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4C8CBF9E-F400-4F94-BD9F-803848E96455}" xr6:coauthVersionLast="47" xr6:coauthVersionMax="47" xr10:uidLastSave="{00000000-0000-0000-0000-000000000000}"/>
  <bookViews>
    <workbookView xWindow="-120" yWindow="-120" windowWidth="29040" windowHeight="15720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0" l="1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B8" i="58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C6" i="64"/>
  <c r="C5" i="64"/>
  <c r="B5" i="64"/>
  <c r="W4" i="64"/>
  <c r="M4" i="64" a="1"/>
  <c r="AT3" i="64"/>
  <c r="Q3" i="64"/>
  <c r="AG3" i="64" s="1"/>
  <c r="AP3" i="64" s="1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P7" i="64" s="1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AI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O3" i="21" l="1"/>
  <c r="AO3" i="27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AH4" i="35"/>
  <c r="Z4" i="25"/>
  <c r="AF4" i="25" s="1"/>
  <c r="AH4" i="34"/>
  <c r="Z4" i="34"/>
  <c r="AE4" i="34" s="1"/>
  <c r="Z4" i="42"/>
  <c r="AE4" i="42" s="1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I23" i="2" s="1"/>
  <c r="J23" i="2" s="1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W5" i="13"/>
  <c r="AG4" i="13"/>
  <c r="AF4" i="13"/>
  <c r="AE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E4" i="46" l="1"/>
  <c r="W5" i="42"/>
  <c r="W5" i="76"/>
  <c r="AE4" i="85"/>
  <c r="AG4" i="42"/>
  <c r="AP4" i="42" s="1"/>
  <c r="W5" i="54"/>
  <c r="Y5" i="54" s="1"/>
  <c r="W5" i="80"/>
  <c r="AF4" i="42"/>
  <c r="AO4" i="42" s="1"/>
  <c r="AE4" i="54"/>
  <c r="W5" i="46"/>
  <c r="AF4" i="90"/>
  <c r="AF4" i="76"/>
  <c r="AO4" i="76" s="1"/>
  <c r="AE4" i="91"/>
  <c r="AG4" i="76"/>
  <c r="AG4" i="89"/>
  <c r="AG4" i="34"/>
  <c r="AP4" i="34" s="1"/>
  <c r="AG4" i="64"/>
  <c r="AE4" i="29"/>
  <c r="AI4" i="29" s="1"/>
  <c r="W5" i="64"/>
  <c r="W5" i="34"/>
  <c r="AF4" i="34"/>
  <c r="AG4" i="33"/>
  <c r="AP4" i="33" s="1"/>
  <c r="W5" i="29"/>
  <c r="AF4" i="33"/>
  <c r="AO4" i="33" s="1"/>
  <c r="AE4" i="33"/>
  <c r="AG4" i="80"/>
  <c r="AI3" i="68"/>
  <c r="AR3" i="68" s="1"/>
  <c r="AI3" i="81"/>
  <c r="AR3" i="81" s="1"/>
  <c r="AQ4" i="68"/>
  <c r="AG4" i="46"/>
  <c r="AI4" i="46" s="1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AI4" i="91" s="1"/>
  <c r="W5" i="25"/>
  <c r="W5" i="62"/>
  <c r="W5" i="91"/>
  <c r="AQ4" i="80"/>
  <c r="AG4" i="25"/>
  <c r="AI4" i="25" s="1"/>
  <c r="W5" i="66"/>
  <c r="Y5" i="66" s="1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34"/>
  <c r="AO4" i="40"/>
  <c r="AG4" i="62"/>
  <c r="AP4" i="62" s="1"/>
  <c r="AF4" i="64"/>
  <c r="AO4" i="64" s="1"/>
  <c r="AN3" i="69"/>
  <c r="AE4" i="79"/>
  <c r="AN4" i="79" s="1"/>
  <c r="AE4" i="80"/>
  <c r="AN4" i="80" s="1"/>
  <c r="W5" i="81"/>
  <c r="Y5" i="81" s="1"/>
  <c r="AE4" i="93"/>
  <c r="AI4" i="93" s="1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P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Y5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Y5" i="79"/>
  <c r="AN4" i="78"/>
  <c r="AR3" i="77"/>
  <c r="AN4" i="76"/>
  <c r="Y5" i="76"/>
  <c r="AN4" i="75"/>
  <c r="AI4" i="75"/>
  <c r="AN4" i="74"/>
  <c r="Y5" i="73"/>
  <c r="Y5" i="72"/>
  <c r="AN4" i="71"/>
  <c r="AI4" i="71"/>
  <c r="Y5" i="71"/>
  <c r="AR3" i="70"/>
  <c r="AN4" i="70"/>
  <c r="AR3" i="69"/>
  <c r="AN4" i="69"/>
  <c r="AI4" i="69"/>
  <c r="Y5" i="69"/>
  <c r="AN4" i="68"/>
  <c r="Y5" i="67"/>
  <c r="Y5" i="65"/>
  <c r="AN4" i="64"/>
  <c r="Y5" i="64"/>
  <c r="Y5" i="63"/>
  <c r="Y5" i="62"/>
  <c r="AR3" i="61"/>
  <c r="Y5" i="61"/>
  <c r="AN4" i="60"/>
  <c r="Y5" i="60"/>
  <c r="Y5" i="59"/>
  <c r="Y5" i="58"/>
  <c r="Y5" i="55"/>
  <c r="AI4" i="55"/>
  <c r="AQ3" i="55"/>
  <c r="AI3" i="55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N4" i="29" l="1"/>
  <c r="AI4" i="104"/>
  <c r="AI4" i="76"/>
  <c r="AP4" i="25"/>
  <c r="AI4" i="78"/>
  <c r="AR4" i="78" s="1"/>
  <c r="AI4" i="34"/>
  <c r="AR4" i="34" s="1"/>
  <c r="AI4" i="33"/>
  <c r="AI4" i="89"/>
  <c r="AI4" i="88"/>
  <c r="AI4" i="96"/>
  <c r="AI4" i="90"/>
  <c r="AR4" i="90" s="1"/>
  <c r="AI4" i="60"/>
  <c r="AR4" i="60" s="1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R4" i="64" s="1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H98" i="102" s="1"/>
  <c r="I98" i="102" s="1"/>
  <c r="J98" i="102" s="1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22" i="17" l="1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22" i="26"/>
  <c r="U22" i="40"/>
  <c r="U88" i="16"/>
  <c r="U97" i="35"/>
  <c r="U78" i="51"/>
  <c r="U68" i="47"/>
  <c r="U22" i="69"/>
  <c r="U22" i="81"/>
  <c r="U88" i="87"/>
  <c r="U97" i="90"/>
  <c r="U78" i="100"/>
  <c r="U68" i="105"/>
  <c r="U22" i="27"/>
  <c r="U68" i="15"/>
  <c r="U88" i="41"/>
  <c r="U97" i="50"/>
  <c r="U78" i="45"/>
  <c r="U22" i="70"/>
  <c r="U68" i="86"/>
  <c r="U88" i="91"/>
  <c r="U97" i="94"/>
  <c r="U78" i="104"/>
  <c r="U22" i="36"/>
  <c r="U68" i="32"/>
  <c r="U88" i="55"/>
  <c r="U97" i="48"/>
  <c r="U22" i="65"/>
  <c r="U22" i="77"/>
  <c r="U78" i="84"/>
  <c r="U68" i="89"/>
  <c r="U88" i="95"/>
  <c r="U97" i="98"/>
  <c r="U78" i="13"/>
  <c r="U22" i="23"/>
  <c r="U22" i="37"/>
  <c r="U78" i="20"/>
  <c r="U68" i="46"/>
  <c r="U88" i="49"/>
  <c r="U97" i="42"/>
  <c r="U22" i="66"/>
  <c r="U22" i="78"/>
  <c r="U78" i="88"/>
  <c r="U68" i="93"/>
  <c r="U88" i="99"/>
  <c r="U97" i="102"/>
  <c r="U22" i="22"/>
  <c r="U22" i="14"/>
  <c r="U22" i="30"/>
  <c r="U97" i="10"/>
  <c r="U78" i="44"/>
  <c r="U68" i="53"/>
  <c r="U88" i="43"/>
  <c r="U22" i="61"/>
  <c r="U22" i="73"/>
  <c r="U97" i="82"/>
  <c r="U78" i="92"/>
  <c r="U68" i="97"/>
  <c r="U88" i="103"/>
  <c r="U87" i="43" l="1"/>
  <c r="U67" i="93"/>
  <c r="U21" i="66"/>
  <c r="U67" i="46"/>
  <c r="U21" i="23"/>
  <c r="U87" i="95"/>
  <c r="U21" i="77"/>
  <c r="U87" i="55"/>
  <c r="U77" i="104"/>
  <c r="U96" i="94"/>
  <c r="U21" i="70"/>
  <c r="U87" i="41"/>
  <c r="U67" i="105"/>
  <c r="U87" i="87"/>
  <c r="U67" i="47"/>
  <c r="U87" i="16"/>
  <c r="U67" i="101"/>
  <c r="U87" i="83"/>
  <c r="U67" i="52"/>
  <c r="U87" i="11"/>
  <c r="U21" i="30"/>
  <c r="U96" i="42"/>
  <c r="U77" i="20"/>
  <c r="U77" i="13"/>
  <c r="U67" i="89"/>
  <c r="U21" i="65"/>
  <c r="U67" i="32"/>
  <c r="U87" i="91"/>
  <c r="U77" i="45"/>
  <c r="U67" i="15"/>
  <c r="U77" i="100"/>
  <c r="U21" i="81"/>
  <c r="U77" i="51"/>
  <c r="U21" i="40"/>
  <c r="U77" i="96"/>
  <c r="U21" i="74"/>
  <c r="U77" i="54"/>
  <c r="U21" i="31"/>
  <c r="U96" i="82"/>
  <c r="U96" i="10"/>
  <c r="U67" i="53"/>
  <c r="U77" i="88"/>
  <c r="U77" i="92"/>
  <c r="U21" i="61"/>
  <c r="U77" i="44"/>
  <c r="U21" i="14"/>
  <c r="U87" i="99"/>
  <c r="U21" i="78"/>
  <c r="U87" i="49"/>
  <c r="U21" i="37"/>
  <c r="U96" i="98"/>
  <c r="U77" i="84"/>
  <c r="U76" i="84" s="1"/>
  <c r="U96" i="48"/>
  <c r="U21" i="36"/>
  <c r="U87" i="103"/>
  <c r="U21" i="22"/>
  <c r="U67" i="97"/>
  <c r="U21" i="73"/>
  <c r="U96" i="102"/>
  <c r="U67" i="86"/>
  <c r="U96" i="50"/>
  <c r="U21" i="27"/>
  <c r="U96" i="90"/>
  <c r="U21" i="69"/>
  <c r="U96" i="35"/>
  <c r="U21" i="26"/>
  <c r="U95" i="85"/>
  <c r="U21" i="62"/>
  <c r="U96" i="18"/>
  <c r="U21" i="17"/>
  <c r="U95" i="90" l="1"/>
  <c r="U20" i="36"/>
  <c r="U95" i="98"/>
  <c r="U20" i="78"/>
  <c r="U76" i="44"/>
  <c r="U76" i="88"/>
  <c r="U95" i="82"/>
  <c r="U20" i="74"/>
  <c r="U76" i="51"/>
  <c r="U66" i="15"/>
  <c r="U66" i="32"/>
  <c r="U76" i="13"/>
  <c r="U20" i="30"/>
  <c r="U86" i="83"/>
  <c r="U66" i="47"/>
  <c r="U86" i="41"/>
  <c r="U76" i="104"/>
  <c r="U75" i="104" s="1"/>
  <c r="U86" i="95"/>
  <c r="U85" i="95" s="1"/>
  <c r="U84" i="95" s="1"/>
  <c r="U20" i="66"/>
  <c r="U20" i="62"/>
  <c r="U66" i="53"/>
  <c r="U20" i="81"/>
  <c r="U76" i="45"/>
  <c r="U20" i="65"/>
  <c r="U76" i="20"/>
  <c r="U86" i="11"/>
  <c r="U66" i="101"/>
  <c r="U86" i="87"/>
  <c r="U20" i="70"/>
  <c r="U86" i="55"/>
  <c r="U20" i="23"/>
  <c r="U66" i="93"/>
  <c r="U95" i="18"/>
  <c r="U20" i="26"/>
  <c r="U66" i="97"/>
  <c r="U95" i="35"/>
  <c r="U95" i="102"/>
  <c r="U20" i="22"/>
  <c r="U20" i="37"/>
  <c r="U86" i="99"/>
  <c r="U20" i="61"/>
  <c r="U20" i="31"/>
  <c r="U66" i="86"/>
  <c r="U20" i="27"/>
  <c r="U95" i="48"/>
  <c r="U76" i="96"/>
  <c r="U75" i="96" s="1"/>
  <c r="U20" i="17"/>
  <c r="U94" i="85"/>
  <c r="U20" i="69"/>
  <c r="U95" i="50"/>
  <c r="U20" i="73"/>
  <c r="U86" i="103"/>
  <c r="U75" i="84"/>
  <c r="U74" i="84" s="1"/>
  <c r="U86" i="49"/>
  <c r="U20" i="14"/>
  <c r="U76" i="92"/>
  <c r="U95" i="10"/>
  <c r="U76" i="54"/>
  <c r="U20" i="40"/>
  <c r="U76" i="100"/>
  <c r="U86" i="91"/>
  <c r="U66" i="89"/>
  <c r="U95" i="42"/>
  <c r="U66" i="52"/>
  <c r="U86" i="16"/>
  <c r="U66" i="105"/>
  <c r="U95" i="94"/>
  <c r="U20" i="77"/>
  <c r="U66" i="46"/>
  <c r="U86" i="43"/>
  <c r="U94" i="10" l="1"/>
  <c r="U19" i="73"/>
  <c r="U93" i="85"/>
  <c r="U94" i="48"/>
  <c r="U19" i="31"/>
  <c r="U18" i="31" s="1"/>
  <c r="U19" i="37"/>
  <c r="U94" i="35"/>
  <c r="U94" i="18"/>
  <c r="U85" i="55"/>
  <c r="U65" i="101"/>
  <c r="U19" i="65"/>
  <c r="U65" i="53"/>
  <c r="U83" i="95"/>
  <c r="U65" i="47"/>
  <c r="U75" i="13"/>
  <c r="U75" i="51"/>
  <c r="U75" i="88"/>
  <c r="U94" i="98"/>
  <c r="U65" i="105"/>
  <c r="U65" i="46"/>
  <c r="U94" i="42"/>
  <c r="U93" i="42" s="1"/>
  <c r="U85" i="16"/>
  <c r="U19" i="40"/>
  <c r="U75" i="92"/>
  <c r="U73" i="84"/>
  <c r="U94" i="50"/>
  <c r="U19" i="17"/>
  <c r="U19" i="27"/>
  <c r="U19" i="61"/>
  <c r="U19" i="22"/>
  <c r="U65" i="97"/>
  <c r="U65" i="93"/>
  <c r="U64" i="93" s="1"/>
  <c r="U19" i="70"/>
  <c r="U85" i="11"/>
  <c r="U75" i="45"/>
  <c r="U19" i="62"/>
  <c r="U74" i="104"/>
  <c r="U85" i="83"/>
  <c r="U65" i="32"/>
  <c r="U19" i="74"/>
  <c r="U75" i="44"/>
  <c r="U19" i="36"/>
  <c r="U75" i="100"/>
  <c r="U85" i="49"/>
  <c r="U19" i="77"/>
  <c r="U65" i="89"/>
  <c r="U85" i="43"/>
  <c r="U94" i="94"/>
  <c r="U65" i="52"/>
  <c r="U85" i="91"/>
  <c r="U75" i="54"/>
  <c r="U74" i="54" s="1"/>
  <c r="U19" i="14"/>
  <c r="U85" i="103"/>
  <c r="U19" i="69"/>
  <c r="U74" i="96"/>
  <c r="U65" i="86"/>
  <c r="U85" i="99"/>
  <c r="U94" i="102"/>
  <c r="U19" i="26"/>
  <c r="U19" i="23"/>
  <c r="U85" i="87"/>
  <c r="U75" i="20"/>
  <c r="U19" i="81"/>
  <c r="U19" i="66"/>
  <c r="U85" i="41"/>
  <c r="U19" i="30"/>
  <c r="U65" i="15"/>
  <c r="U94" i="82"/>
  <c r="U19" i="78"/>
  <c r="U94" i="90"/>
  <c r="U18" i="30" l="1"/>
  <c r="U18" i="23"/>
  <c r="U84" i="99"/>
  <c r="U18" i="69"/>
  <c r="U17" i="69" s="1"/>
  <c r="U73" i="54"/>
  <c r="U93" i="94"/>
  <c r="U18" i="77"/>
  <c r="U18" i="36"/>
  <c r="U64" i="32"/>
  <c r="U18" i="62"/>
  <c r="U18" i="70"/>
  <c r="U18" i="22"/>
  <c r="U18" i="17"/>
  <c r="U74" i="92"/>
  <c r="U92" i="42"/>
  <c r="U93" i="98"/>
  <c r="U74" i="13"/>
  <c r="U64" i="53"/>
  <c r="U84" i="55"/>
  <c r="U18" i="37"/>
  <c r="U92" i="85"/>
  <c r="U84" i="41"/>
  <c r="U84" i="43"/>
  <c r="U74" i="44"/>
  <c r="U74" i="45"/>
  <c r="U63" i="93"/>
  <c r="U18" i="61"/>
  <c r="U93" i="50"/>
  <c r="U92" i="50" s="1"/>
  <c r="U18" i="40"/>
  <c r="U64" i="46"/>
  <c r="U74" i="88"/>
  <c r="U64" i="47"/>
  <c r="U18" i="65"/>
  <c r="U93" i="18"/>
  <c r="U17" i="31"/>
  <c r="U18" i="73"/>
  <c r="U18" i="81"/>
  <c r="U93" i="82"/>
  <c r="U18" i="26"/>
  <c r="U64" i="86"/>
  <c r="U84" i="91"/>
  <c r="U84" i="49"/>
  <c r="U84" i="83"/>
  <c r="U83" i="83" s="1"/>
  <c r="U18" i="78"/>
  <c r="U74" i="20"/>
  <c r="U73" i="20" s="1"/>
  <c r="U84" i="103"/>
  <c r="U93" i="90"/>
  <c r="U64" i="15"/>
  <c r="U18" i="66"/>
  <c r="U84" i="87"/>
  <c r="U93" i="102"/>
  <c r="U73" i="96"/>
  <c r="U18" i="14"/>
  <c r="U64" i="52"/>
  <c r="U64" i="89"/>
  <c r="U63" i="89" s="1"/>
  <c r="U74" i="100"/>
  <c r="U18" i="74"/>
  <c r="U73" i="104"/>
  <c r="U84" i="11"/>
  <c r="U64" i="97"/>
  <c r="U18" i="27"/>
  <c r="U72" i="84"/>
  <c r="U84" i="16"/>
  <c r="U64" i="105"/>
  <c r="U74" i="51"/>
  <c r="U82" i="95"/>
  <c r="U64" i="101"/>
  <c r="U93" i="35"/>
  <c r="U93" i="48"/>
  <c r="U93" i="10"/>
  <c r="U81" i="95" l="1"/>
  <c r="U17" i="74"/>
  <c r="U63" i="52"/>
  <c r="U92" i="102"/>
  <c r="U63" i="15"/>
  <c r="U72" i="20"/>
  <c r="U83" i="49"/>
  <c r="U17" i="26"/>
  <c r="U17" i="73"/>
  <c r="U17" i="65"/>
  <c r="U63" i="46"/>
  <c r="U17" i="61"/>
  <c r="U73" i="44"/>
  <c r="U91" i="85"/>
  <c r="U63" i="53"/>
  <c r="U91" i="42"/>
  <c r="U17" i="22"/>
  <c r="U63" i="32"/>
  <c r="U92" i="94"/>
  <c r="U83" i="99"/>
  <c r="U73" i="100"/>
  <c r="U17" i="78"/>
  <c r="U16" i="78" s="1"/>
  <c r="U83" i="91"/>
  <c r="U92" i="82"/>
  <c r="U16" i="31"/>
  <c r="U63" i="47"/>
  <c r="U17" i="40"/>
  <c r="U62" i="93"/>
  <c r="U83" i="43"/>
  <c r="U17" i="37"/>
  <c r="U73" i="13"/>
  <c r="U73" i="92"/>
  <c r="U17" i="70"/>
  <c r="U17" i="36"/>
  <c r="U72" i="54"/>
  <c r="U17" i="23"/>
  <c r="U63" i="97"/>
  <c r="U92" i="35"/>
  <c r="U71" i="84"/>
  <c r="U17" i="14"/>
  <c r="U92" i="90"/>
  <c r="U92" i="48"/>
  <c r="U83" i="16"/>
  <c r="U73" i="51"/>
  <c r="U83" i="11"/>
  <c r="U83" i="87"/>
  <c r="U92" i="10"/>
  <c r="U63" i="101"/>
  <c r="U63" i="105"/>
  <c r="U17" i="27"/>
  <c r="U72" i="104"/>
  <c r="U62" i="89"/>
  <c r="U72" i="96"/>
  <c r="U17" i="66"/>
  <c r="U83" i="103"/>
  <c r="U82" i="83"/>
  <c r="U63" i="86"/>
  <c r="U62" i="86" s="1"/>
  <c r="U17" i="81"/>
  <c r="U92" i="18"/>
  <c r="U73" i="88"/>
  <c r="U91" i="50"/>
  <c r="U73" i="45"/>
  <c r="U83" i="41"/>
  <c r="U83" i="55"/>
  <c r="U92" i="98"/>
  <c r="U17" i="17"/>
  <c r="U17" i="62"/>
  <c r="U17" i="77"/>
  <c r="U16" i="69"/>
  <c r="U17" i="30"/>
  <c r="U82" i="41" l="1"/>
  <c r="U16" i="66"/>
  <c r="U71" i="104"/>
  <c r="U62" i="101"/>
  <c r="U82" i="11"/>
  <c r="U91" i="48"/>
  <c r="U70" i="84"/>
  <c r="U16" i="23"/>
  <c r="U16" i="70"/>
  <c r="U16" i="37"/>
  <c r="U16" i="40"/>
  <c r="U91" i="82"/>
  <c r="U72" i="100"/>
  <c r="U62" i="32"/>
  <c r="U62" i="53"/>
  <c r="U16" i="61"/>
  <c r="U16" i="73"/>
  <c r="U71" i="20"/>
  <c r="U62" i="52"/>
  <c r="U91" i="18"/>
  <c r="U90" i="18" s="1"/>
  <c r="U72" i="51"/>
  <c r="U71" i="51" s="1"/>
  <c r="U71" i="54"/>
  <c r="U72" i="92"/>
  <c r="U82" i="43"/>
  <c r="U62" i="47"/>
  <c r="U82" i="91"/>
  <c r="U82" i="99"/>
  <c r="U16" i="22"/>
  <c r="U90" i="85"/>
  <c r="U62" i="46"/>
  <c r="U16" i="26"/>
  <c r="U62" i="15"/>
  <c r="U16" i="74"/>
  <c r="U15" i="69"/>
  <c r="U61" i="86"/>
  <c r="U91" i="98"/>
  <c r="U81" i="83"/>
  <c r="U16" i="27"/>
  <c r="U15" i="27" s="1"/>
  <c r="U91" i="10"/>
  <c r="U91" i="35"/>
  <c r="U16" i="17"/>
  <c r="U72" i="88"/>
  <c r="U16" i="77"/>
  <c r="U72" i="45"/>
  <c r="U71" i="96"/>
  <c r="U91" i="90"/>
  <c r="U16" i="30"/>
  <c r="U16" i="62"/>
  <c r="U82" i="55"/>
  <c r="U90" i="50"/>
  <c r="U16" i="81"/>
  <c r="U82" i="103"/>
  <c r="U61" i="89"/>
  <c r="U62" i="105"/>
  <c r="U82" i="87"/>
  <c r="U82" i="16"/>
  <c r="U16" i="14"/>
  <c r="U62" i="97"/>
  <c r="U16" i="36"/>
  <c r="U72" i="13"/>
  <c r="U61" i="93"/>
  <c r="U15" i="31"/>
  <c r="U15" i="78"/>
  <c r="U91" i="94"/>
  <c r="U90" i="42"/>
  <c r="U72" i="44"/>
  <c r="U16" i="65"/>
  <c r="U82" i="49"/>
  <c r="U91" i="102"/>
  <c r="U80" i="95"/>
  <c r="U71" i="44" l="1"/>
  <c r="U61" i="105"/>
  <c r="U15" i="81"/>
  <c r="U15" i="62"/>
  <c r="U70" i="96"/>
  <c r="U71" i="88"/>
  <c r="U90" i="10"/>
  <c r="U90" i="98"/>
  <c r="U15" i="74"/>
  <c r="U61" i="46"/>
  <c r="U81" i="99"/>
  <c r="U81" i="43"/>
  <c r="U70" i="51"/>
  <c r="U70" i="20"/>
  <c r="U61" i="53"/>
  <c r="U90" i="82"/>
  <c r="U15" i="70"/>
  <c r="U90" i="48"/>
  <c r="U70" i="104"/>
  <c r="U15" i="30"/>
  <c r="U14" i="27"/>
  <c r="U60" i="86"/>
  <c r="U61" i="15"/>
  <c r="U60" i="15" s="1"/>
  <c r="U89" i="85"/>
  <c r="U81" i="91"/>
  <c r="U71" i="92"/>
  <c r="U89" i="18"/>
  <c r="U15" i="73"/>
  <c r="U61" i="32"/>
  <c r="U15" i="40"/>
  <c r="U15" i="23"/>
  <c r="U81" i="11"/>
  <c r="U15" i="66"/>
  <c r="U90" i="102"/>
  <c r="U14" i="78"/>
  <c r="U71" i="13"/>
  <c r="U81" i="49"/>
  <c r="U14" i="31"/>
  <c r="U81" i="16"/>
  <c r="U89" i="50"/>
  <c r="U15" i="17"/>
  <c r="U15" i="14"/>
  <c r="U14" i="14" s="1"/>
  <c r="U89" i="42"/>
  <c r="U15" i="36"/>
  <c r="U60" i="89"/>
  <c r="U71" i="45"/>
  <c r="U79" i="95"/>
  <c r="U15" i="65"/>
  <c r="U90" i="94"/>
  <c r="U60" i="93"/>
  <c r="U61" i="97"/>
  <c r="U81" i="87"/>
  <c r="U81" i="103"/>
  <c r="U81" i="55"/>
  <c r="U90" i="90"/>
  <c r="U15" i="77"/>
  <c r="U90" i="35"/>
  <c r="U80" i="83"/>
  <c r="U14" i="69"/>
  <c r="U15" i="26"/>
  <c r="U15" i="22"/>
  <c r="U61" i="47"/>
  <c r="U70" i="54"/>
  <c r="U61" i="52"/>
  <c r="U15" i="61"/>
  <c r="U71" i="100"/>
  <c r="U15" i="37"/>
  <c r="U69" i="84"/>
  <c r="U61" i="101"/>
  <c r="U81" i="41"/>
  <c r="U14" i="26" l="1"/>
  <c r="U60" i="97"/>
  <c r="U14" i="65"/>
  <c r="U59" i="89"/>
  <c r="U13" i="14"/>
  <c r="U80" i="16"/>
  <c r="U70" i="13"/>
  <c r="U14" i="66"/>
  <c r="U14" i="40"/>
  <c r="U88" i="18"/>
  <c r="U88" i="85"/>
  <c r="U13" i="27"/>
  <c r="U89" i="48"/>
  <c r="U60" i="53"/>
  <c r="U80" i="43"/>
  <c r="U14" i="74"/>
  <c r="U70" i="88"/>
  <c r="U14" i="81"/>
  <c r="U68" i="84"/>
  <c r="U14" i="36"/>
  <c r="U13" i="78"/>
  <c r="U80" i="11"/>
  <c r="U60" i="32"/>
  <c r="U70" i="92"/>
  <c r="U59" i="15"/>
  <c r="U14" i="30"/>
  <c r="U14" i="70"/>
  <c r="U69" i="20"/>
  <c r="U68" i="20" s="1"/>
  <c r="U80" i="99"/>
  <c r="U79" i="99" s="1"/>
  <c r="U89" i="98"/>
  <c r="U69" i="96"/>
  <c r="U60" i="105"/>
  <c r="U70" i="100"/>
  <c r="U80" i="55"/>
  <c r="U60" i="47"/>
  <c r="U13" i="69"/>
  <c r="U80" i="103"/>
  <c r="U78" i="95"/>
  <c r="U14" i="17"/>
  <c r="U60" i="101"/>
  <c r="U69" i="54"/>
  <c r="U89" i="35"/>
  <c r="U14" i="61"/>
  <c r="U14" i="77"/>
  <c r="U59" i="93"/>
  <c r="U13" i="31"/>
  <c r="U80" i="41"/>
  <c r="U14" i="37"/>
  <c r="U60" i="52"/>
  <c r="U14" i="22"/>
  <c r="U13" i="22" s="1"/>
  <c r="U79" i="83"/>
  <c r="U89" i="90"/>
  <c r="U80" i="87"/>
  <c r="U89" i="94"/>
  <c r="U70" i="45"/>
  <c r="U88" i="42"/>
  <c r="U88" i="50"/>
  <c r="U80" i="49"/>
  <c r="U89" i="102"/>
  <c r="U14" i="23"/>
  <c r="U14" i="73"/>
  <c r="U80" i="91"/>
  <c r="U59" i="86"/>
  <c r="U69" i="104"/>
  <c r="U89" i="82"/>
  <c r="U69" i="51"/>
  <c r="U60" i="46"/>
  <c r="U89" i="10"/>
  <c r="U14" i="62"/>
  <c r="U70" i="44"/>
  <c r="U58" i="86" l="1"/>
  <c r="U88" i="94"/>
  <c r="U78" i="83"/>
  <c r="U13" i="37"/>
  <c r="U58" i="93"/>
  <c r="U88" i="35"/>
  <c r="U13" i="17"/>
  <c r="U12" i="69"/>
  <c r="U69" i="100"/>
  <c r="U88" i="98"/>
  <c r="U13" i="70"/>
  <c r="U69" i="92"/>
  <c r="U12" i="78"/>
  <c r="U13" i="81"/>
  <c r="U79" i="43"/>
  <c r="U12" i="27"/>
  <c r="U13" i="40"/>
  <c r="U79" i="16"/>
  <c r="U13" i="65"/>
  <c r="U12" i="22"/>
  <c r="U68" i="54"/>
  <c r="U77" i="95"/>
  <c r="U59" i="47"/>
  <c r="U59" i="105"/>
  <c r="U78" i="99"/>
  <c r="U13" i="30"/>
  <c r="U59" i="32"/>
  <c r="U13" i="36"/>
  <c r="U69" i="88"/>
  <c r="U59" i="53"/>
  <c r="U87" i="85"/>
  <c r="U13" i="66"/>
  <c r="U12" i="14"/>
  <c r="U59" i="97"/>
  <c r="U68" i="51"/>
  <c r="U87" i="50"/>
  <c r="U88" i="10"/>
  <c r="U88" i="102"/>
  <c r="U13" i="77"/>
  <c r="U13" i="62"/>
  <c r="U13" i="23"/>
  <c r="U88" i="82"/>
  <c r="U79" i="91"/>
  <c r="U78" i="91" s="1"/>
  <c r="U87" i="42"/>
  <c r="U79" i="87"/>
  <c r="U79" i="41"/>
  <c r="U69" i="44"/>
  <c r="U59" i="46"/>
  <c r="U68" i="104"/>
  <c r="U13" i="73"/>
  <c r="U79" i="49"/>
  <c r="U69" i="45"/>
  <c r="U88" i="90"/>
  <c r="U59" i="52"/>
  <c r="U12" i="31"/>
  <c r="U13" i="61"/>
  <c r="U59" i="101"/>
  <c r="U79" i="103"/>
  <c r="U78" i="103" s="1"/>
  <c r="U79" i="55"/>
  <c r="U68" i="96"/>
  <c r="U67" i="20"/>
  <c r="U58" i="15"/>
  <c r="U79" i="11"/>
  <c r="U67" i="84"/>
  <c r="U13" i="74"/>
  <c r="U88" i="48"/>
  <c r="U87" i="18"/>
  <c r="U69" i="13"/>
  <c r="U58" i="89"/>
  <c r="U13" i="26"/>
  <c r="U78" i="11" l="1"/>
  <c r="U58" i="52"/>
  <c r="U78" i="49"/>
  <c r="U58" i="46"/>
  <c r="U78" i="87"/>
  <c r="U87" i="82"/>
  <c r="U12" i="77"/>
  <c r="U86" i="50"/>
  <c r="U11" i="14"/>
  <c r="U58" i="53"/>
  <c r="U58" i="32"/>
  <c r="U58" i="105"/>
  <c r="U67" i="54"/>
  <c r="U78" i="16"/>
  <c r="U78" i="43"/>
  <c r="U68" i="92"/>
  <c r="U68" i="100"/>
  <c r="U87" i="35"/>
  <c r="U77" i="83"/>
  <c r="U68" i="13"/>
  <c r="U68" i="44"/>
  <c r="U87" i="102"/>
  <c r="U67" i="51"/>
  <c r="U66" i="51" s="1"/>
  <c r="U12" i="66"/>
  <c r="U68" i="88"/>
  <c r="U12" i="30"/>
  <c r="U58" i="47"/>
  <c r="U11" i="22"/>
  <c r="U12" i="40"/>
  <c r="U12" i="81"/>
  <c r="U12" i="70"/>
  <c r="U11" i="69"/>
  <c r="U57" i="93"/>
  <c r="U87" i="94"/>
  <c r="U57" i="89"/>
  <c r="U67" i="96"/>
  <c r="U12" i="74"/>
  <c r="U12" i="61"/>
  <c r="U12" i="23"/>
  <c r="U87" i="48"/>
  <c r="U58" i="101"/>
  <c r="U57" i="15"/>
  <c r="U56" i="15" s="1"/>
  <c r="U78" i="55"/>
  <c r="U87" i="90"/>
  <c r="U12" i="73"/>
  <c r="U86" i="42"/>
  <c r="U12" i="26"/>
  <c r="U86" i="18"/>
  <c r="U66" i="84"/>
  <c r="U66" i="20"/>
  <c r="U77" i="103"/>
  <c r="U11" i="31"/>
  <c r="U68" i="45"/>
  <c r="U67" i="104"/>
  <c r="U78" i="41"/>
  <c r="U77" i="91"/>
  <c r="U12" i="62"/>
  <c r="U87" i="10"/>
  <c r="U58" i="97"/>
  <c r="U86" i="85"/>
  <c r="U12" i="36"/>
  <c r="U77" i="99"/>
  <c r="U76" i="95"/>
  <c r="U12" i="65"/>
  <c r="U11" i="27"/>
  <c r="U11" i="78"/>
  <c r="U87" i="98"/>
  <c r="U12" i="17"/>
  <c r="U12" i="37"/>
  <c r="U57" i="86"/>
  <c r="U11" i="62" l="1"/>
  <c r="U66" i="104"/>
  <c r="U76" i="103"/>
  <c r="U85" i="18"/>
  <c r="U11" i="73"/>
  <c r="U55" i="15"/>
  <c r="U11" i="23"/>
  <c r="U66" i="96"/>
  <c r="U56" i="93"/>
  <c r="U11" i="81"/>
  <c r="U57" i="47"/>
  <c r="U11" i="66"/>
  <c r="U67" i="44"/>
  <c r="U86" i="35"/>
  <c r="U77" i="43"/>
  <c r="U57" i="105"/>
  <c r="U10" i="14"/>
  <c r="U86" i="82"/>
  <c r="U77" i="49"/>
  <c r="U67" i="45"/>
  <c r="U57" i="101"/>
  <c r="U11" i="61"/>
  <c r="U56" i="89"/>
  <c r="U10" i="69"/>
  <c r="U11" i="40"/>
  <c r="U11" i="30"/>
  <c r="U65" i="51"/>
  <c r="U67" i="13"/>
  <c r="U67" i="100"/>
  <c r="U77" i="16"/>
  <c r="U57" i="32"/>
  <c r="U85" i="50"/>
  <c r="U77" i="87"/>
  <c r="U57" i="52"/>
  <c r="U10" i="78"/>
  <c r="U75" i="95"/>
  <c r="U10" i="27"/>
  <c r="U57" i="97"/>
  <c r="U76" i="91"/>
  <c r="U65" i="20"/>
  <c r="U86" i="90"/>
  <c r="U11" i="37"/>
  <c r="U85" i="85"/>
  <c r="U11" i="17"/>
  <c r="U76" i="99"/>
  <c r="U11" i="26"/>
  <c r="U56" i="86"/>
  <c r="U86" i="98"/>
  <c r="U11" i="65"/>
  <c r="U11" i="36"/>
  <c r="U86" i="10"/>
  <c r="U77" i="41"/>
  <c r="U10" i="31"/>
  <c r="U65" i="84"/>
  <c r="U85" i="42"/>
  <c r="U77" i="55"/>
  <c r="U86" i="48"/>
  <c r="U11" i="74"/>
  <c r="U86" i="94"/>
  <c r="U11" i="70"/>
  <c r="U10" i="22"/>
  <c r="U67" i="88"/>
  <c r="U86" i="102"/>
  <c r="U76" i="83"/>
  <c r="U67" i="92"/>
  <c r="U66" i="54"/>
  <c r="U57" i="53"/>
  <c r="U11" i="77"/>
  <c r="U57" i="46"/>
  <c r="U77" i="11"/>
  <c r="U85" i="102" l="1"/>
  <c r="U85" i="10"/>
  <c r="U85" i="98"/>
  <c r="U84" i="98" s="1"/>
  <c r="U75" i="99"/>
  <c r="U10" i="37"/>
  <c r="U75" i="91"/>
  <c r="U74" i="95"/>
  <c r="U76" i="87"/>
  <c r="U76" i="16"/>
  <c r="U64" i="51"/>
  <c r="U9" i="69"/>
  <c r="U56" i="101"/>
  <c r="U85" i="82"/>
  <c r="U76" i="43"/>
  <c r="U10" i="66"/>
  <c r="U55" i="93"/>
  <c r="U54" i="15"/>
  <c r="U75" i="103"/>
  <c r="U10" i="77"/>
  <c r="U56" i="97"/>
  <c r="U66" i="100"/>
  <c r="U10" i="30"/>
  <c r="U55" i="89"/>
  <c r="U66" i="45"/>
  <c r="U9" i="14"/>
  <c r="U85" i="35"/>
  <c r="U56" i="47"/>
  <c r="U65" i="96"/>
  <c r="U10" i="73"/>
  <c r="U65" i="104"/>
  <c r="U56" i="46"/>
  <c r="U10" i="70"/>
  <c r="U64" i="84"/>
  <c r="U66" i="88"/>
  <c r="U76" i="55"/>
  <c r="U10" i="36"/>
  <c r="U55" i="86"/>
  <c r="U10" i="17"/>
  <c r="U85" i="90"/>
  <c r="U9" i="78"/>
  <c r="U65" i="54"/>
  <c r="U85" i="48"/>
  <c r="U66" i="92"/>
  <c r="U65" i="92" s="1"/>
  <c r="U85" i="94"/>
  <c r="U9" i="31"/>
  <c r="U84" i="50"/>
  <c r="U76" i="11"/>
  <c r="U56" i="53"/>
  <c r="U75" i="83"/>
  <c r="U9" i="22"/>
  <c r="U10" i="74"/>
  <c r="U84" i="42"/>
  <c r="U76" i="41"/>
  <c r="U10" i="65"/>
  <c r="U10" i="26"/>
  <c r="U84" i="85"/>
  <c r="U64" i="20"/>
  <c r="U9" i="27"/>
  <c r="U56" i="52"/>
  <c r="U56" i="32"/>
  <c r="U66" i="13"/>
  <c r="U10" i="40"/>
  <c r="U10" i="61"/>
  <c r="U76" i="49"/>
  <c r="U56" i="105"/>
  <c r="U66" i="44"/>
  <c r="U10" i="81"/>
  <c r="U10" i="23"/>
  <c r="U84" i="18"/>
  <c r="U10" i="62"/>
  <c r="U9" i="61" l="1"/>
  <c r="U9" i="65"/>
  <c r="U9" i="74"/>
  <c r="U55" i="53"/>
  <c r="U8" i="31"/>
  <c r="U84" i="48"/>
  <c r="U84" i="90"/>
  <c r="U9" i="36"/>
  <c r="U63" i="84"/>
  <c r="U64" i="104"/>
  <c r="U55" i="47"/>
  <c r="U65" i="45"/>
  <c r="U65" i="100"/>
  <c r="U74" i="103"/>
  <c r="U9" i="66"/>
  <c r="U55" i="101"/>
  <c r="U75" i="16"/>
  <c r="U74" i="91"/>
  <c r="U83" i="98"/>
  <c r="U8" i="22"/>
  <c r="U64" i="54"/>
  <c r="U9" i="17"/>
  <c r="U75" i="55"/>
  <c r="U74" i="55" s="1"/>
  <c r="U9" i="70"/>
  <c r="U9" i="73"/>
  <c r="U84" i="35"/>
  <c r="U54" i="89"/>
  <c r="U53" i="89" s="1"/>
  <c r="U55" i="97"/>
  <c r="U53" i="15"/>
  <c r="U75" i="43"/>
  <c r="U8" i="69"/>
  <c r="U75" i="87"/>
  <c r="U9" i="37"/>
  <c r="U84" i="10"/>
  <c r="U83" i="18"/>
  <c r="U55" i="32"/>
  <c r="U55" i="105"/>
  <c r="U55" i="52"/>
  <c r="U75" i="41"/>
  <c r="U84" i="94"/>
  <c r="U65" i="44"/>
  <c r="U63" i="20"/>
  <c r="U9" i="23"/>
  <c r="U9" i="40"/>
  <c r="U83" i="85"/>
  <c r="U75" i="11"/>
  <c r="U74" i="11" s="1"/>
  <c r="U73" i="11" s="1"/>
  <c r="U9" i="62"/>
  <c r="U9" i="81"/>
  <c r="U75" i="49"/>
  <c r="U65" i="13"/>
  <c r="U8" i="27"/>
  <c r="U9" i="26"/>
  <c r="U83" i="42"/>
  <c r="U74" i="83"/>
  <c r="U83" i="50"/>
  <c r="U64" i="92"/>
  <c r="U8" i="78"/>
  <c r="U54" i="86"/>
  <c r="U65" i="88"/>
  <c r="U55" i="46"/>
  <c r="U64" i="96"/>
  <c r="U8" i="14"/>
  <c r="U9" i="30"/>
  <c r="U9" i="77"/>
  <c r="U54" i="93"/>
  <c r="U84" i="82"/>
  <c r="U63" i="51"/>
  <c r="U73" i="95"/>
  <c r="U74" i="99"/>
  <c r="U84" i="102"/>
  <c r="U54" i="46" l="1"/>
  <c r="U73" i="83"/>
  <c r="U7" i="27"/>
  <c r="U8" i="81"/>
  <c r="U82" i="85"/>
  <c r="U62" i="20"/>
  <c r="U74" i="41"/>
  <c r="U54" i="32"/>
  <c r="U8" i="37"/>
  <c r="U74" i="43"/>
  <c r="U52" i="89"/>
  <c r="U8" i="70"/>
  <c r="U63" i="54"/>
  <c r="U73" i="91"/>
  <c r="U8" i="66"/>
  <c r="U64" i="45"/>
  <c r="U62" i="84"/>
  <c r="U83" i="48"/>
  <c r="U8" i="74"/>
  <c r="U82" i="42"/>
  <c r="U64" i="44"/>
  <c r="U54" i="52"/>
  <c r="U53" i="52" s="1"/>
  <c r="U82" i="18"/>
  <c r="U74" i="87"/>
  <c r="U52" i="15"/>
  <c r="U83" i="35"/>
  <c r="U73" i="55"/>
  <c r="U7" i="22"/>
  <c r="U74" i="16"/>
  <c r="U73" i="103"/>
  <c r="U54" i="47"/>
  <c r="U53" i="47" s="1"/>
  <c r="U8" i="36"/>
  <c r="U7" i="31"/>
  <c r="U8" i="65"/>
  <c r="U73" i="99"/>
  <c r="U7" i="78"/>
  <c r="U72" i="95"/>
  <c r="U7" i="14"/>
  <c r="U64" i="88"/>
  <c r="U64" i="13"/>
  <c r="U8" i="40"/>
  <c r="U83" i="82"/>
  <c r="U8" i="30"/>
  <c r="U53" i="93"/>
  <c r="U63" i="92"/>
  <c r="U8" i="62"/>
  <c r="U83" i="102"/>
  <c r="U62" i="51"/>
  <c r="U8" i="77"/>
  <c r="U63" i="96"/>
  <c r="U53" i="86"/>
  <c r="U82" i="50"/>
  <c r="U8" i="26"/>
  <c r="U74" i="49"/>
  <c r="U72" i="11"/>
  <c r="U8" i="23"/>
  <c r="U83" i="94"/>
  <c r="U54" i="105"/>
  <c r="U83" i="10"/>
  <c r="U7" i="69"/>
  <c r="U54" i="97"/>
  <c r="U8" i="73"/>
  <c r="U8" i="17"/>
  <c r="U82" i="98"/>
  <c r="U54" i="101"/>
  <c r="U64" i="100"/>
  <c r="U63" i="104"/>
  <c r="U83" i="90"/>
  <c r="U54" i="53"/>
  <c r="U8" i="61"/>
  <c r="U6" i="69" l="1"/>
  <c r="U61" i="51"/>
  <c r="U62" i="92"/>
  <c r="U82" i="82"/>
  <c r="U63" i="88"/>
  <c r="U6" i="78"/>
  <c r="U6" i="31"/>
  <c r="U72" i="103"/>
  <c r="U72" i="55"/>
  <c r="U73" i="87"/>
  <c r="U63" i="44"/>
  <c r="U82" i="48"/>
  <c r="U7" i="66"/>
  <c r="U7" i="70"/>
  <c r="U7" i="37"/>
  <c r="U61" i="20"/>
  <c r="U6" i="27"/>
  <c r="U53" i="101"/>
  <c r="U6" i="14"/>
  <c r="U7" i="36"/>
  <c r="U73" i="16"/>
  <c r="U82" i="35"/>
  <c r="U81" i="18"/>
  <c r="U81" i="42"/>
  <c r="U61" i="84"/>
  <c r="U72" i="91"/>
  <c r="U51" i="89"/>
  <c r="U53" i="32"/>
  <c r="U81" i="85"/>
  <c r="U72" i="83"/>
  <c r="U7" i="17"/>
  <c r="U73" i="49"/>
  <c r="U82" i="90"/>
  <c r="U82" i="10"/>
  <c r="U7" i="26"/>
  <c r="U82" i="102"/>
  <c r="U7" i="40"/>
  <c r="U72" i="99"/>
  <c r="U53" i="53"/>
  <c r="U63" i="100"/>
  <c r="U82" i="94"/>
  <c r="U52" i="86"/>
  <c r="U7" i="73"/>
  <c r="U7" i="23"/>
  <c r="U62" i="96"/>
  <c r="U52" i="93"/>
  <c r="U7" i="61"/>
  <c r="U62" i="104"/>
  <c r="U81" i="98"/>
  <c r="U53" i="97"/>
  <c r="U53" i="105"/>
  <c r="U71" i="11"/>
  <c r="U81" i="50"/>
  <c r="U7" i="77"/>
  <c r="U7" i="62"/>
  <c r="U7" i="30"/>
  <c r="U63" i="13"/>
  <c r="U71" i="95"/>
  <c r="U7" i="65"/>
  <c r="U52" i="47"/>
  <c r="U6" i="22"/>
  <c r="U51" i="15"/>
  <c r="U52" i="52"/>
  <c r="U7" i="74"/>
  <c r="U63" i="45"/>
  <c r="U62" i="54"/>
  <c r="U73" i="43"/>
  <c r="U73" i="41"/>
  <c r="U7" i="81"/>
  <c r="U53" i="46"/>
  <c r="U62" i="13" l="1"/>
  <c r="U6" i="77"/>
  <c r="U52" i="105"/>
  <c r="U61" i="104"/>
  <c r="U61" i="96"/>
  <c r="U51" i="86"/>
  <c r="U52" i="53"/>
  <c r="U81" i="102"/>
  <c r="U81" i="90"/>
  <c r="U71" i="83"/>
  <c r="U50" i="89"/>
  <c r="U80" i="42"/>
  <c r="U72" i="16"/>
  <c r="U52" i="101"/>
  <c r="U6" i="37"/>
  <c r="U81" i="48"/>
  <c r="U71" i="55"/>
  <c r="U5" i="78"/>
  <c r="X5" i="78" s="1"/>
  <c r="U61" i="92"/>
  <c r="U52" i="97"/>
  <c r="U81" i="94"/>
  <c r="U71" i="99"/>
  <c r="U6" i="26"/>
  <c r="U72" i="49"/>
  <c r="U80" i="85"/>
  <c r="U71" i="91"/>
  <c r="U80" i="18"/>
  <c r="U6" i="36"/>
  <c r="U5" i="27"/>
  <c r="X5" i="27" s="1"/>
  <c r="U6" i="70"/>
  <c r="U62" i="44"/>
  <c r="U71" i="103"/>
  <c r="U62" i="88"/>
  <c r="U60" i="51"/>
  <c r="U61" i="54"/>
  <c r="U51" i="47"/>
  <c r="U72" i="41"/>
  <c r="U50" i="15"/>
  <c r="U6" i="30"/>
  <c r="U6" i="23"/>
  <c r="U6" i="81"/>
  <c r="U51" i="52"/>
  <c r="U62" i="45"/>
  <c r="U6" i="65"/>
  <c r="U80" i="50"/>
  <c r="U6" i="61"/>
  <c r="U52" i="46"/>
  <c r="U72" i="43"/>
  <c r="U6" i="74"/>
  <c r="U5" i="22"/>
  <c r="X5" i="22" s="1"/>
  <c r="U70" i="95"/>
  <c r="U6" i="62"/>
  <c r="U70" i="11"/>
  <c r="U80" i="98"/>
  <c r="U51" i="93"/>
  <c r="U6" i="73"/>
  <c r="U62" i="100"/>
  <c r="U6" i="40"/>
  <c r="U81" i="10"/>
  <c r="U6" i="17"/>
  <c r="U52" i="32"/>
  <c r="U60" i="84"/>
  <c r="U81" i="35"/>
  <c r="U5" i="14"/>
  <c r="X5" i="14" s="1"/>
  <c r="U60" i="20"/>
  <c r="U6" i="66"/>
  <c r="U72" i="87"/>
  <c r="U5" i="31"/>
  <c r="X5" i="31" s="1"/>
  <c r="U81" i="82"/>
  <c r="U5" i="69"/>
  <c r="X5" i="69" s="1"/>
  <c r="U5" i="66" l="1"/>
  <c r="X5" i="66" s="1"/>
  <c r="U79" i="98"/>
  <c r="U69" i="95"/>
  <c r="U71" i="43"/>
  <c r="U70" i="43" s="1"/>
  <c r="U79" i="50"/>
  <c r="U50" i="52"/>
  <c r="U5" i="30"/>
  <c r="X5" i="30" s="1"/>
  <c r="U50" i="47"/>
  <c r="U61" i="88"/>
  <c r="U5" i="70"/>
  <c r="X5" i="70" s="1"/>
  <c r="U79" i="18"/>
  <c r="U71" i="49"/>
  <c r="U80" i="94"/>
  <c r="AH5" i="78"/>
  <c r="AQ5" i="78" s="1"/>
  <c r="Z5" i="78"/>
  <c r="U5" i="37"/>
  <c r="X5" i="37" s="1"/>
  <c r="U79" i="42"/>
  <c r="U80" i="90"/>
  <c r="U50" i="86"/>
  <c r="U51" i="105"/>
  <c r="U69" i="11"/>
  <c r="U49" i="15"/>
  <c r="AH5" i="27"/>
  <c r="AQ5" i="27" s="1"/>
  <c r="Z5" i="27"/>
  <c r="U70" i="91"/>
  <c r="U5" i="26"/>
  <c r="X5" i="26" s="1"/>
  <c r="U51" i="97"/>
  <c r="U70" i="55"/>
  <c r="U51" i="101"/>
  <c r="U49" i="89"/>
  <c r="U80" i="102"/>
  <c r="U60" i="96"/>
  <c r="U5" i="77"/>
  <c r="X5" i="77" s="1"/>
  <c r="U80" i="35"/>
  <c r="U61" i="100"/>
  <c r="U59" i="20"/>
  <c r="U59" i="84"/>
  <c r="U80" i="10"/>
  <c r="U23" i="21"/>
  <c r="Z5" i="22"/>
  <c r="AH5" i="22"/>
  <c r="AQ5" i="22" s="1"/>
  <c r="U51" i="46"/>
  <c r="U5" i="65"/>
  <c r="X5" i="65" s="1"/>
  <c r="U5" i="81"/>
  <c r="X5" i="81" s="1"/>
  <c r="U60" i="54"/>
  <c r="U80" i="82"/>
  <c r="U5" i="17"/>
  <c r="X5" i="17" s="1"/>
  <c r="AH5" i="31"/>
  <c r="AQ5" i="31" s="1"/>
  <c r="Z5" i="31"/>
  <c r="U5" i="73"/>
  <c r="X5" i="73" s="1"/>
  <c r="U70" i="103"/>
  <c r="U23" i="68"/>
  <c r="AH5" i="69"/>
  <c r="AQ5" i="69" s="1"/>
  <c r="Z5" i="69"/>
  <c r="U71" i="87"/>
  <c r="U23" i="12"/>
  <c r="U22" i="12" s="1"/>
  <c r="Z5" i="14"/>
  <c r="AH5" i="14"/>
  <c r="AQ5" i="14" s="1"/>
  <c r="U51" i="32"/>
  <c r="U5" i="40"/>
  <c r="X5" i="40" s="1"/>
  <c r="U50" i="93"/>
  <c r="U5" i="62"/>
  <c r="X5" i="62" s="1"/>
  <c r="U5" i="74"/>
  <c r="X5" i="74" s="1"/>
  <c r="U5" i="61"/>
  <c r="X5" i="61" s="1"/>
  <c r="U61" i="45"/>
  <c r="U5" i="23"/>
  <c r="X5" i="23" s="1"/>
  <c r="U71" i="41"/>
  <c r="U59" i="51"/>
  <c r="U61" i="44"/>
  <c r="U5" i="36"/>
  <c r="X5" i="36" s="1"/>
  <c r="U79" i="85"/>
  <c r="U70" i="99"/>
  <c r="U60" i="92"/>
  <c r="U80" i="48"/>
  <c r="U71" i="16"/>
  <c r="U70" i="83"/>
  <c r="U51" i="53"/>
  <c r="U60" i="104"/>
  <c r="U61" i="13"/>
  <c r="U79" i="82" l="1"/>
  <c r="U23" i="64"/>
  <c r="AH5" i="65"/>
  <c r="AQ5" i="65" s="1"/>
  <c r="Z5" i="65"/>
  <c r="AF5" i="22"/>
  <c r="AO5" i="22" s="1"/>
  <c r="AE5" i="22"/>
  <c r="AG5" i="22"/>
  <c r="AP5" i="22" s="1"/>
  <c r="W6" i="22"/>
  <c r="U79" i="48"/>
  <c r="U60" i="45"/>
  <c r="U70" i="87"/>
  <c r="U69" i="87" s="1"/>
  <c r="W6" i="31"/>
  <c r="AE5" i="31"/>
  <c r="AG5" i="31"/>
  <c r="AP5" i="31" s="1"/>
  <c r="AF5" i="31"/>
  <c r="AO5" i="31" s="1"/>
  <c r="U22" i="21"/>
  <c r="U58" i="20"/>
  <c r="U23" i="76"/>
  <c r="AH5" i="77"/>
  <c r="AQ5" i="77" s="1"/>
  <c r="Z5" i="77"/>
  <c r="U48" i="89"/>
  <c r="U50" i="97"/>
  <c r="U68" i="11"/>
  <c r="U79" i="90"/>
  <c r="U70" i="49"/>
  <c r="U60" i="88"/>
  <c r="U49" i="52"/>
  <c r="U68" i="95"/>
  <c r="AH5" i="62"/>
  <c r="AQ5" i="62" s="1"/>
  <c r="Z5" i="62"/>
  <c r="U69" i="103"/>
  <c r="U59" i="54"/>
  <c r="U50" i="46"/>
  <c r="AG5" i="27"/>
  <c r="AP5" i="27" s="1"/>
  <c r="AE5" i="27"/>
  <c r="W6" i="27"/>
  <c r="AF5" i="27"/>
  <c r="AO5" i="27" s="1"/>
  <c r="W6" i="78"/>
  <c r="AG5" i="78"/>
  <c r="AP5" i="78" s="1"/>
  <c r="AF5" i="78"/>
  <c r="AO5" i="78" s="1"/>
  <c r="AE5" i="78"/>
  <c r="U58" i="51"/>
  <c r="U22" i="68"/>
  <c r="U79" i="10"/>
  <c r="U60" i="100"/>
  <c r="U59" i="96"/>
  <c r="U50" i="101"/>
  <c r="U23" i="25"/>
  <c r="AH5" i="26"/>
  <c r="AQ5" i="26" s="1"/>
  <c r="Z5" i="26"/>
  <c r="U50" i="105"/>
  <c r="U78" i="42"/>
  <c r="U78" i="18"/>
  <c r="U49" i="47"/>
  <c r="U78" i="50"/>
  <c r="U78" i="98"/>
  <c r="U78" i="85"/>
  <c r="U50" i="32"/>
  <c r="U69" i="83"/>
  <c r="U59" i="92"/>
  <c r="U70" i="16"/>
  <c r="U69" i="16" s="1"/>
  <c r="U60" i="44"/>
  <c r="AH5" i="23"/>
  <c r="AQ5" i="23" s="1"/>
  <c r="Z5" i="23"/>
  <c r="AH5" i="74"/>
  <c r="AQ5" i="74" s="1"/>
  <c r="Z5" i="74"/>
  <c r="U23" i="39"/>
  <c r="Z5" i="40"/>
  <c r="AH5" i="40"/>
  <c r="AQ5" i="40" s="1"/>
  <c r="AE5" i="14"/>
  <c r="W6" i="14"/>
  <c r="AG5" i="14"/>
  <c r="AP5" i="14" s="1"/>
  <c r="AF5" i="14"/>
  <c r="AO5" i="14" s="1"/>
  <c r="AG5" i="69"/>
  <c r="AP5" i="69" s="1"/>
  <c r="W6" i="69"/>
  <c r="AF5" i="69"/>
  <c r="AO5" i="69" s="1"/>
  <c r="AE5" i="69"/>
  <c r="U23" i="72"/>
  <c r="Z5" i="73"/>
  <c r="AH5" i="73"/>
  <c r="AQ5" i="73" s="1"/>
  <c r="AH5" i="17"/>
  <c r="AQ5" i="17" s="1"/>
  <c r="Z5" i="17"/>
  <c r="U23" i="80"/>
  <c r="AH5" i="81"/>
  <c r="AQ5" i="81" s="1"/>
  <c r="Z5" i="81"/>
  <c r="U50" i="53"/>
  <c r="U60" i="13"/>
  <c r="U23" i="34"/>
  <c r="AH5" i="36"/>
  <c r="AQ5" i="36" s="1"/>
  <c r="Z5" i="36"/>
  <c r="U70" i="41"/>
  <c r="U23" i="60"/>
  <c r="AH5" i="61"/>
  <c r="AQ5" i="61" s="1"/>
  <c r="Z5" i="61"/>
  <c r="U49" i="93"/>
  <c r="U59" i="104"/>
  <c r="U69" i="99"/>
  <c r="U21" i="12"/>
  <c r="U58" i="84"/>
  <c r="U79" i="35"/>
  <c r="U79" i="102"/>
  <c r="U69" i="55"/>
  <c r="U69" i="91"/>
  <c r="U48" i="15"/>
  <c r="U49" i="86"/>
  <c r="AH5" i="37"/>
  <c r="AQ5" i="37" s="1"/>
  <c r="Z5" i="37"/>
  <c r="U79" i="94"/>
  <c r="AH5" i="70"/>
  <c r="AQ5" i="70" s="1"/>
  <c r="Z5" i="70"/>
  <c r="U23" i="29"/>
  <c r="AH5" i="30"/>
  <c r="AQ5" i="30" s="1"/>
  <c r="Z5" i="30"/>
  <c r="U69" i="43"/>
  <c r="Z5" i="66"/>
  <c r="AH5" i="66"/>
  <c r="AQ5" i="66" s="1"/>
  <c r="U69" i="41" l="1"/>
  <c r="AI5" i="69"/>
  <c r="AN5" i="69"/>
  <c r="Y6" i="14"/>
  <c r="X6" i="14"/>
  <c r="Z6" i="14" s="1"/>
  <c r="U22" i="39"/>
  <c r="U68" i="16"/>
  <c r="U77" i="50"/>
  <c r="U77" i="42"/>
  <c r="Y6" i="31"/>
  <c r="X6" i="31"/>
  <c r="U59" i="13"/>
  <c r="AI5" i="14"/>
  <c r="AN5" i="14"/>
  <c r="AE5" i="23"/>
  <c r="AF5" i="23"/>
  <c r="AO5" i="23" s="1"/>
  <c r="AG5" i="23"/>
  <c r="AP5" i="23" s="1"/>
  <c r="W6" i="23"/>
  <c r="U22" i="25"/>
  <c r="U59" i="100"/>
  <c r="U57" i="51"/>
  <c r="Y6" i="27"/>
  <c r="X6" i="27"/>
  <c r="U58" i="54"/>
  <c r="U59" i="88"/>
  <c r="U67" i="11"/>
  <c r="Y6" i="22"/>
  <c r="X6" i="22"/>
  <c r="AF5" i="65"/>
  <c r="AO5" i="65" s="1"/>
  <c r="AE5" i="65"/>
  <c r="AG5" i="65"/>
  <c r="AP5" i="65" s="1"/>
  <c r="W6" i="65"/>
  <c r="AE5" i="37"/>
  <c r="AF5" i="37"/>
  <c r="AO5" i="37" s="1"/>
  <c r="AG5" i="37"/>
  <c r="AP5" i="37" s="1"/>
  <c r="W6" i="37"/>
  <c r="U49" i="32"/>
  <c r="AF5" i="62"/>
  <c r="AO5" i="62" s="1"/>
  <c r="AE5" i="62"/>
  <c r="AG5" i="62"/>
  <c r="AP5" i="62" s="1"/>
  <c r="W6" i="62"/>
  <c r="U57" i="20"/>
  <c r="AF5" i="61"/>
  <c r="AO5" i="61" s="1"/>
  <c r="W6" i="61"/>
  <c r="AG5" i="61"/>
  <c r="AP5" i="61" s="1"/>
  <c r="AE5" i="61"/>
  <c r="U58" i="92"/>
  <c r="U77" i="85"/>
  <c r="U48" i="47"/>
  <c r="U49" i="105"/>
  <c r="AN5" i="78"/>
  <c r="AI5" i="78"/>
  <c r="AI5" i="27"/>
  <c r="AN5" i="27"/>
  <c r="AE5" i="77"/>
  <c r="W6" i="77"/>
  <c r="AG5" i="77"/>
  <c r="AP5" i="77" s="1"/>
  <c r="AF5" i="77"/>
  <c r="AO5" i="77" s="1"/>
  <c r="U21" i="21"/>
  <c r="U68" i="87"/>
  <c r="AF5" i="70"/>
  <c r="AO5" i="70" s="1"/>
  <c r="AE5" i="70"/>
  <c r="AG5" i="70"/>
  <c r="AP5" i="70" s="1"/>
  <c r="W6" i="70"/>
  <c r="U22" i="80"/>
  <c r="Y6" i="69"/>
  <c r="X6" i="69"/>
  <c r="U22" i="29"/>
  <c r="U78" i="94"/>
  <c r="U48" i="86"/>
  <c r="U68" i="55"/>
  <c r="U57" i="84"/>
  <c r="U58" i="104"/>
  <c r="U57" i="104" s="1"/>
  <c r="W6" i="36"/>
  <c r="AF5" i="36"/>
  <c r="AO5" i="36" s="1"/>
  <c r="AG5" i="36"/>
  <c r="AP5" i="36" s="1"/>
  <c r="AE5" i="36"/>
  <c r="U49" i="53"/>
  <c r="AF5" i="74"/>
  <c r="AO5" i="74" s="1"/>
  <c r="AG5" i="74"/>
  <c r="AP5" i="74" s="1"/>
  <c r="AE5" i="74"/>
  <c r="W6" i="74"/>
  <c r="U49" i="101"/>
  <c r="U78" i="10"/>
  <c r="U68" i="103"/>
  <c r="U67" i="95"/>
  <c r="U66" i="95" s="1"/>
  <c r="U69" i="49"/>
  <c r="U49" i="97"/>
  <c r="AI5" i="22"/>
  <c r="AN5" i="22"/>
  <c r="U22" i="64"/>
  <c r="AG5" i="30"/>
  <c r="AP5" i="30" s="1"/>
  <c r="AE5" i="30"/>
  <c r="AF5" i="30"/>
  <c r="AO5" i="30" s="1"/>
  <c r="W6" i="30"/>
  <c r="U68" i="91"/>
  <c r="U78" i="35"/>
  <c r="U68" i="99"/>
  <c r="AG5" i="66"/>
  <c r="AP5" i="66" s="1"/>
  <c r="AF5" i="66"/>
  <c r="AO5" i="66" s="1"/>
  <c r="W6" i="66"/>
  <c r="AE5" i="66"/>
  <c r="U68" i="43"/>
  <c r="U22" i="60"/>
  <c r="AF5" i="73"/>
  <c r="AO5" i="73" s="1"/>
  <c r="AE5" i="73"/>
  <c r="W6" i="73"/>
  <c r="AG5" i="73"/>
  <c r="AP5" i="73" s="1"/>
  <c r="U59" i="44"/>
  <c r="U68" i="83"/>
  <c r="U77" i="98"/>
  <c r="U77" i="18"/>
  <c r="U22" i="76"/>
  <c r="U59" i="45"/>
  <c r="AG5" i="81"/>
  <c r="AP5" i="81" s="1"/>
  <c r="AF5" i="81"/>
  <c r="AO5" i="81" s="1"/>
  <c r="AE5" i="81"/>
  <c r="W6" i="81"/>
  <c r="U78" i="48"/>
  <c r="U47" i="15"/>
  <c r="U78" i="102"/>
  <c r="U77" i="102" s="1"/>
  <c r="U20" i="12"/>
  <c r="U48" i="93"/>
  <c r="U22" i="34"/>
  <c r="AG5" i="17"/>
  <c r="AP5" i="17" s="1"/>
  <c r="AF5" i="17"/>
  <c r="AO5" i="17" s="1"/>
  <c r="AE5" i="17"/>
  <c r="W6" i="17"/>
  <c r="U22" i="72"/>
  <c r="W6" i="40"/>
  <c r="AG5" i="40"/>
  <c r="AP5" i="40" s="1"/>
  <c r="AF5" i="40"/>
  <c r="AO5" i="40" s="1"/>
  <c r="AE5" i="40"/>
  <c r="AE5" i="26"/>
  <c r="AF5" i="26"/>
  <c r="AO5" i="26" s="1"/>
  <c r="AG5" i="26"/>
  <c r="AP5" i="26" s="1"/>
  <c r="W6" i="26"/>
  <c r="U58" i="96"/>
  <c r="U21" i="68"/>
  <c r="Y6" i="78"/>
  <c r="X6" i="78"/>
  <c r="U49" i="46"/>
  <c r="U48" i="52"/>
  <c r="U78" i="90"/>
  <c r="U47" i="89"/>
  <c r="AI5" i="31"/>
  <c r="AN5" i="31"/>
  <c r="U78" i="82"/>
  <c r="U20" i="68" l="1"/>
  <c r="U21" i="34"/>
  <c r="U76" i="102"/>
  <c r="AN5" i="81"/>
  <c r="AI5" i="81"/>
  <c r="U21" i="76"/>
  <c r="U67" i="83"/>
  <c r="Y6" i="66"/>
  <c r="X6" i="66"/>
  <c r="U77" i="35"/>
  <c r="U48" i="97"/>
  <c r="U67" i="103"/>
  <c r="AN5" i="74"/>
  <c r="AI5" i="74"/>
  <c r="U56" i="84"/>
  <c r="U77" i="94"/>
  <c r="Y6" i="77"/>
  <c r="X6" i="77"/>
  <c r="Y6" i="65"/>
  <c r="X6" i="65"/>
  <c r="U57" i="54"/>
  <c r="AH6" i="31"/>
  <c r="AQ6" i="31" s="1"/>
  <c r="U76" i="50"/>
  <c r="AE6" i="14"/>
  <c r="AF6" i="14"/>
  <c r="AO6" i="14" s="1"/>
  <c r="W7" i="14"/>
  <c r="AG6" i="14"/>
  <c r="AP6" i="14" s="1"/>
  <c r="U48" i="46"/>
  <c r="Y6" i="17"/>
  <c r="Z6" i="17"/>
  <c r="X6" i="17"/>
  <c r="U21" i="80"/>
  <c r="U67" i="87"/>
  <c r="AN5" i="77"/>
  <c r="AI5" i="77"/>
  <c r="U48" i="105"/>
  <c r="U57" i="92"/>
  <c r="U56" i="20"/>
  <c r="U48" i="32"/>
  <c r="AH6" i="27"/>
  <c r="AQ6" i="27" s="1"/>
  <c r="U58" i="100"/>
  <c r="AI5" i="23"/>
  <c r="AN5" i="23"/>
  <c r="Z6" i="31"/>
  <c r="U46" i="15"/>
  <c r="U58" i="44"/>
  <c r="U21" i="60"/>
  <c r="U67" i="91"/>
  <c r="U21" i="64"/>
  <c r="U68" i="49"/>
  <c r="U77" i="10"/>
  <c r="Y6" i="36"/>
  <c r="X6" i="36"/>
  <c r="U67" i="55"/>
  <c r="U21" i="29"/>
  <c r="Y6" i="70"/>
  <c r="X6" i="70"/>
  <c r="AN5" i="61"/>
  <c r="AI5" i="61"/>
  <c r="Y6" i="62"/>
  <c r="X6" i="62"/>
  <c r="Y6" i="37"/>
  <c r="X6" i="37"/>
  <c r="Z6" i="37" s="1"/>
  <c r="AI5" i="65"/>
  <c r="AN5" i="65"/>
  <c r="U66" i="11"/>
  <c r="Z6" i="27"/>
  <c r="U67" i="16"/>
  <c r="Y6" i="26"/>
  <c r="X6" i="26"/>
  <c r="AH6" i="69"/>
  <c r="AQ6" i="69" s="1"/>
  <c r="U20" i="21"/>
  <c r="AR5" i="27"/>
  <c r="U47" i="47"/>
  <c r="U21" i="25"/>
  <c r="AR5" i="14"/>
  <c r="AR5" i="69"/>
  <c r="AI5" i="26"/>
  <c r="AN5" i="26"/>
  <c r="U46" i="89"/>
  <c r="AH6" i="78"/>
  <c r="AQ6" i="78" s="1"/>
  <c r="AI5" i="17"/>
  <c r="AN5" i="17"/>
  <c r="U77" i="82"/>
  <c r="U77" i="90"/>
  <c r="Y6" i="30"/>
  <c r="X6" i="30"/>
  <c r="Y6" i="40"/>
  <c r="X6" i="40"/>
  <c r="U19" i="12"/>
  <c r="U77" i="48"/>
  <c r="U58" i="45"/>
  <c r="U76" i="98"/>
  <c r="Y6" i="73"/>
  <c r="X6" i="73"/>
  <c r="U67" i="43"/>
  <c r="U67" i="99"/>
  <c r="AR5" i="22"/>
  <c r="U65" i="95"/>
  <c r="U48" i="101"/>
  <c r="U48" i="53"/>
  <c r="U56" i="104"/>
  <c r="U47" i="86"/>
  <c r="Z6" i="69"/>
  <c r="AN5" i="70"/>
  <c r="AI5" i="70"/>
  <c r="AR5" i="78"/>
  <c r="Y6" i="61"/>
  <c r="X6" i="61"/>
  <c r="AN5" i="62"/>
  <c r="AI5" i="62"/>
  <c r="AH6" i="22"/>
  <c r="AQ6" i="22" s="1"/>
  <c r="U58" i="88"/>
  <c r="Y6" i="23"/>
  <c r="X6" i="23"/>
  <c r="U76" i="42"/>
  <c r="U21" i="39"/>
  <c r="U21" i="72"/>
  <c r="AN5" i="40"/>
  <c r="AI5" i="40"/>
  <c r="U57" i="96"/>
  <c r="U47" i="93"/>
  <c r="U76" i="18"/>
  <c r="Z6" i="78"/>
  <c r="AR5" i="31"/>
  <c r="U47" i="52"/>
  <c r="Y6" i="81"/>
  <c r="X6" i="81"/>
  <c r="AN5" i="73"/>
  <c r="AI5" i="73"/>
  <c r="AI5" i="66"/>
  <c r="AN5" i="66"/>
  <c r="AI5" i="30"/>
  <c r="AN5" i="30"/>
  <c r="Y6" i="74"/>
  <c r="X6" i="74"/>
  <c r="Z6" i="74" s="1"/>
  <c r="AI5" i="36"/>
  <c r="AN5" i="36"/>
  <c r="U76" i="85"/>
  <c r="AN5" i="37"/>
  <c r="AI5" i="37"/>
  <c r="Z6" i="22"/>
  <c r="U56" i="51"/>
  <c r="U58" i="13"/>
  <c r="AH6" i="14"/>
  <c r="AQ6" i="14" s="1"/>
  <c r="U68" i="41"/>
  <c r="AH6" i="23" l="1"/>
  <c r="AQ6" i="23" s="1"/>
  <c r="U76" i="48"/>
  <c r="AH6" i="30"/>
  <c r="AQ6" i="30" s="1"/>
  <c r="U76" i="82"/>
  <c r="AG6" i="27"/>
  <c r="AP6" i="27" s="1"/>
  <c r="AE6" i="27"/>
  <c r="AF6" i="27"/>
  <c r="AO6" i="27" s="1"/>
  <c r="W7" i="27"/>
  <c r="AE6" i="37"/>
  <c r="AG6" i="37"/>
  <c r="AP6" i="37" s="1"/>
  <c r="AF6" i="37"/>
  <c r="AO6" i="37" s="1"/>
  <c r="W7" i="37"/>
  <c r="U76" i="10"/>
  <c r="U66" i="91"/>
  <c r="U45" i="15"/>
  <c r="U55" i="20"/>
  <c r="W7" i="17"/>
  <c r="AE6" i="17"/>
  <c r="AF6" i="17"/>
  <c r="AO6" i="17" s="1"/>
  <c r="AG6" i="17"/>
  <c r="AP6" i="17" s="1"/>
  <c r="AH6" i="77"/>
  <c r="AQ6" i="77" s="1"/>
  <c r="U55" i="84"/>
  <c r="U47" i="97"/>
  <c r="U57" i="13"/>
  <c r="U46" i="93"/>
  <c r="U20" i="72"/>
  <c r="Z6" i="23"/>
  <c r="U46" i="86"/>
  <c r="U47" i="101"/>
  <c r="U66" i="99"/>
  <c r="Z6" i="30"/>
  <c r="U45" i="89"/>
  <c r="AH6" i="26"/>
  <c r="AQ6" i="26" s="1"/>
  <c r="AH6" i="70"/>
  <c r="AQ6" i="70" s="1"/>
  <c r="U66" i="55"/>
  <c r="AF6" i="31"/>
  <c r="AO6" i="31" s="1"/>
  <c r="AE6" i="31"/>
  <c r="W7" i="31"/>
  <c r="AG6" i="31"/>
  <c r="AP6" i="31" s="1"/>
  <c r="AI6" i="14"/>
  <c r="AN6" i="14"/>
  <c r="Z6" i="77"/>
  <c r="AR5" i="74"/>
  <c r="U66" i="83"/>
  <c r="U75" i="102"/>
  <c r="U46" i="52"/>
  <c r="AH6" i="81"/>
  <c r="AQ6" i="81" s="1"/>
  <c r="AR5" i="62"/>
  <c r="U75" i="98"/>
  <c r="U18" i="12"/>
  <c r="AR5" i="17"/>
  <c r="Z6" i="26"/>
  <c r="U65" i="11"/>
  <c r="AH6" i="62"/>
  <c r="AQ6" i="62" s="1"/>
  <c r="Z6" i="70"/>
  <c r="AH6" i="36"/>
  <c r="AQ6" i="36" s="1"/>
  <c r="U67" i="49"/>
  <c r="U20" i="60"/>
  <c r="U56" i="92"/>
  <c r="U66" i="87"/>
  <c r="U56" i="54"/>
  <c r="U76" i="35"/>
  <c r="U75" i="35" s="1"/>
  <c r="AF6" i="74"/>
  <c r="AO6" i="74" s="1"/>
  <c r="AE6" i="74"/>
  <c r="W7" i="74"/>
  <c r="AG6" i="74"/>
  <c r="AP6" i="74" s="1"/>
  <c r="AR5" i="30"/>
  <c r="U56" i="96"/>
  <c r="AR5" i="70"/>
  <c r="U64" i="95"/>
  <c r="U66" i="43"/>
  <c r="U65" i="43" s="1"/>
  <c r="AH6" i="40"/>
  <c r="AQ6" i="40" s="1"/>
  <c r="AR5" i="26"/>
  <c r="U20" i="25"/>
  <c r="U19" i="21"/>
  <c r="Z6" i="62"/>
  <c r="Z6" i="36"/>
  <c r="AR5" i="23"/>
  <c r="U47" i="46"/>
  <c r="U75" i="50"/>
  <c r="AH6" i="65"/>
  <c r="AQ6" i="65" s="1"/>
  <c r="AH6" i="66"/>
  <c r="AQ6" i="66" s="1"/>
  <c r="U20" i="76"/>
  <c r="U20" i="34"/>
  <c r="U55" i="51"/>
  <c r="Z6" i="81"/>
  <c r="U20" i="39"/>
  <c r="U55" i="104"/>
  <c r="AE6" i="22"/>
  <c r="W7" i="22"/>
  <c r="AF6" i="22"/>
  <c r="AO6" i="22" s="1"/>
  <c r="AG6" i="22"/>
  <c r="AP6" i="22" s="1"/>
  <c r="AR5" i="36"/>
  <c r="AR5" i="40"/>
  <c r="U57" i="88"/>
  <c r="AH6" i="61"/>
  <c r="AQ6" i="61" s="1"/>
  <c r="AH6" i="73"/>
  <c r="AQ6" i="73" s="1"/>
  <c r="U57" i="45"/>
  <c r="Z6" i="40"/>
  <c r="U76" i="90"/>
  <c r="AR5" i="65"/>
  <c r="U20" i="64"/>
  <c r="U57" i="44"/>
  <c r="U56" i="44" s="1"/>
  <c r="U55" i="44" s="1"/>
  <c r="U47" i="32"/>
  <c r="U47" i="105"/>
  <c r="U20" i="80"/>
  <c r="Z6" i="65"/>
  <c r="U76" i="94"/>
  <c r="U66" i="103"/>
  <c r="Z6" i="66"/>
  <c r="AR5" i="81"/>
  <c r="AR5" i="73"/>
  <c r="U67" i="41"/>
  <c r="U75" i="85"/>
  <c r="AE6" i="78"/>
  <c r="AG6" i="78"/>
  <c r="AP6" i="78" s="1"/>
  <c r="AF6" i="78"/>
  <c r="AO6" i="78" s="1"/>
  <c r="W7" i="78"/>
  <c r="AR5" i="37"/>
  <c r="AH6" i="74"/>
  <c r="AQ6" i="74" s="1"/>
  <c r="AR5" i="66"/>
  <c r="U75" i="18"/>
  <c r="U75" i="42"/>
  <c r="Z6" i="61"/>
  <c r="AF6" i="69"/>
  <c r="AO6" i="69" s="1"/>
  <c r="AE6" i="69"/>
  <c r="W7" i="69"/>
  <c r="AG6" i="69"/>
  <c r="AP6" i="69" s="1"/>
  <c r="U47" i="53"/>
  <c r="Z6" i="73"/>
  <c r="U46" i="47"/>
  <c r="U66" i="16"/>
  <c r="AH6" i="37"/>
  <c r="AQ6" i="37" s="1"/>
  <c r="AR5" i="61"/>
  <c r="U20" i="29"/>
  <c r="U57" i="100"/>
  <c r="AR5" i="77"/>
  <c r="AH6" i="17"/>
  <c r="AQ6" i="17" s="1"/>
  <c r="Y7" i="14"/>
  <c r="X7" i="14"/>
  <c r="U19" i="68"/>
  <c r="Z7" i="14" l="1"/>
  <c r="AE7" i="14"/>
  <c r="W8" i="14"/>
  <c r="AF7" i="14"/>
  <c r="AO7" i="14" s="1"/>
  <c r="AG7" i="14"/>
  <c r="AP7" i="14" s="1"/>
  <c r="U45" i="47"/>
  <c r="AN6" i="69"/>
  <c r="AI6" i="69"/>
  <c r="U74" i="18"/>
  <c r="U75" i="94"/>
  <c r="U56" i="45"/>
  <c r="U54" i="104"/>
  <c r="U63" i="95"/>
  <c r="U74" i="35"/>
  <c r="U55" i="92"/>
  <c r="U17" i="12"/>
  <c r="AR6" i="14"/>
  <c r="U65" i="55"/>
  <c r="U19" i="72"/>
  <c r="U46" i="97"/>
  <c r="Y7" i="37"/>
  <c r="X7" i="37"/>
  <c r="AI6" i="27"/>
  <c r="AN6" i="27"/>
  <c r="AE6" i="73"/>
  <c r="AG6" i="73"/>
  <c r="AP6" i="73" s="1"/>
  <c r="AF6" i="73"/>
  <c r="AO6" i="73" s="1"/>
  <c r="W7" i="73"/>
  <c r="U74" i="85"/>
  <c r="AE6" i="65"/>
  <c r="W7" i="65"/>
  <c r="AG6" i="65"/>
  <c r="AP6" i="65" s="1"/>
  <c r="AF6" i="65"/>
  <c r="AO6" i="65" s="1"/>
  <c r="U46" i="32"/>
  <c r="U45" i="32" s="1"/>
  <c r="U19" i="34"/>
  <c r="U46" i="46"/>
  <c r="U18" i="21"/>
  <c r="U64" i="11"/>
  <c r="U65" i="83"/>
  <c r="U46" i="101"/>
  <c r="U44" i="15"/>
  <c r="AF6" i="61"/>
  <c r="AO6" i="61" s="1"/>
  <c r="AE6" i="61"/>
  <c r="W7" i="61"/>
  <c r="AG6" i="61"/>
  <c r="AP6" i="61" s="1"/>
  <c r="Y7" i="78"/>
  <c r="X7" i="78"/>
  <c r="AF6" i="66"/>
  <c r="AO6" i="66" s="1"/>
  <c r="AE6" i="66"/>
  <c r="W7" i="66"/>
  <c r="AG6" i="66"/>
  <c r="AP6" i="66" s="1"/>
  <c r="U56" i="88"/>
  <c r="U19" i="39"/>
  <c r="Y7" i="74"/>
  <c r="X7" i="74"/>
  <c r="U55" i="54"/>
  <c r="U19" i="60"/>
  <c r="AE6" i="70"/>
  <c r="W7" i="70"/>
  <c r="AG6" i="70"/>
  <c r="AP6" i="70" s="1"/>
  <c r="AF6" i="70"/>
  <c r="AO6" i="70" s="1"/>
  <c r="AF6" i="26"/>
  <c r="AO6" i="26" s="1"/>
  <c r="AG6" i="26"/>
  <c r="AP6" i="26" s="1"/>
  <c r="AE6" i="26"/>
  <c r="W7" i="26"/>
  <c r="U74" i="98"/>
  <c r="Y7" i="31"/>
  <c r="X7" i="31"/>
  <c r="U44" i="89"/>
  <c r="U45" i="93"/>
  <c r="U44" i="93" s="1"/>
  <c r="U54" i="84"/>
  <c r="AI6" i="17"/>
  <c r="AN6" i="17"/>
  <c r="U75" i="48"/>
  <c r="U18" i="68"/>
  <c r="U66" i="41"/>
  <c r="U19" i="80"/>
  <c r="U54" i="44"/>
  <c r="U53" i="44" s="1"/>
  <c r="U52" i="44" s="1"/>
  <c r="U75" i="90"/>
  <c r="Y7" i="22"/>
  <c r="X7" i="22"/>
  <c r="Z7" i="22" s="1"/>
  <c r="W7" i="81"/>
  <c r="AF6" i="81"/>
  <c r="AO6" i="81" s="1"/>
  <c r="AE6" i="81"/>
  <c r="AG6" i="81"/>
  <c r="AP6" i="81" s="1"/>
  <c r="U19" i="76"/>
  <c r="U19" i="25"/>
  <c r="AN6" i="74"/>
  <c r="AI6" i="74"/>
  <c r="U45" i="52"/>
  <c r="AN6" i="31"/>
  <c r="AI6" i="31"/>
  <c r="W7" i="30"/>
  <c r="AE6" i="30"/>
  <c r="AF6" i="30"/>
  <c r="AO6" i="30" s="1"/>
  <c r="AG6" i="30"/>
  <c r="AP6" i="30" s="1"/>
  <c r="U45" i="86"/>
  <c r="Y7" i="17"/>
  <c r="X7" i="17"/>
  <c r="U65" i="91"/>
  <c r="AN6" i="37"/>
  <c r="AI6" i="37"/>
  <c r="U75" i="82"/>
  <c r="U56" i="100"/>
  <c r="U19" i="29"/>
  <c r="U46" i="53"/>
  <c r="AH7" i="14"/>
  <c r="AQ7" i="14" s="1"/>
  <c r="U65" i="16"/>
  <c r="U74" i="42"/>
  <c r="U65" i="103"/>
  <c r="AE6" i="40"/>
  <c r="AF6" i="40"/>
  <c r="AO6" i="40" s="1"/>
  <c r="AG6" i="40"/>
  <c r="AP6" i="40" s="1"/>
  <c r="W7" i="40"/>
  <c r="AN6" i="22"/>
  <c r="AI6" i="22"/>
  <c r="AG6" i="36"/>
  <c r="AP6" i="36" s="1"/>
  <c r="W7" i="36"/>
  <c r="AE6" i="36"/>
  <c r="AF6" i="36"/>
  <c r="AO6" i="36" s="1"/>
  <c r="U64" i="43"/>
  <c r="U55" i="96"/>
  <c r="U65" i="87"/>
  <c r="U66" i="49"/>
  <c r="AG6" i="77"/>
  <c r="AP6" i="77" s="1"/>
  <c r="AE6" i="77"/>
  <c r="W7" i="77"/>
  <c r="AF6" i="77"/>
  <c r="AO6" i="77" s="1"/>
  <c r="W7" i="23"/>
  <c r="AF6" i="23"/>
  <c r="AO6" i="23" s="1"/>
  <c r="AG6" i="23"/>
  <c r="AP6" i="23" s="1"/>
  <c r="AE6" i="23"/>
  <c r="U56" i="13"/>
  <c r="Y7" i="27"/>
  <c r="X7" i="27"/>
  <c r="Y7" i="69"/>
  <c r="Z7" i="69"/>
  <c r="X7" i="69"/>
  <c r="AN6" i="78"/>
  <c r="AI6" i="78"/>
  <c r="U46" i="105"/>
  <c r="U45" i="105" s="1"/>
  <c r="U19" i="64"/>
  <c r="U54" i="51"/>
  <c r="U74" i="50"/>
  <c r="AF6" i="62"/>
  <c r="AO6" i="62" s="1"/>
  <c r="AG6" i="62"/>
  <c r="AP6" i="62" s="1"/>
  <c r="AE6" i="62"/>
  <c r="W7" i="62"/>
  <c r="U74" i="102"/>
  <c r="U65" i="99"/>
  <c r="U54" i="20"/>
  <c r="U75" i="10"/>
  <c r="U18" i="64" l="1"/>
  <c r="U64" i="87"/>
  <c r="AI6" i="36"/>
  <c r="AN6" i="36"/>
  <c r="U73" i="42"/>
  <c r="AH7" i="17"/>
  <c r="AQ7" i="17" s="1"/>
  <c r="U44" i="52"/>
  <c r="U18" i="76"/>
  <c r="AG7" i="22"/>
  <c r="AP7" i="22" s="1"/>
  <c r="AE7" i="22"/>
  <c r="AF7" i="22"/>
  <c r="AO7" i="22" s="1"/>
  <c r="W8" i="22"/>
  <c r="U18" i="60"/>
  <c r="AN6" i="66"/>
  <c r="AI6" i="66"/>
  <c r="Y7" i="61"/>
  <c r="X7" i="61"/>
  <c r="U45" i="101"/>
  <c r="U17" i="21"/>
  <c r="U44" i="32"/>
  <c r="U73" i="85"/>
  <c r="AR6" i="27"/>
  <c r="AN6" i="77"/>
  <c r="AI6" i="77"/>
  <c r="Y7" i="36"/>
  <c r="X7" i="36"/>
  <c r="U45" i="53"/>
  <c r="U74" i="82"/>
  <c r="Z7" i="17"/>
  <c r="AN6" i="30"/>
  <c r="AI6" i="30"/>
  <c r="AR6" i="74"/>
  <c r="U18" i="80"/>
  <c r="U74" i="48"/>
  <c r="U43" i="93"/>
  <c r="U18" i="39"/>
  <c r="AN6" i="61"/>
  <c r="AI6" i="61"/>
  <c r="Y7" i="73"/>
  <c r="X7" i="73"/>
  <c r="AH7" i="37"/>
  <c r="AQ7" i="37" s="1"/>
  <c r="U18" i="72"/>
  <c r="U16" i="12"/>
  <c r="U62" i="95"/>
  <c r="U61" i="95" s="1"/>
  <c r="U74" i="94"/>
  <c r="U44" i="47"/>
  <c r="AN6" i="40"/>
  <c r="AI6" i="40"/>
  <c r="U64" i="16"/>
  <c r="U63" i="16" s="1"/>
  <c r="AR6" i="37"/>
  <c r="Y7" i="30"/>
  <c r="X7" i="30"/>
  <c r="AN6" i="81"/>
  <c r="AI6" i="81"/>
  <c r="U73" i="98"/>
  <c r="U54" i="54"/>
  <c r="AH7" i="78"/>
  <c r="AQ7" i="78" s="1"/>
  <c r="U64" i="83"/>
  <c r="U45" i="46"/>
  <c r="Z7" i="37"/>
  <c r="U74" i="90"/>
  <c r="U65" i="41"/>
  <c r="AR6" i="17"/>
  <c r="U43" i="89"/>
  <c r="Y7" i="26"/>
  <c r="Z7" i="26"/>
  <c r="X7" i="26"/>
  <c r="Y7" i="70"/>
  <c r="X7" i="70"/>
  <c r="Z7" i="70" s="1"/>
  <c r="AH7" i="74"/>
  <c r="AQ7" i="74" s="1"/>
  <c r="U55" i="88"/>
  <c r="Z7" i="78"/>
  <c r="Y7" i="65"/>
  <c r="X7" i="65"/>
  <c r="Z7" i="65" s="1"/>
  <c r="U64" i="55"/>
  <c r="U54" i="92"/>
  <c r="U53" i="104"/>
  <c r="U73" i="18"/>
  <c r="W8" i="69"/>
  <c r="AG7" i="69"/>
  <c r="AP7" i="69" s="1"/>
  <c r="AF7" i="69"/>
  <c r="AO7" i="69" s="1"/>
  <c r="AE7" i="69"/>
  <c r="Y7" i="77"/>
  <c r="X7" i="77"/>
  <c r="Z7" i="77" s="1"/>
  <c r="U74" i="10"/>
  <c r="U44" i="105"/>
  <c r="Y7" i="62"/>
  <c r="X7" i="62"/>
  <c r="AR6" i="78"/>
  <c r="AR6" i="22"/>
  <c r="U18" i="29"/>
  <c r="AR6" i="31"/>
  <c r="U53" i="20"/>
  <c r="AI6" i="62"/>
  <c r="AN6" i="62"/>
  <c r="U53" i="51"/>
  <c r="Y7" i="23"/>
  <c r="X7" i="23"/>
  <c r="U65" i="49"/>
  <c r="U63" i="43"/>
  <c r="U64" i="103"/>
  <c r="U44" i="86"/>
  <c r="U18" i="25"/>
  <c r="Y7" i="81"/>
  <c r="X7" i="81"/>
  <c r="AH7" i="31"/>
  <c r="AQ7" i="31" s="1"/>
  <c r="AI6" i="26"/>
  <c r="AN6" i="26"/>
  <c r="AN6" i="70"/>
  <c r="AI6" i="70"/>
  <c r="Z7" i="74"/>
  <c r="U43" i="15"/>
  <c r="U63" i="11"/>
  <c r="U18" i="34"/>
  <c r="AN6" i="65"/>
  <c r="AI6" i="65"/>
  <c r="AI6" i="73"/>
  <c r="AN6" i="73"/>
  <c r="AR6" i="69"/>
  <c r="Y8" i="14"/>
  <c r="X8" i="14"/>
  <c r="U64" i="99"/>
  <c r="U55" i="13"/>
  <c r="AN6" i="23"/>
  <c r="AI6" i="23"/>
  <c r="U73" i="102"/>
  <c r="U73" i="50"/>
  <c r="AH7" i="27"/>
  <c r="AQ7" i="27" s="1"/>
  <c r="U54" i="96"/>
  <c r="Z7" i="27"/>
  <c r="AH7" i="69"/>
  <c r="AQ7" i="69" s="1"/>
  <c r="Y7" i="40"/>
  <c r="X7" i="40"/>
  <c r="U55" i="100"/>
  <c r="U64" i="91"/>
  <c r="AH7" i="22"/>
  <c r="AQ7" i="22" s="1"/>
  <c r="U51" i="44"/>
  <c r="U17" i="68"/>
  <c r="U53" i="84"/>
  <c r="Z7" i="31"/>
  <c r="Y7" i="66"/>
  <c r="Z7" i="66" s="1"/>
  <c r="X7" i="66"/>
  <c r="U45" i="97"/>
  <c r="U73" i="35"/>
  <c r="U55" i="45"/>
  <c r="U54" i="45" s="1"/>
  <c r="AI7" i="14"/>
  <c r="AN7" i="14"/>
  <c r="Z7" i="40" l="1"/>
  <c r="AF7" i="40" s="1"/>
  <c r="AO7" i="40" s="1"/>
  <c r="AG7" i="40"/>
  <c r="AP7" i="40" s="1"/>
  <c r="W8" i="40"/>
  <c r="AE7" i="40"/>
  <c r="U17" i="34"/>
  <c r="AR6" i="70"/>
  <c r="U52" i="51"/>
  <c r="U52" i="104"/>
  <c r="W8" i="65"/>
  <c r="AF7" i="65"/>
  <c r="AO7" i="65" s="1"/>
  <c r="AG7" i="65"/>
  <c r="AP7" i="65" s="1"/>
  <c r="AE7" i="65"/>
  <c r="AF7" i="26"/>
  <c r="AO7" i="26" s="1"/>
  <c r="W8" i="26"/>
  <c r="AE7" i="26"/>
  <c r="AG7" i="26"/>
  <c r="AP7" i="26" s="1"/>
  <c r="U44" i="46"/>
  <c r="AH7" i="30"/>
  <c r="AQ7" i="30" s="1"/>
  <c r="U62" i="16"/>
  <c r="U73" i="94"/>
  <c r="U17" i="72"/>
  <c r="U42" i="93"/>
  <c r="U43" i="32"/>
  <c r="U43" i="52"/>
  <c r="U16" i="68"/>
  <c r="U72" i="102"/>
  <c r="U63" i="99"/>
  <c r="AH7" i="81"/>
  <c r="AQ7" i="81" s="1"/>
  <c r="U43" i="86"/>
  <c r="U64" i="49"/>
  <c r="AH7" i="62"/>
  <c r="AQ7" i="62" s="1"/>
  <c r="U73" i="10"/>
  <c r="U64" i="41"/>
  <c r="U53" i="54"/>
  <c r="Z7" i="30"/>
  <c r="AR6" i="40"/>
  <c r="AR6" i="61"/>
  <c r="AR6" i="30"/>
  <c r="U44" i="53"/>
  <c r="AR6" i="66"/>
  <c r="AI7" i="22"/>
  <c r="AN7" i="22"/>
  <c r="AR6" i="36"/>
  <c r="AH8" i="14"/>
  <c r="AQ8" i="14" s="1"/>
  <c r="AR6" i="73"/>
  <c r="U62" i="11"/>
  <c r="Z7" i="81"/>
  <c r="AH7" i="23"/>
  <c r="AQ7" i="23" s="1"/>
  <c r="AR6" i="62"/>
  <c r="U17" i="29"/>
  <c r="Z7" i="62"/>
  <c r="AH7" i="77"/>
  <c r="AQ7" i="77" s="1"/>
  <c r="Y8" i="69"/>
  <c r="X8" i="69"/>
  <c r="U53" i="92"/>
  <c r="AF7" i="78"/>
  <c r="AO7" i="78" s="1"/>
  <c r="AG7" i="78"/>
  <c r="AP7" i="78" s="1"/>
  <c r="W8" i="78"/>
  <c r="AE7" i="78"/>
  <c r="AH7" i="70"/>
  <c r="AQ7" i="70" s="1"/>
  <c r="U63" i="83"/>
  <c r="U60" i="95"/>
  <c r="U73" i="48"/>
  <c r="AH7" i="36"/>
  <c r="AQ7" i="36" s="1"/>
  <c r="U16" i="21"/>
  <c r="U53" i="45"/>
  <c r="AR6" i="26"/>
  <c r="Z7" i="23"/>
  <c r="AF7" i="77"/>
  <c r="AO7" i="77" s="1"/>
  <c r="AG7" i="77"/>
  <c r="AP7" i="77" s="1"/>
  <c r="AE7" i="77"/>
  <c r="W8" i="77"/>
  <c r="AE7" i="70"/>
  <c r="W8" i="70"/>
  <c r="AF7" i="70"/>
  <c r="AO7" i="70" s="1"/>
  <c r="AG7" i="70"/>
  <c r="AP7" i="70" s="1"/>
  <c r="U42" i="89"/>
  <c r="U73" i="90"/>
  <c r="U72" i="98"/>
  <c r="W8" i="17"/>
  <c r="AG7" i="17"/>
  <c r="AP7" i="17" s="1"/>
  <c r="AF7" i="17"/>
  <c r="AO7" i="17" s="1"/>
  <c r="AE7" i="17"/>
  <c r="Z7" i="36"/>
  <c r="U63" i="87"/>
  <c r="U53" i="96"/>
  <c r="U63" i="91"/>
  <c r="AG7" i="31"/>
  <c r="AP7" i="31" s="1"/>
  <c r="AF7" i="31"/>
  <c r="AO7" i="31" s="1"/>
  <c r="W8" i="31"/>
  <c r="AE7" i="31"/>
  <c r="Z8" i="14"/>
  <c r="AR6" i="65"/>
  <c r="AR7" i="14"/>
  <c r="U44" i="97"/>
  <c r="U43" i="97" s="1"/>
  <c r="U52" i="84"/>
  <c r="AH7" i="40"/>
  <c r="AQ7" i="40" s="1"/>
  <c r="AE7" i="27"/>
  <c r="AG7" i="27"/>
  <c r="AP7" i="27" s="1"/>
  <c r="W8" i="27"/>
  <c r="AF7" i="27"/>
  <c r="AO7" i="27" s="1"/>
  <c r="U42" i="15"/>
  <c r="U52" i="20"/>
  <c r="U72" i="18"/>
  <c r="U63" i="55"/>
  <c r="U54" i="88"/>
  <c r="W8" i="37"/>
  <c r="AF7" i="37"/>
  <c r="AO7" i="37" s="1"/>
  <c r="AG7" i="37"/>
  <c r="AP7" i="37" s="1"/>
  <c r="AE7" i="37"/>
  <c r="AR6" i="81"/>
  <c r="U43" i="47"/>
  <c r="U15" i="12"/>
  <c r="AH7" i="73"/>
  <c r="AQ7" i="73" s="1"/>
  <c r="U17" i="39"/>
  <c r="U16" i="39" s="1"/>
  <c r="U17" i="80"/>
  <c r="U72" i="85"/>
  <c r="U44" i="101"/>
  <c r="U17" i="60"/>
  <c r="U16" i="60" s="1"/>
  <c r="U17" i="76"/>
  <c r="W8" i="66"/>
  <c r="AG7" i="66"/>
  <c r="AP7" i="66" s="1"/>
  <c r="AF7" i="66"/>
  <c r="AO7" i="66" s="1"/>
  <c r="AE7" i="66"/>
  <c r="U72" i="35"/>
  <c r="U50" i="44"/>
  <c r="AR6" i="23"/>
  <c r="U54" i="100"/>
  <c r="U63" i="103"/>
  <c r="AH7" i="66"/>
  <c r="AQ7" i="66" s="1"/>
  <c r="U72" i="50"/>
  <c r="U54" i="13"/>
  <c r="AF7" i="74"/>
  <c r="AO7" i="74" s="1"/>
  <c r="W8" i="74"/>
  <c r="AE7" i="74"/>
  <c r="AG7" i="74"/>
  <c r="AP7" i="74" s="1"/>
  <c r="U17" i="25"/>
  <c r="U62" i="43"/>
  <c r="U43" i="105"/>
  <c r="AN7" i="69"/>
  <c r="AI7" i="69"/>
  <c r="AH7" i="65"/>
  <c r="AQ7" i="65" s="1"/>
  <c r="AH7" i="26"/>
  <c r="AQ7" i="26" s="1"/>
  <c r="Z7" i="73"/>
  <c r="U73" i="82"/>
  <c r="AR6" i="77"/>
  <c r="Z7" i="61"/>
  <c r="AH7" i="61"/>
  <c r="AQ7" i="61" s="1"/>
  <c r="Y8" i="22"/>
  <c r="X8" i="22"/>
  <c r="U72" i="42"/>
  <c r="U17" i="64"/>
  <c r="AH8" i="22" l="1"/>
  <c r="AQ8" i="22" s="1"/>
  <c r="AR7" i="69"/>
  <c r="U15" i="60"/>
  <c r="U16" i="80"/>
  <c r="AN7" i="37"/>
  <c r="AI7" i="37"/>
  <c r="U42" i="97"/>
  <c r="AI7" i="31"/>
  <c r="AN7" i="31"/>
  <c r="U72" i="90"/>
  <c r="AN7" i="70"/>
  <c r="AI7" i="70"/>
  <c r="U59" i="95"/>
  <c r="AN7" i="78"/>
  <c r="AI7" i="78"/>
  <c r="AH8" i="69"/>
  <c r="AQ8" i="69" s="1"/>
  <c r="AF7" i="62"/>
  <c r="AO7" i="62" s="1"/>
  <c r="AG7" i="62"/>
  <c r="AP7" i="62" s="1"/>
  <c r="W8" i="62"/>
  <c r="AE7" i="62"/>
  <c r="W8" i="30"/>
  <c r="AF7" i="30"/>
  <c r="AO7" i="30" s="1"/>
  <c r="AE7" i="30"/>
  <c r="AG7" i="30"/>
  <c r="AP7" i="30" s="1"/>
  <c r="U72" i="10"/>
  <c r="U62" i="99"/>
  <c r="U42" i="52"/>
  <c r="U16" i="72"/>
  <c r="Y8" i="26"/>
  <c r="X8" i="26"/>
  <c r="U16" i="25"/>
  <c r="U15" i="25" s="1"/>
  <c r="U53" i="13"/>
  <c r="U14" i="12"/>
  <c r="U62" i="55"/>
  <c r="U41" i="15"/>
  <c r="U40" i="15" s="1"/>
  <c r="Y8" i="31"/>
  <c r="X8" i="31"/>
  <c r="U52" i="96"/>
  <c r="Y8" i="77"/>
  <c r="X8" i="77"/>
  <c r="Y8" i="78"/>
  <c r="X8" i="78"/>
  <c r="Z8" i="69"/>
  <c r="AR7" i="22"/>
  <c r="U42" i="86"/>
  <c r="U51" i="104"/>
  <c r="U16" i="34"/>
  <c r="U49" i="44"/>
  <c r="Y8" i="66"/>
  <c r="X8" i="66"/>
  <c r="U43" i="101"/>
  <c r="U15" i="39"/>
  <c r="Y8" i="17"/>
  <c r="X8" i="17"/>
  <c r="U41" i="89"/>
  <c r="AI7" i="77"/>
  <c r="AN7" i="77"/>
  <c r="U62" i="83"/>
  <c r="U16" i="29"/>
  <c r="W8" i="81"/>
  <c r="AG7" i="81"/>
  <c r="AP7" i="81" s="1"/>
  <c r="AF7" i="81"/>
  <c r="AO7" i="81" s="1"/>
  <c r="AE7" i="81"/>
  <c r="U52" i="54"/>
  <c r="U71" i="102"/>
  <c r="U42" i="32"/>
  <c r="U72" i="94"/>
  <c r="AI7" i="65"/>
  <c r="AN7" i="65"/>
  <c r="AN7" i="40"/>
  <c r="AI7" i="40"/>
  <c r="U16" i="64"/>
  <c r="U15" i="64" s="1"/>
  <c r="U71" i="18"/>
  <c r="U62" i="87"/>
  <c r="U52" i="45"/>
  <c r="U43" i="46"/>
  <c r="U51" i="51"/>
  <c r="Y8" i="40"/>
  <c r="X8" i="40"/>
  <c r="Z8" i="22"/>
  <c r="U62" i="103"/>
  <c r="AI7" i="74"/>
  <c r="AN7" i="74"/>
  <c r="U71" i="50"/>
  <c r="Y8" i="37"/>
  <c r="X8" i="37"/>
  <c r="Y8" i="27"/>
  <c r="Z8" i="27"/>
  <c r="X8" i="27"/>
  <c r="U72" i="82"/>
  <c r="Y8" i="74"/>
  <c r="X8" i="74"/>
  <c r="U53" i="100"/>
  <c r="U71" i="35"/>
  <c r="U16" i="76"/>
  <c r="U71" i="85"/>
  <c r="U51" i="84"/>
  <c r="AF7" i="36"/>
  <c r="AO7" i="36" s="1"/>
  <c r="W8" i="36"/>
  <c r="AG7" i="36"/>
  <c r="AP7" i="36" s="1"/>
  <c r="AE7" i="36"/>
  <c r="U71" i="98"/>
  <c r="U72" i="48"/>
  <c r="U61" i="11"/>
  <c r="U63" i="41"/>
  <c r="U15" i="68"/>
  <c r="U41" i="93"/>
  <c r="U61" i="16"/>
  <c r="U60" i="16" s="1"/>
  <c r="AE7" i="61"/>
  <c r="AG7" i="61"/>
  <c r="AP7" i="61" s="1"/>
  <c r="W8" i="61"/>
  <c r="AF7" i="61"/>
  <c r="AO7" i="61" s="1"/>
  <c r="U42" i="105"/>
  <c r="U42" i="47"/>
  <c r="U71" i="42"/>
  <c r="AG7" i="73"/>
  <c r="AP7" i="73" s="1"/>
  <c r="AE7" i="73"/>
  <c r="AF7" i="73"/>
  <c r="AO7" i="73" s="1"/>
  <c r="W8" i="73"/>
  <c r="U61" i="43"/>
  <c r="AI7" i="66"/>
  <c r="AN7" i="66"/>
  <c r="U53" i="88"/>
  <c r="U51" i="20"/>
  <c r="AI7" i="27"/>
  <c r="AN7" i="27"/>
  <c r="AG8" i="14"/>
  <c r="AP8" i="14" s="1"/>
  <c r="AF8" i="14"/>
  <c r="AO8" i="14" s="1"/>
  <c r="W9" i="14"/>
  <c r="AE8" i="14"/>
  <c r="U62" i="91"/>
  <c r="AI7" i="17"/>
  <c r="AN7" i="17"/>
  <c r="Y8" i="70"/>
  <c r="X8" i="70"/>
  <c r="Z8" i="70" s="1"/>
  <c r="W8" i="23"/>
  <c r="AE7" i="23"/>
  <c r="AF7" i="23"/>
  <c r="AO7" i="23" s="1"/>
  <c r="AG7" i="23"/>
  <c r="AP7" i="23" s="1"/>
  <c r="U15" i="21"/>
  <c r="U52" i="92"/>
  <c r="U43" i="53"/>
  <c r="U63" i="49"/>
  <c r="AI7" i="26"/>
  <c r="AN7" i="26"/>
  <c r="Y8" i="65"/>
  <c r="X8" i="65"/>
  <c r="AG8" i="70" l="1"/>
  <c r="AP8" i="70" s="1"/>
  <c r="AF8" i="70"/>
  <c r="AO8" i="70" s="1"/>
  <c r="AE8" i="70"/>
  <c r="W9" i="70"/>
  <c r="Y8" i="36"/>
  <c r="Z8" i="36"/>
  <c r="X8" i="36"/>
  <c r="AH8" i="74"/>
  <c r="AQ8" i="74" s="1"/>
  <c r="AE8" i="27"/>
  <c r="W9" i="27"/>
  <c r="AF8" i="27"/>
  <c r="AO8" i="27" s="1"/>
  <c r="AG8" i="27"/>
  <c r="AP8" i="27" s="1"/>
  <c r="U70" i="50"/>
  <c r="AH8" i="40"/>
  <c r="AQ8" i="40" s="1"/>
  <c r="U42" i="46"/>
  <c r="U70" i="18"/>
  <c r="AR7" i="65"/>
  <c r="U70" i="102"/>
  <c r="U69" i="102" s="1"/>
  <c r="Y8" i="81"/>
  <c r="X8" i="81"/>
  <c r="AR7" i="77"/>
  <c r="U50" i="104"/>
  <c r="AH8" i="78"/>
  <c r="AQ8" i="78" s="1"/>
  <c r="U39" i="15"/>
  <c r="U52" i="13"/>
  <c r="AN7" i="62"/>
  <c r="AI7" i="62"/>
  <c r="U41" i="97"/>
  <c r="U14" i="60"/>
  <c r="AR7" i="17"/>
  <c r="U41" i="47"/>
  <c r="AN7" i="61"/>
  <c r="AI7" i="61"/>
  <c r="U14" i="68"/>
  <c r="U71" i="48"/>
  <c r="U15" i="76"/>
  <c r="Z8" i="74"/>
  <c r="Z8" i="40"/>
  <c r="U14" i="39"/>
  <c r="Z8" i="78"/>
  <c r="U51" i="96"/>
  <c r="U15" i="72"/>
  <c r="U71" i="10"/>
  <c r="Y8" i="62"/>
  <c r="X8" i="62"/>
  <c r="Z8" i="62" s="1"/>
  <c r="AR7" i="78"/>
  <c r="AR7" i="37"/>
  <c r="AH8" i="37"/>
  <c r="AQ8" i="37" s="1"/>
  <c r="AR7" i="74"/>
  <c r="U51" i="45"/>
  <c r="U14" i="64"/>
  <c r="U71" i="94"/>
  <c r="U51" i="54"/>
  <c r="U15" i="29"/>
  <c r="U14" i="29" s="1"/>
  <c r="U40" i="89"/>
  <c r="U39" i="89" s="1"/>
  <c r="U48" i="44"/>
  <c r="U41" i="86"/>
  <c r="AH8" i="31"/>
  <c r="AQ8" i="31" s="1"/>
  <c r="U61" i="55"/>
  <c r="U14" i="25"/>
  <c r="U71" i="90"/>
  <c r="U62" i="41"/>
  <c r="U70" i="35"/>
  <c r="Z8" i="37"/>
  <c r="AR7" i="40"/>
  <c r="AN7" i="81"/>
  <c r="AI7" i="81"/>
  <c r="AH8" i="17"/>
  <c r="AQ8" i="17" s="1"/>
  <c r="U42" i="101"/>
  <c r="AH8" i="77"/>
  <c r="AQ8" i="77" s="1"/>
  <c r="Z8" i="31"/>
  <c r="AH8" i="26"/>
  <c r="AQ8" i="26" s="1"/>
  <c r="U41" i="52"/>
  <c r="AI7" i="30"/>
  <c r="AN7" i="30"/>
  <c r="U42" i="53"/>
  <c r="U51" i="92"/>
  <c r="U50" i="92" s="1"/>
  <c r="AN7" i="73"/>
  <c r="AI7" i="73"/>
  <c r="U61" i="91"/>
  <c r="U59" i="16"/>
  <c r="U50" i="84"/>
  <c r="AH8" i="65"/>
  <c r="AQ8" i="65" s="1"/>
  <c r="U62" i="49"/>
  <c r="U14" i="21"/>
  <c r="AI8" i="14"/>
  <c r="AN8" i="14"/>
  <c r="AI7" i="36"/>
  <c r="AN7" i="36"/>
  <c r="U71" i="82"/>
  <c r="U61" i="103"/>
  <c r="U50" i="51"/>
  <c r="U61" i="87"/>
  <c r="U41" i="32"/>
  <c r="U61" i="83"/>
  <c r="Z8" i="17"/>
  <c r="AH8" i="66"/>
  <c r="AQ8" i="66" s="1"/>
  <c r="U15" i="34"/>
  <c r="Z8" i="77"/>
  <c r="U13" i="12"/>
  <c r="Z8" i="26"/>
  <c r="U58" i="95"/>
  <c r="AR7" i="31"/>
  <c r="U15" i="80"/>
  <c r="U14" i="80" s="1"/>
  <c r="Y8" i="73"/>
  <c r="X8" i="73"/>
  <c r="AI7" i="23"/>
  <c r="AN7" i="23"/>
  <c r="U52" i="88"/>
  <c r="AR7" i="26"/>
  <c r="Y8" i="23"/>
  <c r="X8" i="23"/>
  <c r="AH8" i="70"/>
  <c r="AQ8" i="70" s="1"/>
  <c r="AR7" i="27"/>
  <c r="AR7" i="66"/>
  <c r="U41" i="105"/>
  <c r="U70" i="98"/>
  <c r="Z8" i="65"/>
  <c r="Y9" i="14"/>
  <c r="X9" i="14"/>
  <c r="Z9" i="14" s="1"/>
  <c r="U50" i="20"/>
  <c r="U60" i="43"/>
  <c r="U70" i="42"/>
  <c r="Y8" i="61"/>
  <c r="X8" i="61"/>
  <c r="U40" i="93"/>
  <c r="U60" i="11"/>
  <c r="U70" i="85"/>
  <c r="U52" i="100"/>
  <c r="AH8" i="27"/>
  <c r="AQ8" i="27" s="1"/>
  <c r="AG8" i="22"/>
  <c r="AP8" i="22" s="1"/>
  <c r="W9" i="22"/>
  <c r="AE8" i="22"/>
  <c r="AF8" i="22"/>
  <c r="AO8" i="22" s="1"/>
  <c r="Z8" i="66"/>
  <c r="W9" i="69"/>
  <c r="AE8" i="69"/>
  <c r="AG8" i="69"/>
  <c r="AP8" i="69" s="1"/>
  <c r="AF8" i="69"/>
  <c r="AO8" i="69" s="1"/>
  <c r="U61" i="99"/>
  <c r="Y8" i="30"/>
  <c r="X8" i="30"/>
  <c r="AR7" i="70"/>
  <c r="Z8" i="73" l="1"/>
  <c r="AG8" i="73" s="1"/>
  <c r="AP8" i="73" s="1"/>
  <c r="Z8" i="61"/>
  <c r="W9" i="73"/>
  <c r="AE8" i="73"/>
  <c r="AF8" i="73"/>
  <c r="AO8" i="73" s="1"/>
  <c r="AE8" i="61"/>
  <c r="AF8" i="61"/>
  <c r="AO8" i="61" s="1"/>
  <c r="AG8" i="61"/>
  <c r="AP8" i="61" s="1"/>
  <c r="W9" i="61"/>
  <c r="U59" i="11"/>
  <c r="AH9" i="14"/>
  <c r="AQ9" i="14" s="1"/>
  <c r="AH8" i="73"/>
  <c r="AQ8" i="73" s="1"/>
  <c r="AF8" i="77"/>
  <c r="AO8" i="77" s="1"/>
  <c r="AG8" i="77"/>
  <c r="AP8" i="77" s="1"/>
  <c r="AE8" i="77"/>
  <c r="W9" i="77"/>
  <c r="W9" i="17"/>
  <c r="AE8" i="17"/>
  <c r="AG8" i="17"/>
  <c r="AP8" i="17" s="1"/>
  <c r="AF8" i="17"/>
  <c r="AO8" i="17" s="1"/>
  <c r="U60" i="87"/>
  <c r="U70" i="82"/>
  <c r="U13" i="21"/>
  <c r="AR7" i="73"/>
  <c r="U41" i="101"/>
  <c r="U40" i="101" s="1"/>
  <c r="U61" i="41"/>
  <c r="U60" i="55"/>
  <c r="AF8" i="62"/>
  <c r="AO8" i="62" s="1"/>
  <c r="AE8" i="62"/>
  <c r="W9" i="62"/>
  <c r="AG8" i="62"/>
  <c r="AP8" i="62" s="1"/>
  <c r="AG8" i="74"/>
  <c r="AP8" i="74" s="1"/>
  <c r="AF8" i="74"/>
  <c r="AO8" i="74" s="1"/>
  <c r="W9" i="74"/>
  <c r="AE8" i="74"/>
  <c r="U13" i="68"/>
  <c r="AH8" i="81"/>
  <c r="AQ8" i="81" s="1"/>
  <c r="Y9" i="27"/>
  <c r="X9" i="27"/>
  <c r="AF8" i="36"/>
  <c r="AO8" i="36" s="1"/>
  <c r="W9" i="36"/>
  <c r="AE8" i="36"/>
  <c r="AG8" i="36"/>
  <c r="AP8" i="36" s="1"/>
  <c r="U69" i="42"/>
  <c r="U40" i="105"/>
  <c r="U49" i="84"/>
  <c r="AR7" i="30"/>
  <c r="W9" i="31"/>
  <c r="AE8" i="31"/>
  <c r="AG8" i="31"/>
  <c r="AP8" i="31" s="1"/>
  <c r="AF8" i="31"/>
  <c r="AO8" i="31" s="1"/>
  <c r="U47" i="44"/>
  <c r="U50" i="54"/>
  <c r="U50" i="45"/>
  <c r="U50" i="96"/>
  <c r="AR7" i="61"/>
  <c r="Z8" i="81"/>
  <c r="AN8" i="27"/>
  <c r="AI8" i="27"/>
  <c r="U57" i="95"/>
  <c r="U14" i="34"/>
  <c r="U60" i="83"/>
  <c r="U49" i="51"/>
  <c r="AR7" i="36"/>
  <c r="U61" i="49"/>
  <c r="AE8" i="37"/>
  <c r="W9" i="37"/>
  <c r="AF8" i="37"/>
  <c r="AO8" i="37" s="1"/>
  <c r="AG8" i="37"/>
  <c r="AP8" i="37" s="1"/>
  <c r="U70" i="90"/>
  <c r="W9" i="78"/>
  <c r="AG8" i="78"/>
  <c r="AP8" i="78" s="1"/>
  <c r="AF8" i="78"/>
  <c r="AO8" i="78" s="1"/>
  <c r="AE8" i="78"/>
  <c r="U14" i="76"/>
  <c r="U13" i="60"/>
  <c r="U51" i="13"/>
  <c r="U50" i="13" s="1"/>
  <c r="U69" i="18"/>
  <c r="U68" i="18" s="1"/>
  <c r="Y9" i="70"/>
  <c r="X9" i="70"/>
  <c r="Z9" i="70" s="1"/>
  <c r="U49" i="92"/>
  <c r="U40" i="52"/>
  <c r="U38" i="89"/>
  <c r="U37" i="89" s="1"/>
  <c r="U70" i="94"/>
  <c r="U70" i="10"/>
  <c r="U49" i="104"/>
  <c r="U69" i="50"/>
  <c r="AN8" i="70"/>
  <c r="AI8" i="70"/>
  <c r="U39" i="93"/>
  <c r="AF8" i="65"/>
  <c r="AO8" i="65" s="1"/>
  <c r="W9" i="65"/>
  <c r="AE8" i="65"/>
  <c r="AG8" i="65"/>
  <c r="AP8" i="65" s="1"/>
  <c r="AH8" i="23"/>
  <c r="AQ8" i="23" s="1"/>
  <c r="U51" i="88"/>
  <c r="W9" i="26"/>
  <c r="AE8" i="26"/>
  <c r="AG8" i="26"/>
  <c r="AP8" i="26" s="1"/>
  <c r="AF8" i="26"/>
  <c r="AO8" i="26" s="1"/>
  <c r="U58" i="16"/>
  <c r="Y9" i="69"/>
  <c r="X9" i="69"/>
  <c r="Z9" i="69" s="1"/>
  <c r="U69" i="85"/>
  <c r="Z8" i="23"/>
  <c r="U13" i="80"/>
  <c r="U40" i="32"/>
  <c r="U60" i="103"/>
  <c r="AR8" i="14"/>
  <c r="AR7" i="81"/>
  <c r="U69" i="35"/>
  <c r="U13" i="25"/>
  <c r="U13" i="39"/>
  <c r="U70" i="48"/>
  <c r="U40" i="47"/>
  <c r="U40" i="97"/>
  <c r="U39" i="97" s="1"/>
  <c r="U38" i="15"/>
  <c r="U68" i="102"/>
  <c r="U41" i="46"/>
  <c r="U60" i="99"/>
  <c r="AI8" i="22"/>
  <c r="AN8" i="22"/>
  <c r="W10" i="14"/>
  <c r="AG9" i="14"/>
  <c r="AP9" i="14" s="1"/>
  <c r="AE9" i="14"/>
  <c r="AF9" i="14"/>
  <c r="AO9" i="14" s="1"/>
  <c r="AH8" i="30"/>
  <c r="AQ8" i="30" s="1"/>
  <c r="Y9" i="22"/>
  <c r="X9" i="22"/>
  <c r="U51" i="100"/>
  <c r="Z8" i="30"/>
  <c r="AI8" i="69"/>
  <c r="AN8" i="69"/>
  <c r="AH8" i="61"/>
  <c r="AQ8" i="61" s="1"/>
  <c r="U59" i="43"/>
  <c r="W9" i="66"/>
  <c r="AG8" i="66"/>
  <c r="AP8" i="66" s="1"/>
  <c r="AF8" i="66"/>
  <c r="AO8" i="66" s="1"/>
  <c r="AE8" i="66"/>
  <c r="U49" i="20"/>
  <c r="U69" i="98"/>
  <c r="AR7" i="23"/>
  <c r="U12" i="12"/>
  <c r="U60" i="91"/>
  <c r="U41" i="53"/>
  <c r="U40" i="86"/>
  <c r="U13" i="29"/>
  <c r="U13" i="64"/>
  <c r="AH8" i="62"/>
  <c r="AQ8" i="62" s="1"/>
  <c r="U14" i="72"/>
  <c r="AF8" i="40"/>
  <c r="AO8" i="40" s="1"/>
  <c r="W9" i="40"/>
  <c r="AE8" i="40"/>
  <c r="AG8" i="40"/>
  <c r="AP8" i="40" s="1"/>
  <c r="AR7" i="62"/>
  <c r="AH8" i="36"/>
  <c r="AQ8" i="36" s="1"/>
  <c r="AN8" i="26" l="1"/>
  <c r="AI8" i="26"/>
  <c r="U38" i="93"/>
  <c r="AF9" i="70"/>
  <c r="AO9" i="70" s="1"/>
  <c r="AE9" i="70"/>
  <c r="W10" i="70"/>
  <c r="AG9" i="70"/>
  <c r="AP9" i="70" s="1"/>
  <c r="U49" i="54"/>
  <c r="U50" i="100"/>
  <c r="AR8" i="22"/>
  <c r="U67" i="102"/>
  <c r="U39" i="47"/>
  <c r="U12" i="25"/>
  <c r="U12" i="80"/>
  <c r="Y9" i="26"/>
  <c r="X9" i="26"/>
  <c r="Z9" i="26" s="1"/>
  <c r="AR8" i="70"/>
  <c r="U12" i="60"/>
  <c r="Y9" i="78"/>
  <c r="X9" i="78"/>
  <c r="AN8" i="37"/>
  <c r="AI8" i="37"/>
  <c r="U48" i="51"/>
  <c r="U56" i="95"/>
  <c r="AH9" i="27"/>
  <c r="AQ9" i="27" s="1"/>
  <c r="AI8" i="66"/>
  <c r="AN8" i="66"/>
  <c r="U13" i="72"/>
  <c r="AH9" i="22"/>
  <c r="AQ9" i="22" s="1"/>
  <c r="AG8" i="23"/>
  <c r="AP8" i="23" s="1"/>
  <c r="W9" i="23"/>
  <c r="AF8" i="23"/>
  <c r="AO8" i="23" s="1"/>
  <c r="AE8" i="23"/>
  <c r="AN8" i="65"/>
  <c r="AI8" i="65"/>
  <c r="U69" i="10"/>
  <c r="U39" i="52"/>
  <c r="AR8" i="27"/>
  <c r="U49" i="96"/>
  <c r="U46" i="44"/>
  <c r="U68" i="42"/>
  <c r="Z9" i="27"/>
  <c r="U12" i="68"/>
  <c r="Y9" i="62"/>
  <c r="X9" i="62"/>
  <c r="U60" i="41"/>
  <c r="U12" i="21"/>
  <c r="AN8" i="61"/>
  <c r="AI8" i="61"/>
  <c r="U59" i="91"/>
  <c r="U68" i="98"/>
  <c r="Y9" i="66"/>
  <c r="Z9" i="66"/>
  <c r="X9" i="66"/>
  <c r="Z9" i="22"/>
  <c r="AN9" i="14"/>
  <c r="AI9" i="14"/>
  <c r="U59" i="99"/>
  <c r="U37" i="15"/>
  <c r="U69" i="48"/>
  <c r="U68" i="35"/>
  <c r="U59" i="103"/>
  <c r="U57" i="16"/>
  <c r="U50" i="88"/>
  <c r="Y9" i="65"/>
  <c r="X9" i="65"/>
  <c r="U67" i="18"/>
  <c r="U13" i="76"/>
  <c r="U69" i="90"/>
  <c r="U60" i="49"/>
  <c r="U59" i="83"/>
  <c r="AN8" i="74"/>
  <c r="AI8" i="74"/>
  <c r="AN8" i="62"/>
  <c r="AI8" i="62"/>
  <c r="AI8" i="17"/>
  <c r="AN8" i="17"/>
  <c r="U40" i="53"/>
  <c r="U68" i="85"/>
  <c r="U68" i="50"/>
  <c r="U69" i="94"/>
  <c r="U48" i="92"/>
  <c r="AN8" i="78"/>
  <c r="AI8" i="78"/>
  <c r="W9" i="81"/>
  <c r="AE8" i="81"/>
  <c r="AF8" i="81"/>
  <c r="AO8" i="81" s="1"/>
  <c r="AG8" i="81"/>
  <c r="AP8" i="81" s="1"/>
  <c r="U49" i="45"/>
  <c r="U48" i="84"/>
  <c r="AI8" i="36"/>
  <c r="AN8" i="36"/>
  <c r="Y9" i="74"/>
  <c r="X9" i="74"/>
  <c r="U39" i="101"/>
  <c r="U69" i="82"/>
  <c r="Y9" i="17"/>
  <c r="X9" i="17"/>
  <c r="U58" i="11"/>
  <c r="AI8" i="73"/>
  <c r="AN8" i="73"/>
  <c r="AG9" i="69"/>
  <c r="AP9" i="69" s="1"/>
  <c r="AF9" i="69"/>
  <c r="AO9" i="69" s="1"/>
  <c r="AE9" i="69"/>
  <c r="W10" i="69"/>
  <c r="U48" i="104"/>
  <c r="U12" i="64"/>
  <c r="U12" i="29"/>
  <c r="AN8" i="40"/>
  <c r="AI8" i="40"/>
  <c r="AR8" i="69"/>
  <c r="Y9" i="40"/>
  <c r="X9" i="40"/>
  <c r="Z9" i="40" s="1"/>
  <c r="U39" i="86"/>
  <c r="U11" i="12"/>
  <c r="U48" i="20"/>
  <c r="U58" i="43"/>
  <c r="AF8" i="30"/>
  <c r="AO8" i="30" s="1"/>
  <c r="W9" i="30"/>
  <c r="AG8" i="30"/>
  <c r="AP8" i="30" s="1"/>
  <c r="AE8" i="30"/>
  <c r="Y10" i="14"/>
  <c r="X10" i="14"/>
  <c r="U40" i="46"/>
  <c r="U38" i="97"/>
  <c r="U12" i="39"/>
  <c r="U39" i="32"/>
  <c r="AH9" i="69"/>
  <c r="AQ9" i="69" s="1"/>
  <c r="AH9" i="70"/>
  <c r="AQ9" i="70" s="1"/>
  <c r="U49" i="13"/>
  <c r="U13" i="34"/>
  <c r="AN8" i="31"/>
  <c r="AI8" i="31"/>
  <c r="Y9" i="36"/>
  <c r="Z9" i="36" s="1"/>
  <c r="X9" i="36"/>
  <c r="Y9" i="77"/>
  <c r="X9" i="77"/>
  <c r="Y9" i="61"/>
  <c r="Z9" i="61" s="1"/>
  <c r="X9" i="61"/>
  <c r="Y9" i="73"/>
  <c r="X9" i="73"/>
  <c r="U36" i="89"/>
  <c r="Y9" i="37"/>
  <c r="X9" i="37"/>
  <c r="Y9" i="31"/>
  <c r="Z9" i="31" s="1"/>
  <c r="X9" i="31"/>
  <c r="U39" i="105"/>
  <c r="U59" i="55"/>
  <c r="U59" i="87"/>
  <c r="AN8" i="77"/>
  <c r="AI8" i="77"/>
  <c r="Z9" i="74" l="1"/>
  <c r="Z9" i="37"/>
  <c r="AG9" i="37" s="1"/>
  <c r="AP9" i="37" s="1"/>
  <c r="W10" i="37"/>
  <c r="AF9" i="37"/>
  <c r="AO9" i="37" s="1"/>
  <c r="AE9" i="37"/>
  <c r="AF9" i="61"/>
  <c r="AO9" i="61" s="1"/>
  <c r="AE9" i="61"/>
  <c r="AG9" i="61"/>
  <c r="AP9" i="61" s="1"/>
  <c r="W10" i="61"/>
  <c r="W10" i="40"/>
  <c r="AF9" i="40"/>
  <c r="AO9" i="40" s="1"/>
  <c r="AE9" i="40"/>
  <c r="AG9" i="40"/>
  <c r="AP9" i="40" s="1"/>
  <c r="AF9" i="74"/>
  <c r="AO9" i="74" s="1"/>
  <c r="AE9" i="74"/>
  <c r="W10" i="74"/>
  <c r="AG9" i="74"/>
  <c r="AP9" i="74" s="1"/>
  <c r="AG9" i="36"/>
  <c r="AP9" i="36" s="1"/>
  <c r="W10" i="36"/>
  <c r="AF9" i="36"/>
  <c r="AO9" i="36" s="1"/>
  <c r="AE9" i="36"/>
  <c r="U58" i="87"/>
  <c r="AN8" i="30"/>
  <c r="AI8" i="30"/>
  <c r="U47" i="104"/>
  <c r="AR8" i="73"/>
  <c r="U48" i="45"/>
  <c r="U67" i="50"/>
  <c r="AR8" i="17"/>
  <c r="U58" i="83"/>
  <c r="U12" i="76"/>
  <c r="AF9" i="66"/>
  <c r="AO9" i="66" s="1"/>
  <c r="AE9" i="66"/>
  <c r="AG9" i="66"/>
  <c r="AP9" i="66" s="1"/>
  <c r="W10" i="66"/>
  <c r="AR8" i="61"/>
  <c r="AH9" i="62"/>
  <c r="AQ9" i="62" s="1"/>
  <c r="AR8" i="65"/>
  <c r="AR8" i="66"/>
  <c r="AG9" i="26"/>
  <c r="AP9" i="26" s="1"/>
  <c r="W10" i="26"/>
  <c r="AE9" i="26"/>
  <c r="AF9" i="26"/>
  <c r="AO9" i="26" s="1"/>
  <c r="AN9" i="70"/>
  <c r="AI9" i="70"/>
  <c r="AF9" i="31"/>
  <c r="AO9" i="31" s="1"/>
  <c r="AG9" i="31"/>
  <c r="AP9" i="31" s="1"/>
  <c r="W10" i="31"/>
  <c r="AE9" i="31"/>
  <c r="AH9" i="77"/>
  <c r="AQ9" i="77" s="1"/>
  <c r="U47" i="20"/>
  <c r="Y10" i="69"/>
  <c r="X10" i="69"/>
  <c r="U68" i="82"/>
  <c r="AR8" i="62"/>
  <c r="U49" i="88"/>
  <c r="U67" i="35"/>
  <c r="U58" i="99"/>
  <c r="Z9" i="62"/>
  <c r="U67" i="42"/>
  <c r="U47" i="51"/>
  <c r="U38" i="47"/>
  <c r="U49" i="100"/>
  <c r="U48" i="13"/>
  <c r="Z9" i="77"/>
  <c r="Y9" i="30"/>
  <c r="X9" i="30"/>
  <c r="U11" i="29"/>
  <c r="AN9" i="69"/>
  <c r="AI9" i="69"/>
  <c r="U57" i="11"/>
  <c r="AR8" i="36"/>
  <c r="U47" i="92"/>
  <c r="U67" i="85"/>
  <c r="U59" i="49"/>
  <c r="U66" i="18"/>
  <c r="AR9" i="14"/>
  <c r="AI8" i="23"/>
  <c r="AN8" i="23"/>
  <c r="AR8" i="37"/>
  <c r="U11" i="60"/>
  <c r="AH9" i="40"/>
  <c r="AQ9" i="40" s="1"/>
  <c r="AH10" i="14"/>
  <c r="AQ10" i="14" s="1"/>
  <c r="AH9" i="17"/>
  <c r="AQ9" i="17" s="1"/>
  <c r="AN8" i="81"/>
  <c r="AI8" i="81"/>
  <c r="AR8" i="74"/>
  <c r="AH9" i="65"/>
  <c r="AQ9" i="65" s="1"/>
  <c r="U56" i="16"/>
  <c r="U68" i="48"/>
  <c r="U67" i="98"/>
  <c r="U11" i="21"/>
  <c r="U45" i="44"/>
  <c r="U38" i="52"/>
  <c r="U11" i="80"/>
  <c r="U66" i="102"/>
  <c r="U48" i="54"/>
  <c r="U37" i="93"/>
  <c r="U58" i="55"/>
  <c r="U39" i="46"/>
  <c r="AR8" i="77"/>
  <c r="U38" i="105"/>
  <c r="AH9" i="61"/>
  <c r="AQ9" i="61" s="1"/>
  <c r="AH9" i="36"/>
  <c r="AQ9" i="36" s="1"/>
  <c r="U12" i="34"/>
  <c r="U11" i="39"/>
  <c r="Z10" i="14"/>
  <c r="U11" i="64"/>
  <c r="Z9" i="17"/>
  <c r="AH9" i="74"/>
  <c r="AQ9" i="74" s="1"/>
  <c r="U47" i="84"/>
  <c r="Y9" i="81"/>
  <c r="X9" i="81"/>
  <c r="U68" i="94"/>
  <c r="U39" i="53"/>
  <c r="U68" i="90"/>
  <c r="Z9" i="65"/>
  <c r="W10" i="22"/>
  <c r="AE9" i="22"/>
  <c r="AF9" i="22"/>
  <c r="AO9" i="22" s="1"/>
  <c r="AG9" i="22"/>
  <c r="AP9" i="22" s="1"/>
  <c r="U11" i="68"/>
  <c r="Y9" i="23"/>
  <c r="X9" i="23"/>
  <c r="Z9" i="23" s="1"/>
  <c r="U12" i="72"/>
  <c r="AH9" i="78"/>
  <c r="AQ9" i="78" s="1"/>
  <c r="AR8" i="26"/>
  <c r="U35" i="89"/>
  <c r="U37" i="97"/>
  <c r="AH9" i="73"/>
  <c r="AQ9" i="73" s="1"/>
  <c r="AR8" i="31"/>
  <c r="AH9" i="37"/>
  <c r="AQ9" i="37" s="1"/>
  <c r="Z9" i="73"/>
  <c r="U38" i="32"/>
  <c r="U10" i="12"/>
  <c r="U38" i="101"/>
  <c r="AH9" i="31"/>
  <c r="AQ9" i="31" s="1"/>
  <c r="U57" i="43"/>
  <c r="U38" i="86"/>
  <c r="AR8" i="40"/>
  <c r="AR8" i="78"/>
  <c r="U58" i="103"/>
  <c r="U36" i="15"/>
  <c r="AH9" i="66"/>
  <c r="AQ9" i="66" s="1"/>
  <c r="U58" i="91"/>
  <c r="U59" i="41"/>
  <c r="AG9" i="27"/>
  <c r="AP9" i="27" s="1"/>
  <c r="AE9" i="27"/>
  <c r="W10" i="27"/>
  <c r="AF9" i="27"/>
  <c r="AO9" i="27" s="1"/>
  <c r="U48" i="96"/>
  <c r="U68" i="10"/>
  <c r="U55" i="95"/>
  <c r="Z9" i="78"/>
  <c r="AH9" i="26"/>
  <c r="AQ9" i="26" s="1"/>
  <c r="U11" i="25"/>
  <c r="Y10" i="70"/>
  <c r="X10" i="70"/>
  <c r="Z9" i="81" l="1"/>
  <c r="AG9" i="81"/>
  <c r="AP9" i="81" s="1"/>
  <c r="AF9" i="81"/>
  <c r="AO9" i="81" s="1"/>
  <c r="AE9" i="81"/>
  <c r="W10" i="81"/>
  <c r="AI9" i="22"/>
  <c r="AN9" i="22"/>
  <c r="U47" i="54"/>
  <c r="U37" i="52"/>
  <c r="U66" i="98"/>
  <c r="Y10" i="31"/>
  <c r="X10" i="31"/>
  <c r="AR8" i="30"/>
  <c r="AR8" i="23"/>
  <c r="U58" i="49"/>
  <c r="U10" i="29"/>
  <c r="U47" i="13"/>
  <c r="U46" i="13" s="1"/>
  <c r="U46" i="51"/>
  <c r="U46" i="20"/>
  <c r="Y10" i="26"/>
  <c r="Z10" i="26" s="1"/>
  <c r="X10" i="26"/>
  <c r="U57" i="83"/>
  <c r="U47" i="45"/>
  <c r="AN9" i="40"/>
  <c r="AI9" i="40"/>
  <c r="U38" i="53"/>
  <c r="U57" i="99"/>
  <c r="AI9" i="26"/>
  <c r="AN9" i="26"/>
  <c r="Y10" i="66"/>
  <c r="X10" i="66"/>
  <c r="Z10" i="66" s="1"/>
  <c r="W11" i="14"/>
  <c r="AE10" i="14"/>
  <c r="AG10" i="14"/>
  <c r="AP10" i="14" s="1"/>
  <c r="AF10" i="14"/>
  <c r="AO10" i="14" s="1"/>
  <c r="U37" i="105"/>
  <c r="U57" i="55"/>
  <c r="U65" i="102"/>
  <c r="U44" i="44"/>
  <c r="U67" i="48"/>
  <c r="AH9" i="30"/>
  <c r="AQ9" i="30" s="1"/>
  <c r="U66" i="35"/>
  <c r="U67" i="82"/>
  <c r="AN9" i="66"/>
  <c r="AI9" i="66"/>
  <c r="AN9" i="37"/>
  <c r="AI9" i="37"/>
  <c r="AG9" i="78"/>
  <c r="AP9" i="78" s="1"/>
  <c r="AE9" i="78"/>
  <c r="W10" i="78"/>
  <c r="AF9" i="78"/>
  <c r="AO9" i="78" s="1"/>
  <c r="U58" i="41"/>
  <c r="U57" i="41" s="1"/>
  <c r="AN9" i="61"/>
  <c r="AI9" i="61"/>
  <c r="U35" i="15"/>
  <c r="U36" i="97"/>
  <c r="U10" i="64"/>
  <c r="Y10" i="27"/>
  <c r="Z10" i="27"/>
  <c r="X10" i="27"/>
  <c r="AG9" i="65"/>
  <c r="AP9" i="65" s="1"/>
  <c r="AE9" i="65"/>
  <c r="W10" i="65"/>
  <c r="AF9" i="65"/>
  <c r="AO9" i="65" s="1"/>
  <c r="AI9" i="27"/>
  <c r="AN9" i="27"/>
  <c r="U57" i="103"/>
  <c r="U37" i="86"/>
  <c r="U36" i="86" s="1"/>
  <c r="W10" i="73"/>
  <c r="AE9" i="73"/>
  <c r="AF9" i="73"/>
  <c r="AO9" i="73" s="1"/>
  <c r="AG9" i="73"/>
  <c r="AP9" i="73" s="1"/>
  <c r="U34" i="89"/>
  <c r="U10" i="68"/>
  <c r="AH9" i="81"/>
  <c r="AQ9" i="81" s="1"/>
  <c r="U10" i="60"/>
  <c r="U66" i="85"/>
  <c r="U56" i="11"/>
  <c r="Z9" i="30"/>
  <c r="U48" i="100"/>
  <c r="U66" i="42"/>
  <c r="AH10" i="69"/>
  <c r="AQ10" i="69" s="1"/>
  <c r="AR9" i="70"/>
  <c r="U57" i="87"/>
  <c r="Y10" i="74"/>
  <c r="X10" i="74"/>
  <c r="Y10" i="40"/>
  <c r="X10" i="40"/>
  <c r="Z10" i="40" s="1"/>
  <c r="U11" i="34"/>
  <c r="U10" i="25"/>
  <c r="U57" i="91"/>
  <c r="U67" i="10"/>
  <c r="U37" i="101"/>
  <c r="U11" i="72"/>
  <c r="U67" i="90"/>
  <c r="U10" i="39"/>
  <c r="U36" i="93"/>
  <c r="U10" i="80"/>
  <c r="U10" i="21"/>
  <c r="U55" i="16"/>
  <c r="AR8" i="81"/>
  <c r="AR9" i="69"/>
  <c r="AF9" i="62"/>
  <c r="AO9" i="62" s="1"/>
  <c r="AE9" i="62"/>
  <c r="AG9" i="62"/>
  <c r="AP9" i="62" s="1"/>
  <c r="W10" i="62"/>
  <c r="U48" i="88"/>
  <c r="U47" i="88" s="1"/>
  <c r="Z10" i="69"/>
  <c r="AN9" i="36"/>
  <c r="AI9" i="36"/>
  <c r="AN9" i="74"/>
  <c r="AI9" i="74"/>
  <c r="Y10" i="61"/>
  <c r="Z10" i="61"/>
  <c r="X10" i="61"/>
  <c r="Y10" i="37"/>
  <c r="X10" i="37"/>
  <c r="Z10" i="37" s="1"/>
  <c r="U47" i="96"/>
  <c r="U9" i="12"/>
  <c r="AF9" i="23"/>
  <c r="AO9" i="23" s="1"/>
  <c r="AG9" i="23"/>
  <c r="AP9" i="23" s="1"/>
  <c r="W10" i="23"/>
  <c r="AE9" i="23"/>
  <c r="U38" i="46"/>
  <c r="Y10" i="36"/>
  <c r="X10" i="36"/>
  <c r="Y10" i="22"/>
  <c r="X10" i="22"/>
  <c r="Z10" i="22" s="1"/>
  <c r="U46" i="84"/>
  <c r="U54" i="95"/>
  <c r="U37" i="32"/>
  <c r="U67" i="94"/>
  <c r="AH10" i="70"/>
  <c r="AQ10" i="70" s="1"/>
  <c r="Z10" i="70"/>
  <c r="U56" i="43"/>
  <c r="AH9" i="23"/>
  <c r="AQ9" i="23" s="1"/>
  <c r="AE9" i="17"/>
  <c r="W10" i="17"/>
  <c r="AG9" i="17"/>
  <c r="AP9" i="17" s="1"/>
  <c r="AF9" i="17"/>
  <c r="AO9" i="17" s="1"/>
  <c r="U65" i="18"/>
  <c r="U64" i="18" s="1"/>
  <c r="U46" i="92"/>
  <c r="AG9" i="77"/>
  <c r="AP9" i="77" s="1"/>
  <c r="W10" i="77"/>
  <c r="AF9" i="77"/>
  <c r="AO9" i="77" s="1"/>
  <c r="AE9" i="77"/>
  <c r="U37" i="47"/>
  <c r="AI9" i="31"/>
  <c r="AN9" i="31"/>
  <c r="U11" i="76"/>
  <c r="U66" i="50"/>
  <c r="U46" i="104"/>
  <c r="AF10" i="37" l="1"/>
  <c r="AO10" i="37" s="1"/>
  <c r="AG10" i="37"/>
  <c r="AP10" i="37" s="1"/>
  <c r="W11" i="37"/>
  <c r="AE10" i="37"/>
  <c r="W11" i="26"/>
  <c r="AE10" i="26"/>
  <c r="AF10" i="26"/>
  <c r="AO10" i="26" s="1"/>
  <c r="AG10" i="26"/>
  <c r="AP10" i="26" s="1"/>
  <c r="U36" i="47"/>
  <c r="U36" i="32"/>
  <c r="W11" i="22"/>
  <c r="AE10" i="22"/>
  <c r="AF10" i="22"/>
  <c r="AO10" i="22" s="1"/>
  <c r="AG10" i="22"/>
  <c r="AP10" i="22" s="1"/>
  <c r="AN9" i="23"/>
  <c r="AI9" i="23"/>
  <c r="AE10" i="61"/>
  <c r="W11" i="61"/>
  <c r="AG10" i="61"/>
  <c r="AP10" i="61" s="1"/>
  <c r="AF10" i="61"/>
  <c r="AO10" i="61" s="1"/>
  <c r="AE10" i="69"/>
  <c r="W11" i="69"/>
  <c r="AG10" i="69"/>
  <c r="AP10" i="69" s="1"/>
  <c r="AF10" i="69"/>
  <c r="AO10" i="69" s="1"/>
  <c r="U54" i="16"/>
  <c r="U35" i="93"/>
  <c r="U10" i="72"/>
  <c r="U56" i="91"/>
  <c r="W11" i="40"/>
  <c r="AE10" i="40"/>
  <c r="AF10" i="40"/>
  <c r="AO10" i="40" s="1"/>
  <c r="AG10" i="40"/>
  <c r="AP10" i="40" s="1"/>
  <c r="U56" i="87"/>
  <c r="U65" i="42"/>
  <c r="U56" i="103"/>
  <c r="AR9" i="37"/>
  <c r="U66" i="48"/>
  <c r="U56" i="55"/>
  <c r="Y11" i="14"/>
  <c r="X11" i="14"/>
  <c r="Z11" i="14" s="1"/>
  <c r="U45" i="13"/>
  <c r="U65" i="50"/>
  <c r="Y10" i="23"/>
  <c r="X10" i="23"/>
  <c r="U46" i="96"/>
  <c r="U65" i="85"/>
  <c r="AN9" i="73"/>
  <c r="AI9" i="73"/>
  <c r="AH10" i="27"/>
  <c r="AQ10" i="27" s="1"/>
  <c r="U35" i="97"/>
  <c r="U56" i="41"/>
  <c r="U65" i="35"/>
  <c r="AH10" i="66"/>
  <c r="AQ10" i="66" s="1"/>
  <c r="U56" i="99"/>
  <c r="U46" i="45"/>
  <c r="U65" i="98"/>
  <c r="AR9" i="22"/>
  <c r="U46" i="88"/>
  <c r="U9" i="39"/>
  <c r="U36" i="101"/>
  <c r="U9" i="25"/>
  <c r="AH10" i="74"/>
  <c r="AQ10" i="74" s="1"/>
  <c r="U47" i="100"/>
  <c r="U9" i="68"/>
  <c r="Y10" i="73"/>
  <c r="X10" i="73"/>
  <c r="Z10" i="73" s="1"/>
  <c r="AR9" i="27"/>
  <c r="AF10" i="27"/>
  <c r="AO10" i="27" s="1"/>
  <c r="AE10" i="27"/>
  <c r="W11" i="27"/>
  <c r="AG10" i="27"/>
  <c r="AP10" i="27" s="1"/>
  <c r="AR9" i="66"/>
  <c r="U43" i="44"/>
  <c r="U36" i="105"/>
  <c r="W11" i="66"/>
  <c r="AG10" i="66"/>
  <c r="AP10" i="66" s="1"/>
  <c r="AF10" i="66"/>
  <c r="AO10" i="66" s="1"/>
  <c r="AE10" i="66"/>
  <c r="U45" i="20"/>
  <c r="U9" i="29"/>
  <c r="Y10" i="81"/>
  <c r="X10" i="81"/>
  <c r="U45" i="92"/>
  <c r="AN9" i="77"/>
  <c r="AI9" i="77"/>
  <c r="U10" i="76"/>
  <c r="Y10" i="62"/>
  <c r="Z10" i="62"/>
  <c r="X10" i="62"/>
  <c r="Z10" i="74"/>
  <c r="AG9" i="30"/>
  <c r="AP9" i="30" s="1"/>
  <c r="W10" i="30"/>
  <c r="AE9" i="30"/>
  <c r="AF9" i="30"/>
  <c r="AO9" i="30" s="1"/>
  <c r="U9" i="60"/>
  <c r="U34" i="15"/>
  <c r="Y10" i="78"/>
  <c r="X10" i="78"/>
  <c r="Z10" i="78" s="1"/>
  <c r="U37" i="53"/>
  <c r="U56" i="83"/>
  <c r="AH10" i="31"/>
  <c r="AQ10" i="31" s="1"/>
  <c r="U36" i="52"/>
  <c r="AN9" i="81"/>
  <c r="AI9" i="81"/>
  <c r="AG10" i="70"/>
  <c r="AP10" i="70" s="1"/>
  <c r="AE10" i="70"/>
  <c r="AF10" i="70"/>
  <c r="AO10" i="70" s="1"/>
  <c r="W11" i="70"/>
  <c r="U63" i="18"/>
  <c r="U53" i="95"/>
  <c r="AH10" i="37"/>
  <c r="AQ10" i="37" s="1"/>
  <c r="U9" i="21"/>
  <c r="Y10" i="77"/>
  <c r="Z10" i="77" s="1"/>
  <c r="X10" i="77"/>
  <c r="U45" i="104"/>
  <c r="AR9" i="31"/>
  <c r="U66" i="94"/>
  <c r="U45" i="84"/>
  <c r="AR9" i="36"/>
  <c r="U9" i="80"/>
  <c r="U66" i="90"/>
  <c r="U66" i="10"/>
  <c r="U10" i="34"/>
  <c r="U33" i="89"/>
  <c r="U32" i="89" s="1"/>
  <c r="U31" i="89" s="1"/>
  <c r="U35" i="86"/>
  <c r="Y10" i="65"/>
  <c r="X10" i="65"/>
  <c r="AR9" i="61"/>
  <c r="AN9" i="78"/>
  <c r="AI9" i="78"/>
  <c r="U64" i="102"/>
  <c r="AR9" i="40"/>
  <c r="AH10" i="26"/>
  <c r="AQ10" i="26" s="1"/>
  <c r="U45" i="51"/>
  <c r="U57" i="49"/>
  <c r="Z10" i="31"/>
  <c r="AI9" i="17"/>
  <c r="AN9" i="17"/>
  <c r="Z10" i="36"/>
  <c r="AH10" i="36"/>
  <c r="AQ10" i="36" s="1"/>
  <c r="AR9" i="74"/>
  <c r="Y10" i="17"/>
  <c r="X10" i="17"/>
  <c r="U55" i="43"/>
  <c r="AH10" i="22"/>
  <c r="AQ10" i="22" s="1"/>
  <c r="U37" i="46"/>
  <c r="U8" i="12"/>
  <c r="AH10" i="61"/>
  <c r="AQ10" i="61" s="1"/>
  <c r="AN9" i="62"/>
  <c r="AI9" i="62"/>
  <c r="AH10" i="40"/>
  <c r="AQ10" i="40" s="1"/>
  <c r="U55" i="11"/>
  <c r="AN9" i="65"/>
  <c r="AI9" i="65"/>
  <c r="U9" i="64"/>
  <c r="U66" i="82"/>
  <c r="U65" i="82" s="1"/>
  <c r="AI10" i="14"/>
  <c r="AN10" i="14"/>
  <c r="AR9" i="26"/>
  <c r="U46" i="54"/>
  <c r="AE10" i="77" l="1"/>
  <c r="AF10" i="77"/>
  <c r="AO10" i="77" s="1"/>
  <c r="W11" i="77"/>
  <c r="AG10" i="77"/>
  <c r="AP10" i="77" s="1"/>
  <c r="AE10" i="31"/>
  <c r="W11" i="31"/>
  <c r="AG10" i="31"/>
  <c r="AP10" i="31" s="1"/>
  <c r="AF10" i="31"/>
  <c r="AO10" i="31" s="1"/>
  <c r="U52" i="95"/>
  <c r="U51" i="95" s="1"/>
  <c r="AG10" i="78"/>
  <c r="AP10" i="78" s="1"/>
  <c r="AF10" i="78"/>
  <c r="AO10" i="78" s="1"/>
  <c r="AE10" i="78"/>
  <c r="W11" i="78"/>
  <c r="AF10" i="62"/>
  <c r="AO10" i="62" s="1"/>
  <c r="AE10" i="62"/>
  <c r="AG10" i="62"/>
  <c r="AP10" i="62" s="1"/>
  <c r="W11" i="62"/>
  <c r="U8" i="29"/>
  <c r="Y11" i="66"/>
  <c r="X11" i="66"/>
  <c r="AR9" i="73"/>
  <c r="AH10" i="23"/>
  <c r="AQ10" i="23" s="1"/>
  <c r="U44" i="13"/>
  <c r="AI10" i="40"/>
  <c r="AN10" i="40"/>
  <c r="Y11" i="69"/>
  <c r="X11" i="69"/>
  <c r="Z11" i="69" s="1"/>
  <c r="AR9" i="23"/>
  <c r="AN10" i="26"/>
  <c r="AI10" i="26"/>
  <c r="U34" i="86"/>
  <c r="U65" i="10"/>
  <c r="AR9" i="81"/>
  <c r="AI9" i="30"/>
  <c r="AN9" i="30"/>
  <c r="U44" i="92"/>
  <c r="AH10" i="73"/>
  <c r="AQ10" i="73" s="1"/>
  <c r="U46" i="100"/>
  <c r="U45" i="100" s="1"/>
  <c r="U35" i="101"/>
  <c r="U55" i="99"/>
  <c r="U55" i="41"/>
  <c r="Z10" i="23"/>
  <c r="AH11" i="14"/>
  <c r="AQ11" i="14" s="1"/>
  <c r="U65" i="48"/>
  <c r="U64" i="42"/>
  <c r="Y11" i="40"/>
  <c r="X11" i="40"/>
  <c r="U34" i="93"/>
  <c r="AN10" i="69"/>
  <c r="AI10" i="69"/>
  <c r="U35" i="32"/>
  <c r="Y11" i="26"/>
  <c r="X11" i="26"/>
  <c r="AR9" i="65"/>
  <c r="AH10" i="17"/>
  <c r="AQ10" i="17" s="1"/>
  <c r="U8" i="21"/>
  <c r="U62" i="18"/>
  <c r="U55" i="83"/>
  <c r="Y10" i="30"/>
  <c r="X10" i="30"/>
  <c r="AH10" i="81"/>
  <c r="AQ10" i="81" s="1"/>
  <c r="U44" i="20"/>
  <c r="U35" i="105"/>
  <c r="Y11" i="27"/>
  <c r="X11" i="27"/>
  <c r="W11" i="73"/>
  <c r="AG10" i="73"/>
  <c r="AP10" i="73" s="1"/>
  <c r="AF10" i="73"/>
  <c r="AO10" i="73" s="1"/>
  <c r="AE10" i="73"/>
  <c r="AE11" i="14"/>
  <c r="W12" i="14"/>
  <c r="AF11" i="14"/>
  <c r="AO11" i="14" s="1"/>
  <c r="AG11" i="14"/>
  <c r="AP11" i="14" s="1"/>
  <c r="AI10" i="37"/>
  <c r="AN10" i="37"/>
  <c r="AH10" i="65"/>
  <c r="AQ10" i="65" s="1"/>
  <c r="Y11" i="70"/>
  <c r="X11" i="70"/>
  <c r="U33" i="15"/>
  <c r="U9" i="76"/>
  <c r="Z10" i="81"/>
  <c r="AI10" i="66"/>
  <c r="AN10" i="66"/>
  <c r="AI10" i="27"/>
  <c r="AN10" i="27"/>
  <c r="U8" i="39"/>
  <c r="U64" i="98"/>
  <c r="U34" i="97"/>
  <c r="U64" i="85"/>
  <c r="U55" i="87"/>
  <c r="U55" i="91"/>
  <c r="U53" i="16"/>
  <c r="U35" i="47"/>
  <c r="Y11" i="37"/>
  <c r="X11" i="37"/>
  <c r="U7" i="12"/>
  <c r="U56" i="49"/>
  <c r="W11" i="36"/>
  <c r="AE10" i="36"/>
  <c r="AF10" i="36"/>
  <c r="AO10" i="36" s="1"/>
  <c r="AG10" i="36"/>
  <c r="AP10" i="36" s="1"/>
  <c r="U30" i="89"/>
  <c r="U65" i="90"/>
  <c r="U44" i="84"/>
  <c r="U44" i="104"/>
  <c r="U44" i="51"/>
  <c r="U63" i="102"/>
  <c r="Z10" i="65"/>
  <c r="AH10" i="77"/>
  <c r="AQ10" i="77" s="1"/>
  <c r="U35" i="52"/>
  <c r="U36" i="53"/>
  <c r="W11" i="74"/>
  <c r="AF10" i="74"/>
  <c r="AO10" i="74" s="1"/>
  <c r="AG10" i="74"/>
  <c r="AP10" i="74" s="1"/>
  <c r="AE10" i="74"/>
  <c r="AR9" i="77"/>
  <c r="U42" i="44"/>
  <c r="U64" i="50"/>
  <c r="Y11" i="61"/>
  <c r="Z11" i="61" s="1"/>
  <c r="X11" i="61"/>
  <c r="AN10" i="22"/>
  <c r="AI10" i="22"/>
  <c r="U8" i="64"/>
  <c r="U54" i="43"/>
  <c r="AR9" i="62"/>
  <c r="AR10" i="14"/>
  <c r="U36" i="46"/>
  <c r="Z10" i="17"/>
  <c r="U45" i="54"/>
  <c r="U64" i="82"/>
  <c r="U54" i="11"/>
  <c r="AR9" i="17"/>
  <c r="AR9" i="78"/>
  <c r="U9" i="34"/>
  <c r="U8" i="80"/>
  <c r="U65" i="94"/>
  <c r="AI10" i="70"/>
  <c r="AN10" i="70"/>
  <c r="AH10" i="78"/>
  <c r="AQ10" i="78" s="1"/>
  <c r="U8" i="60"/>
  <c r="AH10" i="62"/>
  <c r="AQ10" i="62" s="1"/>
  <c r="U8" i="68"/>
  <c r="U8" i="25"/>
  <c r="U45" i="88"/>
  <c r="U45" i="45"/>
  <c r="U64" i="35"/>
  <c r="U45" i="96"/>
  <c r="U55" i="55"/>
  <c r="U55" i="103"/>
  <c r="U9" i="72"/>
  <c r="AN10" i="61"/>
  <c r="AI10" i="61"/>
  <c r="Y11" i="22"/>
  <c r="X11" i="22"/>
  <c r="Z11" i="22" l="1"/>
  <c r="W12" i="22"/>
  <c r="AF11" i="22"/>
  <c r="AO11" i="22" s="1"/>
  <c r="AG11" i="22"/>
  <c r="AP11" i="22" s="1"/>
  <c r="AE11" i="22"/>
  <c r="AE11" i="61"/>
  <c r="W12" i="61"/>
  <c r="AG11" i="61"/>
  <c r="AP11" i="61" s="1"/>
  <c r="AF11" i="61"/>
  <c r="AO11" i="61" s="1"/>
  <c r="U54" i="103"/>
  <c r="U7" i="25"/>
  <c r="U44" i="45"/>
  <c r="U7" i="80"/>
  <c r="U35" i="46"/>
  <c r="U53" i="43"/>
  <c r="AG10" i="65"/>
  <c r="AP10" i="65" s="1"/>
  <c r="AF10" i="65"/>
  <c r="AO10" i="65" s="1"/>
  <c r="AE10" i="65"/>
  <c r="W11" i="65"/>
  <c r="U43" i="104"/>
  <c r="U29" i="89"/>
  <c r="U55" i="49"/>
  <c r="U32" i="15"/>
  <c r="AI10" i="73"/>
  <c r="AN10" i="73"/>
  <c r="AH10" i="30"/>
  <c r="AQ10" i="30" s="1"/>
  <c r="U61" i="18"/>
  <c r="AR10" i="69"/>
  <c r="AR10" i="40"/>
  <c r="Y11" i="62"/>
  <c r="X11" i="62"/>
  <c r="Y11" i="31"/>
  <c r="X11" i="31"/>
  <c r="U63" i="35"/>
  <c r="U63" i="82"/>
  <c r="U35" i="53"/>
  <c r="U34" i="47"/>
  <c r="U33" i="47" s="1"/>
  <c r="U32" i="47" s="1"/>
  <c r="U31" i="47" s="1"/>
  <c r="U54" i="87"/>
  <c r="U63" i="98"/>
  <c r="AR10" i="66"/>
  <c r="AH11" i="70"/>
  <c r="AQ11" i="70" s="1"/>
  <c r="AR10" i="37"/>
  <c r="U34" i="105"/>
  <c r="Z10" i="30"/>
  <c r="AH11" i="26"/>
  <c r="AQ11" i="26" s="1"/>
  <c r="W11" i="23"/>
  <c r="AF10" i="23"/>
  <c r="AO10" i="23" s="1"/>
  <c r="AG10" i="23"/>
  <c r="AP10" i="23" s="1"/>
  <c r="AE10" i="23"/>
  <c r="U34" i="101"/>
  <c r="U43" i="92"/>
  <c r="U64" i="10"/>
  <c r="AH11" i="66"/>
  <c r="AQ11" i="66" s="1"/>
  <c r="AN10" i="31"/>
  <c r="AI10" i="31"/>
  <c r="U7" i="64"/>
  <c r="AI10" i="74"/>
  <c r="AN10" i="74"/>
  <c r="U62" i="102"/>
  <c r="U43" i="84"/>
  <c r="U6" i="12"/>
  <c r="AF10" i="81"/>
  <c r="AO10" i="81" s="1"/>
  <c r="AG10" i="81"/>
  <c r="AP10" i="81" s="1"/>
  <c r="AE10" i="81"/>
  <c r="W11" i="81"/>
  <c r="Z11" i="70"/>
  <c r="U7" i="21"/>
  <c r="Z11" i="26"/>
  <c r="U63" i="42"/>
  <c r="AH11" i="69"/>
  <c r="AQ11" i="69" s="1"/>
  <c r="U43" i="13"/>
  <c r="Z11" i="66"/>
  <c r="AI10" i="62"/>
  <c r="AN10" i="62"/>
  <c r="U63" i="50"/>
  <c r="AI10" i="36"/>
  <c r="AN10" i="36"/>
  <c r="AH11" i="37"/>
  <c r="AQ11" i="37" s="1"/>
  <c r="U52" i="16"/>
  <c r="U63" i="85"/>
  <c r="U7" i="39"/>
  <c r="Y11" i="73"/>
  <c r="X11" i="73"/>
  <c r="Z11" i="73" s="1"/>
  <c r="U43" i="20"/>
  <c r="U33" i="93"/>
  <c r="U54" i="41"/>
  <c r="U44" i="100"/>
  <c r="AR9" i="30"/>
  <c r="U33" i="86"/>
  <c r="W12" i="69"/>
  <c r="AG11" i="69"/>
  <c r="AP11" i="69" s="1"/>
  <c r="AF11" i="69"/>
  <c r="AO11" i="69" s="1"/>
  <c r="AE11" i="69"/>
  <c r="U50" i="95"/>
  <c r="Y11" i="77"/>
  <c r="X11" i="77"/>
  <c r="U7" i="60"/>
  <c r="AR10" i="61"/>
  <c r="U54" i="55"/>
  <c r="U7" i="68"/>
  <c r="U44" i="54"/>
  <c r="AR10" i="22"/>
  <c r="W11" i="17"/>
  <c r="AE10" i="17"/>
  <c r="AF10" i="17"/>
  <c r="AO10" i="17" s="1"/>
  <c r="AG10" i="17"/>
  <c r="AP10" i="17" s="1"/>
  <c r="U43" i="51"/>
  <c r="U64" i="90"/>
  <c r="Y11" i="36"/>
  <c r="X11" i="36"/>
  <c r="Z11" i="37"/>
  <c r="U8" i="76"/>
  <c r="Y12" i="14"/>
  <c r="X12" i="14"/>
  <c r="Z11" i="27"/>
  <c r="AH11" i="27"/>
  <c r="AQ11" i="27" s="1"/>
  <c r="U54" i="83"/>
  <c r="AH11" i="40"/>
  <c r="AQ11" i="40" s="1"/>
  <c r="U64" i="48"/>
  <c r="U63" i="48" s="1"/>
  <c r="AR10" i="26"/>
  <c r="Y11" i="78"/>
  <c r="X11" i="78"/>
  <c r="U64" i="94"/>
  <c r="U34" i="52"/>
  <c r="AH11" i="22"/>
  <c r="AQ11" i="22" s="1"/>
  <c r="U8" i="72"/>
  <c r="U44" i="96"/>
  <c r="U44" i="88"/>
  <c r="AR10" i="70"/>
  <c r="U8" i="34"/>
  <c r="U53" i="11"/>
  <c r="AH11" i="61"/>
  <c r="AQ11" i="61" s="1"/>
  <c r="U41" i="44"/>
  <c r="Y11" i="74"/>
  <c r="X11" i="74"/>
  <c r="U54" i="91"/>
  <c r="U33" i="97"/>
  <c r="AR10" i="27"/>
  <c r="AI11" i="14"/>
  <c r="AN11" i="14"/>
  <c r="U34" i="32"/>
  <c r="Z11" i="40"/>
  <c r="U54" i="99"/>
  <c r="U7" i="29"/>
  <c r="AN10" i="78"/>
  <c r="AI10" i="78"/>
  <c r="AN10" i="77"/>
  <c r="AI10" i="77"/>
  <c r="Z12" i="14" l="1"/>
  <c r="W13" i="14" s="1"/>
  <c r="AE12" i="14"/>
  <c r="AI10" i="17"/>
  <c r="AN10" i="17"/>
  <c r="U49" i="95"/>
  <c r="U32" i="86"/>
  <c r="U53" i="41"/>
  <c r="AF11" i="73"/>
  <c r="AO11" i="73" s="1"/>
  <c r="AG11" i="73"/>
  <c r="AP11" i="73" s="1"/>
  <c r="AE11" i="73"/>
  <c r="W12" i="73"/>
  <c r="U42" i="13"/>
  <c r="U61" i="102"/>
  <c r="U42" i="92"/>
  <c r="Y11" i="23"/>
  <c r="Z11" i="23" s="1"/>
  <c r="X11" i="23"/>
  <c r="AH11" i="31"/>
  <c r="AQ11" i="31" s="1"/>
  <c r="Y11" i="65"/>
  <c r="X11" i="65"/>
  <c r="Y12" i="61"/>
  <c r="X12" i="61"/>
  <c r="U53" i="99"/>
  <c r="AR10" i="78"/>
  <c r="AH11" i="78"/>
  <c r="AQ11" i="78" s="1"/>
  <c r="U62" i="48"/>
  <c r="U61" i="48" s="1"/>
  <c r="U7" i="76"/>
  <c r="U63" i="90"/>
  <c r="Y11" i="17"/>
  <c r="X11" i="17"/>
  <c r="U6" i="68"/>
  <c r="U6" i="60"/>
  <c r="AN11" i="69"/>
  <c r="AI11" i="69"/>
  <c r="U51" i="16"/>
  <c r="U62" i="50"/>
  <c r="U6" i="21"/>
  <c r="U62" i="98"/>
  <c r="U34" i="53"/>
  <c r="Z11" i="31"/>
  <c r="U54" i="49"/>
  <c r="AN10" i="65"/>
  <c r="AI10" i="65"/>
  <c r="U34" i="46"/>
  <c r="U6" i="25"/>
  <c r="AN11" i="61"/>
  <c r="AI11" i="61"/>
  <c r="U52" i="11"/>
  <c r="AH11" i="77"/>
  <c r="AQ11" i="77" s="1"/>
  <c r="U32" i="93"/>
  <c r="AE11" i="70"/>
  <c r="W12" i="70"/>
  <c r="AG11" i="70"/>
  <c r="AP11" i="70" s="1"/>
  <c r="AF11" i="70"/>
  <c r="AO11" i="70" s="1"/>
  <c r="U5" i="12"/>
  <c r="X5" i="12" s="1"/>
  <c r="AR10" i="74"/>
  <c r="U33" i="101"/>
  <c r="AN11" i="22"/>
  <c r="AI11" i="22"/>
  <c r="U7" i="72"/>
  <c r="Z11" i="77"/>
  <c r="AR10" i="62"/>
  <c r="Y11" i="81"/>
  <c r="X11" i="81"/>
  <c r="AI10" i="23"/>
  <c r="AN10" i="23"/>
  <c r="AE10" i="30"/>
  <c r="AG10" i="30"/>
  <c r="AP10" i="30" s="1"/>
  <c r="W11" i="30"/>
  <c r="AF10" i="30"/>
  <c r="AO10" i="30" s="1"/>
  <c r="U53" i="87"/>
  <c r="U62" i="82"/>
  <c r="AH11" i="62"/>
  <c r="AQ11" i="62" s="1"/>
  <c r="AR10" i="73"/>
  <c r="U28" i="89"/>
  <c r="U6" i="80"/>
  <c r="U53" i="103"/>
  <c r="AH11" i="74"/>
  <c r="AQ11" i="74" s="1"/>
  <c r="U63" i="94"/>
  <c r="W12" i="40"/>
  <c r="AE11" i="40"/>
  <c r="AG11" i="40"/>
  <c r="AP11" i="40" s="1"/>
  <c r="AF11" i="40"/>
  <c r="AO11" i="40" s="1"/>
  <c r="Z11" i="74"/>
  <c r="U43" i="88"/>
  <c r="Z11" i="78"/>
  <c r="AF11" i="37"/>
  <c r="AO11" i="37" s="1"/>
  <c r="AG11" i="37"/>
  <c r="AP11" i="37" s="1"/>
  <c r="AE11" i="37"/>
  <c r="W12" i="37"/>
  <c r="U32" i="97"/>
  <c r="AH11" i="36"/>
  <c r="AQ11" i="36" s="1"/>
  <c r="U42" i="51"/>
  <c r="U53" i="55"/>
  <c r="U6" i="39"/>
  <c r="U6" i="29"/>
  <c r="U40" i="44"/>
  <c r="U7" i="34"/>
  <c r="U43" i="96"/>
  <c r="U33" i="52"/>
  <c r="Z11" i="36"/>
  <c r="Y12" i="69"/>
  <c r="X12" i="69"/>
  <c r="U43" i="100"/>
  <c r="U42" i="20"/>
  <c r="W12" i="66"/>
  <c r="AG11" i="66"/>
  <c r="AP11" i="66" s="1"/>
  <c r="AF11" i="66"/>
  <c r="AO11" i="66" s="1"/>
  <c r="AE11" i="66"/>
  <c r="U62" i="42"/>
  <c r="AI10" i="81"/>
  <c r="AN10" i="81"/>
  <c r="U42" i="84"/>
  <c r="U6" i="64"/>
  <c r="U63" i="10"/>
  <c r="U62" i="10" s="1"/>
  <c r="Z11" i="62"/>
  <c r="W12" i="27"/>
  <c r="AE11" i="27"/>
  <c r="AF11" i="27"/>
  <c r="AO11" i="27" s="1"/>
  <c r="AG11" i="27"/>
  <c r="AP11" i="27" s="1"/>
  <c r="U33" i="32"/>
  <c r="AH12" i="14"/>
  <c r="AQ12" i="14" s="1"/>
  <c r="AR10" i="77"/>
  <c r="AR11" i="14"/>
  <c r="U53" i="91"/>
  <c r="U53" i="83"/>
  <c r="U43" i="54"/>
  <c r="AH11" i="73"/>
  <c r="AQ11" i="73" s="1"/>
  <c r="U62" i="85"/>
  <c r="AR10" i="36"/>
  <c r="AG11" i="26"/>
  <c r="AP11" i="26" s="1"/>
  <c r="AF11" i="26"/>
  <c r="AO11" i="26" s="1"/>
  <c r="W12" i="26"/>
  <c r="AE11" i="26"/>
  <c r="AR10" i="31"/>
  <c r="U33" i="105"/>
  <c r="U30" i="47"/>
  <c r="U62" i="35"/>
  <c r="U60" i="18"/>
  <c r="U31" i="15"/>
  <c r="U42" i="104"/>
  <c r="U52" i="43"/>
  <c r="U43" i="45"/>
  <c r="Y12" i="22"/>
  <c r="X12" i="22"/>
  <c r="Z12" i="22" s="1"/>
  <c r="AG12" i="14" l="1"/>
  <c r="AP12" i="14" s="1"/>
  <c r="AF12" i="14"/>
  <c r="AO12" i="14" s="1"/>
  <c r="AF11" i="62"/>
  <c r="AO11" i="62" s="1"/>
  <c r="W12" i="62"/>
  <c r="AG11" i="62"/>
  <c r="AP11" i="62" s="1"/>
  <c r="AE11" i="62"/>
  <c r="U41" i="84"/>
  <c r="U42" i="100"/>
  <c r="U32" i="52"/>
  <c r="U39" i="44"/>
  <c r="U52" i="55"/>
  <c r="U31" i="97"/>
  <c r="U30" i="97" s="1"/>
  <c r="U29" i="97" s="1"/>
  <c r="Y12" i="40"/>
  <c r="X12" i="40"/>
  <c r="Z12" i="40" s="1"/>
  <c r="U52" i="103"/>
  <c r="U52" i="87"/>
  <c r="AR10" i="23"/>
  <c r="AF11" i="77"/>
  <c r="AO11" i="77" s="1"/>
  <c r="W12" i="77"/>
  <c r="AG11" i="77"/>
  <c r="AP11" i="77" s="1"/>
  <c r="AE11" i="77"/>
  <c r="U32" i="101"/>
  <c r="U5" i="25"/>
  <c r="X5" i="25" s="1"/>
  <c r="U53" i="49"/>
  <c r="AR11" i="69"/>
  <c r="AH11" i="17"/>
  <c r="AQ11" i="17" s="1"/>
  <c r="U6" i="76"/>
  <c r="AH11" i="65"/>
  <c r="AQ11" i="65" s="1"/>
  <c r="W12" i="23"/>
  <c r="AE11" i="23"/>
  <c r="AF11" i="23"/>
  <c r="AO11" i="23" s="1"/>
  <c r="AG11" i="23"/>
  <c r="AP11" i="23" s="1"/>
  <c r="U41" i="104"/>
  <c r="U42" i="54"/>
  <c r="U32" i="32"/>
  <c r="AH12" i="69"/>
  <c r="AQ12" i="69" s="1"/>
  <c r="Y12" i="37"/>
  <c r="X12" i="37"/>
  <c r="Z12" i="37" s="1"/>
  <c r="U42" i="88"/>
  <c r="AH11" i="81"/>
  <c r="AQ11" i="81" s="1"/>
  <c r="Y12" i="70"/>
  <c r="X12" i="70"/>
  <c r="AE11" i="31"/>
  <c r="AF11" i="31"/>
  <c r="AO11" i="31" s="1"/>
  <c r="AG11" i="31"/>
  <c r="AP11" i="31" s="1"/>
  <c r="W12" i="31"/>
  <c r="U5" i="21"/>
  <c r="X5" i="21" s="1"/>
  <c r="Z11" i="17"/>
  <c r="Z11" i="65"/>
  <c r="U41" i="13"/>
  <c r="U52" i="41"/>
  <c r="AR10" i="17"/>
  <c r="U61" i="10"/>
  <c r="AR10" i="81"/>
  <c r="Y12" i="66"/>
  <c r="Z12" i="66" s="1"/>
  <c r="X12" i="66"/>
  <c r="Z12" i="69"/>
  <c r="U42" i="96"/>
  <c r="U5" i="29"/>
  <c r="X5" i="29" s="1"/>
  <c r="U41" i="51"/>
  <c r="AN11" i="37"/>
  <c r="AI11" i="37"/>
  <c r="AE11" i="74"/>
  <c r="W12" i="74"/>
  <c r="AG11" i="74"/>
  <c r="AP11" i="74" s="1"/>
  <c r="AF11" i="74"/>
  <c r="AO11" i="74" s="1"/>
  <c r="U62" i="94"/>
  <c r="U5" i="80"/>
  <c r="X5" i="80" s="1"/>
  <c r="Y11" i="30"/>
  <c r="Z11" i="30"/>
  <c r="X11" i="30"/>
  <c r="Z11" i="81"/>
  <c r="U6" i="72"/>
  <c r="AN11" i="70"/>
  <c r="AI11" i="70"/>
  <c r="U51" i="11"/>
  <c r="U33" i="46"/>
  <c r="U60" i="48"/>
  <c r="U52" i="99"/>
  <c r="Y12" i="73"/>
  <c r="X12" i="73"/>
  <c r="AI12" i="14"/>
  <c r="AN12" i="14"/>
  <c r="U61" i="85"/>
  <c r="AR11" i="22"/>
  <c r="AR11" i="61"/>
  <c r="AR10" i="65"/>
  <c r="U33" i="53"/>
  <c r="U32" i="53" s="1"/>
  <c r="U61" i="50"/>
  <c r="U5" i="60"/>
  <c r="X5" i="60" s="1"/>
  <c r="AH12" i="61"/>
  <c r="AQ12" i="61" s="1"/>
  <c r="U41" i="92"/>
  <c r="AN11" i="73"/>
  <c r="AI11" i="73"/>
  <c r="U31" i="86"/>
  <c r="U61" i="35"/>
  <c r="AI11" i="26"/>
  <c r="AN11" i="26"/>
  <c r="U30" i="15"/>
  <c r="AI11" i="27"/>
  <c r="AN11" i="27"/>
  <c r="U5" i="64"/>
  <c r="X5" i="64" s="1"/>
  <c r="U61" i="42"/>
  <c r="U60" i="42" s="1"/>
  <c r="U41" i="20"/>
  <c r="AE11" i="36"/>
  <c r="AG11" i="36"/>
  <c r="AP11" i="36" s="1"/>
  <c r="AF11" i="36"/>
  <c r="AO11" i="36" s="1"/>
  <c r="W12" i="36"/>
  <c r="U6" i="34"/>
  <c r="U5" i="39"/>
  <c r="X5" i="39" s="1"/>
  <c r="U27" i="89"/>
  <c r="U61" i="82"/>
  <c r="AN10" i="30"/>
  <c r="AI10" i="30"/>
  <c r="U23" i="2"/>
  <c r="Z5" i="12"/>
  <c r="AH5" i="12"/>
  <c r="AQ5" i="12" s="1"/>
  <c r="U31" i="93"/>
  <c r="U62" i="90"/>
  <c r="Z12" i="61"/>
  <c r="AE12" i="22"/>
  <c r="AF12" i="22"/>
  <c r="AO12" i="22" s="1"/>
  <c r="AG12" i="22"/>
  <c r="AP12" i="22" s="1"/>
  <c r="W13" i="22"/>
  <c r="U42" i="45"/>
  <c r="U29" i="47"/>
  <c r="Y12" i="26"/>
  <c r="X12" i="26"/>
  <c r="U52" i="83"/>
  <c r="AH12" i="22"/>
  <c r="AQ12" i="22" s="1"/>
  <c r="U51" i="43"/>
  <c r="U59" i="18"/>
  <c r="U32" i="105"/>
  <c r="U52" i="91"/>
  <c r="Y12" i="27"/>
  <c r="X12" i="27"/>
  <c r="AI11" i="66"/>
  <c r="AN11" i="66"/>
  <c r="W12" i="78"/>
  <c r="AG11" i="78"/>
  <c r="AP11" i="78" s="1"/>
  <c r="AF11" i="78"/>
  <c r="AO11" i="78" s="1"/>
  <c r="AE11" i="78"/>
  <c r="AN11" i="40"/>
  <c r="AI11" i="40"/>
  <c r="U61" i="98"/>
  <c r="U50" i="16"/>
  <c r="U5" i="68"/>
  <c r="X5" i="68" s="1"/>
  <c r="AH11" i="23"/>
  <c r="AQ11" i="23" s="1"/>
  <c r="U60" i="102"/>
  <c r="U48" i="95"/>
  <c r="Y13" i="14"/>
  <c r="X13" i="14"/>
  <c r="Z12" i="73" l="1"/>
  <c r="W13" i="73"/>
  <c r="AG12" i="73"/>
  <c r="AP12" i="73" s="1"/>
  <c r="AF12" i="73"/>
  <c r="AO12" i="73" s="1"/>
  <c r="AE12" i="73"/>
  <c r="AG12" i="66"/>
  <c r="AP12" i="66" s="1"/>
  <c r="AF12" i="66"/>
  <c r="AO12" i="66" s="1"/>
  <c r="AE12" i="66"/>
  <c r="W13" i="66"/>
  <c r="AN11" i="78"/>
  <c r="AI11" i="78"/>
  <c r="U30" i="93"/>
  <c r="AR10" i="30"/>
  <c r="AR11" i="73"/>
  <c r="U32" i="46"/>
  <c r="U5" i="72"/>
  <c r="X5" i="72" s="1"/>
  <c r="U23" i="79"/>
  <c r="Z5" i="80"/>
  <c r="AH5" i="80"/>
  <c r="AQ5" i="80" s="1"/>
  <c r="AN11" i="74"/>
  <c r="AI11" i="74"/>
  <c r="U23" i="28"/>
  <c r="AH5" i="29"/>
  <c r="AQ5" i="29" s="1"/>
  <c r="Z5" i="29"/>
  <c r="W12" i="17"/>
  <c r="AG11" i="17"/>
  <c r="AP11" i="17" s="1"/>
  <c r="AF11" i="17"/>
  <c r="AO11" i="17" s="1"/>
  <c r="AE11" i="17"/>
  <c r="AI11" i="31"/>
  <c r="AN11" i="31"/>
  <c r="U40" i="104"/>
  <c r="U31" i="101"/>
  <c r="AG12" i="40"/>
  <c r="AP12" i="40" s="1"/>
  <c r="W13" i="40"/>
  <c r="AE12" i="40"/>
  <c r="AF12" i="40"/>
  <c r="AO12" i="40" s="1"/>
  <c r="U28" i="47"/>
  <c r="AI12" i="22"/>
  <c r="AN12" i="22"/>
  <c r="U23" i="38"/>
  <c r="AH5" i="39"/>
  <c r="AQ5" i="39" s="1"/>
  <c r="Z5" i="39"/>
  <c r="AN11" i="36"/>
  <c r="AI11" i="36"/>
  <c r="U23" i="63"/>
  <c r="AH5" i="64"/>
  <c r="AQ5" i="64" s="1"/>
  <c r="Z5" i="64"/>
  <c r="AR11" i="26"/>
  <c r="U23" i="59"/>
  <c r="AH5" i="60"/>
  <c r="AQ5" i="60" s="1"/>
  <c r="Z5" i="60"/>
  <c r="U60" i="85"/>
  <c r="AF11" i="81"/>
  <c r="AO11" i="81" s="1"/>
  <c r="AE11" i="81"/>
  <c r="W12" i="81"/>
  <c r="AG11" i="81"/>
  <c r="AP11" i="81" s="1"/>
  <c r="AR11" i="37"/>
  <c r="AH12" i="70"/>
  <c r="AQ12" i="70" s="1"/>
  <c r="U41" i="88"/>
  <c r="AN11" i="77"/>
  <c r="AI11" i="77"/>
  <c r="U38" i="44"/>
  <c r="U40" i="84"/>
  <c r="U31" i="105"/>
  <c r="U51" i="99"/>
  <c r="U50" i="11"/>
  <c r="AH11" i="30"/>
  <c r="AQ11" i="30" s="1"/>
  <c r="U61" i="94"/>
  <c r="U41" i="96"/>
  <c r="U51" i="41"/>
  <c r="U23" i="19"/>
  <c r="AH5" i="21"/>
  <c r="AQ5" i="21" s="1"/>
  <c r="Z5" i="21"/>
  <c r="Z12" i="70"/>
  <c r="AH12" i="37"/>
  <c r="AQ12" i="37" s="1"/>
  <c r="U31" i="32"/>
  <c r="U5" i="76"/>
  <c r="X5" i="76" s="1"/>
  <c r="U52" i="49"/>
  <c r="U51" i="87"/>
  <c r="AN11" i="62"/>
  <c r="AI11" i="62"/>
  <c r="U59" i="102"/>
  <c r="U40" i="20"/>
  <c r="U60" i="35"/>
  <c r="U60" i="50"/>
  <c r="AR12" i="14"/>
  <c r="AR11" i="70"/>
  <c r="AE11" i="30"/>
  <c r="AF11" i="30"/>
  <c r="AO11" i="30" s="1"/>
  <c r="AG11" i="30"/>
  <c r="AP11" i="30" s="1"/>
  <c r="W12" i="30"/>
  <c r="AF12" i="69"/>
  <c r="AO12" i="69" s="1"/>
  <c r="AE12" i="69"/>
  <c r="W13" i="69"/>
  <c r="AG12" i="69"/>
  <c r="AP12" i="69" s="1"/>
  <c r="Y12" i="31"/>
  <c r="X12" i="31"/>
  <c r="Z12" i="31" s="1"/>
  <c r="W13" i="37"/>
  <c r="AE12" i="37"/>
  <c r="AF12" i="37"/>
  <c r="AO12" i="37" s="1"/>
  <c r="AG12" i="37"/>
  <c r="AP12" i="37" s="1"/>
  <c r="AN11" i="23"/>
  <c r="AI11" i="23"/>
  <c r="Y12" i="77"/>
  <c r="X12" i="77"/>
  <c r="Z12" i="77" s="1"/>
  <c r="U28" i="97"/>
  <c r="U27" i="97" s="1"/>
  <c r="U31" i="52"/>
  <c r="AH12" i="27"/>
  <c r="AQ12" i="27" s="1"/>
  <c r="U49" i="16"/>
  <c r="U51" i="83"/>
  <c r="W13" i="61"/>
  <c r="AE12" i="61"/>
  <c r="AG12" i="61"/>
  <c r="AP12" i="61" s="1"/>
  <c r="AF12" i="61"/>
  <c r="AO12" i="61" s="1"/>
  <c r="U60" i="98"/>
  <c r="AH12" i="26"/>
  <c r="AQ12" i="26" s="1"/>
  <c r="U41" i="45"/>
  <c r="U60" i="82"/>
  <c r="U5" i="34"/>
  <c r="X5" i="34" s="1"/>
  <c r="AR11" i="27"/>
  <c r="U40" i="92"/>
  <c r="AR11" i="40"/>
  <c r="U51" i="91"/>
  <c r="U50" i="91" s="1"/>
  <c r="U50" i="43"/>
  <c r="U49" i="43" s="1"/>
  <c r="Z12" i="26"/>
  <c r="Y13" i="22"/>
  <c r="X13" i="22"/>
  <c r="U61" i="90"/>
  <c r="AE5" i="12"/>
  <c r="W6" i="12"/>
  <c r="AF5" i="12"/>
  <c r="AO5" i="12" s="1"/>
  <c r="AG5" i="12"/>
  <c r="AP5" i="12" s="1"/>
  <c r="Y12" i="36"/>
  <c r="X12" i="36"/>
  <c r="AH12" i="73"/>
  <c r="AQ12" i="73" s="1"/>
  <c r="U59" i="48"/>
  <c r="U40" i="51"/>
  <c r="AH12" i="66"/>
  <c r="AQ12" i="66" s="1"/>
  <c r="U60" i="10"/>
  <c r="U59" i="10" s="1"/>
  <c r="U40" i="13"/>
  <c r="U41" i="54"/>
  <c r="Y12" i="23"/>
  <c r="X12" i="23"/>
  <c r="U23" i="24"/>
  <c r="AH5" i="25"/>
  <c r="AQ5" i="25" s="1"/>
  <c r="Z5" i="25"/>
  <c r="U51" i="103"/>
  <c r="Y12" i="62"/>
  <c r="X12" i="62"/>
  <c r="AH13" i="14"/>
  <c r="AQ13" i="14" s="1"/>
  <c r="Z12" i="27"/>
  <c r="Z13" i="14"/>
  <c r="U58" i="18"/>
  <c r="Y12" i="78"/>
  <c r="X12" i="78"/>
  <c r="U47" i="95"/>
  <c r="U23" i="67"/>
  <c r="AH5" i="68"/>
  <c r="AQ5" i="68" s="1"/>
  <c r="Z5" i="68"/>
  <c r="AR11" i="66"/>
  <c r="U22" i="2"/>
  <c r="U26" i="89"/>
  <c r="U59" i="42"/>
  <c r="U29" i="15"/>
  <c r="U30" i="86"/>
  <c r="U31" i="53"/>
  <c r="Y12" i="74"/>
  <c r="X12" i="74"/>
  <c r="AE11" i="65"/>
  <c r="W12" i="65"/>
  <c r="AF11" i="65"/>
  <c r="AO11" i="65" s="1"/>
  <c r="AG11" i="65"/>
  <c r="AP11" i="65" s="1"/>
  <c r="AH12" i="40"/>
  <c r="AQ12" i="40" s="1"/>
  <c r="U51" i="55"/>
  <c r="U41" i="100"/>
  <c r="Z12" i="74" l="1"/>
  <c r="AF12" i="74"/>
  <c r="AO12" i="74" s="1"/>
  <c r="AG12" i="74"/>
  <c r="AP12" i="74" s="1"/>
  <c r="W13" i="74"/>
  <c r="AE12" i="74"/>
  <c r="AF12" i="77"/>
  <c r="AO12" i="77" s="1"/>
  <c r="AE12" i="77"/>
  <c r="AG12" i="77"/>
  <c r="AP12" i="77" s="1"/>
  <c r="W13" i="77"/>
  <c r="U25" i="89"/>
  <c r="AE12" i="27"/>
  <c r="W13" i="27"/>
  <c r="AF12" i="27"/>
  <c r="AO12" i="27" s="1"/>
  <c r="AG12" i="27"/>
  <c r="AP12" i="27" s="1"/>
  <c r="U22" i="24"/>
  <c r="AH12" i="36"/>
  <c r="AQ12" i="36" s="1"/>
  <c r="AN5" i="12"/>
  <c r="AI5" i="12"/>
  <c r="AG12" i="26"/>
  <c r="AP12" i="26" s="1"/>
  <c r="W13" i="26"/>
  <c r="AE12" i="26"/>
  <c r="AF12" i="26"/>
  <c r="AO12" i="26" s="1"/>
  <c r="U23" i="33"/>
  <c r="AH5" i="34"/>
  <c r="AQ5" i="34" s="1"/>
  <c r="Z5" i="34"/>
  <c r="Y13" i="61"/>
  <c r="X13" i="61"/>
  <c r="AI12" i="37"/>
  <c r="AN12" i="37"/>
  <c r="Y13" i="69"/>
  <c r="Z13" i="69" s="1"/>
  <c r="X13" i="69"/>
  <c r="AN11" i="30"/>
  <c r="AI11" i="30"/>
  <c r="U59" i="50"/>
  <c r="U58" i="102"/>
  <c r="U51" i="49"/>
  <c r="U22" i="19"/>
  <c r="U60" i="94"/>
  <c r="U50" i="99"/>
  <c r="U37" i="44"/>
  <c r="W6" i="64"/>
  <c r="AG5" i="64"/>
  <c r="AP5" i="64" s="1"/>
  <c r="AF5" i="64"/>
  <c r="AO5" i="64" s="1"/>
  <c r="AE5" i="64"/>
  <c r="AI11" i="17"/>
  <c r="AN11" i="17"/>
  <c r="AE5" i="29"/>
  <c r="AF5" i="29"/>
  <c r="AO5" i="29" s="1"/>
  <c r="W6" i="29"/>
  <c r="AG5" i="29"/>
  <c r="AP5" i="29" s="1"/>
  <c r="AH12" i="78"/>
  <c r="AQ12" i="78" s="1"/>
  <c r="AG5" i="68"/>
  <c r="AP5" i="68" s="1"/>
  <c r="AE5" i="68"/>
  <c r="W6" i="68"/>
  <c r="AF5" i="68"/>
  <c r="AO5" i="68" s="1"/>
  <c r="Z12" i="78"/>
  <c r="U50" i="103"/>
  <c r="AH12" i="23"/>
  <c r="AQ12" i="23" s="1"/>
  <c r="U39" i="13"/>
  <c r="U39" i="51"/>
  <c r="Z12" i="36"/>
  <c r="Y13" i="37"/>
  <c r="X13" i="37"/>
  <c r="AN12" i="69"/>
  <c r="AI12" i="69"/>
  <c r="AR11" i="62"/>
  <c r="AG12" i="70"/>
  <c r="AP12" i="70" s="1"/>
  <c r="AE12" i="70"/>
  <c r="AF12" i="70"/>
  <c r="AO12" i="70" s="1"/>
  <c r="W13" i="70"/>
  <c r="AR11" i="77"/>
  <c r="U22" i="59"/>
  <c r="W6" i="39"/>
  <c r="AE5" i="39"/>
  <c r="AG5" i="39"/>
  <c r="AP5" i="39" s="1"/>
  <c r="AF5" i="39"/>
  <c r="AO5" i="39" s="1"/>
  <c r="U27" i="47"/>
  <c r="U30" i="101"/>
  <c r="U31" i="46"/>
  <c r="U29" i="93"/>
  <c r="U50" i="55"/>
  <c r="U29" i="86"/>
  <c r="U21" i="2"/>
  <c r="Z12" i="23"/>
  <c r="U60" i="90"/>
  <c r="U48" i="43"/>
  <c r="U39" i="92"/>
  <c r="U59" i="82"/>
  <c r="U59" i="98"/>
  <c r="U50" i="83"/>
  <c r="U30" i="52"/>
  <c r="AR11" i="23"/>
  <c r="AH12" i="31"/>
  <c r="AQ12" i="31" s="1"/>
  <c r="U59" i="35"/>
  <c r="U23" i="75"/>
  <c r="AH5" i="76"/>
  <c r="AQ5" i="76" s="1"/>
  <c r="Z5" i="76"/>
  <c r="U50" i="41"/>
  <c r="U30" i="105"/>
  <c r="U59" i="85"/>
  <c r="U22" i="63"/>
  <c r="U22" i="28"/>
  <c r="AF5" i="80"/>
  <c r="AO5" i="80" s="1"/>
  <c r="AE5" i="80"/>
  <c r="W6" i="80"/>
  <c r="AG5" i="80"/>
  <c r="AP5" i="80" s="1"/>
  <c r="AR11" i="78"/>
  <c r="AN12" i="73"/>
  <c r="AI12" i="73"/>
  <c r="AN11" i="65"/>
  <c r="AI11" i="65"/>
  <c r="AH12" i="74"/>
  <c r="AQ12" i="74" s="1"/>
  <c r="U28" i="15"/>
  <c r="U22" i="67"/>
  <c r="AH12" i="62"/>
  <c r="AQ12" i="62" s="1"/>
  <c r="U58" i="48"/>
  <c r="AH13" i="22"/>
  <c r="AQ13" i="22" s="1"/>
  <c r="AG12" i="31"/>
  <c r="AP12" i="31" s="1"/>
  <c r="AE12" i="31"/>
  <c r="AF12" i="31"/>
  <c r="AO12" i="31" s="1"/>
  <c r="W13" i="31"/>
  <c r="Y12" i="30"/>
  <c r="X12" i="30"/>
  <c r="Z12" i="30" s="1"/>
  <c r="AR11" i="36"/>
  <c r="U22" i="38"/>
  <c r="AN12" i="40"/>
  <c r="AI12" i="40"/>
  <c r="U39" i="104"/>
  <c r="Y12" i="17"/>
  <c r="X12" i="17"/>
  <c r="AR11" i="74"/>
  <c r="U22" i="79"/>
  <c r="U40" i="100"/>
  <c r="U58" i="10"/>
  <c r="Y12" i="65"/>
  <c r="X12" i="65"/>
  <c r="Z12" i="65" s="1"/>
  <c r="U30" i="53"/>
  <c r="U58" i="42"/>
  <c r="U57" i="18"/>
  <c r="Z12" i="62"/>
  <c r="W6" i="25"/>
  <c r="AE5" i="25"/>
  <c r="AF5" i="25"/>
  <c r="AO5" i="25" s="1"/>
  <c r="AG5" i="25"/>
  <c r="AP5" i="25" s="1"/>
  <c r="Z13" i="22"/>
  <c r="U49" i="91"/>
  <c r="U40" i="45"/>
  <c r="U48" i="16"/>
  <c r="U26" i="97"/>
  <c r="U25" i="97" s="1"/>
  <c r="U39" i="20"/>
  <c r="U50" i="87"/>
  <c r="U30" i="32"/>
  <c r="AG5" i="21"/>
  <c r="AP5" i="21" s="1"/>
  <c r="W6" i="21"/>
  <c r="AF5" i="21"/>
  <c r="AO5" i="21" s="1"/>
  <c r="AE5" i="21"/>
  <c r="U40" i="96"/>
  <c r="U49" i="11"/>
  <c r="U39" i="84"/>
  <c r="U40" i="88"/>
  <c r="Y12" i="81"/>
  <c r="X12" i="81"/>
  <c r="Y13" i="40"/>
  <c r="X13" i="40"/>
  <c r="Z13" i="40" s="1"/>
  <c r="Y13" i="66"/>
  <c r="X13" i="66"/>
  <c r="U46" i="95"/>
  <c r="W14" i="14"/>
  <c r="AG13" i="14"/>
  <c r="AP13" i="14" s="1"/>
  <c r="AF13" i="14"/>
  <c r="AO13" i="14" s="1"/>
  <c r="AE13" i="14"/>
  <c r="U40" i="54"/>
  <c r="Y6" i="12"/>
  <c r="X6" i="12"/>
  <c r="AI12" i="61"/>
  <c r="AN12" i="61"/>
  <c r="AH12" i="77"/>
  <c r="AQ12" i="77" s="1"/>
  <c r="AN11" i="81"/>
  <c r="AI11" i="81"/>
  <c r="AF5" i="60"/>
  <c r="AO5" i="60" s="1"/>
  <c r="AE5" i="60"/>
  <c r="W6" i="60"/>
  <c r="AG5" i="60"/>
  <c r="AP5" i="60" s="1"/>
  <c r="AR12" i="22"/>
  <c r="AR11" i="31"/>
  <c r="U23" i="71"/>
  <c r="AH5" i="72"/>
  <c r="AQ5" i="72" s="1"/>
  <c r="Z5" i="72"/>
  <c r="AN12" i="66"/>
  <c r="AI12" i="66"/>
  <c r="Y13" i="73"/>
  <c r="X13" i="73"/>
  <c r="Z6" i="12" l="1"/>
  <c r="AE6" i="12"/>
  <c r="AG6" i="12"/>
  <c r="AP6" i="12" s="1"/>
  <c r="AF6" i="12"/>
  <c r="AO6" i="12" s="1"/>
  <c r="W7" i="12"/>
  <c r="AF13" i="69"/>
  <c r="AO13" i="69" s="1"/>
  <c r="AG13" i="69"/>
  <c r="AP13" i="69" s="1"/>
  <c r="W14" i="69"/>
  <c r="AE13" i="69"/>
  <c r="AE13" i="40"/>
  <c r="W14" i="40"/>
  <c r="AG13" i="40"/>
  <c r="AP13" i="40" s="1"/>
  <c r="AF13" i="40"/>
  <c r="AO13" i="40" s="1"/>
  <c r="W13" i="30"/>
  <c r="AE12" i="30"/>
  <c r="AF12" i="30"/>
  <c r="AO12" i="30" s="1"/>
  <c r="AG12" i="30"/>
  <c r="AP12" i="30" s="1"/>
  <c r="AH13" i="66"/>
  <c r="AQ13" i="66" s="1"/>
  <c r="U49" i="87"/>
  <c r="U56" i="18"/>
  <c r="AE12" i="65"/>
  <c r="AF12" i="65"/>
  <c r="AO12" i="65" s="1"/>
  <c r="W13" i="65"/>
  <c r="AG12" i="65"/>
  <c r="AP12" i="65" s="1"/>
  <c r="U21" i="38"/>
  <c r="Y13" i="31"/>
  <c r="X13" i="31"/>
  <c r="Z13" i="31" s="1"/>
  <c r="AR12" i="73"/>
  <c r="AN5" i="80"/>
  <c r="AI5" i="80"/>
  <c r="U58" i="35"/>
  <c r="U29" i="52"/>
  <c r="U58" i="82"/>
  <c r="U59" i="90"/>
  <c r="AN5" i="39"/>
  <c r="AI5" i="39"/>
  <c r="Y13" i="70"/>
  <c r="X13" i="70"/>
  <c r="AR12" i="69"/>
  <c r="AI5" i="29"/>
  <c r="AN5" i="29"/>
  <c r="Y6" i="64"/>
  <c r="X6" i="64"/>
  <c r="Z6" i="64" s="1"/>
  <c r="U59" i="94"/>
  <c r="U57" i="102"/>
  <c r="Y13" i="27"/>
  <c r="X13" i="27"/>
  <c r="AI12" i="77"/>
  <c r="AN12" i="77"/>
  <c r="AR12" i="61"/>
  <c r="AR11" i="81"/>
  <c r="Z13" i="66"/>
  <c r="Y6" i="21"/>
  <c r="X6" i="21"/>
  <c r="U21" i="79"/>
  <c r="U57" i="48"/>
  <c r="U27" i="15"/>
  <c r="U58" i="85"/>
  <c r="AF12" i="23"/>
  <c r="AO12" i="23" s="1"/>
  <c r="AE12" i="23"/>
  <c r="W13" i="23"/>
  <c r="AG12" i="23"/>
  <c r="AP12" i="23" s="1"/>
  <c r="U49" i="55"/>
  <c r="U48" i="55" s="1"/>
  <c r="U29" i="101"/>
  <c r="Y6" i="39"/>
  <c r="X6" i="39"/>
  <c r="Z6" i="39" s="1"/>
  <c r="U38" i="51"/>
  <c r="U49" i="103"/>
  <c r="AI12" i="26"/>
  <c r="AN12" i="26"/>
  <c r="AI12" i="27"/>
  <c r="AN12" i="27"/>
  <c r="AN13" i="14"/>
  <c r="AI13" i="14"/>
  <c r="U48" i="11"/>
  <c r="U38" i="20"/>
  <c r="U39" i="45"/>
  <c r="AN5" i="25"/>
  <c r="AI5" i="25"/>
  <c r="U57" i="42"/>
  <c r="U38" i="104"/>
  <c r="AI12" i="31"/>
  <c r="AN12" i="31"/>
  <c r="W6" i="76"/>
  <c r="AG5" i="76"/>
  <c r="AP5" i="76" s="1"/>
  <c r="AF5" i="76"/>
  <c r="AO5" i="76" s="1"/>
  <c r="AE5" i="76"/>
  <c r="U49" i="83"/>
  <c r="U38" i="92"/>
  <c r="AN12" i="70"/>
  <c r="AI12" i="70"/>
  <c r="AH13" i="37"/>
  <c r="AQ13" i="37" s="1"/>
  <c r="AF12" i="78"/>
  <c r="AO12" i="78" s="1"/>
  <c r="AE12" i="78"/>
  <c r="W13" i="78"/>
  <c r="AG12" i="78"/>
  <c r="AP12" i="78" s="1"/>
  <c r="AR11" i="17"/>
  <c r="U36" i="44"/>
  <c r="U21" i="19"/>
  <c r="U58" i="50"/>
  <c r="Y13" i="26"/>
  <c r="X13" i="26"/>
  <c r="AN12" i="74"/>
  <c r="AI12" i="74"/>
  <c r="AR12" i="40"/>
  <c r="U21" i="28"/>
  <c r="U29" i="105"/>
  <c r="U20" i="2"/>
  <c r="U19" i="2" s="1"/>
  <c r="U28" i="93"/>
  <c r="U26" i="47"/>
  <c r="U21" i="59"/>
  <c r="Z13" i="37"/>
  <c r="U38" i="13"/>
  <c r="U37" i="13" s="1"/>
  <c r="AN5" i="64"/>
  <c r="AI5" i="64"/>
  <c r="AR11" i="30"/>
  <c r="AR12" i="37"/>
  <c r="AF5" i="34"/>
  <c r="AO5" i="34" s="1"/>
  <c r="AG5" i="34"/>
  <c r="AP5" i="34" s="1"/>
  <c r="W6" i="34"/>
  <c r="AE5" i="34"/>
  <c r="U21" i="24"/>
  <c r="U24" i="89"/>
  <c r="Y13" i="74"/>
  <c r="X13" i="74"/>
  <c r="AH12" i="81"/>
  <c r="AQ12" i="81" s="1"/>
  <c r="U47" i="16"/>
  <c r="Z12" i="81"/>
  <c r="W6" i="72"/>
  <c r="AG5" i="72"/>
  <c r="AP5" i="72" s="1"/>
  <c r="AF5" i="72"/>
  <c r="AO5" i="72" s="1"/>
  <c r="AE5" i="72"/>
  <c r="Y14" i="14"/>
  <c r="X14" i="14"/>
  <c r="Y6" i="25"/>
  <c r="X6" i="25"/>
  <c r="Z6" i="25" s="1"/>
  <c r="U57" i="10"/>
  <c r="AR12" i="66"/>
  <c r="U22" i="71"/>
  <c r="Y6" i="60"/>
  <c r="X6" i="60"/>
  <c r="U39" i="88"/>
  <c r="U39" i="96"/>
  <c r="U29" i="32"/>
  <c r="U24" i="97"/>
  <c r="U48" i="91"/>
  <c r="AE12" i="62"/>
  <c r="AG12" i="62"/>
  <c r="AP12" i="62" s="1"/>
  <c r="AF12" i="62"/>
  <c r="AO12" i="62" s="1"/>
  <c r="W13" i="62"/>
  <c r="U29" i="53"/>
  <c r="AH12" i="17"/>
  <c r="AQ12" i="17" s="1"/>
  <c r="AR11" i="65"/>
  <c r="U22" i="75"/>
  <c r="U58" i="98"/>
  <c r="U47" i="43"/>
  <c r="Y6" i="68"/>
  <c r="X6" i="68"/>
  <c r="Y6" i="29"/>
  <c r="X6" i="29"/>
  <c r="U49" i="99"/>
  <c r="U50" i="49"/>
  <c r="AH13" i="61"/>
  <c r="AQ13" i="61" s="1"/>
  <c r="AR5" i="12"/>
  <c r="Y13" i="77"/>
  <c r="X13" i="77"/>
  <c r="U38" i="84"/>
  <c r="AH13" i="73"/>
  <c r="AQ13" i="73" s="1"/>
  <c r="AH6" i="12"/>
  <c r="AQ6" i="12" s="1"/>
  <c r="Z13" i="73"/>
  <c r="AH13" i="40"/>
  <c r="AQ13" i="40" s="1"/>
  <c r="AH12" i="30"/>
  <c r="AQ12" i="30" s="1"/>
  <c r="AN5" i="60"/>
  <c r="AI5" i="60"/>
  <c r="U39" i="54"/>
  <c r="U45" i="95"/>
  <c r="AI5" i="21"/>
  <c r="AN5" i="21"/>
  <c r="AG13" i="22"/>
  <c r="AP13" i="22" s="1"/>
  <c r="AE13" i="22"/>
  <c r="W14" i="22"/>
  <c r="AF13" i="22"/>
  <c r="AO13" i="22" s="1"/>
  <c r="AH12" i="65"/>
  <c r="AQ12" i="65" s="1"/>
  <c r="U39" i="100"/>
  <c r="Z12" i="17"/>
  <c r="U21" i="67"/>
  <c r="Y6" i="80"/>
  <c r="X6" i="80"/>
  <c r="U21" i="63"/>
  <c r="U49" i="41"/>
  <c r="U28" i="86"/>
  <c r="U30" i="46"/>
  <c r="U29" i="46" s="1"/>
  <c r="AG12" i="36"/>
  <c r="AP12" i="36" s="1"/>
  <c r="W13" i="36"/>
  <c r="AE12" i="36"/>
  <c r="AF12" i="36"/>
  <c r="AO12" i="36" s="1"/>
  <c r="AI5" i="68"/>
  <c r="AN5" i="68"/>
  <c r="AH13" i="69"/>
  <c r="AQ13" i="69" s="1"/>
  <c r="Z13" i="61"/>
  <c r="U22" i="33"/>
  <c r="AR5" i="21" l="1"/>
  <c r="AH6" i="29"/>
  <c r="AQ6" i="29" s="1"/>
  <c r="Y13" i="62"/>
  <c r="X13" i="62"/>
  <c r="Z13" i="62" s="1"/>
  <c r="U21" i="71"/>
  <c r="AE6" i="25"/>
  <c r="AF6" i="25"/>
  <c r="AO6" i="25" s="1"/>
  <c r="AG6" i="25"/>
  <c r="AP6" i="25" s="1"/>
  <c r="W7" i="25"/>
  <c r="U23" i="89"/>
  <c r="AR12" i="74"/>
  <c r="U57" i="50"/>
  <c r="U48" i="83"/>
  <c r="U47" i="83" s="1"/>
  <c r="AR12" i="31"/>
  <c r="U47" i="11"/>
  <c r="AR12" i="26"/>
  <c r="AE6" i="39"/>
  <c r="AF6" i="39"/>
  <c r="AO6" i="39" s="1"/>
  <c r="AG6" i="39"/>
  <c r="AP6" i="39" s="1"/>
  <c r="W7" i="39"/>
  <c r="AH6" i="21"/>
  <c r="AQ6" i="21" s="1"/>
  <c r="AE6" i="64"/>
  <c r="AG6" i="64"/>
  <c r="AP6" i="64" s="1"/>
  <c r="AF6" i="64"/>
  <c r="AO6" i="64" s="1"/>
  <c r="W7" i="64"/>
  <c r="AH13" i="70"/>
  <c r="AQ13" i="70" s="1"/>
  <c r="U58" i="90"/>
  <c r="U57" i="35"/>
  <c r="AE13" i="31"/>
  <c r="AG13" i="31"/>
  <c r="AP13" i="31" s="1"/>
  <c r="AF13" i="31"/>
  <c r="AO13" i="31" s="1"/>
  <c r="W14" i="31"/>
  <c r="Z6" i="29"/>
  <c r="U46" i="43"/>
  <c r="U23" i="97"/>
  <c r="U22" i="97" s="1"/>
  <c r="U38" i="88"/>
  <c r="U25" i="47"/>
  <c r="U28" i="105"/>
  <c r="AR12" i="70"/>
  <c r="AN5" i="76"/>
  <c r="AI5" i="76"/>
  <c r="AR13" i="14"/>
  <c r="Y13" i="23"/>
  <c r="Z13" i="23" s="1"/>
  <c r="X13" i="23"/>
  <c r="U26" i="15"/>
  <c r="Z6" i="21"/>
  <c r="Z13" i="70"/>
  <c r="AR5" i="80"/>
  <c r="AN12" i="65"/>
  <c r="AI12" i="65"/>
  <c r="AH6" i="60"/>
  <c r="AQ6" i="60" s="1"/>
  <c r="AH14" i="14"/>
  <c r="AQ14" i="14" s="1"/>
  <c r="Y6" i="72"/>
  <c r="X6" i="72"/>
  <c r="AH13" i="74"/>
  <c r="AQ13" i="74" s="1"/>
  <c r="U20" i="24"/>
  <c r="U36" i="13"/>
  <c r="AH13" i="26"/>
  <c r="AQ13" i="26" s="1"/>
  <c r="U20" i="19"/>
  <c r="Y13" i="78"/>
  <c r="X13" i="78"/>
  <c r="U37" i="104"/>
  <c r="U38" i="45"/>
  <c r="U48" i="103"/>
  <c r="AN12" i="23"/>
  <c r="AI12" i="23"/>
  <c r="U56" i="102"/>
  <c r="U57" i="82"/>
  <c r="Y14" i="40"/>
  <c r="X14" i="40"/>
  <c r="Z14" i="40" s="1"/>
  <c r="Y7" i="12"/>
  <c r="X7" i="12"/>
  <c r="U48" i="41"/>
  <c r="U37" i="84"/>
  <c r="U20" i="67"/>
  <c r="AH13" i="77"/>
  <c r="AQ13" i="77" s="1"/>
  <c r="AR5" i="68"/>
  <c r="AE12" i="17"/>
  <c r="AF12" i="17"/>
  <c r="AO12" i="17" s="1"/>
  <c r="AG12" i="17"/>
  <c r="AP12" i="17" s="1"/>
  <c r="W13" i="17"/>
  <c r="U21" i="33"/>
  <c r="U49" i="49"/>
  <c r="AH6" i="68"/>
  <c r="AQ6" i="68" s="1"/>
  <c r="U57" i="98"/>
  <c r="U56" i="98" s="1"/>
  <c r="AN12" i="62"/>
  <c r="AI12" i="62"/>
  <c r="U28" i="32"/>
  <c r="Z6" i="60"/>
  <c r="Z14" i="14"/>
  <c r="AG12" i="81"/>
  <c r="AP12" i="81" s="1"/>
  <c r="W13" i="81"/>
  <c r="AF12" i="81"/>
  <c r="AO12" i="81" s="1"/>
  <c r="AE12" i="81"/>
  <c r="Z13" i="74"/>
  <c r="AI5" i="34"/>
  <c r="AN5" i="34"/>
  <c r="W14" i="37"/>
  <c r="AF13" i="37"/>
  <c r="AO13" i="37" s="1"/>
  <c r="AE13" i="37"/>
  <c r="AG13" i="37"/>
  <c r="AP13" i="37" s="1"/>
  <c r="U27" i="93"/>
  <c r="U20" i="28"/>
  <c r="Z13" i="26"/>
  <c r="AI12" i="78"/>
  <c r="AN12" i="78"/>
  <c r="U28" i="101"/>
  <c r="U56" i="48"/>
  <c r="AF13" i="66"/>
  <c r="AO13" i="66" s="1"/>
  <c r="AE13" i="66"/>
  <c r="AG13" i="66"/>
  <c r="AP13" i="66" s="1"/>
  <c r="W14" i="66"/>
  <c r="AR12" i="77"/>
  <c r="AR5" i="29"/>
  <c r="AR5" i="39"/>
  <c r="U20" i="38"/>
  <c r="U55" i="18"/>
  <c r="AN13" i="40"/>
  <c r="AI13" i="40"/>
  <c r="U20" i="63"/>
  <c r="X14" i="22"/>
  <c r="Y14" i="22"/>
  <c r="Z14" i="22"/>
  <c r="AH6" i="80"/>
  <c r="AQ6" i="80" s="1"/>
  <c r="AN13" i="22"/>
  <c r="AI13" i="22"/>
  <c r="U27" i="86"/>
  <c r="Z6" i="68"/>
  <c r="U56" i="10"/>
  <c r="Y6" i="34"/>
  <c r="X6" i="34"/>
  <c r="Z6" i="34" s="1"/>
  <c r="U35" i="44"/>
  <c r="U37" i="92"/>
  <c r="Y6" i="76"/>
  <c r="X6" i="76"/>
  <c r="U56" i="42"/>
  <c r="U37" i="20"/>
  <c r="AR12" i="27"/>
  <c r="U37" i="51"/>
  <c r="AH13" i="27"/>
  <c r="AQ13" i="27" s="1"/>
  <c r="U58" i="94"/>
  <c r="U28" i="52"/>
  <c r="AI12" i="30"/>
  <c r="AN12" i="30"/>
  <c r="AI13" i="69"/>
  <c r="AN13" i="69"/>
  <c r="U28" i="46"/>
  <c r="U44" i="95"/>
  <c r="Z13" i="77"/>
  <c r="W14" i="61"/>
  <c r="AG13" i="61"/>
  <c r="AP13" i="61" s="1"/>
  <c r="AF13" i="61"/>
  <c r="AO13" i="61" s="1"/>
  <c r="AE13" i="61"/>
  <c r="AI12" i="36"/>
  <c r="AN12" i="36"/>
  <c r="Z6" i="80"/>
  <c r="U38" i="100"/>
  <c r="U38" i="54"/>
  <c r="Y13" i="36"/>
  <c r="X13" i="36"/>
  <c r="AR5" i="60"/>
  <c r="AG13" i="73"/>
  <c r="AP13" i="73" s="1"/>
  <c r="AE13" i="73"/>
  <c r="AF13" i="73"/>
  <c r="AO13" i="73" s="1"/>
  <c r="W14" i="73"/>
  <c r="U48" i="99"/>
  <c r="U21" i="75"/>
  <c r="U28" i="53"/>
  <c r="U47" i="91"/>
  <c r="U38" i="96"/>
  <c r="AH6" i="25"/>
  <c r="AQ6" i="25" s="1"/>
  <c r="AN5" i="72"/>
  <c r="AI5" i="72"/>
  <c r="U46" i="16"/>
  <c r="AR5" i="64"/>
  <c r="U20" i="59"/>
  <c r="U18" i="2"/>
  <c r="AR5" i="25"/>
  <c r="AH6" i="39"/>
  <c r="AQ6" i="39" s="1"/>
  <c r="U47" i="55"/>
  <c r="U57" i="85"/>
  <c r="U20" i="79"/>
  <c r="Z13" i="27"/>
  <c r="AH6" i="64"/>
  <c r="AQ6" i="64" s="1"/>
  <c r="AH13" i="31"/>
  <c r="AQ13" i="31" s="1"/>
  <c r="Y13" i="65"/>
  <c r="X13" i="65"/>
  <c r="Z13" i="65" s="1"/>
  <c r="U48" i="87"/>
  <c r="Y13" i="30"/>
  <c r="X13" i="30"/>
  <c r="Z13" i="30" s="1"/>
  <c r="Y14" i="69"/>
  <c r="X14" i="69"/>
  <c r="AN6" i="12"/>
  <c r="AI6" i="12"/>
  <c r="Z6" i="76" l="1"/>
  <c r="Z6" i="72"/>
  <c r="AE13" i="30"/>
  <c r="AF13" i="30"/>
  <c r="AO13" i="30" s="1"/>
  <c r="AG13" i="30"/>
  <c r="AP13" i="30" s="1"/>
  <c r="W14" i="30"/>
  <c r="AF6" i="76"/>
  <c r="AO6" i="76" s="1"/>
  <c r="W7" i="76"/>
  <c r="AE6" i="76"/>
  <c r="AG6" i="76"/>
  <c r="AP6" i="76" s="1"/>
  <c r="AF13" i="23"/>
  <c r="AO13" i="23" s="1"/>
  <c r="AG13" i="23"/>
  <c r="AP13" i="23" s="1"/>
  <c r="W14" i="23"/>
  <c r="AE13" i="23"/>
  <c r="AG6" i="72"/>
  <c r="AP6" i="72" s="1"/>
  <c r="AF6" i="72"/>
  <c r="AO6" i="72" s="1"/>
  <c r="AE6" i="72"/>
  <c r="W7" i="72"/>
  <c r="AH13" i="36"/>
  <c r="AQ13" i="36" s="1"/>
  <c r="AR5" i="72"/>
  <c r="U20" i="75"/>
  <c r="W7" i="34"/>
  <c r="AF6" i="34"/>
  <c r="AO6" i="34" s="1"/>
  <c r="AE6" i="34"/>
  <c r="AG6" i="34"/>
  <c r="AP6" i="34" s="1"/>
  <c r="AE14" i="22"/>
  <c r="AF14" i="22"/>
  <c r="AO14" i="22" s="1"/>
  <c r="W15" i="22"/>
  <c r="AG14" i="22"/>
  <c r="AP14" i="22" s="1"/>
  <c r="Z14" i="69"/>
  <c r="AH14" i="69"/>
  <c r="AQ14" i="69" s="1"/>
  <c r="U47" i="87"/>
  <c r="U19" i="59"/>
  <c r="U18" i="59" s="1"/>
  <c r="U37" i="54"/>
  <c r="AN13" i="61"/>
  <c r="AI13" i="61"/>
  <c r="U43" i="95"/>
  <c r="AR12" i="30"/>
  <c r="U36" i="20"/>
  <c r="AR13" i="22"/>
  <c r="AN13" i="66"/>
  <c r="AI13" i="66"/>
  <c r="U26" i="93"/>
  <c r="AR5" i="34"/>
  <c r="AG14" i="14"/>
  <c r="AP14" i="14" s="1"/>
  <c r="AE14" i="14"/>
  <c r="W15" i="14"/>
  <c r="AF14" i="14"/>
  <c r="AO14" i="14" s="1"/>
  <c r="U48" i="49"/>
  <c r="AN12" i="17"/>
  <c r="AI12" i="17"/>
  <c r="U19" i="67"/>
  <c r="U35" i="13"/>
  <c r="W7" i="21"/>
  <c r="AE6" i="21"/>
  <c r="AF6" i="21"/>
  <c r="AO6" i="21" s="1"/>
  <c r="AG6" i="21"/>
  <c r="AP6" i="21" s="1"/>
  <c r="U57" i="90"/>
  <c r="AN6" i="64"/>
  <c r="AI6" i="64"/>
  <c r="U37" i="100"/>
  <c r="U19" i="79"/>
  <c r="U37" i="96"/>
  <c r="AR12" i="36"/>
  <c r="U26" i="86"/>
  <c r="U27" i="101"/>
  <c r="AH13" i="65"/>
  <c r="AQ13" i="65" s="1"/>
  <c r="U56" i="85"/>
  <c r="U46" i="91"/>
  <c r="U47" i="99"/>
  <c r="U36" i="92"/>
  <c r="AH14" i="22"/>
  <c r="AQ14" i="22" s="1"/>
  <c r="U54" i="18"/>
  <c r="AR12" i="78"/>
  <c r="AE13" i="74"/>
  <c r="W14" i="74"/>
  <c r="AG13" i="74"/>
  <c r="AP13" i="74" s="1"/>
  <c r="AF13" i="74"/>
  <c r="AO13" i="74" s="1"/>
  <c r="AF6" i="60"/>
  <c r="AO6" i="60" s="1"/>
  <c r="W7" i="60"/>
  <c r="AE6" i="60"/>
  <c r="AG6" i="60"/>
  <c r="AP6" i="60" s="1"/>
  <c r="U55" i="98"/>
  <c r="AH14" i="40"/>
  <c r="AQ14" i="40" s="1"/>
  <c r="U55" i="102"/>
  <c r="U37" i="45"/>
  <c r="AR12" i="65"/>
  <c r="U27" i="105"/>
  <c r="U21" i="97"/>
  <c r="AI6" i="39"/>
  <c r="AN6" i="39"/>
  <c r="AI6" i="25"/>
  <c r="AN6" i="25"/>
  <c r="U20" i="33"/>
  <c r="W15" i="40"/>
  <c r="AE14" i="40"/>
  <c r="AG14" i="40"/>
  <c r="AP14" i="40" s="1"/>
  <c r="AF14" i="40"/>
  <c r="AO14" i="40" s="1"/>
  <c r="AR12" i="23"/>
  <c r="U19" i="19"/>
  <c r="U19" i="24"/>
  <c r="U25" i="15"/>
  <c r="AR5" i="76"/>
  <c r="AI13" i="31"/>
  <c r="AN13" i="31"/>
  <c r="AG13" i="65"/>
  <c r="AP13" i="65" s="1"/>
  <c r="AF13" i="65"/>
  <c r="AO13" i="65" s="1"/>
  <c r="AE13" i="65"/>
  <c r="W14" i="65"/>
  <c r="U27" i="46"/>
  <c r="U27" i="52"/>
  <c r="U26" i="52" s="1"/>
  <c r="U36" i="51"/>
  <c r="U55" i="42"/>
  <c r="W14" i="26"/>
  <c r="AF13" i="26"/>
  <c r="AO13" i="26" s="1"/>
  <c r="AG13" i="26"/>
  <c r="AP13" i="26" s="1"/>
  <c r="AE13" i="26"/>
  <c r="AI13" i="37"/>
  <c r="AN13" i="37"/>
  <c r="AN12" i="81"/>
  <c r="AI12" i="81"/>
  <c r="U36" i="84"/>
  <c r="W14" i="27"/>
  <c r="AE13" i="27"/>
  <c r="AF13" i="27"/>
  <c r="AO13" i="27" s="1"/>
  <c r="AG13" i="27"/>
  <c r="AP13" i="27" s="1"/>
  <c r="U46" i="55"/>
  <c r="U27" i="53"/>
  <c r="Z13" i="36"/>
  <c r="W7" i="80"/>
  <c r="AE6" i="80"/>
  <c r="AG6" i="80"/>
  <c r="AP6" i="80" s="1"/>
  <c r="AF6" i="80"/>
  <c r="AO6" i="80" s="1"/>
  <c r="Y14" i="61"/>
  <c r="X14" i="61"/>
  <c r="AH6" i="76"/>
  <c r="AQ6" i="76" s="1"/>
  <c r="U34" i="44"/>
  <c r="AF6" i="68"/>
  <c r="AO6" i="68" s="1"/>
  <c r="AE6" i="68"/>
  <c r="W7" i="68"/>
  <c r="AG6" i="68"/>
  <c r="AP6" i="68" s="1"/>
  <c r="U19" i="63"/>
  <c r="U19" i="38"/>
  <c r="U55" i="48"/>
  <c r="U27" i="32"/>
  <c r="Y13" i="17"/>
  <c r="X13" i="17"/>
  <c r="Z13" i="17" s="1"/>
  <c r="U36" i="104"/>
  <c r="AH13" i="23"/>
  <c r="AQ13" i="23" s="1"/>
  <c r="U24" i="47"/>
  <c r="U23" i="47" s="1"/>
  <c r="U45" i="43"/>
  <c r="Y7" i="64"/>
  <c r="Z7" i="64"/>
  <c r="X7" i="64"/>
  <c r="U46" i="83"/>
  <c r="U22" i="89"/>
  <c r="U20" i="71"/>
  <c r="AH13" i="30"/>
  <c r="AQ13" i="30" s="1"/>
  <c r="Y14" i="73"/>
  <c r="X14" i="73"/>
  <c r="U55" i="10"/>
  <c r="U54" i="10" s="1"/>
  <c r="AR6" i="12"/>
  <c r="U17" i="2"/>
  <c r="U45" i="16"/>
  <c r="AN13" i="73"/>
  <c r="AI13" i="73"/>
  <c r="AG13" i="77"/>
  <c r="AP13" i="77" s="1"/>
  <c r="AE13" i="77"/>
  <c r="W14" i="77"/>
  <c r="AF13" i="77"/>
  <c r="AO13" i="77" s="1"/>
  <c r="AR13" i="69"/>
  <c r="U57" i="94"/>
  <c r="AH6" i="34"/>
  <c r="AQ6" i="34" s="1"/>
  <c r="AR13" i="40"/>
  <c r="Y14" i="66"/>
  <c r="X14" i="66"/>
  <c r="U19" i="28"/>
  <c r="Y14" i="37"/>
  <c r="X14" i="37"/>
  <c r="Z14" i="37" s="1"/>
  <c r="Y13" i="81"/>
  <c r="X13" i="81"/>
  <c r="AR12" i="62"/>
  <c r="U47" i="41"/>
  <c r="AH13" i="78"/>
  <c r="AQ13" i="78" s="1"/>
  <c r="AG6" i="29"/>
  <c r="AP6" i="29" s="1"/>
  <c r="AF6" i="29"/>
  <c r="AO6" i="29" s="1"/>
  <c r="W7" i="29"/>
  <c r="AE6" i="29"/>
  <c r="U56" i="35"/>
  <c r="Y7" i="39"/>
  <c r="Z7" i="39"/>
  <c r="X7" i="39"/>
  <c r="Y7" i="25"/>
  <c r="Z7" i="25" s="1"/>
  <c r="X7" i="25"/>
  <c r="AH13" i="62"/>
  <c r="AQ13" i="62" s="1"/>
  <c r="Z7" i="12"/>
  <c r="AH7" i="12"/>
  <c r="AQ7" i="12" s="1"/>
  <c r="U56" i="82"/>
  <c r="U47" i="103"/>
  <c r="Z13" i="78"/>
  <c r="AH6" i="72"/>
  <c r="AQ6" i="72" s="1"/>
  <c r="AE13" i="70"/>
  <c r="AF13" i="70"/>
  <c r="AO13" i="70" s="1"/>
  <c r="AG13" i="70"/>
  <c r="AP13" i="70" s="1"/>
  <c r="W14" i="70"/>
  <c r="U37" i="88"/>
  <c r="Y14" i="31"/>
  <c r="X14" i="31"/>
  <c r="Z14" i="31" s="1"/>
  <c r="U46" i="11"/>
  <c r="U56" i="50"/>
  <c r="W14" i="62"/>
  <c r="AF13" i="62"/>
  <c r="AO13" i="62" s="1"/>
  <c r="AG13" i="62"/>
  <c r="AP13" i="62" s="1"/>
  <c r="AE13" i="62"/>
  <c r="Z13" i="81" l="1"/>
  <c r="AG13" i="81"/>
  <c r="AP13" i="81" s="1"/>
  <c r="W14" i="81"/>
  <c r="AF13" i="81"/>
  <c r="AO13" i="81" s="1"/>
  <c r="AE13" i="81"/>
  <c r="AF7" i="25"/>
  <c r="AO7" i="25" s="1"/>
  <c r="W8" i="25"/>
  <c r="AE7" i="25"/>
  <c r="AG7" i="25"/>
  <c r="AP7" i="25" s="1"/>
  <c r="AF14" i="31"/>
  <c r="AO14" i="31" s="1"/>
  <c r="W15" i="31"/>
  <c r="AE14" i="31"/>
  <c r="AG14" i="31"/>
  <c r="AP14" i="31" s="1"/>
  <c r="AF13" i="17"/>
  <c r="AO13" i="17" s="1"/>
  <c r="AE13" i="17"/>
  <c r="W14" i="17"/>
  <c r="AG13" i="17"/>
  <c r="AP13" i="17" s="1"/>
  <c r="Y14" i="62"/>
  <c r="X14" i="62"/>
  <c r="Z14" i="62" s="1"/>
  <c r="AI6" i="29"/>
  <c r="AN6" i="29"/>
  <c r="AH14" i="66"/>
  <c r="AQ14" i="66" s="1"/>
  <c r="AN13" i="70"/>
  <c r="AI13" i="70"/>
  <c r="U46" i="103"/>
  <c r="W8" i="12"/>
  <c r="AG7" i="12"/>
  <c r="AP7" i="12" s="1"/>
  <c r="AF7" i="12"/>
  <c r="AO7" i="12" s="1"/>
  <c r="AE7" i="12"/>
  <c r="AH7" i="39"/>
  <c r="AQ7" i="39" s="1"/>
  <c r="Y7" i="29"/>
  <c r="X7" i="29"/>
  <c r="Z7" i="29" s="1"/>
  <c r="U46" i="41"/>
  <c r="AH14" i="37"/>
  <c r="AQ14" i="37" s="1"/>
  <c r="Z14" i="66"/>
  <c r="Y14" i="77"/>
  <c r="X14" i="77"/>
  <c r="U44" i="16"/>
  <c r="U53" i="10"/>
  <c r="AH7" i="64"/>
  <c r="AQ7" i="64" s="1"/>
  <c r="U22" i="47"/>
  <c r="AI6" i="68"/>
  <c r="AN6" i="68"/>
  <c r="AN6" i="80"/>
  <c r="AI6" i="80"/>
  <c r="U45" i="55"/>
  <c r="U35" i="84"/>
  <c r="U35" i="51"/>
  <c r="AN13" i="65"/>
  <c r="AI13" i="65"/>
  <c r="U18" i="19"/>
  <c r="Y15" i="40"/>
  <c r="X15" i="40"/>
  <c r="Z15" i="40" s="1"/>
  <c r="AR6" i="39"/>
  <c r="U35" i="92"/>
  <c r="U55" i="85"/>
  <c r="U25" i="86"/>
  <c r="U18" i="79"/>
  <c r="U56" i="90"/>
  <c r="U34" i="13"/>
  <c r="U47" i="49"/>
  <c r="U42" i="95"/>
  <c r="U17" i="59"/>
  <c r="AN13" i="23"/>
  <c r="AI13" i="23"/>
  <c r="Y7" i="76"/>
  <c r="X7" i="76"/>
  <c r="U55" i="50"/>
  <c r="W15" i="37"/>
  <c r="AG14" i="37"/>
  <c r="AP14" i="37" s="1"/>
  <c r="AE14" i="37"/>
  <c r="AF14" i="37"/>
  <c r="AO14" i="37" s="1"/>
  <c r="AN13" i="77"/>
  <c r="AI13" i="77"/>
  <c r="AH14" i="73"/>
  <c r="AQ14" i="73" s="1"/>
  <c r="U19" i="71"/>
  <c r="W8" i="64"/>
  <c r="AG7" i="64"/>
  <c r="AP7" i="64" s="1"/>
  <c r="AF7" i="64"/>
  <c r="AO7" i="64" s="1"/>
  <c r="AE7" i="64"/>
  <c r="U18" i="38"/>
  <c r="AH14" i="61"/>
  <c r="AQ14" i="61" s="1"/>
  <c r="Y7" i="80"/>
  <c r="X7" i="80"/>
  <c r="Z7" i="80" s="1"/>
  <c r="AR12" i="81"/>
  <c r="AR13" i="61"/>
  <c r="Y15" i="22"/>
  <c r="X15" i="22"/>
  <c r="Y7" i="34"/>
  <c r="X7" i="34"/>
  <c r="Y14" i="23"/>
  <c r="X14" i="23"/>
  <c r="AN13" i="62"/>
  <c r="AI13" i="62"/>
  <c r="U55" i="82"/>
  <c r="U56" i="94"/>
  <c r="U16" i="2"/>
  <c r="Z14" i="73"/>
  <c r="Z14" i="61"/>
  <c r="AE13" i="36"/>
  <c r="AF13" i="36"/>
  <c r="AO13" i="36" s="1"/>
  <c r="AG13" i="36"/>
  <c r="AP13" i="36" s="1"/>
  <c r="W14" i="36"/>
  <c r="Y14" i="26"/>
  <c r="X14" i="26"/>
  <c r="Z14" i="26" s="1"/>
  <c r="U25" i="52"/>
  <c r="U24" i="15"/>
  <c r="U19" i="33"/>
  <c r="U20" i="97"/>
  <c r="U36" i="45"/>
  <c r="U54" i="98"/>
  <c r="U53" i="18"/>
  <c r="U46" i="99"/>
  <c r="U36" i="100"/>
  <c r="U18" i="67"/>
  <c r="X15" i="14"/>
  <c r="Y15" i="14"/>
  <c r="Z15" i="14" s="1"/>
  <c r="U25" i="93"/>
  <c r="U35" i="20"/>
  <c r="U46" i="87"/>
  <c r="Y7" i="72"/>
  <c r="X7" i="72"/>
  <c r="Y14" i="30"/>
  <c r="X14" i="30"/>
  <c r="U45" i="11"/>
  <c r="Y14" i="70"/>
  <c r="Z14" i="70"/>
  <c r="X14" i="70"/>
  <c r="AH7" i="25"/>
  <c r="AQ7" i="25" s="1"/>
  <c r="AH13" i="81"/>
  <c r="AQ13" i="81" s="1"/>
  <c r="AR13" i="73"/>
  <c r="U21" i="89"/>
  <c r="U26" i="32"/>
  <c r="U18" i="63"/>
  <c r="U33" i="44"/>
  <c r="AI13" i="27"/>
  <c r="AN13" i="27"/>
  <c r="Y14" i="74"/>
  <c r="X14" i="74"/>
  <c r="AR6" i="64"/>
  <c r="AN6" i="21"/>
  <c r="AI6" i="21"/>
  <c r="AR12" i="17"/>
  <c r="AN14" i="14"/>
  <c r="AI14" i="14"/>
  <c r="AR13" i="66"/>
  <c r="AN14" i="22"/>
  <c r="AI14" i="22"/>
  <c r="U19" i="75"/>
  <c r="AN6" i="72"/>
  <c r="AI6" i="72"/>
  <c r="AE7" i="39"/>
  <c r="W8" i="39"/>
  <c r="AG7" i="39"/>
  <c r="AP7" i="39" s="1"/>
  <c r="AF7" i="39"/>
  <c r="AO7" i="39" s="1"/>
  <c r="U36" i="88"/>
  <c r="AH14" i="31"/>
  <c r="AQ14" i="31" s="1"/>
  <c r="W14" i="78"/>
  <c r="AG13" i="78"/>
  <c r="AP13" i="78" s="1"/>
  <c r="AF13" i="78"/>
  <c r="AO13" i="78" s="1"/>
  <c r="AE13" i="78"/>
  <c r="U55" i="35"/>
  <c r="U18" i="28"/>
  <c r="U44" i="43"/>
  <c r="U35" i="104"/>
  <c r="U26" i="53"/>
  <c r="Y14" i="27"/>
  <c r="X14" i="27"/>
  <c r="AR13" i="37"/>
  <c r="U54" i="42"/>
  <c r="U53" i="42" s="1"/>
  <c r="U26" i="46"/>
  <c r="AR13" i="31"/>
  <c r="U18" i="24"/>
  <c r="AR6" i="25"/>
  <c r="U26" i="105"/>
  <c r="U54" i="102"/>
  <c r="AN6" i="60"/>
  <c r="AI6" i="60"/>
  <c r="AN13" i="74"/>
  <c r="AI13" i="74"/>
  <c r="U45" i="91"/>
  <c r="U26" i="101"/>
  <c r="U36" i="96"/>
  <c r="Y7" i="21"/>
  <c r="X7" i="21"/>
  <c r="Z7" i="21" s="1"/>
  <c r="U36" i="54"/>
  <c r="U45" i="83"/>
  <c r="AH13" i="17"/>
  <c r="AQ13" i="17" s="1"/>
  <c r="U54" i="48"/>
  <c r="Y7" i="68"/>
  <c r="X7" i="68"/>
  <c r="Z7" i="68" s="1"/>
  <c r="AI13" i="26"/>
  <c r="AN13" i="26"/>
  <c r="Y14" i="65"/>
  <c r="X14" i="65"/>
  <c r="Z14" i="65" s="1"/>
  <c r="AN14" i="40"/>
  <c r="AI14" i="40"/>
  <c r="Y7" i="60"/>
  <c r="X7" i="60"/>
  <c r="Z7" i="60" s="1"/>
  <c r="W15" i="69"/>
  <c r="AG14" i="69"/>
  <c r="AP14" i="69" s="1"/>
  <c r="AF14" i="69"/>
  <c r="AO14" i="69" s="1"/>
  <c r="AE14" i="69"/>
  <c r="AN6" i="34"/>
  <c r="AI6" i="34"/>
  <c r="AN6" i="76"/>
  <c r="AI6" i="76"/>
  <c r="AN13" i="30"/>
  <c r="AI13" i="30"/>
  <c r="AG7" i="68" l="1"/>
  <c r="AP7" i="68" s="1"/>
  <c r="AF7" i="68"/>
  <c r="AO7" i="68" s="1"/>
  <c r="AE7" i="68"/>
  <c r="W8" i="68"/>
  <c r="AF14" i="65"/>
  <c r="AO14" i="65" s="1"/>
  <c r="AE14" i="65"/>
  <c r="W15" i="65"/>
  <c r="AG14" i="65"/>
  <c r="AP14" i="65" s="1"/>
  <c r="U15" i="2"/>
  <c r="AE14" i="66"/>
  <c r="W15" i="66"/>
  <c r="AG14" i="66"/>
  <c r="AP14" i="66" s="1"/>
  <c r="AF14" i="66"/>
  <c r="AO14" i="66" s="1"/>
  <c r="AG7" i="29"/>
  <c r="AP7" i="29" s="1"/>
  <c r="W8" i="29"/>
  <c r="AE7" i="29"/>
  <c r="AF7" i="29"/>
  <c r="AO7" i="29" s="1"/>
  <c r="AR13" i="27"/>
  <c r="U25" i="32"/>
  <c r="AH7" i="72"/>
  <c r="AQ7" i="72" s="1"/>
  <c r="U34" i="20"/>
  <c r="U17" i="67"/>
  <c r="U52" i="18"/>
  <c r="U51" i="18" s="1"/>
  <c r="U50" i="18" s="1"/>
  <c r="U19" i="97"/>
  <c r="U24" i="52"/>
  <c r="AH14" i="23"/>
  <c r="AQ14" i="23" s="1"/>
  <c r="AH15" i="22"/>
  <c r="AQ15" i="22" s="1"/>
  <c r="AH7" i="76"/>
  <c r="AQ7" i="76" s="1"/>
  <c r="U16" i="59"/>
  <c r="U33" i="13"/>
  <c r="U24" i="86"/>
  <c r="AR13" i="65"/>
  <c r="U52" i="10"/>
  <c r="AN14" i="31"/>
  <c r="AI14" i="31"/>
  <c r="AR14" i="31" s="1"/>
  <c r="AR6" i="76"/>
  <c r="AE7" i="21"/>
  <c r="AF7" i="21"/>
  <c r="AO7" i="21" s="1"/>
  <c r="AG7" i="21"/>
  <c r="AP7" i="21" s="1"/>
  <c r="W8" i="21"/>
  <c r="W15" i="70"/>
  <c r="AF14" i="70"/>
  <c r="AO14" i="70" s="1"/>
  <c r="AE14" i="70"/>
  <c r="AG14" i="70"/>
  <c r="AP14" i="70" s="1"/>
  <c r="U17" i="19"/>
  <c r="AE14" i="62"/>
  <c r="AG14" i="62"/>
  <c r="AP14" i="62" s="1"/>
  <c r="W15" i="62"/>
  <c r="AF14" i="62"/>
  <c r="AO14" i="62" s="1"/>
  <c r="U53" i="102"/>
  <c r="AR6" i="34"/>
  <c r="AH7" i="60"/>
  <c r="AQ7" i="60" s="1"/>
  <c r="U44" i="83"/>
  <c r="AR13" i="74"/>
  <c r="U25" i="53"/>
  <c r="U17" i="28"/>
  <c r="Y14" i="78"/>
  <c r="X14" i="78"/>
  <c r="U18" i="75"/>
  <c r="Z7" i="72"/>
  <c r="AH14" i="26"/>
  <c r="AQ14" i="26" s="1"/>
  <c r="AI13" i="36"/>
  <c r="AN13" i="36"/>
  <c r="U55" i="94"/>
  <c r="Z14" i="23"/>
  <c r="Z15" i="22"/>
  <c r="AH7" i="80"/>
  <c r="AQ7" i="80" s="1"/>
  <c r="U17" i="38"/>
  <c r="U18" i="71"/>
  <c r="AN14" i="37"/>
  <c r="AI14" i="37"/>
  <c r="Z7" i="76"/>
  <c r="AH15" i="40"/>
  <c r="AQ15" i="40" s="1"/>
  <c r="U44" i="55"/>
  <c r="U21" i="47"/>
  <c r="Y8" i="12"/>
  <c r="X8" i="12"/>
  <c r="Y15" i="31"/>
  <c r="X15" i="31"/>
  <c r="Z15" i="31" s="1"/>
  <c r="AI13" i="81"/>
  <c r="AN13" i="81"/>
  <c r="AR6" i="68"/>
  <c r="Y8" i="25"/>
  <c r="Z8" i="25" s="1"/>
  <c r="X8" i="25"/>
  <c r="Y15" i="69"/>
  <c r="X15" i="69"/>
  <c r="U17" i="24"/>
  <c r="AF7" i="60"/>
  <c r="AO7" i="60" s="1"/>
  <c r="AE7" i="60"/>
  <c r="AG7" i="60"/>
  <c r="AP7" i="60" s="1"/>
  <c r="W8" i="60"/>
  <c r="U35" i="96"/>
  <c r="U25" i="105"/>
  <c r="Y8" i="39"/>
  <c r="X8" i="39"/>
  <c r="AR14" i="22"/>
  <c r="AH14" i="74"/>
  <c r="AQ14" i="74" s="1"/>
  <c r="U32" i="44"/>
  <c r="U20" i="89"/>
  <c r="U44" i="11"/>
  <c r="U24" i="93"/>
  <c r="U35" i="100"/>
  <c r="U53" i="98"/>
  <c r="U18" i="33"/>
  <c r="AG14" i="26"/>
  <c r="AP14" i="26" s="1"/>
  <c r="AF14" i="26"/>
  <c r="AO14" i="26" s="1"/>
  <c r="W15" i="26"/>
  <c r="AE14" i="26"/>
  <c r="W15" i="61"/>
  <c r="AE14" i="61"/>
  <c r="AG14" i="61"/>
  <c r="AP14" i="61" s="1"/>
  <c r="AF14" i="61"/>
  <c r="AO14" i="61" s="1"/>
  <c r="AF7" i="80"/>
  <c r="AO7" i="80" s="1"/>
  <c r="AE7" i="80"/>
  <c r="W8" i="80"/>
  <c r="AG7" i="80"/>
  <c r="AP7" i="80" s="1"/>
  <c r="AN7" i="64"/>
  <c r="AI7" i="64"/>
  <c r="U41" i="95"/>
  <c r="U55" i="90"/>
  <c r="U54" i="85"/>
  <c r="W16" i="40"/>
  <c r="AG15" i="40"/>
  <c r="AP15" i="40" s="1"/>
  <c r="AE15" i="40"/>
  <c r="AF15" i="40"/>
  <c r="AO15" i="40" s="1"/>
  <c r="AR6" i="80"/>
  <c r="U43" i="16"/>
  <c r="Y14" i="17"/>
  <c r="X14" i="17"/>
  <c r="Z14" i="17" s="1"/>
  <c r="U54" i="50"/>
  <c r="U34" i="84"/>
  <c r="AH14" i="65"/>
  <c r="AQ14" i="65" s="1"/>
  <c r="U44" i="91"/>
  <c r="U52" i="42"/>
  <c r="AR14" i="14"/>
  <c r="U35" i="54"/>
  <c r="AH14" i="27"/>
  <c r="AQ14" i="27" s="1"/>
  <c r="Z14" i="74"/>
  <c r="AH14" i="30"/>
  <c r="AQ14" i="30" s="1"/>
  <c r="AG15" i="14"/>
  <c r="AP15" i="14" s="1"/>
  <c r="W16" i="14"/>
  <c r="AE15" i="14"/>
  <c r="AF15" i="14"/>
  <c r="AO15" i="14" s="1"/>
  <c r="AG14" i="73"/>
  <c r="AP14" i="73" s="1"/>
  <c r="AF14" i="73"/>
  <c r="AO14" i="73" s="1"/>
  <c r="W15" i="73"/>
  <c r="AE14" i="73"/>
  <c r="U54" i="82"/>
  <c r="AH7" i="34"/>
  <c r="AQ7" i="34" s="1"/>
  <c r="Y15" i="37"/>
  <c r="X15" i="37"/>
  <c r="AR13" i="23"/>
  <c r="U34" i="51"/>
  <c r="Z14" i="77"/>
  <c r="AH14" i="77"/>
  <c r="AQ14" i="77" s="1"/>
  <c r="U45" i="41"/>
  <c r="U45" i="103"/>
  <c r="AR6" i="29"/>
  <c r="AN13" i="17"/>
  <c r="AI13" i="17"/>
  <c r="Y14" i="81"/>
  <c r="X14" i="81"/>
  <c r="Z14" i="81" s="1"/>
  <c r="AH7" i="68"/>
  <c r="AQ7" i="68" s="1"/>
  <c r="U43" i="43"/>
  <c r="U35" i="88"/>
  <c r="Y8" i="64"/>
  <c r="X8" i="64"/>
  <c r="AR13" i="30"/>
  <c r="AI14" i="69"/>
  <c r="AN14" i="69"/>
  <c r="U53" i="48"/>
  <c r="AR6" i="60"/>
  <c r="U34" i="104"/>
  <c r="U54" i="35"/>
  <c r="AN7" i="39"/>
  <c r="AI7" i="39"/>
  <c r="AR14" i="40"/>
  <c r="AR13" i="26"/>
  <c r="AH7" i="21"/>
  <c r="AQ7" i="21" s="1"/>
  <c r="U25" i="101"/>
  <c r="U25" i="46"/>
  <c r="Z14" i="27"/>
  <c r="AN13" i="78"/>
  <c r="AI13" i="78"/>
  <c r="AR6" i="72"/>
  <c r="AR6" i="21"/>
  <c r="U17" i="63"/>
  <c r="AH14" i="70"/>
  <c r="AQ14" i="70" s="1"/>
  <c r="Z14" i="30"/>
  <c r="U45" i="87"/>
  <c r="AH15" i="14"/>
  <c r="AQ15" i="14" s="1"/>
  <c r="U45" i="99"/>
  <c r="U35" i="45"/>
  <c r="U23" i="15"/>
  <c r="Y14" i="36"/>
  <c r="X14" i="36"/>
  <c r="AR13" i="62"/>
  <c r="Z7" i="34"/>
  <c r="AR13" i="77"/>
  <c r="U46" i="49"/>
  <c r="U17" i="79"/>
  <c r="U34" i="92"/>
  <c r="AH7" i="29"/>
  <c r="AQ7" i="29" s="1"/>
  <c r="AI7" i="12"/>
  <c r="AN7" i="12"/>
  <c r="AR13" i="70"/>
  <c r="AH14" i="62"/>
  <c r="AQ14" i="62" s="1"/>
  <c r="AN7" i="25"/>
  <c r="AI7" i="25"/>
  <c r="AG8" i="25" l="1"/>
  <c r="AP8" i="25" s="1"/>
  <c r="W9" i="25"/>
  <c r="AF8" i="25"/>
  <c r="AO8" i="25" s="1"/>
  <c r="AE8" i="25"/>
  <c r="W15" i="81"/>
  <c r="AG14" i="81"/>
  <c r="AP14" i="81" s="1"/>
  <c r="AF14" i="81"/>
  <c r="AO14" i="81" s="1"/>
  <c r="AE14" i="81"/>
  <c r="U34" i="45"/>
  <c r="AR7" i="39"/>
  <c r="U34" i="88"/>
  <c r="AH15" i="37"/>
  <c r="AQ15" i="37" s="1"/>
  <c r="AF14" i="74"/>
  <c r="AO14" i="74" s="1"/>
  <c r="AE14" i="74"/>
  <c r="W15" i="74"/>
  <c r="AG14" i="74"/>
  <c r="AP14" i="74" s="1"/>
  <c r="W15" i="17"/>
  <c r="AE14" i="17"/>
  <c r="AF14" i="17"/>
  <c r="AO14" i="17" s="1"/>
  <c r="AG14" i="17"/>
  <c r="AP14" i="17" s="1"/>
  <c r="AI14" i="61"/>
  <c r="AN14" i="61"/>
  <c r="AH8" i="39"/>
  <c r="AQ8" i="39" s="1"/>
  <c r="U34" i="96"/>
  <c r="U16" i="24"/>
  <c r="AF15" i="31"/>
  <c r="AO15" i="31" s="1"/>
  <c r="AE15" i="31"/>
  <c r="W16" i="31"/>
  <c r="AG15" i="31"/>
  <c r="AP15" i="31" s="1"/>
  <c r="U20" i="47"/>
  <c r="AR14" i="37"/>
  <c r="U54" i="94"/>
  <c r="U16" i="28"/>
  <c r="U43" i="83"/>
  <c r="Y8" i="21"/>
  <c r="X8" i="21"/>
  <c r="U49" i="18"/>
  <c r="Y15" i="66"/>
  <c r="Z15" i="66" s="1"/>
  <c r="X15" i="66"/>
  <c r="AN14" i="65"/>
  <c r="AI14" i="65"/>
  <c r="AH14" i="36"/>
  <c r="AQ14" i="36" s="1"/>
  <c r="AE14" i="30"/>
  <c r="AG14" i="30"/>
  <c r="AP14" i="30" s="1"/>
  <c r="W15" i="30"/>
  <c r="AF14" i="30"/>
  <c r="AO14" i="30" s="1"/>
  <c r="AG14" i="77"/>
  <c r="AP14" i="77" s="1"/>
  <c r="AF14" i="77"/>
  <c r="AO14" i="77" s="1"/>
  <c r="AE14" i="77"/>
  <c r="W15" i="77"/>
  <c r="Z15" i="37"/>
  <c r="U53" i="82"/>
  <c r="AN15" i="14"/>
  <c r="AI15" i="14"/>
  <c r="AN15" i="40"/>
  <c r="AI15" i="40"/>
  <c r="U54" i="90"/>
  <c r="Y8" i="80"/>
  <c r="X8" i="80"/>
  <c r="Y15" i="61"/>
  <c r="X15" i="61"/>
  <c r="U17" i="33"/>
  <c r="U23" i="93"/>
  <c r="U22" i="93" s="1"/>
  <c r="U31" i="44"/>
  <c r="Z8" i="39"/>
  <c r="Y8" i="60"/>
  <c r="Z8" i="60" s="1"/>
  <c r="X8" i="60"/>
  <c r="AH15" i="69"/>
  <c r="AQ15" i="69" s="1"/>
  <c r="U17" i="75"/>
  <c r="U52" i="102"/>
  <c r="U16" i="19"/>
  <c r="U23" i="86"/>
  <c r="AN7" i="29"/>
  <c r="AI7" i="29"/>
  <c r="AN14" i="66"/>
  <c r="AI14" i="66"/>
  <c r="U45" i="49"/>
  <c r="U44" i="87"/>
  <c r="U42" i="43"/>
  <c r="U44" i="103"/>
  <c r="AI14" i="73"/>
  <c r="AN14" i="73"/>
  <c r="Y16" i="14"/>
  <c r="X16" i="14"/>
  <c r="U51" i="42"/>
  <c r="U33" i="84"/>
  <c r="AI7" i="80"/>
  <c r="AN7" i="80"/>
  <c r="AN14" i="26"/>
  <c r="AI14" i="26"/>
  <c r="Z15" i="69"/>
  <c r="AH8" i="12"/>
  <c r="AQ8" i="12" s="1"/>
  <c r="U43" i="55"/>
  <c r="AR13" i="36"/>
  <c r="AH14" i="78"/>
  <c r="AQ14" i="78" s="1"/>
  <c r="U24" i="53"/>
  <c r="U23" i="53" s="1"/>
  <c r="U22" i="53" s="1"/>
  <c r="U23" i="52"/>
  <c r="U16" i="67"/>
  <c r="Y8" i="29"/>
  <c r="Z8" i="29" s="1"/>
  <c r="X8" i="29"/>
  <c r="Y8" i="68"/>
  <c r="X8" i="68"/>
  <c r="W15" i="27"/>
  <c r="AE14" i="27"/>
  <c r="AG14" i="27"/>
  <c r="AP14" i="27" s="1"/>
  <c r="AF14" i="27"/>
  <c r="AO14" i="27" s="1"/>
  <c r="AH14" i="81"/>
  <c r="AQ14" i="81" s="1"/>
  <c r="AH8" i="64"/>
  <c r="AQ8" i="64" s="1"/>
  <c r="AR7" i="12"/>
  <c r="AE7" i="34"/>
  <c r="AF7" i="34"/>
  <c r="AO7" i="34" s="1"/>
  <c r="AG7" i="34"/>
  <c r="AP7" i="34" s="1"/>
  <c r="W8" i="34"/>
  <c r="U53" i="35"/>
  <c r="U52" i="48"/>
  <c r="Z8" i="64"/>
  <c r="AR13" i="17"/>
  <c r="U33" i="51"/>
  <c r="Y15" i="73"/>
  <c r="Z15" i="73"/>
  <c r="X15" i="73"/>
  <c r="U42" i="16"/>
  <c r="Y16" i="40"/>
  <c r="X16" i="40"/>
  <c r="U40" i="95"/>
  <c r="Y15" i="26"/>
  <c r="Z15" i="26" s="1"/>
  <c r="X15" i="26"/>
  <c r="U52" i="98"/>
  <c r="U51" i="98" s="1"/>
  <c r="U43" i="11"/>
  <c r="AN7" i="60"/>
  <c r="AI7" i="60"/>
  <c r="Z8" i="12"/>
  <c r="U17" i="71"/>
  <c r="W16" i="22"/>
  <c r="AE15" i="22"/>
  <c r="AF15" i="22"/>
  <c r="AO15" i="22" s="1"/>
  <c r="AG15" i="22"/>
  <c r="AP15" i="22" s="1"/>
  <c r="Z14" i="78"/>
  <c r="Y15" i="62"/>
  <c r="X15" i="62"/>
  <c r="AN14" i="70"/>
  <c r="AI14" i="70"/>
  <c r="AR14" i="70" s="1"/>
  <c r="AN7" i="21"/>
  <c r="AI7" i="21"/>
  <c r="U51" i="10"/>
  <c r="U32" i="13"/>
  <c r="U24" i="32"/>
  <c r="U14" i="2"/>
  <c r="AI7" i="68"/>
  <c r="AN7" i="68"/>
  <c r="Z14" i="36"/>
  <c r="AR7" i="25"/>
  <c r="U33" i="92"/>
  <c r="U44" i="99"/>
  <c r="U24" i="46"/>
  <c r="U16" i="79"/>
  <c r="U22" i="15"/>
  <c r="AR13" i="78"/>
  <c r="U24" i="101"/>
  <c r="U44" i="41"/>
  <c r="U34" i="54"/>
  <c r="U43" i="91"/>
  <c r="U53" i="50"/>
  <c r="AR7" i="64"/>
  <c r="U24" i="105"/>
  <c r="AH8" i="25"/>
  <c r="AQ8" i="25" s="1"/>
  <c r="AR13" i="81"/>
  <c r="AF14" i="23"/>
  <c r="AO14" i="23" s="1"/>
  <c r="AG14" i="23"/>
  <c r="AP14" i="23" s="1"/>
  <c r="W15" i="23"/>
  <c r="AE14" i="23"/>
  <c r="U18" i="97"/>
  <c r="U33" i="20"/>
  <c r="U16" i="63"/>
  <c r="U33" i="104"/>
  <c r="AR14" i="69"/>
  <c r="AH14" i="17"/>
  <c r="AQ14" i="17" s="1"/>
  <c r="U53" i="85"/>
  <c r="U34" i="100"/>
  <c r="U19" i="89"/>
  <c r="AH15" i="31"/>
  <c r="AQ15" i="31" s="1"/>
  <c r="AF7" i="76"/>
  <c r="AO7" i="76" s="1"/>
  <c r="AG7" i="76"/>
  <c r="AP7" i="76" s="1"/>
  <c r="AE7" i="76"/>
  <c r="W8" i="76"/>
  <c r="U16" i="38"/>
  <c r="AE7" i="72"/>
  <c r="W8" i="72"/>
  <c r="AG7" i="72"/>
  <c r="AP7" i="72" s="1"/>
  <c r="AF7" i="72"/>
  <c r="AO7" i="72" s="1"/>
  <c r="AN14" i="62"/>
  <c r="AI14" i="62"/>
  <c r="Y15" i="70"/>
  <c r="X15" i="70"/>
  <c r="Z15" i="70" s="1"/>
  <c r="U15" i="59"/>
  <c r="Y15" i="65"/>
  <c r="X15" i="65"/>
  <c r="Z8" i="21" l="1"/>
  <c r="Z16" i="40"/>
  <c r="AG16" i="40" s="1"/>
  <c r="AP16" i="40" s="1"/>
  <c r="Z8" i="80"/>
  <c r="W9" i="80" s="1"/>
  <c r="Z15" i="65"/>
  <c r="AE15" i="65" s="1"/>
  <c r="AF8" i="60"/>
  <c r="AO8" i="60" s="1"/>
  <c r="AG8" i="60"/>
  <c r="AP8" i="60" s="1"/>
  <c r="W9" i="60"/>
  <c r="AE8" i="60"/>
  <c r="AG8" i="21"/>
  <c r="AP8" i="21" s="1"/>
  <c r="AE8" i="21"/>
  <c r="AF8" i="21"/>
  <c r="AO8" i="21" s="1"/>
  <c r="W9" i="21"/>
  <c r="W17" i="40"/>
  <c r="AE16" i="40"/>
  <c r="AF16" i="40"/>
  <c r="AO16" i="40" s="1"/>
  <c r="AF8" i="80"/>
  <c r="AO8" i="80" s="1"/>
  <c r="AE8" i="80"/>
  <c r="AG8" i="80"/>
  <c r="AP8" i="80" s="1"/>
  <c r="W16" i="66"/>
  <c r="AG15" i="66"/>
  <c r="AP15" i="66" s="1"/>
  <c r="AF15" i="66"/>
  <c r="AO15" i="66" s="1"/>
  <c r="AE15" i="66"/>
  <c r="AG8" i="29"/>
  <c r="AP8" i="29" s="1"/>
  <c r="W9" i="29"/>
  <c r="AE8" i="29"/>
  <c r="AF8" i="29"/>
  <c r="AO8" i="29" s="1"/>
  <c r="AF15" i="65"/>
  <c r="AO15" i="65" s="1"/>
  <c r="AG15" i="65"/>
  <c r="AP15" i="65" s="1"/>
  <c r="W16" i="65"/>
  <c r="AG15" i="70"/>
  <c r="AP15" i="70" s="1"/>
  <c r="AF15" i="70"/>
  <c r="AO15" i="70" s="1"/>
  <c r="W16" i="70"/>
  <c r="AE15" i="70"/>
  <c r="AN7" i="72"/>
  <c r="AI7" i="72"/>
  <c r="U33" i="100"/>
  <c r="U32" i="20"/>
  <c r="AR7" i="68"/>
  <c r="U31" i="13"/>
  <c r="AR7" i="60"/>
  <c r="AH15" i="26"/>
  <c r="AQ15" i="26" s="1"/>
  <c r="Y15" i="27"/>
  <c r="X15" i="27"/>
  <c r="Z15" i="27" s="1"/>
  <c r="U21" i="53"/>
  <c r="U42" i="55"/>
  <c r="U50" i="42"/>
  <c r="AR15" i="14"/>
  <c r="AN14" i="77"/>
  <c r="AI14" i="77"/>
  <c r="AN14" i="30"/>
  <c r="AI14" i="30"/>
  <c r="U53" i="94"/>
  <c r="U52" i="94" s="1"/>
  <c r="Y16" i="31"/>
  <c r="X16" i="31"/>
  <c r="U33" i="96"/>
  <c r="AI14" i="74"/>
  <c r="AN14" i="74"/>
  <c r="U23" i="105"/>
  <c r="U42" i="91"/>
  <c r="U32" i="92"/>
  <c r="AH15" i="62"/>
  <c r="AQ15" i="62" s="1"/>
  <c r="AI15" i="22"/>
  <c r="AN15" i="22"/>
  <c r="W16" i="26"/>
  <c r="AF15" i="26"/>
  <c r="AO15" i="26" s="1"/>
  <c r="AE15" i="26"/>
  <c r="AG15" i="26"/>
  <c r="AP15" i="26" s="1"/>
  <c r="U51" i="48"/>
  <c r="AN7" i="34"/>
  <c r="AI7" i="34"/>
  <c r="AH8" i="68"/>
  <c r="AQ8" i="68" s="1"/>
  <c r="AH16" i="14"/>
  <c r="AQ16" i="14" s="1"/>
  <c r="U43" i="103"/>
  <c r="U44" i="49"/>
  <c r="U22" i="86"/>
  <c r="U16" i="75"/>
  <c r="AF8" i="39"/>
  <c r="AO8" i="39" s="1"/>
  <c r="AE8" i="39"/>
  <c r="W9" i="39"/>
  <c r="AG8" i="39"/>
  <c r="AP8" i="39" s="1"/>
  <c r="U16" i="33"/>
  <c r="AN15" i="31"/>
  <c r="AI15" i="31"/>
  <c r="Y15" i="81"/>
  <c r="X15" i="81"/>
  <c r="Z15" i="81" s="1"/>
  <c r="AR14" i="62"/>
  <c r="U13" i="2"/>
  <c r="U50" i="10"/>
  <c r="Z15" i="62"/>
  <c r="Y16" i="22"/>
  <c r="Z16" i="22"/>
  <c r="X16" i="22"/>
  <c r="U32" i="51"/>
  <c r="Z8" i="68"/>
  <c r="U15" i="67"/>
  <c r="U14" i="67" s="1"/>
  <c r="AR7" i="80"/>
  <c r="Z16" i="14"/>
  <c r="AR14" i="66"/>
  <c r="AH15" i="61"/>
  <c r="AQ15" i="61" s="1"/>
  <c r="U42" i="83"/>
  <c r="AN14" i="17"/>
  <c r="AI14" i="17"/>
  <c r="AI8" i="25"/>
  <c r="AN8" i="25"/>
  <c r="U23" i="101"/>
  <c r="U32" i="104"/>
  <c r="U31" i="104" s="1"/>
  <c r="U30" i="104" s="1"/>
  <c r="Y8" i="76"/>
  <c r="X8" i="76"/>
  <c r="AN14" i="23"/>
  <c r="AI14" i="23"/>
  <c r="AR14" i="23" s="1"/>
  <c r="U33" i="54"/>
  <c r="U23" i="46"/>
  <c r="AR7" i="21"/>
  <c r="U42" i="11"/>
  <c r="U41" i="16"/>
  <c r="U52" i="35"/>
  <c r="U41" i="43"/>
  <c r="U15" i="19"/>
  <c r="U30" i="44"/>
  <c r="Z15" i="61"/>
  <c r="U53" i="90"/>
  <c r="U52" i="82"/>
  <c r="AR14" i="65"/>
  <c r="U48" i="18"/>
  <c r="Y15" i="17"/>
  <c r="X15" i="17"/>
  <c r="U33" i="45"/>
  <c r="U15" i="79"/>
  <c r="U15" i="38"/>
  <c r="U52" i="85"/>
  <c r="U17" i="97"/>
  <c r="U14" i="59"/>
  <c r="AH15" i="70"/>
  <c r="AQ15" i="70" s="1"/>
  <c r="AN7" i="76"/>
  <c r="AI7" i="76"/>
  <c r="U18" i="89"/>
  <c r="U15" i="63"/>
  <c r="Y15" i="23"/>
  <c r="Z15" i="23"/>
  <c r="X15" i="23"/>
  <c r="AE14" i="36"/>
  <c r="AF14" i="36"/>
  <c r="AO14" i="36" s="1"/>
  <c r="W15" i="36"/>
  <c r="AG14" i="36"/>
  <c r="AP14" i="36" s="1"/>
  <c r="U23" i="32"/>
  <c r="W15" i="78"/>
  <c r="AG14" i="78"/>
  <c r="AP14" i="78" s="1"/>
  <c r="AF14" i="78"/>
  <c r="AO14" i="78" s="1"/>
  <c r="AE14" i="78"/>
  <c r="U16" i="71"/>
  <c r="U39" i="95"/>
  <c r="AH15" i="73"/>
  <c r="AQ15" i="73" s="1"/>
  <c r="Y8" i="34"/>
  <c r="X8" i="34"/>
  <c r="AH8" i="29"/>
  <c r="AQ8" i="29" s="1"/>
  <c r="U22" i="52"/>
  <c r="AG15" i="69"/>
  <c r="AP15" i="69" s="1"/>
  <c r="AF15" i="69"/>
  <c r="AO15" i="69" s="1"/>
  <c r="AE15" i="69"/>
  <c r="W16" i="69"/>
  <c r="U32" i="84"/>
  <c r="AR7" i="29"/>
  <c r="AH8" i="60"/>
  <c r="AQ8" i="60" s="1"/>
  <c r="AR15" i="40"/>
  <c r="AG15" i="37"/>
  <c r="AP15" i="37" s="1"/>
  <c r="AE15" i="37"/>
  <c r="W16" i="37"/>
  <c r="AF15" i="37"/>
  <c r="AO15" i="37" s="1"/>
  <c r="Y15" i="30"/>
  <c r="X15" i="30"/>
  <c r="AH8" i="21"/>
  <c r="AQ8" i="21" s="1"/>
  <c r="U15" i="28"/>
  <c r="U19" i="47"/>
  <c r="U15" i="24"/>
  <c r="U14" i="24" s="1"/>
  <c r="AI14" i="81"/>
  <c r="AN14" i="81"/>
  <c r="Y9" i="25"/>
  <c r="X9" i="25"/>
  <c r="Z9" i="25" s="1"/>
  <c r="AH15" i="65"/>
  <c r="AQ15" i="65" s="1"/>
  <c r="Y8" i="72"/>
  <c r="X8" i="72"/>
  <c r="U52" i="50"/>
  <c r="U43" i="41"/>
  <c r="U21" i="15"/>
  <c r="U43" i="99"/>
  <c r="W9" i="12"/>
  <c r="AG8" i="12"/>
  <c r="AP8" i="12" s="1"/>
  <c r="AE8" i="12"/>
  <c r="AF8" i="12"/>
  <c r="AO8" i="12" s="1"/>
  <c r="U50" i="98"/>
  <c r="AH16" i="40"/>
  <c r="AQ16" i="40" s="1"/>
  <c r="AF15" i="73"/>
  <c r="AO15" i="73" s="1"/>
  <c r="AE15" i="73"/>
  <c r="W16" i="73"/>
  <c r="AG15" i="73"/>
  <c r="AP15" i="73" s="1"/>
  <c r="AF8" i="64"/>
  <c r="AO8" i="64" s="1"/>
  <c r="AG8" i="64"/>
  <c r="AP8" i="64" s="1"/>
  <c r="W9" i="64"/>
  <c r="AE8" i="64"/>
  <c r="AN14" i="27"/>
  <c r="AI14" i="27"/>
  <c r="AR14" i="27" s="1"/>
  <c r="AR14" i="26"/>
  <c r="AR14" i="73"/>
  <c r="U43" i="87"/>
  <c r="U51" i="102"/>
  <c r="U21" i="93"/>
  <c r="AH8" i="80"/>
  <c r="AQ8" i="80" s="1"/>
  <c r="Y15" i="77"/>
  <c r="X15" i="77"/>
  <c r="AH15" i="66"/>
  <c r="AQ15" i="66" s="1"/>
  <c r="AR14" i="61"/>
  <c r="Y15" i="74"/>
  <c r="X15" i="74"/>
  <c r="U33" i="88"/>
  <c r="Z8" i="76" l="1"/>
  <c r="Z15" i="30"/>
  <c r="AF15" i="30" s="1"/>
  <c r="AO15" i="30" s="1"/>
  <c r="AG9" i="25"/>
  <c r="AP9" i="25" s="1"/>
  <c r="W10" i="25"/>
  <c r="AE9" i="25"/>
  <c r="AF9" i="25"/>
  <c r="AO9" i="25" s="1"/>
  <c r="W9" i="76"/>
  <c r="AG8" i="76"/>
  <c r="AP8" i="76" s="1"/>
  <c r="AE8" i="76"/>
  <c r="AF8" i="76"/>
  <c r="AO8" i="76" s="1"/>
  <c r="AE15" i="30"/>
  <c r="W16" i="30"/>
  <c r="AG15" i="30"/>
  <c r="AP15" i="30" s="1"/>
  <c r="AR15" i="22"/>
  <c r="U32" i="96"/>
  <c r="AF15" i="27"/>
  <c r="AO15" i="27" s="1"/>
  <c r="AG15" i="27"/>
  <c r="AP15" i="27" s="1"/>
  <c r="W16" i="27"/>
  <c r="AE15" i="27"/>
  <c r="AH15" i="77"/>
  <c r="AQ15" i="77" s="1"/>
  <c r="AN15" i="69"/>
  <c r="AI15" i="69"/>
  <c r="U14" i="63"/>
  <c r="U51" i="85"/>
  <c r="U32" i="45"/>
  <c r="W16" i="61"/>
  <c r="AF15" i="61"/>
  <c r="AO15" i="61" s="1"/>
  <c r="AE15" i="61"/>
  <c r="AG15" i="61"/>
  <c r="AP15" i="61" s="1"/>
  <c r="U40" i="43"/>
  <c r="U41" i="11"/>
  <c r="U32" i="54"/>
  <c r="AR14" i="17"/>
  <c r="U13" i="67"/>
  <c r="U43" i="49"/>
  <c r="Z16" i="31"/>
  <c r="AH16" i="31"/>
  <c r="AQ16" i="31" s="1"/>
  <c r="AR14" i="77"/>
  <c r="U30" i="13"/>
  <c r="U32" i="100"/>
  <c r="AN8" i="29"/>
  <c r="AI8" i="29"/>
  <c r="Y16" i="66"/>
  <c r="X16" i="66"/>
  <c r="AI16" i="40"/>
  <c r="AN16" i="40"/>
  <c r="U49" i="98"/>
  <c r="U52" i="90"/>
  <c r="AR8" i="25"/>
  <c r="AR15" i="31"/>
  <c r="AN8" i="39"/>
  <c r="AI8" i="39"/>
  <c r="U50" i="48"/>
  <c r="U41" i="91"/>
  <c r="U49" i="42"/>
  <c r="U38" i="95"/>
  <c r="Y15" i="78"/>
  <c r="X15" i="78"/>
  <c r="Z15" i="78" s="1"/>
  <c r="AH15" i="17"/>
  <c r="AQ15" i="17" s="1"/>
  <c r="U29" i="104"/>
  <c r="AF8" i="68"/>
  <c r="AO8" i="68" s="1"/>
  <c r="AE8" i="68"/>
  <c r="W9" i="68"/>
  <c r="AG8" i="68"/>
  <c r="AP8" i="68" s="1"/>
  <c r="AG15" i="62"/>
  <c r="AP15" i="62" s="1"/>
  <c r="AF15" i="62"/>
  <c r="AO15" i="62" s="1"/>
  <c r="AE15" i="62"/>
  <c r="W16" i="62"/>
  <c r="AN15" i="26"/>
  <c r="AI15" i="26"/>
  <c r="U22" i="105"/>
  <c r="U41" i="55"/>
  <c r="AR7" i="72"/>
  <c r="Y16" i="65"/>
  <c r="X16" i="65"/>
  <c r="Y9" i="29"/>
  <c r="X9" i="29"/>
  <c r="Z9" i="29" s="1"/>
  <c r="Y17" i="40"/>
  <c r="X17" i="40"/>
  <c r="AI8" i="60"/>
  <c r="AN8" i="60"/>
  <c r="AH15" i="74"/>
  <c r="AQ15" i="74" s="1"/>
  <c r="U42" i="99"/>
  <c r="AH9" i="25"/>
  <c r="AQ9" i="25" s="1"/>
  <c r="Y16" i="37"/>
  <c r="X16" i="37"/>
  <c r="U12" i="2"/>
  <c r="Z15" i="74"/>
  <c r="AN8" i="64"/>
  <c r="AI8" i="64"/>
  <c r="AH8" i="72"/>
  <c r="AQ8" i="72" s="1"/>
  <c r="AN15" i="37"/>
  <c r="AI15" i="37"/>
  <c r="U20" i="93"/>
  <c r="AI8" i="12"/>
  <c r="AN8" i="12"/>
  <c r="U18" i="47"/>
  <c r="AN14" i="36"/>
  <c r="AI14" i="36"/>
  <c r="Z8" i="34"/>
  <c r="AH8" i="34"/>
  <c r="AQ8" i="34" s="1"/>
  <c r="AH15" i="23"/>
  <c r="AQ15" i="23" s="1"/>
  <c r="U17" i="89"/>
  <c r="U13" i="59"/>
  <c r="U14" i="38"/>
  <c r="Z15" i="17"/>
  <c r="U29" i="44"/>
  <c r="U51" i="35"/>
  <c r="AE16" i="14"/>
  <c r="W17" i="14"/>
  <c r="AF16" i="14"/>
  <c r="AO16" i="14" s="1"/>
  <c r="AG16" i="14"/>
  <c r="AP16" i="14" s="1"/>
  <c r="AH15" i="81"/>
  <c r="AQ15" i="81" s="1"/>
  <c r="U15" i="33"/>
  <c r="U15" i="75"/>
  <c r="U42" i="103"/>
  <c r="AR7" i="34"/>
  <c r="AN15" i="65"/>
  <c r="AI15" i="65"/>
  <c r="Y9" i="80"/>
  <c r="X9" i="80"/>
  <c r="Y9" i="60"/>
  <c r="Z9" i="60"/>
  <c r="X9" i="60"/>
  <c r="U42" i="87"/>
  <c r="Z15" i="77"/>
  <c r="Y9" i="64"/>
  <c r="X9" i="64"/>
  <c r="Z9" i="64" s="1"/>
  <c r="Z8" i="72"/>
  <c r="AH15" i="30"/>
  <c r="AQ15" i="30" s="1"/>
  <c r="U50" i="102"/>
  <c r="U49" i="102" s="1"/>
  <c r="Y9" i="12"/>
  <c r="X9" i="12"/>
  <c r="U42" i="41"/>
  <c r="AR14" i="81"/>
  <c r="U14" i="28"/>
  <c r="U15" i="71"/>
  <c r="U22" i="32"/>
  <c r="AG15" i="23"/>
  <c r="AP15" i="23" s="1"/>
  <c r="AE15" i="23"/>
  <c r="AF15" i="23"/>
  <c r="AO15" i="23" s="1"/>
  <c r="W16" i="23"/>
  <c r="AR7" i="76"/>
  <c r="U51" i="82"/>
  <c r="AH8" i="76"/>
  <c r="AQ8" i="76" s="1"/>
  <c r="U22" i="101"/>
  <c r="U41" i="83"/>
  <c r="U31" i="51"/>
  <c r="U49" i="10"/>
  <c r="AF15" i="81"/>
  <c r="AO15" i="81" s="1"/>
  <c r="AE15" i="81"/>
  <c r="W16" i="81"/>
  <c r="AG15" i="81"/>
  <c r="AP15" i="81" s="1"/>
  <c r="Y16" i="26"/>
  <c r="X16" i="26"/>
  <c r="U31" i="92"/>
  <c r="AR14" i="74"/>
  <c r="U51" i="94"/>
  <c r="U20" i="53"/>
  <c r="AN15" i="70"/>
  <c r="AI15" i="70"/>
  <c r="AR15" i="70" s="1"/>
  <c r="AN15" i="66"/>
  <c r="AI15" i="66"/>
  <c r="AN8" i="80"/>
  <c r="AI8" i="80"/>
  <c r="Y9" i="21"/>
  <c r="Z9" i="21" s="1"/>
  <c r="X9" i="21"/>
  <c r="Y16" i="73"/>
  <c r="X16" i="73"/>
  <c r="U51" i="50"/>
  <c r="U13" i="24"/>
  <c r="Y16" i="69"/>
  <c r="X16" i="69"/>
  <c r="Y15" i="36"/>
  <c r="X15" i="36"/>
  <c r="U47" i="18"/>
  <c r="AG16" i="22"/>
  <c r="AP16" i="22" s="1"/>
  <c r="AE16" i="22"/>
  <c r="W17" i="22"/>
  <c r="AF16" i="22"/>
  <c r="AO16" i="22" s="1"/>
  <c r="AI8" i="21"/>
  <c r="AN8" i="21"/>
  <c r="AN15" i="73"/>
  <c r="AI15" i="73"/>
  <c r="U20" i="15"/>
  <c r="U32" i="88"/>
  <c r="U31" i="84"/>
  <c r="U21" i="52"/>
  <c r="AN14" i="78"/>
  <c r="AI14" i="78"/>
  <c r="U16" i="97"/>
  <c r="U14" i="79"/>
  <c r="U14" i="19"/>
  <c r="U40" i="16"/>
  <c r="U22" i="46"/>
  <c r="AH16" i="22"/>
  <c r="AQ16" i="22" s="1"/>
  <c r="Y9" i="39"/>
  <c r="Z9" i="39" s="1"/>
  <c r="X9" i="39"/>
  <c r="U21" i="86"/>
  <c r="AR14" i="30"/>
  <c r="AH15" i="27"/>
  <c r="AQ15" i="27" s="1"/>
  <c r="U31" i="20"/>
  <c r="Y16" i="70"/>
  <c r="X16" i="70"/>
  <c r="Z16" i="70" s="1"/>
  <c r="Z16" i="69" l="1"/>
  <c r="W10" i="21"/>
  <c r="AE9" i="21"/>
  <c r="AF9" i="21"/>
  <c r="AO9" i="21" s="1"/>
  <c r="AG9" i="21"/>
  <c r="AP9" i="21" s="1"/>
  <c r="AE9" i="39"/>
  <c r="W10" i="39"/>
  <c r="AF9" i="39"/>
  <c r="AO9" i="39" s="1"/>
  <c r="AG9" i="39"/>
  <c r="AP9" i="39" s="1"/>
  <c r="W17" i="69"/>
  <c r="AF16" i="69"/>
  <c r="AO16" i="69" s="1"/>
  <c r="AG16" i="69"/>
  <c r="AP16" i="69" s="1"/>
  <c r="AE16" i="69"/>
  <c r="AF16" i="70"/>
  <c r="AO16" i="70" s="1"/>
  <c r="AE16" i="70"/>
  <c r="W17" i="70"/>
  <c r="AG16" i="70"/>
  <c r="AP16" i="70" s="1"/>
  <c r="U21" i="32"/>
  <c r="AF9" i="64"/>
  <c r="AO9" i="64" s="1"/>
  <c r="AE9" i="64"/>
  <c r="W10" i="64"/>
  <c r="AG9" i="64"/>
  <c r="AP9" i="64" s="1"/>
  <c r="W10" i="60"/>
  <c r="AG9" i="60"/>
  <c r="AP9" i="60" s="1"/>
  <c r="AE9" i="60"/>
  <c r="AF9" i="60"/>
  <c r="AO9" i="60" s="1"/>
  <c r="U14" i="75"/>
  <c r="U28" i="44"/>
  <c r="W10" i="29"/>
  <c r="AG9" i="29"/>
  <c r="AP9" i="29" s="1"/>
  <c r="AE9" i="29"/>
  <c r="AF9" i="29"/>
  <c r="AO9" i="29" s="1"/>
  <c r="Y9" i="68"/>
  <c r="X9" i="68"/>
  <c r="Z9" i="68" s="1"/>
  <c r="AR8" i="39"/>
  <c r="AH16" i="66"/>
  <c r="AQ16" i="66" s="1"/>
  <c r="U31" i="100"/>
  <c r="AR15" i="69"/>
  <c r="U15" i="97"/>
  <c r="U50" i="50"/>
  <c r="AH16" i="73"/>
  <c r="AQ16" i="73" s="1"/>
  <c r="AR8" i="80"/>
  <c r="Y16" i="81"/>
  <c r="X16" i="81"/>
  <c r="U30" i="51"/>
  <c r="Y16" i="23"/>
  <c r="Z16" i="23"/>
  <c r="X16" i="23"/>
  <c r="U48" i="102"/>
  <c r="Y17" i="14"/>
  <c r="X17" i="14"/>
  <c r="AG15" i="17"/>
  <c r="AP15" i="17" s="1"/>
  <c r="AF15" i="17"/>
  <c r="AO15" i="17" s="1"/>
  <c r="AE15" i="17"/>
  <c r="W16" i="17"/>
  <c r="U16" i="89"/>
  <c r="AF8" i="34"/>
  <c r="AO8" i="34" s="1"/>
  <c r="W9" i="34"/>
  <c r="AG8" i="34"/>
  <c r="AP8" i="34" s="1"/>
  <c r="AE8" i="34"/>
  <c r="AR8" i="12"/>
  <c r="U11" i="2"/>
  <c r="AR8" i="60"/>
  <c r="Y16" i="62"/>
  <c r="Z16" i="62"/>
  <c r="X16" i="62"/>
  <c r="AI8" i="68"/>
  <c r="AN8" i="68"/>
  <c r="AH15" i="78"/>
  <c r="AQ15" i="78" s="1"/>
  <c r="U48" i="42"/>
  <c r="U51" i="90"/>
  <c r="Z16" i="66"/>
  <c r="AE16" i="31"/>
  <c r="AF16" i="31"/>
  <c r="AO16" i="31" s="1"/>
  <c r="W17" i="31"/>
  <c r="AG16" i="31"/>
  <c r="AP16" i="31" s="1"/>
  <c r="U39" i="43"/>
  <c r="U31" i="45"/>
  <c r="Y9" i="76"/>
  <c r="X9" i="76"/>
  <c r="U30" i="84"/>
  <c r="AH16" i="69"/>
  <c r="AQ16" i="69" s="1"/>
  <c r="U31" i="88"/>
  <c r="Z16" i="73"/>
  <c r="U19" i="53"/>
  <c r="U30" i="92"/>
  <c r="AN15" i="81"/>
  <c r="AI15" i="81"/>
  <c r="U14" i="71"/>
  <c r="U41" i="41"/>
  <c r="AF15" i="77"/>
  <c r="AO15" i="77" s="1"/>
  <c r="AG15" i="77"/>
  <c r="AP15" i="77" s="1"/>
  <c r="AE15" i="77"/>
  <c r="W16" i="77"/>
  <c r="AH9" i="80"/>
  <c r="AQ9" i="80" s="1"/>
  <c r="U14" i="33"/>
  <c r="AI16" i="14"/>
  <c r="AN16" i="14"/>
  <c r="AR14" i="36"/>
  <c r="AH16" i="37"/>
  <c r="AQ16" i="37" s="1"/>
  <c r="AH17" i="40"/>
  <c r="AQ17" i="40" s="1"/>
  <c r="AH16" i="65"/>
  <c r="AQ16" i="65" s="1"/>
  <c r="U40" i="55"/>
  <c r="AN15" i="62"/>
  <c r="AI15" i="62"/>
  <c r="AF15" i="78"/>
  <c r="AO15" i="78" s="1"/>
  <c r="W16" i="78"/>
  <c r="AG15" i="78"/>
  <c r="AP15" i="78" s="1"/>
  <c r="AE15" i="78"/>
  <c r="U29" i="13"/>
  <c r="Y16" i="30"/>
  <c r="X16" i="30"/>
  <c r="U39" i="16"/>
  <c r="AR8" i="21"/>
  <c r="U30" i="20"/>
  <c r="U20" i="86"/>
  <c r="AH15" i="36"/>
  <c r="AQ15" i="36" s="1"/>
  <c r="AR15" i="66"/>
  <c r="AH16" i="26"/>
  <c r="AQ16" i="26" s="1"/>
  <c r="U40" i="83"/>
  <c r="AN15" i="23"/>
  <c r="AI15" i="23"/>
  <c r="AH9" i="12"/>
  <c r="AQ9" i="12" s="1"/>
  <c r="Z9" i="80"/>
  <c r="U13" i="38"/>
  <c r="U19" i="93"/>
  <c r="AR8" i="64"/>
  <c r="Z16" i="37"/>
  <c r="U41" i="99"/>
  <c r="Z17" i="40"/>
  <c r="Z16" i="65"/>
  <c r="U40" i="91"/>
  <c r="U48" i="98"/>
  <c r="AR8" i="29"/>
  <c r="U42" i="49"/>
  <c r="U31" i="54"/>
  <c r="AN15" i="61"/>
  <c r="AI15" i="61"/>
  <c r="U50" i="85"/>
  <c r="U31" i="96"/>
  <c r="AN15" i="30"/>
  <c r="AI15" i="30"/>
  <c r="AN9" i="25"/>
  <c r="AI9" i="25"/>
  <c r="AR14" i="78"/>
  <c r="U13" i="19"/>
  <c r="U46" i="18"/>
  <c r="AH9" i="39"/>
  <c r="AQ9" i="39" s="1"/>
  <c r="U21" i="46"/>
  <c r="U13" i="79"/>
  <c r="U20" i="52"/>
  <c r="U19" i="15"/>
  <c r="Y17" i="22"/>
  <c r="X17" i="22"/>
  <c r="Z15" i="36"/>
  <c r="U12" i="24"/>
  <c r="AH9" i="21"/>
  <c r="AQ9" i="21" s="1"/>
  <c r="U50" i="94"/>
  <c r="Z16" i="26"/>
  <c r="U50" i="82"/>
  <c r="U13" i="28"/>
  <c r="Z9" i="12"/>
  <c r="AE8" i="72"/>
  <c r="W9" i="72"/>
  <c r="AG8" i="72"/>
  <c r="AP8" i="72" s="1"/>
  <c r="AF8" i="72"/>
  <c r="AO8" i="72" s="1"/>
  <c r="U41" i="87"/>
  <c r="U41" i="103"/>
  <c r="U50" i="35"/>
  <c r="U49" i="35" s="1"/>
  <c r="AR15" i="37"/>
  <c r="U21" i="105"/>
  <c r="U28" i="104"/>
  <c r="AI15" i="27"/>
  <c r="AN15" i="27"/>
  <c r="Y10" i="25"/>
  <c r="X10" i="25"/>
  <c r="AH16" i="70"/>
  <c r="AQ16" i="70" s="1"/>
  <c r="AR15" i="73"/>
  <c r="AI16" i="22"/>
  <c r="AN16" i="22"/>
  <c r="U48" i="10"/>
  <c r="U21" i="101"/>
  <c r="AH9" i="64"/>
  <c r="AQ9" i="64" s="1"/>
  <c r="AH9" i="60"/>
  <c r="AQ9" i="60" s="1"/>
  <c r="AR15" i="65"/>
  <c r="U12" i="59"/>
  <c r="U17" i="47"/>
  <c r="W16" i="74"/>
  <c r="AF15" i="74"/>
  <c r="AO15" i="74" s="1"/>
  <c r="AG15" i="74"/>
  <c r="AP15" i="74" s="1"/>
  <c r="AE15" i="74"/>
  <c r="AH9" i="29"/>
  <c r="AQ9" i="29" s="1"/>
  <c r="AR15" i="26"/>
  <c r="U37" i="95"/>
  <c r="U49" i="48"/>
  <c r="AR16" i="40"/>
  <c r="U12" i="67"/>
  <c r="U40" i="11"/>
  <c r="Y16" i="61"/>
  <c r="X16" i="61"/>
  <c r="U13" i="63"/>
  <c r="X16" i="27"/>
  <c r="Z16" i="27" s="1"/>
  <c r="Y16" i="27"/>
  <c r="AN8" i="76"/>
  <c r="AI8" i="76"/>
  <c r="Z10" i="25" l="1"/>
  <c r="AE10" i="25"/>
  <c r="AF10" i="25"/>
  <c r="AO10" i="25" s="1"/>
  <c r="W11" i="25"/>
  <c r="AG10" i="25"/>
  <c r="AP10" i="25" s="1"/>
  <c r="U40" i="87"/>
  <c r="AE16" i="62"/>
  <c r="AF16" i="62"/>
  <c r="AO16" i="62" s="1"/>
  <c r="W17" i="62"/>
  <c r="AG16" i="62"/>
  <c r="AP16" i="62" s="1"/>
  <c r="AH17" i="14"/>
  <c r="AQ17" i="14" s="1"/>
  <c r="U30" i="100"/>
  <c r="AH17" i="22"/>
  <c r="AQ17" i="22" s="1"/>
  <c r="U19" i="52"/>
  <c r="U18" i="93"/>
  <c r="U19" i="86"/>
  <c r="U38" i="16"/>
  <c r="AN15" i="78"/>
  <c r="AI15" i="78"/>
  <c r="AI15" i="77"/>
  <c r="AN15" i="77"/>
  <c r="U13" i="71"/>
  <c r="U18" i="53"/>
  <c r="U30" i="45"/>
  <c r="AI16" i="31"/>
  <c r="AR16" i="31" s="1"/>
  <c r="AN16" i="31"/>
  <c r="U15" i="89"/>
  <c r="Z17" i="14"/>
  <c r="U27" i="44"/>
  <c r="Y10" i="60"/>
  <c r="X10" i="60"/>
  <c r="U20" i="32"/>
  <c r="AN9" i="39"/>
  <c r="AI9" i="39"/>
  <c r="AH16" i="61"/>
  <c r="AQ16" i="61" s="1"/>
  <c r="W16" i="36"/>
  <c r="AG15" i="36"/>
  <c r="AP15" i="36" s="1"/>
  <c r="AF15" i="36"/>
  <c r="AO15" i="36" s="1"/>
  <c r="AE15" i="36"/>
  <c r="AR16" i="14"/>
  <c r="U47" i="42"/>
  <c r="AF16" i="23"/>
  <c r="AO16" i="23" s="1"/>
  <c r="AG16" i="23"/>
  <c r="AP16" i="23" s="1"/>
  <c r="AE16" i="23"/>
  <c r="W17" i="23"/>
  <c r="U49" i="50"/>
  <c r="AF9" i="68"/>
  <c r="AO9" i="68" s="1"/>
  <c r="W10" i="68"/>
  <c r="AG9" i="68"/>
  <c r="AP9" i="68" s="1"/>
  <c r="AE9" i="68"/>
  <c r="U30" i="96"/>
  <c r="U30" i="54"/>
  <c r="U47" i="98"/>
  <c r="U40" i="99"/>
  <c r="AR15" i="23"/>
  <c r="AH16" i="30"/>
  <c r="AQ16" i="30" s="1"/>
  <c r="U39" i="55"/>
  <c r="U13" i="33"/>
  <c r="AR15" i="81"/>
  <c r="AG16" i="73"/>
  <c r="AP16" i="73" s="1"/>
  <c r="AE16" i="73"/>
  <c r="W17" i="73"/>
  <c r="AF16" i="73"/>
  <c r="AO16" i="73" s="1"/>
  <c r="U29" i="84"/>
  <c r="U28" i="84" s="1"/>
  <c r="W17" i="66"/>
  <c r="AG16" i="66"/>
  <c r="AP16" i="66" s="1"/>
  <c r="AF16" i="66"/>
  <c r="AO16" i="66" s="1"/>
  <c r="AE16" i="66"/>
  <c r="AN8" i="34"/>
  <c r="AI8" i="34"/>
  <c r="Y16" i="17"/>
  <c r="X16" i="17"/>
  <c r="U14" i="97"/>
  <c r="U36" i="95"/>
  <c r="U35" i="95" s="1"/>
  <c r="AI15" i="74"/>
  <c r="AN15" i="74"/>
  <c r="U12" i="19"/>
  <c r="Y10" i="39"/>
  <c r="X10" i="39"/>
  <c r="Z16" i="61"/>
  <c r="U11" i="59"/>
  <c r="U47" i="10"/>
  <c r="U48" i="35"/>
  <c r="Z17" i="22"/>
  <c r="AH16" i="27"/>
  <c r="AQ16" i="27" s="1"/>
  <c r="Y16" i="74"/>
  <c r="X16" i="74"/>
  <c r="AR16" i="22"/>
  <c r="Y9" i="72"/>
  <c r="X9" i="72"/>
  <c r="U49" i="82"/>
  <c r="U12" i="79"/>
  <c r="AR9" i="25"/>
  <c r="AE16" i="37"/>
  <c r="AG16" i="37"/>
  <c r="AP16" i="37" s="1"/>
  <c r="W17" i="37"/>
  <c r="AF16" i="37"/>
  <c r="AO16" i="37" s="1"/>
  <c r="U12" i="38"/>
  <c r="U29" i="20"/>
  <c r="Z16" i="30"/>
  <c r="Y16" i="78"/>
  <c r="X16" i="78"/>
  <c r="AH9" i="76"/>
  <c r="AQ9" i="76" s="1"/>
  <c r="U38" i="43"/>
  <c r="AI15" i="17"/>
  <c r="AN15" i="17"/>
  <c r="U29" i="51"/>
  <c r="AI9" i="29"/>
  <c r="AN9" i="29"/>
  <c r="U13" i="75"/>
  <c r="Y10" i="64"/>
  <c r="X10" i="64"/>
  <c r="Z10" i="64" s="1"/>
  <c r="Y17" i="70"/>
  <c r="X17" i="70"/>
  <c r="Y17" i="69"/>
  <c r="X17" i="69"/>
  <c r="Z17" i="69" s="1"/>
  <c r="U11" i="67"/>
  <c r="AR15" i="27"/>
  <c r="U49" i="94"/>
  <c r="Y16" i="77"/>
  <c r="X16" i="77"/>
  <c r="U48" i="48"/>
  <c r="U20" i="105"/>
  <c r="U40" i="103"/>
  <c r="AN8" i="72"/>
  <c r="AI8" i="72"/>
  <c r="AG16" i="26"/>
  <c r="AP16" i="26" s="1"/>
  <c r="AF16" i="26"/>
  <c r="AO16" i="26" s="1"/>
  <c r="AE16" i="26"/>
  <c r="W17" i="26"/>
  <c r="U45" i="18"/>
  <c r="U49" i="85"/>
  <c r="U41" i="49"/>
  <c r="U39" i="91"/>
  <c r="AG9" i="80"/>
  <c r="AP9" i="80" s="1"/>
  <c r="AF9" i="80"/>
  <c r="AO9" i="80" s="1"/>
  <c r="AE9" i="80"/>
  <c r="W10" i="80"/>
  <c r="U30" i="88"/>
  <c r="Z9" i="76"/>
  <c r="U50" i="90"/>
  <c r="AR8" i="68"/>
  <c r="Y9" i="34"/>
  <c r="X9" i="34"/>
  <c r="U47" i="102"/>
  <c r="AH16" i="81"/>
  <c r="AQ16" i="81" s="1"/>
  <c r="AN9" i="64"/>
  <c r="AI9" i="64"/>
  <c r="AN16" i="70"/>
  <c r="AI16" i="70"/>
  <c r="AI9" i="21"/>
  <c r="AN9" i="21"/>
  <c r="AE17" i="40"/>
  <c r="AG17" i="40"/>
  <c r="AP17" i="40" s="1"/>
  <c r="W18" i="40"/>
  <c r="AF17" i="40"/>
  <c r="AO17" i="40" s="1"/>
  <c r="U28" i="13"/>
  <c r="AN16" i="69"/>
  <c r="AI16" i="69"/>
  <c r="AG16" i="27"/>
  <c r="AP16" i="27" s="1"/>
  <c r="AE16" i="27"/>
  <c r="AF16" i="27"/>
  <c r="AO16" i="27" s="1"/>
  <c r="W17" i="27"/>
  <c r="U12" i="28"/>
  <c r="AH10" i="25"/>
  <c r="AQ10" i="25" s="1"/>
  <c r="U27" i="104"/>
  <c r="U39" i="11"/>
  <c r="AR8" i="76"/>
  <c r="U12" i="63"/>
  <c r="U16" i="47"/>
  <c r="U20" i="101"/>
  <c r="AF9" i="12"/>
  <c r="AO9" i="12" s="1"/>
  <c r="AG9" i="12"/>
  <c r="AP9" i="12" s="1"/>
  <c r="W10" i="12"/>
  <c r="AE9" i="12"/>
  <c r="U11" i="24"/>
  <c r="U18" i="15"/>
  <c r="U20" i="46"/>
  <c r="AR15" i="30"/>
  <c r="AR15" i="61"/>
  <c r="AF16" i="65"/>
  <c r="AO16" i="65" s="1"/>
  <c r="AG16" i="65"/>
  <c r="AP16" i="65" s="1"/>
  <c r="AE16" i="65"/>
  <c r="W17" i="65"/>
  <c r="U39" i="83"/>
  <c r="AR15" i="62"/>
  <c r="U40" i="41"/>
  <c r="U29" i="92"/>
  <c r="Y17" i="31"/>
  <c r="X17" i="31"/>
  <c r="AH16" i="62"/>
  <c r="AQ16" i="62" s="1"/>
  <c r="U10" i="2"/>
  <c r="AH16" i="23"/>
  <c r="AQ16" i="23" s="1"/>
  <c r="Z16" i="81"/>
  <c r="AH9" i="68"/>
  <c r="AQ9" i="68" s="1"/>
  <c r="Y10" i="29"/>
  <c r="X10" i="29"/>
  <c r="AI9" i="60"/>
  <c r="AN9" i="60"/>
  <c r="Y10" i="21"/>
  <c r="X10" i="21"/>
  <c r="Z16" i="77" l="1"/>
  <c r="AF16" i="77"/>
  <c r="AO16" i="77" s="1"/>
  <c r="AG16" i="77"/>
  <c r="AP16" i="77" s="1"/>
  <c r="AE16" i="77"/>
  <c r="W17" i="77"/>
  <c r="AH10" i="29"/>
  <c r="AQ10" i="29" s="1"/>
  <c r="AH17" i="70"/>
  <c r="AQ17" i="70" s="1"/>
  <c r="AN16" i="37"/>
  <c r="AI16" i="37"/>
  <c r="U12" i="71"/>
  <c r="U37" i="16"/>
  <c r="U39" i="87"/>
  <c r="AH10" i="21"/>
  <c r="AQ10" i="21" s="1"/>
  <c r="Z10" i="29"/>
  <c r="AH17" i="31"/>
  <c r="AQ17" i="31" s="1"/>
  <c r="U46" i="102"/>
  <c r="U40" i="49"/>
  <c r="Z17" i="70"/>
  <c r="AH16" i="78"/>
  <c r="AQ16" i="78" s="1"/>
  <c r="AH9" i="72"/>
  <c r="AQ9" i="72" s="1"/>
  <c r="AH10" i="39"/>
  <c r="AQ10" i="39" s="1"/>
  <c r="AR15" i="74"/>
  <c r="AN16" i="73"/>
  <c r="AI16" i="73"/>
  <c r="U26" i="44"/>
  <c r="AR16" i="69"/>
  <c r="AH9" i="34"/>
  <c r="AQ9" i="34" s="1"/>
  <c r="Z16" i="78"/>
  <c r="U11" i="38"/>
  <c r="U9" i="2"/>
  <c r="AR9" i="60"/>
  <c r="U28" i="92"/>
  <c r="U38" i="83"/>
  <c r="U17" i="15"/>
  <c r="U11" i="63"/>
  <c r="U26" i="104"/>
  <c r="U27" i="13"/>
  <c r="AR9" i="21"/>
  <c r="U29" i="88"/>
  <c r="U38" i="91"/>
  <c r="U44" i="18"/>
  <c r="U47" i="48"/>
  <c r="U28" i="51"/>
  <c r="AE17" i="22"/>
  <c r="AG17" i="22"/>
  <c r="AP17" i="22" s="1"/>
  <c r="AF17" i="22"/>
  <c r="AO17" i="22" s="1"/>
  <c r="W18" i="22"/>
  <c r="U10" i="59"/>
  <c r="U11" i="19"/>
  <c r="U13" i="97"/>
  <c r="AN16" i="66"/>
  <c r="AI16" i="66"/>
  <c r="Y10" i="68"/>
  <c r="Z10" i="68"/>
  <c r="X10" i="68"/>
  <c r="AI15" i="36"/>
  <c r="AN15" i="36"/>
  <c r="AR9" i="39"/>
  <c r="Z10" i="39"/>
  <c r="Y17" i="66"/>
  <c r="X17" i="66"/>
  <c r="U38" i="55"/>
  <c r="U39" i="99"/>
  <c r="U29" i="96"/>
  <c r="U48" i="50"/>
  <c r="U46" i="42"/>
  <c r="Y16" i="36"/>
  <c r="X16" i="36"/>
  <c r="U19" i="32"/>
  <c r="W18" i="14"/>
  <c r="AE17" i="14"/>
  <c r="AF17" i="14"/>
  <c r="AO17" i="14" s="1"/>
  <c r="AG17" i="14"/>
  <c r="AP17" i="14" s="1"/>
  <c r="U29" i="45"/>
  <c r="AR15" i="77"/>
  <c r="U18" i="86"/>
  <c r="Y17" i="62"/>
  <c r="Z17" i="62"/>
  <c r="X17" i="62"/>
  <c r="Y11" i="25"/>
  <c r="X11" i="25"/>
  <c r="Y10" i="80"/>
  <c r="X10" i="80"/>
  <c r="Z10" i="80" s="1"/>
  <c r="Y17" i="26"/>
  <c r="X17" i="26"/>
  <c r="U48" i="82"/>
  <c r="AH16" i="74"/>
  <c r="AQ16" i="74" s="1"/>
  <c r="AH16" i="17"/>
  <c r="AQ16" i="17" s="1"/>
  <c r="Y17" i="73"/>
  <c r="X17" i="73"/>
  <c r="Z17" i="73" s="1"/>
  <c r="U29" i="54"/>
  <c r="U39" i="41"/>
  <c r="AI16" i="65"/>
  <c r="AN16" i="65"/>
  <c r="U10" i="24"/>
  <c r="Y18" i="40"/>
  <c r="X18" i="40"/>
  <c r="U39" i="103"/>
  <c r="U12" i="75"/>
  <c r="U47" i="35"/>
  <c r="AI9" i="12"/>
  <c r="AN9" i="12"/>
  <c r="AR9" i="64"/>
  <c r="Z9" i="72"/>
  <c r="U19" i="46"/>
  <c r="Y10" i="12"/>
  <c r="X10" i="12"/>
  <c r="U15" i="47"/>
  <c r="U38" i="11"/>
  <c r="U37" i="11" s="1"/>
  <c r="U11" i="28"/>
  <c r="AN17" i="40"/>
  <c r="AI17" i="40"/>
  <c r="Z9" i="34"/>
  <c r="W10" i="76"/>
  <c r="AG9" i="76"/>
  <c r="AP9" i="76" s="1"/>
  <c r="AE9" i="76"/>
  <c r="AF9" i="76"/>
  <c r="AO9" i="76" s="1"/>
  <c r="U48" i="85"/>
  <c r="U19" i="105"/>
  <c r="AH17" i="69"/>
  <c r="AQ17" i="69" s="1"/>
  <c r="AH10" i="64"/>
  <c r="AQ10" i="64" s="1"/>
  <c r="AR9" i="29"/>
  <c r="U37" i="43"/>
  <c r="U46" i="10"/>
  <c r="U34" i="95"/>
  <c r="AR8" i="34"/>
  <c r="AN9" i="68"/>
  <c r="AI9" i="68"/>
  <c r="Y17" i="23"/>
  <c r="X17" i="23"/>
  <c r="AH10" i="60"/>
  <c r="AQ10" i="60" s="1"/>
  <c r="AR15" i="78"/>
  <c r="W17" i="81"/>
  <c r="AG16" i="81"/>
  <c r="AP16" i="81" s="1"/>
  <c r="AF16" i="81"/>
  <c r="AO16" i="81" s="1"/>
  <c r="AE16" i="81"/>
  <c r="Y17" i="65"/>
  <c r="X17" i="65"/>
  <c r="AI16" i="27"/>
  <c r="AN16" i="27"/>
  <c r="AR16" i="70"/>
  <c r="AH16" i="77"/>
  <c r="AQ16" i="77" s="1"/>
  <c r="U28" i="20"/>
  <c r="W17" i="61"/>
  <c r="AF16" i="61"/>
  <c r="AO16" i="61" s="1"/>
  <c r="AG16" i="61"/>
  <c r="AP16" i="61" s="1"/>
  <c r="AE16" i="61"/>
  <c r="U12" i="33"/>
  <c r="U18" i="52"/>
  <c r="U19" i="101"/>
  <c r="AN9" i="80"/>
  <c r="AI9" i="80"/>
  <c r="AN16" i="26"/>
  <c r="AI16" i="26"/>
  <c r="AR15" i="17"/>
  <c r="Z16" i="74"/>
  <c r="Z16" i="17"/>
  <c r="Z10" i="21"/>
  <c r="Z17" i="31"/>
  <c r="U49" i="90"/>
  <c r="U10" i="67"/>
  <c r="Y17" i="27"/>
  <c r="X17" i="27"/>
  <c r="AR8" i="72"/>
  <c r="U48" i="94"/>
  <c r="AF17" i="69"/>
  <c r="AO17" i="69" s="1"/>
  <c r="AG17" i="69"/>
  <c r="AP17" i="69" s="1"/>
  <c r="W18" i="69"/>
  <c r="AE17" i="69"/>
  <c r="AG10" i="64"/>
  <c r="AP10" i="64" s="1"/>
  <c r="AF10" i="64"/>
  <c r="AO10" i="64" s="1"/>
  <c r="AE10" i="64"/>
  <c r="W11" i="64"/>
  <c r="W17" i="30"/>
  <c r="AE16" i="30"/>
  <c r="AF16" i="30"/>
  <c r="AO16" i="30" s="1"/>
  <c r="AG16" i="30"/>
  <c r="AP16" i="30" s="1"/>
  <c r="Y17" i="37"/>
  <c r="X17" i="37"/>
  <c r="U11" i="79"/>
  <c r="U27" i="84"/>
  <c r="U46" i="98"/>
  <c r="AI16" i="23"/>
  <c r="AN16" i="23"/>
  <c r="Z10" i="60"/>
  <c r="U14" i="89"/>
  <c r="U17" i="53"/>
  <c r="U17" i="93"/>
  <c r="U29" i="100"/>
  <c r="AN16" i="62"/>
  <c r="AI16" i="62"/>
  <c r="AN10" i="25"/>
  <c r="AI10" i="25"/>
  <c r="Z17" i="27" l="1"/>
  <c r="AE17" i="27"/>
  <c r="AG17" i="27"/>
  <c r="AP17" i="27" s="1"/>
  <c r="AF17" i="27"/>
  <c r="AO17" i="27" s="1"/>
  <c r="W18" i="27"/>
  <c r="W11" i="60"/>
  <c r="AE10" i="60"/>
  <c r="AF10" i="60"/>
  <c r="AO10" i="60" s="1"/>
  <c r="AG10" i="60"/>
  <c r="AP10" i="60" s="1"/>
  <c r="AF10" i="21"/>
  <c r="AO10" i="21" s="1"/>
  <c r="AE10" i="21"/>
  <c r="AG10" i="21"/>
  <c r="AP10" i="21" s="1"/>
  <c r="W11" i="21"/>
  <c r="AG16" i="17"/>
  <c r="AP16" i="17" s="1"/>
  <c r="W17" i="17"/>
  <c r="AE16" i="17"/>
  <c r="AF16" i="17"/>
  <c r="AO16" i="17" s="1"/>
  <c r="AI16" i="30"/>
  <c r="AN16" i="30"/>
  <c r="W17" i="74"/>
  <c r="AF16" i="74"/>
  <c r="AO16" i="74" s="1"/>
  <c r="AG16" i="74"/>
  <c r="AP16" i="74" s="1"/>
  <c r="AE16" i="74"/>
  <c r="U28" i="100"/>
  <c r="U13" i="89"/>
  <c r="AI10" i="64"/>
  <c r="AN10" i="64"/>
  <c r="W18" i="31"/>
  <c r="AG17" i="31"/>
  <c r="AP17" i="31" s="1"/>
  <c r="AF17" i="31"/>
  <c r="AO17" i="31" s="1"/>
  <c r="AE17" i="31"/>
  <c r="AR16" i="26"/>
  <c r="AR9" i="68"/>
  <c r="W10" i="34"/>
  <c r="AG9" i="34"/>
  <c r="AP9" i="34" s="1"/>
  <c r="AE9" i="34"/>
  <c r="AF9" i="34"/>
  <c r="AO9" i="34" s="1"/>
  <c r="U36" i="11"/>
  <c r="AR9" i="12"/>
  <c r="U38" i="103"/>
  <c r="AH17" i="73"/>
  <c r="AQ17" i="73" s="1"/>
  <c r="AH10" i="80"/>
  <c r="AQ10" i="80" s="1"/>
  <c r="AH17" i="62"/>
  <c r="AQ17" i="62" s="1"/>
  <c r="Y18" i="14"/>
  <c r="Z18" i="14" s="1"/>
  <c r="X18" i="14"/>
  <c r="AH10" i="68"/>
  <c r="AQ10" i="68" s="1"/>
  <c r="U12" i="97"/>
  <c r="U46" i="48"/>
  <c r="U45" i="48" s="1"/>
  <c r="U28" i="88"/>
  <c r="U25" i="104"/>
  <c r="U24" i="104" s="1"/>
  <c r="U37" i="83"/>
  <c r="U8" i="2"/>
  <c r="U39" i="49"/>
  <c r="U17" i="52"/>
  <c r="Y17" i="61"/>
  <c r="X17" i="61"/>
  <c r="Z17" i="61" s="1"/>
  <c r="AN16" i="81"/>
  <c r="AI16" i="81"/>
  <c r="U45" i="10"/>
  <c r="U47" i="85"/>
  <c r="AR17" i="40"/>
  <c r="U18" i="46"/>
  <c r="AH18" i="40"/>
  <c r="AQ18" i="40" s="1"/>
  <c r="AR16" i="65"/>
  <c r="W18" i="73"/>
  <c r="AE17" i="73"/>
  <c r="AF17" i="73"/>
  <c r="AO17" i="73" s="1"/>
  <c r="AG17" i="73"/>
  <c r="AP17" i="73" s="1"/>
  <c r="AF10" i="80"/>
  <c r="AO10" i="80" s="1"/>
  <c r="AG10" i="80"/>
  <c r="AP10" i="80" s="1"/>
  <c r="AE10" i="80"/>
  <c r="W11" i="80"/>
  <c r="W18" i="62"/>
  <c r="AF17" i="62"/>
  <c r="AO17" i="62" s="1"/>
  <c r="AE17" i="62"/>
  <c r="AG17" i="62"/>
  <c r="AP17" i="62" s="1"/>
  <c r="U45" i="42"/>
  <c r="U38" i="99"/>
  <c r="AG10" i="39"/>
  <c r="AP10" i="39" s="1"/>
  <c r="AE10" i="39"/>
  <c r="AF10" i="39"/>
  <c r="AO10" i="39" s="1"/>
  <c r="W11" i="39"/>
  <c r="AG10" i="68"/>
  <c r="AP10" i="68" s="1"/>
  <c r="W11" i="68"/>
  <c r="AF10" i="68"/>
  <c r="AO10" i="68" s="1"/>
  <c r="AE10" i="68"/>
  <c r="U11" i="71"/>
  <c r="AR9" i="80"/>
  <c r="U14" i="47"/>
  <c r="W10" i="72"/>
  <c r="AG9" i="72"/>
  <c r="AP9" i="72" s="1"/>
  <c r="AF9" i="72"/>
  <c r="AO9" i="72" s="1"/>
  <c r="AE9" i="72"/>
  <c r="U46" i="35"/>
  <c r="Z18" i="40"/>
  <c r="U47" i="82"/>
  <c r="U28" i="45"/>
  <c r="U18" i="32"/>
  <c r="U10" i="19"/>
  <c r="AN17" i="22"/>
  <c r="AI17" i="22"/>
  <c r="U43" i="18"/>
  <c r="U10" i="63"/>
  <c r="U27" i="92"/>
  <c r="U10" i="38"/>
  <c r="U45" i="102"/>
  <c r="AR16" i="37"/>
  <c r="Y17" i="77"/>
  <c r="X17" i="77"/>
  <c r="U27" i="20"/>
  <c r="AN9" i="76"/>
  <c r="AI9" i="76"/>
  <c r="AH10" i="12"/>
  <c r="AQ10" i="12" s="1"/>
  <c r="U38" i="41"/>
  <c r="AH17" i="26"/>
  <c r="AQ17" i="26" s="1"/>
  <c r="AH11" i="25"/>
  <c r="AQ11" i="25" s="1"/>
  <c r="AH16" i="36"/>
  <c r="AQ16" i="36" s="1"/>
  <c r="U47" i="50"/>
  <c r="U37" i="55"/>
  <c r="AR16" i="66"/>
  <c r="AG16" i="78"/>
  <c r="AP16" i="78" s="1"/>
  <c r="AF16" i="78"/>
  <c r="AO16" i="78" s="1"/>
  <c r="AE16" i="78"/>
  <c r="W17" i="78"/>
  <c r="U38" i="87"/>
  <c r="AN16" i="77"/>
  <c r="AI16" i="77"/>
  <c r="AR10" i="25"/>
  <c r="U26" i="84"/>
  <c r="U16" i="93"/>
  <c r="U47" i="94"/>
  <c r="AR16" i="62"/>
  <c r="AR16" i="23"/>
  <c r="AN17" i="69"/>
  <c r="AI17" i="69"/>
  <c r="U9" i="67"/>
  <c r="U11" i="33"/>
  <c r="AR16" i="27"/>
  <c r="AH17" i="23"/>
  <c r="AQ17" i="23" s="1"/>
  <c r="Y17" i="30"/>
  <c r="Z17" i="30" s="1"/>
  <c r="X17" i="30"/>
  <c r="AN16" i="61"/>
  <c r="AI16" i="61"/>
  <c r="AH17" i="65"/>
  <c r="AQ17" i="65" s="1"/>
  <c r="Y17" i="81"/>
  <c r="X17" i="81"/>
  <c r="Z17" i="23"/>
  <c r="U10" i="28"/>
  <c r="Z10" i="12"/>
  <c r="U11" i="75"/>
  <c r="Z17" i="26"/>
  <c r="Z11" i="25"/>
  <c r="U17" i="86"/>
  <c r="Z16" i="36"/>
  <c r="AH17" i="66"/>
  <c r="AQ17" i="66" s="1"/>
  <c r="U9" i="59"/>
  <c r="U27" i="51"/>
  <c r="U37" i="91"/>
  <c r="U26" i="13"/>
  <c r="U16" i="15"/>
  <c r="U25" i="44"/>
  <c r="AG17" i="70"/>
  <c r="AP17" i="70" s="1"/>
  <c r="AF17" i="70"/>
  <c r="AO17" i="70" s="1"/>
  <c r="W18" i="70"/>
  <c r="AE17" i="70"/>
  <c r="U10" i="79"/>
  <c r="U36" i="43"/>
  <c r="U16" i="53"/>
  <c r="AH17" i="37"/>
  <c r="AQ17" i="37" s="1"/>
  <c r="X18" i="69"/>
  <c r="Z18" i="69" s="1"/>
  <c r="Y18" i="69"/>
  <c r="U45" i="98"/>
  <c r="Z17" i="37"/>
  <c r="Y11" i="64"/>
  <c r="X11" i="64"/>
  <c r="Z11" i="64" s="1"/>
  <c r="AH17" i="27"/>
  <c r="AQ17" i="27" s="1"/>
  <c r="U48" i="90"/>
  <c r="U18" i="101"/>
  <c r="Z17" i="65"/>
  <c r="U33" i="95"/>
  <c r="U18" i="105"/>
  <c r="Y10" i="76"/>
  <c r="X10" i="76"/>
  <c r="U9" i="24"/>
  <c r="U28" i="54"/>
  <c r="AN17" i="14"/>
  <c r="AI17" i="14"/>
  <c r="U28" i="96"/>
  <c r="Z17" i="66"/>
  <c r="AR15" i="36"/>
  <c r="Y18" i="22"/>
  <c r="X18" i="22"/>
  <c r="AR16" i="73"/>
  <c r="AF10" i="29"/>
  <c r="AO10" i="29" s="1"/>
  <c r="AG10" i="29"/>
  <c r="AP10" i="29" s="1"/>
  <c r="W11" i="29"/>
  <c r="AE10" i="29"/>
  <c r="U36" i="16"/>
  <c r="Z18" i="22" l="1"/>
  <c r="AF18" i="22" s="1"/>
  <c r="AO18" i="22" s="1"/>
  <c r="AG18" i="22"/>
  <c r="AP18" i="22" s="1"/>
  <c r="W19" i="22"/>
  <c r="W19" i="69"/>
  <c r="AF18" i="69"/>
  <c r="AO18" i="69" s="1"/>
  <c r="AG18" i="69"/>
  <c r="AP18" i="69" s="1"/>
  <c r="AE18" i="69"/>
  <c r="W18" i="30"/>
  <c r="AE17" i="30"/>
  <c r="AG17" i="30"/>
  <c r="AP17" i="30" s="1"/>
  <c r="AF17" i="30"/>
  <c r="AO17" i="30" s="1"/>
  <c r="AF17" i="61"/>
  <c r="AO17" i="61" s="1"/>
  <c r="AE17" i="61"/>
  <c r="W18" i="61"/>
  <c r="AG17" i="61"/>
  <c r="AP17" i="61" s="1"/>
  <c r="AE18" i="14"/>
  <c r="W19" i="14"/>
  <c r="AF18" i="14"/>
  <c r="AO18" i="14" s="1"/>
  <c r="AG18" i="14"/>
  <c r="AP18" i="14" s="1"/>
  <c r="U27" i="100"/>
  <c r="AI10" i="29"/>
  <c r="AN10" i="29"/>
  <c r="U17" i="105"/>
  <c r="U35" i="43"/>
  <c r="U9" i="28"/>
  <c r="AH11" i="64"/>
  <c r="AQ11" i="64" s="1"/>
  <c r="U15" i="53"/>
  <c r="Y18" i="70"/>
  <c r="Z18" i="70" s="1"/>
  <c r="X18" i="70"/>
  <c r="U15" i="15"/>
  <c r="U26" i="51"/>
  <c r="AF10" i="12"/>
  <c r="AO10" i="12" s="1"/>
  <c r="AG10" i="12"/>
  <c r="AP10" i="12" s="1"/>
  <c r="W11" i="12"/>
  <c r="AE10" i="12"/>
  <c r="AR16" i="77"/>
  <c r="AR9" i="76"/>
  <c r="U9" i="38"/>
  <c r="U42" i="18"/>
  <c r="U41" i="18" s="1"/>
  <c r="U17" i="32"/>
  <c r="AN10" i="68"/>
  <c r="AI10" i="68"/>
  <c r="AI10" i="39"/>
  <c r="AN10" i="39"/>
  <c r="AR16" i="81"/>
  <c r="U16" i="52"/>
  <c r="U36" i="83"/>
  <c r="U44" i="48"/>
  <c r="Y11" i="21"/>
  <c r="X11" i="21"/>
  <c r="AN10" i="60"/>
  <c r="AI10" i="60"/>
  <c r="U46" i="50"/>
  <c r="U45" i="35"/>
  <c r="AR16" i="30"/>
  <c r="AH18" i="69"/>
  <c r="AQ18" i="69" s="1"/>
  <c r="U8" i="59"/>
  <c r="AN9" i="72"/>
  <c r="AI9" i="72"/>
  <c r="Y11" i="68"/>
  <c r="X11" i="68"/>
  <c r="U23" i="104"/>
  <c r="Y18" i="27"/>
  <c r="Z18" i="27" s="1"/>
  <c r="X18" i="27"/>
  <c r="Y11" i="29"/>
  <c r="X11" i="29"/>
  <c r="Z11" i="29" s="1"/>
  <c r="U27" i="96"/>
  <c r="U8" i="24"/>
  <c r="U47" i="90"/>
  <c r="AE17" i="37"/>
  <c r="AG17" i="37"/>
  <c r="AP17" i="37" s="1"/>
  <c r="W18" i="37"/>
  <c r="AF17" i="37"/>
  <c r="AO17" i="37" s="1"/>
  <c r="W18" i="26"/>
  <c r="AG17" i="26"/>
  <c r="AP17" i="26" s="1"/>
  <c r="AF17" i="26"/>
  <c r="AO17" i="26" s="1"/>
  <c r="AE17" i="26"/>
  <c r="AG17" i="23"/>
  <c r="AP17" i="23" s="1"/>
  <c r="AE17" i="23"/>
  <c r="AF17" i="23"/>
  <c r="AO17" i="23" s="1"/>
  <c r="W18" i="23"/>
  <c r="AR16" i="61"/>
  <c r="U8" i="67"/>
  <c r="U25" i="84"/>
  <c r="U37" i="87"/>
  <c r="U37" i="41"/>
  <c r="U26" i="20"/>
  <c r="U37" i="99"/>
  <c r="Y18" i="62"/>
  <c r="X18" i="62"/>
  <c r="U46" i="85"/>
  <c r="U37" i="103"/>
  <c r="AN9" i="34"/>
  <c r="AI9" i="34"/>
  <c r="AR10" i="64"/>
  <c r="AN16" i="17"/>
  <c r="AI16" i="17"/>
  <c r="W18" i="66"/>
  <c r="AG17" i="66"/>
  <c r="AP17" i="66" s="1"/>
  <c r="AF17" i="66"/>
  <c r="AO17" i="66" s="1"/>
  <c r="AE17" i="66"/>
  <c r="U17" i="101"/>
  <c r="U10" i="33"/>
  <c r="AR17" i="22"/>
  <c r="AN17" i="62"/>
  <c r="AI17" i="62"/>
  <c r="U35" i="11"/>
  <c r="U25" i="13"/>
  <c r="U26" i="92"/>
  <c r="U25" i="92" s="1"/>
  <c r="AH17" i="61"/>
  <c r="AQ17" i="61" s="1"/>
  <c r="AN16" i="74"/>
  <c r="AI16" i="74"/>
  <c r="AR17" i="14"/>
  <c r="AH10" i="76"/>
  <c r="AQ10" i="76" s="1"/>
  <c r="U32" i="95"/>
  <c r="U9" i="79"/>
  <c r="U24" i="44"/>
  <c r="U36" i="91"/>
  <c r="AH17" i="81"/>
  <c r="AQ17" i="81" s="1"/>
  <c r="AR17" i="69"/>
  <c r="X17" i="78"/>
  <c r="Y17" i="78"/>
  <c r="AH17" i="77"/>
  <c r="AQ17" i="77" s="1"/>
  <c r="U44" i="102"/>
  <c r="U9" i="63"/>
  <c r="U9" i="19"/>
  <c r="U46" i="82"/>
  <c r="Y11" i="39"/>
  <c r="Z11" i="39" s="1"/>
  <c r="X11" i="39"/>
  <c r="Y11" i="80"/>
  <c r="X11" i="80"/>
  <c r="Z11" i="80" s="1"/>
  <c r="AI17" i="73"/>
  <c r="AN17" i="73"/>
  <c r="U7" i="2"/>
  <c r="U27" i="88"/>
  <c r="AI17" i="31"/>
  <c r="AN17" i="31"/>
  <c r="Y17" i="17"/>
  <c r="X17" i="17"/>
  <c r="U35" i="16"/>
  <c r="U27" i="54"/>
  <c r="AE11" i="64"/>
  <c r="W12" i="64"/>
  <c r="AF11" i="64"/>
  <c r="AO11" i="64" s="1"/>
  <c r="AG11" i="64"/>
  <c r="AP11" i="64" s="1"/>
  <c r="U16" i="86"/>
  <c r="U15" i="93"/>
  <c r="U13" i="47"/>
  <c r="Y18" i="31"/>
  <c r="X18" i="31"/>
  <c r="Z18" i="31" s="1"/>
  <c r="Y11" i="60"/>
  <c r="X11" i="60"/>
  <c r="AH18" i="22"/>
  <c r="AQ18" i="22" s="1"/>
  <c r="AE11" i="25"/>
  <c r="AF11" i="25"/>
  <c r="AO11" i="25" s="1"/>
  <c r="AG11" i="25"/>
  <c r="AP11" i="25" s="1"/>
  <c r="W12" i="25"/>
  <c r="U27" i="45"/>
  <c r="U38" i="49"/>
  <c r="U11" i="97"/>
  <c r="AN10" i="21"/>
  <c r="AI10" i="21"/>
  <c r="Z10" i="76"/>
  <c r="AF17" i="65"/>
  <c r="AO17" i="65" s="1"/>
  <c r="AE17" i="65"/>
  <c r="AG17" i="65"/>
  <c r="AP17" i="65" s="1"/>
  <c r="W18" i="65"/>
  <c r="U44" i="98"/>
  <c r="AI17" i="70"/>
  <c r="AN17" i="70"/>
  <c r="AF16" i="36"/>
  <c r="AO16" i="36" s="1"/>
  <c r="AE16" i="36"/>
  <c r="AG16" i="36"/>
  <c r="AP16" i="36" s="1"/>
  <c r="W17" i="36"/>
  <c r="U10" i="75"/>
  <c r="Z17" i="81"/>
  <c r="AH17" i="30"/>
  <c r="AQ17" i="30" s="1"/>
  <c r="U46" i="94"/>
  <c r="AN16" i="78"/>
  <c r="AI16" i="78"/>
  <c r="U36" i="55"/>
  <c r="Z17" i="77"/>
  <c r="AE18" i="40"/>
  <c r="AF18" i="40"/>
  <c r="AO18" i="40" s="1"/>
  <c r="W19" i="40"/>
  <c r="AG18" i="40"/>
  <c r="AP18" i="40" s="1"/>
  <c r="Y10" i="72"/>
  <c r="X10" i="72"/>
  <c r="U10" i="71"/>
  <c r="U9" i="71" s="1"/>
  <c r="U44" i="42"/>
  <c r="AI10" i="80"/>
  <c r="AN10" i="80"/>
  <c r="Y18" i="73"/>
  <c r="Z18" i="73" s="1"/>
  <c r="X18" i="73"/>
  <c r="U17" i="46"/>
  <c r="U44" i="10"/>
  <c r="AH18" i="14"/>
  <c r="AQ18" i="14" s="1"/>
  <c r="Y10" i="34"/>
  <c r="X10" i="34"/>
  <c r="U12" i="89"/>
  <c r="Y17" i="74"/>
  <c r="X17" i="74"/>
  <c r="AN17" i="27"/>
  <c r="AI17" i="27"/>
  <c r="AE18" i="22" l="1"/>
  <c r="W12" i="39"/>
  <c r="AG11" i="39"/>
  <c r="AP11" i="39" s="1"/>
  <c r="AE11" i="39"/>
  <c r="AF11" i="39"/>
  <c r="AO11" i="39" s="1"/>
  <c r="W19" i="27"/>
  <c r="AE18" i="27"/>
  <c r="AF18" i="27"/>
  <c r="AO18" i="27" s="1"/>
  <c r="AG18" i="27"/>
  <c r="AP18" i="27" s="1"/>
  <c r="AF18" i="31"/>
  <c r="AO18" i="31" s="1"/>
  <c r="AE18" i="31"/>
  <c r="AG18" i="31"/>
  <c r="AP18" i="31" s="1"/>
  <c r="W19" i="31"/>
  <c r="Y19" i="40"/>
  <c r="X19" i="40"/>
  <c r="AR16" i="78"/>
  <c r="Y12" i="25"/>
  <c r="X12" i="25"/>
  <c r="AH11" i="60"/>
  <c r="AQ11" i="60" s="1"/>
  <c r="AR17" i="31"/>
  <c r="AR17" i="73"/>
  <c r="U8" i="63"/>
  <c r="AR16" i="74"/>
  <c r="AN17" i="66"/>
  <c r="AI17" i="66"/>
  <c r="AR17" i="66" s="1"/>
  <c r="U36" i="99"/>
  <c r="U36" i="87"/>
  <c r="AN17" i="37"/>
  <c r="AI17" i="37"/>
  <c r="U26" i="96"/>
  <c r="AR9" i="72"/>
  <c r="AR10" i="60"/>
  <c r="U43" i="48"/>
  <c r="U16" i="32"/>
  <c r="AF18" i="70"/>
  <c r="AO18" i="70" s="1"/>
  <c r="AE18" i="70"/>
  <c r="W19" i="70"/>
  <c r="AG18" i="70"/>
  <c r="AP18" i="70" s="1"/>
  <c r="Y19" i="14"/>
  <c r="X19" i="14"/>
  <c r="Z19" i="14" s="1"/>
  <c r="AG17" i="81"/>
  <c r="AP17" i="81" s="1"/>
  <c r="W18" i="81"/>
  <c r="AF17" i="81"/>
  <c r="AO17" i="81" s="1"/>
  <c r="AE17" i="81"/>
  <c r="AR17" i="27"/>
  <c r="U11" i="89"/>
  <c r="U8" i="71"/>
  <c r="AN17" i="65"/>
  <c r="AI17" i="65"/>
  <c r="U10" i="97"/>
  <c r="Z11" i="60"/>
  <c r="U12" i="47"/>
  <c r="U34" i="16"/>
  <c r="AH11" i="80"/>
  <c r="AQ11" i="80" s="1"/>
  <c r="AH17" i="78"/>
  <c r="AQ17" i="78" s="1"/>
  <c r="U35" i="91"/>
  <c r="U34" i="91" s="1"/>
  <c r="U31" i="95"/>
  <c r="U24" i="13"/>
  <c r="U45" i="85"/>
  <c r="Y18" i="23"/>
  <c r="X18" i="23"/>
  <c r="AH11" i="29"/>
  <c r="AQ11" i="29" s="1"/>
  <c r="U8" i="28"/>
  <c r="AR10" i="29"/>
  <c r="AI18" i="14"/>
  <c r="AN18" i="14"/>
  <c r="Y19" i="69"/>
  <c r="X19" i="69"/>
  <c r="U43" i="10"/>
  <c r="AN18" i="40"/>
  <c r="AI18" i="40"/>
  <c r="AR17" i="70"/>
  <c r="Y12" i="64"/>
  <c r="X12" i="64"/>
  <c r="Z12" i="64" s="1"/>
  <c r="AH17" i="17"/>
  <c r="AQ17" i="17" s="1"/>
  <c r="U26" i="88"/>
  <c r="AF11" i="80"/>
  <c r="AO11" i="80" s="1"/>
  <c r="AE11" i="80"/>
  <c r="W12" i="80"/>
  <c r="AG11" i="80"/>
  <c r="AP11" i="80" s="1"/>
  <c r="U45" i="82"/>
  <c r="U43" i="102"/>
  <c r="AR9" i="34"/>
  <c r="AH18" i="62"/>
  <c r="AQ18" i="62" s="1"/>
  <c r="U25" i="20"/>
  <c r="U24" i="84"/>
  <c r="Y18" i="26"/>
  <c r="X18" i="26"/>
  <c r="Z18" i="26" s="1"/>
  <c r="U46" i="90"/>
  <c r="AG11" i="29"/>
  <c r="AP11" i="29" s="1"/>
  <c r="AE11" i="29"/>
  <c r="W12" i="29"/>
  <c r="AF11" i="29"/>
  <c r="AO11" i="29" s="1"/>
  <c r="U22" i="104"/>
  <c r="AH11" i="21"/>
  <c r="AQ11" i="21" s="1"/>
  <c r="U35" i="83"/>
  <c r="AR10" i="39"/>
  <c r="U40" i="18"/>
  <c r="U25" i="51"/>
  <c r="AI17" i="30"/>
  <c r="AN17" i="30"/>
  <c r="Y19" i="22"/>
  <c r="X19" i="22"/>
  <c r="Y17" i="36"/>
  <c r="X17" i="36"/>
  <c r="AN11" i="64"/>
  <c r="AI11" i="64"/>
  <c r="U23" i="44"/>
  <c r="U34" i="11"/>
  <c r="U33" i="11" s="1"/>
  <c r="U32" i="11" s="1"/>
  <c r="U9" i="33"/>
  <c r="Y18" i="66"/>
  <c r="Z18" i="66"/>
  <c r="X18" i="66"/>
  <c r="Z18" i="62"/>
  <c r="AN17" i="23"/>
  <c r="AI17" i="23"/>
  <c r="AH11" i="68"/>
  <c r="AQ11" i="68" s="1"/>
  <c r="U7" i="59"/>
  <c r="U44" i="35"/>
  <c r="Z11" i="21"/>
  <c r="AR10" i="68"/>
  <c r="AI10" i="12"/>
  <c r="AN10" i="12"/>
  <c r="U14" i="53"/>
  <c r="U34" i="43"/>
  <c r="U26" i="100"/>
  <c r="Y18" i="61"/>
  <c r="X18" i="61"/>
  <c r="Z18" i="61" s="1"/>
  <c r="Y18" i="30"/>
  <c r="X18" i="30"/>
  <c r="AF18" i="73"/>
  <c r="AO18" i="73" s="1"/>
  <c r="AG18" i="73"/>
  <c r="AP18" i="73" s="1"/>
  <c r="AE18" i="73"/>
  <c r="W19" i="73"/>
  <c r="AH10" i="34"/>
  <c r="AQ10" i="34" s="1"/>
  <c r="AH10" i="72"/>
  <c r="AQ10" i="72" s="1"/>
  <c r="AH17" i="74"/>
  <c r="AQ17" i="74" s="1"/>
  <c r="Z10" i="34"/>
  <c r="AR10" i="80"/>
  <c r="Z10" i="72"/>
  <c r="U45" i="94"/>
  <c r="U37" i="49"/>
  <c r="AN11" i="25"/>
  <c r="AI11" i="25"/>
  <c r="U14" i="93"/>
  <c r="Z17" i="17"/>
  <c r="Z17" i="74"/>
  <c r="U16" i="46"/>
  <c r="U43" i="98"/>
  <c r="U42" i="98" s="1"/>
  <c r="AR10" i="21"/>
  <c r="U6" i="2"/>
  <c r="AH11" i="39"/>
  <c r="AQ11" i="39" s="1"/>
  <c r="U8" i="19"/>
  <c r="AR17" i="62"/>
  <c r="AR16" i="17"/>
  <c r="U36" i="41"/>
  <c r="U7" i="67"/>
  <c r="Y18" i="37"/>
  <c r="X18" i="37"/>
  <c r="U7" i="24"/>
  <c r="AH18" i="27"/>
  <c r="AQ18" i="27" s="1"/>
  <c r="Z11" i="68"/>
  <c r="U15" i="52"/>
  <c r="U8" i="38"/>
  <c r="Y11" i="12"/>
  <c r="X11" i="12"/>
  <c r="U14" i="15"/>
  <c r="AN17" i="61"/>
  <c r="AI17" i="61"/>
  <c r="AN18" i="69"/>
  <c r="AI18" i="69"/>
  <c r="AN18" i="22"/>
  <c r="AI18" i="22"/>
  <c r="U9" i="75"/>
  <c r="U8" i="75" s="1"/>
  <c r="AG17" i="77"/>
  <c r="AP17" i="77" s="1"/>
  <c r="AE17" i="77"/>
  <c r="AF17" i="77"/>
  <c r="AO17" i="77" s="1"/>
  <c r="W18" i="77"/>
  <c r="W11" i="76"/>
  <c r="AG10" i="76"/>
  <c r="AP10" i="76" s="1"/>
  <c r="AF10" i="76"/>
  <c r="AO10" i="76" s="1"/>
  <c r="AE10" i="76"/>
  <c r="AH18" i="31"/>
  <c r="AQ18" i="31" s="1"/>
  <c r="AH18" i="73"/>
  <c r="AQ18" i="73" s="1"/>
  <c r="U43" i="42"/>
  <c r="U35" i="55"/>
  <c r="AN16" i="36"/>
  <c r="AI16" i="36"/>
  <c r="Y18" i="65"/>
  <c r="X18" i="65"/>
  <c r="U26" i="45"/>
  <c r="U15" i="86"/>
  <c r="U26" i="54"/>
  <c r="Z17" i="78"/>
  <c r="U8" i="79"/>
  <c r="U24" i="92"/>
  <c r="U16" i="101"/>
  <c r="U36" i="103"/>
  <c r="AN17" i="26"/>
  <c r="AI17" i="26"/>
  <c r="U45" i="50"/>
  <c r="AH18" i="70"/>
  <c r="AQ18" i="70" s="1"/>
  <c r="U16" i="105"/>
  <c r="AE18" i="26" l="1"/>
  <c r="W19" i="26"/>
  <c r="AF18" i="26"/>
  <c r="AO18" i="26" s="1"/>
  <c r="AG18" i="26"/>
  <c r="AP18" i="26" s="1"/>
  <c r="AG18" i="61"/>
  <c r="AP18" i="61" s="1"/>
  <c r="AF18" i="61"/>
  <c r="AO18" i="61" s="1"/>
  <c r="AE18" i="61"/>
  <c r="W19" i="61"/>
  <c r="U14" i="86"/>
  <c r="AR17" i="61"/>
  <c r="U44" i="94"/>
  <c r="AE18" i="66"/>
  <c r="W19" i="66"/>
  <c r="AG18" i="66"/>
  <c r="AP18" i="66" s="1"/>
  <c r="AF18" i="66"/>
  <c r="AO18" i="66" s="1"/>
  <c r="U42" i="102"/>
  <c r="AF19" i="14"/>
  <c r="AO19" i="14" s="1"/>
  <c r="AE19" i="14"/>
  <c r="AG19" i="14"/>
  <c r="AP19" i="14" s="1"/>
  <c r="W20" i="14"/>
  <c r="AR11" i="25"/>
  <c r="AG10" i="72"/>
  <c r="AP10" i="72" s="1"/>
  <c r="AF10" i="72"/>
  <c r="AO10" i="72" s="1"/>
  <c r="AE10" i="72"/>
  <c r="W11" i="72"/>
  <c r="AE11" i="21"/>
  <c r="AF11" i="21"/>
  <c r="AO11" i="21" s="1"/>
  <c r="W12" i="21"/>
  <c r="AG11" i="21"/>
  <c r="AP11" i="21" s="1"/>
  <c r="U22" i="44"/>
  <c r="AH19" i="22"/>
  <c r="AQ19" i="22" s="1"/>
  <c r="U24" i="51"/>
  <c r="U34" i="83"/>
  <c r="Y12" i="29"/>
  <c r="X12" i="29"/>
  <c r="Z12" i="29" s="1"/>
  <c r="U42" i="10"/>
  <c r="AH18" i="23"/>
  <c r="AQ18" i="23" s="1"/>
  <c r="U23" i="13"/>
  <c r="U11" i="47"/>
  <c r="AN17" i="81"/>
  <c r="AI17" i="81"/>
  <c r="U15" i="32"/>
  <c r="U35" i="87"/>
  <c r="Y19" i="27"/>
  <c r="X19" i="27"/>
  <c r="U41" i="98"/>
  <c r="AN18" i="73"/>
  <c r="AI18" i="73"/>
  <c r="X19" i="31"/>
  <c r="Y19" i="31"/>
  <c r="Z19" i="31" s="1"/>
  <c r="W18" i="78"/>
  <c r="AG17" i="78"/>
  <c r="AP17" i="78" s="1"/>
  <c r="AF17" i="78"/>
  <c r="AO17" i="78" s="1"/>
  <c r="AE17" i="78"/>
  <c r="U25" i="45"/>
  <c r="Y18" i="77"/>
  <c r="X18" i="77"/>
  <c r="Z18" i="77" s="1"/>
  <c r="AR18" i="22"/>
  <c r="U7" i="38"/>
  <c r="U6" i="67"/>
  <c r="U5" i="2"/>
  <c r="X5" i="2" s="1"/>
  <c r="U15" i="46"/>
  <c r="U14" i="46" s="1"/>
  <c r="U13" i="53"/>
  <c r="AR17" i="23"/>
  <c r="AR11" i="64"/>
  <c r="Z19" i="22"/>
  <c r="AI11" i="29"/>
  <c r="AN11" i="29"/>
  <c r="U44" i="82"/>
  <c r="U43" i="82" s="1"/>
  <c r="U25" i="88"/>
  <c r="AH19" i="69"/>
  <c r="AQ19" i="69" s="1"/>
  <c r="Z18" i="23"/>
  <c r="W12" i="60"/>
  <c r="AG11" i="60"/>
  <c r="AP11" i="60" s="1"/>
  <c r="AF11" i="60"/>
  <c r="AO11" i="60" s="1"/>
  <c r="AE11" i="60"/>
  <c r="U7" i="71"/>
  <c r="AN18" i="31"/>
  <c r="AI18" i="31"/>
  <c r="AR16" i="36"/>
  <c r="AH18" i="61"/>
  <c r="AQ18" i="61" s="1"/>
  <c r="W13" i="64"/>
  <c r="AE12" i="64"/>
  <c r="AG12" i="64"/>
  <c r="AP12" i="64" s="1"/>
  <c r="AF12" i="64"/>
  <c r="AO12" i="64" s="1"/>
  <c r="U35" i="103"/>
  <c r="U7" i="75"/>
  <c r="U15" i="101"/>
  <c r="AH18" i="65"/>
  <c r="AQ18" i="65" s="1"/>
  <c r="U34" i="55"/>
  <c r="U13" i="15"/>
  <c r="U6" i="24"/>
  <c r="AF17" i="74"/>
  <c r="AO17" i="74" s="1"/>
  <c r="AE17" i="74"/>
  <c r="W18" i="74"/>
  <c r="AG17" i="74"/>
  <c r="AP17" i="74" s="1"/>
  <c r="AH18" i="30"/>
  <c r="AQ18" i="30" s="1"/>
  <c r="U43" i="35"/>
  <c r="U8" i="33"/>
  <c r="U39" i="18"/>
  <c r="Z19" i="69"/>
  <c r="U30" i="95"/>
  <c r="Y18" i="81"/>
  <c r="X18" i="81"/>
  <c r="Y19" i="70"/>
  <c r="X19" i="70"/>
  <c r="U42" i="48"/>
  <c r="U25" i="96"/>
  <c r="U35" i="99"/>
  <c r="U7" i="63"/>
  <c r="AH19" i="40"/>
  <c r="AQ19" i="40" s="1"/>
  <c r="AI11" i="39"/>
  <c r="AN11" i="39"/>
  <c r="U13" i="93"/>
  <c r="U33" i="43"/>
  <c r="AI18" i="27"/>
  <c r="AN18" i="27"/>
  <c r="U7" i="79"/>
  <c r="Y11" i="76"/>
  <c r="X11" i="76"/>
  <c r="Z11" i="76" s="1"/>
  <c r="Z18" i="65"/>
  <c r="AH11" i="12"/>
  <c r="AQ11" i="12" s="1"/>
  <c r="U7" i="19"/>
  <c r="AE17" i="17"/>
  <c r="AG17" i="17"/>
  <c r="AP17" i="17" s="1"/>
  <c r="W18" i="17"/>
  <c r="AF17" i="17"/>
  <c r="AO17" i="17" s="1"/>
  <c r="U36" i="49"/>
  <c r="W11" i="34"/>
  <c r="AG10" i="34"/>
  <c r="AP10" i="34" s="1"/>
  <c r="AE10" i="34"/>
  <c r="AF10" i="34"/>
  <c r="AO10" i="34" s="1"/>
  <c r="Z18" i="30"/>
  <c r="U25" i="100"/>
  <c r="AR10" i="12"/>
  <c r="W19" i="62"/>
  <c r="AE18" i="62"/>
  <c r="AG18" i="62"/>
  <c r="AP18" i="62" s="1"/>
  <c r="AF18" i="62"/>
  <c r="AO18" i="62" s="1"/>
  <c r="AH17" i="36"/>
  <c r="AQ17" i="36" s="1"/>
  <c r="U23" i="84"/>
  <c r="Y12" i="80"/>
  <c r="X12" i="80"/>
  <c r="AR18" i="40"/>
  <c r="U7" i="28"/>
  <c r="U9" i="97"/>
  <c r="U10" i="89"/>
  <c r="AN18" i="70"/>
  <c r="AI18" i="70"/>
  <c r="AR17" i="37"/>
  <c r="AH12" i="25"/>
  <c r="AQ12" i="25" s="1"/>
  <c r="Z19" i="40"/>
  <c r="AH18" i="26"/>
  <c r="AQ18" i="26" s="1"/>
  <c r="U24" i="20"/>
  <c r="AR18" i="14"/>
  <c r="U44" i="50"/>
  <c r="AR17" i="26"/>
  <c r="U25" i="54"/>
  <c r="AI10" i="76"/>
  <c r="AN10" i="76"/>
  <c r="AN17" i="77"/>
  <c r="AI17" i="77"/>
  <c r="AR18" i="69"/>
  <c r="U14" i="52"/>
  <c r="AH18" i="37"/>
  <c r="AQ18" i="37" s="1"/>
  <c r="U35" i="41"/>
  <c r="U15" i="105"/>
  <c r="U23" i="92"/>
  <c r="U42" i="42"/>
  <c r="Z11" i="12"/>
  <c r="AG11" i="68"/>
  <c r="AP11" i="68" s="1"/>
  <c r="AF11" i="68"/>
  <c r="AO11" i="68" s="1"/>
  <c r="AE11" i="68"/>
  <c r="W12" i="68"/>
  <c r="Z18" i="37"/>
  <c r="Y19" i="73"/>
  <c r="X19" i="73"/>
  <c r="U6" i="59"/>
  <c r="AH18" i="66"/>
  <c r="AQ18" i="66" s="1"/>
  <c r="U31" i="11"/>
  <c r="Z17" i="36"/>
  <c r="AR17" i="30"/>
  <c r="U21" i="104"/>
  <c r="U45" i="90"/>
  <c r="AN11" i="80"/>
  <c r="AI11" i="80"/>
  <c r="AH12" i="64"/>
  <c r="AQ12" i="64" s="1"/>
  <c r="U44" i="85"/>
  <c r="U33" i="91"/>
  <c r="U33" i="16"/>
  <c r="AR17" i="65"/>
  <c r="AH19" i="14"/>
  <c r="AQ19" i="14" s="1"/>
  <c r="Z12" i="25"/>
  <c r="Y12" i="39"/>
  <c r="X12" i="39"/>
  <c r="AF18" i="77" l="1"/>
  <c r="AO18" i="77" s="1"/>
  <c r="AE18" i="77"/>
  <c r="W19" i="77"/>
  <c r="AG18" i="77"/>
  <c r="AP18" i="77" s="1"/>
  <c r="AF19" i="31"/>
  <c r="AO19" i="31" s="1"/>
  <c r="AG19" i="31"/>
  <c r="AP19" i="31" s="1"/>
  <c r="AE19" i="31"/>
  <c r="W20" i="31"/>
  <c r="AH12" i="39"/>
  <c r="AQ12" i="39" s="1"/>
  <c r="U5" i="59"/>
  <c r="X5" i="59" s="1"/>
  <c r="U9" i="89"/>
  <c r="U8" i="89" s="1"/>
  <c r="U6" i="63"/>
  <c r="AI11" i="60"/>
  <c r="AN11" i="60"/>
  <c r="AR11" i="29"/>
  <c r="AR18" i="73"/>
  <c r="Y11" i="72"/>
  <c r="Z11" i="72" s="1"/>
  <c r="X11" i="72"/>
  <c r="AH19" i="73"/>
  <c r="AQ19" i="73" s="1"/>
  <c r="U23" i="20"/>
  <c r="AH12" i="80"/>
  <c r="AQ12" i="80" s="1"/>
  <c r="AE18" i="65"/>
  <c r="AG18" i="65"/>
  <c r="AP18" i="65" s="1"/>
  <c r="AF18" i="65"/>
  <c r="AO18" i="65" s="1"/>
  <c r="W19" i="65"/>
  <c r="AH19" i="70"/>
  <c r="AQ19" i="70" s="1"/>
  <c r="U7" i="33"/>
  <c r="Y18" i="74"/>
  <c r="X18" i="74"/>
  <c r="U12" i="15"/>
  <c r="U14" i="101"/>
  <c r="AG19" i="22"/>
  <c r="AP19" i="22" s="1"/>
  <c r="AF19" i="22"/>
  <c r="AO19" i="22" s="1"/>
  <c r="AE19" i="22"/>
  <c r="W20" i="22"/>
  <c r="U12" i="53"/>
  <c r="U5" i="67"/>
  <c r="X5" i="67" s="1"/>
  <c r="U33" i="83"/>
  <c r="U21" i="44"/>
  <c r="AN10" i="72"/>
  <c r="AI10" i="72"/>
  <c r="AR17" i="77"/>
  <c r="AN10" i="34"/>
  <c r="AI10" i="34"/>
  <c r="U44" i="90"/>
  <c r="U30" i="11"/>
  <c r="Z19" i="73"/>
  <c r="U8" i="97"/>
  <c r="Z12" i="80"/>
  <c r="Y11" i="34"/>
  <c r="X11" i="34"/>
  <c r="AN17" i="17"/>
  <c r="AI17" i="17"/>
  <c r="AH11" i="76"/>
  <c r="AQ11" i="76" s="1"/>
  <c r="AR18" i="27"/>
  <c r="AR11" i="39"/>
  <c r="U34" i="99"/>
  <c r="Z19" i="70"/>
  <c r="U29" i="95"/>
  <c r="AN17" i="74"/>
  <c r="AI17" i="74"/>
  <c r="AN12" i="64"/>
  <c r="AI12" i="64"/>
  <c r="AR18" i="31"/>
  <c r="U24" i="88"/>
  <c r="Y18" i="78"/>
  <c r="X18" i="78"/>
  <c r="U34" i="87"/>
  <c r="U10" i="47"/>
  <c r="U41" i="10"/>
  <c r="AN19" i="14"/>
  <c r="AI19" i="14"/>
  <c r="Y19" i="66"/>
  <c r="X19" i="66"/>
  <c r="Y18" i="17"/>
  <c r="X18" i="17"/>
  <c r="Z12" i="39"/>
  <c r="U22" i="92"/>
  <c r="U32" i="16"/>
  <c r="U20" i="104"/>
  <c r="AF11" i="12"/>
  <c r="AO11" i="12" s="1"/>
  <c r="W12" i="12"/>
  <c r="AG11" i="12"/>
  <c r="AP11" i="12" s="1"/>
  <c r="AE11" i="12"/>
  <c r="U14" i="105"/>
  <c r="U13" i="52"/>
  <c r="AR10" i="76"/>
  <c r="U43" i="50"/>
  <c r="AR18" i="70"/>
  <c r="U24" i="100"/>
  <c r="AG11" i="76"/>
  <c r="AP11" i="76" s="1"/>
  <c r="W12" i="76"/>
  <c r="AF11" i="76"/>
  <c r="AO11" i="76" s="1"/>
  <c r="AE11" i="76"/>
  <c r="AF19" i="69"/>
  <c r="AO19" i="69" s="1"/>
  <c r="AE19" i="69"/>
  <c r="W20" i="69"/>
  <c r="AG19" i="69"/>
  <c r="AP19" i="69" s="1"/>
  <c r="U42" i="35"/>
  <c r="U33" i="55"/>
  <c r="U6" i="75"/>
  <c r="Y13" i="64"/>
  <c r="X13" i="64"/>
  <c r="Y12" i="60"/>
  <c r="X12" i="60"/>
  <c r="U13" i="46"/>
  <c r="U6" i="38"/>
  <c r="U40" i="98"/>
  <c r="AH12" i="29"/>
  <c r="AQ12" i="29" s="1"/>
  <c r="U23" i="51"/>
  <c r="Y12" i="21"/>
  <c r="Z12" i="21"/>
  <c r="X12" i="21"/>
  <c r="AN18" i="66"/>
  <c r="AI18" i="66"/>
  <c r="U13" i="86"/>
  <c r="U6" i="79"/>
  <c r="U43" i="85"/>
  <c r="AG12" i="25"/>
  <c r="AP12" i="25" s="1"/>
  <c r="AE12" i="25"/>
  <c r="AF12" i="25"/>
  <c r="AO12" i="25" s="1"/>
  <c r="W13" i="25"/>
  <c r="AE18" i="37"/>
  <c r="W19" i="37"/>
  <c r="AF18" i="37"/>
  <c r="AO18" i="37" s="1"/>
  <c r="AG18" i="37"/>
  <c r="AP18" i="37" s="1"/>
  <c r="AF18" i="30"/>
  <c r="AO18" i="30" s="1"/>
  <c r="AG18" i="30"/>
  <c r="AP18" i="30" s="1"/>
  <c r="W19" i="30"/>
  <c r="AE18" i="30"/>
  <c r="U35" i="49"/>
  <c r="U6" i="19"/>
  <c r="U32" i="43"/>
  <c r="U24" i="96"/>
  <c r="AH18" i="81"/>
  <c r="AQ18" i="81" s="1"/>
  <c r="AG18" i="23"/>
  <c r="AP18" i="23" s="1"/>
  <c r="W19" i="23"/>
  <c r="AE18" i="23"/>
  <c r="AF18" i="23"/>
  <c r="AO18" i="23" s="1"/>
  <c r="U42" i="82"/>
  <c r="U24" i="45"/>
  <c r="AH19" i="27"/>
  <c r="AQ19" i="27" s="1"/>
  <c r="U14" i="32"/>
  <c r="U22" i="13"/>
  <c r="AF12" i="29"/>
  <c r="AO12" i="29" s="1"/>
  <c r="AG12" i="29"/>
  <c r="AP12" i="29" s="1"/>
  <c r="W13" i="29"/>
  <c r="AE12" i="29"/>
  <c r="Y19" i="61"/>
  <c r="X19" i="61"/>
  <c r="Y19" i="26"/>
  <c r="Z19" i="26" s="1"/>
  <c r="X19" i="26"/>
  <c r="W18" i="36"/>
  <c r="AE17" i="36"/>
  <c r="AF17" i="36"/>
  <c r="AO17" i="36" s="1"/>
  <c r="AG17" i="36"/>
  <c r="AP17" i="36" s="1"/>
  <c r="AN11" i="68"/>
  <c r="AI11" i="68"/>
  <c r="U12" i="93"/>
  <c r="U41" i="48"/>
  <c r="AH18" i="77"/>
  <c r="AQ18" i="77" s="1"/>
  <c r="Y20" i="14"/>
  <c r="X20" i="14"/>
  <c r="AR11" i="80"/>
  <c r="AE19" i="40"/>
  <c r="AF19" i="40"/>
  <c r="AO19" i="40" s="1"/>
  <c r="AG19" i="40"/>
  <c r="AP19" i="40" s="1"/>
  <c r="W20" i="40"/>
  <c r="U6" i="28"/>
  <c r="AN18" i="62"/>
  <c r="AI18" i="62"/>
  <c r="U32" i="91"/>
  <c r="Y12" i="68"/>
  <c r="Z12" i="68" s="1"/>
  <c r="X12" i="68"/>
  <c r="U41" i="42"/>
  <c r="U34" i="41"/>
  <c r="U24" i="54"/>
  <c r="U22" i="84"/>
  <c r="Y19" i="62"/>
  <c r="Z19" i="62" s="1"/>
  <c r="X19" i="62"/>
  <c r="Z18" i="81"/>
  <c r="U38" i="18"/>
  <c r="U5" i="24"/>
  <c r="X5" i="24" s="1"/>
  <c r="U34" i="103"/>
  <c r="U6" i="71"/>
  <c r="U23" i="9"/>
  <c r="Z5" i="2"/>
  <c r="AH5" i="2"/>
  <c r="AQ5" i="2" s="1"/>
  <c r="AN17" i="78"/>
  <c r="AI17" i="78"/>
  <c r="AH19" i="31"/>
  <c r="AQ19" i="31" s="1"/>
  <c r="Z19" i="27"/>
  <c r="AR17" i="81"/>
  <c r="AI11" i="21"/>
  <c r="AN11" i="21"/>
  <c r="U41" i="102"/>
  <c r="U43" i="94"/>
  <c r="AN18" i="61"/>
  <c r="AI18" i="61"/>
  <c r="AI18" i="26"/>
  <c r="AN18" i="26"/>
  <c r="AG12" i="68" l="1"/>
  <c r="AP12" i="68" s="1"/>
  <c r="W13" i="68"/>
  <c r="AF12" i="68"/>
  <c r="AO12" i="68" s="1"/>
  <c r="AE12" i="68"/>
  <c r="AF19" i="26"/>
  <c r="AO19" i="26" s="1"/>
  <c r="AG19" i="26"/>
  <c r="AP19" i="26" s="1"/>
  <c r="W20" i="26"/>
  <c r="AE19" i="26"/>
  <c r="U40" i="102"/>
  <c r="U33" i="103"/>
  <c r="AH19" i="62"/>
  <c r="AQ19" i="62" s="1"/>
  <c r="U23" i="54"/>
  <c r="Y13" i="29"/>
  <c r="X13" i="29"/>
  <c r="Z13" i="29" s="1"/>
  <c r="U13" i="32"/>
  <c r="U41" i="82"/>
  <c r="U5" i="19"/>
  <c r="X5" i="19" s="1"/>
  <c r="U5" i="79"/>
  <c r="X5" i="79" s="1"/>
  <c r="W13" i="21"/>
  <c r="AG12" i="21"/>
  <c r="AP12" i="21" s="1"/>
  <c r="AE12" i="21"/>
  <c r="AF12" i="21"/>
  <c r="AO12" i="21" s="1"/>
  <c r="AH12" i="60"/>
  <c r="AQ12" i="60" s="1"/>
  <c r="Y12" i="76"/>
  <c r="X12" i="76"/>
  <c r="AF12" i="39"/>
  <c r="AO12" i="39" s="1"/>
  <c r="W13" i="39"/>
  <c r="AG12" i="39"/>
  <c r="AP12" i="39" s="1"/>
  <c r="AE12" i="39"/>
  <c r="U9" i="47"/>
  <c r="AR17" i="74"/>
  <c r="U33" i="99"/>
  <c r="AF12" i="80"/>
  <c r="AO12" i="80" s="1"/>
  <c r="AG12" i="80"/>
  <c r="AP12" i="80" s="1"/>
  <c r="AE12" i="80"/>
  <c r="W13" i="80"/>
  <c r="AR10" i="72"/>
  <c r="AH18" i="74"/>
  <c r="AQ18" i="74" s="1"/>
  <c r="AF11" i="72"/>
  <c r="AO11" i="72" s="1"/>
  <c r="AG11" i="72"/>
  <c r="AP11" i="72" s="1"/>
  <c r="AE11" i="72"/>
  <c r="W12" i="72"/>
  <c r="U5" i="28"/>
  <c r="X5" i="28" s="1"/>
  <c r="AN12" i="25"/>
  <c r="AI12" i="25"/>
  <c r="U39" i="98"/>
  <c r="Z12" i="60"/>
  <c r="U5" i="75"/>
  <c r="X5" i="75" s="1"/>
  <c r="Y20" i="69"/>
  <c r="X20" i="69"/>
  <c r="U42" i="50"/>
  <c r="U13" i="105"/>
  <c r="U19" i="104"/>
  <c r="AH18" i="17"/>
  <c r="AQ18" i="17" s="1"/>
  <c r="AR19" i="14"/>
  <c r="U23" i="88"/>
  <c r="AR17" i="17"/>
  <c r="U43" i="90"/>
  <c r="AH5" i="67"/>
  <c r="AQ5" i="67" s="1"/>
  <c r="Z5" i="67"/>
  <c r="Z18" i="74"/>
  <c r="Y19" i="65"/>
  <c r="X19" i="65"/>
  <c r="AR11" i="60"/>
  <c r="U23" i="58"/>
  <c r="AH5" i="59"/>
  <c r="AQ5" i="59" s="1"/>
  <c r="Z5" i="59"/>
  <c r="AR18" i="26"/>
  <c r="U33" i="41"/>
  <c r="AH20" i="14"/>
  <c r="AQ20" i="14" s="1"/>
  <c r="U40" i="48"/>
  <c r="AH19" i="61"/>
  <c r="AQ19" i="61" s="1"/>
  <c r="AN18" i="23"/>
  <c r="AI18" i="23"/>
  <c r="U23" i="96"/>
  <c r="U34" i="49"/>
  <c r="U12" i="86"/>
  <c r="AN19" i="69"/>
  <c r="AI19" i="69"/>
  <c r="AI11" i="12"/>
  <c r="AN11" i="12"/>
  <c r="Z18" i="17"/>
  <c r="U33" i="87"/>
  <c r="U7" i="97"/>
  <c r="AR10" i="34"/>
  <c r="U22" i="20"/>
  <c r="AR18" i="61"/>
  <c r="W20" i="62"/>
  <c r="AG19" i="62"/>
  <c r="AP19" i="62" s="1"/>
  <c r="AF19" i="62"/>
  <c r="AO19" i="62" s="1"/>
  <c r="AE19" i="62"/>
  <c r="U22" i="9"/>
  <c r="U31" i="91"/>
  <c r="Z20" i="14"/>
  <c r="AI17" i="36"/>
  <c r="AN17" i="36"/>
  <c r="Z19" i="61"/>
  <c r="Y19" i="23"/>
  <c r="X19" i="23"/>
  <c r="AI18" i="30"/>
  <c r="AN18" i="30"/>
  <c r="Y19" i="37"/>
  <c r="X19" i="37"/>
  <c r="AR18" i="66"/>
  <c r="U22" i="51"/>
  <c r="U5" i="38"/>
  <c r="X5" i="38" s="1"/>
  <c r="AH13" i="64"/>
  <c r="AQ13" i="64" s="1"/>
  <c r="U32" i="55"/>
  <c r="U23" i="100"/>
  <c r="U31" i="16"/>
  <c r="AH18" i="78"/>
  <c r="AQ18" i="78" s="1"/>
  <c r="U28" i="95"/>
  <c r="AH11" i="34"/>
  <c r="AQ11" i="34" s="1"/>
  <c r="AE19" i="73"/>
  <c r="AF19" i="73"/>
  <c r="AO19" i="73" s="1"/>
  <c r="W20" i="73"/>
  <c r="AG19" i="73"/>
  <c r="AP19" i="73" s="1"/>
  <c r="U20" i="44"/>
  <c r="U11" i="53"/>
  <c r="U13" i="101"/>
  <c r="U5" i="63"/>
  <c r="X5" i="63" s="1"/>
  <c r="Y19" i="77"/>
  <c r="X19" i="77"/>
  <c r="Z19" i="77" s="1"/>
  <c r="AG5" i="2"/>
  <c r="AP5" i="2" s="1"/>
  <c r="AE5" i="2"/>
  <c r="AF5" i="2"/>
  <c r="AO5" i="2" s="1"/>
  <c r="W6" i="2"/>
  <c r="AR17" i="78"/>
  <c r="AH5" i="24"/>
  <c r="AQ5" i="24" s="1"/>
  <c r="Z5" i="24"/>
  <c r="Y20" i="40"/>
  <c r="X20" i="40"/>
  <c r="U5" i="71"/>
  <c r="X5" i="71" s="1"/>
  <c r="U37" i="18"/>
  <c r="U21" i="84"/>
  <c r="U40" i="42"/>
  <c r="AR18" i="62"/>
  <c r="U11" i="93"/>
  <c r="U10" i="93" s="1"/>
  <c r="Y18" i="36"/>
  <c r="X18" i="36"/>
  <c r="Z18" i="36" s="1"/>
  <c r="U21" i="13"/>
  <c r="U23" i="45"/>
  <c r="U31" i="43"/>
  <c r="Y19" i="30"/>
  <c r="X19" i="30"/>
  <c r="AN18" i="37"/>
  <c r="AI18" i="37"/>
  <c r="U42" i="85"/>
  <c r="Z13" i="64"/>
  <c r="AN11" i="76"/>
  <c r="AI11" i="76"/>
  <c r="Y12" i="12"/>
  <c r="Z12" i="12" s="1"/>
  <c r="X12" i="12"/>
  <c r="AH19" i="66"/>
  <c r="AQ19" i="66" s="1"/>
  <c r="U40" i="10"/>
  <c r="Z18" i="78"/>
  <c r="AR12" i="64"/>
  <c r="W20" i="70"/>
  <c r="AF19" i="70"/>
  <c r="AO19" i="70" s="1"/>
  <c r="AE19" i="70"/>
  <c r="AG19" i="70"/>
  <c r="AP19" i="70" s="1"/>
  <c r="Z11" i="34"/>
  <c r="Y20" i="22"/>
  <c r="X20" i="22"/>
  <c r="Z20" i="22" s="1"/>
  <c r="U6" i="33"/>
  <c r="AN18" i="65"/>
  <c r="AI18" i="65"/>
  <c r="Y20" i="31"/>
  <c r="X20" i="31"/>
  <c r="AI18" i="77"/>
  <c r="AN18" i="77"/>
  <c r="AR11" i="21"/>
  <c r="U42" i="94"/>
  <c r="W20" i="27"/>
  <c r="AE19" i="27"/>
  <c r="AF19" i="27"/>
  <c r="AO19" i="27" s="1"/>
  <c r="AG19" i="27"/>
  <c r="AP19" i="27" s="1"/>
  <c r="AE18" i="81"/>
  <c r="W19" i="81"/>
  <c r="AG18" i="81"/>
  <c r="AP18" i="81" s="1"/>
  <c r="AF18" i="81"/>
  <c r="AO18" i="81" s="1"/>
  <c r="AH12" i="68"/>
  <c r="AQ12" i="68" s="1"/>
  <c r="AN19" i="40"/>
  <c r="AI19" i="40"/>
  <c r="AR11" i="68"/>
  <c r="AH19" i="26"/>
  <c r="AQ19" i="26" s="1"/>
  <c r="AI12" i="29"/>
  <c r="AN12" i="29"/>
  <c r="Y13" i="25"/>
  <c r="X13" i="25"/>
  <c r="AH12" i="21"/>
  <c r="AQ12" i="21" s="1"/>
  <c r="U12" i="46"/>
  <c r="U41" i="35"/>
  <c r="U40" i="35" s="1"/>
  <c r="U12" i="52"/>
  <c r="U21" i="92"/>
  <c r="Z19" i="66"/>
  <c r="U29" i="11"/>
  <c r="U32" i="83"/>
  <c r="AN19" i="22"/>
  <c r="AI19" i="22"/>
  <c r="U11" i="15"/>
  <c r="AH11" i="72"/>
  <c r="AQ11" i="72" s="1"/>
  <c r="U7" i="89"/>
  <c r="AI19" i="31"/>
  <c r="AR19" i="31" s="1"/>
  <c r="AN19" i="31"/>
  <c r="Z19" i="30" l="1"/>
  <c r="AG20" i="22"/>
  <c r="AP20" i="22" s="1"/>
  <c r="AF20" i="22"/>
  <c r="AO20" i="22" s="1"/>
  <c r="AE20" i="22"/>
  <c r="W21" i="22"/>
  <c r="AF12" i="12"/>
  <c r="AO12" i="12" s="1"/>
  <c r="AG12" i="12"/>
  <c r="AP12" i="12" s="1"/>
  <c r="W13" i="12"/>
  <c r="AE12" i="12"/>
  <c r="AF19" i="30"/>
  <c r="AO19" i="30" s="1"/>
  <c r="AG19" i="30"/>
  <c r="AP19" i="30" s="1"/>
  <c r="W20" i="30"/>
  <c r="AE19" i="30"/>
  <c r="AR18" i="30"/>
  <c r="AH12" i="76"/>
  <c r="AQ12" i="76" s="1"/>
  <c r="AI12" i="21"/>
  <c r="AN12" i="21"/>
  <c r="U41" i="94"/>
  <c r="U39" i="10"/>
  <c r="AR11" i="76"/>
  <c r="U39" i="42"/>
  <c r="AH5" i="71"/>
  <c r="AQ5" i="71" s="1"/>
  <c r="Z5" i="71"/>
  <c r="AE5" i="24"/>
  <c r="AF5" i="24"/>
  <c r="AO5" i="24" s="1"/>
  <c r="AG5" i="24"/>
  <c r="AP5" i="24" s="1"/>
  <c r="W6" i="24"/>
  <c r="AI5" i="2"/>
  <c r="AN5" i="2"/>
  <c r="AH5" i="63"/>
  <c r="AQ5" i="63" s="1"/>
  <c r="Z5" i="63"/>
  <c r="U19" i="44"/>
  <c r="U18" i="44" s="1"/>
  <c r="U30" i="16"/>
  <c r="AH19" i="23"/>
  <c r="AQ19" i="23" s="1"/>
  <c r="AE20" i="14"/>
  <c r="AF20" i="14"/>
  <c r="AO20" i="14" s="1"/>
  <c r="AG20" i="14"/>
  <c r="AP20" i="14" s="1"/>
  <c r="W21" i="14"/>
  <c r="U21" i="20"/>
  <c r="U32" i="87"/>
  <c r="AR18" i="23"/>
  <c r="U41" i="50"/>
  <c r="AE12" i="60"/>
  <c r="AG12" i="60"/>
  <c r="AP12" i="60" s="1"/>
  <c r="AF12" i="60"/>
  <c r="AO12" i="60" s="1"/>
  <c r="W13" i="60"/>
  <c r="AH5" i="28"/>
  <c r="AQ5" i="28" s="1"/>
  <c r="Z5" i="28"/>
  <c r="U8" i="47"/>
  <c r="Z12" i="76"/>
  <c r="U32" i="103"/>
  <c r="U6" i="89"/>
  <c r="AR19" i="40"/>
  <c r="AN19" i="70"/>
  <c r="AI19" i="70"/>
  <c r="AE18" i="36"/>
  <c r="W19" i="36"/>
  <c r="AG18" i="36"/>
  <c r="AP18" i="36" s="1"/>
  <c r="AF18" i="36"/>
  <c r="AO18" i="36" s="1"/>
  <c r="AN19" i="62"/>
  <c r="AI19" i="62"/>
  <c r="U22" i="96"/>
  <c r="AH5" i="75"/>
  <c r="AQ5" i="75" s="1"/>
  <c r="Z5" i="75"/>
  <c r="AH5" i="19"/>
  <c r="AQ5" i="19" s="1"/>
  <c r="Z5" i="19"/>
  <c r="U31" i="83"/>
  <c r="Y20" i="70"/>
  <c r="X20" i="70"/>
  <c r="AH20" i="40"/>
  <c r="AQ20" i="40" s="1"/>
  <c r="AH19" i="37"/>
  <c r="AQ19" i="37" s="1"/>
  <c r="Z19" i="23"/>
  <c r="AF18" i="17"/>
  <c r="AO18" i="17" s="1"/>
  <c r="AE18" i="17"/>
  <c r="AG18" i="17"/>
  <c r="AP18" i="17" s="1"/>
  <c r="W19" i="17"/>
  <c r="U11" i="86"/>
  <c r="AH19" i="65"/>
  <c r="AQ19" i="65" s="1"/>
  <c r="W6" i="67"/>
  <c r="AG5" i="67"/>
  <c r="AP5" i="67" s="1"/>
  <c r="AF5" i="67"/>
  <c r="AO5" i="67" s="1"/>
  <c r="AE5" i="67"/>
  <c r="AH20" i="69"/>
  <c r="AQ20" i="69" s="1"/>
  <c r="Y12" i="72"/>
  <c r="Z12" i="72" s="1"/>
  <c r="X12" i="72"/>
  <c r="AN12" i="39"/>
  <c r="AI12" i="39"/>
  <c r="Y13" i="21"/>
  <c r="X13" i="21"/>
  <c r="U40" i="82"/>
  <c r="AN12" i="68"/>
  <c r="AI12" i="68"/>
  <c r="AH20" i="31"/>
  <c r="AQ20" i="31" s="1"/>
  <c r="U30" i="43"/>
  <c r="AR17" i="36"/>
  <c r="U39" i="48"/>
  <c r="U11" i="46"/>
  <c r="AN18" i="81"/>
  <c r="AI18" i="81"/>
  <c r="U11" i="52"/>
  <c r="U10" i="52" s="1"/>
  <c r="AR18" i="65"/>
  <c r="AE13" i="64"/>
  <c r="W14" i="64"/>
  <c r="AG13" i="64"/>
  <c r="AP13" i="64" s="1"/>
  <c r="AF13" i="64"/>
  <c r="AO13" i="64" s="1"/>
  <c r="U9" i="93"/>
  <c r="U20" i="84"/>
  <c r="Z20" i="40"/>
  <c r="AH19" i="77"/>
  <c r="AQ19" i="77" s="1"/>
  <c r="U12" i="101"/>
  <c r="Y20" i="73"/>
  <c r="X20" i="73"/>
  <c r="U27" i="95"/>
  <c r="U22" i="100"/>
  <c r="AH5" i="38"/>
  <c r="AQ5" i="38" s="1"/>
  <c r="Z5" i="38"/>
  <c r="Z19" i="37"/>
  <c r="U30" i="91"/>
  <c r="Y20" i="62"/>
  <c r="Z20" i="62" s="1"/>
  <c r="X20" i="62"/>
  <c r="AF5" i="59"/>
  <c r="AO5" i="59" s="1"/>
  <c r="AE5" i="59"/>
  <c r="W6" i="59"/>
  <c r="AG5" i="59"/>
  <c r="AP5" i="59" s="1"/>
  <c r="Z19" i="65"/>
  <c r="U22" i="88"/>
  <c r="U18" i="104"/>
  <c r="Z20" i="69"/>
  <c r="U38" i="98"/>
  <c r="AN11" i="72"/>
  <c r="AI11" i="72"/>
  <c r="U32" i="99"/>
  <c r="U22" i="54"/>
  <c r="U39" i="102"/>
  <c r="Y19" i="81"/>
  <c r="X19" i="81"/>
  <c r="Z19" i="81" s="1"/>
  <c r="AR18" i="37"/>
  <c r="AF13" i="29"/>
  <c r="AO13" i="29" s="1"/>
  <c r="AG13" i="29"/>
  <c r="AP13" i="29" s="1"/>
  <c r="W14" i="29"/>
  <c r="AE13" i="29"/>
  <c r="AR12" i="29"/>
  <c r="AH20" i="22"/>
  <c r="AQ20" i="22" s="1"/>
  <c r="U22" i="45"/>
  <c r="U10" i="15"/>
  <c r="U28" i="11"/>
  <c r="Z13" i="25"/>
  <c r="AH13" i="25"/>
  <c r="AQ13" i="25" s="1"/>
  <c r="AN19" i="27"/>
  <c r="AI19" i="27"/>
  <c r="AF11" i="34"/>
  <c r="AO11" i="34" s="1"/>
  <c r="AE11" i="34"/>
  <c r="AG11" i="34"/>
  <c r="AP11" i="34" s="1"/>
  <c r="W12" i="34"/>
  <c r="AH12" i="12"/>
  <c r="AQ12" i="12" s="1"/>
  <c r="U20" i="13"/>
  <c r="AF19" i="77"/>
  <c r="AO19" i="77" s="1"/>
  <c r="AG19" i="77"/>
  <c r="AP19" i="77" s="1"/>
  <c r="W20" i="77"/>
  <c r="AE19" i="77"/>
  <c r="AF19" i="61"/>
  <c r="AO19" i="61" s="1"/>
  <c r="AE19" i="61"/>
  <c r="W20" i="61"/>
  <c r="AG19" i="61"/>
  <c r="AP19" i="61" s="1"/>
  <c r="AR11" i="12"/>
  <c r="U33" i="49"/>
  <c r="U32" i="49" s="1"/>
  <c r="U32" i="41"/>
  <c r="AR12" i="25"/>
  <c r="Y13" i="80"/>
  <c r="Z13" i="80" s="1"/>
  <c r="X13" i="80"/>
  <c r="Y13" i="39"/>
  <c r="X13" i="39"/>
  <c r="Z5" i="79"/>
  <c r="AH5" i="79"/>
  <c r="AQ5" i="79" s="1"/>
  <c r="U12" i="32"/>
  <c r="AN19" i="26"/>
  <c r="AI19" i="26"/>
  <c r="Y13" i="68"/>
  <c r="Z13" i="68" s="1"/>
  <c r="X13" i="68"/>
  <c r="U5" i="33"/>
  <c r="X5" i="33" s="1"/>
  <c r="U20" i="92"/>
  <c r="Z20" i="31"/>
  <c r="AH19" i="30"/>
  <c r="AQ19" i="30" s="1"/>
  <c r="AR19" i="22"/>
  <c r="AE19" i="66"/>
  <c r="AG19" i="66"/>
  <c r="AP19" i="66" s="1"/>
  <c r="AF19" i="66"/>
  <c r="AO19" i="66" s="1"/>
  <c r="W20" i="66"/>
  <c r="U39" i="35"/>
  <c r="Y20" i="27"/>
  <c r="Z20" i="27" s="1"/>
  <c r="X20" i="27"/>
  <c r="AR18" i="77"/>
  <c r="W19" i="78"/>
  <c r="AG18" i="78"/>
  <c r="AP18" i="78" s="1"/>
  <c r="AE18" i="78"/>
  <c r="AF18" i="78"/>
  <c r="AO18" i="78" s="1"/>
  <c r="U41" i="85"/>
  <c r="AH18" i="36"/>
  <c r="AQ18" i="36" s="1"/>
  <c r="U36" i="18"/>
  <c r="Y6" i="2"/>
  <c r="X6" i="2"/>
  <c r="U10" i="53"/>
  <c r="AN19" i="73"/>
  <c r="AI19" i="73"/>
  <c r="U31" i="55"/>
  <c r="U21" i="51"/>
  <c r="U21" i="9"/>
  <c r="U6" i="97"/>
  <c r="AR19" i="69"/>
  <c r="U22" i="58"/>
  <c r="AF18" i="74"/>
  <c r="AO18" i="74" s="1"/>
  <c r="W19" i="74"/>
  <c r="AG18" i="74"/>
  <c r="AP18" i="74" s="1"/>
  <c r="AE18" i="74"/>
  <c r="U42" i="90"/>
  <c r="U12" i="105"/>
  <c r="U11" i="105" s="1"/>
  <c r="AN12" i="80"/>
  <c r="AI12" i="80"/>
  <c r="AH13" i="29"/>
  <c r="AQ13" i="29" s="1"/>
  <c r="Y20" i="26"/>
  <c r="X20" i="26"/>
  <c r="Z20" i="26" s="1"/>
  <c r="AG20" i="27" l="1"/>
  <c r="AP20" i="27" s="1"/>
  <c r="AE20" i="27"/>
  <c r="W21" i="27"/>
  <c r="AF20" i="27"/>
  <c r="AO20" i="27" s="1"/>
  <c r="AG13" i="68"/>
  <c r="AP13" i="68" s="1"/>
  <c r="AF13" i="68"/>
  <c r="AO13" i="68" s="1"/>
  <c r="AE13" i="68"/>
  <c r="W14" i="68"/>
  <c r="AE20" i="62"/>
  <c r="W21" i="62"/>
  <c r="AF20" i="62"/>
  <c r="AO20" i="62" s="1"/>
  <c r="AG20" i="62"/>
  <c r="AP20" i="62" s="1"/>
  <c r="U21" i="45"/>
  <c r="AH20" i="73"/>
  <c r="AQ20" i="73" s="1"/>
  <c r="AH13" i="21"/>
  <c r="AQ13" i="21" s="1"/>
  <c r="AH20" i="26"/>
  <c r="AQ20" i="26" s="1"/>
  <c r="U20" i="51"/>
  <c r="U9" i="53"/>
  <c r="AN19" i="66"/>
  <c r="AI19" i="66"/>
  <c r="AH13" i="80"/>
  <c r="AQ13" i="80" s="1"/>
  <c r="U31" i="41"/>
  <c r="Y20" i="61"/>
  <c r="Z20" i="61"/>
  <c r="X20" i="61"/>
  <c r="AI13" i="29"/>
  <c r="AN13" i="29"/>
  <c r="AH19" i="81"/>
  <c r="AQ19" i="81" s="1"/>
  <c r="U21" i="54"/>
  <c r="U37" i="98"/>
  <c r="AG19" i="65"/>
  <c r="AP19" i="65" s="1"/>
  <c r="AF19" i="65"/>
  <c r="AO19" i="65" s="1"/>
  <c r="AE19" i="65"/>
  <c r="W20" i="65"/>
  <c r="U26" i="95"/>
  <c r="U8" i="93"/>
  <c r="U10" i="46"/>
  <c r="U29" i="43"/>
  <c r="U39" i="82"/>
  <c r="AH12" i="72"/>
  <c r="AQ12" i="72" s="1"/>
  <c r="U10" i="86"/>
  <c r="U21" i="96"/>
  <c r="AN18" i="36"/>
  <c r="AI18" i="36"/>
  <c r="U5" i="89"/>
  <c r="X5" i="89" s="1"/>
  <c r="AN19" i="30"/>
  <c r="AI19" i="30"/>
  <c r="W20" i="81"/>
  <c r="AG19" i="81"/>
  <c r="AP19" i="81" s="1"/>
  <c r="AF19" i="81"/>
  <c r="AO19" i="81" s="1"/>
  <c r="AE19" i="81"/>
  <c r="Y19" i="78"/>
  <c r="X19" i="78"/>
  <c r="AR19" i="26"/>
  <c r="W14" i="25"/>
  <c r="AF13" i="25"/>
  <c r="AO13" i="25" s="1"/>
  <c r="AG13" i="25"/>
  <c r="AP13" i="25" s="1"/>
  <c r="AE13" i="25"/>
  <c r="AE12" i="72"/>
  <c r="W13" i="72"/>
  <c r="AG12" i="72"/>
  <c r="AP12" i="72" s="1"/>
  <c r="AF12" i="72"/>
  <c r="AO12" i="72" s="1"/>
  <c r="AR19" i="70"/>
  <c r="AN12" i="60"/>
  <c r="AI12" i="60"/>
  <c r="U17" i="44"/>
  <c r="U31" i="49"/>
  <c r="U31" i="99"/>
  <c r="AE20" i="40"/>
  <c r="AF20" i="40"/>
  <c r="AO20" i="40" s="1"/>
  <c r="AG20" i="40"/>
  <c r="AP20" i="40" s="1"/>
  <c r="W21" i="40"/>
  <c r="U38" i="48"/>
  <c r="Z13" i="21"/>
  <c r="U30" i="83"/>
  <c r="U31" i="103"/>
  <c r="W6" i="28"/>
  <c r="AE5" i="28"/>
  <c r="AG5" i="28"/>
  <c r="AP5" i="28" s="1"/>
  <c r="AF5" i="28"/>
  <c r="AO5" i="28" s="1"/>
  <c r="Y6" i="24"/>
  <c r="Z6" i="24"/>
  <c r="X6" i="24"/>
  <c r="AG5" i="71"/>
  <c r="AP5" i="71" s="1"/>
  <c r="AF5" i="71"/>
  <c r="AO5" i="71" s="1"/>
  <c r="AE5" i="71"/>
  <c r="W6" i="71"/>
  <c r="Y21" i="22"/>
  <c r="Z21" i="22" s="1"/>
  <c r="X21" i="22"/>
  <c r="Y19" i="74"/>
  <c r="X19" i="74"/>
  <c r="U19" i="92"/>
  <c r="AN19" i="61"/>
  <c r="AI19" i="61"/>
  <c r="Y14" i="29"/>
  <c r="X14" i="29"/>
  <c r="AE5" i="38"/>
  <c r="AF5" i="38"/>
  <c r="AO5" i="38" s="1"/>
  <c r="AG5" i="38"/>
  <c r="AP5" i="38" s="1"/>
  <c r="W6" i="38"/>
  <c r="U31" i="87"/>
  <c r="AI20" i="14"/>
  <c r="AN20" i="14"/>
  <c r="AR5" i="2"/>
  <c r="AR12" i="21"/>
  <c r="AE5" i="79"/>
  <c r="W6" i="79"/>
  <c r="AF5" i="79"/>
  <c r="AO5" i="79" s="1"/>
  <c r="AG5" i="79"/>
  <c r="AP5" i="79" s="1"/>
  <c r="AR19" i="27"/>
  <c r="AR18" i="81"/>
  <c r="AN18" i="17"/>
  <c r="AI18" i="17"/>
  <c r="W6" i="75"/>
  <c r="AG5" i="75"/>
  <c r="AP5" i="75" s="1"/>
  <c r="AF5" i="75"/>
  <c r="AO5" i="75" s="1"/>
  <c r="AE5" i="75"/>
  <c r="W13" i="76"/>
  <c r="AG12" i="76"/>
  <c r="AP12" i="76" s="1"/>
  <c r="AF12" i="76"/>
  <c r="AO12" i="76" s="1"/>
  <c r="AE12" i="76"/>
  <c r="U40" i="50"/>
  <c r="U20" i="20"/>
  <c r="U38" i="10"/>
  <c r="AN20" i="22"/>
  <c r="AI20" i="22"/>
  <c r="W21" i="26"/>
  <c r="AE20" i="26"/>
  <c r="AF20" i="26"/>
  <c r="AO20" i="26" s="1"/>
  <c r="AG20" i="26"/>
  <c r="AP20" i="26" s="1"/>
  <c r="AH6" i="2"/>
  <c r="AQ6" i="2" s="1"/>
  <c r="AG13" i="80"/>
  <c r="AP13" i="80" s="1"/>
  <c r="AF13" i="80"/>
  <c r="AO13" i="80" s="1"/>
  <c r="W14" i="80"/>
  <c r="AE13" i="80"/>
  <c r="AN11" i="34"/>
  <c r="AI11" i="34"/>
  <c r="AE20" i="69"/>
  <c r="W21" i="69"/>
  <c r="AG20" i="69"/>
  <c r="AP20" i="69" s="1"/>
  <c r="AF20" i="69"/>
  <c r="AO20" i="69" s="1"/>
  <c r="Y19" i="17"/>
  <c r="X19" i="17"/>
  <c r="Z19" i="17" s="1"/>
  <c r="AR19" i="62"/>
  <c r="U30" i="55"/>
  <c r="U38" i="35"/>
  <c r="U19" i="13"/>
  <c r="Y6" i="59"/>
  <c r="X6" i="59"/>
  <c r="Z20" i="73"/>
  <c r="U9" i="52"/>
  <c r="AR19" i="73"/>
  <c r="U40" i="85"/>
  <c r="Y20" i="66"/>
  <c r="X20" i="66"/>
  <c r="AH5" i="33"/>
  <c r="AQ5" i="33" s="1"/>
  <c r="Z5" i="33"/>
  <c r="AH13" i="39"/>
  <c r="AQ13" i="39" s="1"/>
  <c r="AN19" i="77"/>
  <c r="AI19" i="77"/>
  <c r="U17" i="104"/>
  <c r="AI5" i="59"/>
  <c r="AN5" i="59"/>
  <c r="U29" i="91"/>
  <c r="Y14" i="64"/>
  <c r="Z14" i="64" s="1"/>
  <c r="X14" i="64"/>
  <c r="AR12" i="68"/>
  <c r="U41" i="90"/>
  <c r="U21" i="58"/>
  <c r="U20" i="9"/>
  <c r="U19" i="9" s="1"/>
  <c r="AH20" i="27"/>
  <c r="AQ20" i="27" s="1"/>
  <c r="AH13" i="68"/>
  <c r="AQ13" i="68" s="1"/>
  <c r="U11" i="32"/>
  <c r="Z13" i="39"/>
  <c r="Y20" i="77"/>
  <c r="Z20" i="77" s="1"/>
  <c r="X20" i="77"/>
  <c r="U38" i="102"/>
  <c r="W20" i="37"/>
  <c r="AG19" i="37"/>
  <c r="AP19" i="37" s="1"/>
  <c r="AF19" i="37"/>
  <c r="AO19" i="37" s="1"/>
  <c r="AE19" i="37"/>
  <c r="U21" i="100"/>
  <c r="U19" i="84"/>
  <c r="AI13" i="64"/>
  <c r="AN13" i="64"/>
  <c r="AR12" i="39"/>
  <c r="AH20" i="70"/>
  <c r="AQ20" i="70" s="1"/>
  <c r="Y13" i="60"/>
  <c r="X13" i="60"/>
  <c r="Y21" i="14"/>
  <c r="X21" i="14"/>
  <c r="Z21" i="14" s="1"/>
  <c r="AG5" i="63"/>
  <c r="AP5" i="63" s="1"/>
  <c r="AF5" i="63"/>
  <c r="AO5" i="63" s="1"/>
  <c r="AE5" i="63"/>
  <c r="W6" i="63"/>
  <c r="AN12" i="12"/>
  <c r="AI12" i="12"/>
  <c r="Y20" i="30"/>
  <c r="X20" i="30"/>
  <c r="U10" i="105"/>
  <c r="U5" i="97"/>
  <c r="X5" i="97" s="1"/>
  <c r="Z6" i="2"/>
  <c r="Y6" i="67"/>
  <c r="X6" i="67"/>
  <c r="U27" i="11"/>
  <c r="AR11" i="72"/>
  <c r="AR12" i="80"/>
  <c r="AI18" i="74"/>
  <c r="AR18" i="74" s="1"/>
  <c r="AN18" i="74"/>
  <c r="U35" i="18"/>
  <c r="U34" i="18" s="1"/>
  <c r="AN18" i="78"/>
  <c r="AI18" i="78"/>
  <c r="W21" i="31"/>
  <c r="AE20" i="31"/>
  <c r="AF20" i="31"/>
  <c r="AO20" i="31" s="1"/>
  <c r="AG20" i="31"/>
  <c r="AP20" i="31" s="1"/>
  <c r="Y12" i="34"/>
  <c r="X12" i="34"/>
  <c r="U9" i="15"/>
  <c r="U21" i="88"/>
  <c r="AH20" i="62"/>
  <c r="AQ20" i="62" s="1"/>
  <c r="U11" i="101"/>
  <c r="AN5" i="67"/>
  <c r="AI5" i="67"/>
  <c r="AF19" i="23"/>
  <c r="AO19" i="23" s="1"/>
  <c r="AE19" i="23"/>
  <c r="AG19" i="23"/>
  <c r="AP19" i="23" s="1"/>
  <c r="W20" i="23"/>
  <c r="Z20" i="70"/>
  <c r="W6" i="19"/>
  <c r="AF5" i="19"/>
  <c r="AO5" i="19" s="1"/>
  <c r="AE5" i="19"/>
  <c r="AG5" i="19"/>
  <c r="AP5" i="19" s="1"/>
  <c r="Y19" i="36"/>
  <c r="X19" i="36"/>
  <c r="U7" i="47"/>
  <c r="U29" i="16"/>
  <c r="U28" i="16" s="1"/>
  <c r="AI5" i="24"/>
  <c r="AN5" i="24"/>
  <c r="U38" i="42"/>
  <c r="U40" i="94"/>
  <c r="Y13" i="12"/>
  <c r="X13" i="12"/>
  <c r="Z13" i="12" s="1"/>
  <c r="AF21" i="14" l="1"/>
  <c r="AO21" i="14" s="1"/>
  <c r="AE21" i="14"/>
  <c r="AG21" i="14"/>
  <c r="AP21" i="14" s="1"/>
  <c r="W22" i="14"/>
  <c r="W22" i="22"/>
  <c r="AE21" i="22"/>
  <c r="AF21" i="22"/>
  <c r="AO21" i="22" s="1"/>
  <c r="AG21" i="22"/>
  <c r="AP21" i="22" s="1"/>
  <c r="AE14" i="64"/>
  <c r="AF14" i="64"/>
  <c r="AO14" i="64" s="1"/>
  <c r="AG14" i="64"/>
  <c r="AP14" i="64" s="1"/>
  <c r="W15" i="64"/>
  <c r="W21" i="77"/>
  <c r="AG20" i="77"/>
  <c r="AP20" i="77" s="1"/>
  <c r="AF20" i="77"/>
  <c r="AO20" i="77" s="1"/>
  <c r="AE20" i="77"/>
  <c r="AN5" i="19"/>
  <c r="AI5" i="19"/>
  <c r="AR18" i="78"/>
  <c r="U18" i="84"/>
  <c r="Y20" i="37"/>
  <c r="X20" i="37"/>
  <c r="Z20" i="37" s="1"/>
  <c r="AE13" i="39"/>
  <c r="W14" i="39"/>
  <c r="AF13" i="39"/>
  <c r="AO13" i="39" s="1"/>
  <c r="AG13" i="39"/>
  <c r="AP13" i="39" s="1"/>
  <c r="U40" i="90"/>
  <c r="AR19" i="77"/>
  <c r="AE5" i="33"/>
  <c r="AG5" i="33"/>
  <c r="AP5" i="33" s="1"/>
  <c r="W6" i="33"/>
  <c r="AF5" i="33"/>
  <c r="AO5" i="33" s="1"/>
  <c r="U39" i="85"/>
  <c r="Z6" i="59"/>
  <c r="AH6" i="59"/>
  <c r="AQ6" i="59" s="1"/>
  <c r="AR20" i="22"/>
  <c r="AN5" i="75"/>
  <c r="AI5" i="75"/>
  <c r="Y6" i="79"/>
  <c r="X6" i="79"/>
  <c r="AH21" i="22"/>
  <c r="AQ21" i="22" s="1"/>
  <c r="AI5" i="28"/>
  <c r="AN5" i="28"/>
  <c r="AG13" i="21"/>
  <c r="AP13" i="21" s="1"/>
  <c r="AF13" i="21"/>
  <c r="AO13" i="21" s="1"/>
  <c r="W14" i="21"/>
  <c r="AE13" i="21"/>
  <c r="AI20" i="40"/>
  <c r="AN20" i="40"/>
  <c r="U16" i="44"/>
  <c r="Y14" i="25"/>
  <c r="X14" i="25"/>
  <c r="AN19" i="81"/>
  <c r="AI19" i="81"/>
  <c r="U30" i="41"/>
  <c r="U8" i="53"/>
  <c r="U27" i="16"/>
  <c r="AI19" i="23"/>
  <c r="AN19" i="23"/>
  <c r="AH12" i="34"/>
  <c r="AQ12" i="34" s="1"/>
  <c r="AH5" i="97"/>
  <c r="AQ5" i="97" s="1"/>
  <c r="Z5" i="97"/>
  <c r="U16" i="104"/>
  <c r="U15" i="104" s="1"/>
  <c r="AF20" i="73"/>
  <c r="AO20" i="73" s="1"/>
  <c r="W21" i="73"/>
  <c r="AE20" i="73"/>
  <c r="AG20" i="73"/>
  <c r="AP20" i="73" s="1"/>
  <c r="U37" i="35"/>
  <c r="AR11" i="34"/>
  <c r="Y21" i="26"/>
  <c r="X21" i="26"/>
  <c r="U20" i="96"/>
  <c r="Z12" i="34"/>
  <c r="AH6" i="67"/>
  <c r="AQ6" i="67" s="1"/>
  <c r="AH13" i="12"/>
  <c r="AQ13" i="12" s="1"/>
  <c r="U37" i="42"/>
  <c r="U6" i="47"/>
  <c r="Y6" i="19"/>
  <c r="X6" i="19"/>
  <c r="AR5" i="67"/>
  <c r="Z6" i="67"/>
  <c r="U9" i="105"/>
  <c r="U8" i="105" s="1"/>
  <c r="Y6" i="63"/>
  <c r="X6" i="63"/>
  <c r="U28" i="91"/>
  <c r="U27" i="91" s="1"/>
  <c r="U29" i="55"/>
  <c r="AN13" i="80"/>
  <c r="AI13" i="80"/>
  <c r="U39" i="50"/>
  <c r="AN5" i="79"/>
  <c r="AI5" i="79"/>
  <c r="AR20" i="14"/>
  <c r="AI5" i="38"/>
  <c r="AN5" i="38"/>
  <c r="AH6" i="24"/>
  <c r="AQ6" i="24" s="1"/>
  <c r="Y6" i="28"/>
  <c r="X6" i="28"/>
  <c r="AR12" i="60"/>
  <c r="Y13" i="72"/>
  <c r="Z13" i="72" s="1"/>
  <c r="X13" i="72"/>
  <c r="AH5" i="89"/>
  <c r="AQ5" i="89" s="1"/>
  <c r="Z5" i="89"/>
  <c r="U9" i="86"/>
  <c r="U28" i="43"/>
  <c r="U25" i="95"/>
  <c r="U36" i="98"/>
  <c r="AR13" i="29"/>
  <c r="Y21" i="62"/>
  <c r="Z21" i="62" s="1"/>
  <c r="X21" i="62"/>
  <c r="AF19" i="17"/>
  <c r="AO19" i="17" s="1"/>
  <c r="AE19" i="17"/>
  <c r="W20" i="17"/>
  <c r="AG19" i="17"/>
  <c r="AP19" i="17" s="1"/>
  <c r="U19" i="20"/>
  <c r="U18" i="20" s="1"/>
  <c r="AR19" i="61"/>
  <c r="U38" i="82"/>
  <c r="Z19" i="36"/>
  <c r="AH19" i="36"/>
  <c r="AQ19" i="36" s="1"/>
  <c r="AF20" i="70"/>
  <c r="AO20" i="70" s="1"/>
  <c r="W21" i="70"/>
  <c r="AG20" i="70"/>
  <c r="AP20" i="70" s="1"/>
  <c r="AE20" i="70"/>
  <c r="U20" i="88"/>
  <c r="AH20" i="30"/>
  <c r="AQ20" i="30" s="1"/>
  <c r="AI5" i="63"/>
  <c r="AN5" i="63"/>
  <c r="AH13" i="60"/>
  <c r="AQ13" i="60" s="1"/>
  <c r="U20" i="100"/>
  <c r="U37" i="102"/>
  <c r="U36" i="102" s="1"/>
  <c r="U10" i="32"/>
  <c r="U18" i="9"/>
  <c r="AH20" i="66"/>
  <c r="AQ20" i="66" s="1"/>
  <c r="Y14" i="80"/>
  <c r="X14" i="80"/>
  <c r="Z14" i="80" s="1"/>
  <c r="AN12" i="76"/>
  <c r="AI12" i="76"/>
  <c r="AH14" i="29"/>
  <c r="AQ14" i="29" s="1"/>
  <c r="U18" i="92"/>
  <c r="AF6" i="24"/>
  <c r="AO6" i="24" s="1"/>
  <c r="AE6" i="24"/>
  <c r="AG6" i="24"/>
  <c r="AP6" i="24" s="1"/>
  <c r="W7" i="24"/>
  <c r="U37" i="48"/>
  <c r="U30" i="99"/>
  <c r="AN12" i="72"/>
  <c r="AI12" i="72"/>
  <c r="AR18" i="36"/>
  <c r="Y20" i="65"/>
  <c r="X20" i="65"/>
  <c r="AH20" i="61"/>
  <c r="AQ20" i="61" s="1"/>
  <c r="U19" i="51"/>
  <c r="AN20" i="62"/>
  <c r="AI20" i="62"/>
  <c r="Y21" i="27"/>
  <c r="Z21" i="27" s="1"/>
  <c r="X21" i="27"/>
  <c r="U39" i="94"/>
  <c r="Y21" i="31"/>
  <c r="X21" i="31"/>
  <c r="U26" i="11"/>
  <c r="AR12" i="12"/>
  <c r="AH21" i="14"/>
  <c r="AQ21" i="14" s="1"/>
  <c r="Y13" i="76"/>
  <c r="X13" i="76"/>
  <c r="U29" i="83"/>
  <c r="U7" i="93"/>
  <c r="AF13" i="12"/>
  <c r="AO13" i="12" s="1"/>
  <c r="AE13" i="12"/>
  <c r="AG13" i="12"/>
  <c r="AP13" i="12" s="1"/>
  <c r="W14" i="12"/>
  <c r="AR5" i="24"/>
  <c r="Y20" i="23"/>
  <c r="X20" i="23"/>
  <c r="U33" i="18"/>
  <c r="AF6" i="2"/>
  <c r="AO6" i="2" s="1"/>
  <c r="W7" i="2"/>
  <c r="AE6" i="2"/>
  <c r="AG6" i="2"/>
  <c r="AP6" i="2" s="1"/>
  <c r="Z20" i="30"/>
  <c r="Z13" i="60"/>
  <c r="AN19" i="37"/>
  <c r="AI19" i="37"/>
  <c r="AR19" i="37" s="1"/>
  <c r="AH20" i="77"/>
  <c r="AQ20" i="77" s="1"/>
  <c r="AH14" i="64"/>
  <c r="AQ14" i="64" s="1"/>
  <c r="AR5" i="59"/>
  <c r="Z20" i="66"/>
  <c r="U18" i="13"/>
  <c r="Y21" i="69"/>
  <c r="X21" i="69"/>
  <c r="U37" i="10"/>
  <c r="Y6" i="75"/>
  <c r="Z6" i="75" s="1"/>
  <c r="X6" i="75"/>
  <c r="U30" i="87"/>
  <c r="Z14" i="29"/>
  <c r="AH19" i="74"/>
  <c r="AQ19" i="74" s="1"/>
  <c r="Y6" i="71"/>
  <c r="X6" i="71"/>
  <c r="U30" i="103"/>
  <c r="Y21" i="40"/>
  <c r="X21" i="40"/>
  <c r="AN13" i="25"/>
  <c r="AI13" i="25"/>
  <c r="AH19" i="78"/>
  <c r="AQ19" i="78" s="1"/>
  <c r="Y20" i="81"/>
  <c r="X20" i="81"/>
  <c r="Z20" i="81" s="1"/>
  <c r="U9" i="46"/>
  <c r="AI19" i="65"/>
  <c r="AN19" i="65"/>
  <c r="U20" i="54"/>
  <c r="AE20" i="61"/>
  <c r="W21" i="61"/>
  <c r="AF20" i="61"/>
  <c r="AO20" i="61" s="1"/>
  <c r="AG20" i="61"/>
  <c r="AP20" i="61" s="1"/>
  <c r="AR19" i="66"/>
  <c r="Y14" i="68"/>
  <c r="X14" i="68"/>
  <c r="AN20" i="27"/>
  <c r="AI20" i="27"/>
  <c r="U10" i="101"/>
  <c r="U9" i="101" s="1"/>
  <c r="U8" i="15"/>
  <c r="AI20" i="31"/>
  <c r="AN20" i="31"/>
  <c r="AR13" i="64"/>
  <c r="U20" i="58"/>
  <c r="U8" i="52"/>
  <c r="AH19" i="17"/>
  <c r="AQ19" i="17" s="1"/>
  <c r="AN20" i="69"/>
  <c r="AI20" i="69"/>
  <c r="AI20" i="26"/>
  <c r="AN20" i="26"/>
  <c r="AR18" i="17"/>
  <c r="Y6" i="38"/>
  <c r="X6" i="38"/>
  <c r="Z6" i="38" s="1"/>
  <c r="Z19" i="74"/>
  <c r="AI5" i="71"/>
  <c r="AN5" i="71"/>
  <c r="U30" i="49"/>
  <c r="U29" i="49" s="1"/>
  <c r="Z19" i="78"/>
  <c r="AR19" i="30"/>
  <c r="U20" i="45"/>
  <c r="AI13" i="68"/>
  <c r="AN13" i="68"/>
  <c r="Z21" i="31" l="1"/>
  <c r="Z21" i="26"/>
  <c r="Z14" i="68"/>
  <c r="W15" i="68" s="1"/>
  <c r="W22" i="31"/>
  <c r="AF21" i="31"/>
  <c r="AO21" i="31" s="1"/>
  <c r="AE21" i="31"/>
  <c r="AG21" i="31"/>
  <c r="AP21" i="31" s="1"/>
  <c r="AG21" i="26"/>
  <c r="AP21" i="26" s="1"/>
  <c r="AE21" i="26"/>
  <c r="AF21" i="26"/>
  <c r="AO21" i="26" s="1"/>
  <c r="W22" i="26"/>
  <c r="AF20" i="81"/>
  <c r="AO20" i="81" s="1"/>
  <c r="AE20" i="81"/>
  <c r="W21" i="81"/>
  <c r="AG20" i="81"/>
  <c r="AP20" i="81" s="1"/>
  <c r="W14" i="72"/>
  <c r="AG13" i="72"/>
  <c r="AP13" i="72" s="1"/>
  <c r="AE13" i="72"/>
  <c r="AF13" i="72"/>
  <c r="AO13" i="72" s="1"/>
  <c r="AE14" i="68"/>
  <c r="AF14" i="68"/>
  <c r="AO14" i="68" s="1"/>
  <c r="AG14" i="68"/>
  <c r="AP14" i="68" s="1"/>
  <c r="AF21" i="62"/>
  <c r="AO21" i="62" s="1"/>
  <c r="AE21" i="62"/>
  <c r="AG21" i="62"/>
  <c r="AP21" i="62" s="1"/>
  <c r="W22" i="62"/>
  <c r="AR20" i="69"/>
  <c r="AR19" i="65"/>
  <c r="AF14" i="80"/>
  <c r="AO14" i="80" s="1"/>
  <c r="W15" i="80"/>
  <c r="AE14" i="80"/>
  <c r="AG14" i="80"/>
  <c r="AP14" i="80" s="1"/>
  <c r="AH6" i="28"/>
  <c r="AQ6" i="28" s="1"/>
  <c r="U7" i="105"/>
  <c r="U26" i="16"/>
  <c r="Y6" i="33"/>
  <c r="X6" i="33"/>
  <c r="Z6" i="33" s="1"/>
  <c r="U39" i="90"/>
  <c r="AF20" i="37"/>
  <c r="AO20" i="37" s="1"/>
  <c r="AG20" i="37"/>
  <c r="AP20" i="37" s="1"/>
  <c r="W21" i="37"/>
  <c r="AE20" i="37"/>
  <c r="AR5" i="19"/>
  <c r="Y15" i="64"/>
  <c r="X15" i="64"/>
  <c r="AN21" i="22"/>
  <c r="AI21" i="22"/>
  <c r="U28" i="49"/>
  <c r="U19" i="58"/>
  <c r="U7" i="15"/>
  <c r="Y21" i="61"/>
  <c r="X21" i="61"/>
  <c r="W21" i="30"/>
  <c r="AE20" i="30"/>
  <c r="AF20" i="30"/>
  <c r="AO20" i="30" s="1"/>
  <c r="AG20" i="30"/>
  <c r="AP20" i="30" s="1"/>
  <c r="U32" i="18"/>
  <c r="Y14" i="12"/>
  <c r="Z14" i="12" s="1"/>
  <c r="X14" i="12"/>
  <c r="AR12" i="72"/>
  <c r="Y7" i="24"/>
  <c r="Z7" i="24"/>
  <c r="X7" i="24"/>
  <c r="U9" i="32"/>
  <c r="U19" i="88"/>
  <c r="AH21" i="62"/>
  <c r="AQ21" i="62" s="1"/>
  <c r="U35" i="98"/>
  <c r="U8" i="86"/>
  <c r="AH13" i="72"/>
  <c r="AQ13" i="72" s="1"/>
  <c r="Z6" i="28"/>
  <c r="AR5" i="38"/>
  <c r="U38" i="50"/>
  <c r="U26" i="91"/>
  <c r="AE6" i="67"/>
  <c r="W7" i="67"/>
  <c r="AG6" i="67"/>
  <c r="AP6" i="67" s="1"/>
  <c r="AF6" i="67"/>
  <c r="AO6" i="67" s="1"/>
  <c r="AH21" i="26"/>
  <c r="AQ21" i="26" s="1"/>
  <c r="U36" i="35"/>
  <c r="U14" i="104"/>
  <c r="AH14" i="25"/>
  <c r="AQ14" i="25" s="1"/>
  <c r="AR20" i="40"/>
  <c r="AR5" i="28"/>
  <c r="AR5" i="75"/>
  <c r="Y22" i="22"/>
  <c r="X22" i="22"/>
  <c r="AE6" i="38"/>
  <c r="AF6" i="38"/>
  <c r="AO6" i="38" s="1"/>
  <c r="AG6" i="38"/>
  <c r="AP6" i="38" s="1"/>
  <c r="W7" i="38"/>
  <c r="U19" i="96"/>
  <c r="AN20" i="61"/>
  <c r="AI20" i="61"/>
  <c r="U8" i="46"/>
  <c r="AR13" i="25"/>
  <c r="U29" i="103"/>
  <c r="AF14" i="29"/>
  <c r="AO14" i="29" s="1"/>
  <c r="AE14" i="29"/>
  <c r="AG14" i="29"/>
  <c r="AP14" i="29" s="1"/>
  <c r="W15" i="29"/>
  <c r="U17" i="13"/>
  <c r="AH20" i="23"/>
  <c r="AQ20" i="23" s="1"/>
  <c r="U28" i="83"/>
  <c r="AR20" i="62"/>
  <c r="AH20" i="65"/>
  <c r="AQ20" i="65" s="1"/>
  <c r="AN20" i="70"/>
  <c r="AI20" i="70"/>
  <c r="W20" i="36"/>
  <c r="AE19" i="36"/>
  <c r="AG19" i="36"/>
  <c r="AP19" i="36" s="1"/>
  <c r="AF19" i="36"/>
  <c r="AO19" i="36" s="1"/>
  <c r="U17" i="20"/>
  <c r="AR13" i="80"/>
  <c r="AH6" i="63"/>
  <c r="AQ6" i="63" s="1"/>
  <c r="U5" i="47"/>
  <c r="X5" i="47" s="1"/>
  <c r="U7" i="53"/>
  <c r="Z14" i="25"/>
  <c r="AN13" i="21"/>
  <c r="AI13" i="21"/>
  <c r="W7" i="59"/>
  <c r="AG6" i="59"/>
  <c r="AP6" i="59" s="1"/>
  <c r="AF6" i="59"/>
  <c r="AO6" i="59" s="1"/>
  <c r="AE6" i="59"/>
  <c r="AI5" i="33"/>
  <c r="AN5" i="33"/>
  <c r="AN20" i="77"/>
  <c r="AI20" i="77"/>
  <c r="Y22" i="14"/>
  <c r="X22" i="14"/>
  <c r="AR13" i="68"/>
  <c r="AH14" i="68"/>
  <c r="AQ14" i="68" s="1"/>
  <c r="AG21" i="27"/>
  <c r="AP21" i="27" s="1"/>
  <c r="AE21" i="27"/>
  <c r="W22" i="27"/>
  <c r="AF21" i="27"/>
  <c r="AO21" i="27" s="1"/>
  <c r="U17" i="92"/>
  <c r="U19" i="45"/>
  <c r="U8" i="101"/>
  <c r="AH6" i="71"/>
  <c r="AQ6" i="71" s="1"/>
  <c r="W21" i="66"/>
  <c r="AG20" i="66"/>
  <c r="AP20" i="66" s="1"/>
  <c r="AF20" i="66"/>
  <c r="AO20" i="66" s="1"/>
  <c r="AE20" i="66"/>
  <c r="AN6" i="2"/>
  <c r="AI6" i="2"/>
  <c r="Z20" i="23"/>
  <c r="AN13" i="12"/>
  <c r="AI13" i="12"/>
  <c r="AH13" i="76"/>
  <c r="AQ13" i="76" s="1"/>
  <c r="Z20" i="65"/>
  <c r="AI6" i="24"/>
  <c r="AN6" i="24"/>
  <c r="AR12" i="76"/>
  <c r="U35" i="102"/>
  <c r="AR5" i="63"/>
  <c r="U24" i="95"/>
  <c r="Z6" i="63"/>
  <c r="AN20" i="73"/>
  <c r="AI20" i="73"/>
  <c r="Y14" i="21"/>
  <c r="Z14" i="21" s="1"/>
  <c r="X14" i="21"/>
  <c r="Y14" i="39"/>
  <c r="X14" i="39"/>
  <c r="Z14" i="39" s="1"/>
  <c r="U17" i="84"/>
  <c r="AN14" i="64"/>
  <c r="AI14" i="64"/>
  <c r="AG6" i="75"/>
  <c r="AP6" i="75" s="1"/>
  <c r="AF6" i="75"/>
  <c r="AO6" i="75" s="1"/>
  <c r="AE6" i="75"/>
  <c r="W7" i="75"/>
  <c r="W14" i="60"/>
  <c r="AG13" i="60"/>
  <c r="AP13" i="60" s="1"/>
  <c r="AF13" i="60"/>
  <c r="AO13" i="60" s="1"/>
  <c r="AE13" i="60"/>
  <c r="AH21" i="31"/>
  <c r="AQ21" i="31" s="1"/>
  <c r="U36" i="48"/>
  <c r="AR5" i="71"/>
  <c r="AH21" i="69"/>
  <c r="AQ21" i="69" s="1"/>
  <c r="AR5" i="79"/>
  <c r="AH6" i="19"/>
  <c r="AQ6" i="19" s="1"/>
  <c r="U36" i="42"/>
  <c r="W13" i="34"/>
  <c r="AG12" i="34"/>
  <c r="AP12" i="34" s="1"/>
  <c r="AE12" i="34"/>
  <c r="AF12" i="34"/>
  <c r="AO12" i="34" s="1"/>
  <c r="Y21" i="73"/>
  <c r="Z21" i="73" s="1"/>
  <c r="X21" i="73"/>
  <c r="AR19" i="23"/>
  <c r="U29" i="41"/>
  <c r="U28" i="41" s="1"/>
  <c r="AH6" i="79"/>
  <c r="AQ6" i="79" s="1"/>
  <c r="U38" i="85"/>
  <c r="AN13" i="39"/>
  <c r="AI13" i="39"/>
  <c r="AN21" i="14"/>
  <c r="AI21" i="14"/>
  <c r="U6" i="93"/>
  <c r="AH20" i="81"/>
  <c r="AQ20" i="81" s="1"/>
  <c r="U36" i="10"/>
  <c r="AG19" i="74"/>
  <c r="AP19" i="74" s="1"/>
  <c r="AE19" i="74"/>
  <c r="AF19" i="74"/>
  <c r="AO19" i="74" s="1"/>
  <c r="W20" i="74"/>
  <c r="AR20" i="27"/>
  <c r="U19" i="54"/>
  <c r="AH21" i="40"/>
  <c r="AQ21" i="40" s="1"/>
  <c r="Z6" i="71"/>
  <c r="U29" i="87"/>
  <c r="Y7" i="2"/>
  <c r="X7" i="2"/>
  <c r="Z7" i="2" s="1"/>
  <c r="Z13" i="76"/>
  <c r="U38" i="94"/>
  <c r="U29" i="99"/>
  <c r="Y21" i="70"/>
  <c r="X21" i="70"/>
  <c r="U37" i="82"/>
  <c r="Y20" i="17"/>
  <c r="X20" i="17"/>
  <c r="AG19" i="78"/>
  <c r="AP19" i="78" s="1"/>
  <c r="W20" i="78"/>
  <c r="AF19" i="78"/>
  <c r="AO19" i="78" s="1"/>
  <c r="AE19" i="78"/>
  <c r="AH6" i="38"/>
  <c r="AQ6" i="38" s="1"/>
  <c r="AR20" i="26"/>
  <c r="U7" i="52"/>
  <c r="AR20" i="31"/>
  <c r="Z21" i="40"/>
  <c r="AH6" i="75"/>
  <c r="AQ6" i="75" s="1"/>
  <c r="Z21" i="69"/>
  <c r="U25" i="11"/>
  <c r="AH21" i="27"/>
  <c r="AQ21" i="27" s="1"/>
  <c r="U18" i="51"/>
  <c r="AH14" i="80"/>
  <c r="AQ14" i="80" s="1"/>
  <c r="U17" i="9"/>
  <c r="U19" i="100"/>
  <c r="AI19" i="17"/>
  <c r="AN19" i="17"/>
  <c r="U27" i="43"/>
  <c r="AE5" i="89"/>
  <c r="W6" i="89"/>
  <c r="AG5" i="89"/>
  <c r="AP5" i="89" s="1"/>
  <c r="AF5" i="89"/>
  <c r="AO5" i="89" s="1"/>
  <c r="U28" i="55"/>
  <c r="Z6" i="19"/>
  <c r="AF5" i="97"/>
  <c r="AO5" i="97" s="1"/>
  <c r="W6" i="97"/>
  <c r="AG5" i="97"/>
  <c r="AP5" i="97" s="1"/>
  <c r="AE5" i="97"/>
  <c r="AR19" i="81"/>
  <c r="U15" i="44"/>
  <c r="Z6" i="79"/>
  <c r="AH20" i="37"/>
  <c r="AQ20" i="37" s="1"/>
  <c r="Y21" i="77"/>
  <c r="X21" i="77"/>
  <c r="Z20" i="17" l="1"/>
  <c r="AF20" i="17" s="1"/>
  <c r="AO20" i="17" s="1"/>
  <c r="AF21" i="73"/>
  <c r="AO21" i="73" s="1"/>
  <c r="W22" i="73"/>
  <c r="AG21" i="73"/>
  <c r="AP21" i="73" s="1"/>
  <c r="AE21" i="73"/>
  <c r="AG14" i="12"/>
  <c r="AP14" i="12" s="1"/>
  <c r="W15" i="12"/>
  <c r="AF14" i="12"/>
  <c r="AO14" i="12" s="1"/>
  <c r="AE14" i="12"/>
  <c r="AF14" i="21"/>
  <c r="AO14" i="21" s="1"/>
  <c r="W15" i="21"/>
  <c r="AG14" i="21"/>
  <c r="AP14" i="21" s="1"/>
  <c r="AE14" i="21"/>
  <c r="W21" i="17"/>
  <c r="AE20" i="17"/>
  <c r="AG20" i="17"/>
  <c r="AP20" i="17" s="1"/>
  <c r="AI5" i="89"/>
  <c r="AN5" i="89"/>
  <c r="U18" i="100"/>
  <c r="U17" i="51"/>
  <c r="AH7" i="2"/>
  <c r="AQ7" i="2" s="1"/>
  <c r="Y20" i="74"/>
  <c r="X20" i="74"/>
  <c r="AR13" i="39"/>
  <c r="U35" i="48"/>
  <c r="Y14" i="60"/>
  <c r="X14" i="60"/>
  <c r="AH14" i="21"/>
  <c r="AQ14" i="21" s="1"/>
  <c r="AN20" i="66"/>
  <c r="AI20" i="66"/>
  <c r="AR20" i="66" s="1"/>
  <c r="U16" i="92"/>
  <c r="AR20" i="77"/>
  <c r="U6" i="53"/>
  <c r="AI19" i="36"/>
  <c r="AN19" i="36"/>
  <c r="AR20" i="61"/>
  <c r="U25" i="91"/>
  <c r="AH7" i="24"/>
  <c r="AQ7" i="24" s="1"/>
  <c r="AN20" i="30"/>
  <c r="AI20" i="30"/>
  <c r="U6" i="15"/>
  <c r="AI20" i="37"/>
  <c r="AR20" i="37" s="1"/>
  <c r="AN20" i="37"/>
  <c r="AH6" i="33"/>
  <c r="AQ6" i="33" s="1"/>
  <c r="U6" i="105"/>
  <c r="X15" i="80"/>
  <c r="Y15" i="80"/>
  <c r="Y22" i="62"/>
  <c r="X22" i="62"/>
  <c r="AN14" i="68"/>
  <c r="AI14" i="68"/>
  <c r="AN21" i="26"/>
  <c r="AI21" i="26"/>
  <c r="AG6" i="79"/>
  <c r="AP6" i="79" s="1"/>
  <c r="AF6" i="79"/>
  <c r="AO6" i="79" s="1"/>
  <c r="AE6" i="79"/>
  <c r="W7" i="79"/>
  <c r="AN5" i="97"/>
  <c r="AI5" i="97"/>
  <c r="U27" i="55"/>
  <c r="U6" i="52"/>
  <c r="AN19" i="78"/>
  <c r="AI19" i="78"/>
  <c r="AR19" i="78" s="1"/>
  <c r="AG7" i="2"/>
  <c r="AP7" i="2" s="1"/>
  <c r="W8" i="2"/>
  <c r="AE7" i="2"/>
  <c r="AF7" i="2"/>
  <c r="AO7" i="2" s="1"/>
  <c r="U35" i="42"/>
  <c r="Y7" i="75"/>
  <c r="X7" i="75"/>
  <c r="U23" i="95"/>
  <c r="AR13" i="12"/>
  <c r="Y7" i="59"/>
  <c r="X7" i="59"/>
  <c r="Y20" i="36"/>
  <c r="X20" i="36"/>
  <c r="U16" i="13"/>
  <c r="U28" i="103"/>
  <c r="AI6" i="38"/>
  <c r="AN6" i="38"/>
  <c r="AF7" i="24"/>
  <c r="AO7" i="24" s="1"/>
  <c r="AG7" i="24"/>
  <c r="AP7" i="24" s="1"/>
  <c r="W8" i="24"/>
  <c r="AE7" i="24"/>
  <c r="Y21" i="30"/>
  <c r="X21" i="30"/>
  <c r="Z21" i="30" s="1"/>
  <c r="AH15" i="64"/>
  <c r="AQ15" i="64" s="1"/>
  <c r="Y21" i="37"/>
  <c r="X21" i="37"/>
  <c r="AE6" i="33"/>
  <c r="AF6" i="33"/>
  <c r="AO6" i="33" s="1"/>
  <c r="AG6" i="33"/>
  <c r="AP6" i="33" s="1"/>
  <c r="W7" i="33"/>
  <c r="Y15" i="68"/>
  <c r="Z15" i="68" s="1"/>
  <c r="X15" i="68"/>
  <c r="Y21" i="81"/>
  <c r="Z21" i="81"/>
  <c r="X21" i="81"/>
  <c r="U26" i="43"/>
  <c r="U16" i="9"/>
  <c r="U28" i="99"/>
  <c r="AI19" i="74"/>
  <c r="AN19" i="74"/>
  <c r="U27" i="41"/>
  <c r="AN6" i="75"/>
  <c r="AI6" i="75"/>
  <c r="U16" i="84"/>
  <c r="U7" i="101"/>
  <c r="Y22" i="27"/>
  <c r="X22" i="27"/>
  <c r="AR13" i="21"/>
  <c r="Z5" i="47"/>
  <c r="AH5" i="47"/>
  <c r="AQ5" i="47" s="1"/>
  <c r="AR20" i="70"/>
  <c r="X15" i="29"/>
  <c r="Y15" i="29"/>
  <c r="AH22" i="22"/>
  <c r="AQ22" i="22" s="1"/>
  <c r="U13" i="104"/>
  <c r="U37" i="50"/>
  <c r="AH21" i="61"/>
  <c r="AQ21" i="61" s="1"/>
  <c r="U18" i="58"/>
  <c r="Z15" i="64"/>
  <c r="AN21" i="62"/>
  <c r="AI21" i="62"/>
  <c r="AI20" i="81"/>
  <c r="AN20" i="81"/>
  <c r="AH21" i="77"/>
  <c r="AQ21" i="77" s="1"/>
  <c r="Z21" i="77"/>
  <c r="U14" i="44"/>
  <c r="Y6" i="97"/>
  <c r="X6" i="97"/>
  <c r="AF21" i="40"/>
  <c r="AO21" i="40" s="1"/>
  <c r="W22" i="40"/>
  <c r="AG21" i="40"/>
  <c r="AP21" i="40" s="1"/>
  <c r="AE21" i="40"/>
  <c r="Y20" i="78"/>
  <c r="X20" i="78"/>
  <c r="U36" i="82"/>
  <c r="U18" i="54"/>
  <c r="U5" i="93"/>
  <c r="X5" i="93" s="1"/>
  <c r="U37" i="85"/>
  <c r="AN12" i="34"/>
  <c r="AI12" i="34"/>
  <c r="AN13" i="60"/>
  <c r="AI13" i="60"/>
  <c r="AH14" i="39"/>
  <c r="AQ14" i="39" s="1"/>
  <c r="AR20" i="73"/>
  <c r="AR6" i="24"/>
  <c r="AG20" i="23"/>
  <c r="AP20" i="23" s="1"/>
  <c r="AF20" i="23"/>
  <c r="AO20" i="23" s="1"/>
  <c r="W21" i="23"/>
  <c r="AE20" i="23"/>
  <c r="Y21" i="66"/>
  <c r="X21" i="66"/>
  <c r="AI21" i="27"/>
  <c r="AN21" i="27"/>
  <c r="AH22" i="14"/>
  <c r="AQ22" i="14" s="1"/>
  <c r="AR5" i="33"/>
  <c r="U16" i="20"/>
  <c r="U27" i="83"/>
  <c r="U18" i="96"/>
  <c r="Z22" i="22"/>
  <c r="Y7" i="67"/>
  <c r="X7" i="67"/>
  <c r="U7" i="86"/>
  <c r="U18" i="88"/>
  <c r="U31" i="18"/>
  <c r="Z21" i="61"/>
  <c r="AN13" i="72"/>
  <c r="AI13" i="72"/>
  <c r="AN21" i="31"/>
  <c r="AI21" i="31"/>
  <c r="AR19" i="17"/>
  <c r="U24" i="11"/>
  <c r="U23" i="11" s="1"/>
  <c r="AH21" i="70"/>
  <c r="AQ21" i="70" s="1"/>
  <c r="U37" i="94"/>
  <c r="U28" i="87"/>
  <c r="AR21" i="14"/>
  <c r="AE14" i="39"/>
  <c r="AF14" i="39"/>
  <c r="AO14" i="39" s="1"/>
  <c r="AG14" i="39"/>
  <c r="AP14" i="39" s="1"/>
  <c r="W15" i="39"/>
  <c r="AE20" i="65"/>
  <c r="W21" i="65"/>
  <c r="AG20" i="65"/>
  <c r="AP20" i="65" s="1"/>
  <c r="AF20" i="65"/>
  <c r="AO20" i="65" s="1"/>
  <c r="AR6" i="2"/>
  <c r="U18" i="45"/>
  <c r="Z22" i="14"/>
  <c r="AI6" i="59"/>
  <c r="AN6" i="59"/>
  <c r="W15" i="25"/>
  <c r="AE14" i="25"/>
  <c r="AG14" i="25"/>
  <c r="AP14" i="25" s="1"/>
  <c r="AF14" i="25"/>
  <c r="AO14" i="25" s="1"/>
  <c r="AN14" i="29"/>
  <c r="AI14" i="29"/>
  <c r="Y7" i="38"/>
  <c r="X7" i="38"/>
  <c r="U35" i="35"/>
  <c r="AN6" i="67"/>
  <c r="AI6" i="67"/>
  <c r="U27" i="49"/>
  <c r="U25" i="16"/>
  <c r="Y22" i="26"/>
  <c r="X22" i="26"/>
  <c r="Z22" i="26" s="1"/>
  <c r="AE6" i="19"/>
  <c r="AF6" i="19"/>
  <c r="AO6" i="19" s="1"/>
  <c r="W7" i="19"/>
  <c r="AG6" i="19"/>
  <c r="AP6" i="19" s="1"/>
  <c r="Y6" i="89"/>
  <c r="X6" i="89"/>
  <c r="W22" i="69"/>
  <c r="AE21" i="69"/>
  <c r="AF21" i="69"/>
  <c r="AO21" i="69" s="1"/>
  <c r="AG21" i="69"/>
  <c r="AP21" i="69" s="1"/>
  <c r="AH20" i="17"/>
  <c r="AQ20" i="17" s="1"/>
  <c r="Z21" i="70"/>
  <c r="W14" i="76"/>
  <c r="AG13" i="76"/>
  <c r="AP13" i="76" s="1"/>
  <c r="AE13" i="76"/>
  <c r="AF13" i="76"/>
  <c r="AO13" i="76" s="1"/>
  <c r="AG6" i="71"/>
  <c r="AP6" i="71" s="1"/>
  <c r="AF6" i="71"/>
  <c r="AO6" i="71" s="1"/>
  <c r="AE6" i="71"/>
  <c r="W7" i="71"/>
  <c r="U35" i="10"/>
  <c r="AH21" i="73"/>
  <c r="AQ21" i="73" s="1"/>
  <c r="Y13" i="34"/>
  <c r="X13" i="34"/>
  <c r="AR14" i="64"/>
  <c r="W7" i="63"/>
  <c r="AG6" i="63"/>
  <c r="AP6" i="63" s="1"/>
  <c r="AF6" i="63"/>
  <c r="AO6" i="63" s="1"/>
  <c r="AE6" i="63"/>
  <c r="U34" i="102"/>
  <c r="U7" i="46"/>
  <c r="U6" i="46" s="1"/>
  <c r="AG6" i="28"/>
  <c r="AP6" i="28" s="1"/>
  <c r="AE6" i="28"/>
  <c r="W7" i="28"/>
  <c r="AF6" i="28"/>
  <c r="AO6" i="28" s="1"/>
  <c r="U34" i="98"/>
  <c r="U33" i="98" s="1"/>
  <c r="U8" i="32"/>
  <c r="AH14" i="12"/>
  <c r="AQ14" i="12" s="1"/>
  <c r="AR21" i="22"/>
  <c r="U38" i="90"/>
  <c r="AI14" i="80"/>
  <c r="AN14" i="80"/>
  <c r="Y14" i="72"/>
  <c r="X14" i="72"/>
  <c r="Y22" i="31"/>
  <c r="X22" i="31"/>
  <c r="Z7" i="67" l="1"/>
  <c r="Z15" i="29"/>
  <c r="Z20" i="78"/>
  <c r="AE7" i="67"/>
  <c r="W8" i="67"/>
  <c r="AG7" i="67"/>
  <c r="AP7" i="67" s="1"/>
  <c r="AF7" i="67"/>
  <c r="AO7" i="67" s="1"/>
  <c r="W21" i="78"/>
  <c r="AF20" i="78"/>
  <c r="AO20" i="78" s="1"/>
  <c r="AE20" i="78"/>
  <c r="AG20" i="78"/>
  <c r="AP20" i="78" s="1"/>
  <c r="AH13" i="34"/>
  <c r="AQ13" i="34" s="1"/>
  <c r="U37" i="90"/>
  <c r="U36" i="90" s="1"/>
  <c r="AN14" i="39"/>
  <c r="AI14" i="39"/>
  <c r="Z5" i="93"/>
  <c r="AH5" i="93"/>
  <c r="AQ5" i="93" s="1"/>
  <c r="AH6" i="97"/>
  <c r="AQ6" i="97" s="1"/>
  <c r="AF15" i="64"/>
  <c r="AO15" i="64" s="1"/>
  <c r="W16" i="64"/>
  <c r="AG15" i="64"/>
  <c r="AP15" i="64" s="1"/>
  <c r="AE15" i="64"/>
  <c r="U36" i="50"/>
  <c r="AH15" i="29"/>
  <c r="AQ15" i="29" s="1"/>
  <c r="U27" i="99"/>
  <c r="W22" i="81"/>
  <c r="AF21" i="81"/>
  <c r="AO21" i="81" s="1"/>
  <c r="AE21" i="81"/>
  <c r="AG21" i="81"/>
  <c r="AP21" i="81" s="1"/>
  <c r="Y8" i="24"/>
  <c r="X8" i="24"/>
  <c r="U27" i="103"/>
  <c r="AH7" i="59"/>
  <c r="AQ7" i="59" s="1"/>
  <c r="U22" i="95"/>
  <c r="Y7" i="79"/>
  <c r="X7" i="79"/>
  <c r="AR14" i="68"/>
  <c r="AH15" i="80"/>
  <c r="AQ15" i="80" s="1"/>
  <c r="AI14" i="21"/>
  <c r="AN14" i="21"/>
  <c r="Y15" i="12"/>
  <c r="X15" i="12"/>
  <c r="AF22" i="26"/>
  <c r="AO22" i="26" s="1"/>
  <c r="W23" i="26"/>
  <c r="AG22" i="26"/>
  <c r="AP22" i="26" s="1"/>
  <c r="AE22" i="26"/>
  <c r="Y7" i="71"/>
  <c r="Z7" i="71"/>
  <c r="X7" i="71"/>
  <c r="AE21" i="70"/>
  <c r="W22" i="70"/>
  <c r="AG21" i="70"/>
  <c r="AP21" i="70" s="1"/>
  <c r="AF21" i="70"/>
  <c r="AO21" i="70" s="1"/>
  <c r="U34" i="35"/>
  <c r="AI6" i="19"/>
  <c r="AN6" i="19"/>
  <c r="Y21" i="65"/>
  <c r="X21" i="65"/>
  <c r="AR21" i="31"/>
  <c r="U30" i="18"/>
  <c r="U29" i="18" s="1"/>
  <c r="U26" i="83"/>
  <c r="AI20" i="23"/>
  <c r="AN20" i="23"/>
  <c r="AR12" i="34"/>
  <c r="Z6" i="97"/>
  <c r="AF5" i="47"/>
  <c r="AO5" i="47" s="1"/>
  <c r="AG5" i="47"/>
  <c r="AP5" i="47" s="1"/>
  <c r="W6" i="47"/>
  <c r="AE5" i="47"/>
  <c r="Z7" i="59"/>
  <c r="AH7" i="75"/>
  <c r="AQ7" i="75" s="1"/>
  <c r="AI7" i="2"/>
  <c r="AN7" i="2"/>
  <c r="U5" i="52"/>
  <c r="X5" i="52" s="1"/>
  <c r="AN6" i="79"/>
  <c r="AI6" i="79"/>
  <c r="AH14" i="60"/>
  <c r="AQ14" i="60" s="1"/>
  <c r="AR5" i="89"/>
  <c r="AN6" i="63"/>
  <c r="AI6" i="63"/>
  <c r="AH14" i="72"/>
  <c r="AQ14" i="72" s="1"/>
  <c r="Z13" i="34"/>
  <c r="Z14" i="72"/>
  <c r="U32" i="98"/>
  <c r="U31" i="98" s="1"/>
  <c r="U5" i="46"/>
  <c r="X5" i="46" s="1"/>
  <c r="Y7" i="63"/>
  <c r="X7" i="63"/>
  <c r="Z7" i="63" s="1"/>
  <c r="Y22" i="69"/>
  <c r="X22" i="69"/>
  <c r="U24" i="16"/>
  <c r="AF22" i="14"/>
  <c r="AO22" i="14" s="1"/>
  <c r="AG22" i="14"/>
  <c r="AP22" i="14" s="1"/>
  <c r="W23" i="14"/>
  <c r="AE22" i="14"/>
  <c r="U36" i="94"/>
  <c r="AH7" i="67"/>
  <c r="AQ7" i="67" s="1"/>
  <c r="AH22" i="31"/>
  <c r="AQ22" i="31" s="1"/>
  <c r="AH6" i="89"/>
  <c r="AQ6" i="89" s="1"/>
  <c r="AH7" i="38"/>
  <c r="AQ7" i="38" s="1"/>
  <c r="Z22" i="31"/>
  <c r="AR14" i="80"/>
  <c r="Y7" i="28"/>
  <c r="X7" i="28"/>
  <c r="Z7" i="28" s="1"/>
  <c r="U33" i="102"/>
  <c r="Z6" i="89"/>
  <c r="AH22" i="26"/>
  <c r="AQ22" i="26" s="1"/>
  <c r="U26" i="49"/>
  <c r="Z7" i="38"/>
  <c r="AN14" i="25"/>
  <c r="AI14" i="25"/>
  <c r="U17" i="45"/>
  <c r="AI20" i="65"/>
  <c r="AN20" i="65"/>
  <c r="Y21" i="23"/>
  <c r="X21" i="23"/>
  <c r="U17" i="54"/>
  <c r="AI21" i="40"/>
  <c r="AN21" i="40"/>
  <c r="U17" i="58"/>
  <c r="U12" i="104"/>
  <c r="U6" i="101"/>
  <c r="U26" i="41"/>
  <c r="U15" i="9"/>
  <c r="AH15" i="68"/>
  <c r="AQ15" i="68" s="1"/>
  <c r="AN6" i="33"/>
  <c r="AI6" i="33"/>
  <c r="AH21" i="30"/>
  <c r="AQ21" i="30" s="1"/>
  <c r="U15" i="13"/>
  <c r="Z7" i="75"/>
  <c r="Y8" i="2"/>
  <c r="Z8" i="2" s="1"/>
  <c r="X8" i="2"/>
  <c r="Z22" i="62"/>
  <c r="AH22" i="62"/>
  <c r="AQ22" i="62" s="1"/>
  <c r="U5" i="105"/>
  <c r="X5" i="105" s="1"/>
  <c r="AR19" i="36"/>
  <c r="U15" i="92"/>
  <c r="Z14" i="60"/>
  <c r="AH20" i="74"/>
  <c r="AQ20" i="74" s="1"/>
  <c r="Y15" i="21"/>
  <c r="X15" i="21"/>
  <c r="AN21" i="73"/>
  <c r="AI21" i="73"/>
  <c r="AI13" i="76"/>
  <c r="AN13" i="76"/>
  <c r="AR6" i="67"/>
  <c r="Y15" i="25"/>
  <c r="X15" i="25"/>
  <c r="Y15" i="39"/>
  <c r="X15" i="39"/>
  <c r="AR13" i="72"/>
  <c r="U17" i="88"/>
  <c r="AE22" i="22"/>
  <c r="AF22" i="22"/>
  <c r="AO22" i="22" s="1"/>
  <c r="AG22" i="22"/>
  <c r="AP22" i="22" s="1"/>
  <c r="W23" i="22"/>
  <c r="U15" i="20"/>
  <c r="AR21" i="27"/>
  <c r="AR20" i="81"/>
  <c r="AF15" i="68"/>
  <c r="AO15" i="68" s="1"/>
  <c r="AG15" i="68"/>
  <c r="AP15" i="68" s="1"/>
  <c r="AE15" i="68"/>
  <c r="W16" i="68"/>
  <c r="AH21" i="37"/>
  <c r="AQ21" i="37" s="1"/>
  <c r="AE21" i="30"/>
  <c r="AF21" i="30"/>
  <c r="AO21" i="30" s="1"/>
  <c r="AG21" i="30"/>
  <c r="AP21" i="30" s="1"/>
  <c r="W22" i="30"/>
  <c r="AH20" i="36"/>
  <c r="AQ20" i="36" s="1"/>
  <c r="U26" i="55"/>
  <c r="U5" i="15"/>
  <c r="X5" i="15" s="1"/>
  <c r="Z20" i="74"/>
  <c r="U16" i="51"/>
  <c r="AN20" i="17"/>
  <c r="AI20" i="17"/>
  <c r="AR20" i="17" s="1"/>
  <c r="U34" i="10"/>
  <c r="U27" i="87"/>
  <c r="U22" i="11"/>
  <c r="AH21" i="66"/>
  <c r="AQ21" i="66" s="1"/>
  <c r="U36" i="85"/>
  <c r="U35" i="82"/>
  <c r="Y22" i="40"/>
  <c r="X22" i="40"/>
  <c r="Z22" i="40" s="1"/>
  <c r="U13" i="44"/>
  <c r="AR21" i="62"/>
  <c r="AH22" i="27"/>
  <c r="AQ22" i="27" s="1"/>
  <c r="U15" i="84"/>
  <c r="AR19" i="74"/>
  <c r="U25" i="43"/>
  <c r="Z21" i="37"/>
  <c r="AR6" i="38"/>
  <c r="Z20" i="36"/>
  <c r="AR5" i="97"/>
  <c r="AR21" i="26"/>
  <c r="Z15" i="80"/>
  <c r="AR20" i="30"/>
  <c r="U24" i="91"/>
  <c r="U5" i="53"/>
  <c r="X5" i="53" s="1"/>
  <c r="Y21" i="17"/>
  <c r="X21" i="17"/>
  <c r="Z21" i="17" s="1"/>
  <c r="AI14" i="12"/>
  <c r="AN14" i="12"/>
  <c r="Y22" i="73"/>
  <c r="X22" i="73"/>
  <c r="AI6" i="28"/>
  <c r="AN6" i="28"/>
  <c r="U7" i="32"/>
  <c r="AR14" i="29"/>
  <c r="AN6" i="71"/>
  <c r="AI6" i="71"/>
  <c r="Y14" i="76"/>
  <c r="X14" i="76"/>
  <c r="Z14" i="76" s="1"/>
  <c r="AN21" i="69"/>
  <c r="AI21" i="69"/>
  <c r="Y7" i="19"/>
  <c r="X7" i="19"/>
  <c r="AR6" i="59"/>
  <c r="W22" i="61"/>
  <c r="AF21" i="61"/>
  <c r="AO21" i="61" s="1"/>
  <c r="AG21" i="61"/>
  <c r="AP21" i="61" s="1"/>
  <c r="AE21" i="61"/>
  <c r="U6" i="86"/>
  <c r="U17" i="96"/>
  <c r="Z21" i="66"/>
  <c r="AR13" i="60"/>
  <c r="AH20" i="78"/>
  <c r="AQ20" i="78" s="1"/>
  <c r="AG21" i="77"/>
  <c r="AP21" i="77" s="1"/>
  <c r="W22" i="77"/>
  <c r="AF21" i="77"/>
  <c r="AO21" i="77" s="1"/>
  <c r="AE21" i="77"/>
  <c r="W16" i="29"/>
  <c r="AG15" i="29"/>
  <c r="AP15" i="29" s="1"/>
  <c r="AE15" i="29"/>
  <c r="AF15" i="29"/>
  <c r="AO15" i="29" s="1"/>
  <c r="Z22" i="27"/>
  <c r="AR6" i="75"/>
  <c r="AH21" i="81"/>
  <c r="AQ21" i="81" s="1"/>
  <c r="Y7" i="33"/>
  <c r="X7" i="33"/>
  <c r="AI7" i="24"/>
  <c r="AN7" i="24"/>
  <c r="U34" i="42"/>
  <c r="U34" i="48"/>
  <c r="U17" i="100"/>
  <c r="Z15" i="25" l="1"/>
  <c r="AG14" i="76"/>
  <c r="AP14" i="76" s="1"/>
  <c r="AE14" i="76"/>
  <c r="W15" i="76"/>
  <c r="AF14" i="76"/>
  <c r="AO14" i="76" s="1"/>
  <c r="AF8" i="2"/>
  <c r="AO8" i="2" s="1"/>
  <c r="AG8" i="2"/>
  <c r="AP8" i="2" s="1"/>
  <c r="W9" i="2"/>
  <c r="AE8" i="2"/>
  <c r="AG15" i="25"/>
  <c r="AP15" i="25" s="1"/>
  <c r="AE15" i="25"/>
  <c r="AF15" i="25"/>
  <c r="AO15" i="25" s="1"/>
  <c r="W16" i="25"/>
  <c r="AR6" i="33"/>
  <c r="AH21" i="23"/>
  <c r="AQ21" i="23" s="1"/>
  <c r="U16" i="45"/>
  <c r="AF7" i="28"/>
  <c r="AO7" i="28" s="1"/>
  <c r="AE7" i="28"/>
  <c r="W8" i="28"/>
  <c r="AG7" i="28"/>
  <c r="AP7" i="28" s="1"/>
  <c r="AF7" i="63"/>
  <c r="AO7" i="63" s="1"/>
  <c r="W8" i="63"/>
  <c r="AG7" i="63"/>
  <c r="AP7" i="63" s="1"/>
  <c r="AE7" i="63"/>
  <c r="AF14" i="72"/>
  <c r="AO14" i="72" s="1"/>
  <c r="AE14" i="72"/>
  <c r="W15" i="72"/>
  <c r="AG14" i="72"/>
  <c r="AP14" i="72" s="1"/>
  <c r="AH21" i="65"/>
  <c r="AQ21" i="65" s="1"/>
  <c r="U33" i="35"/>
  <c r="AF7" i="71"/>
  <c r="AO7" i="71" s="1"/>
  <c r="AE7" i="71"/>
  <c r="W8" i="71"/>
  <c r="AG7" i="71"/>
  <c r="AP7" i="71" s="1"/>
  <c r="AH15" i="12"/>
  <c r="AQ15" i="12" s="1"/>
  <c r="U26" i="103"/>
  <c r="AH22" i="73"/>
  <c r="AQ22" i="73" s="1"/>
  <c r="U24" i="43"/>
  <c r="U23" i="43" s="1"/>
  <c r="AG20" i="74"/>
  <c r="AP20" i="74" s="1"/>
  <c r="AE20" i="74"/>
  <c r="AF20" i="74"/>
  <c r="AO20" i="74" s="1"/>
  <c r="W21" i="74"/>
  <c r="AN21" i="77"/>
  <c r="AI21" i="77"/>
  <c r="AF20" i="36"/>
  <c r="AO20" i="36" s="1"/>
  <c r="AE20" i="36"/>
  <c r="AG20" i="36"/>
  <c r="AP20" i="36" s="1"/>
  <c r="W21" i="36"/>
  <c r="U33" i="10"/>
  <c r="Y22" i="30"/>
  <c r="Z22" i="30"/>
  <c r="X22" i="30"/>
  <c r="Y16" i="68"/>
  <c r="X16" i="68"/>
  <c r="AH15" i="39"/>
  <c r="AQ15" i="39" s="1"/>
  <c r="AH15" i="21"/>
  <c r="AQ15" i="21" s="1"/>
  <c r="AG7" i="75"/>
  <c r="AP7" i="75" s="1"/>
  <c r="AF7" i="75"/>
  <c r="AO7" i="75" s="1"/>
  <c r="AE7" i="75"/>
  <c r="W8" i="75"/>
  <c r="U25" i="41"/>
  <c r="U16" i="58"/>
  <c r="Z21" i="23"/>
  <c r="AR14" i="25"/>
  <c r="U35" i="94"/>
  <c r="U23" i="16"/>
  <c r="W14" i="34"/>
  <c r="AF13" i="34"/>
  <c r="AO13" i="34" s="1"/>
  <c r="AE13" i="34"/>
  <c r="AG13" i="34"/>
  <c r="AP13" i="34" s="1"/>
  <c r="Z5" i="52"/>
  <c r="AH5" i="52"/>
  <c r="AQ5" i="52" s="1"/>
  <c r="AF7" i="59"/>
  <c r="AO7" i="59" s="1"/>
  <c r="AE7" i="59"/>
  <c r="AG7" i="59"/>
  <c r="AP7" i="59" s="1"/>
  <c r="W8" i="59"/>
  <c r="AG6" i="97"/>
  <c r="AP6" i="97" s="1"/>
  <c r="AF6" i="97"/>
  <c r="AO6" i="97" s="1"/>
  <c r="AE6" i="97"/>
  <c r="W7" i="97"/>
  <c r="U25" i="83"/>
  <c r="Z21" i="65"/>
  <c r="Z15" i="12"/>
  <c r="U21" i="95"/>
  <c r="AH8" i="24"/>
  <c r="AQ8" i="24" s="1"/>
  <c r="Y22" i="81"/>
  <c r="X22" i="81"/>
  <c r="U35" i="50"/>
  <c r="U35" i="90"/>
  <c r="Y21" i="78"/>
  <c r="X21" i="78"/>
  <c r="Z21" i="78" s="1"/>
  <c r="AR7" i="24"/>
  <c r="AH7" i="33"/>
  <c r="AQ7" i="33" s="1"/>
  <c r="Z22" i="73"/>
  <c r="Z7" i="33"/>
  <c r="AN21" i="61"/>
  <c r="AI21" i="61"/>
  <c r="AF15" i="80"/>
  <c r="AO15" i="80" s="1"/>
  <c r="W16" i="80"/>
  <c r="AG15" i="80"/>
  <c r="AP15" i="80" s="1"/>
  <c r="AE15" i="80"/>
  <c r="Z5" i="15"/>
  <c r="AH5" i="15"/>
  <c r="AQ5" i="15" s="1"/>
  <c r="AI15" i="68"/>
  <c r="AN15" i="68"/>
  <c r="AN22" i="22"/>
  <c r="AI22" i="22"/>
  <c r="Z15" i="39"/>
  <c r="Z15" i="21"/>
  <c r="U14" i="92"/>
  <c r="AE6" i="89"/>
  <c r="W7" i="89"/>
  <c r="AF6" i="89"/>
  <c r="AO6" i="89" s="1"/>
  <c r="AG6" i="89"/>
  <c r="AP6" i="89" s="1"/>
  <c r="AN22" i="14"/>
  <c r="AI22" i="14"/>
  <c r="AH22" i="69"/>
  <c r="AQ22" i="69" s="1"/>
  <c r="AN22" i="26"/>
  <c r="AI22" i="26"/>
  <c r="Z8" i="24"/>
  <c r="AN15" i="64"/>
  <c r="AI15" i="64"/>
  <c r="AH5" i="105"/>
  <c r="AQ5" i="105" s="1"/>
  <c r="Z5" i="105"/>
  <c r="U5" i="86"/>
  <c r="X5" i="86" s="1"/>
  <c r="U33" i="48"/>
  <c r="Z5" i="53"/>
  <c r="AH5" i="53"/>
  <c r="AQ5" i="53" s="1"/>
  <c r="AR21" i="40"/>
  <c r="AF7" i="38"/>
  <c r="AO7" i="38" s="1"/>
  <c r="W8" i="38"/>
  <c r="AE7" i="38"/>
  <c r="AG7" i="38"/>
  <c r="AP7" i="38" s="1"/>
  <c r="Y23" i="14"/>
  <c r="Z23" i="14" s="1"/>
  <c r="X23" i="14"/>
  <c r="Z22" i="69"/>
  <c r="AH5" i="46"/>
  <c r="AQ5" i="46" s="1"/>
  <c r="Z5" i="46"/>
  <c r="AR7" i="2"/>
  <c r="AI5" i="47"/>
  <c r="AN5" i="47"/>
  <c r="U28" i="18"/>
  <c r="Y22" i="70"/>
  <c r="X22" i="70"/>
  <c r="AH7" i="79"/>
  <c r="AQ7" i="79" s="1"/>
  <c r="U26" i="99"/>
  <c r="AG5" i="93"/>
  <c r="AP5" i="93" s="1"/>
  <c r="AF5" i="93"/>
  <c r="AO5" i="93" s="1"/>
  <c r="W6" i="93"/>
  <c r="AE5" i="93"/>
  <c r="Y16" i="29"/>
  <c r="X16" i="29"/>
  <c r="AE22" i="40"/>
  <c r="AG22" i="40"/>
  <c r="AP22" i="40" s="1"/>
  <c r="AF22" i="40"/>
  <c r="AO22" i="40" s="1"/>
  <c r="W23" i="40"/>
  <c r="W15" i="60"/>
  <c r="AG14" i="60"/>
  <c r="AP14" i="60" s="1"/>
  <c r="AF14" i="60"/>
  <c r="AO14" i="60" s="1"/>
  <c r="AE14" i="60"/>
  <c r="AF22" i="27"/>
  <c r="AO22" i="27" s="1"/>
  <c r="W23" i="27"/>
  <c r="AG22" i="27"/>
  <c r="AP22" i="27" s="1"/>
  <c r="AE22" i="27"/>
  <c r="AH7" i="19"/>
  <c r="AQ7" i="19" s="1"/>
  <c r="Y22" i="77"/>
  <c r="X22" i="77"/>
  <c r="W22" i="66"/>
  <c r="AG21" i="66"/>
  <c r="AP21" i="66" s="1"/>
  <c r="AF21" i="66"/>
  <c r="AO21" i="66" s="1"/>
  <c r="AE21" i="66"/>
  <c r="Z7" i="19"/>
  <c r="U6" i="32"/>
  <c r="U34" i="82"/>
  <c r="U21" i="11"/>
  <c r="AG22" i="62"/>
  <c r="AP22" i="62" s="1"/>
  <c r="AF22" i="62"/>
  <c r="AO22" i="62" s="1"/>
  <c r="W23" i="62"/>
  <c r="AE22" i="62"/>
  <c r="U14" i="13"/>
  <c r="U5" i="101"/>
  <c r="X5" i="101" s="1"/>
  <c r="U33" i="42"/>
  <c r="U32" i="42" s="1"/>
  <c r="AN15" i="29"/>
  <c r="AI15" i="29"/>
  <c r="AR6" i="71"/>
  <c r="AR14" i="12"/>
  <c r="AE21" i="37"/>
  <c r="AF21" i="37"/>
  <c r="AO21" i="37" s="1"/>
  <c r="AG21" i="37"/>
  <c r="AP21" i="37" s="1"/>
  <c r="W22" i="37"/>
  <c r="U14" i="84"/>
  <c r="U12" i="44"/>
  <c r="U25" i="55"/>
  <c r="AN21" i="30"/>
  <c r="AI21" i="30"/>
  <c r="U14" i="20"/>
  <c r="U16" i="88"/>
  <c r="AH15" i="25"/>
  <c r="AQ15" i="25" s="1"/>
  <c r="AR13" i="76"/>
  <c r="AH8" i="2"/>
  <c r="AQ8" i="2" s="1"/>
  <c r="AR20" i="65"/>
  <c r="U32" i="102"/>
  <c r="AE22" i="31"/>
  <c r="AF22" i="31"/>
  <c r="AO22" i="31" s="1"/>
  <c r="AG22" i="31"/>
  <c r="AP22" i="31" s="1"/>
  <c r="W23" i="31"/>
  <c r="AR6" i="63"/>
  <c r="AR6" i="79"/>
  <c r="Y6" i="47"/>
  <c r="X6" i="47"/>
  <c r="AR6" i="19"/>
  <c r="AN21" i="70"/>
  <c r="AI21" i="70"/>
  <c r="Y23" i="26"/>
  <c r="X23" i="26"/>
  <c r="AR14" i="21"/>
  <c r="Z7" i="79"/>
  <c r="X16" i="64"/>
  <c r="Y16" i="64"/>
  <c r="Z16" i="64"/>
  <c r="AR14" i="39"/>
  <c r="Y8" i="67"/>
  <c r="X8" i="67"/>
  <c r="U16" i="100"/>
  <c r="AG21" i="17"/>
  <c r="AP21" i="17" s="1"/>
  <c r="AF21" i="17"/>
  <c r="AO21" i="17" s="1"/>
  <c r="AE21" i="17"/>
  <c r="W22" i="17"/>
  <c r="AH14" i="76"/>
  <c r="AQ14" i="76" s="1"/>
  <c r="U16" i="96"/>
  <c r="Y22" i="61"/>
  <c r="X22" i="61"/>
  <c r="AR21" i="69"/>
  <c r="AR6" i="28"/>
  <c r="AH21" i="17"/>
  <c r="AQ21" i="17" s="1"/>
  <c r="U23" i="91"/>
  <c r="AH22" i="40"/>
  <c r="AQ22" i="40" s="1"/>
  <c r="U35" i="85"/>
  <c r="U26" i="87"/>
  <c r="U15" i="51"/>
  <c r="Y23" i="22"/>
  <c r="X23" i="22"/>
  <c r="Z23" i="22" s="1"/>
  <c r="AR21" i="73"/>
  <c r="U14" i="9"/>
  <c r="U11" i="104"/>
  <c r="U16" i="54"/>
  <c r="U25" i="49"/>
  <c r="AH7" i="28"/>
  <c r="AQ7" i="28" s="1"/>
  <c r="AH7" i="63"/>
  <c r="AQ7" i="63" s="1"/>
  <c r="U30" i="98"/>
  <c r="AR20" i="23"/>
  <c r="AH7" i="71"/>
  <c r="AQ7" i="71" s="1"/>
  <c r="AI21" i="81"/>
  <c r="AN21" i="81"/>
  <c r="AN20" i="78"/>
  <c r="AI20" i="78"/>
  <c r="AR20" i="78" s="1"/>
  <c r="AN7" i="67"/>
  <c r="AI7" i="67"/>
  <c r="AE23" i="14" l="1"/>
  <c r="AF23" i="14"/>
  <c r="AO23" i="14" s="1"/>
  <c r="AO25" i="14" s="1"/>
  <c r="AG23" i="14"/>
  <c r="AP23" i="14" s="1"/>
  <c r="AP25" i="14" s="1"/>
  <c r="AE23" i="22"/>
  <c r="AG23" i="22"/>
  <c r="AP23" i="22" s="1"/>
  <c r="AP25" i="22" s="1"/>
  <c r="AF23" i="22"/>
  <c r="AO23" i="22" s="1"/>
  <c r="AO25" i="22" s="1"/>
  <c r="AR7" i="67"/>
  <c r="U29" i="98"/>
  <c r="U10" i="104"/>
  <c r="AH22" i="61"/>
  <c r="AQ22" i="61" s="1"/>
  <c r="U15" i="100"/>
  <c r="AE16" i="64"/>
  <c r="W17" i="64"/>
  <c r="AF16" i="64"/>
  <c r="AO16" i="64" s="1"/>
  <c r="AG16" i="64"/>
  <c r="AP16" i="64" s="1"/>
  <c r="AH23" i="26"/>
  <c r="AQ23" i="26" s="1"/>
  <c r="AQ25" i="26" s="1"/>
  <c r="AZ3" i="26"/>
  <c r="U15" i="88"/>
  <c r="U24" i="55"/>
  <c r="Z5" i="101"/>
  <c r="AH5" i="101"/>
  <c r="AQ5" i="101" s="1"/>
  <c r="U5" i="32"/>
  <c r="X5" i="32" s="1"/>
  <c r="AH22" i="77"/>
  <c r="AQ22" i="77" s="1"/>
  <c r="AI22" i="27"/>
  <c r="AN22" i="27"/>
  <c r="AH16" i="29"/>
  <c r="AQ16" i="29" s="1"/>
  <c r="AR22" i="26"/>
  <c r="U13" i="92"/>
  <c r="AR15" i="68"/>
  <c r="AI15" i="80"/>
  <c r="AN15" i="80"/>
  <c r="AE7" i="33"/>
  <c r="W8" i="33"/>
  <c r="AF7" i="33"/>
  <c r="AO7" i="33" s="1"/>
  <c r="AG7" i="33"/>
  <c r="AP7" i="33" s="1"/>
  <c r="Y14" i="34"/>
  <c r="Z14" i="34" s="1"/>
  <c r="X14" i="34"/>
  <c r="Y8" i="75"/>
  <c r="X8" i="75"/>
  <c r="AF22" i="30"/>
  <c r="AO22" i="30" s="1"/>
  <c r="AG22" i="30"/>
  <c r="AP22" i="30" s="1"/>
  <c r="AE22" i="30"/>
  <c r="W23" i="30"/>
  <c r="AN20" i="36"/>
  <c r="AI20" i="36"/>
  <c r="AN20" i="74"/>
  <c r="AI20" i="74"/>
  <c r="AI7" i="71"/>
  <c r="AN7" i="71"/>
  <c r="Y8" i="63"/>
  <c r="X8" i="63"/>
  <c r="Z8" i="63" s="1"/>
  <c r="X16" i="25"/>
  <c r="Y16" i="25"/>
  <c r="U34" i="85"/>
  <c r="Z22" i="61"/>
  <c r="Y22" i="17"/>
  <c r="X22" i="17"/>
  <c r="AH8" i="67"/>
  <c r="AQ8" i="67" s="1"/>
  <c r="Z23" i="26"/>
  <c r="AH6" i="47"/>
  <c r="AQ6" i="47" s="1"/>
  <c r="U31" i="102"/>
  <c r="AR15" i="29"/>
  <c r="AG7" i="19"/>
  <c r="AP7" i="19" s="1"/>
  <c r="AE7" i="19"/>
  <c r="W8" i="19"/>
  <c r="AF7" i="19"/>
  <c r="AO7" i="19" s="1"/>
  <c r="Z22" i="77"/>
  <c r="Y15" i="60"/>
  <c r="X15" i="60"/>
  <c r="Z16" i="29"/>
  <c r="AH22" i="70"/>
  <c r="AQ22" i="70" s="1"/>
  <c r="AR5" i="47"/>
  <c r="AF5" i="46"/>
  <c r="AO5" i="46" s="1"/>
  <c r="AG5" i="46"/>
  <c r="AP5" i="46" s="1"/>
  <c r="W6" i="46"/>
  <c r="AE5" i="46"/>
  <c r="U32" i="48"/>
  <c r="AE5" i="105"/>
  <c r="AG5" i="105"/>
  <c r="AP5" i="105" s="1"/>
  <c r="W6" i="105"/>
  <c r="AF5" i="105"/>
  <c r="AO5" i="105" s="1"/>
  <c r="AG15" i="21"/>
  <c r="AP15" i="21" s="1"/>
  <c r="W16" i="21"/>
  <c r="AF15" i="21"/>
  <c r="AO15" i="21" s="1"/>
  <c r="AE15" i="21"/>
  <c r="AE22" i="73"/>
  <c r="W23" i="73"/>
  <c r="AG22" i="73"/>
  <c r="AP22" i="73" s="1"/>
  <c r="AF22" i="73"/>
  <c r="AO22" i="73" s="1"/>
  <c r="AH21" i="78"/>
  <c r="AQ21" i="78" s="1"/>
  <c r="U34" i="50"/>
  <c r="U24" i="83"/>
  <c r="Y8" i="59"/>
  <c r="X8" i="59"/>
  <c r="AG21" i="23"/>
  <c r="AP21" i="23" s="1"/>
  <c r="AF21" i="23"/>
  <c r="AO21" i="23" s="1"/>
  <c r="W22" i="23"/>
  <c r="AE21" i="23"/>
  <c r="AN7" i="75"/>
  <c r="AI7" i="75"/>
  <c r="U25" i="103"/>
  <c r="Y15" i="72"/>
  <c r="Z15" i="72" s="1"/>
  <c r="X15" i="72"/>
  <c r="U15" i="45"/>
  <c r="U14" i="51"/>
  <c r="U24" i="49"/>
  <c r="U13" i="9"/>
  <c r="AI21" i="17"/>
  <c r="AN21" i="17"/>
  <c r="Z8" i="67"/>
  <c r="AH16" i="64"/>
  <c r="AQ16" i="64" s="1"/>
  <c r="Z6" i="47"/>
  <c r="Y23" i="31"/>
  <c r="Z23" i="31" s="1"/>
  <c r="X23" i="31"/>
  <c r="U13" i="20"/>
  <c r="U11" i="44"/>
  <c r="AI21" i="37"/>
  <c r="AN21" i="37"/>
  <c r="U13" i="13"/>
  <c r="U12" i="13" s="1"/>
  <c r="U20" i="11"/>
  <c r="AI21" i="66"/>
  <c r="AN21" i="66"/>
  <c r="Y23" i="27"/>
  <c r="Z23" i="27"/>
  <c r="X23" i="27"/>
  <c r="Y23" i="40"/>
  <c r="X23" i="40"/>
  <c r="Z23" i="40" s="1"/>
  <c r="Z22" i="70"/>
  <c r="AI7" i="38"/>
  <c r="AN7" i="38"/>
  <c r="AF15" i="39"/>
  <c r="AO15" i="39" s="1"/>
  <c r="AG15" i="39"/>
  <c r="AP15" i="39" s="1"/>
  <c r="W16" i="39"/>
  <c r="AE15" i="39"/>
  <c r="Y16" i="80"/>
  <c r="X16" i="80"/>
  <c r="W22" i="78"/>
  <c r="AG21" i="78"/>
  <c r="AP21" i="78" s="1"/>
  <c r="AF21" i="78"/>
  <c r="AO21" i="78" s="1"/>
  <c r="AE21" i="78"/>
  <c r="AH22" i="81"/>
  <c r="AQ22" i="81" s="1"/>
  <c r="AG5" i="52"/>
  <c r="AP5" i="52" s="1"/>
  <c r="W6" i="52"/>
  <c r="AE5" i="52"/>
  <c r="AF5" i="52"/>
  <c r="AO5" i="52" s="1"/>
  <c r="U22" i="16"/>
  <c r="AH16" i="68"/>
  <c r="AQ16" i="68" s="1"/>
  <c r="AR21" i="77"/>
  <c r="AI14" i="72"/>
  <c r="AN14" i="72"/>
  <c r="AN15" i="25"/>
  <c r="AI15" i="25"/>
  <c r="AE7" i="79"/>
  <c r="W8" i="79"/>
  <c r="AG7" i="79"/>
  <c r="AP7" i="79" s="1"/>
  <c r="AF7" i="79"/>
  <c r="AO7" i="79" s="1"/>
  <c r="AR21" i="70"/>
  <c r="AR21" i="30"/>
  <c r="AN22" i="62"/>
  <c r="AI22" i="62"/>
  <c r="U25" i="99"/>
  <c r="AF22" i="69"/>
  <c r="AO22" i="69" s="1"/>
  <c r="AE22" i="69"/>
  <c r="AG22" i="69"/>
  <c r="AP22" i="69" s="1"/>
  <c r="W23" i="69"/>
  <c r="Y8" i="38"/>
  <c r="X8" i="38"/>
  <c r="AH5" i="86"/>
  <c r="AQ5" i="86" s="1"/>
  <c r="Z5" i="86"/>
  <c r="AR15" i="64"/>
  <c r="Y7" i="89"/>
  <c r="Z7" i="89" s="1"/>
  <c r="X7" i="89"/>
  <c r="AR22" i="22"/>
  <c r="Z22" i="81"/>
  <c r="U20" i="95"/>
  <c r="Y7" i="97"/>
  <c r="Z7" i="97" s="1"/>
  <c r="X7" i="97"/>
  <c r="AI7" i="59"/>
  <c r="AN7" i="59"/>
  <c r="U15" i="58"/>
  <c r="Z16" i="68"/>
  <c r="U32" i="10"/>
  <c r="U22" i="43"/>
  <c r="U32" i="35"/>
  <c r="Y8" i="28"/>
  <c r="Z8" i="28" s="1"/>
  <c r="X8" i="28"/>
  <c r="Y15" i="76"/>
  <c r="X15" i="76"/>
  <c r="U15" i="54"/>
  <c r="U15" i="96"/>
  <c r="U13" i="84"/>
  <c r="U31" i="42"/>
  <c r="Y23" i="62"/>
  <c r="Z23" i="62"/>
  <c r="X23" i="62"/>
  <c r="U33" i="82"/>
  <c r="AN14" i="60"/>
  <c r="AI14" i="60"/>
  <c r="AN5" i="93"/>
  <c r="AI5" i="93"/>
  <c r="AH23" i="14"/>
  <c r="AQ23" i="14" s="1"/>
  <c r="AQ25" i="14" s="1"/>
  <c r="AZ3" i="14"/>
  <c r="AR22" i="14"/>
  <c r="AN6" i="89"/>
  <c r="AI6" i="89"/>
  <c r="AR21" i="61"/>
  <c r="W16" i="12"/>
  <c r="AE15" i="12"/>
  <c r="AF15" i="12"/>
  <c r="AO15" i="12" s="1"/>
  <c r="AG15" i="12"/>
  <c r="AP15" i="12" s="1"/>
  <c r="AN6" i="97"/>
  <c r="AI6" i="97"/>
  <c r="AI13" i="34"/>
  <c r="AN13" i="34"/>
  <c r="U34" i="94"/>
  <c r="Y21" i="36"/>
  <c r="X21" i="36"/>
  <c r="Y21" i="74"/>
  <c r="Z21" i="74" s="1"/>
  <c r="X21" i="74"/>
  <c r="AN7" i="63"/>
  <c r="AI7" i="63"/>
  <c r="AN7" i="28"/>
  <c r="AI7" i="28"/>
  <c r="AN8" i="2"/>
  <c r="AI8" i="2"/>
  <c r="AN14" i="76"/>
  <c r="AI14" i="76"/>
  <c r="AR21" i="81"/>
  <c r="AH23" i="22"/>
  <c r="AQ23" i="22" s="1"/>
  <c r="AQ25" i="22" s="1"/>
  <c r="AZ3" i="22"/>
  <c r="AX22" i="22" s="1"/>
  <c r="S22" i="22" s="1"/>
  <c r="AC22" i="22" s="1"/>
  <c r="AB23" i="22" s="1"/>
  <c r="U25" i="87"/>
  <c r="U22" i="91"/>
  <c r="AI22" i="31"/>
  <c r="AN22" i="31"/>
  <c r="Y22" i="37"/>
  <c r="Z22" i="37"/>
  <c r="X22" i="37"/>
  <c r="Y22" i="66"/>
  <c r="X22" i="66"/>
  <c r="Z22" i="66" s="1"/>
  <c r="AN22" i="40"/>
  <c r="AI22" i="40"/>
  <c r="Y6" i="93"/>
  <c r="X6" i="93"/>
  <c r="Z6" i="93" s="1"/>
  <c r="U27" i="18"/>
  <c r="W6" i="53"/>
  <c r="AG5" i="53"/>
  <c r="AP5" i="53" s="1"/>
  <c r="AE5" i="53"/>
  <c r="AF5" i="53"/>
  <c r="AO5" i="53" s="1"/>
  <c r="AG8" i="24"/>
  <c r="AP8" i="24" s="1"/>
  <c r="W9" i="24"/>
  <c r="AE8" i="24"/>
  <c r="AF8" i="24"/>
  <c r="AO8" i="24" s="1"/>
  <c r="AE5" i="15"/>
  <c r="W6" i="15"/>
  <c r="AG5" i="15"/>
  <c r="AP5" i="15" s="1"/>
  <c r="AF5" i="15"/>
  <c r="AO5" i="15" s="1"/>
  <c r="U34" i="90"/>
  <c r="W22" i="65"/>
  <c r="AE21" i="65"/>
  <c r="AF21" i="65"/>
  <c r="AO21" i="65" s="1"/>
  <c r="AG21" i="65"/>
  <c r="AP21" i="65" s="1"/>
  <c r="U24" i="41"/>
  <c r="AH22" i="30"/>
  <c r="AQ22" i="30" s="1"/>
  <c r="Y8" i="71"/>
  <c r="X8" i="71"/>
  <c r="Z8" i="71" s="1"/>
  <c r="Y9" i="2"/>
  <c r="X9" i="2"/>
  <c r="Z9" i="2" s="1"/>
  <c r="Z15" i="76" l="1"/>
  <c r="Z22" i="17"/>
  <c r="AK23" i="22"/>
  <c r="AT23" i="22" s="1"/>
  <c r="AE15" i="72"/>
  <c r="W16" i="72"/>
  <c r="AG15" i="72"/>
  <c r="AP15" i="72" s="1"/>
  <c r="AF15" i="72"/>
  <c r="AO15" i="72" s="1"/>
  <c r="AF14" i="34"/>
  <c r="AO14" i="34" s="1"/>
  <c r="W15" i="34"/>
  <c r="AG14" i="34"/>
  <c r="AP14" i="34" s="1"/>
  <c r="AE14" i="34"/>
  <c r="AF8" i="63"/>
  <c r="AO8" i="63" s="1"/>
  <c r="AE8" i="63"/>
  <c r="W9" i="63"/>
  <c r="AG8" i="63"/>
  <c r="AP8" i="63" s="1"/>
  <c r="W8" i="97"/>
  <c r="AE7" i="97"/>
  <c r="AG7" i="97"/>
  <c r="AP7" i="97" s="1"/>
  <c r="AF7" i="97"/>
  <c r="AO7" i="97" s="1"/>
  <c r="W23" i="17"/>
  <c r="AE22" i="17"/>
  <c r="AF22" i="17"/>
  <c r="AO22" i="17" s="1"/>
  <c r="AG22" i="17"/>
  <c r="AP22" i="17" s="1"/>
  <c r="AG8" i="71"/>
  <c r="AP8" i="71" s="1"/>
  <c r="W9" i="71"/>
  <c r="AF8" i="71"/>
  <c r="AO8" i="71" s="1"/>
  <c r="AE8" i="71"/>
  <c r="W16" i="76"/>
  <c r="AG15" i="76"/>
  <c r="AP15" i="76" s="1"/>
  <c r="AF15" i="76"/>
  <c r="AO15" i="76" s="1"/>
  <c r="AE15" i="76"/>
  <c r="W23" i="66"/>
  <c r="AG22" i="66"/>
  <c r="AP22" i="66" s="1"/>
  <c r="AF22" i="66"/>
  <c r="AO22" i="66" s="1"/>
  <c r="AE22" i="66"/>
  <c r="AF8" i="28"/>
  <c r="AO8" i="28" s="1"/>
  <c r="AG8" i="28"/>
  <c r="AP8" i="28" s="1"/>
  <c r="W9" i="28"/>
  <c r="AE8" i="28"/>
  <c r="AG23" i="31"/>
  <c r="AP23" i="31" s="1"/>
  <c r="AP25" i="31" s="1"/>
  <c r="AE23" i="31"/>
  <c r="AF23" i="31"/>
  <c r="AO23" i="31" s="1"/>
  <c r="AO25" i="31" s="1"/>
  <c r="Y22" i="23"/>
  <c r="X22" i="23"/>
  <c r="Y8" i="19"/>
  <c r="X8" i="19"/>
  <c r="Y6" i="53"/>
  <c r="X6" i="53"/>
  <c r="AR22" i="40"/>
  <c r="AH21" i="36"/>
  <c r="AQ21" i="36" s="1"/>
  <c r="AF9" i="2"/>
  <c r="AO9" i="2" s="1"/>
  <c r="AE9" i="2"/>
  <c r="AG9" i="2"/>
  <c r="AP9" i="2" s="1"/>
  <c r="W10" i="2"/>
  <c r="Y22" i="65"/>
  <c r="X22" i="65"/>
  <c r="Y6" i="15"/>
  <c r="X6" i="15"/>
  <c r="AI5" i="15"/>
  <c r="AN5" i="15"/>
  <c r="AH6" i="93"/>
  <c r="AQ6" i="93" s="1"/>
  <c r="AR22" i="31"/>
  <c r="AR8" i="2"/>
  <c r="AH21" i="74"/>
  <c r="AQ21" i="74" s="1"/>
  <c r="AR6" i="89"/>
  <c r="AR5" i="93"/>
  <c r="AH23" i="62"/>
  <c r="AQ23" i="62" s="1"/>
  <c r="AQ25" i="62" s="1"/>
  <c r="AZ3" i="62"/>
  <c r="AX22" i="62" s="1"/>
  <c r="S22" i="62" s="1"/>
  <c r="AC22" i="62" s="1"/>
  <c r="AB23" i="62" s="1"/>
  <c r="U12" i="84"/>
  <c r="U31" i="35"/>
  <c r="AH7" i="89"/>
  <c r="AQ7" i="89" s="1"/>
  <c r="U24" i="99"/>
  <c r="Y6" i="52"/>
  <c r="X6" i="52"/>
  <c r="Y16" i="39"/>
  <c r="Z16" i="39" s="1"/>
  <c r="X16" i="39"/>
  <c r="AH23" i="40"/>
  <c r="AQ23" i="40" s="1"/>
  <c r="AQ25" i="40" s="1"/>
  <c r="AZ3" i="40"/>
  <c r="AH23" i="31"/>
  <c r="AQ23" i="31" s="1"/>
  <c r="AQ25" i="31" s="1"/>
  <c r="AZ3" i="31"/>
  <c r="W9" i="67"/>
  <c r="AF8" i="67"/>
  <c r="AO8" i="67" s="1"/>
  <c r="AG8" i="67"/>
  <c r="AP8" i="67" s="1"/>
  <c r="AE8" i="67"/>
  <c r="U23" i="49"/>
  <c r="AN21" i="23"/>
  <c r="AI21" i="23"/>
  <c r="Y6" i="46"/>
  <c r="X6" i="46"/>
  <c r="AH16" i="25"/>
  <c r="AQ16" i="25" s="1"/>
  <c r="AR20" i="74"/>
  <c r="U14" i="88"/>
  <c r="Y17" i="64"/>
  <c r="X17" i="64"/>
  <c r="U33" i="90"/>
  <c r="AR22" i="62"/>
  <c r="AR15" i="80"/>
  <c r="AI16" i="64"/>
  <c r="AN16" i="64"/>
  <c r="U9" i="104"/>
  <c r="W7" i="93"/>
  <c r="AG6" i="93"/>
  <c r="AP6" i="93" s="1"/>
  <c r="AF6" i="93"/>
  <c r="AO6" i="93" s="1"/>
  <c r="AE6" i="93"/>
  <c r="U14" i="58"/>
  <c r="Y22" i="78"/>
  <c r="Z22" i="78"/>
  <c r="X22" i="78"/>
  <c r="AR21" i="66"/>
  <c r="Y16" i="21"/>
  <c r="X16" i="21"/>
  <c r="AX3" i="26"/>
  <c r="S3" i="26" s="1"/>
  <c r="AC3" i="26" s="1"/>
  <c r="AX23" i="26"/>
  <c r="S23" i="26" s="1"/>
  <c r="AC2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AI8" i="24"/>
  <c r="AN8" i="24"/>
  <c r="AH22" i="37"/>
  <c r="AQ22" i="37" s="1"/>
  <c r="U21" i="91"/>
  <c r="AR7" i="28"/>
  <c r="AN15" i="12"/>
  <c r="AI15" i="12"/>
  <c r="AR14" i="60"/>
  <c r="U14" i="96"/>
  <c r="AH8" i="28"/>
  <c r="AQ8" i="28" s="1"/>
  <c r="U21" i="43"/>
  <c r="U19" i="95"/>
  <c r="AF5" i="86"/>
  <c r="AO5" i="86" s="1"/>
  <c r="AE5" i="86"/>
  <c r="W6" i="86"/>
  <c r="AG5" i="86"/>
  <c r="AP5" i="86" s="1"/>
  <c r="AR14" i="72"/>
  <c r="U21" i="16"/>
  <c r="AH16" i="80"/>
  <c r="AQ16" i="80" s="1"/>
  <c r="AR21" i="17"/>
  <c r="U13" i="51"/>
  <c r="U23" i="83"/>
  <c r="AH15" i="60"/>
  <c r="AQ15" i="60" s="1"/>
  <c r="AI7" i="19"/>
  <c r="AN7" i="19"/>
  <c r="W23" i="61"/>
  <c r="AE22" i="61"/>
  <c r="AF22" i="61"/>
  <c r="AO22" i="61" s="1"/>
  <c r="AG22" i="61"/>
  <c r="AP22" i="61" s="1"/>
  <c r="AR20" i="36"/>
  <c r="AH8" i="75"/>
  <c r="AQ8" i="75" s="1"/>
  <c r="AF5" i="101"/>
  <c r="AO5" i="101" s="1"/>
  <c r="AG5" i="101"/>
  <c r="AP5" i="101" s="1"/>
  <c r="AE5" i="101"/>
  <c r="W6" i="101"/>
  <c r="AX22" i="26"/>
  <c r="S22" i="26" s="1"/>
  <c r="AC22" i="26" s="1"/>
  <c r="AB23" i="26" s="1"/>
  <c r="AN23" i="22"/>
  <c r="AN25" i="22" s="1"/>
  <c r="AI23" i="22"/>
  <c r="U33" i="94"/>
  <c r="U30" i="102"/>
  <c r="AR7" i="59"/>
  <c r="AE22" i="81"/>
  <c r="AF22" i="81"/>
  <c r="AO22" i="81" s="1"/>
  <c r="W23" i="81"/>
  <c r="AG22" i="81"/>
  <c r="AP22" i="81" s="1"/>
  <c r="AN22" i="69"/>
  <c r="AI22" i="69"/>
  <c r="Y8" i="79"/>
  <c r="X8" i="79"/>
  <c r="Z16" i="80"/>
  <c r="AH23" i="27"/>
  <c r="AQ23" i="27" s="1"/>
  <c r="AQ25" i="27" s="1"/>
  <c r="AZ3" i="27"/>
  <c r="U19" i="11"/>
  <c r="U10" i="44"/>
  <c r="W7" i="47"/>
  <c r="AF6" i="47"/>
  <c r="AO6" i="47" s="1"/>
  <c r="AE6" i="47"/>
  <c r="AG6" i="47"/>
  <c r="AP6" i="47" s="1"/>
  <c r="U24" i="103"/>
  <c r="Y23" i="73"/>
  <c r="X23" i="73"/>
  <c r="U31" i="48"/>
  <c r="U30" i="48" s="1"/>
  <c r="Z15" i="60"/>
  <c r="Z8" i="75"/>
  <c r="Z5" i="32"/>
  <c r="AH5" i="32"/>
  <c r="AQ5" i="32" s="1"/>
  <c r="U14" i="100"/>
  <c r="U28" i="98"/>
  <c r="U23" i="41"/>
  <c r="AI5" i="53"/>
  <c r="AN5" i="53"/>
  <c r="AF21" i="74"/>
  <c r="AO21" i="74" s="1"/>
  <c r="AE21" i="74"/>
  <c r="AG21" i="74"/>
  <c r="AP21" i="74" s="1"/>
  <c r="W22" i="74"/>
  <c r="AF23" i="62"/>
  <c r="AO23" i="62" s="1"/>
  <c r="AO25" i="62" s="1"/>
  <c r="AE23" i="62"/>
  <c r="AG23" i="62"/>
  <c r="AP23" i="62" s="1"/>
  <c r="AP25" i="62" s="1"/>
  <c r="AF7" i="89"/>
  <c r="AO7" i="89" s="1"/>
  <c r="AE7" i="89"/>
  <c r="AG7" i="89"/>
  <c r="AP7" i="89" s="1"/>
  <c r="W8" i="89"/>
  <c r="Y23" i="69"/>
  <c r="X23" i="69"/>
  <c r="AE23" i="40"/>
  <c r="AF23" i="40"/>
  <c r="AO23" i="40" s="1"/>
  <c r="AO25" i="40" s="1"/>
  <c r="AG23" i="40"/>
  <c r="AP23" i="40" s="1"/>
  <c r="AP25" i="40" s="1"/>
  <c r="AR21" i="37"/>
  <c r="AN5" i="105"/>
  <c r="AI5" i="105"/>
  <c r="AG23" i="26"/>
  <c r="AP23" i="26" s="1"/>
  <c r="AP25" i="26" s="1"/>
  <c r="AF23" i="26"/>
  <c r="AO23" i="26" s="1"/>
  <c r="AO25" i="26" s="1"/>
  <c r="AE23" i="26"/>
  <c r="AH8" i="63"/>
  <c r="AQ8" i="63" s="1"/>
  <c r="Y9" i="24"/>
  <c r="X9" i="24"/>
  <c r="Z9" i="24" s="1"/>
  <c r="W23" i="37"/>
  <c r="AF22" i="37"/>
  <c r="AO22" i="37" s="1"/>
  <c r="AG22" i="37"/>
  <c r="AP22" i="37" s="1"/>
  <c r="AE22" i="37"/>
  <c r="AR13" i="34"/>
  <c r="Y16" i="12"/>
  <c r="X16" i="12"/>
  <c r="AH9" i="2"/>
  <c r="AQ9" i="2" s="1"/>
  <c r="AN21" i="65"/>
  <c r="AI21" i="65"/>
  <c r="U24" i="87"/>
  <c r="AR14" i="76"/>
  <c r="AR7" i="63"/>
  <c r="Z21" i="36"/>
  <c r="AR6" i="97"/>
  <c r="AX22" i="14"/>
  <c r="S22" i="14" s="1"/>
  <c r="AC22" i="14" s="1"/>
  <c r="AB23" i="14" s="1"/>
  <c r="AK23" i="14" s="1"/>
  <c r="AT23" i="14" s="1"/>
  <c r="AX3" i="14"/>
  <c r="S3" i="14" s="1"/>
  <c r="AC3" i="14" s="1"/>
  <c r="AX23" i="14"/>
  <c r="S23" i="14" s="1"/>
  <c r="AC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U30" i="42"/>
  <c r="U14" i="54"/>
  <c r="U31" i="10"/>
  <c r="AH7" i="97"/>
  <c r="AQ7" i="97" s="1"/>
  <c r="AH8" i="38"/>
  <c r="AQ8" i="38" s="1"/>
  <c r="AN7" i="79"/>
  <c r="AI7" i="79"/>
  <c r="AI21" i="78"/>
  <c r="AN21" i="78"/>
  <c r="AR7" i="38"/>
  <c r="AF23" i="27"/>
  <c r="AO23" i="27" s="1"/>
  <c r="AO25" i="27" s="1"/>
  <c r="AE23" i="27"/>
  <c r="AG23" i="27"/>
  <c r="AP23" i="27" s="1"/>
  <c r="AP25" i="27" s="1"/>
  <c r="U12" i="9"/>
  <c r="U14" i="45"/>
  <c r="AR7" i="75"/>
  <c r="AH8" i="59"/>
  <c r="AQ8" i="59" s="1"/>
  <c r="U33" i="50"/>
  <c r="AN22" i="73"/>
  <c r="AI22" i="73"/>
  <c r="U33" i="85"/>
  <c r="Y23" i="30"/>
  <c r="X23" i="30"/>
  <c r="Y8" i="33"/>
  <c r="X8" i="33"/>
  <c r="Z8" i="33" s="1"/>
  <c r="U23" i="55"/>
  <c r="AH8" i="71"/>
  <c r="AQ8" i="71" s="1"/>
  <c r="AG16" i="29"/>
  <c r="AP16" i="29" s="1"/>
  <c r="AE16" i="29"/>
  <c r="W17" i="29"/>
  <c r="AF16" i="29"/>
  <c r="AO16" i="29" s="1"/>
  <c r="U26" i="18"/>
  <c r="AH22" i="66"/>
  <c r="AQ22" i="66" s="1"/>
  <c r="AX3" i="22"/>
  <c r="S3" i="22" s="1"/>
  <c r="AC3" i="22" s="1"/>
  <c r="AX23" i="22"/>
  <c r="S23" i="22" s="1"/>
  <c r="AC23" i="22" s="1"/>
  <c r="AJ23" i="22" s="1"/>
  <c r="AS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U32" i="82"/>
  <c r="AH15" i="76"/>
  <c r="AQ15" i="76" s="1"/>
  <c r="W17" i="68"/>
  <c r="AG16" i="68"/>
  <c r="AP16" i="68" s="1"/>
  <c r="AE16" i="68"/>
  <c r="AF16" i="68"/>
  <c r="AO16" i="68" s="1"/>
  <c r="Z8" i="38"/>
  <c r="AR15" i="25"/>
  <c r="AI5" i="52"/>
  <c r="AN5" i="52"/>
  <c r="AI15" i="39"/>
  <c r="AN15" i="39"/>
  <c r="AG22" i="70"/>
  <c r="AP22" i="70" s="1"/>
  <c r="AF22" i="70"/>
  <c r="AO22" i="70" s="1"/>
  <c r="AE22" i="70"/>
  <c r="W23" i="70"/>
  <c r="U11" i="13"/>
  <c r="U12" i="20"/>
  <c r="AH15" i="72"/>
  <c r="AQ15" i="72" s="1"/>
  <c r="Z8" i="59"/>
  <c r="AN15" i="21"/>
  <c r="AI15" i="21"/>
  <c r="Y6" i="105"/>
  <c r="X6" i="105"/>
  <c r="AI5" i="46"/>
  <c r="AN5" i="46"/>
  <c r="AE22" i="77"/>
  <c r="W23" i="77"/>
  <c r="AF22" i="77"/>
  <c r="AO22" i="77" s="1"/>
  <c r="AG22" i="77"/>
  <c r="AP22" i="77" s="1"/>
  <c r="AH22" i="17"/>
  <c r="AQ22" i="17" s="1"/>
  <c r="Z16" i="25"/>
  <c r="AR7" i="71"/>
  <c r="AI22" i="30"/>
  <c r="AN22" i="30"/>
  <c r="AH14" i="34"/>
  <c r="AQ14" i="34" s="1"/>
  <c r="AN7" i="33"/>
  <c r="AI7" i="33"/>
  <c r="U12" i="92"/>
  <c r="AR22" i="27"/>
  <c r="AN23" i="14"/>
  <c r="AN25" i="14" s="1"/>
  <c r="AI23" i="14"/>
  <c r="AJ23" i="14" l="1"/>
  <c r="AS23" i="14" s="1"/>
  <c r="Z6" i="46"/>
  <c r="Z23" i="73"/>
  <c r="AF23" i="73" s="1"/>
  <c r="AO23" i="73" s="1"/>
  <c r="AO25" i="73" s="1"/>
  <c r="Z8" i="79"/>
  <c r="W9" i="79" s="1"/>
  <c r="Z22" i="65"/>
  <c r="W23" i="65" s="1"/>
  <c r="AG23" i="73"/>
  <c r="AP23" i="73" s="1"/>
  <c r="AP25" i="73" s="1"/>
  <c r="AF8" i="79"/>
  <c r="AO8" i="79" s="1"/>
  <c r="AE8" i="79"/>
  <c r="AG8" i="79"/>
  <c r="AP8" i="79" s="1"/>
  <c r="AF22" i="65"/>
  <c r="AO22" i="65" s="1"/>
  <c r="AF6" i="46"/>
  <c r="AO6" i="46" s="1"/>
  <c r="AE6" i="46"/>
  <c r="AG6" i="46"/>
  <c r="AP6" i="46" s="1"/>
  <c r="W7" i="46"/>
  <c r="AG16" i="39"/>
  <c r="AP16" i="39" s="1"/>
  <c r="AF16" i="39"/>
  <c r="AO16" i="39" s="1"/>
  <c r="W17" i="39"/>
  <c r="AE16" i="39"/>
  <c r="W10" i="24"/>
  <c r="AG9" i="24"/>
  <c r="AP9" i="24" s="1"/>
  <c r="AE9" i="24"/>
  <c r="AF9" i="24"/>
  <c r="AO9" i="24" s="1"/>
  <c r="AR22" i="30"/>
  <c r="AR23" i="14"/>
  <c r="AR25" i="14" s="1"/>
  <c r="AL23" i="14"/>
  <c r="AU23" i="14" s="1"/>
  <c r="AR5" i="52"/>
  <c r="Y23" i="77"/>
  <c r="X23" i="77"/>
  <c r="AF16" i="25"/>
  <c r="AO16" i="25" s="1"/>
  <c r="AE16" i="25"/>
  <c r="AG16" i="25"/>
  <c r="AP16" i="25" s="1"/>
  <c r="W17" i="25"/>
  <c r="AI22" i="77"/>
  <c r="AN22" i="77"/>
  <c r="U11" i="20"/>
  <c r="AK20" i="22"/>
  <c r="AT20" i="22" s="1"/>
  <c r="AJ20" i="22"/>
  <c r="AE8" i="38"/>
  <c r="AF8" i="38"/>
  <c r="AO8" i="38" s="1"/>
  <c r="W9" i="38"/>
  <c r="AG8" i="38"/>
  <c r="AP8" i="38" s="1"/>
  <c r="AJ19" i="22"/>
  <c r="AK19" i="22"/>
  <c r="AT19" i="22" s="1"/>
  <c r="AJ13" i="22"/>
  <c r="AK13" i="22"/>
  <c r="AT13" i="22" s="1"/>
  <c r="AK7" i="22"/>
  <c r="AT7" i="22" s="1"/>
  <c r="AJ7" i="22"/>
  <c r="AH8" i="33"/>
  <c r="AQ8" i="33" s="1"/>
  <c r="U13" i="45"/>
  <c r="U13" i="54"/>
  <c r="AK19" i="14"/>
  <c r="AT19" i="14" s="1"/>
  <c r="AJ19" i="14"/>
  <c r="AJ13" i="14"/>
  <c r="AK13" i="14"/>
  <c r="AT13" i="14" s="1"/>
  <c r="AJ7" i="14"/>
  <c r="AK7" i="14"/>
  <c r="AT7" i="14" s="1"/>
  <c r="AN23" i="62"/>
  <c r="AN25" i="62" s="1"/>
  <c r="AI23" i="62"/>
  <c r="AG5" i="32"/>
  <c r="AP5" i="32" s="1"/>
  <c r="W6" i="32"/>
  <c r="AE5" i="32"/>
  <c r="AF5" i="32"/>
  <c r="AO5" i="32" s="1"/>
  <c r="AN6" i="47"/>
  <c r="AI6" i="47"/>
  <c r="U18" i="11"/>
  <c r="Y6" i="101"/>
  <c r="Z6" i="101" s="1"/>
  <c r="X6" i="101"/>
  <c r="Y23" i="61"/>
  <c r="Z23" i="61"/>
  <c r="X23" i="61"/>
  <c r="U22" i="83"/>
  <c r="U13" i="96"/>
  <c r="AR8" i="24"/>
  <c r="AJ17" i="26"/>
  <c r="AK17" i="26"/>
  <c r="AT17" i="26" s="1"/>
  <c r="AK11" i="26"/>
  <c r="AT11" i="26" s="1"/>
  <c r="AJ11" i="26"/>
  <c r="AJ5" i="26"/>
  <c r="AK5" i="26"/>
  <c r="AT5" i="26" s="1"/>
  <c r="U13" i="58"/>
  <c r="AX3" i="31"/>
  <c r="S3" i="31" s="1"/>
  <c r="AC3" i="31" s="1"/>
  <c r="AX23" i="31"/>
  <c r="S23" i="31" s="1"/>
  <c r="AC2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AH16" i="39"/>
  <c r="AQ16" i="39" s="1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I15" i="76"/>
  <c r="AN15" i="76"/>
  <c r="Y9" i="71"/>
  <c r="X9" i="71"/>
  <c r="AI8" i="63"/>
  <c r="AN8" i="63"/>
  <c r="AR5" i="46"/>
  <c r="AF8" i="59"/>
  <c r="AO8" i="59" s="1"/>
  <c r="AE8" i="59"/>
  <c r="W9" i="59"/>
  <c r="AG8" i="59"/>
  <c r="AP8" i="59" s="1"/>
  <c r="U10" i="13"/>
  <c r="AR15" i="39"/>
  <c r="AJ18" i="22"/>
  <c r="AK18" i="22"/>
  <c r="AT18" i="22" s="1"/>
  <c r="AJ12" i="22"/>
  <c r="AK12" i="22"/>
  <c r="AT12" i="22" s="1"/>
  <c r="AK6" i="22"/>
  <c r="AT6" i="22" s="1"/>
  <c r="AJ6" i="22"/>
  <c r="AE8" i="33"/>
  <c r="AF8" i="33"/>
  <c r="AO8" i="33" s="1"/>
  <c r="W9" i="33"/>
  <c r="AG8" i="33"/>
  <c r="AP8" i="33" s="1"/>
  <c r="U32" i="85"/>
  <c r="AK18" i="14"/>
  <c r="AT18" i="14" s="1"/>
  <c r="AJ18" i="14"/>
  <c r="AK12" i="14"/>
  <c r="AT12" i="14" s="1"/>
  <c r="AJ12" i="14"/>
  <c r="AJ6" i="14"/>
  <c r="AK6" i="14"/>
  <c r="AT6" i="14" s="1"/>
  <c r="AI22" i="37"/>
  <c r="AN22" i="37"/>
  <c r="Y8" i="89"/>
  <c r="X8" i="89"/>
  <c r="AR5" i="53"/>
  <c r="U13" i="100"/>
  <c r="AE8" i="75"/>
  <c r="W9" i="75"/>
  <c r="AF8" i="75"/>
  <c r="AO8" i="75" s="1"/>
  <c r="AG8" i="75"/>
  <c r="AP8" i="75" s="1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I22" i="81"/>
  <c r="AN22" i="81"/>
  <c r="U32" i="94"/>
  <c r="U31" i="94" s="1"/>
  <c r="AI5" i="101"/>
  <c r="AN5" i="101"/>
  <c r="Y6" i="86"/>
  <c r="X6" i="86"/>
  <c r="U20" i="43"/>
  <c r="AK22" i="26"/>
  <c r="AT22" i="26" s="1"/>
  <c r="AJ22" i="26"/>
  <c r="AK16" i="26"/>
  <c r="AT16" i="26" s="1"/>
  <c r="AJ16" i="26"/>
  <c r="AK10" i="26"/>
  <c r="AT10" i="26" s="1"/>
  <c r="AJ10" i="26"/>
  <c r="U8" i="104"/>
  <c r="AH6" i="46"/>
  <c r="AQ6" i="46" s="1"/>
  <c r="U22" i="49"/>
  <c r="AX22" i="31"/>
  <c r="S22" i="31" s="1"/>
  <c r="AC22" i="31" s="1"/>
  <c r="AB23" i="31" s="1"/>
  <c r="U23" i="99"/>
  <c r="AJ23" i="62"/>
  <c r="AS23" i="62" s="1"/>
  <c r="AK23" i="62"/>
  <c r="AT23" i="62" s="1"/>
  <c r="AR5" i="15"/>
  <c r="AH8" i="19"/>
  <c r="AQ8" i="19" s="1"/>
  <c r="AH6" i="105"/>
  <c r="AQ6" i="105" s="1"/>
  <c r="Y23" i="70"/>
  <c r="X23" i="70"/>
  <c r="AN16" i="68"/>
  <c r="AI16" i="68"/>
  <c r="U31" i="82"/>
  <c r="U30" i="82" s="1"/>
  <c r="AJ17" i="22"/>
  <c r="AK17" i="22"/>
  <c r="AT17" i="22" s="1"/>
  <c r="AK11" i="22"/>
  <c r="AT11" i="22" s="1"/>
  <c r="AJ11" i="22"/>
  <c r="AK5" i="22"/>
  <c r="AT5" i="22" s="1"/>
  <c r="AJ5" i="22"/>
  <c r="U25" i="18"/>
  <c r="AR22" i="73"/>
  <c r="U11" i="9"/>
  <c r="U29" i="42"/>
  <c r="AJ17" i="14"/>
  <c r="AK17" i="14"/>
  <c r="AT17" i="14" s="1"/>
  <c r="AJ11" i="14"/>
  <c r="AK11" i="14"/>
  <c r="AT11" i="14" s="1"/>
  <c r="AK5" i="14"/>
  <c r="AT5" i="14" s="1"/>
  <c r="AJ5" i="14"/>
  <c r="AE21" i="36"/>
  <c r="AF21" i="36"/>
  <c r="AO21" i="36" s="1"/>
  <c r="W22" i="36"/>
  <c r="AG21" i="36"/>
  <c r="AP21" i="36" s="1"/>
  <c r="U23" i="87"/>
  <c r="AH16" i="12"/>
  <c r="AQ16" i="12" s="1"/>
  <c r="AR5" i="105"/>
  <c r="AN23" i="40"/>
  <c r="AN25" i="40" s="1"/>
  <c r="AI23" i="40"/>
  <c r="Y22" i="74"/>
  <c r="Z22" i="74"/>
  <c r="X22" i="74"/>
  <c r="AF15" i="60"/>
  <c r="AO15" i="60" s="1"/>
  <c r="AE15" i="60"/>
  <c r="W16" i="60"/>
  <c r="AG15" i="60"/>
  <c r="AP15" i="60" s="1"/>
  <c r="Y7" i="47"/>
  <c r="X7" i="47"/>
  <c r="AX22" i="27"/>
  <c r="S22" i="27" s="1"/>
  <c r="AC22" i="27" s="1"/>
  <c r="AB23" i="27" s="1"/>
  <c r="AR22" i="69"/>
  <c r="AR23" i="22"/>
  <c r="AR25" i="22" s="1"/>
  <c r="AL23" i="22"/>
  <c r="AU23" i="22" s="1"/>
  <c r="AR7" i="19"/>
  <c r="U12" i="51"/>
  <c r="U20" i="16"/>
  <c r="AN5" i="86"/>
  <c r="AI5" i="86"/>
  <c r="U20" i="91"/>
  <c r="AJ21" i="26"/>
  <c r="AK21" i="26"/>
  <c r="AT21" i="26" s="1"/>
  <c r="AJ15" i="26"/>
  <c r="AK15" i="26"/>
  <c r="AT15" i="26" s="1"/>
  <c r="AK9" i="26"/>
  <c r="AT9" i="26" s="1"/>
  <c r="AJ9" i="26"/>
  <c r="AJ3" i="26"/>
  <c r="AB4" i="26"/>
  <c r="AH22" i="78"/>
  <c r="AQ22" i="78" s="1"/>
  <c r="AI6" i="93"/>
  <c r="AN6" i="93"/>
  <c r="U13" i="88"/>
  <c r="AN8" i="67"/>
  <c r="AI8" i="67"/>
  <c r="AH6" i="15"/>
  <c r="AQ6" i="15" s="1"/>
  <c r="Y10" i="2"/>
  <c r="X10" i="2"/>
  <c r="Z8" i="19"/>
  <c r="AI23" i="31"/>
  <c r="AN23" i="31"/>
  <c r="AN25" i="31" s="1"/>
  <c r="AN22" i="66"/>
  <c r="AI22" i="66"/>
  <c r="AN7" i="97"/>
  <c r="AI7" i="97"/>
  <c r="AN14" i="34"/>
  <c r="AI14" i="34"/>
  <c r="Y16" i="72"/>
  <c r="X16" i="72"/>
  <c r="AR7" i="33"/>
  <c r="AN22" i="70"/>
  <c r="AI22" i="70"/>
  <c r="AJ10" i="22"/>
  <c r="AK10" i="22"/>
  <c r="AT10" i="22" s="1"/>
  <c r="AH23" i="30"/>
  <c r="AQ23" i="30" s="1"/>
  <c r="AQ25" i="30" s="1"/>
  <c r="AZ3" i="30"/>
  <c r="AR21" i="78"/>
  <c r="AJ22" i="14"/>
  <c r="AK22" i="14"/>
  <c r="AT22" i="14" s="1"/>
  <c r="AK16" i="14"/>
  <c r="AT16" i="14" s="1"/>
  <c r="AJ16" i="14"/>
  <c r="AK10" i="14"/>
  <c r="AT10" i="14" s="1"/>
  <c r="AJ10" i="14"/>
  <c r="AR21" i="65"/>
  <c r="Z16" i="12"/>
  <c r="AH23" i="69"/>
  <c r="AQ23" i="69" s="1"/>
  <c r="AQ25" i="69" s="1"/>
  <c r="AZ3" i="69"/>
  <c r="AX22" i="69" s="1"/>
  <c r="S22" i="69" s="1"/>
  <c r="AC22" i="69" s="1"/>
  <c r="AB23" i="69" s="1"/>
  <c r="AN7" i="89"/>
  <c r="AI7" i="89"/>
  <c r="U22" i="41"/>
  <c r="U21" i="41" s="1"/>
  <c r="U23" i="103"/>
  <c r="AR15" i="12"/>
  <c r="AJ20" i="26"/>
  <c r="AK20" i="26"/>
  <c r="AT20" i="26" s="1"/>
  <c r="AJ14" i="26"/>
  <c r="AK14" i="26"/>
  <c r="AT14" i="26" s="1"/>
  <c r="AK8" i="26"/>
  <c r="AT8" i="26" s="1"/>
  <c r="AJ8" i="26"/>
  <c r="AH16" i="21"/>
  <c r="AQ16" i="21" s="1"/>
  <c r="W23" i="78"/>
  <c r="AG22" i="78"/>
  <c r="AP22" i="78" s="1"/>
  <c r="AF22" i="78"/>
  <c r="AO22" i="78" s="1"/>
  <c r="AE22" i="78"/>
  <c r="AR16" i="64"/>
  <c r="U32" i="90"/>
  <c r="AX23" i="40"/>
  <c r="S23" i="40" s="1"/>
  <c r="AC23" i="40" s="1"/>
  <c r="AX3" i="40"/>
  <c r="S3" i="40" s="1"/>
  <c r="AC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H6" i="52"/>
  <c r="AQ6" i="52" s="1"/>
  <c r="U30" i="35"/>
  <c r="Z6" i="15"/>
  <c r="Y16" i="76"/>
  <c r="X16" i="76"/>
  <c r="Z16" i="76" s="1"/>
  <c r="Y8" i="97"/>
  <c r="X8" i="97"/>
  <c r="Z8" i="97" s="1"/>
  <c r="AN15" i="72"/>
  <c r="AI15" i="72"/>
  <c r="U11" i="92"/>
  <c r="Z6" i="105"/>
  <c r="AJ22" i="22"/>
  <c r="AK22" i="22"/>
  <c r="AT22" i="22" s="1"/>
  <c r="Y17" i="68"/>
  <c r="X17" i="68"/>
  <c r="AJ21" i="22"/>
  <c r="AK21" i="22"/>
  <c r="AT21" i="22" s="1"/>
  <c r="AJ15" i="22"/>
  <c r="AK15" i="22"/>
  <c r="AT15" i="22" s="1"/>
  <c r="AJ9" i="22"/>
  <c r="AK9" i="22"/>
  <c r="AT9" i="22" s="1"/>
  <c r="AB4" i="22"/>
  <c r="AJ3" i="22"/>
  <c r="Y17" i="29"/>
  <c r="Z17" i="29"/>
  <c r="X17" i="29"/>
  <c r="Z23" i="30"/>
  <c r="AN23" i="27"/>
  <c r="AN25" i="27" s="1"/>
  <c r="AI23" i="27"/>
  <c r="AR7" i="79"/>
  <c r="U30" i="10"/>
  <c r="AK21" i="14"/>
  <c r="AT21" i="14" s="1"/>
  <c r="AJ21" i="14"/>
  <c r="AK15" i="14"/>
  <c r="AT15" i="14" s="1"/>
  <c r="AJ15" i="14"/>
  <c r="AJ9" i="14"/>
  <c r="AK9" i="14"/>
  <c r="AT9" i="14" s="1"/>
  <c r="AJ3" i="14"/>
  <c r="AB4" i="14"/>
  <c r="Y23" i="37"/>
  <c r="Z23" i="37"/>
  <c r="X23" i="37"/>
  <c r="Z23" i="69"/>
  <c r="AI21" i="74"/>
  <c r="AN21" i="74"/>
  <c r="U29" i="48"/>
  <c r="U9" i="44"/>
  <c r="AF16" i="80"/>
  <c r="AO16" i="80" s="1"/>
  <c r="AE16" i="80"/>
  <c r="W17" i="80"/>
  <c r="AG16" i="80"/>
  <c r="AP16" i="80" s="1"/>
  <c r="AJ23" i="26"/>
  <c r="AS23" i="26" s="1"/>
  <c r="AK23" i="26"/>
  <c r="AT23" i="26" s="1"/>
  <c r="AJ19" i="26"/>
  <c r="AK19" i="26"/>
  <c r="AT19" i="26" s="1"/>
  <c r="AK13" i="26"/>
  <c r="AT13" i="26" s="1"/>
  <c r="AJ13" i="26"/>
  <c r="AK7" i="26"/>
  <c r="AT7" i="26" s="1"/>
  <c r="AJ7" i="26"/>
  <c r="Z16" i="21"/>
  <c r="AH17" i="64"/>
  <c r="AQ17" i="64" s="1"/>
  <c r="AR21" i="23"/>
  <c r="AX22" i="40"/>
  <c r="S22" i="40" s="1"/>
  <c r="AC22" i="40" s="1"/>
  <c r="AB23" i="40" s="1"/>
  <c r="Z6" i="52"/>
  <c r="AN9" i="2"/>
  <c r="AI9" i="2"/>
  <c r="AH6" i="53"/>
  <c r="AQ6" i="53" s="1"/>
  <c r="AH22" i="23"/>
  <c r="AQ22" i="23" s="1"/>
  <c r="AN8" i="28"/>
  <c r="AI8" i="28"/>
  <c r="AI8" i="71"/>
  <c r="AN8" i="71"/>
  <c r="AI22" i="17"/>
  <c r="AN22" i="17"/>
  <c r="Y15" i="34"/>
  <c r="X15" i="34"/>
  <c r="Z15" i="34" s="1"/>
  <c r="AJ16" i="22"/>
  <c r="AK16" i="22"/>
  <c r="AT16" i="22" s="1"/>
  <c r="AR15" i="21"/>
  <c r="AJ14" i="22"/>
  <c r="AK14" i="22"/>
  <c r="AT14" i="22" s="1"/>
  <c r="AJ8" i="22"/>
  <c r="AK8" i="22"/>
  <c r="AT8" i="22" s="1"/>
  <c r="AI16" i="29"/>
  <c r="AN16" i="29"/>
  <c r="U22" i="55"/>
  <c r="U32" i="50"/>
  <c r="AK20" i="14"/>
  <c r="AT20" i="14" s="1"/>
  <c r="AJ20" i="14"/>
  <c r="AK14" i="14"/>
  <c r="AT14" i="14" s="1"/>
  <c r="AJ14" i="14"/>
  <c r="AK8" i="14"/>
  <c r="AT8" i="14" s="1"/>
  <c r="AJ8" i="14"/>
  <c r="AH9" i="24"/>
  <c r="AQ9" i="24" s="1"/>
  <c r="AN23" i="26"/>
  <c r="AN25" i="26" s="1"/>
  <c r="AI23" i="26"/>
  <c r="U27" i="98"/>
  <c r="AH23" i="73"/>
  <c r="AQ23" i="73" s="1"/>
  <c r="AQ25" i="73" s="1"/>
  <c r="AZ3" i="73"/>
  <c r="AH8" i="79"/>
  <c r="AQ8" i="79" s="1"/>
  <c r="Y23" i="81"/>
  <c r="X23" i="81"/>
  <c r="U29" i="102"/>
  <c r="AN22" i="61"/>
  <c r="AI22" i="61"/>
  <c r="U18" i="95"/>
  <c r="AJ18" i="26"/>
  <c r="AK18" i="26"/>
  <c r="AT18" i="26" s="1"/>
  <c r="AJ12" i="26"/>
  <c r="AK12" i="26"/>
  <c r="AT12" i="26" s="1"/>
  <c r="AJ6" i="26"/>
  <c r="AK6" i="26"/>
  <c r="AT6" i="26" s="1"/>
  <c r="Y7" i="93"/>
  <c r="X7" i="93"/>
  <c r="Z7" i="93" s="1"/>
  <c r="Z17" i="64"/>
  <c r="Y9" i="67"/>
  <c r="X9" i="67"/>
  <c r="Z9" i="67" s="1"/>
  <c r="U11" i="84"/>
  <c r="AH22" i="65"/>
  <c r="AQ22" i="65" s="1"/>
  <c r="Z6" i="53"/>
  <c r="Z22" i="23"/>
  <c r="Y9" i="28"/>
  <c r="X9" i="28"/>
  <c r="Y23" i="66"/>
  <c r="X23" i="66"/>
  <c r="Y23" i="17"/>
  <c r="X23" i="17"/>
  <c r="Y9" i="63"/>
  <c r="X9" i="63"/>
  <c r="Z23" i="66" l="1"/>
  <c r="AG22" i="65"/>
  <c r="AP22" i="65" s="1"/>
  <c r="AE22" i="65"/>
  <c r="AE23" i="73"/>
  <c r="Z17" i="68"/>
  <c r="AG17" i="68" s="1"/>
  <c r="AP17" i="68" s="1"/>
  <c r="AF9" i="67"/>
  <c r="AO9" i="67" s="1"/>
  <c r="AG9" i="67"/>
  <c r="AP9" i="67" s="1"/>
  <c r="AE9" i="67"/>
  <c r="W10" i="67"/>
  <c r="AG23" i="66"/>
  <c r="AP23" i="66" s="1"/>
  <c r="AP25" i="66" s="1"/>
  <c r="AF23" i="66"/>
  <c r="AO23" i="66" s="1"/>
  <c r="AO25" i="66" s="1"/>
  <c r="AE23" i="66"/>
  <c r="AE17" i="68"/>
  <c r="AE15" i="34"/>
  <c r="W16" i="34"/>
  <c r="AF15" i="34"/>
  <c r="AO15" i="34" s="1"/>
  <c r="AG15" i="34"/>
  <c r="AP15" i="34" s="1"/>
  <c r="W9" i="97"/>
  <c r="AE8" i="97"/>
  <c r="AF8" i="97"/>
  <c r="AO8" i="97" s="1"/>
  <c r="AG8" i="97"/>
  <c r="AP8" i="97" s="1"/>
  <c r="AF22" i="23"/>
  <c r="AO22" i="23" s="1"/>
  <c r="AE22" i="23"/>
  <c r="AG22" i="23"/>
  <c r="AP22" i="23" s="1"/>
  <c r="W23" i="23"/>
  <c r="AS14" i="14"/>
  <c r="AL14" i="14"/>
  <c r="AU14" i="14" s="1"/>
  <c r="W7" i="52"/>
  <c r="AG6" i="52"/>
  <c r="AP6" i="52" s="1"/>
  <c r="AE6" i="52"/>
  <c r="AF6" i="52"/>
  <c r="AO6" i="52" s="1"/>
  <c r="W17" i="21"/>
  <c r="AE16" i="21"/>
  <c r="AF16" i="21"/>
  <c r="AO16" i="21" s="1"/>
  <c r="AG16" i="21"/>
  <c r="AP16" i="21" s="1"/>
  <c r="AS19" i="26"/>
  <c r="AL19" i="26"/>
  <c r="AU19" i="26" s="1"/>
  <c r="AR21" i="74"/>
  <c r="AL3" i="14"/>
  <c r="AU3" i="14" s="1"/>
  <c r="AS3" i="14"/>
  <c r="AJ4" i="22"/>
  <c r="AK4" i="22"/>
  <c r="AT4" i="22" s="1"/>
  <c r="AT25" i="22" s="1"/>
  <c r="AS21" i="22"/>
  <c r="AL21" i="22"/>
  <c r="AU21" i="22" s="1"/>
  <c r="AG6" i="105"/>
  <c r="AP6" i="105" s="1"/>
  <c r="AF6" i="105"/>
  <c r="AO6" i="105" s="1"/>
  <c r="AE6" i="105"/>
  <c r="W7" i="105"/>
  <c r="AK22" i="40"/>
  <c r="AT22" i="40" s="1"/>
  <c r="AJ22" i="40"/>
  <c r="AK16" i="40"/>
  <c r="AT16" i="40" s="1"/>
  <c r="AJ16" i="40"/>
  <c r="AJ10" i="40"/>
  <c r="AK10" i="40"/>
  <c r="AT10" i="40" s="1"/>
  <c r="AJ3" i="40"/>
  <c r="AB4" i="40"/>
  <c r="AI22" i="78"/>
  <c r="AN22" i="78"/>
  <c r="AS8" i="26"/>
  <c r="AL8" i="26"/>
  <c r="AU8" i="26" s="1"/>
  <c r="AR7" i="89"/>
  <c r="AH16" i="72"/>
  <c r="AQ16" i="72" s="1"/>
  <c r="AH10" i="2"/>
  <c r="AQ10" i="2" s="1"/>
  <c r="AS9" i="26"/>
  <c r="AL9" i="26"/>
  <c r="AU9" i="26" s="1"/>
  <c r="AI21" i="36"/>
  <c r="AN21" i="36"/>
  <c r="AS17" i="14"/>
  <c r="AL17" i="14"/>
  <c r="AU17" i="14" s="1"/>
  <c r="AJ23" i="31"/>
  <c r="AS23" i="31" s="1"/>
  <c r="AK23" i="31"/>
  <c r="AT23" i="31" s="1"/>
  <c r="AS16" i="26"/>
  <c r="AL16" i="26"/>
  <c r="AU16" i="26" s="1"/>
  <c r="AH6" i="86"/>
  <c r="AQ6" i="86" s="1"/>
  <c r="U30" i="94"/>
  <c r="AJ19" i="27"/>
  <c r="AK19" i="27"/>
  <c r="AT19" i="27" s="1"/>
  <c r="AJ13" i="27"/>
  <c r="AK13" i="27"/>
  <c r="AT13" i="27" s="1"/>
  <c r="AJ7" i="27"/>
  <c r="AK7" i="27"/>
  <c r="AT7" i="27" s="1"/>
  <c r="AS6" i="22"/>
  <c r="AL6" i="22"/>
  <c r="AU6" i="22" s="1"/>
  <c r="AN8" i="59"/>
  <c r="AI8" i="59"/>
  <c r="AH9" i="71"/>
  <c r="AQ9" i="71" s="1"/>
  <c r="AJ21" i="62"/>
  <c r="AK21" i="62"/>
  <c r="AT21" i="62" s="1"/>
  <c r="AJ15" i="62"/>
  <c r="AK15" i="62"/>
  <c r="AT15" i="62" s="1"/>
  <c r="AJ9" i="62"/>
  <c r="AK9" i="62"/>
  <c r="AT9" i="62" s="1"/>
  <c r="AB4" i="62"/>
  <c r="AJ3" i="62"/>
  <c r="AJ19" i="31"/>
  <c r="AS19" i="31" s="1"/>
  <c r="AK19" i="31"/>
  <c r="AJ13" i="31"/>
  <c r="AK13" i="31"/>
  <c r="AT13" i="31" s="1"/>
  <c r="AJ7" i="31"/>
  <c r="AK7" i="31"/>
  <c r="AT7" i="31" s="1"/>
  <c r="U12" i="58"/>
  <c r="AS17" i="26"/>
  <c r="AL17" i="26"/>
  <c r="AU17" i="26" s="1"/>
  <c r="U21" i="83"/>
  <c r="AS19" i="22"/>
  <c r="AL19" i="22"/>
  <c r="AU19" i="22" s="1"/>
  <c r="AN8" i="79"/>
  <c r="AI8" i="79"/>
  <c r="U31" i="50"/>
  <c r="AH9" i="63"/>
  <c r="AQ9" i="63" s="1"/>
  <c r="AR8" i="71"/>
  <c r="AX22" i="73"/>
  <c r="S22" i="73" s="1"/>
  <c r="AC22" i="73" s="1"/>
  <c r="AB23" i="73" s="1"/>
  <c r="AK23" i="73" s="1"/>
  <c r="AT23" i="73" s="1"/>
  <c r="AX3" i="73"/>
  <c r="S3" i="73" s="1"/>
  <c r="AC3" i="73" s="1"/>
  <c r="AX23" i="73"/>
  <c r="S23" i="73" s="1"/>
  <c r="AC23" i="73" s="1"/>
  <c r="AJ23" i="73" s="1"/>
  <c r="AS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U21" i="55"/>
  <c r="AS14" i="22"/>
  <c r="AL14" i="22"/>
  <c r="AU14" i="22" s="1"/>
  <c r="AR8" i="28"/>
  <c r="AJ23" i="40"/>
  <c r="AS23" i="40" s="1"/>
  <c r="AK23" i="40"/>
  <c r="AT23" i="40" s="1"/>
  <c r="AS7" i="26"/>
  <c r="AL7" i="26"/>
  <c r="AU7" i="26" s="1"/>
  <c r="AG23" i="69"/>
  <c r="AP23" i="69" s="1"/>
  <c r="AP25" i="69" s="1"/>
  <c r="AF23" i="69"/>
  <c r="AO23" i="69" s="1"/>
  <c r="AO25" i="69" s="1"/>
  <c r="AE23" i="69"/>
  <c r="AE23" i="30"/>
  <c r="AF23" i="30"/>
  <c r="AO23" i="30" s="1"/>
  <c r="AO25" i="30" s="1"/>
  <c r="AG23" i="30"/>
  <c r="AP23" i="30" s="1"/>
  <c r="AP25" i="30" s="1"/>
  <c r="AH17" i="68"/>
  <c r="AQ17" i="68" s="1"/>
  <c r="U29" i="35"/>
  <c r="AJ21" i="40"/>
  <c r="AK21" i="40"/>
  <c r="AT21" i="40" s="1"/>
  <c r="AK15" i="40"/>
  <c r="AT15" i="40" s="1"/>
  <c r="AJ15" i="40"/>
  <c r="AJ9" i="40"/>
  <c r="AK9" i="40"/>
  <c r="AT9" i="40" s="1"/>
  <c r="AS22" i="14"/>
  <c r="AL22" i="14"/>
  <c r="AU22" i="14" s="1"/>
  <c r="AS10" i="22"/>
  <c r="AL10" i="22"/>
  <c r="AU10" i="22" s="1"/>
  <c r="Z16" i="72"/>
  <c r="AR22" i="66"/>
  <c r="Z10" i="2"/>
  <c r="AR6" i="93"/>
  <c r="U19" i="91"/>
  <c r="U11" i="51"/>
  <c r="Y16" i="60"/>
  <c r="X16" i="60"/>
  <c r="AR23" i="40"/>
  <c r="AR25" i="40" s="1"/>
  <c r="AS5" i="14"/>
  <c r="AL5" i="14"/>
  <c r="AU5" i="14" s="1"/>
  <c r="AH23" i="70"/>
  <c r="AQ23" i="70" s="1"/>
  <c r="AQ25" i="70" s="1"/>
  <c r="AZ3" i="70"/>
  <c r="Z6" i="86"/>
  <c r="AJ18" i="27"/>
  <c r="AK18" i="27"/>
  <c r="AT18" i="27" s="1"/>
  <c r="AK12" i="27"/>
  <c r="AT12" i="27" s="1"/>
  <c r="AJ12" i="27"/>
  <c r="AJ6" i="27"/>
  <c r="AK6" i="27"/>
  <c r="AT6" i="27" s="1"/>
  <c r="X9" i="75"/>
  <c r="Y9" i="75"/>
  <c r="Z9" i="75"/>
  <c r="AH8" i="89"/>
  <c r="AQ8" i="89" s="1"/>
  <c r="AS6" i="14"/>
  <c r="AL6" i="14"/>
  <c r="AU6" i="14" s="1"/>
  <c r="U31" i="85"/>
  <c r="Z9" i="71"/>
  <c r="AJ20" i="62"/>
  <c r="AK20" i="62"/>
  <c r="AT20" i="62" s="1"/>
  <c r="AJ14" i="62"/>
  <c r="AK14" i="62"/>
  <c r="AT14" i="62" s="1"/>
  <c r="AK8" i="62"/>
  <c r="AT8" i="62" s="1"/>
  <c r="AJ8" i="62"/>
  <c r="AJ18" i="31"/>
  <c r="AK18" i="31"/>
  <c r="AT18" i="31" s="1"/>
  <c r="AJ12" i="31"/>
  <c r="AK12" i="31"/>
  <c r="AT12" i="31" s="1"/>
  <c r="AK6" i="31"/>
  <c r="AT6" i="31" s="1"/>
  <c r="AJ6" i="31"/>
  <c r="AH23" i="61"/>
  <c r="AQ23" i="61" s="1"/>
  <c r="AQ25" i="61" s="1"/>
  <c r="AZ3" i="61"/>
  <c r="AX22" i="61" s="1"/>
  <c r="S22" i="61" s="1"/>
  <c r="AC22" i="61" s="1"/>
  <c r="AB23" i="61" s="1"/>
  <c r="AI5" i="32"/>
  <c r="AN5" i="32"/>
  <c r="AS7" i="14"/>
  <c r="AL7" i="14"/>
  <c r="AU7" i="14" s="1"/>
  <c r="U12" i="54"/>
  <c r="AS7" i="22"/>
  <c r="AL7" i="22"/>
  <c r="AU7" i="22" s="1"/>
  <c r="AN16" i="25"/>
  <c r="AI16" i="25"/>
  <c r="AI9" i="24"/>
  <c r="AN9" i="24"/>
  <c r="AH9" i="67"/>
  <c r="AQ9" i="67" s="1"/>
  <c r="AF6" i="53"/>
  <c r="AO6" i="53" s="1"/>
  <c r="AE6" i="53"/>
  <c r="W7" i="53"/>
  <c r="AG6" i="53"/>
  <c r="AP6" i="53" s="1"/>
  <c r="AH23" i="81"/>
  <c r="AQ23" i="81" s="1"/>
  <c r="AQ25" i="81" s="1"/>
  <c r="AZ3" i="81"/>
  <c r="AS6" i="26"/>
  <c r="AL6" i="26"/>
  <c r="AU6" i="26" s="1"/>
  <c r="U17" i="95"/>
  <c r="Z23" i="81"/>
  <c r="AS20" i="14"/>
  <c r="AL20" i="14"/>
  <c r="AU20" i="14" s="1"/>
  <c r="U8" i="44"/>
  <c r="AH23" i="37"/>
  <c r="AQ23" i="37" s="1"/>
  <c r="AQ25" i="37" s="1"/>
  <c r="AZ3" i="37"/>
  <c r="AS9" i="14"/>
  <c r="AL9" i="14"/>
  <c r="AU9" i="14" s="1"/>
  <c r="U29" i="10"/>
  <c r="AH17" i="29"/>
  <c r="AQ17" i="29" s="1"/>
  <c r="AS9" i="22"/>
  <c r="AL9" i="22"/>
  <c r="AU9" i="22" s="1"/>
  <c r="U10" i="92"/>
  <c r="AH16" i="76"/>
  <c r="AQ16" i="76" s="1"/>
  <c r="AJ20" i="40"/>
  <c r="AK20" i="40"/>
  <c r="AT20" i="40" s="1"/>
  <c r="AJ14" i="40"/>
  <c r="AK14" i="40"/>
  <c r="AT14" i="40" s="1"/>
  <c r="AJ8" i="40"/>
  <c r="AK8" i="40"/>
  <c r="AT8" i="40" s="1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S10" i="14"/>
  <c r="AL10" i="14"/>
  <c r="AU10" i="14" s="1"/>
  <c r="AR22" i="70"/>
  <c r="AR8" i="67"/>
  <c r="AR5" i="86"/>
  <c r="AJ23" i="27"/>
  <c r="AS23" i="27" s="1"/>
  <c r="AK23" i="27"/>
  <c r="AT23" i="27" s="1"/>
  <c r="AN15" i="60"/>
  <c r="AI15" i="60"/>
  <c r="U22" i="87"/>
  <c r="U28" i="42"/>
  <c r="U24" i="18"/>
  <c r="AS17" i="22"/>
  <c r="AL17" i="22"/>
  <c r="AU17" i="22" s="1"/>
  <c r="Z23" i="70"/>
  <c r="U21" i="49"/>
  <c r="AS22" i="26"/>
  <c r="AL22" i="26"/>
  <c r="AU22" i="26" s="1"/>
  <c r="AR22" i="81"/>
  <c r="AJ17" i="27"/>
  <c r="AK17" i="27"/>
  <c r="AT17" i="27" s="1"/>
  <c r="AK11" i="27"/>
  <c r="AT11" i="27" s="1"/>
  <c r="AJ11" i="27"/>
  <c r="AK5" i="27"/>
  <c r="AT5" i="27" s="1"/>
  <c r="AJ5" i="27"/>
  <c r="AN8" i="75"/>
  <c r="AI8" i="75"/>
  <c r="Z8" i="89"/>
  <c r="AS12" i="14"/>
  <c r="AL12" i="14"/>
  <c r="AU12" i="14" s="1"/>
  <c r="AJ19" i="62"/>
  <c r="AK19" i="62"/>
  <c r="AT19" i="62" s="1"/>
  <c r="AK13" i="62"/>
  <c r="AT13" i="62" s="1"/>
  <c r="AJ13" i="62"/>
  <c r="AK7" i="62"/>
  <c r="AT7" i="62" s="1"/>
  <c r="AJ7" i="62"/>
  <c r="AJ17" i="31"/>
  <c r="AK17" i="31"/>
  <c r="AT17" i="31" s="1"/>
  <c r="AK11" i="31"/>
  <c r="AT11" i="31" s="1"/>
  <c r="AJ11" i="31"/>
  <c r="AK5" i="31"/>
  <c r="AT5" i="31" s="1"/>
  <c r="AJ5" i="31"/>
  <c r="AS5" i="26"/>
  <c r="AL5" i="26"/>
  <c r="AU5" i="26" s="1"/>
  <c r="AG23" i="61"/>
  <c r="AP23" i="61" s="1"/>
  <c r="AP25" i="61" s="1"/>
  <c r="AF23" i="61"/>
  <c r="AO23" i="61" s="1"/>
  <c r="AO25" i="61" s="1"/>
  <c r="AE23" i="61"/>
  <c r="U17" i="11"/>
  <c r="Y6" i="32"/>
  <c r="X6" i="32"/>
  <c r="Y9" i="38"/>
  <c r="X9" i="38"/>
  <c r="U10" i="20"/>
  <c r="Y9" i="79"/>
  <c r="X9" i="79"/>
  <c r="AF7" i="93"/>
  <c r="AO7" i="93" s="1"/>
  <c r="AE7" i="93"/>
  <c r="W8" i="93"/>
  <c r="AG7" i="93"/>
  <c r="AP7" i="93" s="1"/>
  <c r="AR23" i="26"/>
  <c r="AR25" i="26" s="1"/>
  <c r="AL23" i="26"/>
  <c r="AU23" i="26" s="1"/>
  <c r="AH23" i="66"/>
  <c r="AQ23" i="66" s="1"/>
  <c r="AQ25" i="66" s="1"/>
  <c r="AZ3" i="66"/>
  <c r="U28" i="102"/>
  <c r="Z9" i="63"/>
  <c r="AH23" i="17"/>
  <c r="AQ23" i="17" s="1"/>
  <c r="AQ25" i="17" s="1"/>
  <c r="AZ3" i="17"/>
  <c r="AX22" i="17" s="1"/>
  <c r="S22" i="17" s="1"/>
  <c r="AC22" i="17" s="1"/>
  <c r="AB23" i="17" s="1"/>
  <c r="AR16" i="29"/>
  <c r="AS13" i="26"/>
  <c r="AL13" i="26"/>
  <c r="AU13" i="26" s="1"/>
  <c r="AF23" i="37"/>
  <c r="AO23" i="37" s="1"/>
  <c r="AO25" i="37" s="1"/>
  <c r="AG23" i="37"/>
  <c r="AP23" i="37" s="1"/>
  <c r="AP25" i="37" s="1"/>
  <c r="AE23" i="37"/>
  <c r="AS15" i="14"/>
  <c r="AL15" i="14"/>
  <c r="AU15" i="14" s="1"/>
  <c r="W18" i="29"/>
  <c r="AE17" i="29"/>
  <c r="AF17" i="29"/>
  <c r="AO17" i="29" s="1"/>
  <c r="AG17" i="29"/>
  <c r="AP17" i="29" s="1"/>
  <c r="AR15" i="72"/>
  <c r="AG16" i="76"/>
  <c r="AP16" i="76" s="1"/>
  <c r="AF16" i="76"/>
  <c r="AO16" i="76" s="1"/>
  <c r="W17" i="76"/>
  <c r="AE16" i="76"/>
  <c r="AK19" i="40"/>
  <c r="AT19" i="40" s="1"/>
  <c r="AJ19" i="40"/>
  <c r="AK13" i="40"/>
  <c r="AT13" i="40" s="1"/>
  <c r="AJ13" i="40"/>
  <c r="AK7" i="40"/>
  <c r="AT7" i="40" s="1"/>
  <c r="AJ7" i="40"/>
  <c r="U31" i="90"/>
  <c r="Y23" i="78"/>
  <c r="X23" i="78"/>
  <c r="Z23" i="78" s="1"/>
  <c r="AS14" i="26"/>
  <c r="AL14" i="26"/>
  <c r="AU14" i="26" s="1"/>
  <c r="U22" i="103"/>
  <c r="AJ23" i="69"/>
  <c r="AS23" i="69" s="1"/>
  <c r="AK23" i="69"/>
  <c r="AT23" i="69" s="1"/>
  <c r="AR14" i="34"/>
  <c r="AS15" i="26"/>
  <c r="AL15" i="26"/>
  <c r="AU15" i="26" s="1"/>
  <c r="AH7" i="47"/>
  <c r="AQ7" i="47" s="1"/>
  <c r="AS5" i="22"/>
  <c r="AL5" i="22"/>
  <c r="AU5" i="22" s="1"/>
  <c r="U7" i="104"/>
  <c r="AJ22" i="27"/>
  <c r="AK22" i="27"/>
  <c r="AT22" i="27" s="1"/>
  <c r="AJ16" i="27"/>
  <c r="AK16" i="27"/>
  <c r="AT16" i="27" s="1"/>
  <c r="AJ10" i="27"/>
  <c r="AK10" i="27"/>
  <c r="AT10" i="27" s="1"/>
  <c r="AJ3" i="27"/>
  <c r="AB4" i="27"/>
  <c r="Y9" i="33"/>
  <c r="X9" i="33"/>
  <c r="AS12" i="22"/>
  <c r="AL12" i="22"/>
  <c r="AU12" i="22" s="1"/>
  <c r="U9" i="13"/>
  <c r="AJ18" i="62"/>
  <c r="AK18" i="62"/>
  <c r="AT18" i="62" s="1"/>
  <c r="AJ12" i="62"/>
  <c r="AK12" i="62"/>
  <c r="AT12" i="62" s="1"/>
  <c r="AJ6" i="62"/>
  <c r="AK6" i="62"/>
  <c r="AT6" i="62" s="1"/>
  <c r="AJ22" i="31"/>
  <c r="AK22" i="31"/>
  <c r="AT22" i="31" s="1"/>
  <c r="AJ16" i="31"/>
  <c r="AS16" i="31" s="1"/>
  <c r="AK16" i="31"/>
  <c r="AK10" i="31"/>
  <c r="AT10" i="31" s="1"/>
  <c r="AJ10" i="31"/>
  <c r="AS11" i="26"/>
  <c r="AL11" i="26"/>
  <c r="AU11" i="26" s="1"/>
  <c r="AR6" i="47"/>
  <c r="AS13" i="14"/>
  <c r="AL13" i="14"/>
  <c r="AU13" i="14" s="1"/>
  <c r="U12" i="45"/>
  <c r="AH23" i="77"/>
  <c r="AQ23" i="77" s="1"/>
  <c r="AQ25" i="77" s="1"/>
  <c r="AZ3" i="77"/>
  <c r="Y10" i="24"/>
  <c r="Z10" i="24" s="1"/>
  <c r="X10" i="24"/>
  <c r="X7" i="46"/>
  <c r="Y7" i="46"/>
  <c r="AN22" i="65"/>
  <c r="AI22" i="65"/>
  <c r="AN23" i="73"/>
  <c r="AN25" i="73" s="1"/>
  <c r="AI23" i="73"/>
  <c r="U10" i="84"/>
  <c r="AS8" i="22"/>
  <c r="AL8" i="22"/>
  <c r="AU8" i="22" s="1"/>
  <c r="AS18" i="26"/>
  <c r="AL18" i="26"/>
  <c r="AU18" i="26" s="1"/>
  <c r="AH15" i="34"/>
  <c r="AQ15" i="34" s="1"/>
  <c r="AH9" i="28"/>
  <c r="AQ9" i="28" s="1"/>
  <c r="AG17" i="64"/>
  <c r="AP17" i="64" s="1"/>
  <c r="AE17" i="64"/>
  <c r="W18" i="64"/>
  <c r="AF17" i="64"/>
  <c r="AO17" i="64" s="1"/>
  <c r="AR22" i="61"/>
  <c r="Z23" i="17"/>
  <c r="Z9" i="28"/>
  <c r="AH7" i="93"/>
  <c r="AQ7" i="93" s="1"/>
  <c r="AS12" i="26"/>
  <c r="AL12" i="26"/>
  <c r="AU12" i="26" s="1"/>
  <c r="U26" i="98"/>
  <c r="AS8" i="14"/>
  <c r="AL8" i="14"/>
  <c r="AU8" i="14" s="1"/>
  <c r="AR22" i="17"/>
  <c r="AR9" i="2"/>
  <c r="Y17" i="80"/>
  <c r="Z17" i="80" s="1"/>
  <c r="X17" i="80"/>
  <c r="U28" i="48"/>
  <c r="AS15" i="22"/>
  <c r="AL15" i="22"/>
  <c r="AU15" i="22" s="1"/>
  <c r="AJ18" i="40"/>
  <c r="AK18" i="40"/>
  <c r="AT18" i="40" s="1"/>
  <c r="AJ12" i="40"/>
  <c r="AK12" i="40"/>
  <c r="AT12" i="40" s="1"/>
  <c r="AK6" i="40"/>
  <c r="AT6" i="40" s="1"/>
  <c r="AJ6" i="40"/>
  <c r="AS16" i="14"/>
  <c r="AL16" i="14"/>
  <c r="AU16" i="14" s="1"/>
  <c r="AX22" i="30"/>
  <c r="S22" i="30" s="1"/>
  <c r="AC22" i="30" s="1"/>
  <c r="AB23" i="30" s="1"/>
  <c r="AK23" i="30" s="1"/>
  <c r="AT23" i="30" s="1"/>
  <c r="AX3" i="30"/>
  <c r="S3" i="30" s="1"/>
  <c r="AC3" i="30" s="1"/>
  <c r="AX23" i="30"/>
  <c r="S23" i="30" s="1"/>
  <c r="AC23" i="30" s="1"/>
  <c r="AJ23" i="30" s="1"/>
  <c r="AS2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R23" i="31"/>
  <c r="AR25" i="31" s="1"/>
  <c r="AL23" i="31"/>
  <c r="AU23" i="31" s="1"/>
  <c r="AK4" i="26"/>
  <c r="AT4" i="26" s="1"/>
  <c r="AT25" i="26" s="1"/>
  <c r="AJ4" i="26"/>
  <c r="Z7" i="47"/>
  <c r="AH22" i="74"/>
  <c r="AQ22" i="74" s="1"/>
  <c r="Y22" i="36"/>
  <c r="X22" i="36"/>
  <c r="AS11" i="14"/>
  <c r="AL11" i="14"/>
  <c r="AU11" i="14" s="1"/>
  <c r="U10" i="9"/>
  <c r="U29" i="82"/>
  <c r="AS10" i="26"/>
  <c r="AL10" i="26"/>
  <c r="AU10" i="26" s="1"/>
  <c r="AR5" i="101"/>
  <c r="AJ21" i="27"/>
  <c r="AK21" i="27"/>
  <c r="AT21" i="27" s="1"/>
  <c r="AJ15" i="27"/>
  <c r="AK15" i="27"/>
  <c r="AT15" i="27" s="1"/>
  <c r="AJ9" i="27"/>
  <c r="AK9" i="27"/>
  <c r="AT9" i="27" s="1"/>
  <c r="U12" i="100"/>
  <c r="U11" i="100" s="1"/>
  <c r="AS18" i="14"/>
  <c r="AL18" i="14"/>
  <c r="AU18" i="14" s="1"/>
  <c r="AR15" i="76"/>
  <c r="AJ17" i="62"/>
  <c r="AK17" i="62"/>
  <c r="AT17" i="62" s="1"/>
  <c r="AK11" i="62"/>
  <c r="AT11" i="62" s="1"/>
  <c r="AJ11" i="62"/>
  <c r="AK5" i="62"/>
  <c r="AT5" i="62" s="1"/>
  <c r="AJ5" i="62"/>
  <c r="AJ21" i="31"/>
  <c r="AK21" i="31"/>
  <c r="AT21" i="31" s="1"/>
  <c r="AJ15" i="31"/>
  <c r="AK15" i="31"/>
  <c r="AT15" i="31" s="1"/>
  <c r="AK9" i="31"/>
  <c r="AT9" i="31" s="1"/>
  <c r="AJ9" i="31"/>
  <c r="AB4" i="31"/>
  <c r="AJ3" i="31"/>
  <c r="U12" i="96"/>
  <c r="AH6" i="101"/>
  <c r="AQ6" i="101" s="1"/>
  <c r="AR23" i="62"/>
  <c r="AR25" i="62" s="1"/>
  <c r="AL23" i="62"/>
  <c r="AU23" i="62" s="1"/>
  <c r="AS19" i="14"/>
  <c r="AL19" i="14"/>
  <c r="AU19" i="14" s="1"/>
  <c r="AS13" i="22"/>
  <c r="AL13" i="22"/>
  <c r="AU13" i="22" s="1"/>
  <c r="AN8" i="38"/>
  <c r="AI8" i="38"/>
  <c r="AR22" i="77"/>
  <c r="Z23" i="77"/>
  <c r="AN16" i="39"/>
  <c r="AI16" i="39"/>
  <c r="Y23" i="65"/>
  <c r="X23" i="65"/>
  <c r="AS16" i="22"/>
  <c r="AL16" i="22"/>
  <c r="AU16" i="22" s="1"/>
  <c r="AI16" i="80"/>
  <c r="AN16" i="80"/>
  <c r="AK4" i="14"/>
  <c r="AT4" i="14" s="1"/>
  <c r="AT25" i="14" s="1"/>
  <c r="AJ4" i="14"/>
  <c r="AS21" i="14"/>
  <c r="AL21" i="14"/>
  <c r="AU21" i="14" s="1"/>
  <c r="AR23" i="27"/>
  <c r="AR25" i="27" s="1"/>
  <c r="AL23" i="27"/>
  <c r="AU23" i="27" s="1"/>
  <c r="AS3" i="22"/>
  <c r="AL3" i="22"/>
  <c r="AU3" i="22" s="1"/>
  <c r="AS22" i="22"/>
  <c r="AL22" i="22"/>
  <c r="AU22" i="22" s="1"/>
  <c r="AH8" i="97"/>
  <c r="AQ8" i="97" s="1"/>
  <c r="W7" i="15"/>
  <c r="AE6" i="15"/>
  <c r="AG6" i="15"/>
  <c r="AP6" i="15" s="1"/>
  <c r="AF6" i="15"/>
  <c r="AO6" i="15" s="1"/>
  <c r="AJ17" i="40"/>
  <c r="AK17" i="40"/>
  <c r="AT17" i="40" s="1"/>
  <c r="AJ11" i="40"/>
  <c r="AK11" i="40"/>
  <c r="AT11" i="40" s="1"/>
  <c r="AK5" i="40"/>
  <c r="AT5" i="40" s="1"/>
  <c r="AJ5" i="40"/>
  <c r="AS20" i="26"/>
  <c r="AL20" i="26"/>
  <c r="AU20" i="26" s="1"/>
  <c r="U20" i="41"/>
  <c r="AE16" i="12"/>
  <c r="AG16" i="12"/>
  <c r="AP16" i="12" s="1"/>
  <c r="AF16" i="12"/>
  <c r="AO16" i="12" s="1"/>
  <c r="W17" i="12"/>
  <c r="AR7" i="97"/>
  <c r="W9" i="19"/>
  <c r="AG8" i="19"/>
  <c r="AP8" i="19" s="1"/>
  <c r="AE8" i="19"/>
  <c r="AF8" i="19"/>
  <c r="AO8" i="19" s="1"/>
  <c r="U12" i="88"/>
  <c r="AL3" i="26"/>
  <c r="AU3" i="26" s="1"/>
  <c r="AS3" i="26"/>
  <c r="AS21" i="26"/>
  <c r="AL21" i="26"/>
  <c r="AU21" i="26" s="1"/>
  <c r="U19" i="16"/>
  <c r="AF22" i="74"/>
  <c r="AO22" i="74" s="1"/>
  <c r="AE22" i="74"/>
  <c r="AG22" i="74"/>
  <c r="AP22" i="74" s="1"/>
  <c r="W23" i="74"/>
  <c r="AS11" i="22"/>
  <c r="AL11" i="22"/>
  <c r="AU11" i="22" s="1"/>
  <c r="AR16" i="68"/>
  <c r="U22" i="99"/>
  <c r="U19" i="43"/>
  <c r="AJ20" i="27"/>
  <c r="AK20" i="27"/>
  <c r="AT20" i="27" s="1"/>
  <c r="AJ14" i="27"/>
  <c r="AS14" i="27" s="1"/>
  <c r="AK14" i="27"/>
  <c r="AK8" i="27"/>
  <c r="AT8" i="27" s="1"/>
  <c r="AJ8" i="27"/>
  <c r="AR22" i="37"/>
  <c r="AI8" i="33"/>
  <c r="AN8" i="33"/>
  <c r="AS18" i="22"/>
  <c r="AL18" i="22"/>
  <c r="AU18" i="22" s="1"/>
  <c r="Y9" i="59"/>
  <c r="X9" i="59"/>
  <c r="AR8" i="63"/>
  <c r="AJ22" i="62"/>
  <c r="AK22" i="62"/>
  <c r="AT22" i="62" s="1"/>
  <c r="AJ16" i="62"/>
  <c r="AK16" i="62"/>
  <c r="AT16" i="62" s="1"/>
  <c r="AJ10" i="62"/>
  <c r="AK10" i="62"/>
  <c r="AT10" i="62" s="1"/>
  <c r="AJ20" i="31"/>
  <c r="AK20" i="31"/>
  <c r="AT20" i="31" s="1"/>
  <c r="AJ14" i="31"/>
  <c r="AS14" i="31" s="1"/>
  <c r="AK14" i="31"/>
  <c r="AJ8" i="31"/>
  <c r="AK8" i="31"/>
  <c r="AT8" i="31" s="1"/>
  <c r="W7" i="101"/>
  <c r="AE6" i="101"/>
  <c r="AG6" i="101"/>
  <c r="AP6" i="101" s="1"/>
  <c r="AF6" i="101"/>
  <c r="AO6" i="101" s="1"/>
  <c r="AS20" i="22"/>
  <c r="AL20" i="22"/>
  <c r="AU20" i="22" s="1"/>
  <c r="Y17" i="25"/>
  <c r="X17" i="25"/>
  <c r="X17" i="39"/>
  <c r="Z17" i="39"/>
  <c r="Y17" i="39"/>
  <c r="AN6" i="46"/>
  <c r="AI6" i="46"/>
  <c r="Z9" i="38" l="1"/>
  <c r="Z9" i="33"/>
  <c r="AF17" i="68"/>
  <c r="AO17" i="68" s="1"/>
  <c r="Z6" i="32"/>
  <c r="AG6" i="32" s="1"/>
  <c r="AP6" i="32" s="1"/>
  <c r="W18" i="68"/>
  <c r="X18" i="68" s="1"/>
  <c r="Z7" i="46"/>
  <c r="Z16" i="60"/>
  <c r="AF10" i="24"/>
  <c r="AO10" i="24" s="1"/>
  <c r="AG10" i="24"/>
  <c r="AP10" i="24" s="1"/>
  <c r="W11" i="24"/>
  <c r="AE10" i="24"/>
  <c r="AG9" i="38"/>
  <c r="AP9" i="38" s="1"/>
  <c r="AF9" i="38"/>
  <c r="AO9" i="38" s="1"/>
  <c r="AE9" i="38"/>
  <c r="W10" i="38"/>
  <c r="AF16" i="60"/>
  <c r="AO16" i="60" s="1"/>
  <c r="AE16" i="60"/>
  <c r="AG16" i="60"/>
  <c r="AP16" i="60" s="1"/>
  <c r="W17" i="60"/>
  <c r="AE17" i="80"/>
  <c r="AG17" i="80"/>
  <c r="AP17" i="80" s="1"/>
  <c r="AF17" i="80"/>
  <c r="AO17" i="80" s="1"/>
  <c r="W18" i="80"/>
  <c r="W10" i="33"/>
  <c r="AE9" i="33"/>
  <c r="AG9" i="33"/>
  <c r="AP9" i="33" s="1"/>
  <c r="AF9" i="33"/>
  <c r="AO9" i="33" s="1"/>
  <c r="W7" i="32"/>
  <c r="AE6" i="32"/>
  <c r="AF6" i="32"/>
  <c r="AO6" i="32" s="1"/>
  <c r="W18" i="39"/>
  <c r="AE17" i="39"/>
  <c r="AF17" i="39"/>
  <c r="AO17" i="39" s="1"/>
  <c r="AG17" i="39"/>
  <c r="AP17" i="39" s="1"/>
  <c r="AH17" i="39"/>
  <c r="AQ17" i="39" s="1"/>
  <c r="AS3" i="31"/>
  <c r="AL3" i="31"/>
  <c r="AU3" i="31" s="1"/>
  <c r="AH22" i="36"/>
  <c r="AQ22" i="36" s="1"/>
  <c r="AS4" i="26"/>
  <c r="AS25" i="26" s="1"/>
  <c r="AL4" i="26"/>
  <c r="AU4" i="26" s="1"/>
  <c r="AU25" i="26" s="1"/>
  <c r="C11" i="26" s="1"/>
  <c r="AK20" i="30"/>
  <c r="AT20" i="30" s="1"/>
  <c r="AJ20" i="30"/>
  <c r="AK14" i="30"/>
  <c r="AT14" i="30" s="1"/>
  <c r="AJ14" i="30"/>
  <c r="AK8" i="30"/>
  <c r="AT8" i="30" s="1"/>
  <c r="AJ8" i="30"/>
  <c r="AS12" i="40"/>
  <c r="AL12" i="40"/>
  <c r="AU12" i="40" s="1"/>
  <c r="U27" i="48"/>
  <c r="AX22" i="77"/>
  <c r="S22" i="77" s="1"/>
  <c r="AC22" i="77" s="1"/>
  <c r="AB23" i="77" s="1"/>
  <c r="AX23" i="77"/>
  <c r="S23" i="77" s="1"/>
  <c r="AC23" i="77" s="1"/>
  <c r="AJ23" i="77" s="1"/>
  <c r="AS23" i="77" s="1"/>
  <c r="AX3" i="77"/>
  <c r="S3" i="77" s="1"/>
  <c r="AC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AL16" i="31"/>
  <c r="AU16" i="31" s="1"/>
  <c r="AT16" i="31"/>
  <c r="AL3" i="27"/>
  <c r="AU3" i="27" s="1"/>
  <c r="AS3" i="27"/>
  <c r="AS22" i="27"/>
  <c r="AL22" i="27"/>
  <c r="AU22" i="27" s="1"/>
  <c r="U21" i="103"/>
  <c r="AS19" i="40"/>
  <c r="AL19" i="40"/>
  <c r="AU19" i="40" s="1"/>
  <c r="W10" i="63"/>
  <c r="AG9" i="63"/>
  <c r="AP9" i="63" s="1"/>
  <c r="AF9" i="63"/>
  <c r="AO9" i="63" s="1"/>
  <c r="AE9" i="63"/>
  <c r="AH9" i="79"/>
  <c r="AQ9" i="79" s="1"/>
  <c r="U16" i="11"/>
  <c r="AS5" i="31"/>
  <c r="AL5" i="31"/>
  <c r="AU5" i="31" s="1"/>
  <c r="AS7" i="62"/>
  <c r="AL7" i="62"/>
  <c r="AU7" i="62" s="1"/>
  <c r="AJ18" i="69"/>
  <c r="AK18" i="69"/>
  <c r="AT18" i="69" s="1"/>
  <c r="AK12" i="69"/>
  <c r="AT12" i="69" s="1"/>
  <c r="AJ12" i="69"/>
  <c r="AK6" i="69"/>
  <c r="AT6" i="69" s="1"/>
  <c r="AJ6" i="69"/>
  <c r="AS6" i="31"/>
  <c r="AL6" i="31"/>
  <c r="AU6" i="31" s="1"/>
  <c r="AS8" i="62"/>
  <c r="AL8" i="62"/>
  <c r="AU8" i="62" s="1"/>
  <c r="AG9" i="71"/>
  <c r="AP9" i="71" s="1"/>
  <c r="AE9" i="71"/>
  <c r="W10" i="71"/>
  <c r="AF9" i="71"/>
  <c r="AO9" i="71" s="1"/>
  <c r="W10" i="75"/>
  <c r="AG9" i="75"/>
  <c r="AP9" i="75" s="1"/>
  <c r="AF9" i="75"/>
  <c r="AO9" i="75" s="1"/>
  <c r="AE9" i="75"/>
  <c r="AS15" i="40"/>
  <c r="AL15" i="40"/>
  <c r="AU15" i="40" s="1"/>
  <c r="AJ22" i="73"/>
  <c r="AK22" i="73"/>
  <c r="AT22" i="73" s="1"/>
  <c r="AJ16" i="73"/>
  <c r="AK16" i="73"/>
  <c r="AT16" i="73" s="1"/>
  <c r="AJ10" i="73"/>
  <c r="AK10" i="73"/>
  <c r="AT10" i="73" s="1"/>
  <c r="AL19" i="31"/>
  <c r="AU19" i="31" s="1"/>
  <c r="AT19" i="31"/>
  <c r="AS7" i="27"/>
  <c r="AL7" i="27"/>
  <c r="AU7" i="27" s="1"/>
  <c r="U29" i="94"/>
  <c r="AS16" i="40"/>
  <c r="AL16" i="40"/>
  <c r="AU16" i="40" s="1"/>
  <c r="AI6" i="105"/>
  <c r="AN6" i="105"/>
  <c r="AL4" i="22"/>
  <c r="AU4" i="22" s="1"/>
  <c r="AU25" i="22" s="1"/>
  <c r="C11" i="22" s="1"/>
  <c r="AS4" i="22"/>
  <c r="AS25" i="22" s="1"/>
  <c r="Y23" i="23"/>
  <c r="X23" i="23"/>
  <c r="AN15" i="34"/>
  <c r="AI15" i="34"/>
  <c r="AH9" i="59"/>
  <c r="AQ9" i="59" s="1"/>
  <c r="U21" i="99"/>
  <c r="AS16" i="62"/>
  <c r="AL16" i="62"/>
  <c r="AU16" i="62" s="1"/>
  <c r="AI22" i="74"/>
  <c r="AN22" i="74"/>
  <c r="AE23" i="77"/>
  <c r="AG23" i="77"/>
  <c r="AP23" i="77" s="1"/>
  <c r="AP25" i="77" s="1"/>
  <c r="AF23" i="77"/>
  <c r="AO23" i="77" s="1"/>
  <c r="AO25" i="77" s="1"/>
  <c r="AR6" i="46"/>
  <c r="AN6" i="101"/>
  <c r="AI6" i="101"/>
  <c r="AS20" i="27"/>
  <c r="AL20" i="27"/>
  <c r="AU20" i="27" s="1"/>
  <c r="Y9" i="19"/>
  <c r="X9" i="19"/>
  <c r="AN16" i="12"/>
  <c r="AI16" i="12"/>
  <c r="AL4" i="14"/>
  <c r="AU4" i="14" s="1"/>
  <c r="AU25" i="14" s="1"/>
  <c r="C11" i="14" s="1"/>
  <c r="AS4" i="14"/>
  <c r="AS25" i="14" s="1"/>
  <c r="AH23" i="65"/>
  <c r="AQ23" i="65" s="1"/>
  <c r="AQ25" i="65" s="1"/>
  <c r="AZ3" i="65"/>
  <c r="AJ4" i="31"/>
  <c r="AK4" i="31"/>
  <c r="AT4" i="31" s="1"/>
  <c r="AS21" i="31"/>
  <c r="AL21" i="31"/>
  <c r="AU21" i="31" s="1"/>
  <c r="AS17" i="62"/>
  <c r="AL17" i="62"/>
  <c r="AU17" i="62" s="1"/>
  <c r="U10" i="100"/>
  <c r="AS21" i="27"/>
  <c r="AL21" i="27"/>
  <c r="AU21" i="27" s="1"/>
  <c r="U28" i="82"/>
  <c r="Z22" i="36"/>
  <c r="AK19" i="30"/>
  <c r="AT19" i="30" s="1"/>
  <c r="AJ19" i="30"/>
  <c r="AK13" i="30"/>
  <c r="AT13" i="30" s="1"/>
  <c r="AJ13" i="30"/>
  <c r="AJ7" i="30"/>
  <c r="AK7" i="30"/>
  <c r="AT7" i="30" s="1"/>
  <c r="AH17" i="80"/>
  <c r="AQ17" i="80" s="1"/>
  <c r="Y18" i="64"/>
  <c r="X18" i="64"/>
  <c r="W8" i="46"/>
  <c r="AG7" i="46"/>
  <c r="AP7" i="46" s="1"/>
  <c r="AE7" i="46"/>
  <c r="AF7" i="46"/>
  <c r="AO7" i="46" s="1"/>
  <c r="AS12" i="62"/>
  <c r="AL12" i="62"/>
  <c r="AU12" i="62" s="1"/>
  <c r="U30" i="90"/>
  <c r="U29" i="90" s="1"/>
  <c r="Z9" i="79"/>
  <c r="AI23" i="61"/>
  <c r="AN23" i="61"/>
  <c r="AN25" i="61" s="1"/>
  <c r="AS11" i="27"/>
  <c r="AL11" i="27"/>
  <c r="AU11" i="27" s="1"/>
  <c r="U21" i="87"/>
  <c r="AK17" i="69"/>
  <c r="AT17" i="69" s="1"/>
  <c r="AJ17" i="69"/>
  <c r="AJ11" i="69"/>
  <c r="AK11" i="69"/>
  <c r="AT11" i="69" s="1"/>
  <c r="AJ5" i="69"/>
  <c r="AK5" i="69"/>
  <c r="AT5" i="69" s="1"/>
  <c r="AS14" i="40"/>
  <c r="AL14" i="40"/>
  <c r="AU14" i="40" s="1"/>
  <c r="U9" i="92"/>
  <c r="U28" i="10"/>
  <c r="U16" i="95"/>
  <c r="AJ21" i="73"/>
  <c r="AK21" i="73"/>
  <c r="AT21" i="73" s="1"/>
  <c r="AJ15" i="73"/>
  <c r="AK15" i="73"/>
  <c r="AT15" i="73" s="1"/>
  <c r="AK9" i="73"/>
  <c r="AT9" i="73" s="1"/>
  <c r="AJ9" i="73"/>
  <c r="AJ3" i="73"/>
  <c r="AB4" i="73"/>
  <c r="U11" i="58"/>
  <c r="AS15" i="62"/>
  <c r="AL15" i="62"/>
  <c r="AU15" i="62" s="1"/>
  <c r="AR8" i="59"/>
  <c r="AR21" i="36"/>
  <c r="AR22" i="78"/>
  <c r="AI6" i="52"/>
  <c r="AN6" i="52"/>
  <c r="AN8" i="97"/>
  <c r="AI8" i="97"/>
  <c r="AI17" i="68"/>
  <c r="AN17" i="68"/>
  <c r="AR8" i="33"/>
  <c r="AI8" i="19"/>
  <c r="AN8" i="19"/>
  <c r="AS17" i="40"/>
  <c r="AL17" i="40"/>
  <c r="AU17" i="40" s="1"/>
  <c r="Z17" i="25"/>
  <c r="AH17" i="25"/>
  <c r="AQ17" i="25" s="1"/>
  <c r="Z9" i="59"/>
  <c r="AS5" i="40"/>
  <c r="AL5" i="40"/>
  <c r="AU5" i="40" s="1"/>
  <c r="Y7" i="101"/>
  <c r="X7" i="101"/>
  <c r="AS20" i="31"/>
  <c r="AL20" i="31"/>
  <c r="AU20" i="31" s="1"/>
  <c r="AS22" i="62"/>
  <c r="AL22" i="62"/>
  <c r="AU22" i="62" s="1"/>
  <c r="AS8" i="27"/>
  <c r="AL8" i="27"/>
  <c r="AU8" i="27" s="1"/>
  <c r="Z23" i="65"/>
  <c r="AS9" i="31"/>
  <c r="AL9" i="31"/>
  <c r="AU9" i="31" s="1"/>
  <c r="AS5" i="62"/>
  <c r="AL5" i="62"/>
  <c r="AU5" i="62" s="1"/>
  <c r="AJ18" i="30"/>
  <c r="AK18" i="30"/>
  <c r="AT18" i="30" s="1"/>
  <c r="AK12" i="30"/>
  <c r="AT12" i="30" s="1"/>
  <c r="AJ12" i="30"/>
  <c r="AK6" i="30"/>
  <c r="AT6" i="30" s="1"/>
  <c r="AJ6" i="30"/>
  <c r="AS18" i="40"/>
  <c r="AL18" i="40"/>
  <c r="AU18" i="40" s="1"/>
  <c r="AE9" i="28"/>
  <c r="W10" i="28"/>
  <c r="AF9" i="28"/>
  <c r="AO9" i="28" s="1"/>
  <c r="AG9" i="28"/>
  <c r="AP9" i="28" s="1"/>
  <c r="AN17" i="64"/>
  <c r="AI17" i="64"/>
  <c r="U9" i="84"/>
  <c r="AH7" i="46"/>
  <c r="AQ7" i="46" s="1"/>
  <c r="AH9" i="33"/>
  <c r="AQ9" i="33" s="1"/>
  <c r="AS10" i="27"/>
  <c r="AL10" i="27"/>
  <c r="AU10" i="27" s="1"/>
  <c r="U6" i="104"/>
  <c r="AS7" i="40"/>
  <c r="AL7" i="40"/>
  <c r="AU7" i="40" s="1"/>
  <c r="AN16" i="76"/>
  <c r="AI16" i="76"/>
  <c r="AI23" i="37"/>
  <c r="AR23" i="37" s="1"/>
  <c r="AR25" i="37" s="1"/>
  <c r="AN23" i="37"/>
  <c r="AN25" i="37" s="1"/>
  <c r="U27" i="102"/>
  <c r="AH6" i="32"/>
  <c r="AQ6" i="32" s="1"/>
  <c r="AS11" i="31"/>
  <c r="AL11" i="31"/>
  <c r="AU11" i="31" s="1"/>
  <c r="AS13" i="62"/>
  <c r="AL13" i="62"/>
  <c r="AU13" i="62" s="1"/>
  <c r="AF8" i="89"/>
  <c r="AO8" i="89" s="1"/>
  <c r="AE8" i="89"/>
  <c r="W9" i="89"/>
  <c r="AG8" i="89"/>
  <c r="AP8" i="89" s="1"/>
  <c r="AR15" i="60"/>
  <c r="AJ22" i="69"/>
  <c r="AK22" i="69"/>
  <c r="AT22" i="69" s="1"/>
  <c r="AJ16" i="69"/>
  <c r="AK16" i="69"/>
  <c r="AT16" i="69" s="1"/>
  <c r="AJ10" i="69"/>
  <c r="AK10" i="69"/>
  <c r="AT10" i="69" s="1"/>
  <c r="U7" i="44"/>
  <c r="AR5" i="32"/>
  <c r="U30" i="85"/>
  <c r="AH9" i="75"/>
  <c r="AQ9" i="75" s="1"/>
  <c r="AS18" i="27"/>
  <c r="AL18" i="27"/>
  <c r="AU18" i="27" s="1"/>
  <c r="W11" i="2"/>
  <c r="AE10" i="2"/>
  <c r="AF10" i="2"/>
  <c r="AO10" i="2" s="1"/>
  <c r="AG10" i="2"/>
  <c r="AP10" i="2" s="1"/>
  <c r="AJ20" i="73"/>
  <c r="AK20" i="73"/>
  <c r="AT20" i="73" s="1"/>
  <c r="AJ14" i="73"/>
  <c r="AK14" i="73"/>
  <c r="AT14" i="73" s="1"/>
  <c r="AJ8" i="73"/>
  <c r="AK8" i="73"/>
  <c r="AT8" i="73" s="1"/>
  <c r="AL3" i="62"/>
  <c r="AU3" i="62" s="1"/>
  <c r="AS3" i="62"/>
  <c r="AS13" i="27"/>
  <c r="AL13" i="27"/>
  <c r="AU13" i="27" s="1"/>
  <c r="AJ4" i="40"/>
  <c r="AK4" i="40"/>
  <c r="AT4" i="40" s="1"/>
  <c r="AT25" i="40" s="1"/>
  <c r="AS22" i="40"/>
  <c r="AL22" i="40"/>
  <c r="AU22" i="40" s="1"/>
  <c r="AI22" i="23"/>
  <c r="AN22" i="23"/>
  <c r="Y9" i="97"/>
  <c r="X9" i="97"/>
  <c r="Y10" i="67"/>
  <c r="Z10" i="67" s="1"/>
  <c r="X10" i="67"/>
  <c r="AL14" i="31"/>
  <c r="AU14" i="31" s="1"/>
  <c r="AT14" i="31"/>
  <c r="U18" i="43"/>
  <c r="U18" i="16"/>
  <c r="U11" i="88"/>
  <c r="U19" i="41"/>
  <c r="AS11" i="40"/>
  <c r="AL11" i="40"/>
  <c r="AU11" i="40" s="1"/>
  <c r="AN6" i="15"/>
  <c r="AI6" i="15"/>
  <c r="AR8" i="38"/>
  <c r="AS9" i="27"/>
  <c r="AL9" i="27"/>
  <c r="AU9" i="27" s="1"/>
  <c r="U9" i="9"/>
  <c r="AJ17" i="30"/>
  <c r="AK17" i="30"/>
  <c r="AT17" i="30" s="1"/>
  <c r="AJ11" i="30"/>
  <c r="AK11" i="30"/>
  <c r="AT11" i="30" s="1"/>
  <c r="AJ5" i="30"/>
  <c r="AK5" i="30"/>
  <c r="AT5" i="30" s="1"/>
  <c r="AS6" i="40"/>
  <c r="AL6" i="40"/>
  <c r="AU6" i="40" s="1"/>
  <c r="AG23" i="17"/>
  <c r="AP23" i="17" s="1"/>
  <c r="AP25" i="17" s="1"/>
  <c r="AF23" i="17"/>
  <c r="AO23" i="17" s="1"/>
  <c r="AO25" i="17" s="1"/>
  <c r="AE23" i="17"/>
  <c r="AR23" i="73"/>
  <c r="AR25" i="73" s="1"/>
  <c r="AL23" i="73"/>
  <c r="AU23" i="73" s="1"/>
  <c r="AH10" i="24"/>
  <c r="AQ10" i="24" s="1"/>
  <c r="U11" i="45"/>
  <c r="AS22" i="31"/>
  <c r="AL22" i="31"/>
  <c r="AU22" i="31" s="1"/>
  <c r="AS18" i="62"/>
  <c r="AL18" i="62"/>
  <c r="AU18" i="62" s="1"/>
  <c r="AH23" i="78"/>
  <c r="AQ23" i="78" s="1"/>
  <c r="AQ25" i="78" s="1"/>
  <c r="AZ3" i="78"/>
  <c r="Y17" i="76"/>
  <c r="X17" i="76"/>
  <c r="Z17" i="76" s="1"/>
  <c r="AX3" i="17"/>
  <c r="S3" i="17" s="1"/>
  <c r="AC3" i="17" s="1"/>
  <c r="AX23" i="17"/>
  <c r="S23" i="17" s="1"/>
  <c r="AC23" i="17" s="1"/>
  <c r="AJ23" i="17" s="1"/>
  <c r="AS2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X22" i="66"/>
  <c r="S22" i="66" s="1"/>
  <c r="AC22" i="66" s="1"/>
  <c r="AB23" i="66" s="1"/>
  <c r="AK23" i="66" s="1"/>
  <c r="AT23" i="66" s="1"/>
  <c r="AX3" i="66"/>
  <c r="S3" i="66" s="1"/>
  <c r="AC3" i="66" s="1"/>
  <c r="AX23" i="66"/>
  <c r="S23" i="66" s="1"/>
  <c r="AC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Y8" i="93"/>
  <c r="X8" i="93"/>
  <c r="Z8" i="93" s="1"/>
  <c r="AR8" i="75"/>
  <c r="U23" i="18"/>
  <c r="AK21" i="69"/>
  <c r="AT21" i="69" s="1"/>
  <c r="AJ21" i="69"/>
  <c r="AJ15" i="69"/>
  <c r="AK15" i="69"/>
  <c r="AT15" i="69" s="1"/>
  <c r="AJ9" i="69"/>
  <c r="AK9" i="69"/>
  <c r="AT9" i="69" s="1"/>
  <c r="AB4" i="69"/>
  <c r="AJ3" i="69"/>
  <c r="AS20" i="40"/>
  <c r="AL20" i="40"/>
  <c r="AU20" i="40" s="1"/>
  <c r="Y7" i="53"/>
  <c r="X7" i="53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12" i="31"/>
  <c r="AL12" i="31"/>
  <c r="AU12" i="31" s="1"/>
  <c r="AS14" i="62"/>
  <c r="AL14" i="62"/>
  <c r="AU14" i="62" s="1"/>
  <c r="AF6" i="86"/>
  <c r="AO6" i="86" s="1"/>
  <c r="AE6" i="86"/>
  <c r="AG6" i="86"/>
  <c r="AP6" i="86" s="1"/>
  <c r="W7" i="86"/>
  <c r="AL23" i="40"/>
  <c r="AU23" i="40" s="1"/>
  <c r="U10" i="51"/>
  <c r="AS21" i="40"/>
  <c r="AL21" i="40"/>
  <c r="AU21" i="40" s="1"/>
  <c r="AK19" i="73"/>
  <c r="AT19" i="73" s="1"/>
  <c r="AJ19" i="73"/>
  <c r="AJ13" i="73"/>
  <c r="AK13" i="73"/>
  <c r="AT13" i="73" s="1"/>
  <c r="AJ7" i="73"/>
  <c r="AK7" i="73"/>
  <c r="AT7" i="73" s="1"/>
  <c r="U30" i="50"/>
  <c r="U20" i="83"/>
  <c r="AS7" i="31"/>
  <c r="AL7" i="31"/>
  <c r="AU7" i="31" s="1"/>
  <c r="AJ4" i="62"/>
  <c r="AK4" i="62"/>
  <c r="AT4" i="62" s="1"/>
  <c r="AT25" i="62" s="1"/>
  <c r="AS21" i="62"/>
  <c r="AL21" i="62"/>
  <c r="AU21" i="62" s="1"/>
  <c r="AL3" i="40"/>
  <c r="AU3" i="40" s="1"/>
  <c r="AS3" i="40"/>
  <c r="AN16" i="21"/>
  <c r="AI16" i="21"/>
  <c r="Y7" i="52"/>
  <c r="X7" i="52"/>
  <c r="AN9" i="67"/>
  <c r="AI9" i="67"/>
  <c r="AS8" i="31"/>
  <c r="AL8" i="31"/>
  <c r="AU8" i="31" s="1"/>
  <c r="AS10" i="62"/>
  <c r="AL10" i="62"/>
  <c r="AU10" i="62" s="1"/>
  <c r="AL14" i="27"/>
  <c r="AU14" i="27" s="1"/>
  <c r="AT14" i="27"/>
  <c r="Y23" i="74"/>
  <c r="Z23" i="74"/>
  <c r="X23" i="74"/>
  <c r="Y17" i="12"/>
  <c r="X17" i="12"/>
  <c r="Y7" i="15"/>
  <c r="X7" i="15"/>
  <c r="Z7" i="15" s="1"/>
  <c r="AR16" i="80"/>
  <c r="AR16" i="39"/>
  <c r="AS11" i="62"/>
  <c r="AL11" i="62"/>
  <c r="AU11" i="62" s="1"/>
  <c r="AK22" i="30"/>
  <c r="AT22" i="30" s="1"/>
  <c r="AJ22" i="30"/>
  <c r="AK16" i="30"/>
  <c r="AT16" i="30" s="1"/>
  <c r="AJ16" i="30"/>
  <c r="AJ10" i="30"/>
  <c r="AK10" i="30"/>
  <c r="AT10" i="30" s="1"/>
  <c r="AS10" i="31"/>
  <c r="AL10" i="31"/>
  <c r="AU10" i="31" s="1"/>
  <c r="AS16" i="27"/>
  <c r="AL16" i="27"/>
  <c r="AU16" i="27" s="1"/>
  <c r="AG23" i="78"/>
  <c r="AP23" i="78" s="1"/>
  <c r="AP25" i="78" s="1"/>
  <c r="AF23" i="78"/>
  <c r="AO23" i="78" s="1"/>
  <c r="AO25" i="78" s="1"/>
  <c r="AE23" i="78"/>
  <c r="AS13" i="40"/>
  <c r="AL13" i="40"/>
  <c r="AU13" i="40" s="1"/>
  <c r="AI17" i="29"/>
  <c r="AN17" i="29"/>
  <c r="AK23" i="17"/>
  <c r="AT23" i="17" s="1"/>
  <c r="AN7" i="93"/>
  <c r="AI7" i="93"/>
  <c r="U9" i="20"/>
  <c r="AS17" i="27"/>
  <c r="AL17" i="27"/>
  <c r="AU17" i="27" s="1"/>
  <c r="U20" i="49"/>
  <c r="AJ20" i="69"/>
  <c r="AK20" i="69"/>
  <c r="AT20" i="69" s="1"/>
  <c r="AJ14" i="69"/>
  <c r="AK14" i="69"/>
  <c r="AT14" i="69" s="1"/>
  <c r="AJ8" i="69"/>
  <c r="AK8" i="69"/>
  <c r="AT8" i="69" s="1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X23" i="81"/>
  <c r="S23" i="81" s="1"/>
  <c r="AC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N6" i="53"/>
  <c r="AI6" i="53"/>
  <c r="AR9" i="24"/>
  <c r="U11" i="54"/>
  <c r="AK23" i="61"/>
  <c r="AT23" i="61" s="1"/>
  <c r="AJ23" i="61"/>
  <c r="AS23" i="61" s="1"/>
  <c r="AS6" i="27"/>
  <c r="AL6" i="27"/>
  <c r="AU6" i="27" s="1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23" i="30"/>
  <c r="AN25" i="30" s="1"/>
  <c r="AI23" i="30"/>
  <c r="AK18" i="73"/>
  <c r="AT18" i="73" s="1"/>
  <c r="AJ18" i="73"/>
  <c r="AJ12" i="73"/>
  <c r="AK12" i="73"/>
  <c r="AT12" i="73" s="1"/>
  <c r="AK6" i="73"/>
  <c r="AT6" i="73" s="1"/>
  <c r="AJ6" i="73"/>
  <c r="AR8" i="79"/>
  <c r="AS19" i="27"/>
  <c r="AL19" i="27"/>
  <c r="AU19" i="27" s="1"/>
  <c r="Y17" i="21"/>
  <c r="X17" i="21"/>
  <c r="Z17" i="21" s="1"/>
  <c r="U11" i="96"/>
  <c r="AS15" i="31"/>
  <c r="AL15" i="31"/>
  <c r="AU15" i="31" s="1"/>
  <c r="AS15" i="27"/>
  <c r="AL15" i="27"/>
  <c r="AU15" i="27" s="1"/>
  <c r="AE7" i="47"/>
  <c r="W8" i="47"/>
  <c r="AG7" i="47"/>
  <c r="AP7" i="47" s="1"/>
  <c r="AF7" i="47"/>
  <c r="AO7" i="47" s="1"/>
  <c r="AJ21" i="30"/>
  <c r="AK21" i="30"/>
  <c r="AT21" i="30" s="1"/>
  <c r="AJ15" i="30"/>
  <c r="AK15" i="30"/>
  <c r="AT15" i="30" s="1"/>
  <c r="AJ9" i="30"/>
  <c r="AK9" i="30"/>
  <c r="AT9" i="30" s="1"/>
  <c r="AJ3" i="30"/>
  <c r="AB4" i="30"/>
  <c r="U25" i="98"/>
  <c r="AR22" i="65"/>
  <c r="AS6" i="62"/>
  <c r="AL6" i="62"/>
  <c r="AU6" i="62" s="1"/>
  <c r="U8" i="13"/>
  <c r="AJ4" i="27"/>
  <c r="AK4" i="27"/>
  <c r="AT4" i="27" s="1"/>
  <c r="AT25" i="27" s="1"/>
  <c r="Y18" i="29"/>
  <c r="X18" i="29"/>
  <c r="AH9" i="38"/>
  <c r="AQ9" i="38" s="1"/>
  <c r="AS17" i="31"/>
  <c r="AL17" i="31"/>
  <c r="AU17" i="31" s="1"/>
  <c r="AS19" i="62"/>
  <c r="AL19" i="62"/>
  <c r="AU19" i="62" s="1"/>
  <c r="AS5" i="27"/>
  <c r="AL5" i="27"/>
  <c r="AU5" i="27" s="1"/>
  <c r="AE23" i="70"/>
  <c r="AG23" i="70"/>
  <c r="AP23" i="70" s="1"/>
  <c r="AP25" i="70" s="1"/>
  <c r="AF23" i="70"/>
  <c r="AO23" i="70" s="1"/>
  <c r="AO25" i="70" s="1"/>
  <c r="U27" i="42"/>
  <c r="AK19" i="69"/>
  <c r="AT19" i="69" s="1"/>
  <c r="AJ19" i="69"/>
  <c r="AJ13" i="69"/>
  <c r="AK13" i="69"/>
  <c r="AT13" i="69" s="1"/>
  <c r="AJ7" i="69"/>
  <c r="AK7" i="69"/>
  <c r="AT7" i="69" s="1"/>
  <c r="AS8" i="40"/>
  <c r="AL8" i="40"/>
  <c r="AU8" i="40" s="1"/>
  <c r="AX22" i="37"/>
  <c r="S22" i="37" s="1"/>
  <c r="AC22" i="37" s="1"/>
  <c r="AB23" i="37" s="1"/>
  <c r="AE23" i="81"/>
  <c r="AG23" i="81"/>
  <c r="AP23" i="81" s="1"/>
  <c r="AP25" i="81" s="1"/>
  <c r="AF23" i="81"/>
  <c r="AO23" i="81" s="1"/>
  <c r="AO25" i="81" s="1"/>
  <c r="AX22" i="81"/>
  <c r="S22" i="81" s="1"/>
  <c r="AC22" i="81" s="1"/>
  <c r="AB23" i="81" s="1"/>
  <c r="AR16" i="25"/>
  <c r="AS18" i="31"/>
  <c r="AL18" i="31"/>
  <c r="AU18" i="31" s="1"/>
  <c r="AS20" i="62"/>
  <c r="AL20" i="62"/>
  <c r="AU20" i="62" s="1"/>
  <c r="AS12" i="27"/>
  <c r="AL12" i="27"/>
  <c r="AU12" i="27" s="1"/>
  <c r="AX22" i="70"/>
  <c r="S22" i="70" s="1"/>
  <c r="AC22" i="70" s="1"/>
  <c r="AB23" i="70" s="1"/>
  <c r="AH16" i="60"/>
  <c r="AQ16" i="60" s="1"/>
  <c r="U18" i="91"/>
  <c r="W17" i="72"/>
  <c r="AG16" i="72"/>
  <c r="AP16" i="72" s="1"/>
  <c r="AF16" i="72"/>
  <c r="AO16" i="72" s="1"/>
  <c r="AE16" i="72"/>
  <c r="AS9" i="40"/>
  <c r="AL9" i="40"/>
  <c r="AU9" i="40" s="1"/>
  <c r="U28" i="35"/>
  <c r="AN23" i="69"/>
  <c r="AN25" i="69" s="1"/>
  <c r="AI23" i="69"/>
  <c r="U20" i="55"/>
  <c r="AJ17" i="73"/>
  <c r="AK17" i="73"/>
  <c r="AT17" i="73" s="1"/>
  <c r="AK11" i="73"/>
  <c r="AT11" i="73" s="1"/>
  <c r="AJ11" i="73"/>
  <c r="AJ5" i="73"/>
  <c r="AK5" i="73"/>
  <c r="AT5" i="73" s="1"/>
  <c r="AS13" i="31"/>
  <c r="AL13" i="31"/>
  <c r="AU13" i="31" s="1"/>
  <c r="AS9" i="62"/>
  <c r="AL9" i="62"/>
  <c r="AU9" i="62" s="1"/>
  <c r="AS10" i="40"/>
  <c r="AL10" i="40"/>
  <c r="AU10" i="40" s="1"/>
  <c r="Y7" i="105"/>
  <c r="X7" i="105"/>
  <c r="Y16" i="34"/>
  <c r="X16" i="34"/>
  <c r="Z16" i="34" s="1"/>
  <c r="AN23" i="66"/>
  <c r="AN25" i="66" s="1"/>
  <c r="AI23" i="66"/>
  <c r="Y18" i="68" l="1"/>
  <c r="Z18" i="29"/>
  <c r="W19" i="29" s="1"/>
  <c r="Z7" i="52"/>
  <c r="AG7" i="52" s="1"/>
  <c r="AP7" i="52" s="1"/>
  <c r="AJ23" i="66"/>
  <c r="AS23" i="66" s="1"/>
  <c r="Z17" i="12"/>
  <c r="AF17" i="12" s="1"/>
  <c r="AO17" i="12" s="1"/>
  <c r="AF18" i="29"/>
  <c r="AO18" i="29" s="1"/>
  <c r="AG18" i="29"/>
  <c r="AP18" i="29" s="1"/>
  <c r="AE18" i="29"/>
  <c r="AE17" i="12"/>
  <c r="AE10" i="67"/>
  <c r="AG10" i="67"/>
  <c r="AP10" i="67" s="1"/>
  <c r="AF10" i="67"/>
  <c r="AO10" i="67" s="1"/>
  <c r="W11" i="67"/>
  <c r="AF7" i="52"/>
  <c r="AO7" i="52" s="1"/>
  <c r="AE7" i="52"/>
  <c r="U26" i="42"/>
  <c r="AK22" i="81"/>
  <c r="AT22" i="81" s="1"/>
  <c r="AJ22" i="81"/>
  <c r="AJ4" i="30"/>
  <c r="AK4" i="30"/>
  <c r="AT4" i="30" s="1"/>
  <c r="AT25" i="30" s="1"/>
  <c r="AJ22" i="37"/>
  <c r="AK22" i="37"/>
  <c r="AT22" i="37" s="1"/>
  <c r="AJ16" i="37"/>
  <c r="AK16" i="37"/>
  <c r="AT16" i="37" s="1"/>
  <c r="AK10" i="37"/>
  <c r="AT10" i="37" s="1"/>
  <c r="AJ10" i="37"/>
  <c r="AS10" i="30"/>
  <c r="AL10" i="30"/>
  <c r="AU10" i="30" s="1"/>
  <c r="AE7" i="15"/>
  <c r="AF7" i="15"/>
  <c r="AO7" i="15" s="1"/>
  <c r="W8" i="15"/>
  <c r="AG7" i="15"/>
  <c r="AP7" i="15" s="1"/>
  <c r="AG23" i="74"/>
  <c r="AP23" i="74" s="1"/>
  <c r="AP25" i="74" s="1"/>
  <c r="AF23" i="74"/>
  <c r="AO23" i="74" s="1"/>
  <c r="AO25" i="74" s="1"/>
  <c r="AE23" i="74"/>
  <c r="Y7" i="86"/>
  <c r="X7" i="86"/>
  <c r="AJ18" i="61"/>
  <c r="AK18" i="61"/>
  <c r="AT18" i="61" s="1"/>
  <c r="AJ12" i="61"/>
  <c r="AK12" i="61"/>
  <c r="AT12" i="61" s="1"/>
  <c r="AJ6" i="61"/>
  <c r="AK6" i="61"/>
  <c r="AT6" i="61" s="1"/>
  <c r="AS9" i="69"/>
  <c r="AL9" i="69"/>
  <c r="AU9" i="69" s="1"/>
  <c r="U22" i="18"/>
  <c r="AJ22" i="66"/>
  <c r="AK22" i="66"/>
  <c r="AT22" i="66" s="1"/>
  <c r="AJ16" i="66"/>
  <c r="AK16" i="66"/>
  <c r="AT16" i="66" s="1"/>
  <c r="AJ10" i="66"/>
  <c r="AK10" i="66"/>
  <c r="AT10" i="66" s="1"/>
  <c r="AJ19" i="17"/>
  <c r="AK19" i="17"/>
  <c r="AT19" i="17" s="1"/>
  <c r="AJ13" i="17"/>
  <c r="AK13" i="17"/>
  <c r="AT13" i="17" s="1"/>
  <c r="AJ7" i="17"/>
  <c r="AK7" i="17"/>
  <c r="AT7" i="17" s="1"/>
  <c r="AE17" i="76"/>
  <c r="W18" i="76"/>
  <c r="AG17" i="76"/>
  <c r="AP17" i="76" s="1"/>
  <c r="AF17" i="76"/>
  <c r="AO17" i="76" s="1"/>
  <c r="U29" i="85"/>
  <c r="AS10" i="69"/>
  <c r="AL10" i="69"/>
  <c r="AU10" i="69" s="1"/>
  <c r="U5" i="104"/>
  <c r="X5" i="104" s="1"/>
  <c r="Y10" i="28"/>
  <c r="X10" i="28"/>
  <c r="AS12" i="30"/>
  <c r="AL12" i="30"/>
  <c r="AU12" i="30" s="1"/>
  <c r="AS9" i="73"/>
  <c r="AL9" i="73"/>
  <c r="AU9" i="73" s="1"/>
  <c r="AS17" i="69"/>
  <c r="AL17" i="69"/>
  <c r="AU17" i="69" s="1"/>
  <c r="AH18" i="64"/>
  <c r="AQ18" i="64" s="1"/>
  <c r="AS7" i="30"/>
  <c r="AL7" i="30"/>
  <c r="AU7" i="30" s="1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R6" i="101"/>
  <c r="AN23" i="77"/>
  <c r="AN25" i="77" s="1"/>
  <c r="AI23" i="77"/>
  <c r="U20" i="99"/>
  <c r="AH23" i="23"/>
  <c r="AQ23" i="23" s="1"/>
  <c r="AQ25" i="23" s="1"/>
  <c r="AZ3" i="23"/>
  <c r="AR6" i="105"/>
  <c r="AS16" i="73"/>
  <c r="AL16" i="73"/>
  <c r="AU16" i="73" s="1"/>
  <c r="AK20" i="77"/>
  <c r="AT20" i="77" s="1"/>
  <c r="AJ20" i="77"/>
  <c r="AK14" i="77"/>
  <c r="AT14" i="77" s="1"/>
  <c r="AJ14" i="77"/>
  <c r="AK8" i="77"/>
  <c r="AT8" i="77" s="1"/>
  <c r="AJ8" i="77"/>
  <c r="AK23" i="77"/>
  <c r="AT23" i="77" s="1"/>
  <c r="AN9" i="33"/>
  <c r="AI9" i="33"/>
  <c r="X17" i="60"/>
  <c r="Y17" i="60"/>
  <c r="Z17" i="60" s="1"/>
  <c r="AJ10" i="70"/>
  <c r="AK10" i="70"/>
  <c r="AT10" i="70" s="1"/>
  <c r="AR23" i="66"/>
  <c r="AR25" i="66" s="1"/>
  <c r="AL23" i="66"/>
  <c r="AU23" i="66" s="1"/>
  <c r="AJ23" i="70"/>
  <c r="AS23" i="70" s="1"/>
  <c r="AK23" i="70"/>
  <c r="AT23" i="70" s="1"/>
  <c r="AN23" i="81"/>
  <c r="AN25" i="81" s="1"/>
  <c r="AI23" i="81"/>
  <c r="U24" i="98"/>
  <c r="AJ9" i="70"/>
  <c r="AK9" i="70"/>
  <c r="AT9" i="70" s="1"/>
  <c r="Y17" i="72"/>
  <c r="Z17" i="72" s="1"/>
  <c r="X17" i="72"/>
  <c r="AN7" i="47"/>
  <c r="AI7" i="47"/>
  <c r="AJ20" i="70"/>
  <c r="AK20" i="70"/>
  <c r="AT20" i="70" s="1"/>
  <c r="AJ14" i="70"/>
  <c r="AS14" i="70" s="1"/>
  <c r="AK14" i="70"/>
  <c r="AK8" i="70"/>
  <c r="AT8" i="70" s="1"/>
  <c r="AJ8" i="70"/>
  <c r="AK20" i="81"/>
  <c r="AT20" i="81" s="1"/>
  <c r="AJ20" i="81"/>
  <c r="AK14" i="81"/>
  <c r="AT14" i="81" s="1"/>
  <c r="AJ14" i="81"/>
  <c r="AK8" i="81"/>
  <c r="AT8" i="81" s="1"/>
  <c r="AJ8" i="81"/>
  <c r="AH16" i="34"/>
  <c r="AQ16" i="34" s="1"/>
  <c r="AS19" i="69"/>
  <c r="AL19" i="69"/>
  <c r="AU19" i="69" s="1"/>
  <c r="AI23" i="70"/>
  <c r="AN23" i="70"/>
  <c r="AN25" i="70" s="1"/>
  <c r="AL3" i="30"/>
  <c r="AU3" i="30" s="1"/>
  <c r="AS3" i="30"/>
  <c r="AS21" i="30"/>
  <c r="AL21" i="30"/>
  <c r="AU21" i="30" s="1"/>
  <c r="AH17" i="21"/>
  <c r="AQ17" i="21" s="1"/>
  <c r="AJ19" i="70"/>
  <c r="AK19" i="70"/>
  <c r="AT19" i="70" s="1"/>
  <c r="AJ13" i="70"/>
  <c r="AK13" i="70"/>
  <c r="AT13" i="70" s="1"/>
  <c r="AJ7" i="70"/>
  <c r="AK7" i="70"/>
  <c r="AT7" i="70" s="1"/>
  <c r="AK19" i="81"/>
  <c r="AT19" i="81" s="1"/>
  <c r="AJ19" i="81"/>
  <c r="AJ13" i="81"/>
  <c r="AK13" i="81"/>
  <c r="AT13" i="81" s="1"/>
  <c r="AK7" i="81"/>
  <c r="AT7" i="81" s="1"/>
  <c r="AJ7" i="81"/>
  <c r="AJ21" i="37"/>
  <c r="AK21" i="37"/>
  <c r="AT21" i="37" s="1"/>
  <c r="AJ15" i="37"/>
  <c r="AK15" i="37"/>
  <c r="AT15" i="37" s="1"/>
  <c r="AJ9" i="37"/>
  <c r="AK9" i="37"/>
  <c r="AT9" i="37" s="1"/>
  <c r="AJ3" i="37"/>
  <c r="AB4" i="37"/>
  <c r="AS20" i="69"/>
  <c r="AL20" i="69"/>
  <c r="AU20" i="69" s="1"/>
  <c r="U8" i="20"/>
  <c r="AR17" i="29"/>
  <c r="AS16" i="30"/>
  <c r="AL16" i="30"/>
  <c r="AU16" i="30" s="1"/>
  <c r="AH7" i="52"/>
  <c r="AQ7" i="52" s="1"/>
  <c r="AS7" i="73"/>
  <c r="AL7" i="73"/>
  <c r="AU7" i="73" s="1"/>
  <c r="AK17" i="61"/>
  <c r="AT17" i="61" s="1"/>
  <c r="AJ17" i="61"/>
  <c r="AK11" i="61"/>
  <c r="AT11" i="61" s="1"/>
  <c r="AJ11" i="61"/>
  <c r="AK5" i="61"/>
  <c r="AT5" i="61" s="1"/>
  <c r="AJ5" i="61"/>
  <c r="AJ21" i="66"/>
  <c r="AK21" i="66"/>
  <c r="AT21" i="66" s="1"/>
  <c r="AJ15" i="66"/>
  <c r="AK15" i="66"/>
  <c r="AT15" i="66" s="1"/>
  <c r="AJ9" i="66"/>
  <c r="AK9" i="66"/>
  <c r="AT9" i="66" s="1"/>
  <c r="AJ3" i="66"/>
  <c r="AB4" i="66"/>
  <c r="AJ18" i="17"/>
  <c r="AK18" i="17"/>
  <c r="AT18" i="17" s="1"/>
  <c r="AK12" i="17"/>
  <c r="AT12" i="17" s="1"/>
  <c r="AJ12" i="17"/>
  <c r="AJ6" i="17"/>
  <c r="AK6" i="17"/>
  <c r="AT6" i="17" s="1"/>
  <c r="AS17" i="30"/>
  <c r="AL17" i="30"/>
  <c r="AU17" i="30" s="1"/>
  <c r="U18" i="41"/>
  <c r="U17" i="41" s="1"/>
  <c r="U17" i="43"/>
  <c r="AH9" i="97"/>
  <c r="AQ9" i="97" s="1"/>
  <c r="AS20" i="73"/>
  <c r="AL20" i="73"/>
  <c r="AU20" i="73" s="1"/>
  <c r="AR16" i="76"/>
  <c r="U8" i="84"/>
  <c r="AN9" i="28"/>
  <c r="AI9" i="28"/>
  <c r="AR17" i="68"/>
  <c r="U15" i="95"/>
  <c r="AR23" i="61"/>
  <c r="AR25" i="61" s="1"/>
  <c r="AL23" i="61"/>
  <c r="AU23" i="61" s="1"/>
  <c r="Z18" i="64"/>
  <c r="AS13" i="30"/>
  <c r="AL13" i="30"/>
  <c r="AU13" i="30" s="1"/>
  <c r="U27" i="82"/>
  <c r="AX22" i="65"/>
  <c r="S22" i="65" s="1"/>
  <c r="AC22" i="65" s="1"/>
  <c r="AB23" i="65" s="1"/>
  <c r="AH9" i="19"/>
  <c r="AQ9" i="19" s="1"/>
  <c r="Z23" i="23"/>
  <c r="AS12" i="69"/>
  <c r="AL12" i="69"/>
  <c r="AU12" i="69" s="1"/>
  <c r="AJ19" i="77"/>
  <c r="AK19" i="77"/>
  <c r="AT19" i="77" s="1"/>
  <c r="AJ13" i="77"/>
  <c r="AK13" i="77"/>
  <c r="AT13" i="77" s="1"/>
  <c r="AJ7" i="77"/>
  <c r="AK7" i="77"/>
  <c r="AT7" i="77" s="1"/>
  <c r="AS14" i="30"/>
  <c r="AL14" i="30"/>
  <c r="AU14" i="30" s="1"/>
  <c r="Y10" i="33"/>
  <c r="X10" i="33"/>
  <c r="AH7" i="105"/>
  <c r="AQ7" i="105" s="1"/>
  <c r="AK10" i="81"/>
  <c r="AT10" i="81" s="1"/>
  <c r="AJ10" i="81"/>
  <c r="U7" i="13"/>
  <c r="Y8" i="47"/>
  <c r="Z8" i="47"/>
  <c r="X8" i="47"/>
  <c r="AJ15" i="70"/>
  <c r="AS15" i="70" s="1"/>
  <c r="AK15" i="70"/>
  <c r="U27" i="35"/>
  <c r="AS13" i="69"/>
  <c r="AL13" i="69"/>
  <c r="AU13" i="69" s="1"/>
  <c r="U10" i="96"/>
  <c r="AJ23" i="81"/>
  <c r="AS23" i="81" s="1"/>
  <c r="AK23" i="81"/>
  <c r="AT23" i="81" s="1"/>
  <c r="AR23" i="30"/>
  <c r="AR25" i="30" s="1"/>
  <c r="AL23" i="30"/>
  <c r="AU23" i="30" s="1"/>
  <c r="AJ18" i="70"/>
  <c r="AK18" i="70"/>
  <c r="AT18" i="70" s="1"/>
  <c r="AJ12" i="70"/>
  <c r="AK12" i="70"/>
  <c r="AT12" i="70" s="1"/>
  <c r="AJ6" i="70"/>
  <c r="AK6" i="70"/>
  <c r="AT6" i="70" s="1"/>
  <c r="AR6" i="53"/>
  <c r="AK18" i="81"/>
  <c r="AT18" i="81" s="1"/>
  <c r="AJ18" i="81"/>
  <c r="AK12" i="81"/>
  <c r="AT12" i="81" s="1"/>
  <c r="AJ12" i="81"/>
  <c r="AJ6" i="81"/>
  <c r="AK6" i="81"/>
  <c r="AT6" i="81" s="1"/>
  <c r="AJ20" i="37"/>
  <c r="AS20" i="37" s="1"/>
  <c r="AK20" i="37"/>
  <c r="AJ14" i="37"/>
  <c r="AK14" i="37"/>
  <c r="AT14" i="37" s="1"/>
  <c r="AK8" i="37"/>
  <c r="AT8" i="37" s="1"/>
  <c r="AJ8" i="37"/>
  <c r="AR7" i="93"/>
  <c r="AH17" i="12"/>
  <c r="AQ17" i="12" s="1"/>
  <c r="AR9" i="67"/>
  <c r="AN6" i="86"/>
  <c r="AI6" i="86"/>
  <c r="AK22" i="61"/>
  <c r="AT22" i="61" s="1"/>
  <c r="AJ22" i="61"/>
  <c r="AK16" i="61"/>
  <c r="AT16" i="61" s="1"/>
  <c r="AJ16" i="61"/>
  <c r="AK10" i="61"/>
  <c r="AT10" i="61" s="1"/>
  <c r="AJ10" i="61"/>
  <c r="AJ3" i="61"/>
  <c r="AB4" i="61"/>
  <c r="AS15" i="69"/>
  <c r="AL15" i="69"/>
  <c r="AU15" i="69" s="1"/>
  <c r="AJ20" i="66"/>
  <c r="AS20" i="66" s="1"/>
  <c r="AK20" i="66"/>
  <c r="AJ14" i="66"/>
  <c r="AK14" i="66"/>
  <c r="AT14" i="66" s="1"/>
  <c r="AK8" i="66"/>
  <c r="AT8" i="66" s="1"/>
  <c r="AJ8" i="66"/>
  <c r="AJ17" i="17"/>
  <c r="AK17" i="17"/>
  <c r="AT17" i="17" s="1"/>
  <c r="AK11" i="17"/>
  <c r="AT11" i="17" s="1"/>
  <c r="AJ11" i="17"/>
  <c r="AJ5" i="17"/>
  <c r="AK5" i="17"/>
  <c r="AT5" i="17" s="1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AR6" i="15"/>
  <c r="Z9" i="97"/>
  <c r="AS16" i="69"/>
  <c r="AL16" i="69"/>
  <c r="AU16" i="69" s="1"/>
  <c r="AR17" i="64"/>
  <c r="AG23" i="65"/>
  <c r="AP23" i="65" s="1"/>
  <c r="AP25" i="65" s="1"/>
  <c r="AF23" i="65"/>
  <c r="AO23" i="65" s="1"/>
  <c r="AO25" i="65" s="1"/>
  <c r="AE23" i="65"/>
  <c r="AE9" i="59"/>
  <c r="W10" i="59"/>
  <c r="AG9" i="59"/>
  <c r="AP9" i="59" s="1"/>
  <c r="AF9" i="59"/>
  <c r="AO9" i="59" s="1"/>
  <c r="AR8" i="97"/>
  <c r="W10" i="79"/>
  <c r="AF9" i="79"/>
  <c r="AO9" i="79" s="1"/>
  <c r="AE9" i="79"/>
  <c r="AG9" i="79"/>
  <c r="AP9" i="79" s="1"/>
  <c r="Z9" i="19"/>
  <c r="AR22" i="74"/>
  <c r="AS22" i="73"/>
  <c r="AL22" i="73"/>
  <c r="AU22" i="73" s="1"/>
  <c r="Y10" i="75"/>
  <c r="X10" i="75"/>
  <c r="AN9" i="63"/>
  <c r="AI9" i="63"/>
  <c r="AJ18" i="77"/>
  <c r="AK18" i="77"/>
  <c r="AT18" i="77" s="1"/>
  <c r="AJ12" i="77"/>
  <c r="AK12" i="77"/>
  <c r="AT12" i="77" s="1"/>
  <c r="AJ6" i="77"/>
  <c r="AK6" i="77"/>
  <c r="AT6" i="77" s="1"/>
  <c r="U26" i="48"/>
  <c r="AI6" i="32"/>
  <c r="AN6" i="32"/>
  <c r="Y18" i="80"/>
  <c r="X18" i="80"/>
  <c r="AN16" i="60"/>
  <c r="AI16" i="60"/>
  <c r="AN10" i="24"/>
  <c r="AI10" i="24"/>
  <c r="AS7" i="69"/>
  <c r="AL7" i="69"/>
  <c r="AU7" i="69" s="1"/>
  <c r="AK16" i="81"/>
  <c r="AT16" i="81" s="1"/>
  <c r="AJ16" i="81"/>
  <c r="Z7" i="105"/>
  <c r="AS15" i="30"/>
  <c r="AL15" i="30"/>
  <c r="AU15" i="30" s="1"/>
  <c r="AJ21" i="70"/>
  <c r="AK21" i="70"/>
  <c r="AT21" i="70" s="1"/>
  <c r="AS17" i="73"/>
  <c r="AL17" i="73"/>
  <c r="AU17" i="73" s="1"/>
  <c r="AJ23" i="37"/>
  <c r="AS23" i="37" s="1"/>
  <c r="AK23" i="37"/>
  <c r="AS18" i="73"/>
  <c r="AL18" i="73"/>
  <c r="AU18" i="73" s="1"/>
  <c r="AF16" i="34"/>
  <c r="AO16" i="34" s="1"/>
  <c r="AE16" i="34"/>
  <c r="AG16" i="34"/>
  <c r="AP16" i="34" s="1"/>
  <c r="W17" i="34"/>
  <c r="AS5" i="73"/>
  <c r="AL5" i="73"/>
  <c r="AU5" i="73" s="1"/>
  <c r="U19" i="55"/>
  <c r="U17" i="91"/>
  <c r="AG17" i="21"/>
  <c r="AP17" i="21" s="1"/>
  <c r="AE17" i="21"/>
  <c r="AF17" i="21"/>
  <c r="AO17" i="21" s="1"/>
  <c r="W18" i="21"/>
  <c r="AS6" i="73"/>
  <c r="AL6" i="73"/>
  <c r="AU6" i="73" s="1"/>
  <c r="AS11" i="73"/>
  <c r="AL11" i="73"/>
  <c r="AU11" i="73" s="1"/>
  <c r="AR23" i="69"/>
  <c r="AR25" i="69" s="1"/>
  <c r="AL23" i="69"/>
  <c r="AU23" i="69" s="1"/>
  <c r="AN16" i="72"/>
  <c r="AI16" i="72"/>
  <c r="AL4" i="27"/>
  <c r="AU4" i="27" s="1"/>
  <c r="AU25" i="27" s="1"/>
  <c r="C11" i="27" s="1"/>
  <c r="AS4" i="27"/>
  <c r="AS25" i="27" s="1"/>
  <c r="AS9" i="30"/>
  <c r="AL9" i="30"/>
  <c r="AU9" i="30" s="1"/>
  <c r="AJ17" i="70"/>
  <c r="AK17" i="70"/>
  <c r="AT17" i="70" s="1"/>
  <c r="AJ11" i="70"/>
  <c r="AK11" i="70"/>
  <c r="AT11" i="70" s="1"/>
  <c r="AK5" i="70"/>
  <c r="AT5" i="70" s="1"/>
  <c r="AJ5" i="70"/>
  <c r="AK17" i="81"/>
  <c r="AT17" i="81" s="1"/>
  <c r="AJ17" i="81"/>
  <c r="AK11" i="81"/>
  <c r="AT11" i="81" s="1"/>
  <c r="AJ11" i="81"/>
  <c r="AK5" i="81"/>
  <c r="AT5" i="81" s="1"/>
  <c r="AJ5" i="81"/>
  <c r="AJ19" i="37"/>
  <c r="AS19" i="37" s="1"/>
  <c r="AK19" i="37"/>
  <c r="AK13" i="37"/>
  <c r="AT13" i="37" s="1"/>
  <c r="AJ13" i="37"/>
  <c r="AJ7" i="37"/>
  <c r="AK7" i="37"/>
  <c r="AT7" i="37" s="1"/>
  <c r="AS8" i="69"/>
  <c r="AL8" i="69"/>
  <c r="AU8" i="69" s="1"/>
  <c r="U19" i="49"/>
  <c r="AS22" i="30"/>
  <c r="AL22" i="30"/>
  <c r="AU22" i="30" s="1"/>
  <c r="U19" i="83"/>
  <c r="AS13" i="73"/>
  <c r="AL13" i="73"/>
  <c r="AU13" i="73" s="1"/>
  <c r="U9" i="51"/>
  <c r="AJ21" i="61"/>
  <c r="AK21" i="61"/>
  <c r="AT21" i="61" s="1"/>
  <c r="AJ15" i="61"/>
  <c r="AK15" i="61"/>
  <c r="AT15" i="61" s="1"/>
  <c r="AJ9" i="61"/>
  <c r="AK9" i="61"/>
  <c r="AT9" i="61" s="1"/>
  <c r="AS3" i="69"/>
  <c r="AL3" i="69"/>
  <c r="AU3" i="69" s="1"/>
  <c r="AS21" i="69"/>
  <c r="AL21" i="69"/>
  <c r="AU21" i="69" s="1"/>
  <c r="AH8" i="93"/>
  <c r="AQ8" i="93" s="1"/>
  <c r="AJ19" i="66"/>
  <c r="AK19" i="66"/>
  <c r="AT19" i="66" s="1"/>
  <c r="AJ13" i="66"/>
  <c r="AK13" i="66"/>
  <c r="AT13" i="66" s="1"/>
  <c r="AJ7" i="66"/>
  <c r="AK7" i="66"/>
  <c r="AT7" i="66" s="1"/>
  <c r="AJ22" i="17"/>
  <c r="AK22" i="17"/>
  <c r="AT22" i="17" s="1"/>
  <c r="AJ16" i="17"/>
  <c r="AK16" i="17"/>
  <c r="AT16" i="17" s="1"/>
  <c r="AJ10" i="17"/>
  <c r="AK10" i="17"/>
  <c r="AT10" i="17" s="1"/>
  <c r="AX22" i="78"/>
  <c r="S22" i="78" s="1"/>
  <c r="AC22" i="78" s="1"/>
  <c r="AB23" i="78" s="1"/>
  <c r="AI23" i="17"/>
  <c r="AN23" i="17"/>
  <c r="AN25" i="17" s="1"/>
  <c r="AS5" i="30"/>
  <c r="AL5" i="30"/>
  <c r="AU5" i="30" s="1"/>
  <c r="U8" i="9"/>
  <c r="U10" i="88"/>
  <c r="AS4" i="40"/>
  <c r="AS25" i="40" s="1"/>
  <c r="AL4" i="40"/>
  <c r="AU4" i="40" s="1"/>
  <c r="AU25" i="40" s="1"/>
  <c r="C11" i="40" s="1"/>
  <c r="AS8" i="73"/>
  <c r="AL8" i="73"/>
  <c r="AU8" i="73" s="1"/>
  <c r="X9" i="89"/>
  <c r="Y9" i="89"/>
  <c r="AS18" i="30"/>
  <c r="AL18" i="30"/>
  <c r="AU18" i="30" s="1"/>
  <c r="AH7" i="101"/>
  <c r="AQ7" i="101" s="1"/>
  <c r="AR8" i="19"/>
  <c r="U10" i="58"/>
  <c r="AS15" i="73"/>
  <c r="AL15" i="73"/>
  <c r="AU15" i="73" s="1"/>
  <c r="U27" i="10"/>
  <c r="AS5" i="69"/>
  <c r="AL5" i="69"/>
  <c r="AU5" i="69" s="1"/>
  <c r="U20" i="87"/>
  <c r="AN7" i="46"/>
  <c r="AI7" i="46"/>
  <c r="AS19" i="30"/>
  <c r="AL19" i="30"/>
  <c r="AU19" i="30" s="1"/>
  <c r="U20" i="103"/>
  <c r="AK17" i="77"/>
  <c r="AT17" i="77" s="1"/>
  <c r="AJ17" i="77"/>
  <c r="AJ11" i="77"/>
  <c r="AK11" i="77"/>
  <c r="AT11" i="77" s="1"/>
  <c r="AJ5" i="77"/>
  <c r="AK5" i="77"/>
  <c r="AT5" i="77" s="1"/>
  <c r="AS20" i="30"/>
  <c r="AL20" i="30"/>
  <c r="AU20" i="30" s="1"/>
  <c r="AN17" i="39"/>
  <c r="AI17" i="39"/>
  <c r="Y7" i="32"/>
  <c r="X7" i="32"/>
  <c r="Y11" i="24"/>
  <c r="X11" i="24"/>
  <c r="AJ16" i="70"/>
  <c r="AK16" i="70"/>
  <c r="AT16" i="70" s="1"/>
  <c r="AJ3" i="81"/>
  <c r="AB4" i="81"/>
  <c r="AJ18" i="37"/>
  <c r="AK18" i="37"/>
  <c r="AT18" i="37" s="1"/>
  <c r="AJ12" i="37"/>
  <c r="AK12" i="37"/>
  <c r="AT12" i="37" s="1"/>
  <c r="AJ6" i="37"/>
  <c r="AK6" i="37"/>
  <c r="AT6" i="37" s="1"/>
  <c r="AN23" i="78"/>
  <c r="AN25" i="78" s="1"/>
  <c r="AI23" i="78"/>
  <c r="AH18" i="68"/>
  <c r="AQ18" i="68" s="1"/>
  <c r="AR16" i="21"/>
  <c r="AS19" i="73"/>
  <c r="AL19" i="73"/>
  <c r="AU19" i="73" s="1"/>
  <c r="AK20" i="61"/>
  <c r="AT20" i="61" s="1"/>
  <c r="AJ20" i="61"/>
  <c r="AK14" i="61"/>
  <c r="AT14" i="61" s="1"/>
  <c r="AJ14" i="61"/>
  <c r="AJ8" i="61"/>
  <c r="AK8" i="61"/>
  <c r="AT8" i="61" s="1"/>
  <c r="AH7" i="53"/>
  <c r="AQ7" i="53" s="1"/>
  <c r="AJ4" i="69"/>
  <c r="AK4" i="69"/>
  <c r="AT4" i="69" s="1"/>
  <c r="AT25" i="69" s="1"/>
  <c r="W9" i="93"/>
  <c r="AG8" i="93"/>
  <c r="AP8" i="93" s="1"/>
  <c r="AF8" i="93"/>
  <c r="AO8" i="93" s="1"/>
  <c r="AE8" i="93"/>
  <c r="AJ18" i="66"/>
  <c r="AK18" i="66"/>
  <c r="AT18" i="66" s="1"/>
  <c r="AJ12" i="66"/>
  <c r="AK12" i="66"/>
  <c r="AT12" i="66" s="1"/>
  <c r="AJ6" i="66"/>
  <c r="AK6" i="66"/>
  <c r="AT6" i="66" s="1"/>
  <c r="AJ21" i="17"/>
  <c r="AK21" i="17"/>
  <c r="AT21" i="17" s="1"/>
  <c r="AJ15" i="17"/>
  <c r="AK15" i="17"/>
  <c r="AT15" i="17" s="1"/>
  <c r="AK9" i="17"/>
  <c r="AT9" i="17" s="1"/>
  <c r="AJ9" i="17"/>
  <c r="AJ3" i="17"/>
  <c r="AB4" i="17"/>
  <c r="U10" i="45"/>
  <c r="AH10" i="67"/>
  <c r="AQ10" i="67" s="1"/>
  <c r="AI10" i="2"/>
  <c r="AN10" i="2"/>
  <c r="U6" i="44"/>
  <c r="AS22" i="69"/>
  <c r="AL22" i="69"/>
  <c r="AU22" i="69" s="1"/>
  <c r="AN8" i="89"/>
  <c r="AI8" i="89"/>
  <c r="U26" i="102"/>
  <c r="AS6" i="30"/>
  <c r="AL6" i="30"/>
  <c r="AU6" i="30" s="1"/>
  <c r="Z7" i="101"/>
  <c r="AJ4" i="73"/>
  <c r="AK4" i="73"/>
  <c r="AT4" i="73" s="1"/>
  <c r="AT25" i="73" s="1"/>
  <c r="U28" i="90"/>
  <c r="AT25" i="31"/>
  <c r="AR15" i="34"/>
  <c r="U28" i="94"/>
  <c r="AS10" i="73"/>
  <c r="AL10" i="73"/>
  <c r="AU10" i="73" s="1"/>
  <c r="X10" i="71"/>
  <c r="Z10" i="71" s="1"/>
  <c r="Y10" i="71"/>
  <c r="AS18" i="69"/>
  <c r="AL18" i="69"/>
  <c r="AU18" i="69" s="1"/>
  <c r="U15" i="11"/>
  <c r="AJ22" i="77"/>
  <c r="AK22" i="77"/>
  <c r="AT22" i="77" s="1"/>
  <c r="AJ16" i="77"/>
  <c r="AK16" i="77"/>
  <c r="AT16" i="77" s="1"/>
  <c r="AJ10" i="77"/>
  <c r="AK10" i="77"/>
  <c r="AT10" i="77" s="1"/>
  <c r="AB4" i="77"/>
  <c r="AJ3" i="77"/>
  <c r="Y18" i="39"/>
  <c r="X18" i="39"/>
  <c r="Y10" i="38"/>
  <c r="X10" i="38"/>
  <c r="AJ22" i="70"/>
  <c r="AK22" i="70"/>
  <c r="AT22" i="70" s="1"/>
  <c r="AH18" i="29"/>
  <c r="AQ18" i="29" s="1"/>
  <c r="AS12" i="73"/>
  <c r="AL12" i="73"/>
  <c r="AU12" i="73" s="1"/>
  <c r="AB4" i="70"/>
  <c r="AJ3" i="70"/>
  <c r="U10" i="54"/>
  <c r="AJ21" i="81"/>
  <c r="AK21" i="81"/>
  <c r="AT21" i="81" s="1"/>
  <c r="AJ15" i="81"/>
  <c r="AK15" i="81"/>
  <c r="AT15" i="81" s="1"/>
  <c r="AK9" i="81"/>
  <c r="AT9" i="81" s="1"/>
  <c r="AJ9" i="81"/>
  <c r="AJ17" i="37"/>
  <c r="AK17" i="37"/>
  <c r="AT17" i="37" s="1"/>
  <c r="AK11" i="37"/>
  <c r="AT11" i="37" s="1"/>
  <c r="AJ11" i="37"/>
  <c r="AK5" i="37"/>
  <c r="AT5" i="37" s="1"/>
  <c r="AJ5" i="37"/>
  <c r="AS14" i="69"/>
  <c r="AL14" i="69"/>
  <c r="AU14" i="69" s="1"/>
  <c r="AH7" i="15"/>
  <c r="AQ7" i="15" s="1"/>
  <c r="AH23" i="74"/>
  <c r="AQ23" i="74" s="1"/>
  <c r="AQ25" i="74" s="1"/>
  <c r="AZ3" i="74"/>
  <c r="Z18" i="68"/>
  <c r="AS4" i="62"/>
  <c r="AS25" i="62" s="1"/>
  <c r="AL4" i="62"/>
  <c r="AU4" i="62" s="1"/>
  <c r="AU25" i="62" s="1"/>
  <c r="C11" i="62" s="1"/>
  <c r="F6" i="57" s="1"/>
  <c r="U29" i="50"/>
  <c r="AK19" i="61"/>
  <c r="AT19" i="61" s="1"/>
  <c r="AJ19" i="61"/>
  <c r="AJ13" i="61"/>
  <c r="AK13" i="61"/>
  <c r="AT13" i="61" s="1"/>
  <c r="AK7" i="61"/>
  <c r="AT7" i="61" s="1"/>
  <c r="AJ7" i="61"/>
  <c r="Z7" i="53"/>
  <c r="AJ17" i="66"/>
  <c r="AS17" i="66" s="1"/>
  <c r="AK17" i="66"/>
  <c r="AJ11" i="66"/>
  <c r="AK11" i="66"/>
  <c r="AT11" i="66" s="1"/>
  <c r="AK5" i="66"/>
  <c r="AT5" i="66" s="1"/>
  <c r="AJ5" i="66"/>
  <c r="AJ20" i="17"/>
  <c r="AS20" i="17" s="1"/>
  <c r="AK20" i="17"/>
  <c r="AJ14" i="17"/>
  <c r="AK14" i="17"/>
  <c r="AT14" i="17" s="1"/>
  <c r="AK8" i="17"/>
  <c r="AT8" i="17" s="1"/>
  <c r="AJ8" i="17"/>
  <c r="AH17" i="76"/>
  <c r="AQ17" i="76" s="1"/>
  <c r="AS11" i="30"/>
  <c r="AL11" i="30"/>
  <c r="AU11" i="30" s="1"/>
  <c r="U17" i="16"/>
  <c r="AR22" i="23"/>
  <c r="AS14" i="73"/>
  <c r="AL14" i="73"/>
  <c r="AU14" i="73" s="1"/>
  <c r="Y11" i="2"/>
  <c r="X11" i="2"/>
  <c r="AE17" i="25"/>
  <c r="AF17" i="25"/>
  <c r="AO17" i="25" s="1"/>
  <c r="AG17" i="25"/>
  <c r="AP17" i="25" s="1"/>
  <c r="W18" i="25"/>
  <c r="AR6" i="52"/>
  <c r="AL3" i="73"/>
  <c r="AU3" i="73" s="1"/>
  <c r="AS3" i="73"/>
  <c r="AS21" i="73"/>
  <c r="AL21" i="73"/>
  <c r="AU21" i="73" s="1"/>
  <c r="U8" i="92"/>
  <c r="AS11" i="69"/>
  <c r="AL11" i="69"/>
  <c r="AU11" i="69" s="1"/>
  <c r="Y8" i="46"/>
  <c r="X8" i="46"/>
  <c r="AE22" i="36"/>
  <c r="W23" i="36"/>
  <c r="AF22" i="36"/>
  <c r="AO22" i="36" s="1"/>
  <c r="AG22" i="36"/>
  <c r="AP22" i="36" s="1"/>
  <c r="U9" i="100"/>
  <c r="AS4" i="31"/>
  <c r="AS25" i="31" s="1"/>
  <c r="AL4" i="31"/>
  <c r="AU4" i="31" s="1"/>
  <c r="AU25" i="31" s="1"/>
  <c r="C11" i="31" s="1"/>
  <c r="AR16" i="12"/>
  <c r="AN9" i="75"/>
  <c r="AI9" i="75"/>
  <c r="AN9" i="71"/>
  <c r="AI9" i="71"/>
  <c r="AS6" i="69"/>
  <c r="AL6" i="69"/>
  <c r="AU6" i="69" s="1"/>
  <c r="Y10" i="63"/>
  <c r="X10" i="63"/>
  <c r="AJ21" i="77"/>
  <c r="AK21" i="77"/>
  <c r="AT21" i="77" s="1"/>
  <c r="AK15" i="77"/>
  <c r="AT15" i="77" s="1"/>
  <c r="AJ15" i="77"/>
  <c r="AJ9" i="77"/>
  <c r="AK9" i="77"/>
  <c r="AT9" i="77" s="1"/>
  <c r="AS8" i="30"/>
  <c r="AL8" i="30"/>
  <c r="AU8" i="30" s="1"/>
  <c r="AN17" i="80"/>
  <c r="AI17" i="80"/>
  <c r="AI9" i="38"/>
  <c r="AN9" i="38"/>
  <c r="AG17" i="12" l="1"/>
  <c r="AP17" i="12" s="1"/>
  <c r="W18" i="12"/>
  <c r="W8" i="52"/>
  <c r="AE17" i="72"/>
  <c r="W18" i="72"/>
  <c r="AG17" i="72"/>
  <c r="AP17" i="72" s="1"/>
  <c r="AF17" i="72"/>
  <c r="AO17" i="72" s="1"/>
  <c r="AG17" i="60"/>
  <c r="AP17" i="60" s="1"/>
  <c r="AF17" i="60"/>
  <c r="AO17" i="60" s="1"/>
  <c r="AE17" i="60"/>
  <c r="W18" i="60"/>
  <c r="Z10" i="38"/>
  <c r="AH10" i="38"/>
  <c r="AQ10" i="38" s="1"/>
  <c r="AJ4" i="77"/>
  <c r="AK4" i="77"/>
  <c r="AT4" i="77" s="1"/>
  <c r="AT25" i="77" s="1"/>
  <c r="AS22" i="77"/>
  <c r="AL22" i="77"/>
  <c r="AU22" i="77" s="1"/>
  <c r="AS4" i="73"/>
  <c r="AS25" i="73" s="1"/>
  <c r="AL4" i="73"/>
  <c r="AU4" i="73" s="1"/>
  <c r="AU25" i="73" s="1"/>
  <c r="C11" i="73" s="1"/>
  <c r="F17" i="57" s="1"/>
  <c r="AR8" i="89"/>
  <c r="AK4" i="17"/>
  <c r="AT4" i="17" s="1"/>
  <c r="AJ4" i="17"/>
  <c r="Y9" i="93"/>
  <c r="Z9" i="93" s="1"/>
  <c r="X9" i="93"/>
  <c r="AS6" i="37"/>
  <c r="AL6" i="37"/>
  <c r="AU6" i="37" s="1"/>
  <c r="AL3" i="81"/>
  <c r="AU3" i="81" s="1"/>
  <c r="AS3" i="81"/>
  <c r="AH7" i="32"/>
  <c r="AQ7" i="32" s="1"/>
  <c r="AS17" i="77"/>
  <c r="AL17" i="77"/>
  <c r="AU17" i="77" s="1"/>
  <c r="AR7" i="46"/>
  <c r="AH9" i="89"/>
  <c r="AQ9" i="89" s="1"/>
  <c r="U9" i="88"/>
  <c r="AR23" i="17"/>
  <c r="AR25" i="17" s="1"/>
  <c r="AL23" i="17"/>
  <c r="AU23" i="17" s="1"/>
  <c r="AS21" i="61"/>
  <c r="AL21" i="61"/>
  <c r="AU21" i="61" s="1"/>
  <c r="U18" i="83"/>
  <c r="AS17" i="70"/>
  <c r="AL17" i="70"/>
  <c r="AU17" i="70" s="1"/>
  <c r="U16" i="91"/>
  <c r="AR10" i="24"/>
  <c r="AH10" i="75"/>
  <c r="AQ10" i="75" s="1"/>
  <c r="AN23" i="65"/>
  <c r="AN25" i="65" s="1"/>
  <c r="AI23" i="65"/>
  <c r="AJ20" i="78"/>
  <c r="AS20" i="78" s="1"/>
  <c r="AK20" i="78"/>
  <c r="AJ14" i="78"/>
  <c r="AK14" i="78"/>
  <c r="AT14" i="78" s="1"/>
  <c r="AK8" i="78"/>
  <c r="AT8" i="78" s="1"/>
  <c r="AJ8" i="78"/>
  <c r="AS8" i="66"/>
  <c r="AL8" i="66"/>
  <c r="AU8" i="66" s="1"/>
  <c r="AS16" i="61"/>
  <c r="AL16" i="61"/>
  <c r="AU16" i="61" s="1"/>
  <c r="AS8" i="37"/>
  <c r="AL8" i="37"/>
  <c r="AU8" i="37" s="1"/>
  <c r="AL15" i="70"/>
  <c r="AU15" i="70" s="1"/>
  <c r="AT15" i="70"/>
  <c r="U6" i="13"/>
  <c r="U14" i="95"/>
  <c r="U7" i="84"/>
  <c r="AS18" i="17"/>
  <c r="AL18" i="17"/>
  <c r="AU18" i="17" s="1"/>
  <c r="AS15" i="66"/>
  <c r="AL15" i="66"/>
  <c r="AU15" i="66" s="1"/>
  <c r="AK4" i="37"/>
  <c r="AT4" i="37" s="1"/>
  <c r="AJ4" i="37"/>
  <c r="AS19" i="81"/>
  <c r="AL19" i="81"/>
  <c r="AU19" i="81" s="1"/>
  <c r="AS20" i="81"/>
  <c r="AL20" i="81"/>
  <c r="AU20" i="81" s="1"/>
  <c r="AS10" i="70"/>
  <c r="AL10" i="70"/>
  <c r="AU10" i="70" s="1"/>
  <c r="AJ17" i="65"/>
  <c r="AK17" i="65"/>
  <c r="AT17" i="65" s="1"/>
  <c r="AJ11" i="65"/>
  <c r="AK11" i="65"/>
  <c r="AT11" i="65" s="1"/>
  <c r="AJ5" i="65"/>
  <c r="AK5" i="65"/>
  <c r="AT5" i="65" s="1"/>
  <c r="Y18" i="76"/>
  <c r="X18" i="76"/>
  <c r="AH7" i="86"/>
  <c r="AQ7" i="86" s="1"/>
  <c r="AS22" i="37"/>
  <c r="AL22" i="37"/>
  <c r="AU22" i="37" s="1"/>
  <c r="U25" i="42"/>
  <c r="Y11" i="67"/>
  <c r="Z11" i="67" s="1"/>
  <c r="X11" i="67"/>
  <c r="AN17" i="12"/>
  <c r="AI17" i="12"/>
  <c r="AS21" i="77"/>
  <c r="AL21" i="77"/>
  <c r="AU21" i="77" s="1"/>
  <c r="Y23" i="36"/>
  <c r="X23" i="36"/>
  <c r="AN17" i="25"/>
  <c r="AI17" i="25"/>
  <c r="AL20" i="17"/>
  <c r="AU20" i="17" s="1"/>
  <c r="AT20" i="17"/>
  <c r="AL17" i="66"/>
  <c r="AU17" i="66" s="1"/>
  <c r="AT17" i="66"/>
  <c r="AS13" i="61"/>
  <c r="AL13" i="61"/>
  <c r="AU13" i="61" s="1"/>
  <c r="AS17" i="37"/>
  <c r="AL17" i="37"/>
  <c r="AU17" i="37" s="1"/>
  <c r="AS21" i="81"/>
  <c r="AL21" i="81"/>
  <c r="AU21" i="81" s="1"/>
  <c r="AH10" i="71"/>
  <c r="AQ10" i="71" s="1"/>
  <c r="AE7" i="101"/>
  <c r="AG7" i="101"/>
  <c r="AP7" i="101" s="1"/>
  <c r="W8" i="101"/>
  <c r="AF7" i="101"/>
  <c r="AO7" i="101" s="1"/>
  <c r="AR10" i="2"/>
  <c r="AL3" i="17"/>
  <c r="AU3" i="17" s="1"/>
  <c r="AS3" i="17"/>
  <c r="AS21" i="17"/>
  <c r="AL21" i="17"/>
  <c r="AU21" i="17" s="1"/>
  <c r="AS18" i="66"/>
  <c r="AL18" i="66"/>
  <c r="AU18" i="66" s="1"/>
  <c r="AS20" i="61"/>
  <c r="AL20" i="61"/>
  <c r="AU20" i="61" s="1"/>
  <c r="Z7" i="32"/>
  <c r="U26" i="10"/>
  <c r="AJ23" i="78"/>
  <c r="AS23" i="78" s="1"/>
  <c r="AK23" i="78"/>
  <c r="AT23" i="78" s="1"/>
  <c r="AS22" i="17"/>
  <c r="AL22" i="17"/>
  <c r="AU22" i="17" s="1"/>
  <c r="AS19" i="66"/>
  <c r="AL19" i="66"/>
  <c r="AU19" i="66" s="1"/>
  <c r="AS5" i="81"/>
  <c r="AL5" i="81"/>
  <c r="AU5" i="81" s="1"/>
  <c r="AS5" i="70"/>
  <c r="AL5" i="70"/>
  <c r="AU5" i="70" s="1"/>
  <c r="Y18" i="21"/>
  <c r="X18" i="21"/>
  <c r="AN16" i="34"/>
  <c r="AI16" i="34"/>
  <c r="AE7" i="105"/>
  <c r="W8" i="105"/>
  <c r="AG7" i="105"/>
  <c r="AP7" i="105" s="1"/>
  <c r="AF7" i="105"/>
  <c r="AO7" i="105" s="1"/>
  <c r="AR6" i="32"/>
  <c r="AS12" i="77"/>
  <c r="AL12" i="77"/>
  <c r="AU12" i="77" s="1"/>
  <c r="Z10" i="75"/>
  <c r="AG9" i="19"/>
  <c r="AP9" i="19" s="1"/>
  <c r="AE9" i="19"/>
  <c r="W10" i="19"/>
  <c r="AF9" i="19"/>
  <c r="AO9" i="19" s="1"/>
  <c r="AE9" i="97"/>
  <c r="W10" i="97"/>
  <c r="AG9" i="97"/>
  <c r="AP9" i="97" s="1"/>
  <c r="AF9" i="97"/>
  <c r="AO9" i="97" s="1"/>
  <c r="AJ19" i="78"/>
  <c r="AS19" i="78" s="1"/>
  <c r="AK19" i="78"/>
  <c r="AK13" i="78"/>
  <c r="AT13" i="78" s="1"/>
  <c r="AJ13" i="78"/>
  <c r="AK7" i="78"/>
  <c r="AT7" i="78" s="1"/>
  <c r="AJ7" i="78"/>
  <c r="AS5" i="17"/>
  <c r="AL5" i="17"/>
  <c r="AU5" i="17" s="1"/>
  <c r="AS6" i="81"/>
  <c r="AL6" i="81"/>
  <c r="AU6" i="81" s="1"/>
  <c r="AS18" i="70"/>
  <c r="AL18" i="70"/>
  <c r="AU18" i="70" s="1"/>
  <c r="U9" i="96"/>
  <c r="AS10" i="81"/>
  <c r="AL10" i="81"/>
  <c r="AU10" i="81" s="1"/>
  <c r="AS19" i="77"/>
  <c r="AL19" i="77"/>
  <c r="AU19" i="77" s="1"/>
  <c r="AJ4" i="66"/>
  <c r="AK4" i="66"/>
  <c r="AT4" i="66" s="1"/>
  <c r="AS17" i="61"/>
  <c r="AL17" i="61"/>
  <c r="AU17" i="61" s="1"/>
  <c r="AS3" i="37"/>
  <c r="AL3" i="37"/>
  <c r="AU3" i="37" s="1"/>
  <c r="AS21" i="37"/>
  <c r="AL21" i="37"/>
  <c r="AU21" i="37" s="1"/>
  <c r="AS19" i="70"/>
  <c r="AL19" i="70"/>
  <c r="AU19" i="70" s="1"/>
  <c r="AS20" i="70"/>
  <c r="AL20" i="70"/>
  <c r="AU20" i="70" s="1"/>
  <c r="AS8" i="77"/>
  <c r="AL8" i="77"/>
  <c r="AU8" i="77" s="1"/>
  <c r="AK22" i="65"/>
  <c r="AT22" i="65" s="1"/>
  <c r="AJ22" i="65"/>
  <c r="AK16" i="65"/>
  <c r="AT16" i="65" s="1"/>
  <c r="AJ16" i="65"/>
  <c r="AJ10" i="65"/>
  <c r="AK10" i="65"/>
  <c r="AT10" i="65" s="1"/>
  <c r="AH10" i="28"/>
  <c r="AQ10" i="28" s="1"/>
  <c r="AN17" i="76"/>
  <c r="AI17" i="76"/>
  <c r="AS19" i="17"/>
  <c r="AL19" i="17"/>
  <c r="AU19" i="17" s="1"/>
  <c r="AS22" i="66"/>
  <c r="AL22" i="66"/>
  <c r="AU22" i="66" s="1"/>
  <c r="AS6" i="61"/>
  <c r="AL6" i="61"/>
  <c r="AU6" i="61" s="1"/>
  <c r="Z7" i="86"/>
  <c r="AS10" i="37"/>
  <c r="AL10" i="37"/>
  <c r="AU10" i="37" s="1"/>
  <c r="Y18" i="12"/>
  <c r="X18" i="12"/>
  <c r="AH11" i="2"/>
  <c r="AQ11" i="2" s="1"/>
  <c r="AS19" i="61"/>
  <c r="AL19" i="61"/>
  <c r="AU19" i="61" s="1"/>
  <c r="AF18" i="68"/>
  <c r="AO18" i="68" s="1"/>
  <c r="W19" i="68"/>
  <c r="AE18" i="68"/>
  <c r="AG18" i="68"/>
  <c r="AP18" i="68" s="1"/>
  <c r="AS5" i="37"/>
  <c r="AL5" i="37"/>
  <c r="AU5" i="37" s="1"/>
  <c r="AS9" i="81"/>
  <c r="AL9" i="81"/>
  <c r="AU9" i="81" s="1"/>
  <c r="AH18" i="39"/>
  <c r="AQ18" i="39" s="1"/>
  <c r="AS10" i="77"/>
  <c r="AL10" i="77"/>
  <c r="AU10" i="77" s="1"/>
  <c r="U14" i="11"/>
  <c r="AS9" i="17"/>
  <c r="AL9" i="17"/>
  <c r="AU9" i="17" s="1"/>
  <c r="AL4" i="69"/>
  <c r="AU4" i="69" s="1"/>
  <c r="AU25" i="69" s="1"/>
  <c r="C11" i="69" s="1"/>
  <c r="F13" i="57" s="1"/>
  <c r="AS4" i="69"/>
  <c r="AS25" i="69" s="1"/>
  <c r="AS12" i="37"/>
  <c r="AL12" i="37"/>
  <c r="AU12" i="37" s="1"/>
  <c r="AS16" i="70"/>
  <c r="AL16" i="70"/>
  <c r="AU16" i="70" s="1"/>
  <c r="U7" i="9"/>
  <c r="AS9" i="61"/>
  <c r="AL9" i="61"/>
  <c r="AU9" i="61" s="1"/>
  <c r="U8" i="51"/>
  <c r="AS7" i="37"/>
  <c r="AL7" i="37"/>
  <c r="AU7" i="37" s="1"/>
  <c r="U18" i="55"/>
  <c r="AS16" i="81"/>
  <c r="AL16" i="81"/>
  <c r="AU16" i="81" s="1"/>
  <c r="AR16" i="60"/>
  <c r="AJ18" i="78"/>
  <c r="AK18" i="78"/>
  <c r="AT18" i="78" s="1"/>
  <c r="AJ12" i="78"/>
  <c r="AK12" i="78"/>
  <c r="AT12" i="78" s="1"/>
  <c r="AJ6" i="78"/>
  <c r="AK6" i="78"/>
  <c r="AT6" i="78" s="1"/>
  <c r="AS11" i="17"/>
  <c r="AL11" i="17"/>
  <c r="AU11" i="17" s="1"/>
  <c r="AK4" i="61"/>
  <c r="AT4" i="61" s="1"/>
  <c r="AT25" i="61" s="1"/>
  <c r="AJ4" i="61"/>
  <c r="AS22" i="61"/>
  <c r="AL22" i="61"/>
  <c r="AU22" i="61" s="1"/>
  <c r="AS12" i="81"/>
  <c r="AL12" i="81"/>
  <c r="AU12" i="81" s="1"/>
  <c r="AH8" i="47"/>
  <c r="AQ8" i="47" s="1"/>
  <c r="W19" i="64"/>
  <c r="AF18" i="64"/>
  <c r="AO18" i="64" s="1"/>
  <c r="AE18" i="64"/>
  <c r="AG18" i="64"/>
  <c r="AP18" i="64" s="1"/>
  <c r="U16" i="43"/>
  <c r="AS6" i="17"/>
  <c r="AL6" i="17"/>
  <c r="AU6" i="17" s="1"/>
  <c r="AL3" i="66"/>
  <c r="AU3" i="66" s="1"/>
  <c r="AS3" i="66"/>
  <c r="AS21" i="66"/>
  <c r="AL21" i="66"/>
  <c r="AU21" i="66" s="1"/>
  <c r="AS7" i="81"/>
  <c r="AL7" i="81"/>
  <c r="AU7" i="81" s="1"/>
  <c r="AS8" i="81"/>
  <c r="AL8" i="81"/>
  <c r="AU8" i="81" s="1"/>
  <c r="AS8" i="70"/>
  <c r="AL8" i="70"/>
  <c r="AU8" i="70" s="1"/>
  <c r="AR7" i="47"/>
  <c r="AS9" i="70"/>
  <c r="AL9" i="70"/>
  <c r="AU9" i="70" s="1"/>
  <c r="U19" i="99"/>
  <c r="AJ21" i="65"/>
  <c r="AK21" i="65"/>
  <c r="AT21" i="65" s="1"/>
  <c r="AK15" i="65"/>
  <c r="AT15" i="65" s="1"/>
  <c r="AJ15" i="65"/>
  <c r="AJ9" i="65"/>
  <c r="AK9" i="65"/>
  <c r="AT9" i="65" s="1"/>
  <c r="AB4" i="65"/>
  <c r="AJ3" i="65"/>
  <c r="Z10" i="28"/>
  <c r="Y8" i="15"/>
  <c r="X8" i="15"/>
  <c r="AS4" i="30"/>
  <c r="AS25" i="30" s="1"/>
  <c r="AL4" i="30"/>
  <c r="AU4" i="30" s="1"/>
  <c r="AU25" i="30" s="1"/>
  <c r="C11" i="30" s="1"/>
  <c r="AI7" i="52"/>
  <c r="AN7" i="52"/>
  <c r="AN18" i="29"/>
  <c r="AI18" i="29"/>
  <c r="AS11" i="66"/>
  <c r="AL11" i="66"/>
  <c r="AU11" i="66" s="1"/>
  <c r="AR9" i="71"/>
  <c r="AH10" i="63"/>
  <c r="AQ10" i="63" s="1"/>
  <c r="AR9" i="75"/>
  <c r="Z11" i="2"/>
  <c r="AS5" i="66"/>
  <c r="AL5" i="66"/>
  <c r="AU5" i="66" s="1"/>
  <c r="U9" i="54"/>
  <c r="Z18" i="39"/>
  <c r="AS6" i="66"/>
  <c r="AL6" i="66"/>
  <c r="AU6" i="66" s="1"/>
  <c r="AN8" i="93"/>
  <c r="AI8" i="93"/>
  <c r="AR23" i="78"/>
  <c r="AR25" i="78" s="1"/>
  <c r="AL23" i="78"/>
  <c r="AU23" i="78" s="1"/>
  <c r="AH11" i="24"/>
  <c r="AQ11" i="24" s="1"/>
  <c r="AR17" i="39"/>
  <c r="AS5" i="77"/>
  <c r="AL5" i="77"/>
  <c r="AU5" i="77" s="1"/>
  <c r="U19" i="103"/>
  <c r="U19" i="87"/>
  <c r="AS10" i="17"/>
  <c r="AL10" i="17"/>
  <c r="AU10" i="17" s="1"/>
  <c r="AS7" i="66"/>
  <c r="AL7" i="66"/>
  <c r="AU7" i="66" s="1"/>
  <c r="AS13" i="37"/>
  <c r="AL13" i="37"/>
  <c r="AU13" i="37" s="1"/>
  <c r="AS11" i="81"/>
  <c r="AL11" i="81"/>
  <c r="AU11" i="81" s="1"/>
  <c r="AI17" i="21"/>
  <c r="AN17" i="21"/>
  <c r="U25" i="48"/>
  <c r="AS18" i="77"/>
  <c r="AL18" i="77"/>
  <c r="AU18" i="77" s="1"/>
  <c r="AN9" i="79"/>
  <c r="AI9" i="79"/>
  <c r="AJ17" i="78"/>
  <c r="AK17" i="78"/>
  <c r="AT17" i="78" s="1"/>
  <c r="AJ11" i="78"/>
  <c r="AK11" i="78"/>
  <c r="AT11" i="78" s="1"/>
  <c r="AJ5" i="78"/>
  <c r="AK5" i="78"/>
  <c r="AT5" i="78" s="1"/>
  <c r="AS14" i="66"/>
  <c r="AL14" i="66"/>
  <c r="AU14" i="66" s="1"/>
  <c r="AL3" i="61"/>
  <c r="AU3" i="61" s="1"/>
  <c r="AS3" i="61"/>
  <c r="AS14" i="37"/>
  <c r="AL14" i="37"/>
  <c r="AU14" i="37" s="1"/>
  <c r="AS6" i="70"/>
  <c r="AL6" i="70"/>
  <c r="AU6" i="70" s="1"/>
  <c r="AE8" i="47"/>
  <c r="AF8" i="47"/>
  <c r="AO8" i="47" s="1"/>
  <c r="AG8" i="47"/>
  <c r="AP8" i="47" s="1"/>
  <c r="W9" i="47"/>
  <c r="AH10" i="33"/>
  <c r="AQ10" i="33" s="1"/>
  <c r="AS7" i="77"/>
  <c r="AL7" i="77"/>
  <c r="AU7" i="77" s="1"/>
  <c r="AJ23" i="65"/>
  <c r="AS23" i="65" s="1"/>
  <c r="AK23" i="65"/>
  <c r="AT23" i="65" s="1"/>
  <c r="AR9" i="28"/>
  <c r="AS12" i="17"/>
  <c r="AL12" i="17"/>
  <c r="AU12" i="17" s="1"/>
  <c r="AS5" i="61"/>
  <c r="AL5" i="61"/>
  <c r="AU5" i="61" s="1"/>
  <c r="U7" i="20"/>
  <c r="AS9" i="37"/>
  <c r="AL9" i="37"/>
  <c r="AU9" i="37" s="1"/>
  <c r="AS7" i="70"/>
  <c r="AL7" i="70"/>
  <c r="AU7" i="70" s="1"/>
  <c r="AR23" i="70"/>
  <c r="AR25" i="70" s="1"/>
  <c r="AL23" i="70"/>
  <c r="AU23" i="70" s="1"/>
  <c r="AH17" i="60"/>
  <c r="AQ17" i="60" s="1"/>
  <c r="AS14" i="77"/>
  <c r="AL14" i="77"/>
  <c r="AU14" i="77" s="1"/>
  <c r="AR23" i="77"/>
  <c r="AR25" i="77" s="1"/>
  <c r="AL23" i="77"/>
  <c r="AU23" i="77" s="1"/>
  <c r="AJ20" i="65"/>
  <c r="AK20" i="65"/>
  <c r="AT20" i="65" s="1"/>
  <c r="AJ14" i="65"/>
  <c r="AK14" i="65"/>
  <c r="AT14" i="65" s="1"/>
  <c r="AK8" i="65"/>
  <c r="AT8" i="65" s="1"/>
  <c r="AJ8" i="65"/>
  <c r="U28" i="85"/>
  <c r="AS7" i="17"/>
  <c r="AL7" i="17"/>
  <c r="AU7" i="17" s="1"/>
  <c r="AS10" i="66"/>
  <c r="AL10" i="66"/>
  <c r="AU10" i="66" s="1"/>
  <c r="U21" i="18"/>
  <c r="AS12" i="61"/>
  <c r="AL12" i="61"/>
  <c r="AU12" i="61" s="1"/>
  <c r="AN23" i="74"/>
  <c r="AN25" i="74" s="1"/>
  <c r="AI23" i="74"/>
  <c r="AR23" i="74" s="1"/>
  <c r="AR25" i="74" s="1"/>
  <c r="AS22" i="81"/>
  <c r="AL22" i="81"/>
  <c r="AU22" i="81" s="1"/>
  <c r="Y8" i="52"/>
  <c r="X8" i="52"/>
  <c r="AN10" i="67"/>
  <c r="AI10" i="67"/>
  <c r="AS14" i="17"/>
  <c r="AL14" i="17"/>
  <c r="AU14" i="17" s="1"/>
  <c r="AN22" i="36"/>
  <c r="AI22" i="36"/>
  <c r="AR9" i="38"/>
  <c r="AS9" i="77"/>
  <c r="AL9" i="77"/>
  <c r="AU9" i="77" s="1"/>
  <c r="Z10" i="63"/>
  <c r="AH8" i="46"/>
  <c r="AQ8" i="46" s="1"/>
  <c r="U7" i="92"/>
  <c r="AS8" i="17"/>
  <c r="AL8" i="17"/>
  <c r="AU8" i="17" s="1"/>
  <c r="AE7" i="53"/>
  <c r="AF7" i="53"/>
  <c r="AO7" i="53" s="1"/>
  <c r="AG7" i="53"/>
  <c r="AP7" i="53" s="1"/>
  <c r="W8" i="53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R17" i="80"/>
  <c r="AS15" i="77"/>
  <c r="AL15" i="77"/>
  <c r="AU15" i="77" s="1"/>
  <c r="U8" i="100"/>
  <c r="Z8" i="46"/>
  <c r="Y18" i="25"/>
  <c r="X18" i="25"/>
  <c r="U16" i="16"/>
  <c r="AS7" i="61"/>
  <c r="AL7" i="61"/>
  <c r="AU7" i="61" s="1"/>
  <c r="AX22" i="74"/>
  <c r="S22" i="74" s="1"/>
  <c r="AC22" i="74" s="1"/>
  <c r="AB23" i="74" s="1"/>
  <c r="AS11" i="37"/>
  <c r="AL11" i="37"/>
  <c r="AU11" i="37" s="1"/>
  <c r="AL3" i="70"/>
  <c r="AU3" i="70" s="1"/>
  <c r="AS3" i="70"/>
  <c r="AS16" i="77"/>
  <c r="AL16" i="77"/>
  <c r="AU16" i="77" s="1"/>
  <c r="U27" i="90"/>
  <c r="AS8" i="61"/>
  <c r="AL8" i="61"/>
  <c r="AU8" i="61" s="1"/>
  <c r="AS18" i="37"/>
  <c r="AL18" i="37"/>
  <c r="AU18" i="37" s="1"/>
  <c r="Z11" i="24"/>
  <c r="Z9" i="89"/>
  <c r="AS15" i="61"/>
  <c r="AL15" i="61"/>
  <c r="AU15" i="61" s="1"/>
  <c r="U18" i="49"/>
  <c r="AS11" i="70"/>
  <c r="AL11" i="70"/>
  <c r="AU11" i="70" s="1"/>
  <c r="AS21" i="70"/>
  <c r="AL21" i="70"/>
  <c r="AU21" i="70" s="1"/>
  <c r="Z18" i="80"/>
  <c r="AH18" i="80"/>
  <c r="AQ18" i="80" s="1"/>
  <c r="AR9" i="63"/>
  <c r="Y10" i="59"/>
  <c r="Z10" i="59" s="1"/>
  <c r="X10" i="59"/>
  <c r="AJ22" i="78"/>
  <c r="AK22" i="78"/>
  <c r="AT22" i="78" s="1"/>
  <c r="AJ16" i="78"/>
  <c r="AK16" i="78"/>
  <c r="AT16" i="78" s="1"/>
  <c r="AJ10" i="78"/>
  <c r="AK10" i="78"/>
  <c r="AT10" i="78" s="1"/>
  <c r="AJ3" i="78"/>
  <c r="AB4" i="78"/>
  <c r="AL20" i="66"/>
  <c r="AU20" i="66" s="1"/>
  <c r="AT20" i="66"/>
  <c r="AS10" i="61"/>
  <c r="AL10" i="61"/>
  <c r="AU10" i="61" s="1"/>
  <c r="AR6" i="86"/>
  <c r="AL20" i="37"/>
  <c r="AU20" i="37" s="1"/>
  <c r="AT20" i="37"/>
  <c r="AS18" i="81"/>
  <c r="AL18" i="81"/>
  <c r="AU18" i="81" s="1"/>
  <c r="Z10" i="33"/>
  <c r="U16" i="41"/>
  <c r="AS9" i="66"/>
  <c r="AL9" i="66"/>
  <c r="AU9" i="66" s="1"/>
  <c r="AS14" i="81"/>
  <c r="AL14" i="81"/>
  <c r="AU14" i="81" s="1"/>
  <c r="AL14" i="70"/>
  <c r="AU14" i="70" s="1"/>
  <c r="AT14" i="70"/>
  <c r="AH17" i="72"/>
  <c r="AQ17" i="72" s="1"/>
  <c r="U23" i="98"/>
  <c r="AR9" i="33"/>
  <c r="AJ19" i="65"/>
  <c r="AK19" i="65"/>
  <c r="AT19" i="65" s="1"/>
  <c r="AJ13" i="65"/>
  <c r="AK13" i="65"/>
  <c r="AT13" i="65" s="1"/>
  <c r="AJ7" i="65"/>
  <c r="AK7" i="65"/>
  <c r="AT7" i="65" s="1"/>
  <c r="AI7" i="15"/>
  <c r="AN7" i="15"/>
  <c r="AS16" i="37"/>
  <c r="AL16" i="37"/>
  <c r="AU16" i="37" s="1"/>
  <c r="Y19" i="29"/>
  <c r="X19" i="29"/>
  <c r="U28" i="50"/>
  <c r="AS15" i="81"/>
  <c r="AL15" i="81"/>
  <c r="AU15" i="81" s="1"/>
  <c r="AJ4" i="70"/>
  <c r="AK4" i="70"/>
  <c r="AT4" i="70" s="1"/>
  <c r="AT25" i="70" s="1"/>
  <c r="AS22" i="70"/>
  <c r="AL22" i="70"/>
  <c r="AU22" i="70" s="1"/>
  <c r="AS3" i="77"/>
  <c r="AL3" i="77"/>
  <c r="AU3" i="77" s="1"/>
  <c r="W11" i="71"/>
  <c r="AF10" i="71"/>
  <c r="AO10" i="71" s="1"/>
  <c r="AG10" i="71"/>
  <c r="AP10" i="71" s="1"/>
  <c r="AE10" i="71"/>
  <c r="U27" i="94"/>
  <c r="U25" i="102"/>
  <c r="U5" i="44"/>
  <c r="X5" i="44" s="1"/>
  <c r="U9" i="45"/>
  <c r="AS15" i="17"/>
  <c r="AL15" i="17"/>
  <c r="AU15" i="17" s="1"/>
  <c r="AS12" i="66"/>
  <c r="AL12" i="66"/>
  <c r="AU12" i="66" s="1"/>
  <c r="AS14" i="61"/>
  <c r="AL14" i="61"/>
  <c r="AU14" i="61" s="1"/>
  <c r="AJ4" i="81"/>
  <c r="AK4" i="81"/>
  <c r="AT4" i="81" s="1"/>
  <c r="AT25" i="81" s="1"/>
  <c r="AS11" i="77"/>
  <c r="AL11" i="77"/>
  <c r="AU11" i="77" s="1"/>
  <c r="U9" i="58"/>
  <c r="AS16" i="17"/>
  <c r="AL16" i="17"/>
  <c r="AU16" i="17" s="1"/>
  <c r="AS13" i="66"/>
  <c r="AL13" i="66"/>
  <c r="AU13" i="66" s="1"/>
  <c r="AL19" i="37"/>
  <c r="AU19" i="37" s="1"/>
  <c r="AT19" i="37"/>
  <c r="AS17" i="81"/>
  <c r="AL17" i="81"/>
  <c r="AU17" i="81" s="1"/>
  <c r="AR16" i="72"/>
  <c r="Y17" i="34"/>
  <c r="X17" i="34"/>
  <c r="AL23" i="37"/>
  <c r="AU23" i="37" s="1"/>
  <c r="AT23" i="37"/>
  <c r="AS6" i="77"/>
  <c r="AL6" i="77"/>
  <c r="AU6" i="77" s="1"/>
  <c r="Y10" i="79"/>
  <c r="X10" i="79"/>
  <c r="AI9" i="59"/>
  <c r="AN9" i="59"/>
  <c r="AJ21" i="78"/>
  <c r="AK21" i="78"/>
  <c r="AT21" i="78" s="1"/>
  <c r="AJ15" i="78"/>
  <c r="AK15" i="78"/>
  <c r="AT15" i="78" s="1"/>
  <c r="AK9" i="78"/>
  <c r="AT9" i="78" s="1"/>
  <c r="AJ9" i="78"/>
  <c r="AS17" i="17"/>
  <c r="AL17" i="17"/>
  <c r="AU17" i="17" s="1"/>
  <c r="AS12" i="70"/>
  <c r="AL12" i="70"/>
  <c r="AU12" i="70" s="1"/>
  <c r="U26" i="35"/>
  <c r="AS13" i="77"/>
  <c r="AL13" i="77"/>
  <c r="AU13" i="77" s="1"/>
  <c r="AG23" i="23"/>
  <c r="AP23" i="23" s="1"/>
  <c r="AP25" i="23" s="1"/>
  <c r="AE23" i="23"/>
  <c r="AF23" i="23"/>
  <c r="AO23" i="23" s="1"/>
  <c r="AO25" i="23" s="1"/>
  <c r="U26" i="82"/>
  <c r="AS11" i="61"/>
  <c r="AL11" i="61"/>
  <c r="AU11" i="61" s="1"/>
  <c r="AS15" i="37"/>
  <c r="AL15" i="37"/>
  <c r="AU15" i="37" s="1"/>
  <c r="AS13" i="81"/>
  <c r="AL13" i="81"/>
  <c r="AU13" i="81" s="1"/>
  <c r="AS13" i="70"/>
  <c r="AL13" i="70"/>
  <c r="AU13" i="70" s="1"/>
  <c r="AR23" i="81"/>
  <c r="AR25" i="81" s="1"/>
  <c r="AL23" i="81"/>
  <c r="AU23" i="81" s="1"/>
  <c r="AS20" i="77"/>
  <c r="AL20" i="77"/>
  <c r="AU20" i="77" s="1"/>
  <c r="AX22" i="23"/>
  <c r="S22" i="23" s="1"/>
  <c r="AC22" i="23" s="1"/>
  <c r="AB23" i="23" s="1"/>
  <c r="AX3" i="23"/>
  <c r="S3" i="23" s="1"/>
  <c r="AC3" i="23" s="1"/>
  <c r="AX23" i="23"/>
  <c r="S23" i="23" s="1"/>
  <c r="AC2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J18" i="65"/>
  <c r="AK18" i="65"/>
  <c r="AT18" i="65" s="1"/>
  <c r="AK12" i="65"/>
  <c r="AT12" i="65" s="1"/>
  <c r="AJ12" i="65"/>
  <c r="AJ6" i="65"/>
  <c r="AK6" i="65"/>
  <c r="AT6" i="65" s="1"/>
  <c r="AH5" i="104"/>
  <c r="AQ5" i="104" s="1"/>
  <c r="Z5" i="104"/>
  <c r="AS13" i="17"/>
  <c r="AL13" i="17"/>
  <c r="AU13" i="17" s="1"/>
  <c r="AS16" i="66"/>
  <c r="AL16" i="66"/>
  <c r="AU16" i="66" s="1"/>
  <c r="AS18" i="61"/>
  <c r="AL18" i="61"/>
  <c r="AU18" i="61" s="1"/>
  <c r="AJ23" i="23" l="1"/>
  <c r="AS23" i="23" s="1"/>
  <c r="Z18" i="21"/>
  <c r="AF18" i="21" s="1"/>
  <c r="AO18" i="21" s="1"/>
  <c r="W11" i="59"/>
  <c r="AG10" i="59"/>
  <c r="AP10" i="59" s="1"/>
  <c r="AF10" i="59"/>
  <c r="AO10" i="59" s="1"/>
  <c r="AE10" i="59"/>
  <c r="W19" i="21"/>
  <c r="AE18" i="21"/>
  <c r="AG18" i="21"/>
  <c r="AP18" i="21" s="1"/>
  <c r="AH10" i="79"/>
  <c r="AQ10" i="79" s="1"/>
  <c r="AH19" i="29"/>
  <c r="AQ19" i="29" s="1"/>
  <c r="AR7" i="15"/>
  <c r="AS19" i="65"/>
  <c r="AL19" i="65"/>
  <c r="AU19" i="65" s="1"/>
  <c r="AE8" i="46"/>
  <c r="AG8" i="46"/>
  <c r="AP8" i="46" s="1"/>
  <c r="W9" i="46"/>
  <c r="AF8" i="46"/>
  <c r="AO8" i="46" s="1"/>
  <c r="AJ17" i="74"/>
  <c r="AK17" i="74"/>
  <c r="AT17" i="74" s="1"/>
  <c r="AJ11" i="74"/>
  <c r="AK11" i="74"/>
  <c r="AT11" i="74" s="1"/>
  <c r="AJ5" i="74"/>
  <c r="AK5" i="74"/>
  <c r="AT5" i="74" s="1"/>
  <c r="AR22" i="36"/>
  <c r="AH8" i="52"/>
  <c r="AQ8" i="52" s="1"/>
  <c r="U6" i="20"/>
  <c r="AR8" i="93"/>
  <c r="U8" i="54"/>
  <c r="AR18" i="29"/>
  <c r="AH8" i="15"/>
  <c r="AQ8" i="15" s="1"/>
  <c r="AS12" i="78"/>
  <c r="AL12" i="78"/>
  <c r="AU12" i="78" s="1"/>
  <c r="U7" i="51"/>
  <c r="AN18" i="68"/>
  <c r="AI18" i="68"/>
  <c r="AF7" i="86"/>
  <c r="AO7" i="86" s="1"/>
  <c r="AE7" i="86"/>
  <c r="W8" i="86"/>
  <c r="AG7" i="86"/>
  <c r="AP7" i="86" s="1"/>
  <c r="AS10" i="65"/>
  <c r="AL10" i="65"/>
  <c r="AU10" i="65" s="1"/>
  <c r="AL4" i="66"/>
  <c r="AU4" i="66" s="1"/>
  <c r="AS4" i="66"/>
  <c r="AS25" i="66" s="1"/>
  <c r="U8" i="96"/>
  <c r="Y8" i="105"/>
  <c r="Z8" i="105" s="1"/>
  <c r="X8" i="105"/>
  <c r="U25" i="10"/>
  <c r="AR17" i="12"/>
  <c r="U24" i="42"/>
  <c r="AS4" i="37"/>
  <c r="AS25" i="37" s="1"/>
  <c r="AL4" i="37"/>
  <c r="AU4" i="37" s="1"/>
  <c r="AL20" i="78"/>
  <c r="AU20" i="78" s="1"/>
  <c r="AT20" i="78"/>
  <c r="AH9" i="93"/>
  <c r="AQ9" i="93" s="1"/>
  <c r="AL4" i="77"/>
  <c r="AU4" i="77" s="1"/>
  <c r="AU25" i="77" s="1"/>
  <c r="C11" i="77" s="1"/>
  <c r="F21" i="57" s="1"/>
  <c r="AS4" i="77"/>
  <c r="AS25" i="77" s="1"/>
  <c r="AJ15" i="23"/>
  <c r="AK15" i="23"/>
  <c r="AT15" i="23" s="1"/>
  <c r="AK9" i="23"/>
  <c r="AT9" i="23" s="1"/>
  <c r="AJ9" i="23"/>
  <c r="AB4" i="23"/>
  <c r="AJ3" i="23"/>
  <c r="AS15" i="78"/>
  <c r="AL15" i="78"/>
  <c r="AU15" i="78" s="1"/>
  <c r="Z10" i="79"/>
  <c r="AH17" i="34"/>
  <c r="AQ17" i="34" s="1"/>
  <c r="AS4" i="81"/>
  <c r="AS25" i="81" s="1"/>
  <c r="AL4" i="81"/>
  <c r="AU4" i="81" s="1"/>
  <c r="AU25" i="81" s="1"/>
  <c r="C11" i="81" s="1"/>
  <c r="F25" i="57" s="1"/>
  <c r="U24" i="102"/>
  <c r="Y11" i="71"/>
  <c r="X11" i="71"/>
  <c r="AS4" i="70"/>
  <c r="AS25" i="70" s="1"/>
  <c r="AL4" i="70"/>
  <c r="AU4" i="70" s="1"/>
  <c r="AU25" i="70" s="1"/>
  <c r="C11" i="70" s="1"/>
  <c r="F14" i="57" s="1"/>
  <c r="Z19" i="29"/>
  <c r="AS16" i="78"/>
  <c r="AL16" i="78"/>
  <c r="AU16" i="78" s="1"/>
  <c r="AJ22" i="74"/>
  <c r="AK22" i="74"/>
  <c r="AT22" i="74" s="1"/>
  <c r="AJ16" i="74"/>
  <c r="AK16" i="74"/>
  <c r="AT16" i="74" s="1"/>
  <c r="AJ10" i="74"/>
  <c r="AK10" i="74"/>
  <c r="AT10" i="74" s="1"/>
  <c r="AN7" i="53"/>
  <c r="AI7" i="53"/>
  <c r="W11" i="63"/>
  <c r="AG10" i="63"/>
  <c r="AP10" i="63" s="1"/>
  <c r="AF10" i="63"/>
  <c r="AO10" i="63" s="1"/>
  <c r="AE10" i="63"/>
  <c r="Z8" i="52"/>
  <c r="AS17" i="78"/>
  <c r="AL17" i="78"/>
  <c r="AU17" i="78" s="1"/>
  <c r="U24" i="48"/>
  <c r="U18" i="87"/>
  <c r="Z8" i="15"/>
  <c r="AS9" i="65"/>
  <c r="AL9" i="65"/>
  <c r="AU9" i="65" s="1"/>
  <c r="U18" i="99"/>
  <c r="U15" i="43"/>
  <c r="Y19" i="68"/>
  <c r="X19" i="68"/>
  <c r="Z19" i="68" s="1"/>
  <c r="AH18" i="12"/>
  <c r="AQ18" i="12" s="1"/>
  <c r="AR17" i="76"/>
  <c r="AS16" i="65"/>
  <c r="AL16" i="65"/>
  <c r="AU16" i="65" s="1"/>
  <c r="AU25" i="37"/>
  <c r="C11" i="37" s="1"/>
  <c r="AS7" i="78"/>
  <c r="AL7" i="78"/>
  <c r="AU7" i="78" s="1"/>
  <c r="Y10" i="19"/>
  <c r="Z10" i="19" s="1"/>
  <c r="X10" i="19"/>
  <c r="AN7" i="105"/>
  <c r="AI7" i="105"/>
  <c r="AF7" i="32"/>
  <c r="AO7" i="32" s="1"/>
  <c r="W8" i="32"/>
  <c r="AE7" i="32"/>
  <c r="AG7" i="32"/>
  <c r="AP7" i="32" s="1"/>
  <c r="AH23" i="36"/>
  <c r="AQ23" i="36" s="1"/>
  <c r="AQ25" i="36" s="1"/>
  <c r="AZ3" i="36"/>
  <c r="AS5" i="65"/>
  <c r="AL5" i="65"/>
  <c r="AU5" i="65" s="1"/>
  <c r="AT25" i="37"/>
  <c r="U6" i="84"/>
  <c r="U17" i="83"/>
  <c r="U8" i="88"/>
  <c r="AF9" i="93"/>
  <c r="AO9" i="93" s="1"/>
  <c r="AE9" i="93"/>
  <c r="W10" i="93"/>
  <c r="AG9" i="93"/>
  <c r="AP9" i="93" s="1"/>
  <c r="AJ22" i="23"/>
  <c r="AK22" i="23"/>
  <c r="AT22" i="23" s="1"/>
  <c r="AN23" i="23"/>
  <c r="AN25" i="23" s="1"/>
  <c r="AI23" i="23"/>
  <c r="AR23" i="23" s="1"/>
  <c r="AR25" i="23" s="1"/>
  <c r="AJ21" i="23"/>
  <c r="AK21" i="23"/>
  <c r="AT21" i="23" s="1"/>
  <c r="AJ20" i="23"/>
  <c r="AK20" i="23"/>
  <c r="AT20" i="23" s="1"/>
  <c r="AJ8" i="23"/>
  <c r="AK8" i="23"/>
  <c r="AT8" i="23" s="1"/>
  <c r="AK23" i="23"/>
  <c r="Z17" i="34"/>
  <c r="AS7" i="65"/>
  <c r="AL7" i="65"/>
  <c r="AU7" i="65" s="1"/>
  <c r="U15" i="41"/>
  <c r="AK4" i="78"/>
  <c r="AT4" i="78" s="1"/>
  <c r="AJ4" i="78"/>
  <c r="AG9" i="89"/>
  <c r="AP9" i="89" s="1"/>
  <c r="AE9" i="89"/>
  <c r="W10" i="89"/>
  <c r="AF9" i="89"/>
  <c r="AO9" i="89" s="1"/>
  <c r="U15" i="16"/>
  <c r="U7" i="100"/>
  <c r="AJ21" i="74"/>
  <c r="AK21" i="74"/>
  <c r="AT21" i="74" s="1"/>
  <c r="AJ15" i="74"/>
  <c r="AK15" i="74"/>
  <c r="AT15" i="74" s="1"/>
  <c r="AJ9" i="74"/>
  <c r="AK9" i="74"/>
  <c r="AT9" i="74" s="1"/>
  <c r="AB4" i="74"/>
  <c r="AJ3" i="74"/>
  <c r="AS14" i="65"/>
  <c r="AL14" i="65"/>
  <c r="AU14" i="65" s="1"/>
  <c r="Y9" i="47"/>
  <c r="X9" i="47"/>
  <c r="AR9" i="79"/>
  <c r="AS15" i="65"/>
  <c r="AL15" i="65"/>
  <c r="AU15" i="65" s="1"/>
  <c r="AS18" i="78"/>
  <c r="AL18" i="78"/>
  <c r="AU18" i="78" s="1"/>
  <c r="U17" i="55"/>
  <c r="U13" i="11"/>
  <c r="Z18" i="12"/>
  <c r="AN9" i="19"/>
  <c r="AI9" i="19"/>
  <c r="AR16" i="34"/>
  <c r="Y8" i="101"/>
  <c r="X8" i="101"/>
  <c r="Z23" i="36"/>
  <c r="AH11" i="67"/>
  <c r="AQ11" i="67" s="1"/>
  <c r="AS8" i="78"/>
  <c r="AL8" i="78"/>
  <c r="AU8" i="78" s="1"/>
  <c r="AR23" i="65"/>
  <c r="AR25" i="65" s="1"/>
  <c r="AL23" i="65"/>
  <c r="AU23" i="65" s="1"/>
  <c r="AS12" i="65"/>
  <c r="AL12" i="65"/>
  <c r="AU12" i="65" s="1"/>
  <c r="AK13" i="23"/>
  <c r="AT13" i="23" s="1"/>
  <c r="AJ13" i="23"/>
  <c r="U8" i="45"/>
  <c r="AS3" i="78"/>
  <c r="AL3" i="78"/>
  <c r="AU3" i="78" s="1"/>
  <c r="AS22" i="78"/>
  <c r="AL22" i="78"/>
  <c r="AU22" i="78" s="1"/>
  <c r="AG11" i="24"/>
  <c r="AP11" i="24" s="1"/>
  <c r="AE11" i="24"/>
  <c r="AF11" i="24"/>
  <c r="AO11" i="24" s="1"/>
  <c r="W12" i="24"/>
  <c r="U26" i="90"/>
  <c r="AH18" i="25"/>
  <c r="AQ18" i="25" s="1"/>
  <c r="AJ20" i="74"/>
  <c r="AK20" i="74"/>
  <c r="AT20" i="74" s="1"/>
  <c r="AJ14" i="74"/>
  <c r="AK14" i="74"/>
  <c r="AT14" i="74" s="1"/>
  <c r="AK8" i="74"/>
  <c r="AT8" i="74" s="1"/>
  <c r="AJ8" i="74"/>
  <c r="AS5" i="78"/>
  <c r="AL5" i="78"/>
  <c r="AU5" i="78" s="1"/>
  <c r="AR17" i="21"/>
  <c r="U18" i="103"/>
  <c r="AG11" i="2"/>
  <c r="AP11" i="2" s="1"/>
  <c r="AF11" i="2"/>
  <c r="AO11" i="2" s="1"/>
  <c r="W12" i="2"/>
  <c r="AE11" i="2"/>
  <c r="AR7" i="52"/>
  <c r="AG10" i="28"/>
  <c r="AP10" i="28" s="1"/>
  <c r="W11" i="28"/>
  <c r="AF10" i="28"/>
  <c r="AO10" i="28" s="1"/>
  <c r="AE10" i="28"/>
  <c r="AU25" i="66"/>
  <c r="C11" i="66" s="1"/>
  <c r="F10" i="57" s="1"/>
  <c r="AN18" i="64"/>
  <c r="AI18" i="64"/>
  <c r="AS22" i="65"/>
  <c r="AL22" i="65"/>
  <c r="AU22" i="65" s="1"/>
  <c r="AS13" i="78"/>
  <c r="AL13" i="78"/>
  <c r="AU13" i="78" s="1"/>
  <c r="AF11" i="67"/>
  <c r="AO11" i="67" s="1"/>
  <c r="W12" i="67"/>
  <c r="AG11" i="67"/>
  <c r="AP11" i="67" s="1"/>
  <c r="AE11" i="67"/>
  <c r="AH18" i="76"/>
  <c r="AQ18" i="76" s="1"/>
  <c r="AS11" i="65"/>
  <c r="AL11" i="65"/>
  <c r="AU11" i="65" s="1"/>
  <c r="U13" i="95"/>
  <c r="U15" i="91"/>
  <c r="AL4" i="17"/>
  <c r="AU4" i="17" s="1"/>
  <c r="AU25" i="17" s="1"/>
  <c r="C11" i="17" s="1"/>
  <c r="AS4" i="17"/>
  <c r="AS25" i="17" s="1"/>
  <c r="AE10" i="38"/>
  <c r="AF10" i="38"/>
  <c r="AO10" i="38" s="1"/>
  <c r="AG10" i="38"/>
  <c r="AP10" i="38" s="1"/>
  <c r="W11" i="38"/>
  <c r="AJ16" i="23"/>
  <c r="AK16" i="23"/>
  <c r="AT16" i="23" s="1"/>
  <c r="AJ19" i="23"/>
  <c r="AK19" i="23"/>
  <c r="AT19" i="23" s="1"/>
  <c r="AK7" i="23"/>
  <c r="AT7" i="23" s="1"/>
  <c r="AJ7" i="23"/>
  <c r="AS21" i="78"/>
  <c r="AL21" i="78"/>
  <c r="AU21" i="78" s="1"/>
  <c r="U8" i="58"/>
  <c r="U26" i="94"/>
  <c r="AG10" i="33"/>
  <c r="AP10" i="33" s="1"/>
  <c r="AF10" i="33"/>
  <c r="AO10" i="33" s="1"/>
  <c r="W11" i="33"/>
  <c r="AE10" i="33"/>
  <c r="AF5" i="104"/>
  <c r="AO5" i="104" s="1"/>
  <c r="AE5" i="104"/>
  <c r="W6" i="104"/>
  <c r="AG5" i="104"/>
  <c r="AP5" i="104" s="1"/>
  <c r="AJ18" i="23"/>
  <c r="AK18" i="23"/>
  <c r="AT18" i="23" s="1"/>
  <c r="AK12" i="23"/>
  <c r="AT12" i="23" s="1"/>
  <c r="AJ12" i="23"/>
  <c r="AK6" i="23"/>
  <c r="AT6" i="23" s="1"/>
  <c r="AJ6" i="23"/>
  <c r="U25" i="82"/>
  <c r="AS9" i="78"/>
  <c r="AL9" i="78"/>
  <c r="AU9" i="78" s="1"/>
  <c r="AI10" i="71"/>
  <c r="AN10" i="71"/>
  <c r="AS13" i="65"/>
  <c r="AL13" i="65"/>
  <c r="AU13" i="65" s="1"/>
  <c r="U22" i="98"/>
  <c r="AH10" i="59"/>
  <c r="AQ10" i="59" s="1"/>
  <c r="AJ23" i="74"/>
  <c r="AS23" i="74" s="1"/>
  <c r="AK23" i="74"/>
  <c r="Z18" i="25"/>
  <c r="AJ19" i="74"/>
  <c r="AK19" i="74"/>
  <c r="AT19" i="74" s="1"/>
  <c r="AJ13" i="74"/>
  <c r="AK13" i="74"/>
  <c r="AT13" i="74" s="1"/>
  <c r="AJ7" i="74"/>
  <c r="AK7" i="74"/>
  <c r="AT7" i="74" s="1"/>
  <c r="Y8" i="53"/>
  <c r="X8" i="53"/>
  <c r="AR10" i="67"/>
  <c r="U20" i="18"/>
  <c r="U27" i="85"/>
  <c r="AS20" i="65"/>
  <c r="AL20" i="65"/>
  <c r="AU20" i="65" s="1"/>
  <c r="AE18" i="39"/>
  <c r="W19" i="39"/>
  <c r="AF18" i="39"/>
  <c r="AO18" i="39" s="1"/>
  <c r="AG18" i="39"/>
  <c r="AP18" i="39" s="1"/>
  <c r="AL3" i="65"/>
  <c r="AU3" i="65" s="1"/>
  <c r="AS3" i="65"/>
  <c r="AS6" i="78"/>
  <c r="AL6" i="78"/>
  <c r="AU6" i="78" s="1"/>
  <c r="U6" i="9"/>
  <c r="Y10" i="97"/>
  <c r="Z10" i="97"/>
  <c r="X10" i="97"/>
  <c r="AG10" i="75"/>
  <c r="AP10" i="75" s="1"/>
  <c r="AF10" i="75"/>
  <c r="AO10" i="75" s="1"/>
  <c r="AE10" i="75"/>
  <c r="W11" i="75"/>
  <c r="AH18" i="21"/>
  <c r="AQ18" i="21" s="1"/>
  <c r="AI7" i="101"/>
  <c r="AN7" i="101"/>
  <c r="Z18" i="76"/>
  <c r="AT25" i="17"/>
  <c r="Y18" i="60"/>
  <c r="X18" i="60"/>
  <c r="Y18" i="72"/>
  <c r="Z18" i="72"/>
  <c r="X18" i="72"/>
  <c r="AK10" i="23"/>
  <c r="AT10" i="23" s="1"/>
  <c r="AJ10" i="23"/>
  <c r="AS6" i="65"/>
  <c r="AL6" i="65"/>
  <c r="AU6" i="65" s="1"/>
  <c r="AJ14" i="23"/>
  <c r="AS14" i="23" s="1"/>
  <c r="AK14" i="23"/>
  <c r="AS18" i="65"/>
  <c r="AL18" i="65"/>
  <c r="AU18" i="65" s="1"/>
  <c r="AJ17" i="23"/>
  <c r="AK17" i="23"/>
  <c r="AT17" i="23" s="1"/>
  <c r="AK11" i="23"/>
  <c r="AT11" i="23" s="1"/>
  <c r="AJ11" i="23"/>
  <c r="AJ5" i="23"/>
  <c r="AK5" i="23"/>
  <c r="AT5" i="23" s="1"/>
  <c r="U25" i="35"/>
  <c r="AR9" i="59"/>
  <c r="AH5" i="44"/>
  <c r="AQ5" i="44" s="1"/>
  <c r="Z5" i="44"/>
  <c r="U27" i="50"/>
  <c r="AS10" i="78"/>
  <c r="AL10" i="78"/>
  <c r="AU10" i="78" s="1"/>
  <c r="W19" i="80"/>
  <c r="AE18" i="80"/>
  <c r="AG18" i="80"/>
  <c r="AP18" i="80" s="1"/>
  <c r="AF18" i="80"/>
  <c r="AO18" i="80" s="1"/>
  <c r="U17" i="49"/>
  <c r="AJ18" i="74"/>
  <c r="AS18" i="74" s="1"/>
  <c r="AK18" i="74"/>
  <c r="AK12" i="74"/>
  <c r="AT12" i="74" s="1"/>
  <c r="AJ12" i="74"/>
  <c r="AJ6" i="74"/>
  <c r="AK6" i="74"/>
  <c r="AT6" i="74" s="1"/>
  <c r="U6" i="92"/>
  <c r="AS8" i="65"/>
  <c r="AL8" i="65"/>
  <c r="AU8" i="65" s="1"/>
  <c r="AN8" i="47"/>
  <c r="AI8" i="47"/>
  <c r="AS11" i="78"/>
  <c r="AL11" i="78"/>
  <c r="AU11" i="78" s="1"/>
  <c r="AK4" i="65"/>
  <c r="AT4" i="65" s="1"/>
  <c r="AT25" i="65" s="1"/>
  <c r="AJ4" i="65"/>
  <c r="AS21" i="65"/>
  <c r="AL21" i="65"/>
  <c r="AU21" i="65" s="1"/>
  <c r="Y19" i="64"/>
  <c r="Z19" i="64"/>
  <c r="X19" i="64"/>
  <c r="AL4" i="61"/>
  <c r="AU4" i="61" s="1"/>
  <c r="AU25" i="61" s="1"/>
  <c r="C11" i="61" s="1"/>
  <c r="F5" i="57" s="1"/>
  <c r="AS4" i="61"/>
  <c r="AS25" i="61" s="1"/>
  <c r="AT25" i="66"/>
  <c r="AL19" i="78"/>
  <c r="AU19" i="78" s="1"/>
  <c r="AT19" i="78"/>
  <c r="AN9" i="97"/>
  <c r="AI9" i="97"/>
  <c r="AR17" i="25"/>
  <c r="AS17" i="65"/>
  <c r="AL17" i="65"/>
  <c r="AU17" i="65" s="1"/>
  <c r="U5" i="13"/>
  <c r="X5" i="13" s="1"/>
  <c r="AS14" i="78"/>
  <c r="AL14" i="78"/>
  <c r="AU14" i="78" s="1"/>
  <c r="AN17" i="60"/>
  <c r="AI17" i="60"/>
  <c r="AN17" i="72"/>
  <c r="AI17" i="72"/>
  <c r="Z9" i="47" l="1"/>
  <c r="Z8" i="101"/>
  <c r="AG8" i="101" s="1"/>
  <c r="AP8" i="101" s="1"/>
  <c r="Z11" i="71"/>
  <c r="AE11" i="71" s="1"/>
  <c r="AE8" i="101"/>
  <c r="AF8" i="101"/>
  <c r="AO8" i="101" s="1"/>
  <c r="W9" i="101"/>
  <c r="W12" i="71"/>
  <c r="AG11" i="71"/>
  <c r="AP11" i="71" s="1"/>
  <c r="AF9" i="47"/>
  <c r="AO9" i="47" s="1"/>
  <c r="AG9" i="47"/>
  <c r="AP9" i="47" s="1"/>
  <c r="W10" i="47"/>
  <c r="AE9" i="47"/>
  <c r="AR17" i="60"/>
  <c r="AR7" i="101"/>
  <c r="AR17" i="72"/>
  <c r="AR9" i="97"/>
  <c r="AS5" i="23"/>
  <c r="AL5" i="23"/>
  <c r="AU5" i="23" s="1"/>
  <c r="W11" i="97"/>
  <c r="AG10" i="97"/>
  <c r="AP10" i="97" s="1"/>
  <c r="AF10" i="97"/>
  <c r="AO10" i="97" s="1"/>
  <c r="AE10" i="97"/>
  <c r="AS7" i="74"/>
  <c r="AL7" i="74"/>
  <c r="AU7" i="74" s="1"/>
  <c r="U25" i="94"/>
  <c r="AH5" i="13"/>
  <c r="AQ5" i="13" s="1"/>
  <c r="Z5" i="13"/>
  <c r="AH19" i="64"/>
  <c r="AQ19" i="64" s="1"/>
  <c r="U26" i="50"/>
  <c r="AS11" i="23"/>
  <c r="AL11" i="23"/>
  <c r="AU11" i="23" s="1"/>
  <c r="AL14" i="23"/>
  <c r="AU14" i="23" s="1"/>
  <c r="AT14" i="23"/>
  <c r="AH18" i="72"/>
  <c r="AQ18" i="72" s="1"/>
  <c r="Y11" i="75"/>
  <c r="X11" i="75"/>
  <c r="Z11" i="75" s="1"/>
  <c r="U24" i="82"/>
  <c r="AS18" i="23"/>
  <c r="AL18" i="23"/>
  <c r="AU18" i="23" s="1"/>
  <c r="AI10" i="33"/>
  <c r="AN10" i="33"/>
  <c r="AN11" i="67"/>
  <c r="AI11" i="67"/>
  <c r="AI10" i="28"/>
  <c r="AN10" i="28"/>
  <c r="AN11" i="2"/>
  <c r="AI11" i="2"/>
  <c r="AS13" i="23"/>
  <c r="AL13" i="23"/>
  <c r="AU13" i="23" s="1"/>
  <c r="W19" i="12"/>
  <c r="AE18" i="12"/>
  <c r="AG18" i="12"/>
  <c r="AP18" i="12" s="1"/>
  <c r="AF18" i="12"/>
  <c r="AO18" i="12" s="1"/>
  <c r="Y10" i="89"/>
  <c r="X10" i="89"/>
  <c r="Z10" i="89" s="1"/>
  <c r="U14" i="41"/>
  <c r="AS8" i="23"/>
  <c r="AL8" i="23"/>
  <c r="AU8" i="23" s="1"/>
  <c r="AN9" i="93"/>
  <c r="AI9" i="93"/>
  <c r="U17" i="87"/>
  <c r="AN10" i="63"/>
  <c r="AI10" i="63"/>
  <c r="AH11" i="71"/>
  <c r="AQ11" i="71" s="1"/>
  <c r="AL3" i="23"/>
  <c r="AU3" i="23" s="1"/>
  <c r="AS3" i="23"/>
  <c r="U7" i="96"/>
  <c r="U5" i="20"/>
  <c r="X5" i="20" s="1"/>
  <c r="AS11" i="74"/>
  <c r="AL11" i="74"/>
  <c r="AU11" i="74" s="1"/>
  <c r="Y19" i="21"/>
  <c r="X19" i="21"/>
  <c r="AF18" i="76"/>
  <c r="AO18" i="76" s="1"/>
  <c r="AG18" i="76"/>
  <c r="AP18" i="76" s="1"/>
  <c r="AE18" i="76"/>
  <c r="W19" i="76"/>
  <c r="AI10" i="75"/>
  <c r="AN10" i="75"/>
  <c r="AH8" i="53"/>
  <c r="AQ8" i="53" s="1"/>
  <c r="AS13" i="74"/>
  <c r="AL13" i="74"/>
  <c r="AU13" i="74" s="1"/>
  <c r="AS6" i="23"/>
  <c r="AL6" i="23"/>
  <c r="AU6" i="23" s="1"/>
  <c r="Y11" i="33"/>
  <c r="X11" i="33"/>
  <c r="U7" i="58"/>
  <c r="AS19" i="23"/>
  <c r="AL19" i="23"/>
  <c r="AU19" i="23" s="1"/>
  <c r="AI10" i="38"/>
  <c r="AN10" i="38"/>
  <c r="U12" i="95"/>
  <c r="Y12" i="2"/>
  <c r="X12" i="2"/>
  <c r="Z12" i="2" s="1"/>
  <c r="AS14" i="74"/>
  <c r="AL14" i="74"/>
  <c r="AU14" i="74" s="1"/>
  <c r="U25" i="90"/>
  <c r="AS9" i="74"/>
  <c r="AL9" i="74"/>
  <c r="AU9" i="74" s="1"/>
  <c r="U6" i="100"/>
  <c r="AN9" i="89"/>
  <c r="AI9" i="89"/>
  <c r="U5" i="84"/>
  <c r="X5" i="84" s="1"/>
  <c r="AH10" i="19"/>
  <c r="AQ10" i="19" s="1"/>
  <c r="AH19" i="68"/>
  <c r="AQ19" i="68" s="1"/>
  <c r="U17" i="99"/>
  <c r="AS10" i="74"/>
  <c r="AL10" i="74"/>
  <c r="AU10" i="74" s="1"/>
  <c r="AK4" i="23"/>
  <c r="AT4" i="23" s="1"/>
  <c r="AJ4" i="23"/>
  <c r="U24" i="10"/>
  <c r="Y8" i="86"/>
  <c r="Z8" i="86" s="1"/>
  <c r="X8" i="86"/>
  <c r="U6" i="51"/>
  <c r="AI8" i="46"/>
  <c r="AN8" i="46"/>
  <c r="AI18" i="80"/>
  <c r="AN18" i="80"/>
  <c r="AF18" i="72"/>
  <c r="AO18" i="72" s="1"/>
  <c r="AE18" i="72"/>
  <c r="W19" i="72"/>
  <c r="AG18" i="72"/>
  <c r="AP18" i="72" s="1"/>
  <c r="U5" i="9"/>
  <c r="X5" i="9" s="1"/>
  <c r="U26" i="85"/>
  <c r="U25" i="85" s="1"/>
  <c r="Z8" i="53"/>
  <c r="AR10" i="71"/>
  <c r="Y12" i="67"/>
  <c r="X12" i="67"/>
  <c r="Y11" i="28"/>
  <c r="X11" i="28"/>
  <c r="Y12" i="24"/>
  <c r="X12" i="24"/>
  <c r="U12" i="11"/>
  <c r="AS20" i="23"/>
  <c r="AL20" i="23"/>
  <c r="AU20" i="23" s="1"/>
  <c r="AS22" i="23"/>
  <c r="AL22" i="23"/>
  <c r="AU22" i="23" s="1"/>
  <c r="AN7" i="32"/>
  <c r="AI7" i="32"/>
  <c r="AE10" i="19"/>
  <c r="AG10" i="19"/>
  <c r="AP10" i="19" s="1"/>
  <c r="AF10" i="19"/>
  <c r="AO10" i="19" s="1"/>
  <c r="W11" i="19"/>
  <c r="W20" i="68"/>
  <c r="AG19" i="68"/>
  <c r="AP19" i="68" s="1"/>
  <c r="AF19" i="68"/>
  <c r="AO19" i="68" s="1"/>
  <c r="AE19" i="68"/>
  <c r="U23" i="48"/>
  <c r="AS9" i="23"/>
  <c r="AL9" i="23"/>
  <c r="AU9" i="23" s="1"/>
  <c r="AH8" i="105"/>
  <c r="AQ8" i="105" s="1"/>
  <c r="AN7" i="86"/>
  <c r="AI7" i="86"/>
  <c r="U7" i="54"/>
  <c r="AS17" i="74"/>
  <c r="AL17" i="74"/>
  <c r="AU17" i="74" s="1"/>
  <c r="AN10" i="59"/>
  <c r="AI10" i="59"/>
  <c r="Y6" i="104"/>
  <c r="Z6" i="104" s="1"/>
  <c r="X6" i="104"/>
  <c r="AS16" i="23"/>
  <c r="AL16" i="23"/>
  <c r="AU16" i="23" s="1"/>
  <c r="AR18" i="64"/>
  <c r="AS20" i="74"/>
  <c r="AL20" i="74"/>
  <c r="AU20" i="74" s="1"/>
  <c r="AS15" i="74"/>
  <c r="AL15" i="74"/>
  <c r="AU15" i="74" s="1"/>
  <c r="U14" i="16"/>
  <c r="AL4" i="78"/>
  <c r="AU4" i="78" s="1"/>
  <c r="AU25" i="78" s="1"/>
  <c r="C11" i="78" s="1"/>
  <c r="F22" i="57" s="1"/>
  <c r="AS4" i="78"/>
  <c r="AS25" i="78" s="1"/>
  <c r="AE17" i="34"/>
  <c r="AF17" i="34"/>
  <c r="AO17" i="34" s="1"/>
  <c r="W18" i="34"/>
  <c r="AG17" i="34"/>
  <c r="AP17" i="34" s="1"/>
  <c r="U7" i="88"/>
  <c r="Y8" i="32"/>
  <c r="X8" i="32"/>
  <c r="Y11" i="63"/>
  <c r="X11" i="63"/>
  <c r="AS16" i="74"/>
  <c r="AL16" i="74"/>
  <c r="AU16" i="74" s="1"/>
  <c r="AF19" i="29"/>
  <c r="AO19" i="29" s="1"/>
  <c r="AE19" i="29"/>
  <c r="W20" i="29"/>
  <c r="AG19" i="29"/>
  <c r="AP19" i="29" s="1"/>
  <c r="W11" i="79"/>
  <c r="AE10" i="79"/>
  <c r="AF10" i="79"/>
  <c r="AO10" i="79" s="1"/>
  <c r="AG10" i="79"/>
  <c r="AP10" i="79" s="1"/>
  <c r="U23" i="42"/>
  <c r="AE8" i="105"/>
  <c r="AF8" i="105"/>
  <c r="AO8" i="105" s="1"/>
  <c r="AG8" i="105"/>
  <c r="AP8" i="105" s="1"/>
  <c r="W9" i="105"/>
  <c r="AF19" i="64"/>
  <c r="AO19" i="64" s="1"/>
  <c r="AG19" i="64"/>
  <c r="AP19" i="64" s="1"/>
  <c r="W20" i="64"/>
  <c r="AE19" i="64"/>
  <c r="AL18" i="74"/>
  <c r="AU18" i="74" s="1"/>
  <c r="AT18" i="74"/>
  <c r="U5" i="92"/>
  <c r="X5" i="92" s="1"/>
  <c r="Y19" i="80"/>
  <c r="X19" i="80"/>
  <c r="Z19" i="80" s="1"/>
  <c r="U24" i="35"/>
  <c r="AH18" i="60"/>
  <c r="AQ18" i="60" s="1"/>
  <c r="Y19" i="39"/>
  <c r="X19" i="39"/>
  <c r="AS19" i="74"/>
  <c r="AL19" i="74"/>
  <c r="AU19" i="74" s="1"/>
  <c r="AS12" i="23"/>
  <c r="AL12" i="23"/>
  <c r="AU12" i="23" s="1"/>
  <c r="AS6" i="74"/>
  <c r="AL6" i="74"/>
  <c r="AU6" i="74" s="1"/>
  <c r="U16" i="49"/>
  <c r="AE5" i="44"/>
  <c r="AF5" i="44"/>
  <c r="AO5" i="44" s="1"/>
  <c r="AG5" i="44"/>
  <c r="AP5" i="44" s="1"/>
  <c r="W6" i="44"/>
  <c r="AS10" i="23"/>
  <c r="AL10" i="23"/>
  <c r="AU10" i="23" s="1"/>
  <c r="Z18" i="60"/>
  <c r="AH10" i="97"/>
  <c r="AQ10" i="97" s="1"/>
  <c r="AN18" i="39"/>
  <c r="AI18" i="39"/>
  <c r="U19" i="18"/>
  <c r="AG18" i="25"/>
  <c r="AP18" i="25" s="1"/>
  <c r="W19" i="25"/>
  <c r="AE18" i="25"/>
  <c r="AF18" i="25"/>
  <c r="AO18" i="25" s="1"/>
  <c r="U21" i="98"/>
  <c r="AN5" i="104"/>
  <c r="AI5" i="104"/>
  <c r="AS7" i="23"/>
  <c r="AL7" i="23"/>
  <c r="AU7" i="23" s="1"/>
  <c r="Y11" i="38"/>
  <c r="X11" i="38"/>
  <c r="AS8" i="74"/>
  <c r="AL8" i="74"/>
  <c r="AU8" i="74" s="1"/>
  <c r="AN11" i="24"/>
  <c r="AI11" i="24"/>
  <c r="AG23" i="36"/>
  <c r="AP23" i="36" s="1"/>
  <c r="AP25" i="36" s="1"/>
  <c r="AE23" i="36"/>
  <c r="AF23" i="36"/>
  <c r="AO23" i="36" s="1"/>
  <c r="AO25" i="36" s="1"/>
  <c r="AR9" i="19"/>
  <c r="U16" i="55"/>
  <c r="AS3" i="74"/>
  <c r="AL3" i="74"/>
  <c r="AU3" i="74" s="1"/>
  <c r="AT25" i="78"/>
  <c r="AL23" i="23"/>
  <c r="AU23" i="23" s="1"/>
  <c r="AT23" i="23"/>
  <c r="AS21" i="23"/>
  <c r="AL21" i="23"/>
  <c r="AU21" i="23" s="1"/>
  <c r="AG8" i="15"/>
  <c r="AP8" i="15" s="1"/>
  <c r="W9" i="15"/>
  <c r="AE8" i="15"/>
  <c r="AF8" i="15"/>
  <c r="AO8" i="15" s="1"/>
  <c r="AR7" i="53"/>
  <c r="U23" i="102"/>
  <c r="AR18" i="68"/>
  <c r="AS5" i="74"/>
  <c r="AL5" i="74"/>
  <c r="AU5" i="74" s="1"/>
  <c r="AR8" i="47"/>
  <c r="AS17" i="23"/>
  <c r="AL17" i="23"/>
  <c r="AU17" i="23" s="1"/>
  <c r="AL4" i="65"/>
  <c r="AU4" i="65" s="1"/>
  <c r="AU25" i="65" s="1"/>
  <c r="C11" i="65" s="1"/>
  <c r="F9" i="57" s="1"/>
  <c r="AS4" i="65"/>
  <c r="AS25" i="65" s="1"/>
  <c r="AS12" i="74"/>
  <c r="AL12" i="74"/>
  <c r="AU12" i="74" s="1"/>
  <c r="AL23" i="74"/>
  <c r="AU23" i="74" s="1"/>
  <c r="AT23" i="74"/>
  <c r="U14" i="91"/>
  <c r="U17" i="103"/>
  <c r="U7" i="45"/>
  <c r="AH8" i="101"/>
  <c r="AQ8" i="101" s="1"/>
  <c r="AH9" i="47"/>
  <c r="AQ9" i="47" s="1"/>
  <c r="AJ4" i="74"/>
  <c r="AK4" i="74"/>
  <c r="AT4" i="74" s="1"/>
  <c r="AT25" i="74" s="1"/>
  <c r="AS21" i="74"/>
  <c r="AL21" i="74"/>
  <c r="AU21" i="74" s="1"/>
  <c r="Y10" i="93"/>
  <c r="X10" i="93"/>
  <c r="U16" i="83"/>
  <c r="AX22" i="36"/>
  <c r="S22" i="36" s="1"/>
  <c r="AC22" i="36" s="1"/>
  <c r="AB23" i="36" s="1"/>
  <c r="AK23" i="36" s="1"/>
  <c r="AT23" i="36" s="1"/>
  <c r="AX3" i="36"/>
  <c r="S3" i="36" s="1"/>
  <c r="AC3" i="36" s="1"/>
  <c r="AX23" i="36"/>
  <c r="S23" i="36" s="1"/>
  <c r="AC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R7" i="105"/>
  <c r="U14" i="43"/>
  <c r="AE8" i="52"/>
  <c r="W9" i="52"/>
  <c r="AF8" i="52"/>
  <c r="AO8" i="52" s="1"/>
  <c r="AG8" i="52"/>
  <c r="AP8" i="52" s="1"/>
  <c r="AS22" i="74"/>
  <c r="AL22" i="74"/>
  <c r="AU22" i="74" s="1"/>
  <c r="AS15" i="23"/>
  <c r="AL15" i="23"/>
  <c r="AU15" i="23" s="1"/>
  <c r="Y9" i="46"/>
  <c r="X9" i="46"/>
  <c r="AI18" i="21"/>
  <c r="AN18" i="21"/>
  <c r="Y11" i="59"/>
  <c r="X11" i="59"/>
  <c r="Z11" i="33" l="1"/>
  <c r="AF11" i="71"/>
  <c r="AO11" i="71" s="1"/>
  <c r="Z19" i="39"/>
  <c r="AG19" i="39" s="1"/>
  <c r="AP19" i="39" s="1"/>
  <c r="AE6" i="104"/>
  <c r="AG6" i="104"/>
  <c r="AP6" i="104" s="1"/>
  <c r="W7" i="104"/>
  <c r="AF6" i="104"/>
  <c r="AO6" i="104" s="1"/>
  <c r="AE11" i="33"/>
  <c r="W12" i="33"/>
  <c r="AF11" i="33"/>
  <c r="AO11" i="33" s="1"/>
  <c r="AG11" i="33"/>
  <c r="AP11" i="33" s="1"/>
  <c r="AF19" i="39"/>
  <c r="AO19" i="39" s="1"/>
  <c r="W20" i="39"/>
  <c r="AE19" i="39"/>
  <c r="AK14" i="36"/>
  <c r="AT14" i="36" s="1"/>
  <c r="AJ14" i="36"/>
  <c r="U6" i="45"/>
  <c r="U15" i="55"/>
  <c r="AR11" i="24"/>
  <c r="U20" i="98"/>
  <c r="U18" i="18"/>
  <c r="AH19" i="80"/>
  <c r="AQ19" i="80" s="1"/>
  <c r="X9" i="105"/>
  <c r="Y9" i="105"/>
  <c r="AN19" i="29"/>
  <c r="AI19" i="29"/>
  <c r="U6" i="54"/>
  <c r="Y11" i="19"/>
  <c r="Z11" i="19" s="1"/>
  <c r="X11" i="19"/>
  <c r="AF8" i="53"/>
  <c r="AO8" i="53" s="1"/>
  <c r="AE8" i="53"/>
  <c r="W9" i="53"/>
  <c r="AG8" i="53"/>
  <c r="AP8" i="53" s="1"/>
  <c r="Y19" i="72"/>
  <c r="X19" i="72"/>
  <c r="AR8" i="46"/>
  <c r="AH12" i="2"/>
  <c r="AQ12" i="2" s="1"/>
  <c r="AR10" i="38"/>
  <c r="AR9" i="93"/>
  <c r="AH10" i="89"/>
  <c r="AQ10" i="89" s="1"/>
  <c r="Y19" i="12"/>
  <c r="X19" i="12"/>
  <c r="Z19" i="12" s="1"/>
  <c r="AR10" i="28"/>
  <c r="Y10" i="47"/>
  <c r="X10" i="47"/>
  <c r="AI11" i="71"/>
  <c r="AN11" i="71"/>
  <c r="AJ20" i="36"/>
  <c r="AK20" i="36"/>
  <c r="AT20" i="36" s="1"/>
  <c r="AJ7" i="36"/>
  <c r="AK7" i="36"/>
  <c r="AT7" i="36" s="1"/>
  <c r="AJ6" i="36"/>
  <c r="AK6" i="36"/>
  <c r="AT6" i="36" s="1"/>
  <c r="AJ17" i="36"/>
  <c r="AK17" i="36"/>
  <c r="AT17" i="36" s="1"/>
  <c r="AJ5" i="36"/>
  <c r="AK5" i="36"/>
  <c r="AT5" i="36" s="1"/>
  <c r="AH10" i="93"/>
  <c r="AQ10" i="93" s="1"/>
  <c r="AS4" i="74"/>
  <c r="AS25" i="74" s="1"/>
  <c r="AL4" i="74"/>
  <c r="AU4" i="74" s="1"/>
  <c r="AN8" i="15"/>
  <c r="AI8" i="15"/>
  <c r="AR18" i="39"/>
  <c r="AG18" i="60"/>
  <c r="AP18" i="60" s="1"/>
  <c r="AF18" i="60"/>
  <c r="AO18" i="60" s="1"/>
  <c r="W19" i="60"/>
  <c r="AE18" i="60"/>
  <c r="AE19" i="80"/>
  <c r="AF19" i="80"/>
  <c r="AO19" i="80" s="1"/>
  <c r="W20" i="80"/>
  <c r="AG19" i="80"/>
  <c r="AP19" i="80" s="1"/>
  <c r="AN19" i="64"/>
  <c r="AI19" i="64"/>
  <c r="AH8" i="32"/>
  <c r="AQ8" i="32" s="1"/>
  <c r="Y18" i="34"/>
  <c r="X18" i="34"/>
  <c r="U13" i="16"/>
  <c r="AR10" i="59"/>
  <c r="AR7" i="86"/>
  <c r="U22" i="48"/>
  <c r="AH12" i="24"/>
  <c r="AQ12" i="24" s="1"/>
  <c r="AH12" i="67"/>
  <c r="AQ12" i="67" s="1"/>
  <c r="AI18" i="72"/>
  <c r="AN18" i="72"/>
  <c r="U23" i="10"/>
  <c r="U16" i="99"/>
  <c r="AH5" i="84"/>
  <c r="AQ5" i="84" s="1"/>
  <c r="Z5" i="84"/>
  <c r="AF12" i="2"/>
  <c r="AO12" i="2" s="1"/>
  <c r="W13" i="2"/>
  <c r="AE12" i="2"/>
  <c r="AG12" i="2"/>
  <c r="AP12" i="2" s="1"/>
  <c r="AH19" i="21"/>
  <c r="AQ19" i="21" s="1"/>
  <c r="AH5" i="20"/>
  <c r="AQ5" i="20" s="1"/>
  <c r="Z5" i="20"/>
  <c r="W11" i="89"/>
  <c r="AF10" i="89"/>
  <c r="AO10" i="89" s="1"/>
  <c r="AE10" i="89"/>
  <c r="AG10" i="89"/>
  <c r="AP10" i="89" s="1"/>
  <c r="AR11" i="67"/>
  <c r="U25" i="50"/>
  <c r="AF5" i="13"/>
  <c r="AO5" i="13" s="1"/>
  <c r="AE5" i="13"/>
  <c r="AG5" i="13"/>
  <c r="AP5" i="13" s="1"/>
  <c r="W6" i="13"/>
  <c r="AH9" i="46"/>
  <c r="AQ9" i="46" s="1"/>
  <c r="AJ8" i="36"/>
  <c r="AK8" i="36"/>
  <c r="AT8" i="36" s="1"/>
  <c r="Z9" i="46"/>
  <c r="AK13" i="36"/>
  <c r="AT13" i="36" s="1"/>
  <c r="AJ13" i="36"/>
  <c r="AK12" i="36"/>
  <c r="AT12" i="36" s="1"/>
  <c r="AJ12" i="36"/>
  <c r="U15" i="83"/>
  <c r="AJ11" i="36"/>
  <c r="AK11" i="36"/>
  <c r="AT11" i="36" s="1"/>
  <c r="Y9" i="52"/>
  <c r="X9" i="52"/>
  <c r="AK22" i="36"/>
  <c r="AT22" i="36" s="1"/>
  <c r="AJ22" i="36"/>
  <c r="AJ16" i="36"/>
  <c r="AK16" i="36"/>
  <c r="AT16" i="36" s="1"/>
  <c r="AJ10" i="36"/>
  <c r="AK10" i="36"/>
  <c r="AT10" i="36" s="1"/>
  <c r="AJ23" i="36"/>
  <c r="AS23" i="36" s="1"/>
  <c r="Z10" i="93"/>
  <c r="U16" i="103"/>
  <c r="U22" i="102"/>
  <c r="Y9" i="15"/>
  <c r="Z9" i="15" s="1"/>
  <c r="X9" i="15"/>
  <c r="AN18" i="25"/>
  <c r="AI18" i="25"/>
  <c r="AI5" i="44"/>
  <c r="AN5" i="44"/>
  <c r="Y20" i="64"/>
  <c r="Z20" i="64" s="1"/>
  <c r="X20" i="64"/>
  <c r="AN10" i="79"/>
  <c r="AI10" i="79"/>
  <c r="Z8" i="32"/>
  <c r="AN19" i="68"/>
  <c r="AI19" i="68"/>
  <c r="Z12" i="24"/>
  <c r="Z12" i="67"/>
  <c r="U24" i="85"/>
  <c r="U5" i="51"/>
  <c r="X5" i="51" s="1"/>
  <c r="AS4" i="23"/>
  <c r="AS25" i="23" s="1"/>
  <c r="AL4" i="23"/>
  <c r="AU4" i="23" s="1"/>
  <c r="AR9" i="89"/>
  <c r="AR10" i="75"/>
  <c r="Z19" i="21"/>
  <c r="AR10" i="63"/>
  <c r="U23" i="82"/>
  <c r="AN10" i="97"/>
  <c r="AI10" i="97"/>
  <c r="AH11" i="59"/>
  <c r="AQ11" i="59" s="1"/>
  <c r="AJ19" i="36"/>
  <c r="AK19" i="36"/>
  <c r="AT19" i="36" s="1"/>
  <c r="Z11" i="59"/>
  <c r="AK18" i="36"/>
  <c r="AT18" i="36" s="1"/>
  <c r="AJ18" i="36"/>
  <c r="AR18" i="21"/>
  <c r="AI8" i="52"/>
  <c r="AN8" i="52"/>
  <c r="AK21" i="36"/>
  <c r="AT21" i="36" s="1"/>
  <c r="AJ21" i="36"/>
  <c r="AJ15" i="36"/>
  <c r="AK15" i="36"/>
  <c r="AT15" i="36" s="1"/>
  <c r="AJ9" i="36"/>
  <c r="AK9" i="36"/>
  <c r="AT9" i="36" s="1"/>
  <c r="AB4" i="36"/>
  <c r="AJ3" i="36"/>
  <c r="AU25" i="74"/>
  <c r="C11" i="74" s="1"/>
  <c r="F18" i="57" s="1"/>
  <c r="AR5" i="104"/>
  <c r="Y19" i="25"/>
  <c r="X19" i="25"/>
  <c r="AN8" i="105"/>
  <c r="AI8" i="105"/>
  <c r="Y11" i="79"/>
  <c r="Z11" i="79" s="1"/>
  <c r="X11" i="79"/>
  <c r="AN17" i="34"/>
  <c r="AI17" i="34"/>
  <c r="AN10" i="19"/>
  <c r="AI10" i="19"/>
  <c r="AH8" i="86"/>
  <c r="AQ8" i="86" s="1"/>
  <c r="AT25" i="23"/>
  <c r="U24" i="90"/>
  <c r="Y19" i="76"/>
  <c r="Z19" i="76"/>
  <c r="X19" i="76"/>
  <c r="U6" i="96"/>
  <c r="AR11" i="2"/>
  <c r="AH11" i="75"/>
  <c r="AQ11" i="75" s="1"/>
  <c r="Y9" i="101"/>
  <c r="X9" i="101"/>
  <c r="U13" i="91"/>
  <c r="AI23" i="36"/>
  <c r="AN23" i="36"/>
  <c r="AN25" i="36" s="1"/>
  <c r="AH11" i="38"/>
  <c r="AQ11" i="38" s="1"/>
  <c r="U15" i="49"/>
  <c r="AH5" i="92"/>
  <c r="AQ5" i="92" s="1"/>
  <c r="Z5" i="92"/>
  <c r="AH11" i="63"/>
  <c r="AQ11" i="63" s="1"/>
  <c r="AH6" i="104"/>
  <c r="AQ6" i="104" s="1"/>
  <c r="AR7" i="32"/>
  <c r="AH11" i="28"/>
  <c r="AQ11" i="28" s="1"/>
  <c r="AH5" i="9"/>
  <c r="AQ5" i="9" s="1"/>
  <c r="Z5" i="9"/>
  <c r="AR18" i="80"/>
  <c r="AF8" i="86"/>
  <c r="AO8" i="86" s="1"/>
  <c r="AE8" i="86"/>
  <c r="W9" i="86"/>
  <c r="AG8" i="86"/>
  <c r="AP8" i="86" s="1"/>
  <c r="U11" i="95"/>
  <c r="U6" i="58"/>
  <c r="AN18" i="76"/>
  <c r="AI18" i="76"/>
  <c r="AR10" i="33"/>
  <c r="AG11" i="75"/>
  <c r="AP11" i="75" s="1"/>
  <c r="AF11" i="75"/>
  <c r="AO11" i="75" s="1"/>
  <c r="AE11" i="75"/>
  <c r="W12" i="75"/>
  <c r="U24" i="94"/>
  <c r="U13" i="43"/>
  <c r="Z11" i="38"/>
  <c r="Y6" i="44"/>
  <c r="Z6" i="44" s="1"/>
  <c r="X6" i="44"/>
  <c r="AH19" i="39"/>
  <c r="AQ19" i="39" s="1"/>
  <c r="U23" i="35"/>
  <c r="U22" i="35" s="1"/>
  <c r="U22" i="42"/>
  <c r="Y20" i="29"/>
  <c r="X20" i="29"/>
  <c r="Z11" i="63"/>
  <c r="U6" i="88"/>
  <c r="Y20" i="68"/>
  <c r="X20" i="68"/>
  <c r="Z20" i="68" s="1"/>
  <c r="U11" i="11"/>
  <c r="Z11" i="28"/>
  <c r="U5" i="100"/>
  <c r="X5" i="100" s="1"/>
  <c r="AH11" i="33"/>
  <c r="AQ11" i="33" s="1"/>
  <c r="AU25" i="23"/>
  <c r="C11" i="23" s="1"/>
  <c r="U16" i="87"/>
  <c r="U13" i="41"/>
  <c r="AN18" i="12"/>
  <c r="AI18" i="12"/>
  <c r="Y11" i="97"/>
  <c r="X11" i="97"/>
  <c r="Z11" i="97" s="1"/>
  <c r="AN9" i="47"/>
  <c r="AI9" i="47"/>
  <c r="Y12" i="71"/>
  <c r="X12" i="71"/>
  <c r="AI8" i="101"/>
  <c r="AN8" i="101"/>
  <c r="Z19" i="25" l="1"/>
  <c r="W20" i="25" s="1"/>
  <c r="Z20" i="29"/>
  <c r="Z9" i="105"/>
  <c r="AF9" i="105" s="1"/>
  <c r="AO9" i="105" s="1"/>
  <c r="AE11" i="79"/>
  <c r="W12" i="79"/>
  <c r="AG11" i="79"/>
  <c r="AP11" i="79" s="1"/>
  <c r="AF11" i="79"/>
  <c r="AO11" i="79" s="1"/>
  <c r="AE19" i="25"/>
  <c r="AF19" i="25"/>
  <c r="AO19" i="25" s="1"/>
  <c r="AG19" i="25"/>
  <c r="AP19" i="25" s="1"/>
  <c r="W10" i="105"/>
  <c r="AG9" i="105"/>
  <c r="AP9" i="105" s="1"/>
  <c r="AE9" i="105"/>
  <c r="AG11" i="19"/>
  <c r="AP11" i="19" s="1"/>
  <c r="W12" i="19"/>
  <c r="AF11" i="19"/>
  <c r="AO11" i="19" s="1"/>
  <c r="AE11" i="19"/>
  <c r="AE20" i="29"/>
  <c r="AG20" i="29"/>
  <c r="AP20" i="29" s="1"/>
  <c r="AF20" i="29"/>
  <c r="AO20" i="29" s="1"/>
  <c r="W21" i="29"/>
  <c r="AF20" i="64"/>
  <c r="AO20" i="64" s="1"/>
  <c r="W21" i="64"/>
  <c r="AG20" i="64"/>
  <c r="AP20" i="64" s="1"/>
  <c r="AE20" i="64"/>
  <c r="AG20" i="68"/>
  <c r="AP20" i="68" s="1"/>
  <c r="AE20" i="68"/>
  <c r="W21" i="68"/>
  <c r="AF20" i="68"/>
  <c r="AO20" i="68" s="1"/>
  <c r="AH12" i="71"/>
  <c r="AQ12" i="71" s="1"/>
  <c r="U5" i="58"/>
  <c r="X5" i="58" s="1"/>
  <c r="AR8" i="101"/>
  <c r="AH11" i="97"/>
  <c r="AQ11" i="97" s="1"/>
  <c r="U12" i="41"/>
  <c r="Y9" i="86"/>
  <c r="X9" i="86"/>
  <c r="Z9" i="86" s="1"/>
  <c r="AR23" i="36"/>
  <c r="AR25" i="36" s="1"/>
  <c r="AL23" i="36"/>
  <c r="AU23" i="36" s="1"/>
  <c r="AH19" i="76"/>
  <c r="AQ19" i="76" s="1"/>
  <c r="W12" i="59"/>
  <c r="AG11" i="59"/>
  <c r="AP11" i="59" s="1"/>
  <c r="AF11" i="59"/>
  <c r="AO11" i="59" s="1"/>
  <c r="AE11" i="59"/>
  <c r="AR19" i="68"/>
  <c r="AH9" i="15"/>
  <c r="AQ9" i="15" s="1"/>
  <c r="U15" i="103"/>
  <c r="AS16" i="36"/>
  <c r="AL16" i="36"/>
  <c r="AU16" i="36" s="1"/>
  <c r="AS13" i="36"/>
  <c r="AL13" i="36"/>
  <c r="AU13" i="36" s="1"/>
  <c r="AH18" i="34"/>
  <c r="AQ18" i="34" s="1"/>
  <c r="Y20" i="80"/>
  <c r="X20" i="80"/>
  <c r="AH10" i="47"/>
  <c r="AQ10" i="47" s="1"/>
  <c r="AG19" i="12"/>
  <c r="AP19" i="12" s="1"/>
  <c r="W20" i="12"/>
  <c r="AE19" i="12"/>
  <c r="AF19" i="12"/>
  <c r="AO19" i="12" s="1"/>
  <c r="U17" i="18"/>
  <c r="U14" i="55"/>
  <c r="Y20" i="39"/>
  <c r="X20" i="39"/>
  <c r="AI11" i="33"/>
  <c r="AN11" i="33"/>
  <c r="AE19" i="76"/>
  <c r="W20" i="76"/>
  <c r="AG19" i="76"/>
  <c r="AP19" i="76" s="1"/>
  <c r="AF19" i="76"/>
  <c r="AO19" i="76" s="1"/>
  <c r="AR10" i="19"/>
  <c r="AS9" i="36"/>
  <c r="AL9" i="36"/>
  <c r="AU9" i="36" s="1"/>
  <c r="AR8" i="52"/>
  <c r="Z5" i="51"/>
  <c r="AH5" i="51"/>
  <c r="AQ5" i="51" s="1"/>
  <c r="AF9" i="15"/>
  <c r="AO9" i="15" s="1"/>
  <c r="W10" i="15"/>
  <c r="AG9" i="15"/>
  <c r="AP9" i="15" s="1"/>
  <c r="AE9" i="15"/>
  <c r="AG10" i="93"/>
  <c r="AP10" i="93" s="1"/>
  <c r="W11" i="93"/>
  <c r="AF10" i="93"/>
  <c r="AO10" i="93" s="1"/>
  <c r="AE10" i="93"/>
  <c r="AS22" i="36"/>
  <c r="AL22" i="36"/>
  <c r="AU22" i="36" s="1"/>
  <c r="AS11" i="36"/>
  <c r="AL11" i="36"/>
  <c r="AU11" i="36" s="1"/>
  <c r="U24" i="50"/>
  <c r="Y11" i="89"/>
  <c r="X11" i="89"/>
  <c r="Z11" i="89" s="1"/>
  <c r="U15" i="99"/>
  <c r="Z18" i="34"/>
  <c r="AS5" i="36"/>
  <c r="AL5" i="36"/>
  <c r="AU5" i="36" s="1"/>
  <c r="AS7" i="36"/>
  <c r="AL7" i="36"/>
  <c r="AU7" i="36" s="1"/>
  <c r="Z10" i="47"/>
  <c r="U12" i="43"/>
  <c r="AE5" i="9"/>
  <c r="AF5" i="9"/>
  <c r="AO5" i="9" s="1"/>
  <c r="W6" i="9"/>
  <c r="AG5" i="9"/>
  <c r="AP5" i="9" s="1"/>
  <c r="Z12" i="71"/>
  <c r="U15" i="87"/>
  <c r="AF11" i="28"/>
  <c r="AO11" i="28" s="1"/>
  <c r="AG11" i="28"/>
  <c r="AP11" i="28" s="1"/>
  <c r="W12" i="28"/>
  <c r="AE11" i="28"/>
  <c r="AH6" i="44"/>
  <c r="AQ6" i="44" s="1"/>
  <c r="U14" i="49"/>
  <c r="U12" i="91"/>
  <c r="AR8" i="105"/>
  <c r="AS19" i="36"/>
  <c r="AL19" i="36"/>
  <c r="AU19" i="36" s="1"/>
  <c r="U22" i="82"/>
  <c r="W9" i="32"/>
  <c r="AE8" i="32"/>
  <c r="AF8" i="32"/>
  <c r="AO8" i="32" s="1"/>
  <c r="AG8" i="32"/>
  <c r="AP8" i="32" s="1"/>
  <c r="AE9" i="46"/>
  <c r="AG9" i="46"/>
  <c r="AP9" i="46" s="1"/>
  <c r="AF9" i="46"/>
  <c r="AO9" i="46" s="1"/>
  <c r="W10" i="46"/>
  <c r="Y6" i="13"/>
  <c r="Z6" i="13" s="1"/>
  <c r="X6" i="13"/>
  <c r="AN19" i="80"/>
  <c r="AI19" i="80"/>
  <c r="Y9" i="53"/>
  <c r="Z9" i="53"/>
  <c r="X9" i="53"/>
  <c r="AH9" i="105"/>
  <c r="AQ9" i="105" s="1"/>
  <c r="U19" i="98"/>
  <c r="U5" i="45"/>
  <c r="X5" i="45" s="1"/>
  <c r="AH5" i="100"/>
  <c r="AQ5" i="100" s="1"/>
  <c r="Z5" i="100"/>
  <c r="U5" i="88"/>
  <c r="X5" i="88" s="1"/>
  <c r="U21" i="42"/>
  <c r="W7" i="44"/>
  <c r="AE6" i="44"/>
  <c r="AG6" i="44"/>
  <c r="AP6" i="44" s="1"/>
  <c r="AF6" i="44"/>
  <c r="AO6" i="44" s="1"/>
  <c r="U23" i="94"/>
  <c r="U10" i="95"/>
  <c r="AH9" i="101"/>
  <c r="AQ9" i="101" s="1"/>
  <c r="AR17" i="34"/>
  <c r="AS15" i="36"/>
  <c r="AL15" i="36"/>
  <c r="AU15" i="36" s="1"/>
  <c r="U23" i="85"/>
  <c r="AR10" i="79"/>
  <c r="AR5" i="44"/>
  <c r="AH9" i="52"/>
  <c r="AQ9" i="52" s="1"/>
  <c r="U14" i="83"/>
  <c r="U22" i="10"/>
  <c r="AR19" i="64"/>
  <c r="AN18" i="60"/>
  <c r="AI18" i="60"/>
  <c r="AR8" i="15"/>
  <c r="AS17" i="36"/>
  <c r="AL17" i="36"/>
  <c r="AU17" i="36" s="1"/>
  <c r="AS20" i="36"/>
  <c r="AL20" i="36"/>
  <c r="AU20" i="36" s="1"/>
  <c r="AH19" i="72"/>
  <c r="AQ19" i="72" s="1"/>
  <c r="AN8" i="53"/>
  <c r="AI8" i="53"/>
  <c r="U5" i="54"/>
  <c r="X5" i="54" s="1"/>
  <c r="AS14" i="36"/>
  <c r="AL14" i="36"/>
  <c r="AU14" i="36" s="1"/>
  <c r="Y7" i="104"/>
  <c r="X7" i="104"/>
  <c r="AG11" i="97"/>
  <c r="AP11" i="97" s="1"/>
  <c r="AE11" i="97"/>
  <c r="AF11" i="97"/>
  <c r="AO11" i="97" s="1"/>
  <c r="W12" i="97"/>
  <c r="U10" i="11"/>
  <c r="W12" i="63"/>
  <c r="AG11" i="63"/>
  <c r="AP11" i="63" s="1"/>
  <c r="AE11" i="63"/>
  <c r="AF11" i="63"/>
  <c r="AO11" i="63" s="1"/>
  <c r="Y12" i="75"/>
  <c r="X12" i="75"/>
  <c r="Z12" i="75" s="1"/>
  <c r="AR18" i="76"/>
  <c r="Z9" i="101"/>
  <c r="U23" i="90"/>
  <c r="AH19" i="25"/>
  <c r="AQ19" i="25" s="1"/>
  <c r="AL3" i="36"/>
  <c r="AU3" i="36" s="1"/>
  <c r="AS3" i="36"/>
  <c r="AS21" i="36"/>
  <c r="AL21" i="36"/>
  <c r="AU21" i="36" s="1"/>
  <c r="AS18" i="36"/>
  <c r="AL18" i="36"/>
  <c r="AU18" i="36" s="1"/>
  <c r="W13" i="67"/>
  <c r="AG12" i="67"/>
  <c r="AP12" i="67" s="1"/>
  <c r="AF12" i="67"/>
  <c r="AO12" i="67" s="1"/>
  <c r="AE12" i="67"/>
  <c r="AR18" i="25"/>
  <c r="U21" i="102"/>
  <c r="AS10" i="36"/>
  <c r="AL10" i="36"/>
  <c r="AU10" i="36" s="1"/>
  <c r="Z9" i="52"/>
  <c r="AS12" i="36"/>
  <c r="AL12" i="36"/>
  <c r="AU12" i="36" s="1"/>
  <c r="AS8" i="36"/>
  <c r="AL8" i="36"/>
  <c r="AU8" i="36" s="1"/>
  <c r="AI5" i="13"/>
  <c r="AN5" i="13"/>
  <c r="AN12" i="2"/>
  <c r="AI12" i="2"/>
  <c r="W6" i="84"/>
  <c r="AG5" i="84"/>
  <c r="AP5" i="84" s="1"/>
  <c r="AF5" i="84"/>
  <c r="AO5" i="84" s="1"/>
  <c r="AE5" i="84"/>
  <c r="Y19" i="60"/>
  <c r="X19" i="60"/>
  <c r="Z19" i="72"/>
  <c r="AR19" i="29"/>
  <c r="AI8" i="86"/>
  <c r="AN8" i="86"/>
  <c r="AR18" i="12"/>
  <c r="AR9" i="47"/>
  <c r="AH20" i="68"/>
  <c r="AQ20" i="68" s="1"/>
  <c r="AH20" i="29"/>
  <c r="AQ20" i="29" s="1"/>
  <c r="U21" i="35"/>
  <c r="W12" i="38"/>
  <c r="AG11" i="38"/>
  <c r="AP11" i="38" s="1"/>
  <c r="AE11" i="38"/>
  <c r="AF11" i="38"/>
  <c r="AO11" i="38" s="1"/>
  <c r="AN11" i="75"/>
  <c r="AI11" i="75"/>
  <c r="AE5" i="92"/>
  <c r="W6" i="92"/>
  <c r="AF5" i="92"/>
  <c r="AO5" i="92" s="1"/>
  <c r="AG5" i="92"/>
  <c r="AP5" i="92" s="1"/>
  <c r="U5" i="96"/>
  <c r="X5" i="96" s="1"/>
  <c r="AH11" i="79"/>
  <c r="AQ11" i="79" s="1"/>
  <c r="AJ4" i="36"/>
  <c r="AK4" i="36"/>
  <c r="AT4" i="36" s="1"/>
  <c r="AT25" i="36" s="1"/>
  <c r="AR10" i="97"/>
  <c r="AE19" i="21"/>
  <c r="AG19" i="21"/>
  <c r="AP19" i="21" s="1"/>
  <c r="AF19" i="21"/>
  <c r="AO19" i="21" s="1"/>
  <c r="W20" i="21"/>
  <c r="AE12" i="24"/>
  <c r="AG12" i="24"/>
  <c r="AP12" i="24" s="1"/>
  <c r="AF12" i="24"/>
  <c r="AO12" i="24" s="1"/>
  <c r="W13" i="24"/>
  <c r="AH20" i="64"/>
  <c r="AQ20" i="64" s="1"/>
  <c r="AN10" i="89"/>
  <c r="AI10" i="89"/>
  <c r="AG5" i="20"/>
  <c r="AP5" i="20" s="1"/>
  <c r="AE5" i="20"/>
  <c r="W6" i="20"/>
  <c r="AF5" i="20"/>
  <c r="AO5" i="20" s="1"/>
  <c r="Y13" i="2"/>
  <c r="X13" i="2"/>
  <c r="AR18" i="72"/>
  <c r="U21" i="48"/>
  <c r="U12" i="16"/>
  <c r="AS6" i="36"/>
  <c r="AL6" i="36"/>
  <c r="AU6" i="36" s="1"/>
  <c r="AR11" i="71"/>
  <c r="AH19" i="12"/>
  <c r="AQ19" i="12" s="1"/>
  <c r="AH11" i="19"/>
  <c r="AQ11" i="19" s="1"/>
  <c r="AN19" i="39"/>
  <c r="AI19" i="39"/>
  <c r="Y12" i="33"/>
  <c r="X12" i="33"/>
  <c r="Z12" i="33" s="1"/>
  <c r="AN6" i="104"/>
  <c r="AI6" i="104"/>
  <c r="Z13" i="2" l="1"/>
  <c r="Z19" i="60"/>
  <c r="AF19" i="60" s="1"/>
  <c r="AO19" i="60" s="1"/>
  <c r="Z20" i="80"/>
  <c r="AF20" i="80" s="1"/>
  <c r="AO20" i="80" s="1"/>
  <c r="AF12" i="75"/>
  <c r="AO12" i="75" s="1"/>
  <c r="AE12" i="75"/>
  <c r="W13" i="75"/>
  <c r="AG12" i="75"/>
  <c r="AP12" i="75" s="1"/>
  <c r="AG20" i="80"/>
  <c r="AP20" i="80" s="1"/>
  <c r="AE20" i="80"/>
  <c r="W21" i="80"/>
  <c r="AG6" i="13"/>
  <c r="AP6" i="13" s="1"/>
  <c r="AF6" i="13"/>
  <c r="AO6" i="13" s="1"/>
  <c r="AE6" i="13"/>
  <c r="W7" i="13"/>
  <c r="AE19" i="60"/>
  <c r="W20" i="60"/>
  <c r="AG19" i="60"/>
  <c r="AP19" i="60" s="1"/>
  <c r="AF13" i="2"/>
  <c r="AO13" i="2" s="1"/>
  <c r="AE13" i="2"/>
  <c r="W14" i="2"/>
  <c r="AG13" i="2"/>
  <c r="AP13" i="2" s="1"/>
  <c r="AR10" i="89"/>
  <c r="AN5" i="92"/>
  <c r="AI5" i="92"/>
  <c r="AR6" i="104"/>
  <c r="U20" i="48"/>
  <c r="AI12" i="24"/>
  <c r="AN12" i="24"/>
  <c r="AR11" i="75"/>
  <c r="Y20" i="21"/>
  <c r="X20" i="21"/>
  <c r="AH12" i="33"/>
  <c r="AQ12" i="33" s="1"/>
  <c r="Y6" i="20"/>
  <c r="X6" i="20"/>
  <c r="AS4" i="36"/>
  <c r="AS25" i="36" s="1"/>
  <c r="AL4" i="36"/>
  <c r="AU4" i="36" s="1"/>
  <c r="AU25" i="36" s="1"/>
  <c r="C11" i="36" s="1"/>
  <c r="W20" i="72"/>
  <c r="AG19" i="72"/>
  <c r="AP19" i="72" s="1"/>
  <c r="AF19" i="72"/>
  <c r="AO19" i="72" s="1"/>
  <c r="AE19" i="72"/>
  <c r="AR5" i="13"/>
  <c r="AN12" i="67"/>
  <c r="AI12" i="67"/>
  <c r="AR18" i="60"/>
  <c r="U22" i="94"/>
  <c r="W6" i="100"/>
  <c r="AG5" i="100"/>
  <c r="AP5" i="100" s="1"/>
  <c r="AF5" i="100"/>
  <c r="AO5" i="100" s="1"/>
  <c r="AE5" i="100"/>
  <c r="AI8" i="32"/>
  <c r="AN8" i="32"/>
  <c r="Y12" i="28"/>
  <c r="X12" i="28"/>
  <c r="AG10" i="47"/>
  <c r="AP10" i="47" s="1"/>
  <c r="W11" i="47"/>
  <c r="AE10" i="47"/>
  <c r="AF10" i="47"/>
  <c r="AO10" i="47" s="1"/>
  <c r="U23" i="50"/>
  <c r="Y10" i="15"/>
  <c r="X10" i="15"/>
  <c r="AF5" i="51"/>
  <c r="AO5" i="51" s="1"/>
  <c r="AG5" i="51"/>
  <c r="AP5" i="51" s="1"/>
  <c r="AE5" i="51"/>
  <c r="W6" i="51"/>
  <c r="AR11" i="33"/>
  <c r="AI20" i="29"/>
  <c r="AN20" i="29"/>
  <c r="AN9" i="105"/>
  <c r="AI9" i="105"/>
  <c r="AI19" i="25"/>
  <c r="AN19" i="25"/>
  <c r="AH13" i="2"/>
  <c r="AQ13" i="2" s="1"/>
  <c r="AN5" i="20"/>
  <c r="AI5" i="20"/>
  <c r="Y13" i="24"/>
  <c r="Z13" i="24"/>
  <c r="X13" i="24"/>
  <c r="AN11" i="38"/>
  <c r="AI11" i="38"/>
  <c r="AH19" i="60"/>
  <c r="AQ19" i="60" s="1"/>
  <c r="U22" i="90"/>
  <c r="U9" i="11"/>
  <c r="AH7" i="104"/>
  <c r="AQ7" i="104" s="1"/>
  <c r="AH5" i="54"/>
  <c r="AQ5" i="54" s="1"/>
  <c r="Z5" i="54"/>
  <c r="U13" i="83"/>
  <c r="U20" i="42"/>
  <c r="AH6" i="13"/>
  <c r="AQ6" i="13" s="1"/>
  <c r="Y9" i="32"/>
  <c r="X9" i="32"/>
  <c r="Y6" i="9"/>
  <c r="X6" i="9"/>
  <c r="U14" i="99"/>
  <c r="X11" i="93"/>
  <c r="Z11" i="93" s="1"/>
  <c r="Y11" i="93"/>
  <c r="AH20" i="39"/>
  <c r="AQ20" i="39" s="1"/>
  <c r="U16" i="18"/>
  <c r="Y21" i="64"/>
  <c r="Z21" i="64" s="1"/>
  <c r="X21" i="64"/>
  <c r="AN11" i="19"/>
  <c r="AI11" i="19"/>
  <c r="Y20" i="25"/>
  <c r="Z20" i="25" s="1"/>
  <c r="X20" i="25"/>
  <c r="U11" i="16"/>
  <c r="AN19" i="21"/>
  <c r="AI19" i="21"/>
  <c r="Y6" i="92"/>
  <c r="X6" i="92"/>
  <c r="Y6" i="84"/>
  <c r="X6" i="84"/>
  <c r="AG9" i="101"/>
  <c r="AP9" i="101" s="1"/>
  <c r="W10" i="101"/>
  <c r="AF9" i="101"/>
  <c r="AO9" i="101" s="1"/>
  <c r="AE9" i="101"/>
  <c r="Z7" i="104"/>
  <c r="AR8" i="53"/>
  <c r="U22" i="85"/>
  <c r="AH9" i="53"/>
  <c r="AQ9" i="53" s="1"/>
  <c r="AI9" i="46"/>
  <c r="AN9" i="46"/>
  <c r="AH11" i="89"/>
  <c r="AQ11" i="89" s="1"/>
  <c r="Z20" i="39"/>
  <c r="AN11" i="59"/>
  <c r="AI11" i="59"/>
  <c r="U11" i="41"/>
  <c r="Y21" i="68"/>
  <c r="Z21" i="68" s="1"/>
  <c r="X21" i="68"/>
  <c r="AG12" i="33"/>
  <c r="AP12" i="33" s="1"/>
  <c r="AE12" i="33"/>
  <c r="W13" i="33"/>
  <c r="AF12" i="33"/>
  <c r="AO12" i="33" s="1"/>
  <c r="AR19" i="39"/>
  <c r="Y12" i="38"/>
  <c r="X12" i="38"/>
  <c r="AR8" i="86"/>
  <c r="AR12" i="2"/>
  <c r="U20" i="102"/>
  <c r="Y13" i="67"/>
  <c r="Z13" i="67" s="1"/>
  <c r="X13" i="67"/>
  <c r="AN11" i="63"/>
  <c r="AI11" i="63"/>
  <c r="Y12" i="97"/>
  <c r="X12" i="97"/>
  <c r="Z12" i="97" s="1"/>
  <c r="AH5" i="88"/>
  <c r="AQ5" i="88" s="1"/>
  <c r="Z5" i="88"/>
  <c r="Z5" i="45"/>
  <c r="AH5" i="45"/>
  <c r="AQ5" i="45" s="1"/>
  <c r="AG9" i="53"/>
  <c r="AP9" i="53" s="1"/>
  <c r="W10" i="53"/>
  <c r="AE9" i="53"/>
  <c r="AF9" i="53"/>
  <c r="AO9" i="53" s="1"/>
  <c r="U21" i="82"/>
  <c r="U11" i="91"/>
  <c r="AI5" i="9"/>
  <c r="AN5" i="9"/>
  <c r="AE11" i="89"/>
  <c r="W12" i="89"/>
  <c r="AG11" i="89"/>
  <c r="AP11" i="89" s="1"/>
  <c r="AF11" i="89"/>
  <c r="AO11" i="89" s="1"/>
  <c r="Y20" i="76"/>
  <c r="X20" i="76"/>
  <c r="AI19" i="12"/>
  <c r="AN19" i="12"/>
  <c r="U14" i="103"/>
  <c r="AN20" i="68"/>
  <c r="AI20" i="68"/>
  <c r="Y21" i="29"/>
  <c r="X21" i="29"/>
  <c r="Y12" i="19"/>
  <c r="X12" i="19"/>
  <c r="Y10" i="105"/>
  <c r="Z10" i="105" s="1"/>
  <c r="X10" i="105"/>
  <c r="AH5" i="96"/>
  <c r="AQ5" i="96" s="1"/>
  <c r="Z5" i="96"/>
  <c r="U9" i="95"/>
  <c r="AN6" i="44"/>
  <c r="AI6" i="44"/>
  <c r="AR6" i="44" s="1"/>
  <c r="U14" i="87"/>
  <c r="AI9" i="15"/>
  <c r="AN9" i="15"/>
  <c r="AN19" i="76"/>
  <c r="AI19" i="76"/>
  <c r="Y20" i="12"/>
  <c r="X20" i="12"/>
  <c r="AH9" i="86"/>
  <c r="AQ9" i="86" s="1"/>
  <c r="AH5" i="58"/>
  <c r="AQ5" i="58" s="1"/>
  <c r="Z5" i="58"/>
  <c r="Y12" i="79"/>
  <c r="X12" i="79"/>
  <c r="U20" i="35"/>
  <c r="AN5" i="84"/>
  <c r="AI5" i="84"/>
  <c r="AE9" i="52"/>
  <c r="AF9" i="52"/>
  <c r="AO9" i="52" s="1"/>
  <c r="AG9" i="52"/>
  <c r="AP9" i="52" s="1"/>
  <c r="W10" i="52"/>
  <c r="AH12" i="75"/>
  <c r="AQ12" i="75" s="1"/>
  <c r="Y12" i="63"/>
  <c r="X12" i="63"/>
  <c r="AN11" i="97"/>
  <c r="AI11" i="97"/>
  <c r="U21" i="10"/>
  <c r="Y7" i="44"/>
  <c r="X7" i="44"/>
  <c r="Z7" i="44" s="1"/>
  <c r="U18" i="98"/>
  <c r="AR19" i="80"/>
  <c r="Y10" i="46"/>
  <c r="X10" i="46"/>
  <c r="U13" i="49"/>
  <c r="AN11" i="28"/>
  <c r="AI11" i="28"/>
  <c r="AF12" i="71"/>
  <c r="AO12" i="71" s="1"/>
  <c r="AG12" i="71"/>
  <c r="AP12" i="71" s="1"/>
  <c r="AE12" i="71"/>
  <c r="W13" i="71"/>
  <c r="U11" i="43"/>
  <c r="AE18" i="34"/>
  <c r="W19" i="34"/>
  <c r="AG18" i="34"/>
  <c r="AP18" i="34" s="1"/>
  <c r="AF18" i="34"/>
  <c r="AO18" i="34" s="1"/>
  <c r="AN10" i="93"/>
  <c r="AI10" i="93"/>
  <c r="U13" i="55"/>
  <c r="AH20" i="80"/>
  <c r="AQ20" i="80" s="1"/>
  <c r="Y12" i="59"/>
  <c r="X12" i="59"/>
  <c r="Z12" i="59" s="1"/>
  <c r="AF9" i="86"/>
  <c r="AO9" i="86" s="1"/>
  <c r="AE9" i="86"/>
  <c r="W10" i="86"/>
  <c r="AG9" i="86"/>
  <c r="AP9" i="86" s="1"/>
  <c r="AN20" i="64"/>
  <c r="AI20" i="64"/>
  <c r="AN11" i="79"/>
  <c r="AI11" i="79"/>
  <c r="Z6" i="9" l="1"/>
  <c r="Z10" i="46"/>
  <c r="Z6" i="92"/>
  <c r="AE13" i="67"/>
  <c r="AF13" i="67"/>
  <c r="AO13" i="67" s="1"/>
  <c r="AG13" i="67"/>
  <c r="AP13" i="67" s="1"/>
  <c r="W14" i="67"/>
  <c r="W7" i="9"/>
  <c r="AG6" i="9"/>
  <c r="AP6" i="9" s="1"/>
  <c r="AE6" i="9"/>
  <c r="AF6" i="9"/>
  <c r="AO6" i="9" s="1"/>
  <c r="AG20" i="25"/>
  <c r="AP20" i="25" s="1"/>
  <c r="W21" i="25"/>
  <c r="AE20" i="25"/>
  <c r="AF20" i="25"/>
  <c r="AO20" i="25" s="1"/>
  <c r="AG10" i="46"/>
  <c r="AP10" i="46" s="1"/>
  <c r="AF10" i="46"/>
  <c r="AO10" i="46" s="1"/>
  <c r="W11" i="46"/>
  <c r="AE10" i="46"/>
  <c r="W12" i="93"/>
  <c r="AG11" i="93"/>
  <c r="AP11" i="93" s="1"/>
  <c r="AF11" i="93"/>
  <c r="AO11" i="93" s="1"/>
  <c r="AE11" i="93"/>
  <c r="AF21" i="68"/>
  <c r="AO21" i="68" s="1"/>
  <c r="W22" i="68"/>
  <c r="AE21" i="68"/>
  <c r="AG21" i="68"/>
  <c r="AP21" i="68" s="1"/>
  <c r="AE6" i="92"/>
  <c r="AF6" i="92"/>
  <c r="AO6" i="92" s="1"/>
  <c r="AG6" i="92"/>
  <c r="AP6" i="92" s="1"/>
  <c r="W7" i="92"/>
  <c r="W11" i="105"/>
  <c r="AF10" i="105"/>
  <c r="AO10" i="105" s="1"/>
  <c r="AE10" i="105"/>
  <c r="AG10" i="105"/>
  <c r="AP10" i="105" s="1"/>
  <c r="AE21" i="64"/>
  <c r="AG21" i="64"/>
  <c r="AP21" i="64" s="1"/>
  <c r="W22" i="64"/>
  <c r="AF21" i="64"/>
  <c r="AO21" i="64" s="1"/>
  <c r="AH12" i="59"/>
  <c r="AQ12" i="59" s="1"/>
  <c r="U12" i="55"/>
  <c r="AN18" i="34"/>
  <c r="AI18" i="34"/>
  <c r="AH7" i="44"/>
  <c r="AQ7" i="44" s="1"/>
  <c r="Z20" i="12"/>
  <c r="AH20" i="12"/>
  <c r="AQ20" i="12" s="1"/>
  <c r="AR19" i="12"/>
  <c r="U10" i="91"/>
  <c r="Y10" i="53"/>
  <c r="X10" i="53"/>
  <c r="AE5" i="45"/>
  <c r="AF5" i="45"/>
  <c r="AO5" i="45" s="1"/>
  <c r="AG5" i="45"/>
  <c r="AP5" i="45" s="1"/>
  <c r="W6" i="45"/>
  <c r="AH12" i="97"/>
  <c r="AQ12" i="97" s="1"/>
  <c r="AE20" i="39"/>
  <c r="AF20" i="39"/>
  <c r="AO20" i="39" s="1"/>
  <c r="AG20" i="39"/>
  <c r="AP20" i="39" s="1"/>
  <c r="W21" i="39"/>
  <c r="AR9" i="46"/>
  <c r="U12" i="83"/>
  <c r="U8" i="11"/>
  <c r="AI5" i="51"/>
  <c r="AN5" i="51"/>
  <c r="U21" i="94"/>
  <c r="AH20" i="21"/>
  <c r="AQ20" i="21" s="1"/>
  <c r="AR12" i="24"/>
  <c r="Y7" i="13"/>
  <c r="X7" i="13"/>
  <c r="AR10" i="93"/>
  <c r="Y10" i="52"/>
  <c r="X10" i="52"/>
  <c r="AR20" i="68"/>
  <c r="AH20" i="76"/>
  <c r="AQ20" i="76" s="1"/>
  <c r="Y12" i="89"/>
  <c r="X12" i="89"/>
  <c r="AG12" i="97"/>
  <c r="AP12" i="97" s="1"/>
  <c r="AF12" i="97"/>
  <c r="AO12" i="97" s="1"/>
  <c r="AE12" i="97"/>
  <c r="W13" i="97"/>
  <c r="AF7" i="104"/>
  <c r="AO7" i="104" s="1"/>
  <c r="AG7" i="104"/>
  <c r="AP7" i="104" s="1"/>
  <c r="W8" i="104"/>
  <c r="AE7" i="104"/>
  <c r="AH6" i="84"/>
  <c r="AQ6" i="84" s="1"/>
  <c r="AR19" i="21"/>
  <c r="AH11" i="93"/>
  <c r="AQ11" i="93" s="1"/>
  <c r="AH9" i="32"/>
  <c r="AQ9" i="32" s="1"/>
  <c r="AH13" i="24"/>
  <c r="AQ13" i="24" s="1"/>
  <c r="AR20" i="29"/>
  <c r="U22" i="50"/>
  <c r="AH12" i="28"/>
  <c r="AQ12" i="28" s="1"/>
  <c r="AN5" i="100"/>
  <c r="AI5" i="100"/>
  <c r="AN19" i="72"/>
  <c r="AI19" i="72"/>
  <c r="AH6" i="20"/>
  <c r="AQ6" i="20" s="1"/>
  <c r="Z20" i="21"/>
  <c r="AI6" i="13"/>
  <c r="AN6" i="13"/>
  <c r="AH12" i="19"/>
  <c r="AQ12" i="19" s="1"/>
  <c r="Z20" i="76"/>
  <c r="AI11" i="89"/>
  <c r="AN11" i="89"/>
  <c r="U20" i="82"/>
  <c r="AH12" i="38"/>
  <c r="AQ12" i="38" s="1"/>
  <c r="Y13" i="33"/>
  <c r="X13" i="33"/>
  <c r="Z6" i="84"/>
  <c r="AR11" i="19"/>
  <c r="U15" i="18"/>
  <c r="Z9" i="32"/>
  <c r="U21" i="90"/>
  <c r="AE13" i="24"/>
  <c r="AF13" i="24"/>
  <c r="AO13" i="24" s="1"/>
  <c r="AG13" i="24"/>
  <c r="AP13" i="24" s="1"/>
  <c r="W14" i="24"/>
  <c r="Z12" i="28"/>
  <c r="Z6" i="20"/>
  <c r="U19" i="48"/>
  <c r="AR11" i="28"/>
  <c r="AH12" i="63"/>
  <c r="AQ12" i="63" s="1"/>
  <c r="U13" i="87"/>
  <c r="AR11" i="63"/>
  <c r="U19" i="102"/>
  <c r="Z12" i="38"/>
  <c r="AI12" i="33"/>
  <c r="AN12" i="33"/>
  <c r="U10" i="41"/>
  <c r="AN9" i="101"/>
  <c r="AI9" i="101"/>
  <c r="U13" i="99"/>
  <c r="AF5" i="54"/>
  <c r="AO5" i="54" s="1"/>
  <c r="AG5" i="54"/>
  <c r="AP5" i="54" s="1"/>
  <c r="W6" i="54"/>
  <c r="AE5" i="54"/>
  <c r="AR19" i="25"/>
  <c r="AH10" i="15"/>
  <c r="AQ10" i="15" s="1"/>
  <c r="AR12" i="67"/>
  <c r="Y20" i="60"/>
  <c r="X20" i="60"/>
  <c r="Z20" i="60" s="1"/>
  <c r="Y13" i="75"/>
  <c r="X13" i="75"/>
  <c r="U10" i="43"/>
  <c r="Z12" i="63"/>
  <c r="U19" i="35"/>
  <c r="W6" i="58"/>
  <c r="AG5" i="58"/>
  <c r="AP5" i="58" s="1"/>
  <c r="AF5" i="58"/>
  <c r="AO5" i="58" s="1"/>
  <c r="AE5" i="58"/>
  <c r="AR11" i="79"/>
  <c r="Y13" i="71"/>
  <c r="X13" i="71"/>
  <c r="AH12" i="79"/>
  <c r="AQ12" i="79" s="1"/>
  <c r="AN9" i="86"/>
  <c r="AI9" i="86"/>
  <c r="AN12" i="71"/>
  <c r="AI12" i="71"/>
  <c r="U12" i="49"/>
  <c r="U20" i="10"/>
  <c r="AI9" i="52"/>
  <c r="AN9" i="52"/>
  <c r="Z12" i="79"/>
  <c r="AH21" i="29"/>
  <c r="AQ21" i="29" s="1"/>
  <c r="U13" i="103"/>
  <c r="AR5" i="9"/>
  <c r="AE5" i="88"/>
  <c r="W6" i="88"/>
  <c r="AG5" i="88"/>
  <c r="AP5" i="88" s="1"/>
  <c r="AF5" i="88"/>
  <c r="AO5" i="88" s="1"/>
  <c r="AR11" i="59"/>
  <c r="U21" i="85"/>
  <c r="AH6" i="92"/>
  <c r="AQ6" i="92" s="1"/>
  <c r="U10" i="16"/>
  <c r="AH21" i="64"/>
  <c r="AQ21" i="64" s="1"/>
  <c r="AH6" i="9"/>
  <c r="AQ6" i="9" s="1"/>
  <c r="U19" i="42"/>
  <c r="AR5" i="20"/>
  <c r="AR9" i="105"/>
  <c r="Z10" i="15"/>
  <c r="AI10" i="47"/>
  <c r="AN10" i="47"/>
  <c r="Y6" i="100"/>
  <c r="X6" i="100"/>
  <c r="Z6" i="100" s="1"/>
  <c r="Y20" i="72"/>
  <c r="Z20" i="72" s="1"/>
  <c r="X20" i="72"/>
  <c r="Y14" i="2"/>
  <c r="X14" i="2"/>
  <c r="Z14" i="2" s="1"/>
  <c r="AN19" i="60"/>
  <c r="AI19" i="60"/>
  <c r="Y21" i="80"/>
  <c r="X21" i="80"/>
  <c r="AN12" i="75"/>
  <c r="AI12" i="75"/>
  <c r="AF12" i="59"/>
  <c r="AO12" i="59" s="1"/>
  <c r="AE12" i="59"/>
  <c r="AG12" i="59"/>
  <c r="AP12" i="59" s="1"/>
  <c r="W13" i="59"/>
  <c r="AF7" i="44"/>
  <c r="AO7" i="44" s="1"/>
  <c r="AE7" i="44"/>
  <c r="W8" i="44"/>
  <c r="AG7" i="44"/>
  <c r="AP7" i="44" s="1"/>
  <c r="AR19" i="76"/>
  <c r="Y10" i="86"/>
  <c r="X10" i="86"/>
  <c r="Z10" i="86" s="1"/>
  <c r="AG5" i="96"/>
  <c r="AP5" i="96" s="1"/>
  <c r="AF5" i="96"/>
  <c r="AO5" i="96" s="1"/>
  <c r="AE5" i="96"/>
  <c r="W6" i="96"/>
  <c r="Z12" i="19"/>
  <c r="AR20" i="64"/>
  <c r="Y19" i="34"/>
  <c r="X19" i="34"/>
  <c r="AH10" i="46"/>
  <c r="AQ10" i="46" s="1"/>
  <c r="U17" i="98"/>
  <c r="AR11" i="97"/>
  <c r="AR5" i="84"/>
  <c r="AR9" i="15"/>
  <c r="U8" i="95"/>
  <c r="U7" i="95" s="1"/>
  <c r="U6" i="95" s="1"/>
  <c r="AH10" i="105"/>
  <c r="AQ10" i="105" s="1"/>
  <c r="Z21" i="29"/>
  <c r="AI9" i="53"/>
  <c r="AN9" i="53"/>
  <c r="AH13" i="67"/>
  <c r="AQ13" i="67" s="1"/>
  <c r="AH21" i="68"/>
  <c r="AQ21" i="68" s="1"/>
  <c r="X10" i="101"/>
  <c r="Z10" i="101" s="1"/>
  <c r="Y10" i="101"/>
  <c r="AH20" i="25"/>
  <c r="AQ20" i="25" s="1"/>
  <c r="AR11" i="38"/>
  <c r="Y6" i="51"/>
  <c r="X6" i="51"/>
  <c r="Y11" i="47"/>
  <c r="X11" i="47"/>
  <c r="AR8" i="32"/>
  <c r="AR5" i="92"/>
  <c r="AN13" i="2"/>
  <c r="AI13" i="2"/>
  <c r="AN20" i="80"/>
  <c r="AI20" i="80"/>
  <c r="Z10" i="52" l="1"/>
  <c r="Z6" i="51"/>
  <c r="W7" i="51" s="1"/>
  <c r="Z19" i="34"/>
  <c r="AG19" i="34" s="1"/>
  <c r="AP19" i="34" s="1"/>
  <c r="Z10" i="53"/>
  <c r="AF10" i="53" s="1"/>
  <c r="AO10" i="53" s="1"/>
  <c r="AF6" i="51"/>
  <c r="AO6" i="51" s="1"/>
  <c r="AG6" i="51"/>
  <c r="AP6" i="51" s="1"/>
  <c r="AE6" i="51"/>
  <c r="AE10" i="53"/>
  <c r="AG10" i="53"/>
  <c r="AP10" i="53" s="1"/>
  <c r="W11" i="53"/>
  <c r="AF19" i="34"/>
  <c r="AO19" i="34" s="1"/>
  <c r="AE19" i="34"/>
  <c r="AE10" i="52"/>
  <c r="W11" i="52"/>
  <c r="AF10" i="52"/>
  <c r="AO10" i="52" s="1"/>
  <c r="AG10" i="52"/>
  <c r="AP10" i="52" s="1"/>
  <c r="AR12" i="71"/>
  <c r="AH13" i="71"/>
  <c r="AQ13" i="71" s="1"/>
  <c r="W21" i="60"/>
  <c r="AG20" i="60"/>
  <c r="AP20" i="60" s="1"/>
  <c r="AF20" i="60"/>
  <c r="AO20" i="60" s="1"/>
  <c r="AE20" i="60"/>
  <c r="AI5" i="54"/>
  <c r="AN5" i="54"/>
  <c r="AR9" i="101"/>
  <c r="W13" i="38"/>
  <c r="AE12" i="38"/>
  <c r="AF12" i="38"/>
  <c r="AO12" i="38" s="1"/>
  <c r="AG12" i="38"/>
  <c r="AP12" i="38" s="1"/>
  <c r="U12" i="87"/>
  <c r="U18" i="48"/>
  <c r="AI13" i="24"/>
  <c r="AN13" i="24"/>
  <c r="AF20" i="76"/>
  <c r="AO20" i="76" s="1"/>
  <c r="W21" i="76"/>
  <c r="AG20" i="76"/>
  <c r="AP20" i="76" s="1"/>
  <c r="AE20" i="76"/>
  <c r="U21" i="50"/>
  <c r="U20" i="50" s="1"/>
  <c r="AI7" i="104"/>
  <c r="AR7" i="104" s="1"/>
  <c r="AN7" i="104"/>
  <c r="AN12" i="97"/>
  <c r="AI12" i="97"/>
  <c r="Y6" i="45"/>
  <c r="Z6" i="45" s="1"/>
  <c r="X6" i="45"/>
  <c r="Y7" i="92"/>
  <c r="X7" i="92"/>
  <c r="Y22" i="68"/>
  <c r="Z22" i="68"/>
  <c r="X22" i="68"/>
  <c r="Y12" i="93"/>
  <c r="X12" i="93"/>
  <c r="AR20" i="80"/>
  <c r="U16" i="98"/>
  <c r="AF10" i="86"/>
  <c r="AO10" i="86" s="1"/>
  <c r="AE10" i="86"/>
  <c r="W11" i="86"/>
  <c r="AG10" i="86"/>
  <c r="AP10" i="86" s="1"/>
  <c r="AR19" i="60"/>
  <c r="Y6" i="96"/>
  <c r="X6" i="96"/>
  <c r="AN7" i="44"/>
  <c r="AI7" i="44"/>
  <c r="AR12" i="75"/>
  <c r="AG10" i="15"/>
  <c r="AP10" i="15" s="1"/>
  <c r="W11" i="15"/>
  <c r="AE10" i="15"/>
  <c r="AF10" i="15"/>
  <c r="AO10" i="15" s="1"/>
  <c r="U18" i="42"/>
  <c r="AR9" i="52"/>
  <c r="Z13" i="71"/>
  <c r="U9" i="43"/>
  <c r="Y6" i="54"/>
  <c r="Z6" i="54" s="1"/>
  <c r="X6" i="54"/>
  <c r="AG6" i="20"/>
  <c r="AP6" i="20" s="1"/>
  <c r="AF6" i="20"/>
  <c r="AO6" i="20" s="1"/>
  <c r="AE6" i="20"/>
  <c r="W7" i="20"/>
  <c r="AR5" i="100"/>
  <c r="Y8" i="104"/>
  <c r="X8" i="104"/>
  <c r="AR5" i="51"/>
  <c r="AE20" i="12"/>
  <c r="W21" i="12"/>
  <c r="AF20" i="12"/>
  <c r="AO20" i="12" s="1"/>
  <c r="AG20" i="12"/>
  <c r="AP20" i="12" s="1"/>
  <c r="AI20" i="25"/>
  <c r="AN20" i="25"/>
  <c r="Y7" i="9"/>
  <c r="X7" i="9"/>
  <c r="AH6" i="51"/>
  <c r="AQ6" i="51" s="1"/>
  <c r="AE10" i="101"/>
  <c r="AG10" i="101"/>
  <c r="AP10" i="101" s="1"/>
  <c r="W11" i="101"/>
  <c r="AF10" i="101"/>
  <c r="AO10" i="101" s="1"/>
  <c r="AR13" i="2"/>
  <c r="AH10" i="101"/>
  <c r="AQ10" i="101" s="1"/>
  <c r="AN5" i="96"/>
  <c r="AI5" i="96"/>
  <c r="AH14" i="2"/>
  <c r="AQ14" i="2" s="1"/>
  <c r="AH6" i="100"/>
  <c r="AQ6" i="100" s="1"/>
  <c r="U9" i="16"/>
  <c r="U12" i="103"/>
  <c r="AR9" i="86"/>
  <c r="Y6" i="58"/>
  <c r="X6" i="58"/>
  <c r="Z6" i="58" s="1"/>
  <c r="AH13" i="75"/>
  <c r="AQ13" i="75" s="1"/>
  <c r="U18" i="102"/>
  <c r="AF12" i="28"/>
  <c r="AO12" i="28" s="1"/>
  <c r="AE12" i="28"/>
  <c r="AG12" i="28"/>
  <c r="AP12" i="28" s="1"/>
  <c r="W13" i="28"/>
  <c r="U20" i="90"/>
  <c r="AE6" i="84"/>
  <c r="W7" i="84"/>
  <c r="AG6" i="84"/>
  <c r="AP6" i="84" s="1"/>
  <c r="AF6" i="84"/>
  <c r="AO6" i="84" s="1"/>
  <c r="Y21" i="39"/>
  <c r="X21" i="39"/>
  <c r="U9" i="91"/>
  <c r="AR18" i="34"/>
  <c r="AN10" i="105"/>
  <c r="AI10" i="105"/>
  <c r="AI10" i="46"/>
  <c r="AN10" i="46"/>
  <c r="Y21" i="25"/>
  <c r="Z21" i="25" s="1"/>
  <c r="X21" i="25"/>
  <c r="Y14" i="67"/>
  <c r="X14" i="67"/>
  <c r="Y8" i="44"/>
  <c r="Z8" i="44"/>
  <c r="X8" i="44"/>
  <c r="W21" i="72"/>
  <c r="AE20" i="72"/>
  <c r="AF20" i="72"/>
  <c r="AO20" i="72" s="1"/>
  <c r="AG20" i="72"/>
  <c r="AP20" i="72" s="1"/>
  <c r="AR10" i="47"/>
  <c r="AH11" i="47"/>
  <c r="AQ11" i="47" s="1"/>
  <c r="AR9" i="53"/>
  <c r="Z11" i="47"/>
  <c r="AG21" i="29"/>
  <c r="AP21" i="29" s="1"/>
  <c r="AF21" i="29"/>
  <c r="AO21" i="29" s="1"/>
  <c r="AE21" i="29"/>
  <c r="W22" i="29"/>
  <c r="Y13" i="59"/>
  <c r="X13" i="59"/>
  <c r="W7" i="100"/>
  <c r="AG6" i="100"/>
  <c r="AP6" i="100" s="1"/>
  <c r="AE6" i="100"/>
  <c r="AF6" i="100"/>
  <c r="AO6" i="100" s="1"/>
  <c r="U20" i="85"/>
  <c r="Y6" i="88"/>
  <c r="X6" i="88"/>
  <c r="U19" i="10"/>
  <c r="Z13" i="75"/>
  <c r="U9" i="41"/>
  <c r="Y14" i="24"/>
  <c r="Z14" i="24"/>
  <c r="X14" i="24"/>
  <c r="AE9" i="32"/>
  <c r="W10" i="32"/>
  <c r="AF9" i="32"/>
  <c r="AO9" i="32" s="1"/>
  <c r="AG9" i="32"/>
  <c r="AP9" i="32" s="1"/>
  <c r="AH13" i="33"/>
  <c r="AQ13" i="33" s="1"/>
  <c r="U19" i="82"/>
  <c r="AH12" i="89"/>
  <c r="AQ12" i="89" s="1"/>
  <c r="AH7" i="13"/>
  <c r="AQ7" i="13" s="1"/>
  <c r="U7" i="11"/>
  <c r="AI5" i="45"/>
  <c r="AN5" i="45"/>
  <c r="Y22" i="64"/>
  <c r="X22" i="64"/>
  <c r="AN6" i="92"/>
  <c r="AI6" i="92"/>
  <c r="AN11" i="93"/>
  <c r="AI11" i="93"/>
  <c r="Y11" i="46"/>
  <c r="X11" i="46"/>
  <c r="AH19" i="34"/>
  <c r="AQ19" i="34" s="1"/>
  <c r="AH21" i="80"/>
  <c r="AQ21" i="80" s="1"/>
  <c r="AF14" i="2"/>
  <c r="AO14" i="2" s="1"/>
  <c r="AE14" i="2"/>
  <c r="AG14" i="2"/>
  <c r="AP14" i="2" s="1"/>
  <c r="W15" i="2"/>
  <c r="U5" i="95"/>
  <c r="X5" i="95" s="1"/>
  <c r="Z21" i="80"/>
  <c r="AN5" i="88"/>
  <c r="AI5" i="88"/>
  <c r="U18" i="35"/>
  <c r="Z13" i="33"/>
  <c r="AR6" i="13"/>
  <c r="Z12" i="89"/>
  <c r="AH10" i="52"/>
  <c r="AQ10" i="52" s="1"/>
  <c r="Z7" i="13"/>
  <c r="AH10" i="53"/>
  <c r="AQ10" i="53" s="1"/>
  <c r="Y11" i="105"/>
  <c r="X11" i="105"/>
  <c r="Z11" i="105" s="1"/>
  <c r="AG12" i="19"/>
  <c r="AP12" i="19" s="1"/>
  <c r="W13" i="19"/>
  <c r="AF12" i="19"/>
  <c r="AO12" i="19" s="1"/>
  <c r="AE12" i="19"/>
  <c r="AH10" i="86"/>
  <c r="AQ10" i="86" s="1"/>
  <c r="AI12" i="59"/>
  <c r="AN12" i="59"/>
  <c r="AH20" i="72"/>
  <c r="AQ20" i="72" s="1"/>
  <c r="W13" i="79"/>
  <c r="AE12" i="79"/>
  <c r="AF12" i="79"/>
  <c r="AO12" i="79" s="1"/>
  <c r="AG12" i="79"/>
  <c r="AP12" i="79" s="1"/>
  <c r="U11" i="49"/>
  <c r="AN5" i="58"/>
  <c r="AI5" i="58"/>
  <c r="AG12" i="63"/>
  <c r="AP12" i="63" s="1"/>
  <c r="W13" i="63"/>
  <c r="AF12" i="63"/>
  <c r="AO12" i="63" s="1"/>
  <c r="AE12" i="63"/>
  <c r="AH20" i="60"/>
  <c r="AQ20" i="60" s="1"/>
  <c r="U12" i="99"/>
  <c r="AR12" i="33"/>
  <c r="U14" i="18"/>
  <c r="AR11" i="89"/>
  <c r="AE20" i="21"/>
  <c r="W21" i="21"/>
  <c r="AF20" i="21"/>
  <c r="AO20" i="21" s="1"/>
  <c r="AG20" i="21"/>
  <c r="AP20" i="21" s="1"/>
  <c r="AR19" i="72"/>
  <c r="Y13" i="97"/>
  <c r="X13" i="97"/>
  <c r="U20" i="94"/>
  <c r="U11" i="83"/>
  <c r="AN20" i="39"/>
  <c r="AI20" i="39"/>
  <c r="U11" i="55"/>
  <c r="AN21" i="64"/>
  <c r="AI21" i="64"/>
  <c r="AI21" i="68"/>
  <c r="AN21" i="68"/>
  <c r="AN6" i="9"/>
  <c r="AI6" i="9"/>
  <c r="AN13" i="67"/>
  <c r="AI13" i="67"/>
  <c r="Z21" i="39" l="1"/>
  <c r="Z11" i="46"/>
  <c r="Z22" i="64"/>
  <c r="W23" i="64" s="1"/>
  <c r="Z6" i="88"/>
  <c r="W7" i="88" s="1"/>
  <c r="W20" i="34"/>
  <c r="AF22" i="64"/>
  <c r="AO22" i="64" s="1"/>
  <c r="AG22" i="64"/>
  <c r="AP22" i="64" s="1"/>
  <c r="AE22" i="64"/>
  <c r="W22" i="39"/>
  <c r="AG21" i="39"/>
  <c r="AP21" i="39" s="1"/>
  <c r="AF21" i="39"/>
  <c r="AO21" i="39" s="1"/>
  <c r="AE21" i="39"/>
  <c r="AF6" i="88"/>
  <c r="AO6" i="88" s="1"/>
  <c r="AE6" i="88"/>
  <c r="AE11" i="46"/>
  <c r="AF11" i="46"/>
  <c r="AO11" i="46" s="1"/>
  <c r="W12" i="46"/>
  <c r="AG11" i="46"/>
  <c r="AP11" i="46" s="1"/>
  <c r="AG6" i="58"/>
  <c r="AP6" i="58" s="1"/>
  <c r="AF6" i="58"/>
  <c r="AO6" i="58" s="1"/>
  <c r="AE6" i="58"/>
  <c r="W7" i="58"/>
  <c r="AG11" i="105"/>
  <c r="AP11" i="105" s="1"/>
  <c r="W12" i="105"/>
  <c r="AE11" i="105"/>
  <c r="AF11" i="105"/>
  <c r="AO11" i="105" s="1"/>
  <c r="AH13" i="97"/>
  <c r="AQ13" i="97" s="1"/>
  <c r="U13" i="18"/>
  <c r="AR21" i="68"/>
  <c r="Z13" i="97"/>
  <c r="U10" i="83"/>
  <c r="U10" i="55"/>
  <c r="U19" i="94"/>
  <c r="AR5" i="58"/>
  <c r="AN12" i="79"/>
  <c r="AI12" i="79"/>
  <c r="AN14" i="2"/>
  <c r="AI14" i="2"/>
  <c r="AH11" i="46"/>
  <c r="AQ11" i="46" s="1"/>
  <c r="AN6" i="100"/>
  <c r="AI6" i="100"/>
  <c r="Y22" i="29"/>
  <c r="X22" i="29"/>
  <c r="AH8" i="44"/>
  <c r="AQ8" i="44" s="1"/>
  <c r="AH21" i="25"/>
  <c r="AQ21" i="25" s="1"/>
  <c r="AN6" i="84"/>
  <c r="AI6" i="84"/>
  <c r="AH6" i="54"/>
  <c r="AQ6" i="54" s="1"/>
  <c r="AN10" i="15"/>
  <c r="AI10" i="15"/>
  <c r="U15" i="98"/>
  <c r="AH22" i="68"/>
  <c r="AQ22" i="68" s="1"/>
  <c r="AH6" i="45"/>
  <c r="AQ6" i="45" s="1"/>
  <c r="U11" i="87"/>
  <c r="Y21" i="60"/>
  <c r="X21" i="60"/>
  <c r="Y20" i="34"/>
  <c r="X20" i="34"/>
  <c r="AR20" i="39"/>
  <c r="Y13" i="79"/>
  <c r="X13" i="79"/>
  <c r="Y13" i="19"/>
  <c r="X13" i="19"/>
  <c r="AF21" i="80"/>
  <c r="AO21" i="80" s="1"/>
  <c r="AG21" i="80"/>
  <c r="AP21" i="80" s="1"/>
  <c r="AE21" i="80"/>
  <c r="W22" i="80"/>
  <c r="AH22" i="64"/>
  <c r="AQ22" i="64" s="1"/>
  <c r="U6" i="11"/>
  <c r="U18" i="82"/>
  <c r="Y10" i="32"/>
  <c r="X10" i="32"/>
  <c r="U8" i="41"/>
  <c r="AI21" i="29"/>
  <c r="AN21" i="29"/>
  <c r="W9" i="44"/>
  <c r="AF8" i="44"/>
  <c r="AO8" i="44" s="1"/>
  <c r="AE8" i="44"/>
  <c r="AG8" i="44"/>
  <c r="AP8" i="44" s="1"/>
  <c r="W22" i="25"/>
  <c r="AE21" i="25"/>
  <c r="AF21" i="25"/>
  <c r="AO21" i="25" s="1"/>
  <c r="AG21" i="25"/>
  <c r="AP21" i="25" s="1"/>
  <c r="U8" i="16"/>
  <c r="Y11" i="101"/>
  <c r="X11" i="101"/>
  <c r="AR20" i="25"/>
  <c r="AF6" i="54"/>
  <c r="AO6" i="54" s="1"/>
  <c r="AE6" i="54"/>
  <c r="AG6" i="54"/>
  <c r="AP6" i="54" s="1"/>
  <c r="W7" i="54"/>
  <c r="Y11" i="15"/>
  <c r="X11" i="15"/>
  <c r="AH6" i="96"/>
  <c r="AQ6" i="96" s="1"/>
  <c r="AF22" i="68"/>
  <c r="AO22" i="68" s="1"/>
  <c r="AG22" i="68"/>
  <c r="AP22" i="68" s="1"/>
  <c r="W23" i="68"/>
  <c r="AE22" i="68"/>
  <c r="AE6" i="45"/>
  <c r="AF6" i="45"/>
  <c r="AO6" i="45" s="1"/>
  <c r="AG6" i="45"/>
  <c r="AP6" i="45" s="1"/>
  <c r="W7" i="45"/>
  <c r="W14" i="33"/>
  <c r="AF13" i="33"/>
  <c r="AO13" i="33" s="1"/>
  <c r="AG13" i="33"/>
  <c r="AP13" i="33" s="1"/>
  <c r="AE13" i="33"/>
  <c r="AI9" i="32"/>
  <c r="AN9" i="32"/>
  <c r="AF13" i="75"/>
  <c r="AO13" i="75" s="1"/>
  <c r="AE13" i="75"/>
  <c r="W14" i="75"/>
  <c r="AG13" i="75"/>
  <c r="AP13" i="75" s="1"/>
  <c r="Y7" i="100"/>
  <c r="X7" i="100"/>
  <c r="U19" i="90"/>
  <c r="U17" i="102"/>
  <c r="AR5" i="96"/>
  <c r="AH8" i="104"/>
  <c r="AQ8" i="104" s="1"/>
  <c r="Y7" i="20"/>
  <c r="X7" i="20"/>
  <c r="Z6" i="96"/>
  <c r="Y11" i="86"/>
  <c r="X11" i="86"/>
  <c r="U19" i="50"/>
  <c r="AR13" i="24"/>
  <c r="AR5" i="54"/>
  <c r="X11" i="52"/>
  <c r="Y11" i="52"/>
  <c r="Z11" i="52"/>
  <c r="AI6" i="51"/>
  <c r="AN6" i="51"/>
  <c r="AH5" i="95"/>
  <c r="AQ5" i="95" s="1"/>
  <c r="Z5" i="95"/>
  <c r="AR11" i="93"/>
  <c r="AH14" i="24"/>
  <c r="AQ14" i="24" s="1"/>
  <c r="U19" i="85"/>
  <c r="AH13" i="59"/>
  <c r="AQ13" i="59" s="1"/>
  <c r="AH14" i="67"/>
  <c r="AQ14" i="67" s="1"/>
  <c r="Y13" i="28"/>
  <c r="X13" i="28"/>
  <c r="Z13" i="28" s="1"/>
  <c r="AI10" i="101"/>
  <c r="AN10" i="101"/>
  <c r="AH7" i="9"/>
  <c r="AQ7" i="9" s="1"/>
  <c r="Z8" i="104"/>
  <c r="AI6" i="20"/>
  <c r="AN6" i="20"/>
  <c r="U17" i="42"/>
  <c r="AI10" i="86"/>
  <c r="AN10" i="86"/>
  <c r="AH12" i="93"/>
  <c r="AQ12" i="93" s="1"/>
  <c r="AH7" i="92"/>
  <c r="AQ7" i="92" s="1"/>
  <c r="AR12" i="97"/>
  <c r="AN20" i="76"/>
  <c r="AI20" i="76"/>
  <c r="AI12" i="38"/>
  <c r="AN12" i="38"/>
  <c r="AN20" i="60"/>
  <c r="AI20" i="60"/>
  <c r="AN10" i="52"/>
  <c r="AI10" i="52"/>
  <c r="Y11" i="53"/>
  <c r="X11" i="53"/>
  <c r="Y7" i="51"/>
  <c r="X7" i="51"/>
  <c r="Y21" i="21"/>
  <c r="X21" i="21"/>
  <c r="Z21" i="21" s="1"/>
  <c r="AN12" i="63"/>
  <c r="AI12" i="63"/>
  <c r="U17" i="35"/>
  <c r="AE14" i="24"/>
  <c r="AG14" i="24"/>
  <c r="AP14" i="24" s="1"/>
  <c r="AF14" i="24"/>
  <c r="AO14" i="24" s="1"/>
  <c r="W15" i="24"/>
  <c r="U18" i="10"/>
  <c r="Z13" i="59"/>
  <c r="W12" i="47"/>
  <c r="AF11" i="47"/>
  <c r="AO11" i="47" s="1"/>
  <c r="AE11" i="47"/>
  <c r="AG11" i="47"/>
  <c r="AP11" i="47" s="1"/>
  <c r="AN20" i="72"/>
  <c r="AI20" i="72"/>
  <c r="Z14" i="67"/>
  <c r="AR10" i="46"/>
  <c r="U8" i="91"/>
  <c r="Z7" i="9"/>
  <c r="Y21" i="12"/>
  <c r="X21" i="12"/>
  <c r="U8" i="43"/>
  <c r="Z12" i="93"/>
  <c r="Z7" i="92"/>
  <c r="U17" i="48"/>
  <c r="Y13" i="38"/>
  <c r="X13" i="38"/>
  <c r="Z13" i="38" s="1"/>
  <c r="AN19" i="34"/>
  <c r="AI19" i="34"/>
  <c r="AR13" i="67"/>
  <c r="AR21" i="64"/>
  <c r="AN20" i="21"/>
  <c r="AI20" i="21"/>
  <c r="U10" i="49"/>
  <c r="U9" i="49" s="1"/>
  <c r="AH11" i="105"/>
  <c r="AQ11" i="105" s="1"/>
  <c r="Y13" i="63"/>
  <c r="X13" i="63"/>
  <c r="Y15" i="2"/>
  <c r="X15" i="2"/>
  <c r="AR6" i="9"/>
  <c r="U11" i="99"/>
  <c r="AR12" i="59"/>
  <c r="AI12" i="19"/>
  <c r="AN12" i="19"/>
  <c r="AF7" i="13"/>
  <c r="AO7" i="13" s="1"/>
  <c r="AE7" i="13"/>
  <c r="W8" i="13"/>
  <c r="AG7" i="13"/>
  <c r="AP7" i="13" s="1"/>
  <c r="AG12" i="89"/>
  <c r="AP12" i="89" s="1"/>
  <c r="AF12" i="89"/>
  <c r="AO12" i="89" s="1"/>
  <c r="W13" i="89"/>
  <c r="AE12" i="89"/>
  <c r="AR5" i="88"/>
  <c r="AR6" i="92"/>
  <c r="AR5" i="45"/>
  <c r="AH6" i="88"/>
  <c r="AQ6" i="88" s="1"/>
  <c r="Y21" i="72"/>
  <c r="X21" i="72"/>
  <c r="AR10" i="105"/>
  <c r="AH21" i="39"/>
  <c r="AQ21" i="39" s="1"/>
  <c r="Y7" i="84"/>
  <c r="X7" i="84"/>
  <c r="AI12" i="28"/>
  <c r="AN12" i="28"/>
  <c r="AH6" i="58"/>
  <c r="AQ6" i="58" s="1"/>
  <c r="U11" i="103"/>
  <c r="AI20" i="12"/>
  <c r="AN20" i="12"/>
  <c r="AF13" i="71"/>
  <c r="AO13" i="71" s="1"/>
  <c r="AG13" i="71"/>
  <c r="AP13" i="71" s="1"/>
  <c r="AE13" i="71"/>
  <c r="W14" i="71"/>
  <c r="AR7" i="44"/>
  <c r="Y21" i="76"/>
  <c r="X21" i="76"/>
  <c r="Z21" i="76" s="1"/>
  <c r="AI10" i="53"/>
  <c r="AN10" i="53"/>
  <c r="Z11" i="86" l="1"/>
  <c r="Z13" i="63"/>
  <c r="Z13" i="79"/>
  <c r="AG13" i="79" s="1"/>
  <c r="AP13" i="79" s="1"/>
  <c r="AG6" i="88"/>
  <c r="AP6" i="88" s="1"/>
  <c r="AF21" i="76"/>
  <c r="AO21" i="76" s="1"/>
  <c r="AE21" i="76"/>
  <c r="AG21" i="76"/>
  <c r="AP21" i="76" s="1"/>
  <c r="W22" i="76"/>
  <c r="W14" i="63"/>
  <c r="AG13" i="63"/>
  <c r="AP13" i="63" s="1"/>
  <c r="AF13" i="63"/>
  <c r="AO13" i="63" s="1"/>
  <c r="AE13" i="63"/>
  <c r="AE13" i="79"/>
  <c r="W14" i="79"/>
  <c r="AG13" i="38"/>
  <c r="AP13" i="38" s="1"/>
  <c r="W14" i="38"/>
  <c r="AE13" i="38"/>
  <c r="AF13" i="38"/>
  <c r="AO13" i="38" s="1"/>
  <c r="W22" i="21"/>
  <c r="AF21" i="21"/>
  <c r="AO21" i="21" s="1"/>
  <c r="AE21" i="21"/>
  <c r="AG21" i="21"/>
  <c r="AP21" i="21" s="1"/>
  <c r="W12" i="86"/>
  <c r="AG11" i="86"/>
  <c r="AP11" i="86" s="1"/>
  <c r="AF11" i="86"/>
  <c r="AO11" i="86" s="1"/>
  <c r="AE11" i="86"/>
  <c r="AH11" i="53"/>
  <c r="AQ11" i="53" s="1"/>
  <c r="AR10" i="86"/>
  <c r="W14" i="28"/>
  <c r="AF13" i="28"/>
  <c r="AO13" i="28" s="1"/>
  <c r="AE13" i="28"/>
  <c r="AG13" i="28"/>
  <c r="AP13" i="28" s="1"/>
  <c r="AR6" i="51"/>
  <c r="AH7" i="100"/>
  <c r="AQ7" i="100" s="1"/>
  <c r="Y14" i="33"/>
  <c r="X14" i="33"/>
  <c r="AN22" i="68"/>
  <c r="AI22" i="68"/>
  <c r="AH10" i="32"/>
  <c r="AQ10" i="32" s="1"/>
  <c r="U5" i="11"/>
  <c r="X5" i="11" s="1"/>
  <c r="AH21" i="60"/>
  <c r="AQ21" i="60" s="1"/>
  <c r="U18" i="94"/>
  <c r="X12" i="105"/>
  <c r="Y12" i="105"/>
  <c r="Z12" i="105" s="1"/>
  <c r="AN6" i="88"/>
  <c r="AI6" i="88"/>
  <c r="AG13" i="59"/>
  <c r="AP13" i="59" s="1"/>
  <c r="W14" i="59"/>
  <c r="AE13" i="59"/>
  <c r="AF13" i="59"/>
  <c r="AO13" i="59" s="1"/>
  <c r="AN14" i="24"/>
  <c r="AI14" i="24"/>
  <c r="Z11" i="53"/>
  <c r="U18" i="85"/>
  <c r="AE11" i="52"/>
  <c r="W12" i="52"/>
  <c r="AF11" i="52"/>
  <c r="AO11" i="52" s="1"/>
  <c r="AG11" i="52"/>
  <c r="AP11" i="52" s="1"/>
  <c r="AG6" i="96"/>
  <c r="AP6" i="96" s="1"/>
  <c r="AF6" i="96"/>
  <c r="AO6" i="96" s="1"/>
  <c r="AE6" i="96"/>
  <c r="W7" i="96"/>
  <c r="Z7" i="100"/>
  <c r="Y23" i="68"/>
  <c r="Z23" i="68" s="1"/>
  <c r="X23" i="68"/>
  <c r="Y7" i="54"/>
  <c r="X7" i="54"/>
  <c r="Z7" i="54" s="1"/>
  <c r="AH11" i="101"/>
  <c r="AQ11" i="101" s="1"/>
  <c r="Y9" i="44"/>
  <c r="X9" i="44"/>
  <c r="Z9" i="44" s="1"/>
  <c r="Z10" i="32"/>
  <c r="AH13" i="19"/>
  <c r="AQ13" i="19" s="1"/>
  <c r="Z21" i="60"/>
  <c r="U14" i="98"/>
  <c r="AH22" i="29"/>
  <c r="AQ22" i="29" s="1"/>
  <c r="AR12" i="79"/>
  <c r="Y22" i="39"/>
  <c r="X22" i="39"/>
  <c r="W13" i="93"/>
  <c r="AG12" i="93"/>
  <c r="AP12" i="93" s="1"/>
  <c r="AF12" i="93"/>
  <c r="AO12" i="93" s="1"/>
  <c r="AE12" i="93"/>
  <c r="AR20" i="72"/>
  <c r="AH21" i="21"/>
  <c r="AQ21" i="21" s="1"/>
  <c r="U7" i="43"/>
  <c r="U7" i="91"/>
  <c r="AR12" i="38"/>
  <c r="U16" i="42"/>
  <c r="AH7" i="20"/>
  <c r="AQ7" i="20" s="1"/>
  <c r="AR9" i="32"/>
  <c r="Y7" i="45"/>
  <c r="X7" i="45"/>
  <c r="Z11" i="101"/>
  <c r="AN21" i="25"/>
  <c r="AI21" i="25"/>
  <c r="Z13" i="19"/>
  <c r="AR10" i="15"/>
  <c r="AR6" i="84"/>
  <c r="Z22" i="29"/>
  <c r="U9" i="55"/>
  <c r="Y7" i="58"/>
  <c r="Z7" i="58"/>
  <c r="X7" i="58"/>
  <c r="Y12" i="46"/>
  <c r="X12" i="46"/>
  <c r="AI22" i="64"/>
  <c r="AN22" i="64"/>
  <c r="AR10" i="53"/>
  <c r="AH21" i="76"/>
  <c r="AQ21" i="76" s="1"/>
  <c r="AI13" i="71"/>
  <c r="AN13" i="71"/>
  <c r="AH7" i="84"/>
  <c r="AQ7" i="84" s="1"/>
  <c r="U10" i="99"/>
  <c r="AH13" i="38"/>
  <c r="AQ13" i="38" s="1"/>
  <c r="Y12" i="47"/>
  <c r="Z12" i="47"/>
  <c r="X12" i="47"/>
  <c r="AH21" i="72"/>
  <c r="AQ21" i="72" s="1"/>
  <c r="Z21" i="72"/>
  <c r="AR12" i="19"/>
  <c r="AH15" i="2"/>
  <c r="AQ15" i="2" s="1"/>
  <c r="U8" i="49"/>
  <c r="AH21" i="12"/>
  <c r="AQ21" i="12" s="1"/>
  <c r="U17" i="10"/>
  <c r="U16" i="10" s="1"/>
  <c r="U16" i="35"/>
  <c r="AH7" i="51"/>
  <c r="AQ7" i="51" s="1"/>
  <c r="AR10" i="52"/>
  <c r="AR20" i="76"/>
  <c r="W6" i="95"/>
  <c r="AG5" i="95"/>
  <c r="AP5" i="95" s="1"/>
  <c r="AF5" i="95"/>
  <c r="AO5" i="95" s="1"/>
  <c r="AE5" i="95"/>
  <c r="AH11" i="52"/>
  <c r="AQ11" i="52" s="1"/>
  <c r="U18" i="50"/>
  <c r="Z7" i="20"/>
  <c r="U16" i="102"/>
  <c r="AI13" i="33"/>
  <c r="AN13" i="33"/>
  <c r="AH11" i="15"/>
  <c r="AQ11" i="15" s="1"/>
  <c r="AI6" i="54"/>
  <c r="AN6" i="54"/>
  <c r="Y22" i="25"/>
  <c r="X22" i="25"/>
  <c r="Z22" i="25" s="1"/>
  <c r="AR21" i="29"/>
  <c r="Y22" i="80"/>
  <c r="X22" i="80"/>
  <c r="AH20" i="34"/>
  <c r="AQ20" i="34" s="1"/>
  <c r="U12" i="18"/>
  <c r="AN6" i="58"/>
  <c r="AI6" i="58"/>
  <c r="Y7" i="88"/>
  <c r="X7" i="88"/>
  <c r="U10" i="103"/>
  <c r="AH13" i="63"/>
  <c r="AQ13" i="63" s="1"/>
  <c r="AG7" i="9"/>
  <c r="AP7" i="9" s="1"/>
  <c r="AF7" i="9"/>
  <c r="AO7" i="9" s="1"/>
  <c r="W8" i="9"/>
  <c r="AE7" i="9"/>
  <c r="Z7" i="84"/>
  <c r="AR20" i="12"/>
  <c r="AI12" i="89"/>
  <c r="AN12" i="89"/>
  <c r="Y8" i="13"/>
  <c r="X8" i="13"/>
  <c r="Z8" i="13" s="1"/>
  <c r="Z15" i="2"/>
  <c r="AR20" i="21"/>
  <c r="AR19" i="34"/>
  <c r="U16" i="48"/>
  <c r="Z21" i="12"/>
  <c r="AN11" i="47"/>
  <c r="AI11" i="47"/>
  <c r="X15" i="24"/>
  <c r="Y15" i="24"/>
  <c r="Z15" i="24"/>
  <c r="AR12" i="63"/>
  <c r="Z7" i="51"/>
  <c r="AR6" i="20"/>
  <c r="AR10" i="101"/>
  <c r="AH11" i="86"/>
  <c r="AQ11" i="86" s="1"/>
  <c r="Y14" i="75"/>
  <c r="X14" i="75"/>
  <c r="Z11" i="15"/>
  <c r="U17" i="82"/>
  <c r="AI21" i="80"/>
  <c r="AN21" i="80"/>
  <c r="AH13" i="79"/>
  <c r="AQ13" i="79" s="1"/>
  <c r="Z20" i="34"/>
  <c r="U10" i="87"/>
  <c r="AR6" i="100"/>
  <c r="U9" i="83"/>
  <c r="AN11" i="46"/>
  <c r="AI11" i="46"/>
  <c r="AN21" i="39"/>
  <c r="AI21" i="39"/>
  <c r="Y23" i="64"/>
  <c r="X23" i="64"/>
  <c r="Y14" i="71"/>
  <c r="X14" i="71"/>
  <c r="AR12" i="28"/>
  <c r="Y13" i="89"/>
  <c r="X13" i="89"/>
  <c r="Z13" i="89" s="1"/>
  <c r="AN7" i="13"/>
  <c r="AI7" i="13"/>
  <c r="AE7" i="92"/>
  <c r="W8" i="92"/>
  <c r="AG7" i="92"/>
  <c r="AP7" i="92" s="1"/>
  <c r="AF7" i="92"/>
  <c r="AO7" i="92" s="1"/>
  <c r="AG14" i="67"/>
  <c r="AP14" i="67" s="1"/>
  <c r="AE14" i="67"/>
  <c r="W15" i="67"/>
  <c r="AF14" i="67"/>
  <c r="AO14" i="67" s="1"/>
  <c r="AR20" i="60"/>
  <c r="AF8" i="104"/>
  <c r="AO8" i="104" s="1"/>
  <c r="AE8" i="104"/>
  <c r="AG8" i="104"/>
  <c r="AP8" i="104" s="1"/>
  <c r="W9" i="104"/>
  <c r="AH13" i="28"/>
  <c r="AQ13" i="28" s="1"/>
  <c r="U18" i="90"/>
  <c r="AN13" i="75"/>
  <c r="AI13" i="75"/>
  <c r="AI6" i="45"/>
  <c r="AN6" i="45"/>
  <c r="U7" i="16"/>
  <c r="AN8" i="44"/>
  <c r="AI8" i="44"/>
  <c r="U7" i="41"/>
  <c r="AR14" i="2"/>
  <c r="AF13" i="97"/>
  <c r="AO13" i="97" s="1"/>
  <c r="AE13" i="97"/>
  <c r="W14" i="97"/>
  <c r="AG13" i="97"/>
  <c r="AP13" i="97" s="1"/>
  <c r="AN11" i="105"/>
  <c r="AI11" i="105"/>
  <c r="Z22" i="39" l="1"/>
  <c r="AF13" i="79"/>
  <c r="AO13" i="79" s="1"/>
  <c r="Z7" i="88"/>
  <c r="AF12" i="105"/>
  <c r="AO12" i="105" s="1"/>
  <c r="AE12" i="105"/>
  <c r="W13" i="105"/>
  <c r="AG12" i="105"/>
  <c r="AP12" i="105" s="1"/>
  <c r="AG22" i="39"/>
  <c r="AP22" i="39" s="1"/>
  <c r="W23" i="39"/>
  <c r="AF22" i="39"/>
  <c r="AO22" i="39" s="1"/>
  <c r="AE22" i="39"/>
  <c r="AF23" i="68"/>
  <c r="AO23" i="68" s="1"/>
  <c r="AO25" i="68" s="1"/>
  <c r="AE23" i="68"/>
  <c r="AG23" i="68"/>
  <c r="AP23" i="68" s="1"/>
  <c r="AP25" i="68" s="1"/>
  <c r="W8" i="88"/>
  <c r="AG7" i="88"/>
  <c r="AP7" i="88" s="1"/>
  <c r="AF7" i="88"/>
  <c r="AO7" i="88" s="1"/>
  <c r="AE7" i="88"/>
  <c r="W16" i="2"/>
  <c r="AE15" i="2"/>
  <c r="AF15" i="2"/>
  <c r="AO15" i="2" s="1"/>
  <c r="AG15" i="2"/>
  <c r="AP15" i="2" s="1"/>
  <c r="AN5" i="95"/>
  <c r="AI5" i="95"/>
  <c r="AF12" i="47"/>
  <c r="AO12" i="47" s="1"/>
  <c r="AE12" i="47"/>
  <c r="W13" i="47"/>
  <c r="AG12" i="47"/>
  <c r="AP12" i="47" s="1"/>
  <c r="AH7" i="45"/>
  <c r="AQ7" i="45" s="1"/>
  <c r="U15" i="42"/>
  <c r="U6" i="43"/>
  <c r="AN12" i="93"/>
  <c r="AI12" i="93"/>
  <c r="U13" i="98"/>
  <c r="AG9" i="44"/>
  <c r="AP9" i="44" s="1"/>
  <c r="AF9" i="44"/>
  <c r="AO9" i="44" s="1"/>
  <c r="W10" i="44"/>
  <c r="AE9" i="44"/>
  <c r="AN13" i="59"/>
  <c r="AI13" i="59"/>
  <c r="AR22" i="68"/>
  <c r="AN11" i="86"/>
  <c r="AI11" i="86"/>
  <c r="Y14" i="79"/>
  <c r="X14" i="79"/>
  <c r="AF13" i="89"/>
  <c r="AO13" i="89" s="1"/>
  <c r="AE13" i="89"/>
  <c r="W14" i="89"/>
  <c r="AG13" i="89"/>
  <c r="AP13" i="89" s="1"/>
  <c r="U6" i="16"/>
  <c r="AN7" i="92"/>
  <c r="AI7" i="92"/>
  <c r="W21" i="34"/>
  <c r="AE20" i="34"/>
  <c r="AF20" i="34"/>
  <c r="AO20" i="34" s="1"/>
  <c r="AG20" i="34"/>
  <c r="AP20" i="34" s="1"/>
  <c r="U16" i="82"/>
  <c r="U15" i="48"/>
  <c r="AH8" i="13"/>
  <c r="AQ8" i="13" s="1"/>
  <c r="AH22" i="25"/>
  <c r="AQ22" i="25" s="1"/>
  <c r="AR13" i="71"/>
  <c r="AR22" i="64"/>
  <c r="Z7" i="45"/>
  <c r="AF21" i="60"/>
  <c r="AO21" i="60" s="1"/>
  <c r="AE21" i="60"/>
  <c r="W22" i="60"/>
  <c r="AG21" i="60"/>
  <c r="AP21" i="60" s="1"/>
  <c r="AH7" i="54"/>
  <c r="AQ7" i="54" s="1"/>
  <c r="AF7" i="100"/>
  <c r="AO7" i="100" s="1"/>
  <c r="AE7" i="100"/>
  <c r="W8" i="100"/>
  <c r="AG7" i="100"/>
  <c r="AP7" i="100" s="1"/>
  <c r="U17" i="85"/>
  <c r="Y14" i="59"/>
  <c r="Z14" i="59"/>
  <c r="X14" i="59"/>
  <c r="AH12" i="105"/>
  <c r="AQ12" i="105" s="1"/>
  <c r="AH5" i="11"/>
  <c r="AQ5" i="11" s="1"/>
  <c r="Z5" i="11"/>
  <c r="AI13" i="28"/>
  <c r="AN13" i="28"/>
  <c r="Y22" i="21"/>
  <c r="X22" i="21"/>
  <c r="AN13" i="79"/>
  <c r="AI13" i="79"/>
  <c r="Y14" i="63"/>
  <c r="X14" i="63"/>
  <c r="AR11" i="105"/>
  <c r="Y9" i="104"/>
  <c r="X9" i="104"/>
  <c r="AR21" i="80"/>
  <c r="U9" i="87"/>
  <c r="W9" i="13"/>
  <c r="AG8" i="13"/>
  <c r="AP8" i="13" s="1"/>
  <c r="AF8" i="13"/>
  <c r="AO8" i="13" s="1"/>
  <c r="AE8" i="13"/>
  <c r="AF21" i="72"/>
  <c r="AO21" i="72" s="1"/>
  <c r="AE21" i="72"/>
  <c r="W22" i="72"/>
  <c r="AG21" i="72"/>
  <c r="AP21" i="72" s="1"/>
  <c r="Z12" i="46"/>
  <c r="AH12" i="46"/>
  <c r="AQ12" i="46" s="1"/>
  <c r="U8" i="55"/>
  <c r="AG13" i="19"/>
  <c r="AP13" i="19" s="1"/>
  <c r="AE13" i="19"/>
  <c r="W14" i="19"/>
  <c r="AF13" i="19"/>
  <c r="AO13" i="19" s="1"/>
  <c r="AE7" i="54"/>
  <c r="AF7" i="54"/>
  <c r="AO7" i="54" s="1"/>
  <c r="AG7" i="54"/>
  <c r="AP7" i="54" s="1"/>
  <c r="W8" i="54"/>
  <c r="W12" i="53"/>
  <c r="AE11" i="53"/>
  <c r="AF11" i="53"/>
  <c r="AO11" i="53" s="1"/>
  <c r="AG11" i="53"/>
  <c r="AP11" i="53" s="1"/>
  <c r="AH14" i="33"/>
  <c r="AQ14" i="33" s="1"/>
  <c r="Y22" i="76"/>
  <c r="Z22" i="76" s="1"/>
  <c r="X22" i="76"/>
  <c r="Y8" i="92"/>
  <c r="X8" i="92"/>
  <c r="AN8" i="104"/>
  <c r="AI8" i="104"/>
  <c r="AH15" i="24"/>
  <c r="AQ15" i="24" s="1"/>
  <c r="AG7" i="84"/>
  <c r="AP7" i="84" s="1"/>
  <c r="W8" i="84"/>
  <c r="AF7" i="84"/>
  <c r="AO7" i="84" s="1"/>
  <c r="AE7" i="84"/>
  <c r="AR6" i="58"/>
  <c r="AH22" i="80"/>
  <c r="AQ22" i="80" s="1"/>
  <c r="AE22" i="25"/>
  <c r="AF22" i="25"/>
  <c r="AO22" i="25" s="1"/>
  <c r="AG22" i="25"/>
  <c r="AP22" i="25" s="1"/>
  <c r="W23" i="25"/>
  <c r="U15" i="102"/>
  <c r="Y14" i="97"/>
  <c r="X14" i="97"/>
  <c r="Z14" i="97" s="1"/>
  <c r="U6" i="41"/>
  <c r="AR6" i="45"/>
  <c r="AF7" i="51"/>
  <c r="AO7" i="51" s="1"/>
  <c r="AG7" i="51"/>
  <c r="AP7" i="51" s="1"/>
  <c r="W8" i="51"/>
  <c r="AE7" i="51"/>
  <c r="AR11" i="47"/>
  <c r="AN7" i="9"/>
  <c r="AI7" i="9"/>
  <c r="Z22" i="80"/>
  <c r="AE7" i="20"/>
  <c r="W8" i="20"/>
  <c r="AG7" i="20"/>
  <c r="AP7" i="20" s="1"/>
  <c r="AF7" i="20"/>
  <c r="AO7" i="20" s="1"/>
  <c r="Y6" i="95"/>
  <c r="X6" i="95"/>
  <c r="U15" i="35"/>
  <c r="U7" i="49"/>
  <c r="AG22" i="29"/>
  <c r="AP22" i="29" s="1"/>
  <c r="W23" i="29"/>
  <c r="AE22" i="29"/>
  <c r="AF22" i="29"/>
  <c r="AO22" i="29" s="1"/>
  <c r="AR21" i="25"/>
  <c r="Y13" i="93"/>
  <c r="X13" i="93"/>
  <c r="Z13" i="93" s="1"/>
  <c r="Y7" i="96"/>
  <c r="X7" i="96"/>
  <c r="AR14" i="24"/>
  <c r="AR6" i="88"/>
  <c r="U17" i="94"/>
  <c r="Z14" i="33"/>
  <c r="Y14" i="28"/>
  <c r="Z14" i="28" s="1"/>
  <c r="X14" i="28"/>
  <c r="Y12" i="86"/>
  <c r="X12" i="86"/>
  <c r="AI13" i="38"/>
  <c r="AN13" i="38"/>
  <c r="X15" i="67"/>
  <c r="Z15" i="67" s="1"/>
  <c r="Y15" i="67"/>
  <c r="AH23" i="64"/>
  <c r="AQ23" i="64" s="1"/>
  <c r="AQ25" i="64" s="1"/>
  <c r="AZ3" i="64"/>
  <c r="AF15" i="24"/>
  <c r="AO15" i="24" s="1"/>
  <c r="AG15" i="24"/>
  <c r="AP15" i="24" s="1"/>
  <c r="W16" i="24"/>
  <c r="AE15" i="24"/>
  <c r="AR13" i="33"/>
  <c r="U17" i="90"/>
  <c r="AN14" i="67"/>
  <c r="AI14" i="67"/>
  <c r="AR14" i="67" s="1"/>
  <c r="Z23" i="64"/>
  <c r="AR7" i="13"/>
  <c r="U8" i="83"/>
  <c r="AG11" i="15"/>
  <c r="AP11" i="15" s="1"/>
  <c r="AF11" i="15"/>
  <c r="AO11" i="15" s="1"/>
  <c r="W12" i="15"/>
  <c r="AE11" i="15"/>
  <c r="AH14" i="71"/>
  <c r="AQ14" i="71" s="1"/>
  <c r="AR21" i="39"/>
  <c r="AH14" i="75"/>
  <c r="AQ14" i="75" s="1"/>
  <c r="AN13" i="97"/>
  <c r="AI13" i="97"/>
  <c r="AR8" i="44"/>
  <c r="AR13" i="75"/>
  <c r="AH13" i="89"/>
  <c r="AQ13" i="89" s="1"/>
  <c r="Z14" i="71"/>
  <c r="Z14" i="75"/>
  <c r="Y8" i="9"/>
  <c r="Z8" i="9" s="1"/>
  <c r="X8" i="9"/>
  <c r="U9" i="103"/>
  <c r="AH7" i="58"/>
  <c r="AQ7" i="58" s="1"/>
  <c r="U6" i="91"/>
  <c r="AH22" i="39"/>
  <c r="AQ22" i="39" s="1"/>
  <c r="AE10" i="32"/>
  <c r="AF10" i="32"/>
  <c r="AO10" i="32" s="1"/>
  <c r="AG10" i="32"/>
  <c r="AP10" i="32" s="1"/>
  <c r="W11" i="32"/>
  <c r="AH23" i="68"/>
  <c r="AQ23" i="68" s="1"/>
  <c r="AQ25" i="68" s="1"/>
  <c r="AZ3" i="68"/>
  <c r="AN6" i="96"/>
  <c r="AI6" i="96"/>
  <c r="Y12" i="52"/>
  <c r="X12" i="52"/>
  <c r="Y14" i="38"/>
  <c r="Z14" i="38"/>
  <c r="X14" i="38"/>
  <c r="AI13" i="63"/>
  <c r="AN13" i="63"/>
  <c r="AN21" i="76"/>
  <c r="AI21" i="76"/>
  <c r="AR11" i="46"/>
  <c r="AG21" i="12"/>
  <c r="AP21" i="12" s="1"/>
  <c r="W22" i="12"/>
  <c r="AF21" i="12"/>
  <c r="AO21" i="12" s="1"/>
  <c r="AE21" i="12"/>
  <c r="AR12" i="89"/>
  <c r="AH7" i="88"/>
  <c r="AQ7" i="88" s="1"/>
  <c r="U11" i="18"/>
  <c r="AR6" i="54"/>
  <c r="U17" i="50"/>
  <c r="U15" i="10"/>
  <c r="AH12" i="47"/>
  <c r="AQ12" i="47" s="1"/>
  <c r="U9" i="99"/>
  <c r="AG7" i="58"/>
  <c r="AP7" i="58" s="1"/>
  <c r="W8" i="58"/>
  <c r="AF7" i="58"/>
  <c r="AO7" i="58" s="1"/>
  <c r="AE7" i="58"/>
  <c r="AF11" i="101"/>
  <c r="AO11" i="101" s="1"/>
  <c r="AE11" i="101"/>
  <c r="AG11" i="101"/>
  <c r="AP11" i="101" s="1"/>
  <c r="W12" i="101"/>
  <c r="AH9" i="44"/>
  <c r="AQ9" i="44" s="1"/>
  <c r="AI11" i="52"/>
  <c r="AN11" i="52"/>
  <c r="AI21" i="21"/>
  <c r="AN21" i="21"/>
  <c r="Z12" i="52" l="1"/>
  <c r="AG12" i="52" s="1"/>
  <c r="AP12" i="52" s="1"/>
  <c r="Z12" i="86"/>
  <c r="Z7" i="96"/>
  <c r="AG7" i="96"/>
  <c r="AP7" i="96" s="1"/>
  <c r="AE7" i="96"/>
  <c r="W8" i="96"/>
  <c r="AF7" i="96"/>
  <c r="AO7" i="96" s="1"/>
  <c r="W13" i="86"/>
  <c r="AF12" i="86"/>
  <c r="AO12" i="86" s="1"/>
  <c r="AG12" i="86"/>
  <c r="AP12" i="86" s="1"/>
  <c r="AE12" i="86"/>
  <c r="AE12" i="52"/>
  <c r="W13" i="52"/>
  <c r="AF12" i="52"/>
  <c r="AO12" i="52" s="1"/>
  <c r="AN7" i="58"/>
  <c r="AI7" i="58"/>
  <c r="AR21" i="21"/>
  <c r="AI21" i="12"/>
  <c r="AN21" i="12"/>
  <c r="AR21" i="76"/>
  <c r="AX22" i="68"/>
  <c r="S22" i="68" s="1"/>
  <c r="AC22" i="68" s="1"/>
  <c r="AB23" i="68" s="1"/>
  <c r="AK23" i="68" s="1"/>
  <c r="AT23" i="68" s="1"/>
  <c r="AX3" i="68"/>
  <c r="S3" i="68" s="1"/>
  <c r="AC3" i="68" s="1"/>
  <c r="AX23" i="68"/>
  <c r="S23" i="68" s="1"/>
  <c r="AC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I10" i="32"/>
  <c r="AN10" i="32"/>
  <c r="Y16" i="24"/>
  <c r="X16" i="24"/>
  <c r="Z16" i="24" s="1"/>
  <c r="U16" i="94"/>
  <c r="U6" i="49"/>
  <c r="AH14" i="97"/>
  <c r="AQ14" i="97" s="1"/>
  <c r="AH22" i="76"/>
  <c r="AQ22" i="76" s="1"/>
  <c r="AR13" i="79"/>
  <c r="AR13" i="28"/>
  <c r="W15" i="59"/>
  <c r="AG14" i="59"/>
  <c r="AP14" i="59" s="1"/>
  <c r="AF14" i="59"/>
  <c r="AO14" i="59" s="1"/>
  <c r="AE14" i="59"/>
  <c r="Y8" i="100"/>
  <c r="X8" i="100"/>
  <c r="AE7" i="45"/>
  <c r="AF7" i="45"/>
  <c r="AO7" i="45" s="1"/>
  <c r="W8" i="45"/>
  <c r="AG7" i="45"/>
  <c r="AP7" i="45" s="1"/>
  <c r="AN12" i="47"/>
  <c r="AI12" i="47"/>
  <c r="AI15" i="2"/>
  <c r="AN15" i="2"/>
  <c r="Y8" i="88"/>
  <c r="X8" i="88"/>
  <c r="Z8" i="88" s="1"/>
  <c r="Y23" i="39"/>
  <c r="X23" i="39"/>
  <c r="AR11" i="52"/>
  <c r="AI11" i="101"/>
  <c r="AN11" i="101"/>
  <c r="AH12" i="52"/>
  <c r="AQ12" i="52" s="1"/>
  <c r="AG14" i="75"/>
  <c r="AP14" i="75" s="1"/>
  <c r="AE14" i="75"/>
  <c r="AF14" i="75"/>
  <c r="AO14" i="75" s="1"/>
  <c r="W15" i="75"/>
  <c r="U7" i="83"/>
  <c r="W16" i="67"/>
  <c r="AE15" i="67"/>
  <c r="AG15" i="67"/>
  <c r="AP15" i="67" s="1"/>
  <c r="AF15" i="67"/>
  <c r="AO15" i="67" s="1"/>
  <c r="AE14" i="97"/>
  <c r="AN14" i="97" s="1"/>
  <c r="AG14" i="97"/>
  <c r="W15" i="97"/>
  <c r="AF14" i="97"/>
  <c r="AO14" i="97" s="1"/>
  <c r="AN7" i="84"/>
  <c r="AI7" i="84"/>
  <c r="AR8" i="104"/>
  <c r="AE22" i="76"/>
  <c r="AF22" i="76"/>
  <c r="AO22" i="76" s="1"/>
  <c r="W23" i="76"/>
  <c r="AG22" i="76"/>
  <c r="AP22" i="76" s="1"/>
  <c r="U8" i="87"/>
  <c r="AN7" i="100"/>
  <c r="AI7" i="100"/>
  <c r="U5" i="16"/>
  <c r="X5" i="16" s="1"/>
  <c r="Z14" i="79"/>
  <c r="AH14" i="79"/>
  <c r="AQ14" i="79" s="1"/>
  <c r="AR13" i="59"/>
  <c r="U5" i="43"/>
  <c r="X5" i="43" s="1"/>
  <c r="Y16" i="2"/>
  <c r="X16" i="2"/>
  <c r="Z16" i="2" s="1"/>
  <c r="U8" i="99"/>
  <c r="Y22" i="12"/>
  <c r="Z22" i="12" s="1"/>
  <c r="X22" i="12"/>
  <c r="W15" i="71"/>
  <c r="AE14" i="71"/>
  <c r="AF14" i="71"/>
  <c r="AO14" i="71" s="1"/>
  <c r="AG14" i="71"/>
  <c r="AP14" i="71" s="1"/>
  <c r="AI11" i="15"/>
  <c r="AN11" i="15"/>
  <c r="U16" i="90"/>
  <c r="AH15" i="67"/>
  <c r="AQ15" i="67" s="1"/>
  <c r="AH14" i="28"/>
  <c r="AQ14" i="28" s="1"/>
  <c r="AH13" i="93"/>
  <c r="AQ13" i="93" s="1"/>
  <c r="AI22" i="29"/>
  <c r="AN22" i="29"/>
  <c r="U14" i="35"/>
  <c r="Y8" i="20"/>
  <c r="X8" i="20"/>
  <c r="Z8" i="20" s="1"/>
  <c r="AI22" i="25"/>
  <c r="AN22" i="25"/>
  <c r="AI11" i="53"/>
  <c r="AN11" i="53"/>
  <c r="AI7" i="54"/>
  <c r="AN7" i="54"/>
  <c r="U7" i="55"/>
  <c r="AG12" i="46"/>
  <c r="AP12" i="46" s="1"/>
  <c r="AE12" i="46"/>
  <c r="AF12" i="46"/>
  <c r="AO12" i="46" s="1"/>
  <c r="W13" i="46"/>
  <c r="AI8" i="13"/>
  <c r="AN8" i="13"/>
  <c r="AH22" i="21"/>
  <c r="AQ22" i="21" s="1"/>
  <c r="AI20" i="34"/>
  <c r="AN20" i="34"/>
  <c r="AR5" i="95"/>
  <c r="AN23" i="68"/>
  <c r="AN25" i="68" s="1"/>
  <c r="AI23" i="68"/>
  <c r="U14" i="10"/>
  <c r="U10" i="18"/>
  <c r="AR13" i="63"/>
  <c r="Y11" i="32"/>
  <c r="X11" i="32"/>
  <c r="U8" i="103"/>
  <c r="Y12" i="15"/>
  <c r="Z12" i="15" s="1"/>
  <c r="X12" i="15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F14" i="28"/>
  <c r="AO14" i="28" s="1"/>
  <c r="W15" i="28"/>
  <c r="AE14" i="28"/>
  <c r="AG14" i="28"/>
  <c r="AP14" i="28" s="1"/>
  <c r="AG13" i="93"/>
  <c r="AP13" i="93" s="1"/>
  <c r="AF13" i="93"/>
  <c r="AO13" i="93" s="1"/>
  <c r="AE13" i="93"/>
  <c r="W14" i="93"/>
  <c r="Y23" i="29"/>
  <c r="X23" i="29"/>
  <c r="AH6" i="95"/>
  <c r="AQ6" i="95" s="1"/>
  <c r="AI7" i="20"/>
  <c r="AN7" i="20"/>
  <c r="Y8" i="84"/>
  <c r="Z8" i="84" s="1"/>
  <c r="X8" i="84"/>
  <c r="AH8" i="92"/>
  <c r="AQ8" i="92" s="1"/>
  <c r="Y12" i="53"/>
  <c r="X12" i="53"/>
  <c r="AH14" i="63"/>
  <c r="AQ14" i="63" s="1"/>
  <c r="Z22" i="21"/>
  <c r="U16" i="85"/>
  <c r="Y22" i="60"/>
  <c r="Z22" i="60"/>
  <c r="X22" i="60"/>
  <c r="U14" i="48"/>
  <c r="Y21" i="34"/>
  <c r="X21" i="34"/>
  <c r="AR11" i="86"/>
  <c r="U12" i="98"/>
  <c r="U14" i="42"/>
  <c r="AN7" i="88"/>
  <c r="AI7" i="88"/>
  <c r="Y13" i="105"/>
  <c r="X13" i="105"/>
  <c r="AH14" i="38"/>
  <c r="AQ14" i="38" s="1"/>
  <c r="AR6" i="96"/>
  <c r="U5" i="91"/>
  <c r="X5" i="91" s="1"/>
  <c r="AH8" i="9"/>
  <c r="AQ8" i="9" s="1"/>
  <c r="AF23" i="64"/>
  <c r="AO23" i="64" s="1"/>
  <c r="AO25" i="64" s="1"/>
  <c r="AE23" i="64"/>
  <c r="AG23" i="64"/>
  <c r="AP23" i="64" s="1"/>
  <c r="AP25" i="64" s="1"/>
  <c r="AX22" i="64"/>
  <c r="S22" i="64" s="1"/>
  <c r="AC22" i="64" s="1"/>
  <c r="AB23" i="64" s="1"/>
  <c r="AR13" i="38"/>
  <c r="AE14" i="33"/>
  <c r="W15" i="33"/>
  <c r="AF14" i="33"/>
  <c r="AO14" i="33" s="1"/>
  <c r="AG14" i="33"/>
  <c r="AP14" i="33" s="1"/>
  <c r="Z6" i="95"/>
  <c r="AE22" i="80"/>
  <c r="AG22" i="80"/>
  <c r="AP22" i="80" s="1"/>
  <c r="W23" i="80"/>
  <c r="AF22" i="80"/>
  <c r="AO22" i="80" s="1"/>
  <c r="AN7" i="51"/>
  <c r="AI7" i="51"/>
  <c r="U14" i="102"/>
  <c r="Z8" i="92"/>
  <c r="Y14" i="19"/>
  <c r="X14" i="19"/>
  <c r="Y22" i="72"/>
  <c r="Z22" i="72" s="1"/>
  <c r="X22" i="72"/>
  <c r="AH9" i="104"/>
  <c r="AQ9" i="104" s="1"/>
  <c r="Z14" i="63"/>
  <c r="W6" i="11"/>
  <c r="AG5" i="11"/>
  <c r="AP5" i="11" s="1"/>
  <c r="AF5" i="11"/>
  <c r="AO5" i="11" s="1"/>
  <c r="AE5" i="11"/>
  <c r="AI21" i="60"/>
  <c r="AN21" i="60"/>
  <c r="AR7" i="92"/>
  <c r="Y14" i="89"/>
  <c r="Z14" i="89"/>
  <c r="X14" i="89"/>
  <c r="AN9" i="44"/>
  <c r="AI9" i="44"/>
  <c r="AR12" i="93"/>
  <c r="AN22" i="39"/>
  <c r="AI22" i="39"/>
  <c r="AN12" i="105"/>
  <c r="AI12" i="105"/>
  <c r="Y12" i="101"/>
  <c r="X12" i="101"/>
  <c r="Y8" i="58"/>
  <c r="X8" i="58"/>
  <c r="Z8" i="58" s="1"/>
  <c r="U16" i="50"/>
  <c r="W15" i="38"/>
  <c r="AE14" i="38"/>
  <c r="AF14" i="38"/>
  <c r="AO14" i="38" s="1"/>
  <c r="AG14" i="38"/>
  <c r="AP14" i="38" s="1"/>
  <c r="AF8" i="9"/>
  <c r="AO8" i="9" s="1"/>
  <c r="AG8" i="9"/>
  <c r="AP8" i="9" s="1"/>
  <c r="W9" i="9"/>
  <c r="AE8" i="9"/>
  <c r="AR13" i="97"/>
  <c r="AI15" i="24"/>
  <c r="AN15" i="24"/>
  <c r="AH12" i="86"/>
  <c r="AQ12" i="86" s="1"/>
  <c r="AH7" i="96"/>
  <c r="AQ7" i="96" s="1"/>
  <c r="AR7" i="9"/>
  <c r="Y8" i="51"/>
  <c r="X8" i="51"/>
  <c r="Z8" i="51" s="1"/>
  <c r="U5" i="41"/>
  <c r="X5" i="41" s="1"/>
  <c r="Y23" i="25"/>
  <c r="Z23" i="25" s="1"/>
  <c r="X23" i="25"/>
  <c r="Y8" i="54"/>
  <c r="X8" i="54"/>
  <c r="AI13" i="19"/>
  <c r="AN13" i="19"/>
  <c r="AN21" i="72"/>
  <c r="AI21" i="72"/>
  <c r="Y9" i="13"/>
  <c r="X9" i="13"/>
  <c r="Z9" i="104"/>
  <c r="AH14" i="59"/>
  <c r="AQ14" i="59" s="1"/>
  <c r="U15" i="82"/>
  <c r="AN13" i="89"/>
  <c r="AI13" i="89"/>
  <c r="Y10" i="44"/>
  <c r="X10" i="44"/>
  <c r="Z10" i="44" s="1"/>
  <c r="Y13" i="47"/>
  <c r="Z13" i="47" s="1"/>
  <c r="X13" i="47"/>
  <c r="Z11" i="32" l="1"/>
  <c r="Z8" i="100"/>
  <c r="Z14" i="19"/>
  <c r="Z23" i="29"/>
  <c r="AF23" i="29" s="1"/>
  <c r="AO23" i="29" s="1"/>
  <c r="AO25" i="29" s="1"/>
  <c r="AF11" i="32"/>
  <c r="AO11" i="32" s="1"/>
  <c r="W12" i="32"/>
  <c r="AG11" i="32"/>
  <c r="AP11" i="32" s="1"/>
  <c r="AE11" i="32"/>
  <c r="W17" i="2"/>
  <c r="AE16" i="2"/>
  <c r="AF16" i="2"/>
  <c r="AO16" i="2" s="1"/>
  <c r="AG16" i="2"/>
  <c r="AP16" i="2" s="1"/>
  <c r="AG8" i="100"/>
  <c r="AP8" i="100" s="1"/>
  <c r="W9" i="100"/>
  <c r="AF8" i="100"/>
  <c r="AO8" i="100" s="1"/>
  <c r="AE8" i="100"/>
  <c r="AG23" i="29"/>
  <c r="AP23" i="29" s="1"/>
  <c r="AP25" i="29" s="1"/>
  <c r="AE23" i="29"/>
  <c r="AG14" i="19"/>
  <c r="AP14" i="19" s="1"/>
  <c r="W15" i="19"/>
  <c r="AE14" i="19"/>
  <c r="AF14" i="19"/>
  <c r="AO14" i="19" s="1"/>
  <c r="AF23" i="25"/>
  <c r="AO23" i="25" s="1"/>
  <c r="AO25" i="25" s="1"/>
  <c r="AE23" i="25"/>
  <c r="AG23" i="25"/>
  <c r="AP23" i="25" s="1"/>
  <c r="AP25" i="25" s="1"/>
  <c r="AE8" i="58"/>
  <c r="W9" i="58"/>
  <c r="AG8" i="58"/>
  <c r="AP8" i="58" s="1"/>
  <c r="AF8" i="58"/>
  <c r="AO8" i="58" s="1"/>
  <c r="AE22" i="12"/>
  <c r="AF22" i="12"/>
  <c r="AO22" i="12" s="1"/>
  <c r="AG22" i="12"/>
  <c r="AP22" i="12" s="1"/>
  <c r="W23" i="12"/>
  <c r="W9" i="51"/>
  <c r="AE8" i="51"/>
  <c r="AF8" i="51"/>
  <c r="AO8" i="51" s="1"/>
  <c r="AG8" i="51"/>
  <c r="AP8" i="51" s="1"/>
  <c r="AE16" i="24"/>
  <c r="AF16" i="24"/>
  <c r="AO16" i="24" s="1"/>
  <c r="AG16" i="24"/>
  <c r="AP16" i="24" s="1"/>
  <c r="W17" i="24"/>
  <c r="W11" i="44"/>
  <c r="AG10" i="44"/>
  <c r="AP10" i="44" s="1"/>
  <c r="AE10" i="44"/>
  <c r="AF10" i="44"/>
  <c r="AO10" i="44" s="1"/>
  <c r="AN14" i="33"/>
  <c r="AI14" i="33"/>
  <c r="AH23" i="25"/>
  <c r="AQ23" i="25" s="1"/>
  <c r="AQ25" i="25" s="1"/>
  <c r="AZ3" i="25"/>
  <c r="Y6" i="11"/>
  <c r="X6" i="11"/>
  <c r="U13" i="102"/>
  <c r="AI22" i="80"/>
  <c r="AN22" i="80"/>
  <c r="AR7" i="88"/>
  <c r="U13" i="48"/>
  <c r="AG22" i="21"/>
  <c r="AP22" i="21" s="1"/>
  <c r="AF22" i="21"/>
  <c r="AO22" i="21" s="1"/>
  <c r="AE22" i="21"/>
  <c r="W23" i="21"/>
  <c r="AJ21" i="64"/>
  <c r="AK21" i="64"/>
  <c r="AT21" i="64" s="1"/>
  <c r="AJ15" i="64"/>
  <c r="AK15" i="64"/>
  <c r="AT15" i="64" s="1"/>
  <c r="AK9" i="64"/>
  <c r="AT9" i="64" s="1"/>
  <c r="AJ9" i="64"/>
  <c r="AB4" i="64"/>
  <c r="AJ3" i="64"/>
  <c r="AH11" i="32"/>
  <c r="AQ11" i="32" s="1"/>
  <c r="U9" i="18"/>
  <c r="AR8" i="13"/>
  <c r="U6" i="55"/>
  <c r="AR22" i="25"/>
  <c r="AH22" i="12"/>
  <c r="AQ22" i="12" s="1"/>
  <c r="AN22" i="76"/>
  <c r="AI22" i="76"/>
  <c r="AN15" i="67"/>
  <c r="AI15" i="67"/>
  <c r="AN14" i="75"/>
  <c r="AI14" i="75"/>
  <c r="AR12" i="47"/>
  <c r="AN7" i="45"/>
  <c r="AI7" i="45"/>
  <c r="AJ20" i="68"/>
  <c r="AK20" i="68"/>
  <c r="AT20" i="68" s="1"/>
  <c r="AK14" i="68"/>
  <c r="AT14" i="68" s="1"/>
  <c r="AJ14" i="68"/>
  <c r="AJ8" i="68"/>
  <c r="AK8" i="68"/>
  <c r="AT8" i="68" s="1"/>
  <c r="Y13" i="52"/>
  <c r="Z13" i="52"/>
  <c r="X13" i="52"/>
  <c r="Y13" i="86"/>
  <c r="X13" i="86"/>
  <c r="AR21" i="72"/>
  <c r="AH8" i="51"/>
  <c r="AQ8" i="51" s="1"/>
  <c r="AH13" i="47"/>
  <c r="AQ13" i="47" s="1"/>
  <c r="AR13" i="89"/>
  <c r="AE9" i="104"/>
  <c r="AF9" i="104"/>
  <c r="AO9" i="104" s="1"/>
  <c r="W10" i="104"/>
  <c r="AG9" i="104"/>
  <c r="AP9" i="104" s="1"/>
  <c r="AI8" i="9"/>
  <c r="AN8" i="9"/>
  <c r="AI14" i="38"/>
  <c r="AN14" i="38"/>
  <c r="AR22" i="39"/>
  <c r="AH14" i="89"/>
  <c r="AQ14" i="89" s="1"/>
  <c r="AR21" i="60"/>
  <c r="AG14" i="63"/>
  <c r="AP14" i="63" s="1"/>
  <c r="AF14" i="63"/>
  <c r="AO14" i="63" s="1"/>
  <c r="AE14" i="63"/>
  <c r="W15" i="63"/>
  <c r="AH14" i="19"/>
  <c r="AQ14" i="19" s="1"/>
  <c r="AR7" i="51"/>
  <c r="AF6" i="95"/>
  <c r="AO6" i="95" s="1"/>
  <c r="AG6" i="95"/>
  <c r="AP6" i="95" s="1"/>
  <c r="W7" i="95"/>
  <c r="AE6" i="95"/>
  <c r="AH22" i="60"/>
  <c r="AQ22" i="60" s="1"/>
  <c r="AH8" i="84"/>
  <c r="AQ8" i="84" s="1"/>
  <c r="AK20" i="64"/>
  <c r="AT20" i="64" s="1"/>
  <c r="AJ20" i="64"/>
  <c r="AJ14" i="64"/>
  <c r="AK14" i="64"/>
  <c r="AT14" i="64" s="1"/>
  <c r="AK8" i="64"/>
  <c r="AT8" i="64" s="1"/>
  <c r="AJ8" i="64"/>
  <c r="AH12" i="15"/>
  <c r="AQ12" i="15" s="1"/>
  <c r="Y13" i="46"/>
  <c r="X13" i="46"/>
  <c r="AH8" i="20"/>
  <c r="AQ8" i="20" s="1"/>
  <c r="AR22" i="29"/>
  <c r="AR11" i="15"/>
  <c r="Y15" i="97"/>
  <c r="X15" i="97"/>
  <c r="Y16" i="67"/>
  <c r="X16" i="67"/>
  <c r="AH8" i="88"/>
  <c r="AQ8" i="88" s="1"/>
  <c r="AH8" i="100"/>
  <c r="AQ8" i="100" s="1"/>
  <c r="Y15" i="59"/>
  <c r="X15" i="59"/>
  <c r="Z15" i="59" s="1"/>
  <c r="AJ19" i="68"/>
  <c r="AK19" i="68"/>
  <c r="AT19" i="68" s="1"/>
  <c r="AJ13" i="68"/>
  <c r="AK13" i="68"/>
  <c r="AT13" i="68" s="1"/>
  <c r="AJ7" i="68"/>
  <c r="AK7" i="68"/>
  <c r="AT7" i="68" s="1"/>
  <c r="AR7" i="58"/>
  <c r="AN12" i="52"/>
  <c r="AI12" i="52"/>
  <c r="W14" i="47"/>
  <c r="AE13" i="47"/>
  <c r="AF13" i="47"/>
  <c r="AO13" i="47" s="1"/>
  <c r="AG13" i="47"/>
  <c r="AP13" i="47" s="1"/>
  <c r="AK23" i="64"/>
  <c r="AT23" i="64" s="1"/>
  <c r="AJ23" i="64"/>
  <c r="AS23" i="64" s="1"/>
  <c r="AH21" i="34"/>
  <c r="AQ21" i="34" s="1"/>
  <c r="AE22" i="60"/>
  <c r="W23" i="60"/>
  <c r="AG22" i="60"/>
  <c r="AP22" i="60" s="1"/>
  <c r="AF22" i="60"/>
  <c r="AO22" i="60" s="1"/>
  <c r="W9" i="84"/>
  <c r="AE8" i="84"/>
  <c r="AF8" i="84"/>
  <c r="AO8" i="84" s="1"/>
  <c r="AG8" i="84"/>
  <c r="AP8" i="84" s="1"/>
  <c r="AI14" i="28"/>
  <c r="AN14" i="28"/>
  <c r="AK19" i="64"/>
  <c r="AT19" i="64" s="1"/>
  <c r="AJ19" i="64"/>
  <c r="AJ13" i="64"/>
  <c r="AK13" i="64"/>
  <c r="AT13" i="64" s="1"/>
  <c r="AJ7" i="64"/>
  <c r="AK7" i="64"/>
  <c r="AT7" i="64" s="1"/>
  <c r="W13" i="15"/>
  <c r="AG12" i="15"/>
  <c r="AP12" i="15" s="1"/>
  <c r="AE12" i="15"/>
  <c r="AF12" i="15"/>
  <c r="AO12" i="15" s="1"/>
  <c r="U13" i="10"/>
  <c r="AR20" i="34"/>
  <c r="AR7" i="54"/>
  <c r="AE8" i="20"/>
  <c r="AG8" i="20"/>
  <c r="AP8" i="20" s="1"/>
  <c r="AF8" i="20"/>
  <c r="AO8" i="20" s="1"/>
  <c r="W9" i="20"/>
  <c r="AE14" i="79"/>
  <c r="W15" i="79"/>
  <c r="AG14" i="79"/>
  <c r="AP14" i="79" s="1"/>
  <c r="AF14" i="79"/>
  <c r="AO14" i="79" s="1"/>
  <c r="U7" i="87"/>
  <c r="AI14" i="97"/>
  <c r="AP14" i="97"/>
  <c r="AR11" i="101"/>
  <c r="W9" i="88"/>
  <c r="AG8" i="88"/>
  <c r="AP8" i="88" s="1"/>
  <c r="AF8" i="88"/>
  <c r="AO8" i="88" s="1"/>
  <c r="AE8" i="88"/>
  <c r="U5" i="49"/>
  <c r="X5" i="49" s="1"/>
  <c r="AJ18" i="68"/>
  <c r="AK18" i="68"/>
  <c r="AT18" i="68" s="1"/>
  <c r="AJ12" i="68"/>
  <c r="AK12" i="68"/>
  <c r="AT12" i="68" s="1"/>
  <c r="AK6" i="68"/>
  <c r="AT6" i="68" s="1"/>
  <c r="AJ6" i="68"/>
  <c r="Y9" i="9"/>
  <c r="X9" i="9"/>
  <c r="Y15" i="38"/>
  <c r="X15" i="38"/>
  <c r="Z15" i="38" s="1"/>
  <c r="AH12" i="101"/>
  <c r="AQ12" i="101" s="1"/>
  <c r="W15" i="89"/>
  <c r="AF14" i="89"/>
  <c r="AO14" i="89" s="1"/>
  <c r="AE14" i="89"/>
  <c r="AG14" i="89"/>
  <c r="AP14" i="89" s="1"/>
  <c r="AH8" i="54"/>
  <c r="AQ8" i="54" s="1"/>
  <c r="AH13" i="105"/>
  <c r="AQ13" i="105" s="1"/>
  <c r="U13" i="42"/>
  <c r="Z21" i="34"/>
  <c r="AH12" i="53"/>
  <c r="AQ12" i="53" s="1"/>
  <c r="Y14" i="93"/>
  <c r="X14" i="93"/>
  <c r="Y15" i="28"/>
  <c r="X15" i="28"/>
  <c r="AJ18" i="64"/>
  <c r="AK18" i="64"/>
  <c r="AT18" i="64" s="1"/>
  <c r="AK12" i="64"/>
  <c r="AT12" i="64" s="1"/>
  <c r="AJ12" i="64"/>
  <c r="AJ6" i="64"/>
  <c r="AK6" i="64"/>
  <c r="AT6" i="64" s="1"/>
  <c r="AR23" i="68"/>
  <c r="AR25" i="68" s="1"/>
  <c r="AI12" i="46"/>
  <c r="AN12" i="46"/>
  <c r="AH5" i="43"/>
  <c r="AQ5" i="43" s="1"/>
  <c r="Z5" i="43"/>
  <c r="AR7" i="84"/>
  <c r="U6" i="83"/>
  <c r="AR10" i="32"/>
  <c r="AK17" i="68"/>
  <c r="AT17" i="68" s="1"/>
  <c r="AJ17" i="68"/>
  <c r="AJ11" i="68"/>
  <c r="AK11" i="68"/>
  <c r="AT11" i="68" s="1"/>
  <c r="AJ5" i="68"/>
  <c r="AK5" i="68"/>
  <c r="AT5" i="68" s="1"/>
  <c r="AN12" i="86"/>
  <c r="AI12" i="86"/>
  <c r="Y8" i="96"/>
  <c r="Z8" i="96" s="1"/>
  <c r="X8" i="96"/>
  <c r="AH9" i="13"/>
  <c r="AQ9" i="13" s="1"/>
  <c r="AR13" i="19"/>
  <c r="Z9" i="13"/>
  <c r="Z12" i="101"/>
  <c r="AI5" i="11"/>
  <c r="AN5" i="11"/>
  <c r="AH10" i="44"/>
  <c r="AQ10" i="44" s="1"/>
  <c r="U14" i="82"/>
  <c r="Z8" i="54"/>
  <c r="AH5" i="41"/>
  <c r="AQ5" i="41" s="1"/>
  <c r="Z5" i="41"/>
  <c r="AR15" i="24"/>
  <c r="U15" i="50"/>
  <c r="AH22" i="72"/>
  <c r="AQ22" i="72" s="1"/>
  <c r="AE8" i="92"/>
  <c r="AF8" i="92"/>
  <c r="AO8" i="92" s="1"/>
  <c r="AG8" i="92"/>
  <c r="AP8" i="92" s="1"/>
  <c r="W9" i="92"/>
  <c r="Y23" i="80"/>
  <c r="X23" i="80"/>
  <c r="Y15" i="33"/>
  <c r="X15" i="33"/>
  <c r="Z15" i="33" s="1"/>
  <c r="AN23" i="64"/>
  <c r="AN25" i="64" s="1"/>
  <c r="AI23" i="64"/>
  <c r="AH5" i="91"/>
  <c r="AQ5" i="91" s="1"/>
  <c r="Z5" i="91"/>
  <c r="Z13" i="105"/>
  <c r="Z12" i="53"/>
  <c r="AN13" i="93"/>
  <c r="AI13" i="93"/>
  <c r="AJ17" i="64"/>
  <c r="AK17" i="64"/>
  <c r="AT17" i="64" s="1"/>
  <c r="AK11" i="64"/>
  <c r="AT11" i="64" s="1"/>
  <c r="AJ11" i="64"/>
  <c r="AJ5" i="64"/>
  <c r="AK5" i="64"/>
  <c r="AT5" i="64" s="1"/>
  <c r="AR11" i="53"/>
  <c r="AN14" i="71"/>
  <c r="AI14" i="71"/>
  <c r="U7" i="99"/>
  <c r="Z5" i="16"/>
  <c r="AH5" i="16"/>
  <c r="AQ5" i="16" s="1"/>
  <c r="Y23" i="76"/>
  <c r="X23" i="76"/>
  <c r="Z23" i="76" s="1"/>
  <c r="Y15" i="75"/>
  <c r="X15" i="75"/>
  <c r="Y8" i="45"/>
  <c r="X8" i="45"/>
  <c r="Z8" i="45" s="1"/>
  <c r="AI14" i="59"/>
  <c r="AN14" i="59"/>
  <c r="U15" i="94"/>
  <c r="AJ22" i="68"/>
  <c r="AK22" i="68"/>
  <c r="AT22" i="68" s="1"/>
  <c r="AJ16" i="68"/>
  <c r="AK16" i="68"/>
  <c r="AT16" i="68" s="1"/>
  <c r="AJ10" i="68"/>
  <c r="AK10" i="68"/>
  <c r="AT10" i="68" s="1"/>
  <c r="AJ23" i="68"/>
  <c r="AS23" i="68" s="1"/>
  <c r="AR21" i="12"/>
  <c r="AN7" i="96"/>
  <c r="AI7" i="96"/>
  <c r="AH8" i="58"/>
  <c r="AQ8" i="58" s="1"/>
  <c r="AR12" i="105"/>
  <c r="AR9" i="44"/>
  <c r="AF22" i="72"/>
  <c r="AO22" i="72" s="1"/>
  <c r="AE22" i="72"/>
  <c r="W23" i="72"/>
  <c r="AG22" i="72"/>
  <c r="AP22" i="72" s="1"/>
  <c r="U11" i="98"/>
  <c r="U15" i="85"/>
  <c r="AR7" i="20"/>
  <c r="AH23" i="29"/>
  <c r="AQ23" i="29" s="1"/>
  <c r="AQ25" i="29" s="1"/>
  <c r="AZ3" i="29"/>
  <c r="AJ22" i="64"/>
  <c r="AK22" i="64"/>
  <c r="AT22" i="64" s="1"/>
  <c r="AJ16" i="64"/>
  <c r="AK16" i="64"/>
  <c r="AT16" i="64" s="1"/>
  <c r="AJ10" i="64"/>
  <c r="AK10" i="64"/>
  <c r="AT10" i="64" s="1"/>
  <c r="U7" i="103"/>
  <c r="U13" i="35"/>
  <c r="U15" i="90"/>
  <c r="Y15" i="71"/>
  <c r="X15" i="71"/>
  <c r="AH16" i="2"/>
  <c r="AQ16" i="2" s="1"/>
  <c r="AR7" i="100"/>
  <c r="Z23" i="39"/>
  <c r="AH23" i="39"/>
  <c r="AQ23" i="39" s="1"/>
  <c r="AQ25" i="39" s="1"/>
  <c r="AZ3" i="39"/>
  <c r="AR15" i="2"/>
  <c r="AH16" i="24"/>
  <c r="AQ16" i="24" s="1"/>
  <c r="AJ21" i="68"/>
  <c r="AK21" i="68"/>
  <c r="AT21" i="68" s="1"/>
  <c r="AK15" i="68"/>
  <c r="AT15" i="68" s="1"/>
  <c r="AJ15" i="68"/>
  <c r="AJ9" i="68"/>
  <c r="AK9" i="68"/>
  <c r="AT9" i="68" s="1"/>
  <c r="AJ3" i="68"/>
  <c r="AB4" i="68"/>
  <c r="Z14" i="93" l="1"/>
  <c r="Z16" i="67"/>
  <c r="Z13" i="86"/>
  <c r="AF13" i="86" s="1"/>
  <c r="AO13" i="86" s="1"/>
  <c r="Z15" i="71"/>
  <c r="AG15" i="71" s="1"/>
  <c r="AP15" i="71" s="1"/>
  <c r="AF15" i="71"/>
  <c r="AO15" i="71" s="1"/>
  <c r="AE8" i="96"/>
  <c r="W9" i="96"/>
  <c r="AG8" i="96"/>
  <c r="AP8" i="96" s="1"/>
  <c r="AF8" i="96"/>
  <c r="AO8" i="96" s="1"/>
  <c r="W14" i="86"/>
  <c r="AG13" i="86"/>
  <c r="AP13" i="86" s="1"/>
  <c r="AG15" i="33"/>
  <c r="AP15" i="33" s="1"/>
  <c r="W16" i="33"/>
  <c r="AF15" i="33"/>
  <c r="AO15" i="33" s="1"/>
  <c r="AE15" i="33"/>
  <c r="W15" i="93"/>
  <c r="AG14" i="93"/>
  <c r="AP14" i="93" s="1"/>
  <c r="AF14" i="93"/>
  <c r="AO14" i="93" s="1"/>
  <c r="AE14" i="93"/>
  <c r="AG16" i="67"/>
  <c r="AP16" i="67" s="1"/>
  <c r="AE16" i="67"/>
  <c r="W17" i="67"/>
  <c r="AF16" i="67"/>
  <c r="AO16" i="67" s="1"/>
  <c r="AX22" i="29"/>
  <c r="S22" i="29" s="1"/>
  <c r="AC22" i="29" s="1"/>
  <c r="AB23" i="29" s="1"/>
  <c r="AK23" i="29" s="1"/>
  <c r="AT23" i="29" s="1"/>
  <c r="AX3" i="29"/>
  <c r="S3" i="29" s="1"/>
  <c r="AC3" i="29" s="1"/>
  <c r="AX23" i="29"/>
  <c r="S23" i="29" s="1"/>
  <c r="AC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AR13" i="93"/>
  <c r="Y9" i="92"/>
  <c r="Z9" i="92"/>
  <c r="X9" i="92"/>
  <c r="AE12" i="101"/>
  <c r="AG12" i="101"/>
  <c r="AP12" i="101" s="1"/>
  <c r="W13" i="101"/>
  <c r="AF12" i="101"/>
  <c r="AO12" i="101" s="1"/>
  <c r="AH8" i="96"/>
  <c r="AQ8" i="96" s="1"/>
  <c r="AS5" i="68"/>
  <c r="AL5" i="68"/>
  <c r="AU5" i="68" s="1"/>
  <c r="Y15" i="89"/>
  <c r="X15" i="89"/>
  <c r="AH15" i="38"/>
  <c r="AQ15" i="38" s="1"/>
  <c r="AH5" i="49"/>
  <c r="AQ5" i="49" s="1"/>
  <c r="Z5" i="49"/>
  <c r="AS19" i="64"/>
  <c r="AL19" i="64"/>
  <c r="AU19" i="64" s="1"/>
  <c r="AN22" i="60"/>
  <c r="AI22" i="60"/>
  <c r="AH16" i="67"/>
  <c r="AQ16" i="67" s="1"/>
  <c r="AS8" i="64"/>
  <c r="AL8" i="64"/>
  <c r="AU8" i="64" s="1"/>
  <c r="AN14" i="63"/>
  <c r="AI14" i="63"/>
  <c r="AR14" i="38"/>
  <c r="AS8" i="68"/>
  <c r="AL8" i="68"/>
  <c r="AU8" i="68" s="1"/>
  <c r="U8" i="18"/>
  <c r="U7" i="18" s="1"/>
  <c r="AJ4" i="64"/>
  <c r="AK4" i="64"/>
  <c r="AT4" i="64" s="1"/>
  <c r="AT25" i="64" s="1"/>
  <c r="AS21" i="64"/>
  <c r="AL21" i="64"/>
  <c r="AU21" i="64" s="1"/>
  <c r="U12" i="48"/>
  <c r="U12" i="102"/>
  <c r="Y17" i="2"/>
  <c r="Z17" i="2" s="1"/>
  <c r="X17" i="2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U14" i="90"/>
  <c r="AS10" i="64"/>
  <c r="AL10" i="64"/>
  <c r="AU10" i="64" s="1"/>
  <c r="U10" i="98"/>
  <c r="U9" i="98" s="1"/>
  <c r="AR7" i="96"/>
  <c r="AS10" i="68"/>
  <c r="AL10" i="68"/>
  <c r="AU10" i="68" s="1"/>
  <c r="U14" i="94"/>
  <c r="AH15" i="75"/>
  <c r="AQ15" i="75" s="1"/>
  <c r="U6" i="99"/>
  <c r="AS5" i="64"/>
  <c r="AL5" i="64"/>
  <c r="AU5" i="64" s="1"/>
  <c r="AF5" i="91"/>
  <c r="AO5" i="91" s="1"/>
  <c r="AE5" i="91"/>
  <c r="W6" i="91"/>
  <c r="AG5" i="91"/>
  <c r="AP5" i="91" s="1"/>
  <c r="U14" i="50"/>
  <c r="W6" i="41"/>
  <c r="AE5" i="41"/>
  <c r="AF5" i="41"/>
  <c r="AO5" i="41" s="1"/>
  <c r="AG5" i="41"/>
  <c r="AP5" i="41" s="1"/>
  <c r="AG9" i="13"/>
  <c r="AP9" i="13" s="1"/>
  <c r="AF9" i="13"/>
  <c r="AO9" i="13" s="1"/>
  <c r="AE9" i="13"/>
  <c r="W10" i="13"/>
  <c r="AL23" i="68"/>
  <c r="AU23" i="68" s="1"/>
  <c r="AS18" i="64"/>
  <c r="AL18" i="64"/>
  <c r="AU18" i="64" s="1"/>
  <c r="AG21" i="34"/>
  <c r="AP21" i="34" s="1"/>
  <c r="W22" i="34"/>
  <c r="AE21" i="34"/>
  <c r="AF21" i="34"/>
  <c r="AO21" i="34" s="1"/>
  <c r="AF15" i="38"/>
  <c r="AO15" i="38" s="1"/>
  <c r="W16" i="38"/>
  <c r="AE15" i="38"/>
  <c r="AG15" i="38"/>
  <c r="AP15" i="38" s="1"/>
  <c r="Y13" i="15"/>
  <c r="X13" i="15"/>
  <c r="AN8" i="84"/>
  <c r="AI8" i="84"/>
  <c r="AS19" i="68"/>
  <c r="AL19" i="68"/>
  <c r="AU19" i="68" s="1"/>
  <c r="AI9" i="104"/>
  <c r="AN9" i="104"/>
  <c r="AS14" i="68"/>
  <c r="AL14" i="68"/>
  <c r="AU14" i="68" s="1"/>
  <c r="AR22" i="76"/>
  <c r="AS9" i="64"/>
  <c r="AL9" i="64"/>
  <c r="AU9" i="64" s="1"/>
  <c r="Y23" i="21"/>
  <c r="Z23" i="21" s="1"/>
  <c r="X23" i="21"/>
  <c r="AH6" i="11"/>
  <c r="AQ6" i="11" s="1"/>
  <c r="AR14" i="33"/>
  <c r="Y11" i="44"/>
  <c r="Z11" i="44" s="1"/>
  <c r="X11" i="44"/>
  <c r="AN22" i="12"/>
  <c r="AI22" i="12"/>
  <c r="AN23" i="25"/>
  <c r="AN25" i="25" s="1"/>
  <c r="AI23" i="25"/>
  <c r="Y9" i="100"/>
  <c r="Z9" i="100" s="1"/>
  <c r="X9" i="100"/>
  <c r="AJ4" i="68"/>
  <c r="AK4" i="68"/>
  <c r="AT4" i="68" s="1"/>
  <c r="AT25" i="68" s="1"/>
  <c r="AS3" i="68"/>
  <c r="AL3" i="68"/>
  <c r="AU3" i="68" s="1"/>
  <c r="AS21" i="68"/>
  <c r="AL21" i="68"/>
  <c r="AU21" i="68" s="1"/>
  <c r="AX22" i="39"/>
  <c r="S22" i="39" s="1"/>
  <c r="AC22" i="39" s="1"/>
  <c r="AB23" i="39" s="1"/>
  <c r="Z15" i="75"/>
  <c r="AR14" i="71"/>
  <c r="AS11" i="64"/>
  <c r="AL11" i="64"/>
  <c r="AU11" i="64" s="1"/>
  <c r="AG12" i="53"/>
  <c r="AP12" i="53" s="1"/>
  <c r="AF12" i="53"/>
  <c r="AO12" i="53" s="1"/>
  <c r="W13" i="53"/>
  <c r="AE12" i="53"/>
  <c r="AH23" i="80"/>
  <c r="AQ23" i="80" s="1"/>
  <c r="AQ25" i="80" s="1"/>
  <c r="AZ3" i="80"/>
  <c r="AS11" i="68"/>
  <c r="AL11" i="68"/>
  <c r="AU11" i="68" s="1"/>
  <c r="U5" i="83"/>
  <c r="X5" i="83" s="1"/>
  <c r="AG5" i="43"/>
  <c r="AP5" i="43" s="1"/>
  <c r="AE5" i="43"/>
  <c r="AF5" i="43"/>
  <c r="AO5" i="43" s="1"/>
  <c r="W6" i="43"/>
  <c r="AH15" i="28"/>
  <c r="AQ15" i="28" s="1"/>
  <c r="AS12" i="68"/>
  <c r="AL12" i="68"/>
  <c r="AU12" i="68" s="1"/>
  <c r="AI8" i="88"/>
  <c r="AN8" i="88"/>
  <c r="Y15" i="79"/>
  <c r="X15" i="79"/>
  <c r="AN8" i="20"/>
  <c r="AI8" i="20"/>
  <c r="U12" i="10"/>
  <c r="Y9" i="84"/>
  <c r="X9" i="84"/>
  <c r="AI13" i="47"/>
  <c r="AR13" i="47" s="1"/>
  <c r="AN13" i="47"/>
  <c r="AH15" i="59"/>
  <c r="AQ15" i="59" s="1"/>
  <c r="AR8" i="9"/>
  <c r="AH13" i="52"/>
  <c r="AQ13" i="52" s="1"/>
  <c r="U5" i="55"/>
  <c r="X5" i="55" s="1"/>
  <c r="AI22" i="21"/>
  <c r="AN22" i="21"/>
  <c r="Z6" i="11"/>
  <c r="Y17" i="24"/>
  <c r="X17" i="24"/>
  <c r="AI8" i="51"/>
  <c r="AN8" i="51"/>
  <c r="AI23" i="29"/>
  <c r="AN23" i="29"/>
  <c r="AN25" i="29" s="1"/>
  <c r="AN11" i="32"/>
  <c r="AI11" i="32"/>
  <c r="AS9" i="68"/>
  <c r="AL9" i="68"/>
  <c r="AU9" i="68" s="1"/>
  <c r="AS15" i="68"/>
  <c r="AL15" i="68"/>
  <c r="AU15" i="68" s="1"/>
  <c r="AH15" i="71"/>
  <c r="AQ15" i="71" s="1"/>
  <c r="U12" i="35"/>
  <c r="AS16" i="64"/>
  <c r="AL16" i="64"/>
  <c r="AU16" i="64" s="1"/>
  <c r="Y23" i="72"/>
  <c r="X23" i="72"/>
  <c r="AS16" i="68"/>
  <c r="AL16" i="68"/>
  <c r="AU16" i="68" s="1"/>
  <c r="AR14" i="59"/>
  <c r="W14" i="105"/>
  <c r="AG13" i="105"/>
  <c r="AP13" i="105" s="1"/>
  <c r="AF13" i="105"/>
  <c r="AO13" i="105" s="1"/>
  <c r="AE13" i="105"/>
  <c r="AR23" i="64"/>
  <c r="AR25" i="64" s="1"/>
  <c r="AL23" i="64"/>
  <c r="AU23" i="64" s="1"/>
  <c r="Z23" i="80"/>
  <c r="AN8" i="92"/>
  <c r="AI8" i="92"/>
  <c r="W9" i="54"/>
  <c r="AG8" i="54"/>
  <c r="AP8" i="54" s="1"/>
  <c r="AF8" i="54"/>
  <c r="AO8" i="54" s="1"/>
  <c r="AE8" i="54"/>
  <c r="AR12" i="86"/>
  <c r="AS17" i="68"/>
  <c r="AL17" i="68"/>
  <c r="AU17" i="68" s="1"/>
  <c r="AS6" i="64"/>
  <c r="AL6" i="64"/>
  <c r="AU6" i="64" s="1"/>
  <c r="Z15" i="28"/>
  <c r="U12" i="42"/>
  <c r="Z9" i="9"/>
  <c r="AH9" i="9"/>
  <c r="AQ9" i="9" s="1"/>
  <c r="AR14" i="97"/>
  <c r="AN14" i="79"/>
  <c r="AI14" i="79"/>
  <c r="AS7" i="64"/>
  <c r="AL7" i="64"/>
  <c r="AU7" i="64" s="1"/>
  <c r="AR14" i="28"/>
  <c r="Y14" i="47"/>
  <c r="X14" i="47"/>
  <c r="AS7" i="68"/>
  <c r="AL7" i="68"/>
  <c r="AU7" i="68" s="1"/>
  <c r="AF15" i="59"/>
  <c r="AO15" i="59" s="1"/>
  <c r="AE15" i="59"/>
  <c r="W16" i="59"/>
  <c r="AG15" i="59"/>
  <c r="AP15" i="59" s="1"/>
  <c r="AH15" i="97"/>
  <c r="AQ15" i="97" s="1"/>
  <c r="AS14" i="64"/>
  <c r="AL14" i="64"/>
  <c r="AU14" i="64" s="1"/>
  <c r="AN6" i="95"/>
  <c r="AI6" i="95"/>
  <c r="AG13" i="52"/>
  <c r="AP13" i="52" s="1"/>
  <c r="AE13" i="52"/>
  <c r="AF13" i="52"/>
  <c r="AO13" i="52" s="1"/>
  <c r="W14" i="52"/>
  <c r="AR14" i="75"/>
  <c r="Y9" i="51"/>
  <c r="Z9" i="51" s="1"/>
  <c r="X9" i="51"/>
  <c r="AE23" i="39"/>
  <c r="AF23" i="39"/>
  <c r="AO23" i="39" s="1"/>
  <c r="AO25" i="39" s="1"/>
  <c r="AG23" i="39"/>
  <c r="AP23" i="39" s="1"/>
  <c r="AP25" i="39" s="1"/>
  <c r="AN22" i="72"/>
  <c r="AI22" i="72"/>
  <c r="AH8" i="45"/>
  <c r="AQ8" i="45" s="1"/>
  <c r="AH23" i="76"/>
  <c r="AQ23" i="76" s="1"/>
  <c r="AQ25" i="76" s="1"/>
  <c r="AZ3" i="76"/>
  <c r="AS12" i="64"/>
  <c r="AL12" i="64"/>
  <c r="AU12" i="64" s="1"/>
  <c r="AI14" i="89"/>
  <c r="AN14" i="89"/>
  <c r="AS18" i="68"/>
  <c r="AL18" i="68"/>
  <c r="AU18" i="68" s="1"/>
  <c r="AR12" i="52"/>
  <c r="Z15" i="97"/>
  <c r="AH13" i="46"/>
  <c r="AQ13" i="46" s="1"/>
  <c r="AS20" i="64"/>
  <c r="AL20" i="64"/>
  <c r="AU20" i="64" s="1"/>
  <c r="X7" i="95"/>
  <c r="Y7" i="95"/>
  <c r="AS20" i="68"/>
  <c r="AL20" i="68"/>
  <c r="AU20" i="68" s="1"/>
  <c r="AS15" i="64"/>
  <c r="AL15" i="64"/>
  <c r="AU15" i="64" s="1"/>
  <c r="AR22" i="80"/>
  <c r="AX3" i="25"/>
  <c r="S3" i="25" s="1"/>
  <c r="AC3" i="25" s="1"/>
  <c r="AX23" i="25"/>
  <c r="S23" i="25" s="1"/>
  <c r="AC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X23" i="12"/>
  <c r="Z23" i="12" s="1"/>
  <c r="Y23" i="12"/>
  <c r="Y9" i="58"/>
  <c r="X9" i="58"/>
  <c r="AN14" i="19"/>
  <c r="AI14" i="19"/>
  <c r="Y12" i="32"/>
  <c r="X12" i="32"/>
  <c r="U6" i="103"/>
  <c r="AS22" i="64"/>
  <c r="AL22" i="64"/>
  <c r="AU22" i="64" s="1"/>
  <c r="U14" i="85"/>
  <c r="AS22" i="68"/>
  <c r="AL22" i="68"/>
  <c r="AU22" i="68" s="1"/>
  <c r="AE8" i="45"/>
  <c r="AF8" i="45"/>
  <c r="AO8" i="45" s="1"/>
  <c r="W9" i="45"/>
  <c r="AG8" i="45"/>
  <c r="AP8" i="45" s="1"/>
  <c r="AF23" i="76"/>
  <c r="AO23" i="76" s="1"/>
  <c r="AO25" i="76" s="1"/>
  <c r="AE23" i="76"/>
  <c r="AG23" i="76"/>
  <c r="AP23" i="76" s="1"/>
  <c r="AP25" i="76" s="1"/>
  <c r="AF5" i="16"/>
  <c r="AO5" i="16" s="1"/>
  <c r="W6" i="16"/>
  <c r="AE5" i="16"/>
  <c r="AG5" i="16"/>
  <c r="AP5" i="16" s="1"/>
  <c r="AS17" i="64"/>
  <c r="AL17" i="64"/>
  <c r="AU17" i="64" s="1"/>
  <c r="AH15" i="33"/>
  <c r="AQ15" i="33" s="1"/>
  <c r="U13" i="82"/>
  <c r="AR5" i="11"/>
  <c r="AR12" i="46"/>
  <c r="AH14" i="93"/>
  <c r="AQ14" i="93" s="1"/>
  <c r="AS6" i="68"/>
  <c r="AL6" i="68"/>
  <c r="AU6" i="68" s="1"/>
  <c r="Y9" i="88"/>
  <c r="X9" i="88"/>
  <c r="Z9" i="88" s="1"/>
  <c r="U6" i="87"/>
  <c r="Y9" i="20"/>
  <c r="Z9" i="20" s="1"/>
  <c r="X9" i="20"/>
  <c r="AN12" i="15"/>
  <c r="AI12" i="15"/>
  <c r="AS13" i="64"/>
  <c r="AL13" i="64"/>
  <c r="AU13" i="64" s="1"/>
  <c r="Y23" i="60"/>
  <c r="X23" i="60"/>
  <c r="Z23" i="60" s="1"/>
  <c r="AS13" i="68"/>
  <c r="AL13" i="68"/>
  <c r="AU13" i="68" s="1"/>
  <c r="Z13" i="46"/>
  <c r="Y15" i="63"/>
  <c r="X15" i="63"/>
  <c r="Z15" i="63" s="1"/>
  <c r="Y10" i="104"/>
  <c r="X10" i="104"/>
  <c r="AH13" i="86"/>
  <c r="AQ13" i="86" s="1"/>
  <c r="AR7" i="45"/>
  <c r="AR15" i="67"/>
  <c r="AL3" i="64"/>
  <c r="AU3" i="64" s="1"/>
  <c r="AS3" i="64"/>
  <c r="AX22" i="25"/>
  <c r="S22" i="25" s="1"/>
  <c r="AC22" i="25" s="1"/>
  <c r="AB23" i="25" s="1"/>
  <c r="AN10" i="44"/>
  <c r="AI10" i="44"/>
  <c r="AN16" i="24"/>
  <c r="AI16" i="24"/>
  <c r="AN8" i="58"/>
  <c r="AI8" i="58"/>
  <c r="Y15" i="19"/>
  <c r="Z15" i="19" s="1"/>
  <c r="X15" i="19"/>
  <c r="AN8" i="100"/>
  <c r="AI8" i="100"/>
  <c r="AI16" i="2"/>
  <c r="AN16" i="2"/>
  <c r="Z9" i="84" l="1"/>
  <c r="Z15" i="79"/>
  <c r="W16" i="71"/>
  <c r="Z7" i="95"/>
  <c r="AE13" i="86"/>
  <c r="AE15" i="71"/>
  <c r="AE23" i="12"/>
  <c r="AG23" i="12"/>
  <c r="AP23" i="12" s="1"/>
  <c r="AP25" i="12" s="1"/>
  <c r="AF23" i="12"/>
  <c r="AO23" i="12" s="1"/>
  <c r="AO25" i="12" s="1"/>
  <c r="AF9" i="51"/>
  <c r="AO9" i="51" s="1"/>
  <c r="AE9" i="51"/>
  <c r="AG9" i="51"/>
  <c r="AP9" i="51" s="1"/>
  <c r="W10" i="51"/>
  <c r="AE9" i="100"/>
  <c r="W10" i="100"/>
  <c r="AF9" i="100"/>
  <c r="AO9" i="100" s="1"/>
  <c r="AG9" i="100"/>
  <c r="AP9" i="100" s="1"/>
  <c r="W12" i="44"/>
  <c r="AG11" i="44"/>
  <c r="AP11" i="44" s="1"/>
  <c r="AF11" i="44"/>
  <c r="AO11" i="44" s="1"/>
  <c r="AE11" i="44"/>
  <c r="W18" i="2"/>
  <c r="AG17" i="2"/>
  <c r="AP17" i="2" s="1"/>
  <c r="AF17" i="2"/>
  <c r="AO17" i="2" s="1"/>
  <c r="AE17" i="2"/>
  <c r="AF23" i="21"/>
  <c r="AO23" i="21" s="1"/>
  <c r="AO25" i="21" s="1"/>
  <c r="AG23" i="21"/>
  <c r="AP23" i="21" s="1"/>
  <c r="AP25" i="21" s="1"/>
  <c r="AE23" i="21"/>
  <c r="W10" i="84"/>
  <c r="AG9" i="84"/>
  <c r="AP9" i="84" s="1"/>
  <c r="AF9" i="84"/>
  <c r="AO9" i="84" s="1"/>
  <c r="AE9" i="84"/>
  <c r="AF15" i="79"/>
  <c r="AO15" i="79" s="1"/>
  <c r="AE15" i="79"/>
  <c r="AG15" i="79"/>
  <c r="AP15" i="79" s="1"/>
  <c r="W16" i="79"/>
  <c r="AH9" i="20"/>
  <c r="AQ9" i="20" s="1"/>
  <c r="AJ16" i="25"/>
  <c r="AK16" i="25"/>
  <c r="AT16" i="25" s="1"/>
  <c r="AR8" i="58"/>
  <c r="AJ21" i="25"/>
  <c r="AK21" i="25"/>
  <c r="AT21" i="25" s="1"/>
  <c r="AJ15" i="25"/>
  <c r="AK15" i="25"/>
  <c r="AT15" i="25" s="1"/>
  <c r="AR16" i="24"/>
  <c r="AR12" i="15"/>
  <c r="U5" i="87"/>
  <c r="X5" i="87" s="1"/>
  <c r="AJ19" i="25"/>
  <c r="AK19" i="25"/>
  <c r="AT19" i="25" s="1"/>
  <c r="AJ13" i="25"/>
  <c r="AK13" i="25"/>
  <c r="AT13" i="25" s="1"/>
  <c r="AJ7" i="25"/>
  <c r="AK7" i="25"/>
  <c r="AT7" i="25" s="1"/>
  <c r="AH7" i="95"/>
  <c r="AQ7" i="95" s="1"/>
  <c r="AN23" i="39"/>
  <c r="AN25" i="39" s="1"/>
  <c r="AI23" i="39"/>
  <c r="U11" i="42"/>
  <c r="Y9" i="54"/>
  <c r="Z9" i="54" s="1"/>
  <c r="X9" i="54"/>
  <c r="AH15" i="79"/>
  <c r="AQ15" i="79" s="1"/>
  <c r="AI5" i="43"/>
  <c r="AN5" i="43"/>
  <c r="AX22" i="80"/>
  <c r="S22" i="80" s="1"/>
  <c r="AC22" i="80" s="1"/>
  <c r="AB23" i="80" s="1"/>
  <c r="AX3" i="80"/>
  <c r="S3" i="80" s="1"/>
  <c r="AC3" i="80" s="1"/>
  <c r="AX23" i="80"/>
  <c r="S23" i="80" s="1"/>
  <c r="AC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K23" i="39"/>
  <c r="AT23" i="39" s="1"/>
  <c r="AJ23" i="39"/>
  <c r="AS23" i="39" s="1"/>
  <c r="AS4" i="68"/>
  <c r="AS25" i="68" s="1"/>
  <c r="AL4" i="68"/>
  <c r="AU4" i="68" s="1"/>
  <c r="AU25" i="68" s="1"/>
  <c r="C11" i="68" s="1"/>
  <c r="F12" i="57" s="1"/>
  <c r="AR22" i="12"/>
  <c r="AH23" i="21"/>
  <c r="AQ23" i="21" s="1"/>
  <c r="AQ25" i="21" s="1"/>
  <c r="AX22" i="21"/>
  <c r="S22" i="21" s="1"/>
  <c r="AC22" i="21" s="1"/>
  <c r="AB23" i="21" s="1"/>
  <c r="AZ3" i="21"/>
  <c r="Y22" i="34"/>
  <c r="X22" i="34"/>
  <c r="Y10" i="13"/>
  <c r="X10" i="13"/>
  <c r="Z10" i="13" s="1"/>
  <c r="Y6" i="91"/>
  <c r="X6" i="91"/>
  <c r="U5" i="99"/>
  <c r="X5" i="99" s="1"/>
  <c r="AK19" i="39"/>
  <c r="AT19" i="39" s="1"/>
  <c r="AJ19" i="39"/>
  <c r="AK13" i="39"/>
  <c r="AT13" i="39" s="1"/>
  <c r="AJ13" i="39"/>
  <c r="AJ7" i="39"/>
  <c r="AK7" i="39"/>
  <c r="AT7" i="39" s="1"/>
  <c r="AJ17" i="29"/>
  <c r="AK17" i="29"/>
  <c r="AT17" i="29" s="1"/>
  <c r="AJ11" i="29"/>
  <c r="AK11" i="29"/>
  <c r="AT11" i="29" s="1"/>
  <c r="AJ5" i="29"/>
  <c r="AK5" i="29"/>
  <c r="AT5" i="29" s="1"/>
  <c r="AN16" i="67"/>
  <c r="AI16" i="67"/>
  <c r="Y15" i="93"/>
  <c r="X15" i="93"/>
  <c r="Z15" i="93" s="1"/>
  <c r="Y14" i="86"/>
  <c r="X14" i="86"/>
  <c r="Y9" i="96"/>
  <c r="Z9" i="96"/>
  <c r="X9" i="96"/>
  <c r="AG9" i="88"/>
  <c r="AP9" i="88" s="1"/>
  <c r="AF9" i="88"/>
  <c r="AO9" i="88" s="1"/>
  <c r="AE9" i="88"/>
  <c r="W10" i="88"/>
  <c r="AH15" i="19"/>
  <c r="AQ15" i="19" s="1"/>
  <c r="AH15" i="63"/>
  <c r="AQ15" i="63" s="1"/>
  <c r="AH23" i="60"/>
  <c r="AQ23" i="60" s="1"/>
  <c r="AQ25" i="60" s="1"/>
  <c r="AZ3" i="60"/>
  <c r="AH9" i="88"/>
  <c r="AQ9" i="88" s="1"/>
  <c r="AI8" i="45"/>
  <c r="AN8" i="45"/>
  <c r="AR14" i="19"/>
  <c r="AK18" i="25"/>
  <c r="AT18" i="25" s="1"/>
  <c r="AJ18" i="25"/>
  <c r="AJ12" i="25"/>
  <c r="AK12" i="25"/>
  <c r="AT12" i="25" s="1"/>
  <c r="AK6" i="25"/>
  <c r="AT6" i="25" s="1"/>
  <c r="AJ6" i="25"/>
  <c r="AE15" i="97"/>
  <c r="AF15" i="97"/>
  <c r="AO15" i="97" s="1"/>
  <c r="W16" i="97"/>
  <c r="AG15" i="97"/>
  <c r="AP15" i="97" s="1"/>
  <c r="AR14" i="89"/>
  <c r="AH9" i="51"/>
  <c r="AQ9" i="51" s="1"/>
  <c r="Y14" i="52"/>
  <c r="X14" i="52"/>
  <c r="AF15" i="28"/>
  <c r="AO15" i="28" s="1"/>
  <c r="W16" i="28"/>
  <c r="AG15" i="28"/>
  <c r="AP15" i="28" s="1"/>
  <c r="AE15" i="28"/>
  <c r="AR8" i="92"/>
  <c r="AN13" i="105"/>
  <c r="AI13" i="105"/>
  <c r="AR23" i="29"/>
  <c r="AR25" i="29" s="1"/>
  <c r="AF6" i="11"/>
  <c r="AO6" i="11" s="1"/>
  <c r="AE6" i="11"/>
  <c r="AG6" i="11"/>
  <c r="AP6" i="11" s="1"/>
  <c r="W7" i="11"/>
  <c r="AH9" i="100"/>
  <c r="AQ9" i="100" s="1"/>
  <c r="AR8" i="84"/>
  <c r="AN15" i="38"/>
  <c r="AI15" i="38"/>
  <c r="AN9" i="13"/>
  <c r="AI9" i="13"/>
  <c r="AI5" i="41"/>
  <c r="AN5" i="41"/>
  <c r="AN5" i="91"/>
  <c r="AI5" i="91"/>
  <c r="AJ18" i="39"/>
  <c r="AK18" i="39"/>
  <c r="AT18" i="39" s="1"/>
  <c r="AK12" i="39"/>
  <c r="AT12" i="39" s="1"/>
  <c r="AJ12" i="39"/>
  <c r="AJ6" i="39"/>
  <c r="AK6" i="39"/>
  <c r="AT6" i="39" s="1"/>
  <c r="AI12" i="101"/>
  <c r="AN12" i="101"/>
  <c r="AJ22" i="29"/>
  <c r="AK22" i="29"/>
  <c r="AT22" i="29" s="1"/>
  <c r="AK16" i="29"/>
  <c r="AT16" i="29" s="1"/>
  <c r="AJ16" i="29"/>
  <c r="AK10" i="29"/>
  <c r="AT10" i="29" s="1"/>
  <c r="AJ10" i="29"/>
  <c r="AJ23" i="29"/>
  <c r="AS23" i="29" s="1"/>
  <c r="AI15" i="33"/>
  <c r="AN15" i="33"/>
  <c r="AN13" i="86"/>
  <c r="AI13" i="86"/>
  <c r="AN8" i="96"/>
  <c r="AI8" i="96"/>
  <c r="AI23" i="76"/>
  <c r="AN23" i="76"/>
  <c r="AN25" i="76" s="1"/>
  <c r="AH23" i="12"/>
  <c r="AQ23" i="12" s="1"/>
  <c r="AQ25" i="12" s="1"/>
  <c r="AZ3" i="12"/>
  <c r="AX22" i="12" s="1"/>
  <c r="S22" i="12" s="1"/>
  <c r="AC22" i="12" s="1"/>
  <c r="AB23" i="12" s="1"/>
  <c r="AK17" i="25"/>
  <c r="AT17" i="25" s="1"/>
  <c r="AJ17" i="25"/>
  <c r="AJ11" i="25"/>
  <c r="AK11" i="25"/>
  <c r="AT11" i="25" s="1"/>
  <c r="AK5" i="25"/>
  <c r="AT5" i="25" s="1"/>
  <c r="AJ5" i="25"/>
  <c r="AR22" i="72"/>
  <c r="AH14" i="47"/>
  <c r="AQ14" i="47" s="1"/>
  <c r="AH11" i="44"/>
  <c r="AQ11" i="44" s="1"/>
  <c r="Y16" i="38"/>
  <c r="X16" i="38"/>
  <c r="Z16" i="38" s="1"/>
  <c r="Y6" i="41"/>
  <c r="X6" i="41"/>
  <c r="U13" i="90"/>
  <c r="AK17" i="39"/>
  <c r="AT17" i="39" s="1"/>
  <c r="AJ17" i="39"/>
  <c r="AJ11" i="39"/>
  <c r="AK11" i="39"/>
  <c r="AT11" i="39" s="1"/>
  <c r="AK5" i="39"/>
  <c r="AT5" i="39" s="1"/>
  <c r="AJ5" i="39"/>
  <c r="AH9" i="92"/>
  <c r="AQ9" i="92" s="1"/>
  <c r="AJ21" i="29"/>
  <c r="AK21" i="29"/>
  <c r="AT21" i="29" s="1"/>
  <c r="AJ15" i="29"/>
  <c r="AK15" i="29"/>
  <c r="AT15" i="29" s="1"/>
  <c r="AJ9" i="29"/>
  <c r="AK9" i="29"/>
  <c r="AT9" i="29" s="1"/>
  <c r="AJ3" i="29"/>
  <c r="AB4" i="29"/>
  <c r="AN15" i="71"/>
  <c r="AI15" i="71"/>
  <c r="AG9" i="20"/>
  <c r="AP9" i="20" s="1"/>
  <c r="AF9" i="20"/>
  <c r="AO9" i="20" s="1"/>
  <c r="AE9" i="20"/>
  <c r="W10" i="20"/>
  <c r="AJ22" i="25"/>
  <c r="AK22" i="25"/>
  <c r="AT22" i="25" s="1"/>
  <c r="AK10" i="25"/>
  <c r="AT10" i="25" s="1"/>
  <c r="AJ10" i="25"/>
  <c r="AN13" i="52"/>
  <c r="AI13" i="52"/>
  <c r="Y16" i="59"/>
  <c r="X16" i="59"/>
  <c r="Z14" i="47"/>
  <c r="AR14" i="79"/>
  <c r="AN8" i="54"/>
  <c r="AI8" i="54"/>
  <c r="AE23" i="80"/>
  <c r="AG23" i="80"/>
  <c r="AP23" i="80" s="1"/>
  <c r="AP25" i="80" s="1"/>
  <c r="AF23" i="80"/>
  <c r="AO23" i="80" s="1"/>
  <c r="AO25" i="80" s="1"/>
  <c r="AH23" i="72"/>
  <c r="AQ23" i="72" s="1"/>
  <c r="AQ25" i="72" s="1"/>
  <c r="AZ3" i="72"/>
  <c r="AX22" i="72" s="1"/>
  <c r="S22" i="72" s="1"/>
  <c r="AC22" i="72" s="1"/>
  <c r="AB23" i="72" s="1"/>
  <c r="U11" i="35"/>
  <c r="AR8" i="51"/>
  <c r="AR22" i="21"/>
  <c r="U11" i="10"/>
  <c r="U10" i="10" s="1"/>
  <c r="AH5" i="83"/>
  <c r="AQ5" i="83" s="1"/>
  <c r="Z5" i="83"/>
  <c r="AI12" i="53"/>
  <c r="AN12" i="53"/>
  <c r="AH13" i="15"/>
  <c r="AQ13" i="15" s="1"/>
  <c r="AK22" i="39"/>
  <c r="AT22" i="39" s="1"/>
  <c r="AJ22" i="39"/>
  <c r="AJ16" i="39"/>
  <c r="AK16" i="39"/>
  <c r="AT16" i="39" s="1"/>
  <c r="AK10" i="39"/>
  <c r="AT10" i="39" s="1"/>
  <c r="AJ10" i="39"/>
  <c r="U11" i="102"/>
  <c r="AL4" i="64"/>
  <c r="AU4" i="64" s="1"/>
  <c r="AU25" i="64" s="1"/>
  <c r="C11" i="64" s="1"/>
  <c r="F8" i="57" s="1"/>
  <c r="AS4" i="64"/>
  <c r="AS25" i="64" s="1"/>
  <c r="AH15" i="89"/>
  <c r="AQ15" i="89" s="1"/>
  <c r="W10" i="92"/>
  <c r="AF9" i="92"/>
  <c r="AO9" i="92" s="1"/>
  <c r="AE9" i="92"/>
  <c r="AG9" i="92"/>
  <c r="AP9" i="92" s="1"/>
  <c r="AJ20" i="29"/>
  <c r="AK20" i="29"/>
  <c r="AT20" i="29" s="1"/>
  <c r="AJ14" i="29"/>
  <c r="AK14" i="29"/>
  <c r="AT14" i="29" s="1"/>
  <c r="AJ8" i="29"/>
  <c r="AK8" i="29"/>
  <c r="AT8" i="29" s="1"/>
  <c r="AI14" i="93"/>
  <c r="AN14" i="93"/>
  <c r="Y16" i="33"/>
  <c r="X16" i="33"/>
  <c r="AR10" i="44"/>
  <c r="AE15" i="63"/>
  <c r="W16" i="63"/>
  <c r="AF15" i="63"/>
  <c r="AO15" i="63" s="1"/>
  <c r="AG15" i="63"/>
  <c r="AP15" i="63" s="1"/>
  <c r="U12" i="82"/>
  <c r="U5" i="103"/>
  <c r="X5" i="103" s="1"/>
  <c r="AH9" i="58"/>
  <c r="AQ9" i="58" s="1"/>
  <c r="AR16" i="2"/>
  <c r="AE13" i="46"/>
  <c r="AF13" i="46"/>
  <c r="AO13" i="46" s="1"/>
  <c r="W14" i="46"/>
  <c r="AG13" i="46"/>
  <c r="AP13" i="46" s="1"/>
  <c r="Z9" i="58"/>
  <c r="AJ9" i="25"/>
  <c r="AK9" i="25"/>
  <c r="AT9" i="25" s="1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N15" i="59"/>
  <c r="AI15" i="59"/>
  <c r="AG9" i="9"/>
  <c r="AP9" i="9" s="1"/>
  <c r="AF9" i="9"/>
  <c r="AO9" i="9" s="1"/>
  <c r="AE9" i="9"/>
  <c r="W10" i="9"/>
  <c r="Y14" i="105"/>
  <c r="Z14" i="105"/>
  <c r="X14" i="105"/>
  <c r="Z23" i="72"/>
  <c r="AR11" i="32"/>
  <c r="AH17" i="24"/>
  <c r="AQ17" i="24" s="1"/>
  <c r="AR8" i="20"/>
  <c r="AR8" i="88"/>
  <c r="Y6" i="43"/>
  <c r="X6" i="43"/>
  <c r="Z6" i="43" s="1"/>
  <c r="Y13" i="53"/>
  <c r="X13" i="53"/>
  <c r="AR23" i="25"/>
  <c r="AR25" i="25" s="1"/>
  <c r="AR9" i="104"/>
  <c r="Z13" i="15"/>
  <c r="U13" i="50"/>
  <c r="U13" i="94"/>
  <c r="U8" i="98"/>
  <c r="AJ21" i="39"/>
  <c r="AK21" i="39"/>
  <c r="AT21" i="39" s="1"/>
  <c r="AK15" i="39"/>
  <c r="AT15" i="39" s="1"/>
  <c r="AJ15" i="39"/>
  <c r="AJ9" i="39"/>
  <c r="AK9" i="39"/>
  <c r="AT9" i="39" s="1"/>
  <c r="AJ3" i="39"/>
  <c r="AB4" i="39"/>
  <c r="AR14" i="63"/>
  <c r="AR22" i="60"/>
  <c r="Z15" i="89"/>
  <c r="AK19" i="29"/>
  <c r="AT19" i="29" s="1"/>
  <c r="AJ19" i="29"/>
  <c r="AK13" i="29"/>
  <c r="AT13" i="29" s="1"/>
  <c r="AJ13" i="29"/>
  <c r="AK7" i="29"/>
  <c r="AT7" i="29" s="1"/>
  <c r="AJ7" i="29"/>
  <c r="AF15" i="19"/>
  <c r="AO15" i="19" s="1"/>
  <c r="W16" i="19"/>
  <c r="AG15" i="19"/>
  <c r="AP15" i="19" s="1"/>
  <c r="AE15" i="19"/>
  <c r="AE23" i="60"/>
  <c r="AG23" i="60"/>
  <c r="AP23" i="60" s="1"/>
  <c r="AP25" i="60" s="1"/>
  <c r="AF23" i="60"/>
  <c r="AO23" i="60" s="1"/>
  <c r="AO25" i="60" s="1"/>
  <c r="AK23" i="25"/>
  <c r="AT23" i="25" s="1"/>
  <c r="AJ23" i="25"/>
  <c r="AS23" i="25" s="1"/>
  <c r="AH10" i="104"/>
  <c r="AQ10" i="104" s="1"/>
  <c r="AI5" i="16"/>
  <c r="AN5" i="16"/>
  <c r="AH12" i="32"/>
  <c r="AQ12" i="32" s="1"/>
  <c r="AJ3" i="25"/>
  <c r="AB4" i="25"/>
  <c r="AR8" i="100"/>
  <c r="Z10" i="104"/>
  <c r="Y6" i="16"/>
  <c r="Z6" i="16" s="1"/>
  <c r="X6" i="16"/>
  <c r="Y9" i="45"/>
  <c r="X9" i="45"/>
  <c r="U13" i="85"/>
  <c r="Z12" i="32"/>
  <c r="AJ20" i="25"/>
  <c r="AK20" i="25"/>
  <c r="AT20" i="25" s="1"/>
  <c r="AJ14" i="25"/>
  <c r="AK14" i="25"/>
  <c r="AT14" i="25" s="1"/>
  <c r="AJ8" i="25"/>
  <c r="AK8" i="25"/>
  <c r="AT8" i="25" s="1"/>
  <c r="AF7" i="95"/>
  <c r="AO7" i="95" s="1"/>
  <c r="AG7" i="95"/>
  <c r="AP7" i="95" s="1"/>
  <c r="AE7" i="95"/>
  <c r="W8" i="95"/>
  <c r="AX22" i="76"/>
  <c r="S22" i="76" s="1"/>
  <c r="AC22" i="76" s="1"/>
  <c r="AB23" i="76" s="1"/>
  <c r="AR6" i="95"/>
  <c r="Z17" i="24"/>
  <c r="AH5" i="55"/>
  <c r="AQ5" i="55" s="1"/>
  <c r="Z5" i="55"/>
  <c r="AH9" i="84"/>
  <c r="AQ9" i="84" s="1"/>
  <c r="AG15" i="75"/>
  <c r="AP15" i="75" s="1"/>
  <c r="W16" i="75"/>
  <c r="AE15" i="75"/>
  <c r="AF15" i="75"/>
  <c r="AO15" i="75" s="1"/>
  <c r="AI21" i="34"/>
  <c r="AN21" i="34"/>
  <c r="AJ20" i="39"/>
  <c r="AK20" i="39"/>
  <c r="AT20" i="39" s="1"/>
  <c r="AJ14" i="39"/>
  <c r="AK14" i="39"/>
  <c r="AT14" i="39" s="1"/>
  <c r="AJ8" i="39"/>
  <c r="AK8" i="39"/>
  <c r="AT8" i="39" s="1"/>
  <c r="AH17" i="2"/>
  <c r="AQ17" i="2" s="1"/>
  <c r="U11" i="48"/>
  <c r="U6" i="18"/>
  <c r="AF5" i="49"/>
  <c r="AO5" i="49" s="1"/>
  <c r="AG5" i="49"/>
  <c r="AP5" i="49" s="1"/>
  <c r="W6" i="49"/>
  <c r="AE5" i="49"/>
  <c r="Y13" i="101"/>
  <c r="X13" i="101"/>
  <c r="AJ18" i="29"/>
  <c r="AK18" i="29"/>
  <c r="AT18" i="29" s="1"/>
  <c r="AJ12" i="29"/>
  <c r="AK12" i="29"/>
  <c r="AT12" i="29" s="1"/>
  <c r="AJ6" i="29"/>
  <c r="AK6" i="29"/>
  <c r="AT6" i="29" s="1"/>
  <c r="Y17" i="67"/>
  <c r="Z17" i="67"/>
  <c r="X17" i="67"/>
  <c r="Y16" i="71"/>
  <c r="X16" i="71"/>
  <c r="Z13" i="101" l="1"/>
  <c r="Z16" i="71"/>
  <c r="Z16" i="33"/>
  <c r="AG16" i="33" s="1"/>
  <c r="AP16" i="33" s="1"/>
  <c r="Z6" i="41"/>
  <c r="W7" i="41" s="1"/>
  <c r="Z14" i="86"/>
  <c r="Z9" i="45"/>
  <c r="AE9" i="45" s="1"/>
  <c r="AE16" i="33"/>
  <c r="AF16" i="33"/>
  <c r="AO16" i="33" s="1"/>
  <c r="W17" i="33"/>
  <c r="AE9" i="54"/>
  <c r="AG9" i="54"/>
  <c r="AP9" i="54" s="1"/>
  <c r="AF9" i="54"/>
  <c r="AO9" i="54" s="1"/>
  <c r="W10" i="54"/>
  <c r="AG14" i="86"/>
  <c r="AP14" i="86" s="1"/>
  <c r="W15" i="86"/>
  <c r="AF14" i="86"/>
  <c r="AO14" i="86" s="1"/>
  <c r="AE14" i="86"/>
  <c r="AE6" i="16"/>
  <c r="W7" i="16"/>
  <c r="AG6" i="16"/>
  <c r="AP6" i="16" s="1"/>
  <c r="AF6" i="16"/>
  <c r="AO6" i="16" s="1"/>
  <c r="AG16" i="71"/>
  <c r="AP16" i="71" s="1"/>
  <c r="AE16" i="71"/>
  <c r="AF16" i="71"/>
  <c r="AO16" i="71" s="1"/>
  <c r="W17" i="71"/>
  <c r="AF16" i="38"/>
  <c r="AO16" i="38" s="1"/>
  <c r="W17" i="38"/>
  <c r="AE16" i="38"/>
  <c r="AG16" i="38"/>
  <c r="AP16" i="38" s="1"/>
  <c r="W14" i="101"/>
  <c r="AF13" i="101"/>
  <c r="AO13" i="101" s="1"/>
  <c r="AG13" i="101"/>
  <c r="AP13" i="101" s="1"/>
  <c r="AE13" i="101"/>
  <c r="AE6" i="41"/>
  <c r="AF6" i="41"/>
  <c r="AO6" i="41" s="1"/>
  <c r="AG6" i="41"/>
  <c r="AP6" i="41" s="1"/>
  <c r="AG9" i="45"/>
  <c r="AP9" i="45" s="1"/>
  <c r="AF9" i="45"/>
  <c r="AO9" i="45" s="1"/>
  <c r="W10" i="45"/>
  <c r="AN7" i="95"/>
  <c r="AI7" i="95"/>
  <c r="AE10" i="104"/>
  <c r="AG10" i="104"/>
  <c r="AP10" i="104" s="1"/>
  <c r="W11" i="104"/>
  <c r="AF10" i="104"/>
  <c r="AO10" i="104" s="1"/>
  <c r="AH17" i="67"/>
  <c r="AQ17" i="67" s="1"/>
  <c r="AS12" i="29"/>
  <c r="AL12" i="29"/>
  <c r="AU12" i="29" s="1"/>
  <c r="U5" i="18"/>
  <c r="X5" i="18" s="1"/>
  <c r="AS8" i="39"/>
  <c r="AL8" i="39"/>
  <c r="AU8" i="39" s="1"/>
  <c r="AR21" i="34"/>
  <c r="AJ4" i="39"/>
  <c r="AK4" i="39"/>
  <c r="AT4" i="39" s="1"/>
  <c r="AT25" i="39" s="1"/>
  <c r="AJ17" i="76"/>
  <c r="AK17" i="76"/>
  <c r="AT17" i="76" s="1"/>
  <c r="AJ11" i="76"/>
  <c r="AK11" i="76"/>
  <c r="AT11" i="76" s="1"/>
  <c r="AJ5" i="76"/>
  <c r="AK5" i="76"/>
  <c r="AT5" i="76" s="1"/>
  <c r="AR14" i="93"/>
  <c r="AS20" i="29"/>
  <c r="AL20" i="29"/>
  <c r="AU20" i="29" s="1"/>
  <c r="AS16" i="39"/>
  <c r="AL16" i="39"/>
  <c r="AU16" i="39" s="1"/>
  <c r="AS22" i="25"/>
  <c r="AL22" i="25"/>
  <c r="AU22" i="25" s="1"/>
  <c r="AR15" i="71"/>
  <c r="AS5" i="39"/>
  <c r="AL5" i="39"/>
  <c r="AU5" i="39" s="1"/>
  <c r="AS5" i="25"/>
  <c r="AL5" i="25"/>
  <c r="AU5" i="25" s="1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0" i="29"/>
  <c r="AL10" i="29"/>
  <c r="AU10" i="29" s="1"/>
  <c r="AR9" i="13"/>
  <c r="AL23" i="29"/>
  <c r="AU23" i="29" s="1"/>
  <c r="AI15" i="28"/>
  <c r="AN15" i="28"/>
  <c r="Y16" i="97"/>
  <c r="X16" i="97"/>
  <c r="AS12" i="25"/>
  <c r="AL12" i="25"/>
  <c r="AU12" i="25" s="1"/>
  <c r="AR8" i="45"/>
  <c r="AS17" i="29"/>
  <c r="AL17" i="29"/>
  <c r="AU17" i="29" s="1"/>
  <c r="AH10" i="13"/>
  <c r="AQ10" i="13" s="1"/>
  <c r="AX3" i="21"/>
  <c r="S3" i="21" s="1"/>
  <c r="AC3" i="21" s="1"/>
  <c r="AX23" i="21"/>
  <c r="S23" i="21" s="1"/>
  <c r="AC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J19" i="80"/>
  <c r="AK19" i="80"/>
  <c r="AT19" i="80" s="1"/>
  <c r="AK13" i="80"/>
  <c r="AT13" i="80" s="1"/>
  <c r="AJ13" i="80"/>
  <c r="AJ7" i="80"/>
  <c r="AK7" i="80"/>
  <c r="AT7" i="80" s="1"/>
  <c r="AS7" i="25"/>
  <c r="AL7" i="25"/>
  <c r="AU7" i="25" s="1"/>
  <c r="AH5" i="87"/>
  <c r="AQ5" i="87" s="1"/>
  <c r="Z5" i="87"/>
  <c r="AS15" i="25"/>
  <c r="AL15" i="25"/>
  <c r="AU15" i="25" s="1"/>
  <c r="AS16" i="25"/>
  <c r="AL16" i="25"/>
  <c r="AU16" i="25" s="1"/>
  <c r="AS20" i="25"/>
  <c r="AL20" i="25"/>
  <c r="AU20" i="25" s="1"/>
  <c r="AS21" i="39"/>
  <c r="AL21" i="39"/>
  <c r="AU21" i="39" s="1"/>
  <c r="AJ16" i="76"/>
  <c r="AK16" i="76"/>
  <c r="AT16" i="76" s="1"/>
  <c r="U11" i="82"/>
  <c r="AS22" i="39"/>
  <c r="AL22" i="39"/>
  <c r="AU22" i="39" s="1"/>
  <c r="AG5" i="83"/>
  <c r="AP5" i="83" s="1"/>
  <c r="AF5" i="83"/>
  <c r="AO5" i="83" s="1"/>
  <c r="AE5" i="83"/>
  <c r="W6" i="83"/>
  <c r="AR13" i="52"/>
  <c r="AS15" i="29"/>
  <c r="AL15" i="29"/>
  <c r="AU15" i="29" s="1"/>
  <c r="U12" i="90"/>
  <c r="AJ23" i="12"/>
  <c r="AS23" i="12" s="1"/>
  <c r="AK23" i="12"/>
  <c r="AT23" i="12" s="1"/>
  <c r="AR13" i="86"/>
  <c r="AR12" i="101"/>
  <c r="AS18" i="39"/>
  <c r="AL18" i="39"/>
  <c r="AU18" i="39" s="1"/>
  <c r="AS18" i="25"/>
  <c r="AL18" i="25"/>
  <c r="AU18" i="25" s="1"/>
  <c r="W11" i="13"/>
  <c r="AE10" i="13"/>
  <c r="AF10" i="13"/>
  <c r="AO10" i="13" s="1"/>
  <c r="AG10" i="13"/>
  <c r="AP10" i="13" s="1"/>
  <c r="AJ23" i="21"/>
  <c r="AS23" i="21" s="1"/>
  <c r="AK23" i="21"/>
  <c r="AT23" i="21" s="1"/>
  <c r="AJ18" i="80"/>
  <c r="AK18" i="80"/>
  <c r="AT18" i="80" s="1"/>
  <c r="AJ12" i="80"/>
  <c r="AK12" i="80"/>
  <c r="AT12" i="80" s="1"/>
  <c r="AK6" i="80"/>
  <c r="AT6" i="80" s="1"/>
  <c r="AJ6" i="80"/>
  <c r="AR5" i="43"/>
  <c r="AN9" i="84"/>
  <c r="AI9" i="84"/>
  <c r="AN11" i="44"/>
  <c r="AI11" i="44"/>
  <c r="AN9" i="51"/>
  <c r="AI9" i="51"/>
  <c r="AE15" i="89"/>
  <c r="W16" i="89"/>
  <c r="AG15" i="89"/>
  <c r="AP15" i="89" s="1"/>
  <c r="AF15" i="89"/>
  <c r="AO15" i="89" s="1"/>
  <c r="AS3" i="39"/>
  <c r="AL3" i="39"/>
  <c r="AU3" i="39" s="1"/>
  <c r="U12" i="50"/>
  <c r="AH13" i="53"/>
  <c r="AQ13" i="53" s="1"/>
  <c r="Y10" i="9"/>
  <c r="X10" i="9"/>
  <c r="Z10" i="9" s="1"/>
  <c r="AK22" i="76"/>
  <c r="AT22" i="76" s="1"/>
  <c r="AJ22" i="76"/>
  <c r="AS18" i="29"/>
  <c r="AL18" i="29"/>
  <c r="AU18" i="29" s="1"/>
  <c r="Y6" i="49"/>
  <c r="X6" i="49"/>
  <c r="U10" i="48"/>
  <c r="AS14" i="39"/>
  <c r="AL14" i="39"/>
  <c r="AU14" i="39" s="1"/>
  <c r="AN15" i="75"/>
  <c r="AI15" i="75"/>
  <c r="AJ23" i="76"/>
  <c r="AS23" i="76" s="1"/>
  <c r="AK23" i="76"/>
  <c r="AT23" i="76" s="1"/>
  <c r="AE12" i="32"/>
  <c r="AF12" i="32"/>
  <c r="AO12" i="32" s="1"/>
  <c r="AG12" i="32"/>
  <c r="AP12" i="32" s="1"/>
  <c r="W13" i="32"/>
  <c r="AH6" i="16"/>
  <c r="AQ6" i="16" s="1"/>
  <c r="AK4" i="25"/>
  <c r="AT4" i="25" s="1"/>
  <c r="AT25" i="25" s="1"/>
  <c r="AJ4" i="25"/>
  <c r="AN23" i="60"/>
  <c r="AN25" i="60" s="1"/>
  <c r="AI23" i="60"/>
  <c r="AG13" i="15"/>
  <c r="AP13" i="15" s="1"/>
  <c r="W14" i="15"/>
  <c r="AF13" i="15"/>
  <c r="AO13" i="15" s="1"/>
  <c r="AE13" i="15"/>
  <c r="Z13" i="53"/>
  <c r="AN9" i="9"/>
  <c r="AI9" i="9"/>
  <c r="AJ21" i="76"/>
  <c r="AK21" i="76"/>
  <c r="AT21" i="76" s="1"/>
  <c r="AJ15" i="76"/>
  <c r="AK15" i="76"/>
  <c r="AT15" i="76" s="1"/>
  <c r="AJ9" i="76"/>
  <c r="AK9" i="76"/>
  <c r="AT9" i="76" s="1"/>
  <c r="AJ3" i="76"/>
  <c r="AB4" i="76"/>
  <c r="Y14" i="46"/>
  <c r="X14" i="46"/>
  <c r="Z14" i="46" s="1"/>
  <c r="AH16" i="33"/>
  <c r="AQ16" i="33" s="1"/>
  <c r="AS8" i="29"/>
  <c r="AL8" i="29"/>
  <c r="AU8" i="29" s="1"/>
  <c r="U10" i="102"/>
  <c r="Y10" i="20"/>
  <c r="X10" i="20"/>
  <c r="AJ4" i="29"/>
  <c r="AK4" i="29"/>
  <c r="AT4" i="29" s="1"/>
  <c r="AT25" i="29" s="1"/>
  <c r="AH6" i="41"/>
  <c r="AQ6" i="41" s="1"/>
  <c r="AS16" i="29"/>
  <c r="AL16" i="29"/>
  <c r="AU16" i="29" s="1"/>
  <c r="AR5" i="91"/>
  <c r="AR15" i="38"/>
  <c r="Y7" i="11"/>
  <c r="Z7" i="11"/>
  <c r="X7" i="11"/>
  <c r="AR13" i="105"/>
  <c r="Y16" i="28"/>
  <c r="X16" i="28"/>
  <c r="AI15" i="97"/>
  <c r="AN15" i="97"/>
  <c r="AH9" i="96"/>
  <c r="AQ9" i="96" s="1"/>
  <c r="AH15" i="93"/>
  <c r="AQ15" i="93" s="1"/>
  <c r="AS5" i="29"/>
  <c r="AL5" i="29"/>
  <c r="AU5" i="29" s="1"/>
  <c r="AS7" i="39"/>
  <c r="AL7" i="39"/>
  <c r="AU7" i="39" s="1"/>
  <c r="AH5" i="99"/>
  <c r="AQ5" i="99" s="1"/>
  <c r="Z5" i="99"/>
  <c r="AK17" i="80"/>
  <c r="AT17" i="80" s="1"/>
  <c r="AJ17" i="80"/>
  <c r="AK11" i="80"/>
  <c r="AT11" i="80" s="1"/>
  <c r="AJ11" i="80"/>
  <c r="AK5" i="80"/>
  <c r="AT5" i="80" s="1"/>
  <c r="AJ5" i="80"/>
  <c r="U10" i="42"/>
  <c r="AS13" i="25"/>
  <c r="AL13" i="25"/>
  <c r="AU13" i="25" s="1"/>
  <c r="AS21" i="25"/>
  <c r="AL21" i="25"/>
  <c r="AU21" i="25" s="1"/>
  <c r="Y16" i="79"/>
  <c r="X16" i="79"/>
  <c r="AN17" i="2"/>
  <c r="AI17" i="2"/>
  <c r="Y10" i="100"/>
  <c r="Z10" i="100" s="1"/>
  <c r="X10" i="100"/>
  <c r="AJ10" i="76"/>
  <c r="AK10" i="76"/>
  <c r="AT10" i="76" s="1"/>
  <c r="AH16" i="71"/>
  <c r="AQ16" i="71" s="1"/>
  <c r="AH13" i="101"/>
  <c r="AQ13" i="101" s="1"/>
  <c r="Y16" i="75"/>
  <c r="Z16" i="75" s="1"/>
  <c r="X16" i="75"/>
  <c r="AE5" i="55"/>
  <c r="AF5" i="55"/>
  <c r="AO5" i="55" s="1"/>
  <c r="AG5" i="55"/>
  <c r="AP5" i="55" s="1"/>
  <c r="W6" i="55"/>
  <c r="AS8" i="25"/>
  <c r="AL8" i="25"/>
  <c r="AU8" i="25" s="1"/>
  <c r="AS3" i="25"/>
  <c r="AL3" i="25"/>
  <c r="AU3" i="25" s="1"/>
  <c r="AN15" i="19"/>
  <c r="AI15" i="19"/>
  <c r="AS13" i="29"/>
  <c r="AL13" i="29"/>
  <c r="AU13" i="29" s="1"/>
  <c r="AS9" i="39"/>
  <c r="AL9" i="39"/>
  <c r="AU9" i="39" s="1"/>
  <c r="U7" i="98"/>
  <c r="AG23" i="72"/>
  <c r="AP23" i="72" s="1"/>
  <c r="AP25" i="72" s="1"/>
  <c r="AF23" i="72"/>
  <c r="AO23" i="72" s="1"/>
  <c r="AO25" i="72" s="1"/>
  <c r="AE23" i="72"/>
  <c r="AJ20" i="76"/>
  <c r="AK20" i="76"/>
  <c r="AT20" i="76" s="1"/>
  <c r="AJ14" i="76"/>
  <c r="AK14" i="76"/>
  <c r="AT14" i="76" s="1"/>
  <c r="AJ8" i="76"/>
  <c r="AK8" i="76"/>
  <c r="AT8" i="76" s="1"/>
  <c r="AI9" i="92"/>
  <c r="AN9" i="92"/>
  <c r="AS10" i="39"/>
  <c r="AL10" i="39"/>
  <c r="AU10" i="39" s="1"/>
  <c r="AR12" i="53"/>
  <c r="W15" i="47"/>
  <c r="AE14" i="47"/>
  <c r="AG14" i="47"/>
  <c r="AP14" i="47" s="1"/>
  <c r="AF14" i="47"/>
  <c r="AO14" i="47" s="1"/>
  <c r="AS10" i="25"/>
  <c r="AL10" i="25"/>
  <c r="AU10" i="25" s="1"/>
  <c r="AN9" i="20"/>
  <c r="AI9" i="20"/>
  <c r="AL3" i="29"/>
  <c r="AU3" i="29" s="1"/>
  <c r="AS3" i="29"/>
  <c r="AS21" i="29"/>
  <c r="AL21" i="29"/>
  <c r="AU21" i="29" s="1"/>
  <c r="AS11" i="39"/>
  <c r="AL11" i="39"/>
  <c r="AU11" i="39" s="1"/>
  <c r="AS11" i="25"/>
  <c r="AL11" i="25"/>
  <c r="AU11" i="25" s="1"/>
  <c r="AS6" i="39"/>
  <c r="AL6" i="39"/>
  <c r="AU6" i="39" s="1"/>
  <c r="AS6" i="25"/>
  <c r="AL6" i="25"/>
  <c r="AU6" i="25" s="1"/>
  <c r="AX22" i="60"/>
  <c r="S22" i="60" s="1"/>
  <c r="AC22" i="60" s="1"/>
  <c r="AB23" i="60" s="1"/>
  <c r="AK23" i="60" s="1"/>
  <c r="AT23" i="60" s="1"/>
  <c r="AX23" i="60"/>
  <c r="S23" i="60" s="1"/>
  <c r="AC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W10" i="96"/>
  <c r="AF9" i="96"/>
  <c r="AO9" i="96" s="1"/>
  <c r="AG9" i="96"/>
  <c r="AP9" i="96" s="1"/>
  <c r="AE9" i="96"/>
  <c r="AF15" i="93"/>
  <c r="AO15" i="93" s="1"/>
  <c r="W16" i="93"/>
  <c r="AE15" i="93"/>
  <c r="AG15" i="93"/>
  <c r="AP15" i="93" s="1"/>
  <c r="AS13" i="39"/>
  <c r="AL13" i="39"/>
  <c r="AU13" i="39" s="1"/>
  <c r="AH6" i="91"/>
  <c r="AQ6" i="91" s="1"/>
  <c r="AH22" i="34"/>
  <c r="AQ22" i="34" s="1"/>
  <c r="AJ22" i="80"/>
  <c r="AK22" i="80"/>
  <c r="AT22" i="80" s="1"/>
  <c r="AJ16" i="80"/>
  <c r="AK16" i="80"/>
  <c r="AT16" i="80" s="1"/>
  <c r="AJ10" i="80"/>
  <c r="AK10" i="80"/>
  <c r="AT10" i="80" s="1"/>
  <c r="AJ23" i="80"/>
  <c r="AS23" i="80" s="1"/>
  <c r="AR23" i="39"/>
  <c r="AR25" i="39" s="1"/>
  <c r="AL23" i="39"/>
  <c r="AU23" i="39" s="1"/>
  <c r="AI9" i="100"/>
  <c r="AN9" i="100"/>
  <c r="W18" i="67"/>
  <c r="AE17" i="67"/>
  <c r="AG17" i="67"/>
  <c r="AP17" i="67" s="1"/>
  <c r="AF17" i="67"/>
  <c r="AO17" i="67" s="1"/>
  <c r="AI5" i="49"/>
  <c r="AN5" i="49"/>
  <c r="AS7" i="29"/>
  <c r="AL7" i="29"/>
  <c r="AU7" i="29" s="1"/>
  <c r="AS6" i="29"/>
  <c r="AL6" i="29"/>
  <c r="AU6" i="29" s="1"/>
  <c r="AS20" i="39"/>
  <c r="AL20" i="39"/>
  <c r="AU20" i="39" s="1"/>
  <c r="X8" i="95"/>
  <c r="Y8" i="95"/>
  <c r="Z8" i="95" s="1"/>
  <c r="U12" i="85"/>
  <c r="AR5" i="16"/>
  <c r="AS15" i="39"/>
  <c r="AL15" i="39"/>
  <c r="AU15" i="39" s="1"/>
  <c r="AH6" i="43"/>
  <c r="AQ6" i="43" s="1"/>
  <c r="AH14" i="105"/>
  <c r="AQ14" i="105" s="1"/>
  <c r="AJ19" i="76"/>
  <c r="AK19" i="76"/>
  <c r="AT19" i="76" s="1"/>
  <c r="AJ13" i="76"/>
  <c r="AK13" i="76"/>
  <c r="AT13" i="76" s="1"/>
  <c r="AJ7" i="76"/>
  <c r="AK7" i="76"/>
  <c r="AT7" i="76" s="1"/>
  <c r="AS9" i="25"/>
  <c r="AL9" i="25"/>
  <c r="AU9" i="25" s="1"/>
  <c r="AI13" i="46"/>
  <c r="AN13" i="46"/>
  <c r="Y16" i="63"/>
  <c r="Z16" i="63"/>
  <c r="X16" i="63"/>
  <c r="AS14" i="29"/>
  <c r="AL14" i="29"/>
  <c r="AU14" i="29" s="1"/>
  <c r="U9" i="10"/>
  <c r="U10" i="35"/>
  <c r="AN23" i="80"/>
  <c r="AN25" i="80" s="1"/>
  <c r="AI23" i="80"/>
  <c r="AH16" i="59"/>
  <c r="AQ16" i="59" s="1"/>
  <c r="AS17" i="39"/>
  <c r="AL17" i="39"/>
  <c r="AU17" i="39" s="1"/>
  <c r="AS17" i="25"/>
  <c r="AL17" i="25"/>
  <c r="AU17" i="25" s="1"/>
  <c r="AR23" i="76"/>
  <c r="AR25" i="76" s="1"/>
  <c r="AL23" i="76"/>
  <c r="AU23" i="76" s="1"/>
  <c r="AR15" i="33"/>
  <c r="AS12" i="39"/>
  <c r="AL12" i="39"/>
  <c r="AU12" i="39" s="1"/>
  <c r="AI6" i="11"/>
  <c r="AR6" i="11" s="1"/>
  <c r="AN6" i="11"/>
  <c r="AH14" i="52"/>
  <c r="AQ14" i="52" s="1"/>
  <c r="Y10" i="88"/>
  <c r="Z10" i="88"/>
  <c r="X10" i="88"/>
  <c r="AS11" i="29"/>
  <c r="AL11" i="29"/>
  <c r="AU11" i="29" s="1"/>
  <c r="Z6" i="91"/>
  <c r="Z22" i="34"/>
  <c r="AK21" i="80"/>
  <c r="AT21" i="80" s="1"/>
  <c r="AJ21" i="80"/>
  <c r="AJ15" i="80"/>
  <c r="AK15" i="80"/>
  <c r="AT15" i="80" s="1"/>
  <c r="AJ9" i="80"/>
  <c r="AK9" i="80"/>
  <c r="AT9" i="80" s="1"/>
  <c r="AB4" i="80"/>
  <c r="AJ3" i="80"/>
  <c r="AH9" i="54"/>
  <c r="AQ9" i="54" s="1"/>
  <c r="AS19" i="25"/>
  <c r="AL19" i="25"/>
  <c r="AU19" i="25" s="1"/>
  <c r="AN15" i="79"/>
  <c r="AI15" i="79"/>
  <c r="Y10" i="84"/>
  <c r="X10" i="84"/>
  <c r="Y12" i="44"/>
  <c r="X12" i="44"/>
  <c r="AE17" i="24"/>
  <c r="AG17" i="24"/>
  <c r="AP17" i="24" s="1"/>
  <c r="W18" i="24"/>
  <c r="AF17" i="24"/>
  <c r="AO17" i="24" s="1"/>
  <c r="AS14" i="25"/>
  <c r="AL14" i="25"/>
  <c r="AU14" i="25" s="1"/>
  <c r="AH9" i="45"/>
  <c r="AQ9" i="45" s="1"/>
  <c r="Y16" i="19"/>
  <c r="X16" i="19"/>
  <c r="AS19" i="29"/>
  <c r="AL19" i="29"/>
  <c r="AU19" i="29" s="1"/>
  <c r="U12" i="94"/>
  <c r="AL23" i="25"/>
  <c r="AU23" i="25" s="1"/>
  <c r="AF6" i="43"/>
  <c r="AO6" i="43" s="1"/>
  <c r="AE6" i="43"/>
  <c r="AG6" i="43"/>
  <c r="AP6" i="43" s="1"/>
  <c r="W7" i="43"/>
  <c r="AF14" i="105"/>
  <c r="AO14" i="105" s="1"/>
  <c r="AE14" i="105"/>
  <c r="W15" i="105"/>
  <c r="AG14" i="105"/>
  <c r="AP14" i="105" s="1"/>
  <c r="AR15" i="59"/>
  <c r="AJ18" i="76"/>
  <c r="AK18" i="76"/>
  <c r="AT18" i="76" s="1"/>
  <c r="AJ12" i="76"/>
  <c r="AK12" i="76"/>
  <c r="AT12" i="76" s="1"/>
  <c r="AK6" i="76"/>
  <c r="AT6" i="76" s="1"/>
  <c r="AJ6" i="76"/>
  <c r="AG9" i="58"/>
  <c r="AP9" i="58" s="1"/>
  <c r="AE9" i="58"/>
  <c r="W10" i="58"/>
  <c r="AF9" i="58"/>
  <c r="AO9" i="58" s="1"/>
  <c r="Z5" i="103"/>
  <c r="AH5" i="103"/>
  <c r="AQ5" i="103" s="1"/>
  <c r="AN15" i="63"/>
  <c r="AI15" i="63"/>
  <c r="Y10" i="92"/>
  <c r="X10" i="92"/>
  <c r="Z10" i="92" s="1"/>
  <c r="AX3" i="72"/>
  <c r="S3" i="72" s="1"/>
  <c r="AC3" i="72" s="1"/>
  <c r="AX23" i="72"/>
  <c r="S23" i="72" s="1"/>
  <c r="AC23" i="72" s="1"/>
  <c r="AJ23" i="72" s="1"/>
  <c r="AS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R8" i="54"/>
  <c r="Z16" i="59"/>
  <c r="AS9" i="29"/>
  <c r="AL9" i="29"/>
  <c r="AU9" i="29" s="1"/>
  <c r="AH16" i="38"/>
  <c r="AQ16" i="38" s="1"/>
  <c r="AR8" i="96"/>
  <c r="AS22" i="29"/>
  <c r="AL22" i="29"/>
  <c r="AU22" i="29" s="1"/>
  <c r="AR5" i="41"/>
  <c r="Z14" i="52"/>
  <c r="AN9" i="88"/>
  <c r="AI9" i="88"/>
  <c r="AH14" i="86"/>
  <c r="AQ14" i="86" s="1"/>
  <c r="AR16" i="67"/>
  <c r="AS19" i="39"/>
  <c r="AL19" i="39"/>
  <c r="AU19" i="39" s="1"/>
  <c r="AK20" i="80"/>
  <c r="AT20" i="80" s="1"/>
  <c r="AJ20" i="80"/>
  <c r="AK14" i="80"/>
  <c r="AT14" i="80" s="1"/>
  <c r="AJ14" i="80"/>
  <c r="AJ8" i="80"/>
  <c r="AK8" i="80"/>
  <c r="AT8" i="80" s="1"/>
  <c r="AK23" i="80"/>
  <c r="AT23" i="80" s="1"/>
  <c r="AN23" i="21"/>
  <c r="AN25" i="21" s="1"/>
  <c r="AI23" i="21"/>
  <c r="Y18" i="2"/>
  <c r="X18" i="2"/>
  <c r="Z18" i="2" s="1"/>
  <c r="Y10" i="51"/>
  <c r="X10" i="51"/>
  <c r="AN23" i="12"/>
  <c r="AN25" i="12" s="1"/>
  <c r="AI23" i="12"/>
  <c r="Z16" i="19" l="1"/>
  <c r="Z6" i="49"/>
  <c r="Z16" i="28"/>
  <c r="AG16" i="28" s="1"/>
  <c r="AP16" i="28" s="1"/>
  <c r="Z16" i="79"/>
  <c r="AF16" i="79" s="1"/>
  <c r="AO16" i="79" s="1"/>
  <c r="Z10" i="20"/>
  <c r="AF10" i="20" s="1"/>
  <c r="AO10" i="20" s="1"/>
  <c r="AF10" i="92"/>
  <c r="AO10" i="92" s="1"/>
  <c r="AG10" i="92"/>
  <c r="AP10" i="92" s="1"/>
  <c r="AE10" i="92"/>
  <c r="W11" i="92"/>
  <c r="W17" i="75"/>
  <c r="AG16" i="75"/>
  <c r="AP16" i="75" s="1"/>
  <c r="AF16" i="75"/>
  <c r="AO16" i="75" s="1"/>
  <c r="AE16" i="75"/>
  <c r="AE10" i="100"/>
  <c r="AG10" i="100"/>
  <c r="AP10" i="100" s="1"/>
  <c r="W11" i="100"/>
  <c r="AF10" i="100"/>
  <c r="AO10" i="100" s="1"/>
  <c r="AF6" i="49"/>
  <c r="AO6" i="49" s="1"/>
  <c r="AG6" i="49"/>
  <c r="AP6" i="49" s="1"/>
  <c r="W7" i="49"/>
  <c r="AE6" i="49"/>
  <c r="W17" i="28"/>
  <c r="AE16" i="28"/>
  <c r="AF16" i="28"/>
  <c r="AO16" i="28" s="1"/>
  <c r="W17" i="79"/>
  <c r="AG16" i="79"/>
  <c r="AP16" i="79" s="1"/>
  <c r="AE10" i="20"/>
  <c r="AG10" i="20"/>
  <c r="AP10" i="20" s="1"/>
  <c r="AG16" i="19"/>
  <c r="AP16" i="19" s="1"/>
  <c r="W17" i="19"/>
  <c r="AE16" i="19"/>
  <c r="AF16" i="19"/>
  <c r="AO16" i="19" s="1"/>
  <c r="AG14" i="46"/>
  <c r="AP14" i="46" s="1"/>
  <c r="AE14" i="46"/>
  <c r="AF14" i="46"/>
  <c r="AO14" i="46" s="1"/>
  <c r="W15" i="46"/>
  <c r="AF18" i="2"/>
  <c r="AO18" i="2" s="1"/>
  <c r="W19" i="2"/>
  <c r="AG18" i="2"/>
  <c r="AP18" i="2" s="1"/>
  <c r="AE18" i="2"/>
  <c r="AJ21" i="72"/>
  <c r="AK21" i="72"/>
  <c r="AT21" i="72" s="1"/>
  <c r="AK20" i="72"/>
  <c r="AT20" i="72" s="1"/>
  <c r="AJ20" i="72"/>
  <c r="AH10" i="51"/>
  <c r="AQ10" i="51" s="1"/>
  <c r="AK19" i="72"/>
  <c r="AT19" i="72" s="1"/>
  <c r="AJ19" i="72"/>
  <c r="AE14" i="52"/>
  <c r="AF14" i="52"/>
  <c r="AO14" i="52" s="1"/>
  <c r="AG14" i="52"/>
  <c r="AP14" i="52" s="1"/>
  <c r="W15" i="52"/>
  <c r="AK18" i="72"/>
  <c r="AT18" i="72" s="1"/>
  <c r="AJ18" i="72"/>
  <c r="AJ12" i="72"/>
  <c r="AK12" i="72"/>
  <c r="AT12" i="72" s="1"/>
  <c r="AJ6" i="72"/>
  <c r="AK6" i="72"/>
  <c r="AT6" i="72" s="1"/>
  <c r="AS6" i="76"/>
  <c r="AL6" i="76"/>
  <c r="AU6" i="76" s="1"/>
  <c r="Y18" i="24"/>
  <c r="X18" i="24"/>
  <c r="AH10" i="84"/>
  <c r="AQ10" i="84" s="1"/>
  <c r="AR23" i="80"/>
  <c r="AR25" i="80" s="1"/>
  <c r="AL23" i="80"/>
  <c r="AU23" i="80" s="1"/>
  <c r="AR13" i="46"/>
  <c r="AS13" i="76"/>
  <c r="AL13" i="76"/>
  <c r="AU13" i="76" s="1"/>
  <c r="W9" i="95"/>
  <c r="AG8" i="95"/>
  <c r="AP8" i="95" s="1"/>
  <c r="AF8" i="95"/>
  <c r="AO8" i="95" s="1"/>
  <c r="AE8" i="95"/>
  <c r="AI17" i="67"/>
  <c r="AN17" i="67"/>
  <c r="AS22" i="80"/>
  <c r="AL22" i="80"/>
  <c r="AU22" i="80" s="1"/>
  <c r="Y16" i="93"/>
  <c r="Z16" i="93"/>
  <c r="X16" i="93"/>
  <c r="Y10" i="96"/>
  <c r="X10" i="96"/>
  <c r="Z10" i="96" s="1"/>
  <c r="AK17" i="60"/>
  <c r="AT17" i="60" s="1"/>
  <c r="AJ17" i="60"/>
  <c r="AK11" i="60"/>
  <c r="AT11" i="60" s="1"/>
  <c r="AJ11" i="60"/>
  <c r="AK5" i="60"/>
  <c r="AT5" i="60" s="1"/>
  <c r="AJ5" i="60"/>
  <c r="Y15" i="47"/>
  <c r="Z15" i="47"/>
  <c r="X15" i="47"/>
  <c r="AR9" i="92"/>
  <c r="AS20" i="76"/>
  <c r="AL20" i="76"/>
  <c r="AU20" i="76" s="1"/>
  <c r="AR17" i="2"/>
  <c r="U9" i="102"/>
  <c r="W14" i="53"/>
  <c r="AG13" i="53"/>
  <c r="AP13" i="53" s="1"/>
  <c r="AE13" i="53"/>
  <c r="AF13" i="53"/>
  <c r="AO13" i="53" s="1"/>
  <c r="AN12" i="32"/>
  <c r="AI12" i="32"/>
  <c r="AN5" i="83"/>
  <c r="AI5" i="83"/>
  <c r="U10" i="82"/>
  <c r="AK22" i="21"/>
  <c r="AT22" i="21" s="1"/>
  <c r="AJ22" i="21"/>
  <c r="AJ16" i="21"/>
  <c r="AK16" i="21"/>
  <c r="AT16" i="21" s="1"/>
  <c r="AJ10" i="21"/>
  <c r="AK10" i="21"/>
  <c r="AT10" i="21" s="1"/>
  <c r="AK21" i="12"/>
  <c r="AT21" i="12" s="1"/>
  <c r="AJ21" i="12"/>
  <c r="AJ15" i="12"/>
  <c r="AK15" i="12"/>
  <c r="AT15" i="12" s="1"/>
  <c r="AK9" i="12"/>
  <c r="AT9" i="12" s="1"/>
  <c r="AJ9" i="12"/>
  <c r="AS11" i="76"/>
  <c r="AL11" i="76"/>
  <c r="AU11" i="76" s="1"/>
  <c r="Y7" i="41"/>
  <c r="X7" i="41"/>
  <c r="Z7" i="41" s="1"/>
  <c r="AR23" i="12"/>
  <c r="AR25" i="12" s="1"/>
  <c r="AL23" i="12"/>
  <c r="AU23" i="12" s="1"/>
  <c r="AS8" i="80"/>
  <c r="AL8" i="80"/>
  <c r="AU8" i="80" s="1"/>
  <c r="AJ14" i="72"/>
  <c r="AK14" i="72"/>
  <c r="AT14" i="72" s="1"/>
  <c r="AK7" i="72"/>
  <c r="AT7" i="72" s="1"/>
  <c r="AJ7" i="72"/>
  <c r="AJ17" i="72"/>
  <c r="AK17" i="72"/>
  <c r="AT17" i="72" s="1"/>
  <c r="AJ11" i="72"/>
  <c r="AK11" i="72"/>
  <c r="AT11" i="72" s="1"/>
  <c r="AK5" i="72"/>
  <c r="AT5" i="72" s="1"/>
  <c r="AJ5" i="72"/>
  <c r="AR15" i="63"/>
  <c r="AF5" i="103"/>
  <c r="AO5" i="103" s="1"/>
  <c r="AE5" i="103"/>
  <c r="W6" i="103"/>
  <c r="AG5" i="103"/>
  <c r="AP5" i="103" s="1"/>
  <c r="Z10" i="84"/>
  <c r="AS15" i="80"/>
  <c r="AL15" i="80"/>
  <c r="AU15" i="80" s="1"/>
  <c r="AH8" i="95"/>
  <c r="AQ8" i="95" s="1"/>
  <c r="Y18" i="67"/>
  <c r="X18" i="67"/>
  <c r="AK22" i="60"/>
  <c r="AT22" i="60" s="1"/>
  <c r="AJ22" i="60"/>
  <c r="AJ16" i="60"/>
  <c r="AK16" i="60"/>
  <c r="AT16" i="60" s="1"/>
  <c r="AJ10" i="60"/>
  <c r="AK10" i="60"/>
  <c r="AT10" i="60" s="1"/>
  <c r="AB4" i="60"/>
  <c r="AJ3" i="60"/>
  <c r="AI23" i="72"/>
  <c r="AN23" i="72"/>
  <c r="AN25" i="72" s="1"/>
  <c r="AS11" i="80"/>
  <c r="AL11" i="80"/>
  <c r="AU11" i="80" s="1"/>
  <c r="AS4" i="29"/>
  <c r="AS25" i="29" s="1"/>
  <c r="AL4" i="29"/>
  <c r="AU4" i="29" s="1"/>
  <c r="AS15" i="76"/>
  <c r="AL15" i="76"/>
  <c r="AU15" i="76" s="1"/>
  <c r="AN13" i="15"/>
  <c r="AI13" i="15"/>
  <c r="AS4" i="25"/>
  <c r="AS25" i="25" s="1"/>
  <c r="AL4" i="25"/>
  <c r="AU4" i="25" s="1"/>
  <c r="AU25" i="25" s="1"/>
  <c r="C11" i="25" s="1"/>
  <c r="U11" i="50"/>
  <c r="Y16" i="89"/>
  <c r="X16" i="89"/>
  <c r="AR9" i="84"/>
  <c r="AS7" i="80"/>
  <c r="AL7" i="80"/>
  <c r="AU7" i="80" s="1"/>
  <c r="AJ21" i="21"/>
  <c r="AK21" i="21"/>
  <c r="AT21" i="21" s="1"/>
  <c r="AK15" i="21"/>
  <c r="AT15" i="21" s="1"/>
  <c r="AJ15" i="21"/>
  <c r="AK9" i="21"/>
  <c r="AT9" i="21" s="1"/>
  <c r="AJ9" i="21"/>
  <c r="AB4" i="21"/>
  <c r="AJ3" i="21"/>
  <c r="AH16" i="97"/>
  <c r="AQ16" i="97" s="1"/>
  <c r="AJ20" i="12"/>
  <c r="AK20" i="12"/>
  <c r="AT20" i="12" s="1"/>
  <c r="AJ14" i="12"/>
  <c r="AK14" i="12"/>
  <c r="AT14" i="12" s="1"/>
  <c r="AJ8" i="12"/>
  <c r="AK8" i="12"/>
  <c r="AT8" i="12" s="1"/>
  <c r="AI10" i="104"/>
  <c r="AN10" i="104"/>
  <c r="Y10" i="45"/>
  <c r="X10" i="45"/>
  <c r="Z10" i="45" s="1"/>
  <c r="Y17" i="71"/>
  <c r="X17" i="71"/>
  <c r="Z17" i="71" s="1"/>
  <c r="Y15" i="86"/>
  <c r="Z15" i="86"/>
  <c r="X15" i="86"/>
  <c r="AI9" i="54"/>
  <c r="AN9" i="54"/>
  <c r="AJ9" i="72"/>
  <c r="AK9" i="72"/>
  <c r="AT9" i="72" s="1"/>
  <c r="AR23" i="21"/>
  <c r="AR25" i="21" s="1"/>
  <c r="AL23" i="21"/>
  <c r="AU23" i="21" s="1"/>
  <c r="AJ13" i="72"/>
  <c r="AK13" i="72"/>
  <c r="AT13" i="72" s="1"/>
  <c r="Z10" i="51"/>
  <c r="AS20" i="80"/>
  <c r="AL20" i="80"/>
  <c r="AU20" i="80" s="1"/>
  <c r="AH18" i="2"/>
  <c r="AQ18" i="2" s="1"/>
  <c r="AJ22" i="72"/>
  <c r="AK22" i="72"/>
  <c r="AT22" i="72" s="1"/>
  <c r="AK16" i="72"/>
  <c r="AT16" i="72" s="1"/>
  <c r="AJ16" i="72"/>
  <c r="AJ10" i="72"/>
  <c r="AK10" i="72"/>
  <c r="AT10" i="72" s="1"/>
  <c r="Y7" i="43"/>
  <c r="X7" i="43"/>
  <c r="U11" i="94"/>
  <c r="AN17" i="24"/>
  <c r="AI17" i="24"/>
  <c r="AL3" i="80"/>
  <c r="AU3" i="80" s="1"/>
  <c r="AS3" i="80"/>
  <c r="AS21" i="80"/>
  <c r="AL21" i="80"/>
  <c r="AU21" i="80" s="1"/>
  <c r="AH10" i="88"/>
  <c r="AQ10" i="88" s="1"/>
  <c r="AH16" i="63"/>
  <c r="AQ16" i="63" s="1"/>
  <c r="AS19" i="76"/>
  <c r="AL19" i="76"/>
  <c r="AU19" i="76" s="1"/>
  <c r="AS10" i="80"/>
  <c r="AL10" i="80"/>
  <c r="AU10" i="80" s="1"/>
  <c r="AJ21" i="60"/>
  <c r="AK21" i="60"/>
  <c r="AT21" i="60" s="1"/>
  <c r="AJ15" i="60"/>
  <c r="AK15" i="60"/>
  <c r="AT15" i="60" s="1"/>
  <c r="AJ9" i="60"/>
  <c r="AK9" i="60"/>
  <c r="AT9" i="60" s="1"/>
  <c r="AJ23" i="60"/>
  <c r="AS23" i="60" s="1"/>
  <c r="AS8" i="76"/>
  <c r="AL8" i="76"/>
  <c r="AU8" i="76" s="1"/>
  <c r="AI5" i="55"/>
  <c r="AN5" i="55"/>
  <c r="AS10" i="76"/>
  <c r="AL10" i="76"/>
  <c r="AU10" i="76" s="1"/>
  <c r="AH16" i="79"/>
  <c r="AQ16" i="79" s="1"/>
  <c r="W6" i="99"/>
  <c r="AF5" i="99"/>
  <c r="AO5" i="99" s="1"/>
  <c r="AE5" i="99"/>
  <c r="AG5" i="99"/>
  <c r="AP5" i="99" s="1"/>
  <c r="AH10" i="20"/>
  <c r="AQ10" i="20" s="1"/>
  <c r="AJ4" i="76"/>
  <c r="AK4" i="76"/>
  <c r="AT4" i="76" s="1"/>
  <c r="AT25" i="76" s="1"/>
  <c r="U9" i="48"/>
  <c r="AS22" i="76"/>
  <c r="AL22" i="76"/>
  <c r="AU22" i="76" s="1"/>
  <c r="AI15" i="89"/>
  <c r="AN15" i="89"/>
  <c r="AS12" i="80"/>
  <c r="AL12" i="80"/>
  <c r="AU12" i="80" s="1"/>
  <c r="AS16" i="76"/>
  <c r="AL16" i="76"/>
  <c r="AU16" i="76" s="1"/>
  <c r="W6" i="87"/>
  <c r="AF5" i="87"/>
  <c r="AO5" i="87" s="1"/>
  <c r="AE5" i="87"/>
  <c r="AG5" i="87"/>
  <c r="AP5" i="87" s="1"/>
  <c r="AS13" i="80"/>
  <c r="AL13" i="80"/>
  <c r="AU13" i="80" s="1"/>
  <c r="AK20" i="21"/>
  <c r="AT20" i="21" s="1"/>
  <c r="AJ20" i="21"/>
  <c r="AK14" i="21"/>
  <c r="AT14" i="21" s="1"/>
  <c r="AJ14" i="21"/>
  <c r="AJ8" i="21"/>
  <c r="AK8" i="21"/>
  <c r="AT8" i="21" s="1"/>
  <c r="Z16" i="97"/>
  <c r="AJ19" i="12"/>
  <c r="AK19" i="12"/>
  <c r="AT19" i="12" s="1"/>
  <c r="AJ13" i="12"/>
  <c r="AK13" i="12"/>
  <c r="AT13" i="12" s="1"/>
  <c r="AJ7" i="12"/>
  <c r="AK7" i="12"/>
  <c r="AT7" i="12" s="1"/>
  <c r="AS17" i="76"/>
  <c r="AL17" i="76"/>
  <c r="AU17" i="76" s="1"/>
  <c r="AR7" i="95"/>
  <c r="Y14" i="101"/>
  <c r="X14" i="101"/>
  <c r="Z14" i="101" s="1"/>
  <c r="Y7" i="16"/>
  <c r="X7" i="16"/>
  <c r="Z7" i="16" s="1"/>
  <c r="Y17" i="33"/>
  <c r="X17" i="33"/>
  <c r="Z17" i="33" s="1"/>
  <c r="Y10" i="58"/>
  <c r="X10" i="58"/>
  <c r="Z10" i="58" s="1"/>
  <c r="AS12" i="76"/>
  <c r="AL12" i="76"/>
  <c r="AU12" i="76" s="1"/>
  <c r="AH12" i="44"/>
  <c r="AQ12" i="44" s="1"/>
  <c r="AR15" i="79"/>
  <c r="AK4" i="80"/>
  <c r="AT4" i="80" s="1"/>
  <c r="AT25" i="80" s="1"/>
  <c r="AJ4" i="80"/>
  <c r="AE10" i="88"/>
  <c r="AG10" i="88"/>
  <c r="AP10" i="88" s="1"/>
  <c r="AF10" i="88"/>
  <c r="AO10" i="88" s="1"/>
  <c r="W11" i="88"/>
  <c r="U9" i="35"/>
  <c r="W17" i="63"/>
  <c r="AG16" i="63"/>
  <c r="AP16" i="63" s="1"/>
  <c r="AF16" i="63"/>
  <c r="AO16" i="63" s="1"/>
  <c r="AE16" i="63"/>
  <c r="AR5" i="49"/>
  <c r="AR9" i="100"/>
  <c r="AN9" i="96"/>
  <c r="AI9" i="96"/>
  <c r="AJ20" i="60"/>
  <c r="AK20" i="60"/>
  <c r="AT20" i="60" s="1"/>
  <c r="AK14" i="60"/>
  <c r="AT14" i="60" s="1"/>
  <c r="AJ14" i="60"/>
  <c r="AK8" i="60"/>
  <c r="AT8" i="60" s="1"/>
  <c r="AJ8" i="60"/>
  <c r="AU25" i="29"/>
  <c r="C11" i="29" s="1"/>
  <c r="AH16" i="75"/>
  <c r="AQ16" i="75" s="1"/>
  <c r="AH10" i="100"/>
  <c r="AQ10" i="100" s="1"/>
  <c r="AS17" i="80"/>
  <c r="AL17" i="80"/>
  <c r="AU17" i="80" s="1"/>
  <c r="AL3" i="76"/>
  <c r="AU3" i="76" s="1"/>
  <c r="AS3" i="76"/>
  <c r="AS21" i="76"/>
  <c r="AL21" i="76"/>
  <c r="AU21" i="76" s="1"/>
  <c r="Y14" i="15"/>
  <c r="X14" i="15"/>
  <c r="Z14" i="15" s="1"/>
  <c r="Y13" i="32"/>
  <c r="X13" i="32"/>
  <c r="AR15" i="75"/>
  <c r="AH6" i="49"/>
  <c r="AQ6" i="49" s="1"/>
  <c r="AR9" i="51"/>
  <c r="AJ19" i="21"/>
  <c r="AK19" i="21"/>
  <c r="AT19" i="21" s="1"/>
  <c r="AJ13" i="21"/>
  <c r="AK13" i="21"/>
  <c r="AT13" i="21" s="1"/>
  <c r="AK7" i="21"/>
  <c r="AT7" i="21" s="1"/>
  <c r="AJ7" i="21"/>
  <c r="AJ18" i="12"/>
  <c r="AK18" i="12"/>
  <c r="AT18" i="12" s="1"/>
  <c r="AJ12" i="12"/>
  <c r="AK12" i="12"/>
  <c r="AT12" i="12" s="1"/>
  <c r="AK6" i="12"/>
  <c r="AT6" i="12" s="1"/>
  <c r="AJ6" i="12"/>
  <c r="AN6" i="41"/>
  <c r="AI6" i="41"/>
  <c r="AN16" i="71"/>
  <c r="AI16" i="71"/>
  <c r="AI6" i="16"/>
  <c r="AN6" i="16"/>
  <c r="AJ15" i="72"/>
  <c r="AK15" i="72"/>
  <c r="AT15" i="72" s="1"/>
  <c r="AJ8" i="72"/>
  <c r="AK8" i="72"/>
  <c r="AT8" i="72" s="1"/>
  <c r="AH10" i="92"/>
  <c r="AQ10" i="92" s="1"/>
  <c r="AN9" i="58"/>
  <c r="AI9" i="58"/>
  <c r="Y15" i="105"/>
  <c r="X15" i="105"/>
  <c r="AI6" i="43"/>
  <c r="AN6" i="43"/>
  <c r="Z12" i="44"/>
  <c r="AG22" i="34"/>
  <c r="AP22" i="34" s="1"/>
  <c r="AF22" i="34"/>
  <c r="AO22" i="34" s="1"/>
  <c r="W23" i="34"/>
  <c r="AE22" i="34"/>
  <c r="AS7" i="76"/>
  <c r="AL7" i="76"/>
  <c r="AU7" i="76" s="1"/>
  <c r="AS16" i="80"/>
  <c r="AL16" i="80"/>
  <c r="AU16" i="80" s="1"/>
  <c r="AJ19" i="60"/>
  <c r="AK19" i="60"/>
  <c r="AT19" i="60" s="1"/>
  <c r="AJ13" i="60"/>
  <c r="AK13" i="60"/>
  <c r="AT13" i="60" s="1"/>
  <c r="AJ7" i="60"/>
  <c r="AK7" i="60"/>
  <c r="AT7" i="60" s="1"/>
  <c r="AR9" i="20"/>
  <c r="AS14" i="76"/>
  <c r="AL14" i="76"/>
  <c r="AU14" i="76" s="1"/>
  <c r="AR15" i="19"/>
  <c r="U9" i="42"/>
  <c r="AR15" i="97"/>
  <c r="AH7" i="11"/>
  <c r="AQ7" i="11" s="1"/>
  <c r="AR9" i="9"/>
  <c r="AH10" i="9"/>
  <c r="AQ10" i="9" s="1"/>
  <c r="AS18" i="80"/>
  <c r="AL18" i="80"/>
  <c r="AU18" i="80" s="1"/>
  <c r="AN10" i="13"/>
  <c r="AI10" i="13"/>
  <c r="AK18" i="21"/>
  <c r="AT18" i="21" s="1"/>
  <c r="AJ18" i="21"/>
  <c r="AJ12" i="21"/>
  <c r="AK12" i="21"/>
  <c r="AT12" i="21" s="1"/>
  <c r="AJ6" i="21"/>
  <c r="AK6" i="21"/>
  <c r="AT6" i="21" s="1"/>
  <c r="AK17" i="12"/>
  <c r="AT17" i="12" s="1"/>
  <c r="AJ17" i="12"/>
  <c r="AJ11" i="12"/>
  <c r="AK11" i="12"/>
  <c r="AT11" i="12" s="1"/>
  <c r="AJ5" i="12"/>
  <c r="AK5" i="12"/>
  <c r="AT5" i="12" s="1"/>
  <c r="AS5" i="76"/>
  <c r="AL5" i="76"/>
  <c r="AU5" i="76" s="1"/>
  <c r="AS4" i="39"/>
  <c r="AS25" i="39" s="1"/>
  <c r="AL4" i="39"/>
  <c r="AU4" i="39" s="1"/>
  <c r="AU25" i="39" s="1"/>
  <c r="C11" i="39" s="1"/>
  <c r="AH5" i="18"/>
  <c r="AQ5" i="18" s="1"/>
  <c r="Z5" i="18"/>
  <c r="AK23" i="72"/>
  <c r="AT23" i="72" s="1"/>
  <c r="AI9" i="45"/>
  <c r="AN9" i="45"/>
  <c r="AN16" i="38"/>
  <c r="AI16" i="38"/>
  <c r="Y10" i="54"/>
  <c r="X10" i="54"/>
  <c r="AJ3" i="72"/>
  <c r="AB4" i="72"/>
  <c r="AS14" i="80"/>
  <c r="AL14" i="80"/>
  <c r="AU14" i="80" s="1"/>
  <c r="AR9" i="88"/>
  <c r="AF16" i="59"/>
  <c r="AO16" i="59" s="1"/>
  <c r="AE16" i="59"/>
  <c r="AG16" i="59"/>
  <c r="AP16" i="59" s="1"/>
  <c r="W17" i="59"/>
  <c r="AS18" i="76"/>
  <c r="AL18" i="76"/>
  <c r="AU18" i="76" s="1"/>
  <c r="AI14" i="105"/>
  <c r="AN14" i="105"/>
  <c r="AH16" i="19"/>
  <c r="AQ16" i="19" s="1"/>
  <c r="AS9" i="80"/>
  <c r="AL9" i="80"/>
  <c r="AU9" i="80" s="1"/>
  <c r="AE6" i="91"/>
  <c r="W7" i="91"/>
  <c r="AG6" i="91"/>
  <c r="AP6" i="91" s="1"/>
  <c r="AF6" i="91"/>
  <c r="AO6" i="91" s="1"/>
  <c r="U8" i="10"/>
  <c r="U11" i="85"/>
  <c r="AI15" i="93"/>
  <c r="AN15" i="93"/>
  <c r="AJ18" i="60"/>
  <c r="AK18" i="60"/>
  <c r="AT18" i="60" s="1"/>
  <c r="AJ12" i="60"/>
  <c r="AK12" i="60"/>
  <c r="AT12" i="60" s="1"/>
  <c r="AJ6" i="60"/>
  <c r="AK6" i="60"/>
  <c r="AT6" i="60" s="1"/>
  <c r="AI14" i="47"/>
  <c r="AN14" i="47"/>
  <c r="U6" i="98"/>
  <c r="Y6" i="55"/>
  <c r="X6" i="55"/>
  <c r="AS5" i="80"/>
  <c r="AL5" i="80"/>
  <c r="AU5" i="80" s="1"/>
  <c r="AH16" i="28"/>
  <c r="AQ16" i="28" s="1"/>
  <c r="AE7" i="11"/>
  <c r="W8" i="11"/>
  <c r="AF7" i="11"/>
  <c r="AO7" i="11" s="1"/>
  <c r="AG7" i="11"/>
  <c r="AP7" i="11" s="1"/>
  <c r="AH14" i="46"/>
  <c r="AQ14" i="46" s="1"/>
  <c r="AS9" i="76"/>
  <c r="AL9" i="76"/>
  <c r="AU9" i="76" s="1"/>
  <c r="AL23" i="60"/>
  <c r="AU23" i="60" s="1"/>
  <c r="AR23" i="60"/>
  <c r="AR25" i="60" s="1"/>
  <c r="W11" i="9"/>
  <c r="AG10" i="9"/>
  <c r="AP10" i="9" s="1"/>
  <c r="AF10" i="9"/>
  <c r="AO10" i="9" s="1"/>
  <c r="AE10" i="9"/>
  <c r="AR11" i="44"/>
  <c r="AS6" i="80"/>
  <c r="AL6" i="80"/>
  <c r="AU6" i="80" s="1"/>
  <c r="Y11" i="13"/>
  <c r="X11" i="13"/>
  <c r="U11" i="90"/>
  <c r="Y6" i="83"/>
  <c r="X6" i="83"/>
  <c r="AS19" i="80"/>
  <c r="AL19" i="80"/>
  <c r="AU19" i="80" s="1"/>
  <c r="AJ17" i="21"/>
  <c r="AK17" i="21"/>
  <c r="AT17" i="21" s="1"/>
  <c r="AK11" i="21"/>
  <c r="AT11" i="21" s="1"/>
  <c r="AJ11" i="21"/>
  <c r="AJ5" i="21"/>
  <c r="AK5" i="21"/>
  <c r="AT5" i="21" s="1"/>
  <c r="AR15" i="28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Y11" i="104"/>
  <c r="X11" i="104"/>
  <c r="AN13" i="101"/>
  <c r="AI13" i="101"/>
  <c r="Y17" i="38"/>
  <c r="X17" i="38"/>
  <c r="Z17" i="38" s="1"/>
  <c r="AI14" i="86"/>
  <c r="AN14" i="86"/>
  <c r="AN16" i="33"/>
  <c r="AI16" i="33"/>
  <c r="AR16" i="33" s="1"/>
  <c r="Z11" i="13" l="1"/>
  <c r="AE16" i="79"/>
  <c r="W11" i="20"/>
  <c r="Z18" i="67"/>
  <c r="AE18" i="67" s="1"/>
  <c r="AF11" i="13"/>
  <c r="AO11" i="13" s="1"/>
  <c r="AE11" i="13"/>
  <c r="AG11" i="13"/>
  <c r="AP11" i="13" s="1"/>
  <c r="W12" i="13"/>
  <c r="AF18" i="67"/>
  <c r="AO18" i="67" s="1"/>
  <c r="W19" i="67"/>
  <c r="AG18" i="67"/>
  <c r="AP18" i="67" s="1"/>
  <c r="W15" i="15"/>
  <c r="AF14" i="15"/>
  <c r="AO14" i="15" s="1"/>
  <c r="AG14" i="15"/>
  <c r="AP14" i="15" s="1"/>
  <c r="AE14" i="15"/>
  <c r="AS5" i="21"/>
  <c r="AL5" i="21"/>
  <c r="AU5" i="21" s="1"/>
  <c r="AR15" i="93"/>
  <c r="AH6" i="83"/>
  <c r="AQ6" i="83" s="1"/>
  <c r="AN10" i="9"/>
  <c r="AI10" i="9"/>
  <c r="AK4" i="12"/>
  <c r="AT4" i="12" s="1"/>
  <c r="AT25" i="12" s="1"/>
  <c r="AJ4" i="12"/>
  <c r="AS22" i="12"/>
  <c r="AL22" i="12"/>
  <c r="AU22" i="12" s="1"/>
  <c r="Z6" i="83"/>
  <c r="AS12" i="60"/>
  <c r="AL12" i="60"/>
  <c r="AU12" i="60" s="1"/>
  <c r="AN6" i="91"/>
  <c r="AI6" i="91"/>
  <c r="AL3" i="72"/>
  <c r="AU3" i="72" s="1"/>
  <c r="AS3" i="72"/>
  <c r="AR10" i="13"/>
  <c r="AR14" i="86"/>
  <c r="AH11" i="104"/>
  <c r="AQ11" i="104" s="1"/>
  <c r="AS10" i="12"/>
  <c r="AL10" i="12"/>
  <c r="AU10" i="12" s="1"/>
  <c r="AS17" i="21"/>
  <c r="AL17" i="21"/>
  <c r="AU17" i="21" s="1"/>
  <c r="Y11" i="9"/>
  <c r="X11" i="9"/>
  <c r="Y8" i="11"/>
  <c r="X8" i="11"/>
  <c r="AH6" i="55"/>
  <c r="AQ6" i="55" s="1"/>
  <c r="AS18" i="60"/>
  <c r="AL18" i="60"/>
  <c r="AU18" i="60" s="1"/>
  <c r="U7" i="10"/>
  <c r="AH10" i="54"/>
  <c r="AQ10" i="54" s="1"/>
  <c r="AS5" i="12"/>
  <c r="AL5" i="12"/>
  <c r="AU5" i="12" s="1"/>
  <c r="AH17" i="38"/>
  <c r="AQ17" i="38" s="1"/>
  <c r="Z11" i="104"/>
  <c r="U10" i="90"/>
  <c r="AI7" i="11"/>
  <c r="AR7" i="11" s="1"/>
  <c r="AN7" i="11"/>
  <c r="Z6" i="55"/>
  <c r="Z10" i="54"/>
  <c r="W13" i="44"/>
  <c r="AG12" i="44"/>
  <c r="AP12" i="44" s="1"/>
  <c r="AE12" i="44"/>
  <c r="AF12" i="44"/>
  <c r="AO12" i="44" s="1"/>
  <c r="AR9" i="58"/>
  <c r="AR6" i="16"/>
  <c r="AS14" i="60"/>
  <c r="AL14" i="60"/>
  <c r="AU14" i="60" s="1"/>
  <c r="AS7" i="12"/>
  <c r="AL7" i="12"/>
  <c r="AU7" i="12" s="1"/>
  <c r="Y6" i="87"/>
  <c r="X6" i="87"/>
  <c r="Z6" i="87" s="1"/>
  <c r="AR15" i="89"/>
  <c r="AS4" i="76"/>
  <c r="AS25" i="76" s="1"/>
  <c r="AL4" i="76"/>
  <c r="AU4" i="76" s="1"/>
  <c r="AU25" i="76" s="1"/>
  <c r="C11" i="76" s="1"/>
  <c r="F20" i="57" s="1"/>
  <c r="AS21" i="60"/>
  <c r="AL21" i="60"/>
  <c r="AU21" i="60" s="1"/>
  <c r="AS10" i="72"/>
  <c r="AL10" i="72"/>
  <c r="AU10" i="72" s="1"/>
  <c r="AH15" i="86"/>
  <c r="AQ15" i="86" s="1"/>
  <c r="AH10" i="45"/>
  <c r="AQ10" i="45" s="1"/>
  <c r="AS8" i="12"/>
  <c r="AL8" i="12"/>
  <c r="AU8" i="12" s="1"/>
  <c r="AS9" i="21"/>
  <c r="AL9" i="21"/>
  <c r="AU9" i="21" s="1"/>
  <c r="AS10" i="60"/>
  <c r="AL10" i="60"/>
  <c r="AU10" i="60" s="1"/>
  <c r="AS17" i="72"/>
  <c r="AL17" i="72"/>
  <c r="AU17" i="72" s="1"/>
  <c r="AS21" i="12"/>
  <c r="AL21" i="12"/>
  <c r="AU21" i="12" s="1"/>
  <c r="AS22" i="21"/>
  <c r="AL22" i="21"/>
  <c r="AU22" i="21" s="1"/>
  <c r="AR12" i="32"/>
  <c r="Y14" i="53"/>
  <c r="X14" i="53"/>
  <c r="AS5" i="60"/>
  <c r="AL5" i="60"/>
  <c r="AU5" i="60" s="1"/>
  <c r="AH10" i="96"/>
  <c r="AQ10" i="96" s="1"/>
  <c r="Y11" i="20"/>
  <c r="X11" i="20"/>
  <c r="Z11" i="20" s="1"/>
  <c r="AI6" i="49"/>
  <c r="AN6" i="49"/>
  <c r="Y11" i="100"/>
  <c r="X11" i="100"/>
  <c r="Y17" i="75"/>
  <c r="X17" i="75"/>
  <c r="AF17" i="38"/>
  <c r="AO17" i="38" s="1"/>
  <c r="AG17" i="38"/>
  <c r="AP17" i="38" s="1"/>
  <c r="W18" i="38"/>
  <c r="AE17" i="38"/>
  <c r="AS6" i="60"/>
  <c r="AL6" i="60"/>
  <c r="AU6" i="60" s="1"/>
  <c r="Y17" i="59"/>
  <c r="X17" i="59"/>
  <c r="AS11" i="12"/>
  <c r="AL11" i="12"/>
  <c r="AU11" i="12" s="1"/>
  <c r="AS12" i="21"/>
  <c r="AL12" i="21"/>
  <c r="AU12" i="21" s="1"/>
  <c r="AS13" i="60"/>
  <c r="AL13" i="60"/>
  <c r="AU13" i="60" s="1"/>
  <c r="AR16" i="71"/>
  <c r="Y17" i="63"/>
  <c r="X17" i="63"/>
  <c r="Z17" i="63" s="1"/>
  <c r="AH10" i="58"/>
  <c r="AQ10" i="58" s="1"/>
  <c r="AH7" i="16"/>
  <c r="AQ7" i="16" s="1"/>
  <c r="AS8" i="21"/>
  <c r="AL8" i="21"/>
  <c r="AU8" i="21" s="1"/>
  <c r="AI5" i="99"/>
  <c r="AN5" i="99"/>
  <c r="U10" i="94"/>
  <c r="AS16" i="72"/>
  <c r="AL16" i="72"/>
  <c r="AU16" i="72" s="1"/>
  <c r="AF15" i="86"/>
  <c r="AO15" i="86" s="1"/>
  <c r="AG15" i="86"/>
  <c r="AP15" i="86" s="1"/>
  <c r="W16" i="86"/>
  <c r="AE15" i="86"/>
  <c r="AE10" i="45"/>
  <c r="AF10" i="45"/>
  <c r="AO10" i="45" s="1"/>
  <c r="AG10" i="45"/>
  <c r="AP10" i="45" s="1"/>
  <c r="W11" i="45"/>
  <c r="AS5" i="72"/>
  <c r="AL5" i="72"/>
  <c r="AU5" i="72" s="1"/>
  <c r="AS7" i="72"/>
  <c r="AL7" i="72"/>
  <c r="AU7" i="72" s="1"/>
  <c r="W11" i="96"/>
  <c r="AG10" i="96"/>
  <c r="AP10" i="96" s="1"/>
  <c r="AF10" i="96"/>
  <c r="AO10" i="96" s="1"/>
  <c r="AE10" i="96"/>
  <c r="AH18" i="24"/>
  <c r="AQ18" i="24" s="1"/>
  <c r="AS6" i="72"/>
  <c r="AL6" i="72"/>
  <c r="AU6" i="72" s="1"/>
  <c r="Y15" i="52"/>
  <c r="X15" i="52"/>
  <c r="Z15" i="52" s="1"/>
  <c r="AI16" i="19"/>
  <c r="AN16" i="19"/>
  <c r="Y7" i="49"/>
  <c r="X7" i="49"/>
  <c r="AH11" i="13"/>
  <c r="AQ11" i="13" s="1"/>
  <c r="AS11" i="21"/>
  <c r="AL11" i="21"/>
  <c r="AU11" i="21" s="1"/>
  <c r="AS17" i="12"/>
  <c r="AL17" i="12"/>
  <c r="AU17" i="12" s="1"/>
  <c r="AS18" i="21"/>
  <c r="AL18" i="21"/>
  <c r="AU18" i="21" s="1"/>
  <c r="AI22" i="34"/>
  <c r="AN22" i="34"/>
  <c r="AR6" i="43"/>
  <c r="AS8" i="72"/>
  <c r="AL8" i="72"/>
  <c r="AU8" i="72" s="1"/>
  <c r="AS12" i="12"/>
  <c r="AL12" i="12"/>
  <c r="AU12" i="12" s="1"/>
  <c r="AS13" i="21"/>
  <c r="AL13" i="21"/>
  <c r="AU13" i="21" s="1"/>
  <c r="AH13" i="32"/>
  <c r="AQ13" i="32" s="1"/>
  <c r="AN10" i="88"/>
  <c r="AI10" i="88"/>
  <c r="AF10" i="58"/>
  <c r="AO10" i="58" s="1"/>
  <c r="AE10" i="58"/>
  <c r="W11" i="58"/>
  <c r="AG10" i="58"/>
  <c r="AP10" i="58" s="1"/>
  <c r="AE7" i="16"/>
  <c r="AF7" i="16"/>
  <c r="AO7" i="16" s="1"/>
  <c r="AG7" i="16"/>
  <c r="AP7" i="16" s="1"/>
  <c r="W8" i="16"/>
  <c r="AS13" i="12"/>
  <c r="AL13" i="12"/>
  <c r="AU13" i="12" s="1"/>
  <c r="AS14" i="21"/>
  <c r="AL14" i="21"/>
  <c r="AU14" i="21" s="1"/>
  <c r="AS9" i="60"/>
  <c r="AL9" i="60"/>
  <c r="AU9" i="60" s="1"/>
  <c r="AH7" i="43"/>
  <c r="AQ7" i="43" s="1"/>
  <c r="AS14" i="12"/>
  <c r="AL14" i="12"/>
  <c r="AU14" i="12" s="1"/>
  <c r="AS15" i="21"/>
  <c r="AL15" i="21"/>
  <c r="AU15" i="21" s="1"/>
  <c r="U10" i="50"/>
  <c r="AR23" i="72"/>
  <c r="AR25" i="72" s="1"/>
  <c r="AL23" i="72"/>
  <c r="AU23" i="72" s="1"/>
  <c r="AS16" i="60"/>
  <c r="AL16" i="60"/>
  <c r="AU16" i="60" s="1"/>
  <c r="Y6" i="103"/>
  <c r="X6" i="103"/>
  <c r="AS9" i="12"/>
  <c r="AL9" i="12"/>
  <c r="AU9" i="12" s="1"/>
  <c r="U8" i="102"/>
  <c r="AS11" i="60"/>
  <c r="AL11" i="60"/>
  <c r="AU11" i="60" s="1"/>
  <c r="Y9" i="95"/>
  <c r="X9" i="95"/>
  <c r="Z18" i="24"/>
  <c r="AS21" i="72"/>
  <c r="AL21" i="72"/>
  <c r="AU21" i="72" s="1"/>
  <c r="X15" i="46"/>
  <c r="Z15" i="46" s="1"/>
  <c r="Y15" i="46"/>
  <c r="Y17" i="19"/>
  <c r="Z17" i="19" s="1"/>
  <c r="X17" i="19"/>
  <c r="AN10" i="20"/>
  <c r="AI10" i="20"/>
  <c r="AN10" i="100"/>
  <c r="AI10" i="100"/>
  <c r="Y11" i="92"/>
  <c r="Z11" i="92" s="1"/>
  <c r="X11" i="92"/>
  <c r="AL3" i="12"/>
  <c r="AU3" i="12" s="1"/>
  <c r="AS3" i="12"/>
  <c r="U10" i="85"/>
  <c r="U8" i="42"/>
  <c r="AS19" i="60"/>
  <c r="AL19" i="60"/>
  <c r="AU19" i="60" s="1"/>
  <c r="Y23" i="34"/>
  <c r="X23" i="34"/>
  <c r="AH15" i="105"/>
  <c r="AQ15" i="105" s="1"/>
  <c r="AR6" i="41"/>
  <c r="Z13" i="32"/>
  <c r="AS20" i="60"/>
  <c r="AL20" i="60"/>
  <c r="AU20" i="60" s="1"/>
  <c r="U8" i="35"/>
  <c r="AL4" i="80"/>
  <c r="AU4" i="80" s="1"/>
  <c r="AU25" i="80" s="1"/>
  <c r="C11" i="80" s="1"/>
  <c r="F24" i="57" s="1"/>
  <c r="AS4" i="80"/>
  <c r="AS25" i="80" s="1"/>
  <c r="Y6" i="99"/>
  <c r="X6" i="99"/>
  <c r="AR5" i="55"/>
  <c r="Z7" i="43"/>
  <c r="AF10" i="51"/>
  <c r="AO10" i="51" s="1"/>
  <c r="W11" i="51"/>
  <c r="AG10" i="51"/>
  <c r="AP10" i="51" s="1"/>
  <c r="AE10" i="51"/>
  <c r="AS9" i="72"/>
  <c r="AL9" i="72"/>
  <c r="AU9" i="72" s="1"/>
  <c r="AH17" i="71"/>
  <c r="AQ17" i="71" s="1"/>
  <c r="AS3" i="60"/>
  <c r="AL3" i="60"/>
  <c r="AU3" i="60" s="1"/>
  <c r="AS22" i="60"/>
  <c r="AL22" i="60"/>
  <c r="AU22" i="60" s="1"/>
  <c r="AI5" i="103"/>
  <c r="AN5" i="103"/>
  <c r="AH7" i="41"/>
  <c r="AQ7" i="41" s="1"/>
  <c r="AS10" i="21"/>
  <c r="AL10" i="21"/>
  <c r="AU10" i="21" s="1"/>
  <c r="U9" i="82"/>
  <c r="AH15" i="47"/>
  <c r="AQ15" i="47" s="1"/>
  <c r="AH16" i="93"/>
  <c r="AQ16" i="93" s="1"/>
  <c r="AR17" i="67"/>
  <c r="AS12" i="72"/>
  <c r="AL12" i="72"/>
  <c r="AU12" i="72" s="1"/>
  <c r="AI18" i="2"/>
  <c r="AN18" i="2"/>
  <c r="AN16" i="28"/>
  <c r="AI16" i="28"/>
  <c r="AI16" i="75"/>
  <c r="AR16" i="75" s="1"/>
  <c r="AN16" i="75"/>
  <c r="AN10" i="92"/>
  <c r="AI10" i="92"/>
  <c r="AS16" i="12"/>
  <c r="AL16" i="12"/>
  <c r="AU16" i="12" s="1"/>
  <c r="AR16" i="38"/>
  <c r="AR13" i="101"/>
  <c r="U5" i="98"/>
  <c r="X5" i="98" s="1"/>
  <c r="Y7" i="91"/>
  <c r="Z7" i="91"/>
  <c r="X7" i="91"/>
  <c r="AI16" i="59"/>
  <c r="AN16" i="59"/>
  <c r="AK4" i="72"/>
  <c r="AT4" i="72" s="1"/>
  <c r="AT25" i="72" s="1"/>
  <c r="AJ4" i="72"/>
  <c r="Z15" i="105"/>
  <c r="AS15" i="72"/>
  <c r="AL15" i="72"/>
  <c r="AU15" i="72" s="1"/>
  <c r="AS18" i="12"/>
  <c r="AL18" i="12"/>
  <c r="AU18" i="12" s="1"/>
  <c r="AS19" i="21"/>
  <c r="AL19" i="21"/>
  <c r="AU19" i="21" s="1"/>
  <c r="AS8" i="60"/>
  <c r="AL8" i="60"/>
  <c r="AU8" i="60" s="1"/>
  <c r="AR9" i="96"/>
  <c r="AN16" i="63"/>
  <c r="AI16" i="63"/>
  <c r="AH17" i="33"/>
  <c r="AQ17" i="33" s="1"/>
  <c r="AH14" i="101"/>
  <c r="AQ14" i="101" s="1"/>
  <c r="AS19" i="12"/>
  <c r="AL19" i="12"/>
  <c r="AU19" i="12" s="1"/>
  <c r="AS20" i="21"/>
  <c r="AL20" i="21"/>
  <c r="AU20" i="21" s="1"/>
  <c r="AN5" i="87"/>
  <c r="AI5" i="87"/>
  <c r="AR5" i="87" s="1"/>
  <c r="U8" i="48"/>
  <c r="AS15" i="60"/>
  <c r="AL15" i="60"/>
  <c r="AU15" i="60" s="1"/>
  <c r="AR17" i="24"/>
  <c r="AS22" i="72"/>
  <c r="AL22" i="72"/>
  <c r="AU22" i="72" s="1"/>
  <c r="AF17" i="71"/>
  <c r="AO17" i="71" s="1"/>
  <c r="AE17" i="71"/>
  <c r="W18" i="71"/>
  <c r="AG17" i="71"/>
  <c r="AP17" i="71" s="1"/>
  <c r="AR10" i="104"/>
  <c r="AS20" i="12"/>
  <c r="AL20" i="12"/>
  <c r="AU20" i="12" s="1"/>
  <c r="AL3" i="21"/>
  <c r="AU3" i="21" s="1"/>
  <c r="AS3" i="21"/>
  <c r="AH16" i="89"/>
  <c r="AQ16" i="89" s="1"/>
  <c r="AJ4" i="60"/>
  <c r="AK4" i="60"/>
  <c r="AT4" i="60" s="1"/>
  <c r="AT25" i="60" s="1"/>
  <c r="AS11" i="72"/>
  <c r="AL11" i="72"/>
  <c r="AU11" i="72" s="1"/>
  <c r="AS14" i="72"/>
  <c r="AL14" i="72"/>
  <c r="AU14" i="72" s="1"/>
  <c r="AE7" i="41"/>
  <c r="AF7" i="41"/>
  <c r="AO7" i="41" s="1"/>
  <c r="AG7" i="41"/>
  <c r="AP7" i="41" s="1"/>
  <c r="W8" i="41"/>
  <c r="AR5" i="83"/>
  <c r="AN13" i="53"/>
  <c r="AI13" i="53"/>
  <c r="AR13" i="53" s="1"/>
  <c r="AG15" i="47"/>
  <c r="AP15" i="47" s="1"/>
  <c r="AE15" i="47"/>
  <c r="W16" i="47"/>
  <c r="AF15" i="47"/>
  <c r="AO15" i="47" s="1"/>
  <c r="AS17" i="60"/>
  <c r="AL17" i="60"/>
  <c r="AU17" i="60" s="1"/>
  <c r="AF16" i="93"/>
  <c r="AO16" i="93" s="1"/>
  <c r="AE16" i="93"/>
  <c r="W17" i="93"/>
  <c r="AG16" i="93"/>
  <c r="AP16" i="93" s="1"/>
  <c r="AS18" i="72"/>
  <c r="AL18" i="72"/>
  <c r="AU18" i="72" s="1"/>
  <c r="AI14" i="52"/>
  <c r="AN14" i="52"/>
  <c r="AI14" i="46"/>
  <c r="AN14" i="46"/>
  <c r="Y17" i="79"/>
  <c r="X17" i="79"/>
  <c r="Y17" i="28"/>
  <c r="X17" i="28"/>
  <c r="AR14" i="105"/>
  <c r="W6" i="18"/>
  <c r="AG5" i="18"/>
  <c r="AP5" i="18" s="1"/>
  <c r="AF5" i="18"/>
  <c r="AO5" i="18" s="1"/>
  <c r="AE5" i="18"/>
  <c r="AR14" i="47"/>
  <c r="AR9" i="45"/>
  <c r="AS6" i="21"/>
  <c r="AL6" i="21"/>
  <c r="AU6" i="21" s="1"/>
  <c r="AS7" i="60"/>
  <c r="AL7" i="60"/>
  <c r="AU7" i="60" s="1"/>
  <c r="AS6" i="12"/>
  <c r="AL6" i="12"/>
  <c r="AU6" i="12" s="1"/>
  <c r="AS7" i="21"/>
  <c r="AL7" i="21"/>
  <c r="AU7" i="21" s="1"/>
  <c r="AH14" i="15"/>
  <c r="AQ14" i="15" s="1"/>
  <c r="Y11" i="88"/>
  <c r="Z11" i="88"/>
  <c r="X11" i="88"/>
  <c r="W18" i="33"/>
  <c r="AG17" i="33"/>
  <c r="AP17" i="33" s="1"/>
  <c r="AF17" i="33"/>
  <c r="AO17" i="33" s="1"/>
  <c r="AE17" i="33"/>
  <c r="W15" i="101"/>
  <c r="AG14" i="101"/>
  <c r="AP14" i="101" s="1"/>
  <c r="AE14" i="101"/>
  <c r="AF14" i="101"/>
  <c r="AO14" i="101" s="1"/>
  <c r="W17" i="97"/>
  <c r="AF16" i="97"/>
  <c r="AO16" i="97" s="1"/>
  <c r="AE16" i="97"/>
  <c r="AG16" i="97"/>
  <c r="AP16" i="97" s="1"/>
  <c r="AS13" i="72"/>
  <c r="AL13" i="72"/>
  <c r="AU13" i="72" s="1"/>
  <c r="AR9" i="54"/>
  <c r="AJ4" i="21"/>
  <c r="AK4" i="21"/>
  <c r="AT4" i="21" s="1"/>
  <c r="AT25" i="21" s="1"/>
  <c r="AS21" i="21"/>
  <c r="AL21" i="21"/>
  <c r="AU21" i="21" s="1"/>
  <c r="Z16" i="89"/>
  <c r="AR13" i="15"/>
  <c r="AH18" i="67"/>
  <c r="AQ18" i="67" s="1"/>
  <c r="W11" i="84"/>
  <c r="AG10" i="84"/>
  <c r="AP10" i="84" s="1"/>
  <c r="AF10" i="84"/>
  <c r="AO10" i="84" s="1"/>
  <c r="AE10" i="84"/>
  <c r="AS15" i="12"/>
  <c r="AL15" i="12"/>
  <c r="AU15" i="12" s="1"/>
  <c r="AS16" i="21"/>
  <c r="AL16" i="21"/>
  <c r="AU16" i="21" s="1"/>
  <c r="AI8" i="95"/>
  <c r="AN8" i="95"/>
  <c r="AS19" i="72"/>
  <c r="AL19" i="72"/>
  <c r="AU19" i="72" s="1"/>
  <c r="AS20" i="72"/>
  <c r="AL20" i="72"/>
  <c r="AU20" i="72" s="1"/>
  <c r="Y19" i="2"/>
  <c r="X19" i="2"/>
  <c r="Z19" i="2" s="1"/>
  <c r="AN16" i="79"/>
  <c r="AI16" i="79"/>
  <c r="Z6" i="103" l="1"/>
  <c r="Z17" i="59"/>
  <c r="Z11" i="9"/>
  <c r="Z23" i="34"/>
  <c r="AF23" i="34" s="1"/>
  <c r="AO23" i="34" s="1"/>
  <c r="AO25" i="34" s="1"/>
  <c r="Z8" i="11"/>
  <c r="AF8" i="11" s="1"/>
  <c r="AO8" i="11" s="1"/>
  <c r="AE23" i="34"/>
  <c r="W12" i="20"/>
  <c r="AE11" i="20"/>
  <c r="AF11" i="20"/>
  <c r="AO11" i="20" s="1"/>
  <c r="AG11" i="20"/>
  <c r="AP11" i="20" s="1"/>
  <c r="W12" i="92"/>
  <c r="AF11" i="92"/>
  <c r="AO11" i="92" s="1"/>
  <c r="AE11" i="92"/>
  <c r="AG11" i="92"/>
  <c r="AP11" i="92" s="1"/>
  <c r="W18" i="19"/>
  <c r="AE17" i="19"/>
  <c r="AG17" i="19"/>
  <c r="AP17" i="19" s="1"/>
  <c r="AF17" i="19"/>
  <c r="AO17" i="19" s="1"/>
  <c r="W9" i="11"/>
  <c r="AG8" i="11"/>
  <c r="AP8" i="11" s="1"/>
  <c r="W7" i="103"/>
  <c r="AF6" i="103"/>
  <c r="AO6" i="103" s="1"/>
  <c r="AG6" i="103"/>
  <c r="AP6" i="103" s="1"/>
  <c r="AE6" i="103"/>
  <c r="AE17" i="59"/>
  <c r="W18" i="59"/>
  <c r="AF17" i="59"/>
  <c r="AO17" i="59" s="1"/>
  <c r="AG17" i="59"/>
  <c r="AP17" i="59" s="1"/>
  <c r="AE11" i="9"/>
  <c r="W12" i="9"/>
  <c r="AG11" i="9"/>
  <c r="AP11" i="9" s="1"/>
  <c r="AF11" i="9"/>
  <c r="AO11" i="9" s="1"/>
  <c r="Y8" i="41"/>
  <c r="X8" i="41"/>
  <c r="Z8" i="41" s="1"/>
  <c r="AR16" i="28"/>
  <c r="U8" i="82"/>
  <c r="AE7" i="43"/>
  <c r="AG7" i="43"/>
  <c r="AP7" i="43" s="1"/>
  <c r="W8" i="43"/>
  <c r="AF7" i="43"/>
  <c r="AO7" i="43" s="1"/>
  <c r="W14" i="32"/>
  <c r="AE13" i="32"/>
  <c r="AG13" i="32"/>
  <c r="AP13" i="32" s="1"/>
  <c r="AF13" i="32"/>
  <c r="AO13" i="32" s="1"/>
  <c r="AH11" i="92"/>
  <c r="AQ11" i="92" s="1"/>
  <c r="AH15" i="46"/>
  <c r="AQ15" i="46" s="1"/>
  <c r="AI7" i="16"/>
  <c r="AN7" i="16"/>
  <c r="AI15" i="86"/>
  <c r="AN15" i="86"/>
  <c r="AI17" i="38"/>
  <c r="AN17" i="38"/>
  <c r="AH6" i="87"/>
  <c r="AQ6" i="87" s="1"/>
  <c r="AF6" i="83"/>
  <c r="AO6" i="83" s="1"/>
  <c r="AE6" i="83"/>
  <c r="W7" i="83"/>
  <c r="AG6" i="83"/>
  <c r="AP6" i="83" s="1"/>
  <c r="AI18" i="67"/>
  <c r="AN18" i="67"/>
  <c r="Y18" i="71"/>
  <c r="X18" i="71"/>
  <c r="AR16" i="79"/>
  <c r="AG16" i="89"/>
  <c r="AP16" i="89" s="1"/>
  <c r="AF16" i="89"/>
  <c r="AO16" i="89" s="1"/>
  <c r="W17" i="89"/>
  <c r="AE16" i="89"/>
  <c r="Y15" i="101"/>
  <c r="X15" i="101"/>
  <c r="AG11" i="88"/>
  <c r="AP11" i="88" s="1"/>
  <c r="AE11" i="88"/>
  <c r="W12" i="88"/>
  <c r="AF11" i="88"/>
  <c r="AO11" i="88" s="1"/>
  <c r="Y11" i="84"/>
  <c r="X11" i="84"/>
  <c r="Y17" i="97"/>
  <c r="X17" i="97"/>
  <c r="AN17" i="33"/>
  <c r="AI17" i="33"/>
  <c r="AI5" i="18"/>
  <c r="AN5" i="18"/>
  <c r="AH17" i="28"/>
  <c r="AQ17" i="28" s="1"/>
  <c r="AH5" i="98"/>
  <c r="AQ5" i="98" s="1"/>
  <c r="Z5" i="98"/>
  <c r="AH23" i="34"/>
  <c r="AQ23" i="34" s="1"/>
  <c r="AQ25" i="34" s="1"/>
  <c r="AZ3" i="34"/>
  <c r="U7" i="42"/>
  <c r="AH17" i="19"/>
  <c r="AQ17" i="19" s="1"/>
  <c r="AH6" i="103"/>
  <c r="AQ6" i="103" s="1"/>
  <c r="AR16" i="19"/>
  <c r="Y11" i="96"/>
  <c r="X11" i="96"/>
  <c r="Y11" i="45"/>
  <c r="X11" i="45"/>
  <c r="Y16" i="86"/>
  <c r="X16" i="86"/>
  <c r="U9" i="94"/>
  <c r="AH17" i="59"/>
  <c r="AQ17" i="59" s="1"/>
  <c r="Y18" i="38"/>
  <c r="X18" i="38"/>
  <c r="Z11" i="100"/>
  <c r="AH11" i="100"/>
  <c r="AQ11" i="100" s="1"/>
  <c r="AG6" i="87"/>
  <c r="AP6" i="87" s="1"/>
  <c r="AF6" i="87"/>
  <c r="AO6" i="87" s="1"/>
  <c r="AE6" i="87"/>
  <c r="W7" i="87"/>
  <c r="AN12" i="44"/>
  <c r="AI12" i="44"/>
  <c r="AE19" i="2"/>
  <c r="AF19" i="2"/>
  <c r="AO19" i="2" s="1"/>
  <c r="W20" i="2"/>
  <c r="AG19" i="2"/>
  <c r="AP19" i="2" s="1"/>
  <c r="AR8" i="95"/>
  <c r="AN10" i="84"/>
  <c r="AI10" i="84"/>
  <c r="AS4" i="21"/>
  <c r="AS25" i="21" s="1"/>
  <c r="AL4" i="21"/>
  <c r="AU4" i="21" s="1"/>
  <c r="AU25" i="21" s="1"/>
  <c r="C11" i="21" s="1"/>
  <c r="AI14" i="101"/>
  <c r="AN14" i="101"/>
  <c r="Y18" i="33"/>
  <c r="X18" i="33"/>
  <c r="Z18" i="33" s="1"/>
  <c r="Y6" i="18"/>
  <c r="Z6" i="18" s="1"/>
  <c r="X6" i="18"/>
  <c r="AH17" i="79"/>
  <c r="AQ17" i="79" s="1"/>
  <c r="AR14" i="52"/>
  <c r="Y16" i="47"/>
  <c r="Z16" i="47" s="1"/>
  <c r="X16" i="47"/>
  <c r="AH19" i="2"/>
  <c r="AQ19" i="2" s="1"/>
  <c r="Z17" i="28"/>
  <c r="AR14" i="46"/>
  <c r="U7" i="48"/>
  <c r="AR16" i="59"/>
  <c r="AR10" i="92"/>
  <c r="AN10" i="51"/>
  <c r="AI10" i="51"/>
  <c r="Y11" i="58"/>
  <c r="X11" i="58"/>
  <c r="Z11" i="58" s="1"/>
  <c r="AH15" i="52"/>
  <c r="AQ15" i="52" s="1"/>
  <c r="AH17" i="63"/>
  <c r="AQ17" i="63" s="1"/>
  <c r="AH11" i="9"/>
  <c r="AQ11" i="9" s="1"/>
  <c r="AR6" i="91"/>
  <c r="Y15" i="15"/>
  <c r="X15" i="15"/>
  <c r="Y12" i="13"/>
  <c r="X12" i="13"/>
  <c r="Y17" i="93"/>
  <c r="X17" i="93"/>
  <c r="AI7" i="41"/>
  <c r="AN7" i="41"/>
  <c r="AL4" i="60"/>
  <c r="AU4" i="60" s="1"/>
  <c r="AU25" i="60" s="1"/>
  <c r="C11" i="60" s="1"/>
  <c r="F4" i="57" s="1"/>
  <c r="AS4" i="60"/>
  <c r="AS25" i="60" s="1"/>
  <c r="AH7" i="91"/>
  <c r="AQ7" i="91" s="1"/>
  <c r="AR18" i="2"/>
  <c r="AH6" i="99"/>
  <c r="AQ6" i="99" s="1"/>
  <c r="U7" i="35"/>
  <c r="U9" i="85"/>
  <c r="AR10" i="100"/>
  <c r="AG18" i="24"/>
  <c r="AP18" i="24" s="1"/>
  <c r="W19" i="24"/>
  <c r="AE18" i="24"/>
  <c r="AF18" i="24"/>
  <c r="AO18" i="24" s="1"/>
  <c r="U9" i="50"/>
  <c r="Y8" i="16"/>
  <c r="X8" i="16"/>
  <c r="Z8" i="16" s="1"/>
  <c r="AI10" i="58"/>
  <c r="AN10" i="58"/>
  <c r="AR22" i="34"/>
  <c r="AH7" i="49"/>
  <c r="AQ7" i="49" s="1"/>
  <c r="AE15" i="52"/>
  <c r="AF15" i="52"/>
  <c r="AO15" i="52" s="1"/>
  <c r="W16" i="52"/>
  <c r="AG15" i="52"/>
  <c r="AP15" i="52" s="1"/>
  <c r="AR5" i="99"/>
  <c r="AG17" i="63"/>
  <c r="AP17" i="63" s="1"/>
  <c r="AF17" i="63"/>
  <c r="AO17" i="63" s="1"/>
  <c r="AE17" i="63"/>
  <c r="W18" i="63"/>
  <c r="AH14" i="53"/>
  <c r="AQ14" i="53" s="1"/>
  <c r="Y13" i="44"/>
  <c r="X13" i="44"/>
  <c r="U9" i="90"/>
  <c r="U6" i="10"/>
  <c r="AL4" i="12"/>
  <c r="AU4" i="12" s="1"/>
  <c r="AU25" i="12" s="1"/>
  <c r="C11" i="12" s="1"/>
  <c r="AS4" i="12"/>
  <c r="AS25" i="12" s="1"/>
  <c r="AR5" i="103"/>
  <c r="Y11" i="51"/>
  <c r="Z11" i="51" s="1"/>
  <c r="X11" i="51"/>
  <c r="Z6" i="99"/>
  <c r="AE15" i="46"/>
  <c r="AF15" i="46"/>
  <c r="AO15" i="46" s="1"/>
  <c r="W16" i="46"/>
  <c r="AG15" i="46"/>
  <c r="AP15" i="46" s="1"/>
  <c r="AH9" i="95"/>
  <c r="AQ9" i="95" s="1"/>
  <c r="U7" i="102"/>
  <c r="Z7" i="49"/>
  <c r="AN10" i="96"/>
  <c r="AI10" i="96"/>
  <c r="AI10" i="45"/>
  <c r="AN10" i="45"/>
  <c r="AH17" i="75"/>
  <c r="AQ17" i="75" s="1"/>
  <c r="AR6" i="49"/>
  <c r="Z14" i="53"/>
  <c r="AE10" i="54"/>
  <c r="AG10" i="54"/>
  <c r="AP10" i="54" s="1"/>
  <c r="W11" i="54"/>
  <c r="AF10" i="54"/>
  <c r="AO10" i="54" s="1"/>
  <c r="AE11" i="104"/>
  <c r="AG11" i="104"/>
  <c r="AP11" i="104" s="1"/>
  <c r="W12" i="104"/>
  <c r="AF11" i="104"/>
  <c r="AO11" i="104" s="1"/>
  <c r="Y19" i="67"/>
  <c r="X19" i="67"/>
  <c r="Z19" i="67" s="1"/>
  <c r="AI11" i="13"/>
  <c r="AN11" i="13"/>
  <c r="AI16" i="93"/>
  <c r="AN16" i="93"/>
  <c r="AR16" i="63"/>
  <c r="AE15" i="105"/>
  <c r="W16" i="105"/>
  <c r="AG15" i="105"/>
  <c r="AP15" i="105" s="1"/>
  <c r="AF15" i="105"/>
  <c r="AO15" i="105" s="1"/>
  <c r="AG7" i="91"/>
  <c r="AP7" i="91" s="1"/>
  <c r="AF7" i="91"/>
  <c r="AO7" i="91" s="1"/>
  <c r="AE7" i="91"/>
  <c r="W8" i="91"/>
  <c r="AI16" i="97"/>
  <c r="AN16" i="97"/>
  <c r="AH11" i="88"/>
  <c r="AQ11" i="88" s="1"/>
  <c r="Z17" i="79"/>
  <c r="AI15" i="47"/>
  <c r="AN15" i="47"/>
  <c r="AN17" i="71"/>
  <c r="AI17" i="71"/>
  <c r="AL4" i="72"/>
  <c r="AU4" i="72" s="1"/>
  <c r="AU25" i="72" s="1"/>
  <c r="C11" i="72" s="1"/>
  <c r="F16" i="57" s="1"/>
  <c r="AS4" i="72"/>
  <c r="AS25" i="72" s="1"/>
  <c r="AR10" i="20"/>
  <c r="Z9" i="95"/>
  <c r="AR10" i="88"/>
  <c r="Z17" i="75"/>
  <c r="AH11" i="20"/>
  <c r="AQ11" i="20" s="1"/>
  <c r="AE6" i="55"/>
  <c r="AF6" i="55"/>
  <c r="AO6" i="55" s="1"/>
  <c r="AG6" i="55"/>
  <c r="AP6" i="55" s="1"/>
  <c r="W7" i="55"/>
  <c r="AH8" i="11"/>
  <c r="AQ8" i="11" s="1"/>
  <c r="AR10" i="9"/>
  <c r="AI14" i="15"/>
  <c r="AN14" i="15"/>
  <c r="Z15" i="15" l="1"/>
  <c r="AE8" i="11"/>
  <c r="Z17" i="93"/>
  <c r="AG23" i="34"/>
  <c r="AP23" i="34" s="1"/>
  <c r="AP25" i="34" s="1"/>
  <c r="Z11" i="45"/>
  <c r="AF11" i="45" s="1"/>
  <c r="AO11" i="45" s="1"/>
  <c r="Z15" i="101"/>
  <c r="AF15" i="101" s="1"/>
  <c r="AO15" i="101" s="1"/>
  <c r="W17" i="47"/>
  <c r="AE16" i="47"/>
  <c r="AF16" i="47"/>
  <c r="AO16" i="47" s="1"/>
  <c r="AG16" i="47"/>
  <c r="AP16" i="47" s="1"/>
  <c r="AF15" i="15"/>
  <c r="AO15" i="15" s="1"/>
  <c r="W16" i="15"/>
  <c r="AG15" i="15"/>
  <c r="AP15" i="15" s="1"/>
  <c r="AE15" i="15"/>
  <c r="AE8" i="16"/>
  <c r="W9" i="16"/>
  <c r="AF8" i="16"/>
  <c r="AO8" i="16" s="1"/>
  <c r="AG8" i="16"/>
  <c r="AP8" i="16" s="1"/>
  <c r="W7" i="18"/>
  <c r="AG6" i="18"/>
  <c r="AP6" i="18" s="1"/>
  <c r="AE6" i="18"/>
  <c r="AF6" i="18"/>
  <c r="AO6" i="18" s="1"/>
  <c r="AG11" i="45"/>
  <c r="AP11" i="45" s="1"/>
  <c r="AE11" i="45"/>
  <c r="W18" i="93"/>
  <c r="AG17" i="93"/>
  <c r="AP17" i="93" s="1"/>
  <c r="AF17" i="93"/>
  <c r="AO17" i="93" s="1"/>
  <c r="AE17" i="93"/>
  <c r="W12" i="51"/>
  <c r="AG11" i="51"/>
  <c r="AP11" i="51" s="1"/>
  <c r="AE11" i="51"/>
  <c r="AF11" i="51"/>
  <c r="AO11" i="51" s="1"/>
  <c r="AN11" i="104"/>
  <c r="AI11" i="104"/>
  <c r="AR10" i="45"/>
  <c r="AR17" i="71"/>
  <c r="AR10" i="96"/>
  <c r="W7" i="99"/>
  <c r="AG6" i="99"/>
  <c r="AP6" i="99" s="1"/>
  <c r="AF6" i="99"/>
  <c r="AO6" i="99" s="1"/>
  <c r="AE6" i="99"/>
  <c r="AH13" i="44"/>
  <c r="AQ13" i="44" s="1"/>
  <c r="AI15" i="52"/>
  <c r="AN15" i="52"/>
  <c r="Y19" i="24"/>
  <c r="X19" i="24"/>
  <c r="AH17" i="93"/>
  <c r="AQ17" i="93" s="1"/>
  <c r="AH15" i="15"/>
  <c r="AQ15" i="15" s="1"/>
  <c r="U6" i="48"/>
  <c r="AH16" i="47"/>
  <c r="AQ16" i="47" s="1"/>
  <c r="AN19" i="2"/>
  <c r="AI19" i="2"/>
  <c r="AH11" i="45"/>
  <c r="AQ11" i="45" s="1"/>
  <c r="AH17" i="97"/>
  <c r="AQ17" i="97" s="1"/>
  <c r="AR17" i="38"/>
  <c r="Y14" i="32"/>
  <c r="X14" i="32"/>
  <c r="AR14" i="15"/>
  <c r="AF9" i="95"/>
  <c r="AO9" i="95" s="1"/>
  <c r="AE9" i="95"/>
  <c r="AG9" i="95"/>
  <c r="AP9" i="95" s="1"/>
  <c r="W10" i="95"/>
  <c r="Y8" i="91"/>
  <c r="X8" i="91"/>
  <c r="Z8" i="91" s="1"/>
  <c r="AR16" i="93"/>
  <c r="AH11" i="51"/>
  <c r="AQ11" i="51" s="1"/>
  <c r="Z13" i="44"/>
  <c r="U6" i="35"/>
  <c r="AH6" i="18"/>
  <c r="AQ6" i="18" s="1"/>
  <c r="AR12" i="44"/>
  <c r="AE11" i="100"/>
  <c r="AF11" i="100"/>
  <c r="AO11" i="100" s="1"/>
  <c r="W12" i="100"/>
  <c r="AG11" i="100"/>
  <c r="AP11" i="100" s="1"/>
  <c r="Z17" i="97"/>
  <c r="AR18" i="67"/>
  <c r="U7" i="82"/>
  <c r="Y18" i="59"/>
  <c r="X18" i="59"/>
  <c r="Y7" i="103"/>
  <c r="X7" i="103"/>
  <c r="AN11" i="92"/>
  <c r="AI11" i="92"/>
  <c r="AN11" i="20"/>
  <c r="AI11" i="20"/>
  <c r="Y7" i="55"/>
  <c r="X7" i="55"/>
  <c r="AN7" i="91"/>
  <c r="AI7" i="91"/>
  <c r="Y16" i="105"/>
  <c r="X16" i="105"/>
  <c r="Y11" i="54"/>
  <c r="X11" i="54"/>
  <c r="Z11" i="54" s="1"/>
  <c r="AG7" i="49"/>
  <c r="AP7" i="49" s="1"/>
  <c r="AF7" i="49"/>
  <c r="AO7" i="49" s="1"/>
  <c r="W8" i="49"/>
  <c r="AE7" i="49"/>
  <c r="Y18" i="63"/>
  <c r="X18" i="63"/>
  <c r="AH11" i="58"/>
  <c r="AQ11" i="58" s="1"/>
  <c r="AR14" i="101"/>
  <c r="AH18" i="38"/>
  <c r="AQ18" i="38" s="1"/>
  <c r="U8" i="94"/>
  <c r="Y12" i="88"/>
  <c r="X12" i="88"/>
  <c r="Z12" i="88" s="1"/>
  <c r="AR15" i="86"/>
  <c r="AN17" i="59"/>
  <c r="AI17" i="59"/>
  <c r="Y12" i="20"/>
  <c r="X12" i="20"/>
  <c r="AR15" i="47"/>
  <c r="AI15" i="105"/>
  <c r="AN15" i="105"/>
  <c r="AR11" i="13"/>
  <c r="Y12" i="104"/>
  <c r="X12" i="104"/>
  <c r="Y16" i="46"/>
  <c r="X16" i="46"/>
  <c r="AN17" i="63"/>
  <c r="AI17" i="63"/>
  <c r="U8" i="50"/>
  <c r="AH12" i="13"/>
  <c r="AQ12" i="13" s="1"/>
  <c r="AG11" i="58"/>
  <c r="AP11" i="58" s="1"/>
  <c r="AE11" i="58"/>
  <c r="W12" i="58"/>
  <c r="AF11" i="58"/>
  <c r="AO11" i="58" s="1"/>
  <c r="W18" i="28"/>
  <c r="AG17" i="28"/>
  <c r="AP17" i="28" s="1"/>
  <c r="AE17" i="28"/>
  <c r="AF17" i="28"/>
  <c r="AO17" i="28" s="1"/>
  <c r="Z18" i="38"/>
  <c r="AH16" i="86"/>
  <c r="AQ16" i="86" s="1"/>
  <c r="AH11" i="96"/>
  <c r="AQ11" i="96" s="1"/>
  <c r="AR5" i="18"/>
  <c r="AH11" i="84"/>
  <c r="AQ11" i="84" s="1"/>
  <c r="AN11" i="88"/>
  <c r="AI11" i="88"/>
  <c r="AI16" i="89"/>
  <c r="AN16" i="89"/>
  <c r="AH18" i="71"/>
  <c r="AQ18" i="71" s="1"/>
  <c r="Y7" i="83"/>
  <c r="X7" i="83"/>
  <c r="Y8" i="43"/>
  <c r="X8" i="43"/>
  <c r="Y12" i="9"/>
  <c r="X12" i="9"/>
  <c r="AN17" i="19"/>
  <c r="AI17" i="19"/>
  <c r="Y12" i="92"/>
  <c r="X12" i="92"/>
  <c r="Z12" i="92" s="1"/>
  <c r="U5" i="10"/>
  <c r="X5" i="10" s="1"/>
  <c r="AG17" i="75"/>
  <c r="AP17" i="75" s="1"/>
  <c r="W18" i="75"/>
  <c r="AE17" i="75"/>
  <c r="AF17" i="75"/>
  <c r="AO17" i="75" s="1"/>
  <c r="AE17" i="79"/>
  <c r="W18" i="79"/>
  <c r="AG17" i="79"/>
  <c r="AP17" i="79" s="1"/>
  <c r="AF17" i="79"/>
  <c r="AO17" i="79" s="1"/>
  <c r="AH19" i="67"/>
  <c r="AQ19" i="67" s="1"/>
  <c r="AI10" i="54"/>
  <c r="AN10" i="54"/>
  <c r="U6" i="102"/>
  <c r="Y16" i="52"/>
  <c r="X16" i="52"/>
  <c r="AR10" i="58"/>
  <c r="Z12" i="13"/>
  <c r="AH18" i="33"/>
  <c r="AQ18" i="33" s="1"/>
  <c r="X20" i="2"/>
  <c r="Y20" i="2"/>
  <c r="Z20" i="2"/>
  <c r="Y7" i="87"/>
  <c r="Z7" i="87"/>
  <c r="X7" i="87"/>
  <c r="Z16" i="86"/>
  <c r="Z11" i="96"/>
  <c r="U6" i="42"/>
  <c r="AG5" i="98"/>
  <c r="AP5" i="98" s="1"/>
  <c r="AF5" i="98"/>
  <c r="AO5" i="98" s="1"/>
  <c r="AE5" i="98"/>
  <c r="W6" i="98"/>
  <c r="AR17" i="33"/>
  <c r="Z11" i="84"/>
  <c r="Y17" i="89"/>
  <c r="X17" i="89"/>
  <c r="Z18" i="71"/>
  <c r="AN6" i="83"/>
  <c r="AI6" i="83"/>
  <c r="AR7" i="16"/>
  <c r="AH8" i="41"/>
  <c r="AQ8" i="41" s="1"/>
  <c r="AI11" i="9"/>
  <c r="AN11" i="9"/>
  <c r="AN6" i="103"/>
  <c r="AI6" i="103"/>
  <c r="Y9" i="11"/>
  <c r="X9" i="11"/>
  <c r="Y18" i="19"/>
  <c r="Z18" i="19" s="1"/>
  <c r="X18" i="19"/>
  <c r="AI6" i="55"/>
  <c r="AN6" i="55"/>
  <c r="AR16" i="97"/>
  <c r="AE19" i="67"/>
  <c r="W20" i="67"/>
  <c r="AG19" i="67"/>
  <c r="AP19" i="67" s="1"/>
  <c r="AF19" i="67"/>
  <c r="AO19" i="67" s="1"/>
  <c r="W15" i="53"/>
  <c r="AF14" i="53"/>
  <c r="AO14" i="53" s="1"/>
  <c r="AE14" i="53"/>
  <c r="AG14" i="53"/>
  <c r="AP14" i="53" s="1"/>
  <c r="AI15" i="46"/>
  <c r="AN15" i="46"/>
  <c r="U8" i="90"/>
  <c r="AH8" i="16"/>
  <c r="AQ8" i="16" s="1"/>
  <c r="AN18" i="24"/>
  <c r="AI18" i="24"/>
  <c r="U8" i="85"/>
  <c r="AR7" i="41"/>
  <c r="AR10" i="51"/>
  <c r="AF18" i="33"/>
  <c r="AO18" i="33" s="1"/>
  <c r="AE18" i="33"/>
  <c r="W19" i="33"/>
  <c r="AG18" i="33"/>
  <c r="AP18" i="33" s="1"/>
  <c r="AR10" i="84"/>
  <c r="AN6" i="87"/>
  <c r="AI6" i="87"/>
  <c r="AX22" i="34"/>
  <c r="S22" i="34" s="1"/>
  <c r="AC22" i="34" s="1"/>
  <c r="AB23" i="34" s="1"/>
  <c r="AK23" i="34" s="1"/>
  <c r="AT23" i="34" s="1"/>
  <c r="AX3" i="34"/>
  <c r="S3" i="34" s="1"/>
  <c r="AC3" i="34" s="1"/>
  <c r="AX23" i="34"/>
  <c r="S23" i="34" s="1"/>
  <c r="AC2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H15" i="101"/>
  <c r="AQ15" i="101" s="1"/>
  <c r="AN13" i="32"/>
  <c r="AI13" i="32"/>
  <c r="AI7" i="43"/>
  <c r="AN7" i="43"/>
  <c r="AE8" i="41"/>
  <c r="AF8" i="41"/>
  <c r="AO8" i="41" s="1"/>
  <c r="W9" i="41"/>
  <c r="AG8" i="41"/>
  <c r="AP8" i="41" s="1"/>
  <c r="AN8" i="11"/>
  <c r="AI8" i="11"/>
  <c r="AI23" i="34"/>
  <c r="AN23" i="34"/>
  <c r="AN25" i="34" s="1"/>
  <c r="W16" i="101" l="1"/>
  <c r="Z16" i="52"/>
  <c r="AE16" i="52" s="1"/>
  <c r="Z7" i="83"/>
  <c r="Z16" i="46"/>
  <c r="AG16" i="46" s="1"/>
  <c r="AP16" i="46" s="1"/>
  <c r="AG15" i="101"/>
  <c r="AP15" i="101" s="1"/>
  <c r="AE15" i="101"/>
  <c r="AN15" i="101" s="1"/>
  <c r="Z12" i="9"/>
  <c r="Z12" i="20"/>
  <c r="AG12" i="20" s="1"/>
  <c r="AP12" i="20" s="1"/>
  <c r="Z18" i="63"/>
  <c r="W19" i="63" s="1"/>
  <c r="W12" i="45"/>
  <c r="AE16" i="46"/>
  <c r="W17" i="46"/>
  <c r="AG11" i="54"/>
  <c r="AP11" i="54" s="1"/>
  <c r="AE11" i="54"/>
  <c r="AF11" i="54"/>
  <c r="AO11" i="54" s="1"/>
  <c r="W12" i="54"/>
  <c r="AG16" i="52"/>
  <c r="AP16" i="52" s="1"/>
  <c r="W17" i="52"/>
  <c r="AF16" i="52"/>
  <c r="AO16" i="52" s="1"/>
  <c r="AE12" i="20"/>
  <c r="W13" i="20"/>
  <c r="AF12" i="20"/>
  <c r="AO12" i="20" s="1"/>
  <c r="AF7" i="83"/>
  <c r="AO7" i="83" s="1"/>
  <c r="W8" i="83"/>
  <c r="AE7" i="83"/>
  <c r="AG7" i="83"/>
  <c r="AP7" i="83" s="1"/>
  <c r="AE12" i="9"/>
  <c r="AF12" i="9"/>
  <c r="AO12" i="9" s="1"/>
  <c r="W13" i="9"/>
  <c r="AG12" i="9"/>
  <c r="AP12" i="9" s="1"/>
  <c r="AF18" i="63"/>
  <c r="AO18" i="63" s="1"/>
  <c r="AE18" i="63"/>
  <c r="AG18" i="63"/>
  <c r="AP18" i="63" s="1"/>
  <c r="W13" i="88"/>
  <c r="AG12" i="88"/>
  <c r="AP12" i="88" s="1"/>
  <c r="AE12" i="88"/>
  <c r="AF12" i="88"/>
  <c r="AO12" i="88" s="1"/>
  <c r="AR7" i="91"/>
  <c r="AH18" i="59"/>
  <c r="AQ18" i="59" s="1"/>
  <c r="AN11" i="100"/>
  <c r="AI11" i="100"/>
  <c r="W9" i="91"/>
  <c r="AG8" i="91"/>
  <c r="AP8" i="91" s="1"/>
  <c r="AF8" i="91"/>
  <c r="AO8" i="91" s="1"/>
  <c r="AE8" i="91"/>
  <c r="Y7" i="99"/>
  <c r="X7" i="99"/>
  <c r="Y18" i="93"/>
  <c r="X18" i="93"/>
  <c r="Z18" i="93" s="1"/>
  <c r="AI6" i="18"/>
  <c r="AN6" i="18"/>
  <c r="Y9" i="16"/>
  <c r="X9" i="16"/>
  <c r="Z9" i="16" s="1"/>
  <c r="AJ8" i="34"/>
  <c r="AK8" i="34"/>
  <c r="AT8" i="34" s="1"/>
  <c r="AN19" i="67"/>
  <c r="AI19" i="67"/>
  <c r="AH9" i="11"/>
  <c r="AQ9" i="11" s="1"/>
  <c r="AR11" i="9"/>
  <c r="W19" i="71"/>
  <c r="AF18" i="71"/>
  <c r="AO18" i="71" s="1"/>
  <c r="AG18" i="71"/>
  <c r="AP18" i="71" s="1"/>
  <c r="AE18" i="71"/>
  <c r="AE12" i="13"/>
  <c r="AG12" i="13"/>
  <c r="AP12" i="13" s="1"/>
  <c r="W13" i="13"/>
  <c r="AF12" i="13"/>
  <c r="AO12" i="13" s="1"/>
  <c r="Y18" i="75"/>
  <c r="X18" i="75"/>
  <c r="Z18" i="75" s="1"/>
  <c r="AH8" i="43"/>
  <c r="AQ8" i="43" s="1"/>
  <c r="U7" i="50"/>
  <c r="AH12" i="104"/>
  <c r="AQ12" i="104" s="1"/>
  <c r="AR15" i="105"/>
  <c r="AR17" i="59"/>
  <c r="AR11" i="92"/>
  <c r="Z18" i="59"/>
  <c r="AF17" i="97"/>
  <c r="AO17" i="97" s="1"/>
  <c r="AE17" i="97"/>
  <c r="W18" i="97"/>
  <c r="AG17" i="97"/>
  <c r="AP17" i="97" s="1"/>
  <c r="AR11" i="104"/>
  <c r="Y12" i="51"/>
  <c r="X12" i="51"/>
  <c r="Y12" i="45"/>
  <c r="X12" i="45"/>
  <c r="AN8" i="16"/>
  <c r="AI8" i="16"/>
  <c r="AE18" i="19"/>
  <c r="W19" i="19"/>
  <c r="AF18" i="19"/>
  <c r="AO18" i="19" s="1"/>
  <c r="AG18" i="19"/>
  <c r="AP18" i="19" s="1"/>
  <c r="AF12" i="92"/>
  <c r="AO12" i="92" s="1"/>
  <c r="W13" i="92"/>
  <c r="AE12" i="92"/>
  <c r="AG12" i="92"/>
  <c r="AP12" i="92" s="1"/>
  <c r="AI17" i="28"/>
  <c r="AN17" i="28"/>
  <c r="U5" i="48"/>
  <c r="X5" i="48" s="1"/>
  <c r="AK13" i="34"/>
  <c r="AT13" i="34" s="1"/>
  <c r="AJ13" i="34"/>
  <c r="AJ6" i="34"/>
  <c r="AK6" i="34"/>
  <c r="AT6" i="34" s="1"/>
  <c r="Y15" i="53"/>
  <c r="X15" i="53"/>
  <c r="Z9" i="11"/>
  <c r="AH17" i="89"/>
  <c r="AQ17" i="89" s="1"/>
  <c r="U5" i="42"/>
  <c r="X5" i="42" s="1"/>
  <c r="W21" i="2"/>
  <c r="AE20" i="2"/>
  <c r="AF20" i="2"/>
  <c r="AO20" i="2" s="1"/>
  <c r="AG20" i="2"/>
  <c r="AP20" i="2" s="1"/>
  <c r="U5" i="102"/>
  <c r="X5" i="102" s="1"/>
  <c r="AR17" i="19"/>
  <c r="Z8" i="43"/>
  <c r="Y18" i="28"/>
  <c r="X18" i="28"/>
  <c r="AR17" i="63"/>
  <c r="Z12" i="104"/>
  <c r="AI7" i="49"/>
  <c r="AN7" i="49"/>
  <c r="AH7" i="55"/>
  <c r="AQ7" i="55" s="1"/>
  <c r="AR15" i="52"/>
  <c r="Y16" i="101"/>
  <c r="X16" i="101"/>
  <c r="Y7" i="18"/>
  <c r="X7" i="18"/>
  <c r="AJ20" i="34"/>
  <c r="AK20" i="34"/>
  <c r="AT20" i="34" s="1"/>
  <c r="AK19" i="34"/>
  <c r="AT19" i="34" s="1"/>
  <c r="AJ19" i="34"/>
  <c r="AJ7" i="34"/>
  <c r="AK7" i="34"/>
  <c r="AT7" i="34" s="1"/>
  <c r="AR6" i="87"/>
  <c r="AN18" i="33"/>
  <c r="AI18" i="33"/>
  <c r="AR18" i="33" s="1"/>
  <c r="U7" i="90"/>
  <c r="AR7" i="43"/>
  <c r="AJ12" i="34"/>
  <c r="AK12" i="34"/>
  <c r="AT12" i="34" s="1"/>
  <c r="AR13" i="32"/>
  <c r="AK11" i="34"/>
  <c r="AT11" i="34" s="1"/>
  <c r="AJ11" i="34"/>
  <c r="AR15" i="46"/>
  <c r="Z17" i="89"/>
  <c r="Y6" i="98"/>
  <c r="X6" i="98"/>
  <c r="AF11" i="96"/>
  <c r="AO11" i="96" s="1"/>
  <c r="AE11" i="96"/>
  <c r="W12" i="96"/>
  <c r="AG11" i="96"/>
  <c r="AP11" i="96" s="1"/>
  <c r="Y18" i="79"/>
  <c r="X18" i="79"/>
  <c r="Z18" i="79" s="1"/>
  <c r="U7" i="94"/>
  <c r="Y8" i="49"/>
  <c r="X8" i="49"/>
  <c r="AH16" i="105"/>
  <c r="AQ16" i="105" s="1"/>
  <c r="Z7" i="55"/>
  <c r="AH7" i="103"/>
  <c r="AQ7" i="103" s="1"/>
  <c r="U5" i="35"/>
  <c r="X5" i="35" s="1"/>
  <c r="Y10" i="95"/>
  <c r="X10" i="95"/>
  <c r="Z10" i="95" s="1"/>
  <c r="AH14" i="32"/>
  <c r="AQ14" i="32" s="1"/>
  <c r="AN6" i="99"/>
  <c r="AI6" i="99"/>
  <c r="AI17" i="93"/>
  <c r="AN17" i="93"/>
  <c r="AI11" i="45"/>
  <c r="AN11" i="45"/>
  <c r="AI15" i="15"/>
  <c r="AN15" i="15"/>
  <c r="AN17" i="75"/>
  <c r="AI17" i="75"/>
  <c r="AH11" i="54"/>
  <c r="AQ11" i="54" s="1"/>
  <c r="AK18" i="34"/>
  <c r="AT18" i="34" s="1"/>
  <c r="AJ18" i="34"/>
  <c r="U7" i="85"/>
  <c r="AK17" i="34"/>
  <c r="AT17" i="34" s="1"/>
  <c r="AJ17" i="34"/>
  <c r="AJ5" i="34"/>
  <c r="AK5" i="34"/>
  <c r="AT5" i="34" s="1"/>
  <c r="AR18" i="24"/>
  <c r="Y9" i="41"/>
  <c r="X9" i="41"/>
  <c r="AJ22" i="34"/>
  <c r="AK22" i="34"/>
  <c r="AT22" i="34" s="1"/>
  <c r="AK16" i="34"/>
  <c r="AT16" i="34" s="1"/>
  <c r="AJ16" i="34"/>
  <c r="AK10" i="34"/>
  <c r="AT10" i="34" s="1"/>
  <c r="AJ10" i="34"/>
  <c r="AJ23" i="34"/>
  <c r="AS23" i="34" s="1"/>
  <c r="AR6" i="55"/>
  <c r="AR6" i="103"/>
  <c r="AN5" i="98"/>
  <c r="AI5" i="98"/>
  <c r="W17" i="86"/>
  <c r="AF16" i="86"/>
  <c r="AO16" i="86" s="1"/>
  <c r="AG16" i="86"/>
  <c r="AP16" i="86" s="1"/>
  <c r="AE16" i="86"/>
  <c r="AH20" i="2"/>
  <c r="AQ20" i="2" s="1"/>
  <c r="AH16" i="52"/>
  <c r="AQ16" i="52" s="1"/>
  <c r="AR10" i="54"/>
  <c r="AI17" i="79"/>
  <c r="AR17" i="79" s="1"/>
  <c r="AN17" i="79"/>
  <c r="Z5" i="10"/>
  <c r="AH5" i="10"/>
  <c r="AQ5" i="10" s="1"/>
  <c r="AH12" i="9"/>
  <c r="AQ12" i="9" s="1"/>
  <c r="AH7" i="83"/>
  <c r="AQ7" i="83" s="1"/>
  <c r="AR16" i="89"/>
  <c r="AF18" i="38"/>
  <c r="AO18" i="38" s="1"/>
  <c r="AE18" i="38"/>
  <c r="W19" i="38"/>
  <c r="AG18" i="38"/>
  <c r="AP18" i="38" s="1"/>
  <c r="Y12" i="58"/>
  <c r="X12" i="58"/>
  <c r="AH16" i="46"/>
  <c r="AQ16" i="46" s="1"/>
  <c r="AH12" i="20"/>
  <c r="AQ12" i="20" s="1"/>
  <c r="AH18" i="63"/>
  <c r="AQ18" i="63" s="1"/>
  <c r="Z16" i="105"/>
  <c r="Z7" i="103"/>
  <c r="U6" i="82"/>
  <c r="X12" i="100"/>
  <c r="Z12" i="100" s="1"/>
  <c r="Y12" i="100"/>
  <c r="AE13" i="44"/>
  <c r="W14" i="44"/>
  <c r="AG13" i="44"/>
  <c r="AP13" i="44" s="1"/>
  <c r="AF13" i="44"/>
  <c r="AO13" i="44" s="1"/>
  <c r="Z14" i="32"/>
  <c r="AH19" i="24"/>
  <c r="AQ19" i="24" s="1"/>
  <c r="AI16" i="47"/>
  <c r="AN16" i="47"/>
  <c r="AR8" i="11"/>
  <c r="AN8" i="41"/>
  <c r="AI8" i="41"/>
  <c r="AJ14" i="34"/>
  <c r="AK14" i="34"/>
  <c r="AT14" i="34" s="1"/>
  <c r="Y19" i="33"/>
  <c r="Z19" i="33"/>
  <c r="X19" i="33"/>
  <c r="AI14" i="53"/>
  <c r="AN14" i="53"/>
  <c r="AG7" i="87"/>
  <c r="AP7" i="87" s="1"/>
  <c r="AF7" i="87"/>
  <c r="AO7" i="87" s="1"/>
  <c r="AE7" i="87"/>
  <c r="W8" i="87"/>
  <c r="AR23" i="34"/>
  <c r="AR25" i="34" s="1"/>
  <c r="AL23" i="34"/>
  <c r="AU23" i="34" s="1"/>
  <c r="AK21" i="34"/>
  <c r="AT21" i="34" s="1"/>
  <c r="AJ21" i="34"/>
  <c r="AJ15" i="34"/>
  <c r="AK15" i="34"/>
  <c r="AT15" i="34" s="1"/>
  <c r="AK9" i="34"/>
  <c r="AT9" i="34" s="1"/>
  <c r="AJ9" i="34"/>
  <c r="AB4" i="34"/>
  <c r="AJ3" i="34"/>
  <c r="Y20" i="67"/>
  <c r="X20" i="67"/>
  <c r="Z20" i="67" s="1"/>
  <c r="AH18" i="19"/>
  <c r="AQ18" i="19" s="1"/>
  <c r="AR6" i="83"/>
  <c r="W12" i="84"/>
  <c r="AG11" i="84"/>
  <c r="AP11" i="84" s="1"/>
  <c r="AF11" i="84"/>
  <c r="AO11" i="84" s="1"/>
  <c r="AE11" i="84"/>
  <c r="AH7" i="87"/>
  <c r="AQ7" i="87" s="1"/>
  <c r="AH12" i="92"/>
  <c r="AQ12" i="92" s="1"/>
  <c r="AR11" i="88"/>
  <c r="AN11" i="58"/>
  <c r="AI11" i="58"/>
  <c r="AH12" i="88"/>
  <c r="AQ12" i="88" s="1"/>
  <c r="AR11" i="20"/>
  <c r="AH8" i="91"/>
  <c r="AQ8" i="91" s="1"/>
  <c r="AN9" i="95"/>
  <c r="AI9" i="95"/>
  <c r="AR19" i="2"/>
  <c r="Z19" i="24"/>
  <c r="AN11" i="51"/>
  <c r="AI11" i="51"/>
  <c r="Y16" i="15"/>
  <c r="X16" i="15"/>
  <c r="Y17" i="47"/>
  <c r="X17" i="47"/>
  <c r="Z17" i="47" s="1"/>
  <c r="AI15" i="101" l="1"/>
  <c r="Z18" i="28"/>
  <c r="W19" i="28" s="1"/>
  <c r="AF16" i="46"/>
  <c r="AO16" i="46" s="1"/>
  <c r="Z12" i="58"/>
  <c r="AE12" i="58" s="1"/>
  <c r="Z7" i="18"/>
  <c r="AE7" i="18" s="1"/>
  <c r="Z12" i="45"/>
  <c r="AE12" i="45" s="1"/>
  <c r="AE17" i="47"/>
  <c r="AF17" i="47"/>
  <c r="AO17" i="47" s="1"/>
  <c r="AG17" i="47"/>
  <c r="AP17" i="47" s="1"/>
  <c r="W18" i="47"/>
  <c r="AE18" i="28"/>
  <c r="AG18" i="28"/>
  <c r="AP18" i="28" s="1"/>
  <c r="AF18" i="28"/>
  <c r="AO18" i="28" s="1"/>
  <c r="W13" i="100"/>
  <c r="AF12" i="100"/>
  <c r="AO12" i="100" s="1"/>
  <c r="AE12" i="100"/>
  <c r="AG12" i="100"/>
  <c r="AP12" i="100" s="1"/>
  <c r="AG12" i="58"/>
  <c r="AP12" i="58" s="1"/>
  <c r="AF18" i="93"/>
  <c r="AO18" i="93" s="1"/>
  <c r="AE18" i="93"/>
  <c r="W19" i="93"/>
  <c r="AG18" i="93"/>
  <c r="AP18" i="93" s="1"/>
  <c r="AG7" i="18"/>
  <c r="AP7" i="18" s="1"/>
  <c r="W8" i="18"/>
  <c r="AR9" i="95"/>
  <c r="AS9" i="34"/>
  <c r="AL9" i="34"/>
  <c r="AU9" i="34" s="1"/>
  <c r="AG19" i="24"/>
  <c r="AP19" i="24" s="1"/>
  <c r="W20" i="24"/>
  <c r="AE19" i="24"/>
  <c r="AF19" i="24"/>
  <c r="AO19" i="24" s="1"/>
  <c r="AR11" i="58"/>
  <c r="AH20" i="67"/>
  <c r="AQ20" i="67" s="1"/>
  <c r="AS14" i="34"/>
  <c r="AL14" i="34"/>
  <c r="AU14" i="34" s="1"/>
  <c r="AR16" i="47"/>
  <c r="AR5" i="98"/>
  <c r="AS22" i="34"/>
  <c r="AL22" i="34"/>
  <c r="AU22" i="34" s="1"/>
  <c r="AS18" i="34"/>
  <c r="AL18" i="34"/>
  <c r="AU18" i="34" s="1"/>
  <c r="AR11" i="45"/>
  <c r="U6" i="94"/>
  <c r="Y12" i="96"/>
  <c r="X12" i="96"/>
  <c r="AF17" i="89"/>
  <c r="AO17" i="89" s="1"/>
  <c r="AE17" i="89"/>
  <c r="W18" i="89"/>
  <c r="AG17" i="89"/>
  <c r="AP17" i="89" s="1"/>
  <c r="U6" i="90"/>
  <c r="AS7" i="34"/>
  <c r="AL7" i="34"/>
  <c r="AU7" i="34" s="1"/>
  <c r="AH18" i="28"/>
  <c r="AQ18" i="28" s="1"/>
  <c r="AS6" i="34"/>
  <c r="AL6" i="34"/>
  <c r="AU6" i="34" s="1"/>
  <c r="AR17" i="28"/>
  <c r="AH12" i="45"/>
  <c r="AQ12" i="45" s="1"/>
  <c r="AI18" i="71"/>
  <c r="AN18" i="71"/>
  <c r="AH9" i="16"/>
  <c r="AQ9" i="16" s="1"/>
  <c r="AI8" i="91"/>
  <c r="AN8" i="91"/>
  <c r="AN12" i="88"/>
  <c r="AI12" i="88"/>
  <c r="AH17" i="47"/>
  <c r="AQ17" i="47" s="1"/>
  <c r="AH16" i="15"/>
  <c r="AQ16" i="15" s="1"/>
  <c r="Y12" i="84"/>
  <c r="X12" i="84"/>
  <c r="W21" i="67"/>
  <c r="AG20" i="67"/>
  <c r="AP20" i="67" s="1"/>
  <c r="AE20" i="67"/>
  <c r="AF20" i="67"/>
  <c r="AO20" i="67" s="1"/>
  <c r="AR14" i="53"/>
  <c r="AR8" i="41"/>
  <c r="AH12" i="100"/>
  <c r="AQ12" i="100" s="1"/>
  <c r="AE5" i="10"/>
  <c r="W6" i="10"/>
  <c r="AF5" i="10"/>
  <c r="AO5" i="10" s="1"/>
  <c r="AG5" i="10"/>
  <c r="AP5" i="10" s="1"/>
  <c r="AS10" i="34"/>
  <c r="AL10" i="34"/>
  <c r="AU10" i="34" s="1"/>
  <c r="AH9" i="41"/>
  <c r="AQ9" i="41" s="1"/>
  <c r="AS5" i="34"/>
  <c r="AL5" i="34"/>
  <c r="AU5" i="34" s="1"/>
  <c r="AR17" i="75"/>
  <c r="AH18" i="79"/>
  <c r="AQ18" i="79" s="1"/>
  <c r="AN11" i="96"/>
  <c r="AI11" i="96"/>
  <c r="AS19" i="34"/>
  <c r="AL19" i="34"/>
  <c r="AU19" i="34" s="1"/>
  <c r="AH5" i="102"/>
  <c r="AQ5" i="102" s="1"/>
  <c r="Z5" i="102"/>
  <c r="AH5" i="42"/>
  <c r="AQ5" i="42" s="1"/>
  <c r="Z5" i="42"/>
  <c r="AG9" i="11"/>
  <c r="AP9" i="11" s="1"/>
  <c r="AF9" i="11"/>
  <c r="AO9" i="11" s="1"/>
  <c r="AE9" i="11"/>
  <c r="W10" i="11"/>
  <c r="AS13" i="34"/>
  <c r="AL13" i="34"/>
  <c r="AU13" i="34" s="1"/>
  <c r="AE18" i="59"/>
  <c r="AF18" i="59"/>
  <c r="AO18" i="59" s="1"/>
  <c r="W19" i="59"/>
  <c r="AG18" i="59"/>
  <c r="AP18" i="59" s="1"/>
  <c r="W10" i="16"/>
  <c r="AF9" i="16"/>
  <c r="AO9" i="16" s="1"/>
  <c r="AG9" i="16"/>
  <c r="AP9" i="16" s="1"/>
  <c r="AE9" i="16"/>
  <c r="AN7" i="83"/>
  <c r="AI7" i="83"/>
  <c r="AR7" i="83" s="1"/>
  <c r="Y13" i="20"/>
  <c r="X13" i="20"/>
  <c r="AI16" i="52"/>
  <c r="AN16" i="52"/>
  <c r="Z16" i="15"/>
  <c r="AS15" i="34"/>
  <c r="AL15" i="34"/>
  <c r="AU15" i="34" s="1"/>
  <c r="Y8" i="87"/>
  <c r="X8" i="87"/>
  <c r="AH19" i="33"/>
  <c r="AQ19" i="33" s="1"/>
  <c r="AR15" i="101"/>
  <c r="AI16" i="86"/>
  <c r="AR16" i="86" s="1"/>
  <c r="AN16" i="86"/>
  <c r="Z9" i="41"/>
  <c r="AS17" i="34"/>
  <c r="AL17" i="34"/>
  <c r="AU17" i="34" s="1"/>
  <c r="AR17" i="93"/>
  <c r="AH5" i="35"/>
  <c r="AQ5" i="35" s="1"/>
  <c r="Z5" i="35"/>
  <c r="AH8" i="49"/>
  <c r="AQ8" i="49" s="1"/>
  <c r="AE18" i="79"/>
  <c r="AF18" i="79"/>
  <c r="AO18" i="79" s="1"/>
  <c r="W19" i="79"/>
  <c r="AG18" i="79"/>
  <c r="AP18" i="79" s="1"/>
  <c r="AS12" i="34"/>
  <c r="AL12" i="34"/>
  <c r="AU12" i="34" s="1"/>
  <c r="AH16" i="101"/>
  <c r="AQ16" i="101" s="1"/>
  <c r="AR7" i="49"/>
  <c r="AH15" i="53"/>
  <c r="AQ15" i="53" s="1"/>
  <c r="Y19" i="19"/>
  <c r="X19" i="19"/>
  <c r="U6" i="50"/>
  <c r="AR19" i="67"/>
  <c r="AH7" i="99"/>
  <c r="AQ7" i="99" s="1"/>
  <c r="Y13" i="88"/>
  <c r="Z13" i="88"/>
  <c r="X13" i="88"/>
  <c r="Y13" i="9"/>
  <c r="Z13" i="9" s="1"/>
  <c r="X13" i="9"/>
  <c r="Y8" i="83"/>
  <c r="X8" i="83"/>
  <c r="Z8" i="83" s="1"/>
  <c r="AI12" i="20"/>
  <c r="AN12" i="20"/>
  <c r="AS3" i="34"/>
  <c r="AL3" i="34"/>
  <c r="AU3" i="34" s="1"/>
  <c r="AS21" i="34"/>
  <c r="AL21" i="34"/>
  <c r="AU21" i="34" s="1"/>
  <c r="AN7" i="87"/>
  <c r="AI7" i="87"/>
  <c r="AG19" i="33"/>
  <c r="AP19" i="33" s="1"/>
  <c r="W20" i="33"/>
  <c r="AF19" i="33"/>
  <c r="AO19" i="33" s="1"/>
  <c r="AE19" i="33"/>
  <c r="Y14" i="44"/>
  <c r="X14" i="44"/>
  <c r="U5" i="82"/>
  <c r="X5" i="82" s="1"/>
  <c r="Y19" i="38"/>
  <c r="X19" i="38"/>
  <c r="Z19" i="38" s="1"/>
  <c r="AS16" i="34"/>
  <c r="AL16" i="34"/>
  <c r="AU16" i="34" s="1"/>
  <c r="AR6" i="99"/>
  <c r="W8" i="55"/>
  <c r="AE7" i="55"/>
  <c r="AF7" i="55"/>
  <c r="AO7" i="55" s="1"/>
  <c r="AG7" i="55"/>
  <c r="AP7" i="55" s="1"/>
  <c r="Z8" i="49"/>
  <c r="AH6" i="98"/>
  <c r="AQ6" i="98" s="1"/>
  <c r="AS11" i="34"/>
  <c r="AL11" i="34"/>
  <c r="AU11" i="34" s="1"/>
  <c r="Z16" i="101"/>
  <c r="AF12" i="104"/>
  <c r="AO12" i="104" s="1"/>
  <c r="AE12" i="104"/>
  <c r="AG12" i="104"/>
  <c r="AP12" i="104" s="1"/>
  <c r="W13" i="104"/>
  <c r="AF8" i="43"/>
  <c r="AO8" i="43" s="1"/>
  <c r="AE8" i="43"/>
  <c r="AG8" i="43"/>
  <c r="AP8" i="43" s="1"/>
  <c r="W9" i="43"/>
  <c r="Z15" i="53"/>
  <c r="AN12" i="92"/>
  <c r="AI12" i="92"/>
  <c r="AN18" i="19"/>
  <c r="AI18" i="19"/>
  <c r="AH12" i="51"/>
  <c r="AQ12" i="51" s="1"/>
  <c r="X13" i="13"/>
  <c r="Y13" i="13"/>
  <c r="Z13" i="13"/>
  <c r="Y19" i="71"/>
  <c r="X19" i="71"/>
  <c r="Z19" i="71" s="1"/>
  <c r="Z7" i="99"/>
  <c r="Y9" i="91"/>
  <c r="X9" i="91"/>
  <c r="Z9" i="91" s="1"/>
  <c r="Y12" i="54"/>
  <c r="X12" i="54"/>
  <c r="AR11" i="51"/>
  <c r="AN11" i="84"/>
  <c r="AI11" i="84"/>
  <c r="AJ4" i="34"/>
  <c r="AK4" i="34"/>
  <c r="AT4" i="34" s="1"/>
  <c r="AT25" i="34" s="1"/>
  <c r="AN13" i="44"/>
  <c r="AI13" i="44"/>
  <c r="AE7" i="103"/>
  <c r="AF7" i="103"/>
  <c r="AO7" i="103" s="1"/>
  <c r="W8" i="103"/>
  <c r="AG7" i="103"/>
  <c r="AP7" i="103" s="1"/>
  <c r="AI18" i="38"/>
  <c r="AR18" i="38" s="1"/>
  <c r="AN18" i="38"/>
  <c r="AR15" i="15"/>
  <c r="AH10" i="95"/>
  <c r="AQ10" i="95" s="1"/>
  <c r="Z6" i="98"/>
  <c r="AS20" i="34"/>
  <c r="AL20" i="34"/>
  <c r="AU20" i="34" s="1"/>
  <c r="AN20" i="2"/>
  <c r="AI20" i="2"/>
  <c r="AH5" i="48"/>
  <c r="AQ5" i="48" s="1"/>
  <c r="Z5" i="48"/>
  <c r="Y13" i="92"/>
  <c r="Z13" i="92"/>
  <c r="X13" i="92"/>
  <c r="AR8" i="16"/>
  <c r="Z12" i="51"/>
  <c r="Y18" i="97"/>
  <c r="X18" i="97"/>
  <c r="Z18" i="97" s="1"/>
  <c r="AH18" i="75"/>
  <c r="AQ18" i="75" s="1"/>
  <c r="AR6" i="18"/>
  <c r="AR11" i="100"/>
  <c r="Y19" i="63"/>
  <c r="X19" i="63"/>
  <c r="AN12" i="9"/>
  <c r="AI12" i="9"/>
  <c r="Y17" i="46"/>
  <c r="X17" i="46"/>
  <c r="Z17" i="46" s="1"/>
  <c r="AE14" i="32"/>
  <c r="AF14" i="32"/>
  <c r="AO14" i="32" s="1"/>
  <c r="AG14" i="32"/>
  <c r="AP14" i="32" s="1"/>
  <c r="W15" i="32"/>
  <c r="W17" i="105"/>
  <c r="AF16" i="105"/>
  <c r="AO16" i="105" s="1"/>
  <c r="AG16" i="105"/>
  <c r="AP16" i="105" s="1"/>
  <c r="AE16" i="105"/>
  <c r="AH12" i="58"/>
  <c r="AQ12" i="58" s="1"/>
  <c r="Y17" i="86"/>
  <c r="X17" i="86"/>
  <c r="Z17" i="86" s="1"/>
  <c r="U6" i="85"/>
  <c r="AF10" i="95"/>
  <c r="AO10" i="95" s="1"/>
  <c r="AE10" i="95"/>
  <c r="W11" i="95"/>
  <c r="AG10" i="95"/>
  <c r="AP10" i="95" s="1"/>
  <c r="AH7" i="18"/>
  <c r="AQ7" i="18" s="1"/>
  <c r="Y21" i="2"/>
  <c r="X21" i="2"/>
  <c r="Z21" i="2" s="1"/>
  <c r="AI17" i="97"/>
  <c r="AN17" i="97"/>
  <c r="W19" i="75"/>
  <c r="AF18" i="75"/>
  <c r="AO18" i="75" s="1"/>
  <c r="AE18" i="75"/>
  <c r="AG18" i="75"/>
  <c r="AP18" i="75" s="1"/>
  <c r="AI12" i="13"/>
  <c r="AN12" i="13"/>
  <c r="AS8" i="34"/>
  <c r="AL8" i="34"/>
  <c r="AU8" i="34" s="1"/>
  <c r="AH18" i="93"/>
  <c r="AQ18" i="93" s="1"/>
  <c r="AN18" i="63"/>
  <c r="AI18" i="63"/>
  <c r="Y17" i="52"/>
  <c r="X17" i="52"/>
  <c r="Z17" i="52" s="1"/>
  <c r="AN11" i="54"/>
  <c r="AI11" i="54"/>
  <c r="AI16" i="46"/>
  <c r="AN16" i="46"/>
  <c r="AG12" i="45" l="1"/>
  <c r="AP12" i="45" s="1"/>
  <c r="AF7" i="18"/>
  <c r="AO7" i="18" s="1"/>
  <c r="AF12" i="45"/>
  <c r="AO12" i="45" s="1"/>
  <c r="AF12" i="58"/>
  <c r="AO12" i="58" s="1"/>
  <c r="W13" i="45"/>
  <c r="Y13" i="45" s="1"/>
  <c r="W13" i="58"/>
  <c r="Y13" i="58" s="1"/>
  <c r="Z14" i="44"/>
  <c r="Z13" i="20"/>
  <c r="W18" i="86"/>
  <c r="AF17" i="86"/>
  <c r="AO17" i="86" s="1"/>
  <c r="AG17" i="86"/>
  <c r="AP17" i="86" s="1"/>
  <c r="AE17" i="86"/>
  <c r="AE13" i="9"/>
  <c r="W14" i="9"/>
  <c r="AG13" i="9"/>
  <c r="AP13" i="9" s="1"/>
  <c r="AF13" i="9"/>
  <c r="AO13" i="9" s="1"/>
  <c r="AE14" i="44"/>
  <c r="W15" i="44"/>
  <c r="AF14" i="44"/>
  <c r="AO14" i="44" s="1"/>
  <c r="AG14" i="44"/>
  <c r="AP14" i="44" s="1"/>
  <c r="AF13" i="20"/>
  <c r="AO13" i="20" s="1"/>
  <c r="W14" i="20"/>
  <c r="AG13" i="20"/>
  <c r="AP13" i="20" s="1"/>
  <c r="AE13" i="20"/>
  <c r="W10" i="91"/>
  <c r="AF9" i="91"/>
  <c r="AO9" i="91" s="1"/>
  <c r="AG9" i="91"/>
  <c r="AP9" i="91" s="1"/>
  <c r="AE9" i="91"/>
  <c r="AG8" i="83"/>
  <c r="AP8" i="83" s="1"/>
  <c r="AF8" i="83"/>
  <c r="AO8" i="83" s="1"/>
  <c r="AE8" i="83"/>
  <c r="W9" i="83"/>
  <c r="AE13" i="88"/>
  <c r="W14" i="88"/>
  <c r="AG13" i="88"/>
  <c r="AP13" i="88" s="1"/>
  <c r="AF13" i="88"/>
  <c r="AO13" i="88" s="1"/>
  <c r="AH19" i="19"/>
  <c r="AQ19" i="19" s="1"/>
  <c r="Y19" i="79"/>
  <c r="X19" i="79"/>
  <c r="Z19" i="79" s="1"/>
  <c r="Y21" i="67"/>
  <c r="X21" i="67"/>
  <c r="X13" i="45"/>
  <c r="Z13" i="45" s="1"/>
  <c r="AN7" i="18"/>
  <c r="AI7" i="18"/>
  <c r="AN12" i="100"/>
  <c r="AI12" i="100"/>
  <c r="AI18" i="28"/>
  <c r="AN18" i="28"/>
  <c r="AR18" i="63"/>
  <c r="AE21" i="2"/>
  <c r="AG21" i="2"/>
  <c r="AP21" i="2" s="1"/>
  <c r="W22" i="2"/>
  <c r="AF21" i="2"/>
  <c r="AO21" i="2" s="1"/>
  <c r="AG17" i="46"/>
  <c r="AP17" i="46" s="1"/>
  <c r="AE17" i="46"/>
  <c r="W18" i="46"/>
  <c r="AF17" i="46"/>
  <c r="AO17" i="46" s="1"/>
  <c r="AI16" i="105"/>
  <c r="AN16" i="105"/>
  <c r="AR12" i="9"/>
  <c r="AF13" i="92"/>
  <c r="AO13" i="92" s="1"/>
  <c r="AE13" i="92"/>
  <c r="W14" i="92"/>
  <c r="AG13" i="92"/>
  <c r="AP13" i="92" s="1"/>
  <c r="AR20" i="2"/>
  <c r="AI7" i="103"/>
  <c r="AN7" i="103"/>
  <c r="W14" i="13"/>
  <c r="AF13" i="13"/>
  <c r="AO13" i="13" s="1"/>
  <c r="AE13" i="13"/>
  <c r="AG13" i="13"/>
  <c r="AP13" i="13" s="1"/>
  <c r="AH17" i="52"/>
  <c r="AQ17" i="52" s="1"/>
  <c r="Y11" i="95"/>
  <c r="X11" i="95"/>
  <c r="Z11" i="95" s="1"/>
  <c r="AR13" i="44"/>
  <c r="AR18" i="19"/>
  <c r="Y9" i="43"/>
  <c r="X9" i="43"/>
  <c r="AI12" i="104"/>
  <c r="AN12" i="104"/>
  <c r="AH5" i="82"/>
  <c r="AQ5" i="82" s="1"/>
  <c r="Z5" i="82"/>
  <c r="Y20" i="33"/>
  <c r="X20" i="33"/>
  <c r="Z19" i="19"/>
  <c r="W6" i="35"/>
  <c r="AG5" i="35"/>
  <c r="AP5" i="35" s="1"/>
  <c r="AE5" i="35"/>
  <c r="AF5" i="35"/>
  <c r="AO5" i="35" s="1"/>
  <c r="W10" i="41"/>
  <c r="AG9" i="41"/>
  <c r="AP9" i="41" s="1"/>
  <c r="AF9" i="41"/>
  <c r="AO9" i="41" s="1"/>
  <c r="AE9" i="41"/>
  <c r="W17" i="15"/>
  <c r="AF16" i="15"/>
  <c r="AO16" i="15" s="1"/>
  <c r="AE16" i="15"/>
  <c r="AG16" i="15"/>
  <c r="AP16" i="15" s="1"/>
  <c r="Y10" i="16"/>
  <c r="X10" i="16"/>
  <c r="Z10" i="16" s="1"/>
  <c r="AR11" i="96"/>
  <c r="AH12" i="84"/>
  <c r="AQ12" i="84" s="1"/>
  <c r="AR12" i="88"/>
  <c r="Y18" i="89"/>
  <c r="X18" i="89"/>
  <c r="Z18" i="89" s="1"/>
  <c r="AN12" i="45"/>
  <c r="AI12" i="45"/>
  <c r="AR12" i="45" s="1"/>
  <c r="AR16" i="46"/>
  <c r="AN18" i="75"/>
  <c r="AI18" i="75"/>
  <c r="AR18" i="75" s="1"/>
  <c r="Y19" i="75"/>
  <c r="X19" i="75"/>
  <c r="AH17" i="86"/>
  <c r="AQ17" i="86" s="1"/>
  <c r="W19" i="97"/>
  <c r="AE18" i="97"/>
  <c r="AG18" i="97"/>
  <c r="AP18" i="97" s="1"/>
  <c r="AF18" i="97"/>
  <c r="AO18" i="97" s="1"/>
  <c r="AR12" i="13"/>
  <c r="AR17" i="97"/>
  <c r="AI10" i="95"/>
  <c r="AN10" i="95"/>
  <c r="AI14" i="32"/>
  <c r="AN14" i="32"/>
  <c r="AH19" i="63"/>
  <c r="AQ19" i="63" s="1"/>
  <c r="AF12" i="51"/>
  <c r="AO12" i="51" s="1"/>
  <c r="W13" i="51"/>
  <c r="AE12" i="51"/>
  <c r="AG12" i="51"/>
  <c r="AP12" i="51" s="1"/>
  <c r="W8" i="99"/>
  <c r="AG7" i="99"/>
  <c r="AP7" i="99" s="1"/>
  <c r="AF7" i="99"/>
  <c r="AO7" i="99" s="1"/>
  <c r="AE7" i="99"/>
  <c r="AH13" i="13"/>
  <c r="AQ13" i="13" s="1"/>
  <c r="AH14" i="44"/>
  <c r="AQ14" i="44" s="1"/>
  <c r="AH13" i="9"/>
  <c r="AQ13" i="9" s="1"/>
  <c r="AN18" i="79"/>
  <c r="AI18" i="79"/>
  <c r="AH8" i="87"/>
  <c r="AQ8" i="87" s="1"/>
  <c r="Z12" i="84"/>
  <c r="AR18" i="71"/>
  <c r="AI17" i="89"/>
  <c r="AN17" i="89"/>
  <c r="U5" i="94"/>
  <c r="X5" i="94" s="1"/>
  <c r="AI19" i="24"/>
  <c r="AN19" i="24"/>
  <c r="Y13" i="100"/>
  <c r="X13" i="100"/>
  <c r="Y18" i="47"/>
  <c r="X18" i="47"/>
  <c r="AE17" i="52"/>
  <c r="AF17" i="52"/>
  <c r="AO17" i="52" s="1"/>
  <c r="AG17" i="52"/>
  <c r="AP17" i="52" s="1"/>
  <c r="W18" i="52"/>
  <c r="AH21" i="2"/>
  <c r="AQ21" i="2" s="1"/>
  <c r="Y17" i="105"/>
  <c r="X17" i="105"/>
  <c r="AH17" i="46"/>
  <c r="AQ17" i="46" s="1"/>
  <c r="Z19" i="63"/>
  <c r="Z12" i="54"/>
  <c r="AH12" i="54"/>
  <c r="AQ12" i="54" s="1"/>
  <c r="AH19" i="71"/>
  <c r="AQ19" i="71" s="1"/>
  <c r="AR12" i="92"/>
  <c r="AN8" i="43"/>
  <c r="AI8" i="43"/>
  <c r="AG16" i="101"/>
  <c r="AP16" i="101" s="1"/>
  <c r="AE16" i="101"/>
  <c r="AF16" i="101"/>
  <c r="AO16" i="101" s="1"/>
  <c r="W17" i="101"/>
  <c r="AI7" i="55"/>
  <c r="AN7" i="55"/>
  <c r="AH19" i="38"/>
  <c r="AQ19" i="38" s="1"/>
  <c r="AR7" i="87"/>
  <c r="Z8" i="87"/>
  <c r="AR16" i="52"/>
  <c r="X19" i="59"/>
  <c r="Y19" i="59"/>
  <c r="Y10" i="11"/>
  <c r="X10" i="11"/>
  <c r="AF5" i="102"/>
  <c r="AO5" i="102" s="1"/>
  <c r="AE5" i="102"/>
  <c r="W6" i="102"/>
  <c r="AG5" i="102"/>
  <c r="AP5" i="102" s="1"/>
  <c r="Y20" i="24"/>
  <c r="X20" i="24"/>
  <c r="X8" i="18"/>
  <c r="Y8" i="18"/>
  <c r="Y19" i="93"/>
  <c r="X19" i="93"/>
  <c r="AN12" i="58"/>
  <c r="AI12" i="58"/>
  <c r="AH13" i="20"/>
  <c r="AQ13" i="20" s="1"/>
  <c r="AN9" i="16"/>
  <c r="AI9" i="16"/>
  <c r="AN9" i="11"/>
  <c r="AI9" i="11"/>
  <c r="AE5" i="42"/>
  <c r="AG5" i="42"/>
  <c r="AP5" i="42" s="1"/>
  <c r="AF5" i="42"/>
  <c r="AO5" i="42" s="1"/>
  <c r="W6" i="42"/>
  <c r="Y6" i="10"/>
  <c r="X6" i="10"/>
  <c r="Z6" i="10" s="1"/>
  <c r="AN20" i="67"/>
  <c r="AI20" i="67"/>
  <c r="AR8" i="91"/>
  <c r="U5" i="90"/>
  <c r="X5" i="90" s="1"/>
  <c r="AH12" i="96"/>
  <c r="AQ12" i="96" s="1"/>
  <c r="AI18" i="93"/>
  <c r="AN18" i="93"/>
  <c r="Y19" i="28"/>
  <c r="X19" i="28"/>
  <c r="Z19" i="28" s="1"/>
  <c r="AE5" i="48"/>
  <c r="AG5" i="48"/>
  <c r="AP5" i="48" s="1"/>
  <c r="W6" i="48"/>
  <c r="AF5" i="48"/>
  <c r="AO5" i="48" s="1"/>
  <c r="AE6" i="98"/>
  <c r="W7" i="98"/>
  <c r="AF6" i="98"/>
  <c r="AO6" i="98" s="1"/>
  <c r="AG6" i="98"/>
  <c r="AP6" i="98" s="1"/>
  <c r="Y8" i="103"/>
  <c r="X8" i="103"/>
  <c r="AS4" i="34"/>
  <c r="AS25" i="34" s="1"/>
  <c r="AL4" i="34"/>
  <c r="AU4" i="34" s="1"/>
  <c r="AU25" i="34" s="1"/>
  <c r="C11" i="34" s="1"/>
  <c r="W20" i="71"/>
  <c r="AE19" i="71"/>
  <c r="AG19" i="71"/>
  <c r="AP19" i="71" s="1"/>
  <c r="AF19" i="71"/>
  <c r="AO19" i="71" s="1"/>
  <c r="Y8" i="55"/>
  <c r="X8" i="55"/>
  <c r="AG19" i="38"/>
  <c r="AP19" i="38" s="1"/>
  <c r="AE19" i="38"/>
  <c r="W20" i="38"/>
  <c r="AF19" i="38"/>
  <c r="AO19" i="38" s="1"/>
  <c r="AR12" i="20"/>
  <c r="AR11" i="54"/>
  <c r="U5" i="85"/>
  <c r="X5" i="85" s="1"/>
  <c r="Y15" i="32"/>
  <c r="X15" i="32"/>
  <c r="Z15" i="32" s="1"/>
  <c r="AH18" i="97"/>
  <c r="AQ18" i="97" s="1"/>
  <c r="AH13" i="92"/>
  <c r="AQ13" i="92" s="1"/>
  <c r="AR11" i="84"/>
  <c r="AH9" i="91"/>
  <c r="AQ9" i="91" s="1"/>
  <c r="W16" i="53"/>
  <c r="AE15" i="53"/>
  <c r="AF15" i="53"/>
  <c r="AO15" i="53" s="1"/>
  <c r="AG15" i="53"/>
  <c r="AP15" i="53" s="1"/>
  <c r="Y13" i="104"/>
  <c r="X13" i="104"/>
  <c r="Z13" i="104" s="1"/>
  <c r="W9" i="49"/>
  <c r="AG8" i="49"/>
  <c r="AP8" i="49" s="1"/>
  <c r="AF8" i="49"/>
  <c r="AO8" i="49" s="1"/>
  <c r="AE8" i="49"/>
  <c r="AI19" i="33"/>
  <c r="AN19" i="33"/>
  <c r="AH8" i="83"/>
  <c r="AQ8" i="83" s="1"/>
  <c r="AH13" i="88"/>
  <c r="AQ13" i="88" s="1"/>
  <c r="U5" i="50"/>
  <c r="X5" i="50" s="1"/>
  <c r="AN18" i="59"/>
  <c r="AI18" i="59"/>
  <c r="AI5" i="10"/>
  <c r="AN5" i="10"/>
  <c r="Z12" i="96"/>
  <c r="AI17" i="47"/>
  <c r="AN17" i="47"/>
  <c r="Z13" i="100" l="1"/>
  <c r="Z19" i="59"/>
  <c r="AE19" i="59" s="1"/>
  <c r="X13" i="58"/>
  <c r="Z8" i="18"/>
  <c r="AF8" i="18" s="1"/>
  <c r="AO8" i="18" s="1"/>
  <c r="W20" i="59"/>
  <c r="AF19" i="59"/>
  <c r="AO19" i="59" s="1"/>
  <c r="AG19" i="59"/>
  <c r="AP19" i="59" s="1"/>
  <c r="AE8" i="18"/>
  <c r="W9" i="18"/>
  <c r="AG8" i="18"/>
  <c r="AP8" i="18" s="1"/>
  <c r="W16" i="32"/>
  <c r="AG15" i="32"/>
  <c r="AP15" i="32" s="1"/>
  <c r="AF15" i="32"/>
  <c r="AO15" i="32" s="1"/>
  <c r="AE15" i="32"/>
  <c r="AE13" i="100"/>
  <c r="W14" i="100"/>
  <c r="AF13" i="100"/>
  <c r="AO13" i="100" s="1"/>
  <c r="AG13" i="100"/>
  <c r="AP13" i="100" s="1"/>
  <c r="AH8" i="55"/>
  <c r="AQ8" i="55" s="1"/>
  <c r="Y20" i="71"/>
  <c r="X20" i="71"/>
  <c r="AR20" i="67"/>
  <c r="Y6" i="42"/>
  <c r="X6" i="42"/>
  <c r="Z6" i="42" s="1"/>
  <c r="AR9" i="16"/>
  <c r="AE8" i="87"/>
  <c r="W9" i="87"/>
  <c r="AG8" i="87"/>
  <c r="AP8" i="87" s="1"/>
  <c r="AF8" i="87"/>
  <c r="AO8" i="87" s="1"/>
  <c r="AR7" i="55"/>
  <c r="AR8" i="43"/>
  <c r="AF19" i="63"/>
  <c r="AO19" i="63" s="1"/>
  <c r="AE19" i="63"/>
  <c r="W20" i="63"/>
  <c r="AG19" i="63"/>
  <c r="AP19" i="63" s="1"/>
  <c r="AH17" i="105"/>
  <c r="AQ17" i="105" s="1"/>
  <c r="Y18" i="52"/>
  <c r="X18" i="52"/>
  <c r="AR17" i="89"/>
  <c r="AI18" i="97"/>
  <c r="AN18" i="97"/>
  <c r="AH19" i="75"/>
  <c r="AQ19" i="75" s="1"/>
  <c r="AI9" i="41"/>
  <c r="AN9" i="41"/>
  <c r="AN5" i="35"/>
  <c r="AI5" i="35"/>
  <c r="Y18" i="46"/>
  <c r="Z18" i="46"/>
  <c r="X18" i="46"/>
  <c r="AI21" i="2"/>
  <c r="AN21" i="2"/>
  <c r="AH21" i="67"/>
  <c r="AQ21" i="67" s="1"/>
  <c r="AN13" i="88"/>
  <c r="AI13" i="88"/>
  <c r="AI13" i="20"/>
  <c r="AN13" i="20"/>
  <c r="AI13" i="9"/>
  <c r="AN13" i="9"/>
  <c r="AR17" i="47"/>
  <c r="AF12" i="96"/>
  <c r="AO12" i="96" s="1"/>
  <c r="AE12" i="96"/>
  <c r="W13" i="96"/>
  <c r="AG12" i="96"/>
  <c r="AP12" i="96" s="1"/>
  <c r="AH5" i="50"/>
  <c r="AQ5" i="50" s="1"/>
  <c r="Z5" i="50"/>
  <c r="Y9" i="49"/>
  <c r="X9" i="49"/>
  <c r="Z9" i="49" s="1"/>
  <c r="Z8" i="55"/>
  <c r="Y6" i="48"/>
  <c r="X6" i="48"/>
  <c r="Z6" i="48" s="1"/>
  <c r="AR12" i="58"/>
  <c r="Y6" i="102"/>
  <c r="X6" i="102"/>
  <c r="Z6" i="102" s="1"/>
  <c r="Z17" i="105"/>
  <c r="AH13" i="100"/>
  <c r="AQ13" i="100" s="1"/>
  <c r="Y19" i="97"/>
  <c r="X19" i="97"/>
  <c r="Z19" i="75"/>
  <c r="AR12" i="104"/>
  <c r="AI13" i="13"/>
  <c r="AN13" i="13"/>
  <c r="AI17" i="46"/>
  <c r="AN17" i="46"/>
  <c r="AR7" i="18"/>
  <c r="Z21" i="67"/>
  <c r="AI9" i="91"/>
  <c r="AN9" i="91"/>
  <c r="Y15" i="44"/>
  <c r="X15" i="44"/>
  <c r="Z15" i="44" s="1"/>
  <c r="AR18" i="59"/>
  <c r="AH15" i="32"/>
  <c r="AQ15" i="32" s="1"/>
  <c r="AI19" i="71"/>
  <c r="AN19" i="71"/>
  <c r="AR19" i="33"/>
  <c r="AH13" i="104"/>
  <c r="AQ13" i="104" s="1"/>
  <c r="AI15" i="53"/>
  <c r="AN15" i="53"/>
  <c r="AR18" i="93"/>
  <c r="AH6" i="10"/>
  <c r="AQ6" i="10" s="1"/>
  <c r="AH8" i="18"/>
  <c r="AQ8" i="18" s="1"/>
  <c r="AI5" i="102"/>
  <c r="AN5" i="102"/>
  <c r="Y17" i="101"/>
  <c r="X17" i="101"/>
  <c r="AR19" i="24"/>
  <c r="AN7" i="99"/>
  <c r="AI7" i="99"/>
  <c r="AN12" i="51"/>
  <c r="AI12" i="51"/>
  <c r="AR14" i="32"/>
  <c r="AI16" i="15"/>
  <c r="AN16" i="15"/>
  <c r="Y6" i="35"/>
  <c r="X6" i="35"/>
  <c r="Z6" i="35" s="1"/>
  <c r="AH9" i="43"/>
  <c r="AQ9" i="43" s="1"/>
  <c r="Y9" i="83"/>
  <c r="X9" i="83"/>
  <c r="Y14" i="20"/>
  <c r="X14" i="20"/>
  <c r="AI14" i="44"/>
  <c r="AN14" i="44"/>
  <c r="AI17" i="86"/>
  <c r="AN17" i="86"/>
  <c r="AG13" i="104"/>
  <c r="AP13" i="104" s="1"/>
  <c r="W14" i="104"/>
  <c r="AF13" i="104"/>
  <c r="AO13" i="104" s="1"/>
  <c r="AE13" i="104"/>
  <c r="Y16" i="53"/>
  <c r="X16" i="53"/>
  <c r="Z5" i="85"/>
  <c r="AH5" i="85"/>
  <c r="AQ5" i="85" s="1"/>
  <c r="Y20" i="38"/>
  <c r="Z20" i="38"/>
  <c r="X20" i="38"/>
  <c r="AH8" i="103"/>
  <c r="AQ8" i="103" s="1"/>
  <c r="Y7" i="98"/>
  <c r="X7" i="98"/>
  <c r="AI5" i="48"/>
  <c r="AN5" i="48"/>
  <c r="AH5" i="90"/>
  <c r="AQ5" i="90" s="1"/>
  <c r="Z5" i="90"/>
  <c r="AG6" i="10"/>
  <c r="AP6" i="10" s="1"/>
  <c r="AE6" i="10"/>
  <c r="W7" i="10"/>
  <c r="AF6" i="10"/>
  <c r="AO6" i="10" s="1"/>
  <c r="AI5" i="42"/>
  <c r="AN5" i="42"/>
  <c r="AH19" i="93"/>
  <c r="AQ19" i="93" s="1"/>
  <c r="AH20" i="24"/>
  <c r="AQ20" i="24" s="1"/>
  <c r="AH19" i="59"/>
  <c r="AQ19" i="59" s="1"/>
  <c r="AI17" i="52"/>
  <c r="AN17" i="52"/>
  <c r="W13" i="84"/>
  <c r="AG12" i="84"/>
  <c r="AP12" i="84" s="1"/>
  <c r="AF12" i="84"/>
  <c r="AO12" i="84" s="1"/>
  <c r="AE12" i="84"/>
  <c r="Y13" i="51"/>
  <c r="X13" i="51"/>
  <c r="AH18" i="89"/>
  <c r="AQ18" i="89" s="1"/>
  <c r="AH10" i="16"/>
  <c r="AQ10" i="16" s="1"/>
  <c r="Y10" i="41"/>
  <c r="X10" i="41"/>
  <c r="AF19" i="19"/>
  <c r="AO19" i="19" s="1"/>
  <c r="AG19" i="19"/>
  <c r="AP19" i="19" s="1"/>
  <c r="W20" i="19"/>
  <c r="AE19" i="19"/>
  <c r="Z9" i="43"/>
  <c r="AH11" i="95"/>
  <c r="AQ11" i="95" s="1"/>
  <c r="Y14" i="13"/>
  <c r="X14" i="13"/>
  <c r="Y14" i="92"/>
  <c r="Z14" i="92" s="1"/>
  <c r="X14" i="92"/>
  <c r="AR16" i="105"/>
  <c r="AH13" i="45"/>
  <c r="AQ13" i="45" s="1"/>
  <c r="AH19" i="79"/>
  <c r="AQ19" i="79" s="1"/>
  <c r="AI8" i="83"/>
  <c r="AR8" i="83" s="1"/>
  <c r="AN8" i="83"/>
  <c r="AN8" i="49"/>
  <c r="AI8" i="49"/>
  <c r="AI19" i="38"/>
  <c r="AN19" i="38"/>
  <c r="Z8" i="103"/>
  <c r="AN6" i="98"/>
  <c r="AI6" i="98"/>
  <c r="AH19" i="28"/>
  <c r="AQ19" i="28" s="1"/>
  <c r="AR9" i="11"/>
  <c r="Z19" i="93"/>
  <c r="Z20" i="24"/>
  <c r="AH10" i="11"/>
  <c r="AQ10" i="11" s="1"/>
  <c r="AI16" i="101"/>
  <c r="AN16" i="101"/>
  <c r="AH18" i="47"/>
  <c r="AQ18" i="47" s="1"/>
  <c r="AH13" i="58"/>
  <c r="AQ13" i="58" s="1"/>
  <c r="AH5" i="94"/>
  <c r="AQ5" i="94" s="1"/>
  <c r="Z5" i="94"/>
  <c r="AR10" i="95"/>
  <c r="AF18" i="89"/>
  <c r="AO18" i="89" s="1"/>
  <c r="W19" i="89"/>
  <c r="AG18" i="89"/>
  <c r="AP18" i="89" s="1"/>
  <c r="AE18" i="89"/>
  <c r="AE10" i="16"/>
  <c r="W11" i="16"/>
  <c r="AF10" i="16"/>
  <c r="AO10" i="16" s="1"/>
  <c r="AG10" i="16"/>
  <c r="AP10" i="16" s="1"/>
  <c r="Y17" i="15"/>
  <c r="X17" i="15"/>
  <c r="AH20" i="33"/>
  <c r="AQ20" i="33" s="1"/>
  <c r="AE5" i="82"/>
  <c r="W6" i="82"/>
  <c r="AG5" i="82"/>
  <c r="AP5" i="82" s="1"/>
  <c r="AF5" i="82"/>
  <c r="AO5" i="82" s="1"/>
  <c r="AG11" i="95"/>
  <c r="AP11" i="95" s="1"/>
  <c r="AF11" i="95"/>
  <c r="AO11" i="95" s="1"/>
  <c r="AE11" i="95"/>
  <c r="W12" i="95"/>
  <c r="AN13" i="92"/>
  <c r="AI13" i="92"/>
  <c r="Y22" i="2"/>
  <c r="X22" i="2"/>
  <c r="AR18" i="28"/>
  <c r="AE13" i="45"/>
  <c r="W14" i="45"/>
  <c r="AF13" i="45"/>
  <c r="AO13" i="45" s="1"/>
  <c r="AG13" i="45"/>
  <c r="AP13" i="45" s="1"/>
  <c r="AE19" i="79"/>
  <c r="W20" i="79"/>
  <c r="AG19" i="79"/>
  <c r="AP19" i="79" s="1"/>
  <c r="AF19" i="79"/>
  <c r="AO19" i="79" s="1"/>
  <c r="Y10" i="91"/>
  <c r="X10" i="91"/>
  <c r="AR5" i="10"/>
  <c r="AF19" i="28"/>
  <c r="AO19" i="28" s="1"/>
  <c r="AE19" i="28"/>
  <c r="AG19" i="28"/>
  <c r="AP19" i="28" s="1"/>
  <c r="W20" i="28"/>
  <c r="Z10" i="11"/>
  <c r="W13" i="54"/>
  <c r="AG12" i="54"/>
  <c r="AP12" i="54" s="1"/>
  <c r="AE12" i="54"/>
  <c r="AF12" i="54"/>
  <c r="AO12" i="54" s="1"/>
  <c r="Z18" i="47"/>
  <c r="Z13" i="58"/>
  <c r="AR18" i="79"/>
  <c r="Y8" i="99"/>
  <c r="X8" i="99"/>
  <c r="Z8" i="99" s="1"/>
  <c r="Z20" i="33"/>
  <c r="AR7" i="103"/>
  <c r="AR12" i="100"/>
  <c r="Y14" i="88"/>
  <c r="X14" i="88"/>
  <c r="Y14" i="9"/>
  <c r="X14" i="9"/>
  <c r="Y18" i="86"/>
  <c r="X18" i="86"/>
  <c r="Z17" i="15" l="1"/>
  <c r="Z14" i="13"/>
  <c r="AE14" i="13" s="1"/>
  <c r="AF15" i="44"/>
  <c r="AO15" i="44" s="1"/>
  <c r="AG15" i="44"/>
  <c r="AE15" i="44"/>
  <c r="AN15" i="44" s="1"/>
  <c r="W16" i="44"/>
  <c r="AG17" i="15"/>
  <c r="AP17" i="15" s="1"/>
  <c r="AF17" i="15"/>
  <c r="AO17" i="15" s="1"/>
  <c r="AE17" i="15"/>
  <c r="W18" i="15"/>
  <c r="W7" i="102"/>
  <c r="AF6" i="102"/>
  <c r="AO6" i="102" s="1"/>
  <c r="AE6" i="102"/>
  <c r="AG6" i="102"/>
  <c r="AP6" i="102" s="1"/>
  <c r="AF14" i="92"/>
  <c r="AO14" i="92" s="1"/>
  <c r="AE14" i="92"/>
  <c r="AG14" i="92"/>
  <c r="AP14" i="92" s="1"/>
  <c r="W15" i="92"/>
  <c r="AF14" i="13"/>
  <c r="AO14" i="13" s="1"/>
  <c r="AG14" i="13"/>
  <c r="AP14" i="13" s="1"/>
  <c r="W15" i="13"/>
  <c r="AE6" i="35"/>
  <c r="W7" i="35"/>
  <c r="AF6" i="35"/>
  <c r="AO6" i="35" s="1"/>
  <c r="AG6" i="35"/>
  <c r="AP6" i="35" s="1"/>
  <c r="AH10" i="91"/>
  <c r="AQ10" i="91" s="1"/>
  <c r="AF5" i="94"/>
  <c r="AO5" i="94" s="1"/>
  <c r="AE5" i="94"/>
  <c r="W6" i="94"/>
  <c r="AG5" i="94"/>
  <c r="AP5" i="94" s="1"/>
  <c r="AN12" i="54"/>
  <c r="AI12" i="54"/>
  <c r="AR19" i="38"/>
  <c r="AH10" i="41"/>
  <c r="AQ10" i="41" s="1"/>
  <c r="Y7" i="10"/>
  <c r="X7" i="10"/>
  <c r="AR17" i="86"/>
  <c r="AH9" i="83"/>
  <c r="AQ9" i="83" s="1"/>
  <c r="AR12" i="51"/>
  <c r="AH17" i="101"/>
  <c r="AQ17" i="101" s="1"/>
  <c r="AN12" i="96"/>
  <c r="AI12" i="96"/>
  <c r="AR18" i="97"/>
  <c r="Y20" i="63"/>
  <c r="X20" i="63"/>
  <c r="AN8" i="18"/>
  <c r="AI8" i="18"/>
  <c r="AR8" i="18" s="1"/>
  <c r="AH14" i="9"/>
  <c r="AQ14" i="9" s="1"/>
  <c r="Y20" i="28"/>
  <c r="X20" i="28"/>
  <c r="AI19" i="28"/>
  <c r="AN19" i="28"/>
  <c r="AH22" i="2"/>
  <c r="AQ22" i="2" s="1"/>
  <c r="Y12" i="95"/>
  <c r="X12" i="95"/>
  <c r="AN10" i="16"/>
  <c r="AI10" i="16"/>
  <c r="AH18" i="86"/>
  <c r="AQ18" i="86" s="1"/>
  <c r="AH14" i="88"/>
  <c r="AQ14" i="88" s="1"/>
  <c r="Z22" i="2"/>
  <c r="AN11" i="95"/>
  <c r="AI11" i="95"/>
  <c r="Y6" i="82"/>
  <c r="X6" i="82"/>
  <c r="AF20" i="33"/>
  <c r="AO20" i="33" s="1"/>
  <c r="W21" i="33"/>
  <c r="AG20" i="33"/>
  <c r="AP20" i="33" s="1"/>
  <c r="AE20" i="33"/>
  <c r="AG13" i="58"/>
  <c r="AP13" i="58" s="1"/>
  <c r="W14" i="58"/>
  <c r="AF13" i="58"/>
  <c r="AO13" i="58" s="1"/>
  <c r="AE13" i="58"/>
  <c r="Y13" i="54"/>
  <c r="X13" i="54"/>
  <c r="Y14" i="45"/>
  <c r="X14" i="45"/>
  <c r="AN5" i="82"/>
  <c r="AI5" i="82"/>
  <c r="AI18" i="89"/>
  <c r="AN18" i="89"/>
  <c r="AR8" i="49"/>
  <c r="AF9" i="43"/>
  <c r="AO9" i="43" s="1"/>
  <c r="AG9" i="43"/>
  <c r="AP9" i="43" s="1"/>
  <c r="AE9" i="43"/>
  <c r="W10" i="43"/>
  <c r="Z10" i="41"/>
  <c r="AH13" i="51"/>
  <c r="AQ13" i="51" s="1"/>
  <c r="AN6" i="10"/>
  <c r="AI6" i="10"/>
  <c r="AH20" i="38"/>
  <c r="AQ20" i="38" s="1"/>
  <c r="AI13" i="104"/>
  <c r="AR13" i="104" s="1"/>
  <c r="AN13" i="104"/>
  <c r="Z9" i="83"/>
  <c r="Z17" i="101"/>
  <c r="AR15" i="53"/>
  <c r="W20" i="75"/>
  <c r="AG19" i="75"/>
  <c r="AP19" i="75" s="1"/>
  <c r="AE19" i="75"/>
  <c r="AF19" i="75"/>
  <c r="AO19" i="75" s="1"/>
  <c r="W9" i="55"/>
  <c r="AE8" i="55"/>
  <c r="AF8" i="55"/>
  <c r="AO8" i="55" s="1"/>
  <c r="AG8" i="55"/>
  <c r="AP8" i="55" s="1"/>
  <c r="W6" i="50"/>
  <c r="AE5" i="50"/>
  <c r="AF5" i="50"/>
  <c r="AO5" i="50" s="1"/>
  <c r="AG5" i="50"/>
  <c r="AP5" i="50" s="1"/>
  <c r="AR13" i="20"/>
  <c r="AR21" i="2"/>
  <c r="AN19" i="63"/>
  <c r="AI19" i="63"/>
  <c r="AH20" i="71"/>
  <c r="AQ20" i="71" s="1"/>
  <c r="Z10" i="91"/>
  <c r="AH17" i="15"/>
  <c r="AQ17" i="15" s="1"/>
  <c r="Y11" i="16"/>
  <c r="X11" i="16"/>
  <c r="Z18" i="86"/>
  <c r="Z14" i="88"/>
  <c r="AH8" i="99"/>
  <c r="AQ8" i="99" s="1"/>
  <c r="W19" i="47"/>
  <c r="AG18" i="47"/>
  <c r="AP18" i="47" s="1"/>
  <c r="AF18" i="47"/>
  <c r="AO18" i="47" s="1"/>
  <c r="AE18" i="47"/>
  <c r="AG10" i="11"/>
  <c r="AP10" i="11" s="1"/>
  <c r="AE10" i="11"/>
  <c r="AF10" i="11"/>
  <c r="AO10" i="11" s="1"/>
  <c r="W11" i="11"/>
  <c r="Y20" i="79"/>
  <c r="X20" i="79"/>
  <c r="AI13" i="45"/>
  <c r="AN13" i="45"/>
  <c r="AR13" i="92"/>
  <c r="AR16" i="101"/>
  <c r="AG20" i="24"/>
  <c r="AP20" i="24" s="1"/>
  <c r="AF20" i="24"/>
  <c r="AO20" i="24" s="1"/>
  <c r="AE20" i="24"/>
  <c r="W21" i="24"/>
  <c r="AR6" i="98"/>
  <c r="AH14" i="92"/>
  <c r="AQ14" i="92" s="1"/>
  <c r="AI19" i="19"/>
  <c r="AN19" i="19"/>
  <c r="Z13" i="51"/>
  <c r="Y13" i="84"/>
  <c r="X13" i="84"/>
  <c r="Z13" i="84" s="1"/>
  <c r="AR5" i="48"/>
  <c r="W21" i="38"/>
  <c r="AE20" i="38"/>
  <c r="AF20" i="38"/>
  <c r="AO20" i="38" s="1"/>
  <c r="AG20" i="38"/>
  <c r="AP20" i="38" s="1"/>
  <c r="AE5" i="85"/>
  <c r="AF5" i="85"/>
  <c r="AO5" i="85" s="1"/>
  <c r="W6" i="85"/>
  <c r="AG5" i="85"/>
  <c r="AP5" i="85" s="1"/>
  <c r="AR14" i="44"/>
  <c r="AR7" i="99"/>
  <c r="AR17" i="46"/>
  <c r="AH19" i="97"/>
  <c r="AQ19" i="97" s="1"/>
  <c r="AH9" i="49"/>
  <c r="AQ9" i="49" s="1"/>
  <c r="AR13" i="88"/>
  <c r="AH18" i="46"/>
  <c r="AQ18" i="46" s="1"/>
  <c r="AR9" i="41"/>
  <c r="AH6" i="42"/>
  <c r="AQ6" i="42" s="1"/>
  <c r="Z20" i="71"/>
  <c r="Y14" i="100"/>
  <c r="X14" i="100"/>
  <c r="Z14" i="100" s="1"/>
  <c r="Y16" i="32"/>
  <c r="X16" i="32"/>
  <c r="Y19" i="89"/>
  <c r="X19" i="89"/>
  <c r="Z19" i="89" s="1"/>
  <c r="W20" i="93"/>
  <c r="AG19" i="93"/>
  <c r="AP19" i="93" s="1"/>
  <c r="AF19" i="93"/>
  <c r="AO19" i="93" s="1"/>
  <c r="AE19" i="93"/>
  <c r="Y20" i="19"/>
  <c r="X20" i="19"/>
  <c r="AR5" i="42"/>
  <c r="AH7" i="98"/>
  <c r="AQ7" i="98" s="1"/>
  <c r="AH16" i="53"/>
  <c r="AQ16" i="53" s="1"/>
  <c r="Y14" i="104"/>
  <c r="X14" i="104"/>
  <c r="AH14" i="20"/>
  <c r="AQ14" i="20" s="1"/>
  <c r="AR16" i="15"/>
  <c r="AR19" i="71"/>
  <c r="AR9" i="91"/>
  <c r="Z19" i="97"/>
  <c r="AF9" i="49"/>
  <c r="AO9" i="49" s="1"/>
  <c r="AE9" i="49"/>
  <c r="W10" i="49"/>
  <c r="AG9" i="49"/>
  <c r="AP9" i="49" s="1"/>
  <c r="AE18" i="46"/>
  <c r="AF18" i="46"/>
  <c r="AO18" i="46" s="1"/>
  <c r="AG18" i="46"/>
  <c r="AP18" i="46" s="1"/>
  <c r="W19" i="46"/>
  <c r="AH18" i="52"/>
  <c r="AQ18" i="52" s="1"/>
  <c r="AE6" i="42"/>
  <c r="W7" i="42"/>
  <c r="AF6" i="42"/>
  <c r="AO6" i="42" s="1"/>
  <c r="AG6" i="42"/>
  <c r="AP6" i="42" s="1"/>
  <c r="AN13" i="100"/>
  <c r="AI13" i="100"/>
  <c r="AN19" i="59"/>
  <c r="AI19" i="59"/>
  <c r="AG8" i="99"/>
  <c r="AP8" i="99" s="1"/>
  <c r="AF8" i="99"/>
  <c r="AO8" i="99" s="1"/>
  <c r="AE8" i="99"/>
  <c r="W9" i="99"/>
  <c r="AN19" i="79"/>
  <c r="AI19" i="79"/>
  <c r="AR19" i="79" s="1"/>
  <c r="Z14" i="9"/>
  <c r="W9" i="103"/>
  <c r="AG8" i="103"/>
  <c r="AP8" i="103" s="1"/>
  <c r="AE8" i="103"/>
  <c r="AF8" i="103"/>
  <c r="AO8" i="103" s="1"/>
  <c r="AR17" i="52"/>
  <c r="Z7" i="98"/>
  <c r="Z16" i="53"/>
  <c r="Z14" i="20"/>
  <c r="AR5" i="102"/>
  <c r="W22" i="67"/>
  <c r="AF21" i="67"/>
  <c r="AO21" i="67" s="1"/>
  <c r="AG21" i="67"/>
  <c r="AP21" i="67" s="1"/>
  <c r="AE21" i="67"/>
  <c r="AR13" i="13"/>
  <c r="AG17" i="105"/>
  <c r="AP17" i="105" s="1"/>
  <c r="AE17" i="105"/>
  <c r="AF17" i="105"/>
  <c r="AO17" i="105" s="1"/>
  <c r="W18" i="105"/>
  <c r="AH6" i="48"/>
  <c r="AQ6" i="48" s="1"/>
  <c r="Z18" i="52"/>
  <c r="Y9" i="87"/>
  <c r="Z9" i="87" s="1"/>
  <c r="X9" i="87"/>
  <c r="AH14" i="13"/>
  <c r="AQ14" i="13" s="1"/>
  <c r="AN12" i="84"/>
  <c r="AI12" i="84"/>
  <c r="W6" i="90"/>
  <c r="AG5" i="90"/>
  <c r="AP5" i="90" s="1"/>
  <c r="AF5" i="90"/>
  <c r="AO5" i="90" s="1"/>
  <c r="AE5" i="90"/>
  <c r="AH6" i="35"/>
  <c r="AQ6" i="35" s="1"/>
  <c r="AH15" i="44"/>
  <c r="AQ15" i="44" s="1"/>
  <c r="AH6" i="102"/>
  <c r="AQ6" i="102" s="1"/>
  <c r="W7" i="48"/>
  <c r="AF6" i="48"/>
  <c r="AO6" i="48" s="1"/>
  <c r="AE6" i="48"/>
  <c r="AG6" i="48"/>
  <c r="AP6" i="48" s="1"/>
  <c r="Y13" i="96"/>
  <c r="X13" i="96"/>
  <c r="Z13" i="96" s="1"/>
  <c r="AR13" i="9"/>
  <c r="AR5" i="35"/>
  <c r="AN8" i="87"/>
  <c r="AI8" i="87"/>
  <c r="AI15" i="32"/>
  <c r="AN15" i="32"/>
  <c r="Y9" i="18"/>
  <c r="X9" i="18"/>
  <c r="Y20" i="59"/>
  <c r="X20" i="59"/>
  <c r="Z20" i="19" l="1"/>
  <c r="Z14" i="45"/>
  <c r="AE14" i="45" s="1"/>
  <c r="Z20" i="79"/>
  <c r="Z20" i="59"/>
  <c r="AG20" i="59" s="1"/>
  <c r="AP20" i="59" s="1"/>
  <c r="W21" i="59"/>
  <c r="AE20" i="59"/>
  <c r="AG9" i="87"/>
  <c r="AP9" i="87" s="1"/>
  <c r="AF9" i="87"/>
  <c r="AO9" i="87" s="1"/>
  <c r="AE9" i="87"/>
  <c r="W10" i="87"/>
  <c r="W14" i="96"/>
  <c r="AE13" i="96"/>
  <c r="AG13" i="96"/>
  <c r="AP13" i="96" s="1"/>
  <c r="AF13" i="96"/>
  <c r="AO13" i="96" s="1"/>
  <c r="AF14" i="45"/>
  <c r="AO14" i="45" s="1"/>
  <c r="AG14" i="45"/>
  <c r="AP14" i="45" s="1"/>
  <c r="W15" i="45"/>
  <c r="AG20" i="79"/>
  <c r="AP20" i="79" s="1"/>
  <c r="W21" i="79"/>
  <c r="AE20" i="79"/>
  <c r="AF20" i="79"/>
  <c r="AO20" i="79" s="1"/>
  <c r="AR8" i="87"/>
  <c r="AG20" i="19"/>
  <c r="AP20" i="19" s="1"/>
  <c r="AF20" i="19"/>
  <c r="AO20" i="19" s="1"/>
  <c r="W21" i="19"/>
  <c r="AE20" i="19"/>
  <c r="AH19" i="89"/>
  <c r="AQ19" i="89" s="1"/>
  <c r="AH14" i="100"/>
  <c r="AQ14" i="100" s="1"/>
  <c r="AH13" i="84"/>
  <c r="AQ13" i="84" s="1"/>
  <c r="Y21" i="24"/>
  <c r="X21" i="24"/>
  <c r="AG14" i="88"/>
  <c r="AP14" i="88" s="1"/>
  <c r="AF14" i="88"/>
  <c r="AO14" i="88" s="1"/>
  <c r="W15" i="88"/>
  <c r="AE14" i="88"/>
  <c r="AR19" i="63"/>
  <c r="AF22" i="2"/>
  <c r="AO22" i="2" s="1"/>
  <c r="AG22" i="2"/>
  <c r="AP22" i="2" s="1"/>
  <c r="W23" i="2"/>
  <c r="AE22" i="2"/>
  <c r="AR12" i="54"/>
  <c r="Y15" i="13"/>
  <c r="X15" i="13"/>
  <c r="Y7" i="48"/>
  <c r="X7" i="48"/>
  <c r="AE18" i="52"/>
  <c r="W19" i="52"/>
  <c r="AF18" i="52"/>
  <c r="AO18" i="52" s="1"/>
  <c r="AG18" i="52"/>
  <c r="AP18" i="52" s="1"/>
  <c r="AI18" i="46"/>
  <c r="AN18" i="46"/>
  <c r="AF19" i="97"/>
  <c r="AO19" i="97" s="1"/>
  <c r="AE19" i="97"/>
  <c r="AN19" i="97" s="1"/>
  <c r="AG19" i="97"/>
  <c r="W20" i="97"/>
  <c r="AH14" i="104"/>
  <c r="AQ14" i="104" s="1"/>
  <c r="AF19" i="89"/>
  <c r="AO19" i="89" s="1"/>
  <c r="AG19" i="89"/>
  <c r="AP19" i="89" s="1"/>
  <c r="W20" i="89"/>
  <c r="AE19" i="89"/>
  <c r="AG14" i="100"/>
  <c r="AP14" i="100" s="1"/>
  <c r="W15" i="100"/>
  <c r="AE14" i="100"/>
  <c r="AF14" i="100"/>
  <c r="AO14" i="100" s="1"/>
  <c r="W14" i="84"/>
  <c r="AE13" i="84"/>
  <c r="AF13" i="84"/>
  <c r="AO13" i="84" s="1"/>
  <c r="AG13" i="84"/>
  <c r="AP13" i="84" s="1"/>
  <c r="AN20" i="24"/>
  <c r="AI20" i="24"/>
  <c r="AI18" i="47"/>
  <c r="AN18" i="47"/>
  <c r="AE18" i="86"/>
  <c r="W19" i="86"/>
  <c r="AF18" i="86"/>
  <c r="AO18" i="86" s="1"/>
  <c r="AG18" i="86"/>
  <c r="AP18" i="86" s="1"/>
  <c r="Y20" i="75"/>
  <c r="X20" i="75"/>
  <c r="Z20" i="75" s="1"/>
  <c r="Y10" i="43"/>
  <c r="X10" i="43"/>
  <c r="Z10" i="43" s="1"/>
  <c r="Y14" i="58"/>
  <c r="X14" i="58"/>
  <c r="Z14" i="58" s="1"/>
  <c r="AH6" i="82"/>
  <c r="AQ6" i="82" s="1"/>
  <c r="AH12" i="95"/>
  <c r="AQ12" i="95" s="1"/>
  <c r="AR19" i="28"/>
  <c r="AI14" i="92"/>
  <c r="AN14" i="92"/>
  <c r="Y7" i="102"/>
  <c r="X7" i="102"/>
  <c r="AH9" i="18"/>
  <c r="AQ9" i="18" s="1"/>
  <c r="Y6" i="90"/>
  <c r="Z6" i="90"/>
  <c r="X6" i="90"/>
  <c r="AE16" i="53"/>
  <c r="AN16" i="53" s="1"/>
  <c r="AF16" i="53"/>
  <c r="AO16" i="53" s="1"/>
  <c r="W17" i="53"/>
  <c r="AG16" i="53"/>
  <c r="AN8" i="103"/>
  <c r="AI8" i="103"/>
  <c r="Y7" i="42"/>
  <c r="X7" i="42"/>
  <c r="Z14" i="104"/>
  <c r="AI19" i="93"/>
  <c r="AN19" i="93"/>
  <c r="AN20" i="38"/>
  <c r="AI20" i="38"/>
  <c r="AR20" i="38" s="1"/>
  <c r="Y11" i="11"/>
  <c r="X11" i="11"/>
  <c r="Z11" i="11" s="1"/>
  <c r="AH11" i="16"/>
  <c r="AQ11" i="16" s="1"/>
  <c r="AI8" i="55"/>
  <c r="AN8" i="55"/>
  <c r="AI9" i="43"/>
  <c r="AN9" i="43"/>
  <c r="AR18" i="89"/>
  <c r="AH13" i="54"/>
  <c r="AQ13" i="54" s="1"/>
  <c r="Z6" i="82"/>
  <c r="Z12" i="95"/>
  <c r="AH20" i="28"/>
  <c r="AQ20" i="28" s="1"/>
  <c r="AR12" i="96"/>
  <c r="AH7" i="10"/>
  <c r="AQ7" i="10" s="1"/>
  <c r="Y16" i="44"/>
  <c r="X16" i="44"/>
  <c r="AH13" i="96"/>
  <c r="AQ13" i="96" s="1"/>
  <c r="AG14" i="20"/>
  <c r="AP14" i="20" s="1"/>
  <c r="AE14" i="20"/>
  <c r="W15" i="20"/>
  <c r="AF14" i="20"/>
  <c r="AO14" i="20" s="1"/>
  <c r="AR19" i="59"/>
  <c r="AR12" i="84"/>
  <c r="AI17" i="105"/>
  <c r="AN17" i="105"/>
  <c r="AG7" i="98"/>
  <c r="AP7" i="98" s="1"/>
  <c r="AF7" i="98"/>
  <c r="AO7" i="98" s="1"/>
  <c r="AE7" i="98"/>
  <c r="W8" i="98"/>
  <c r="Y9" i="99"/>
  <c r="Z9" i="99" s="1"/>
  <c r="X9" i="99"/>
  <c r="AR13" i="100"/>
  <c r="AI6" i="42"/>
  <c r="AN6" i="42"/>
  <c r="AH16" i="32"/>
  <c r="AQ16" i="32" s="1"/>
  <c r="AF20" i="71"/>
  <c r="AO20" i="71" s="1"/>
  <c r="W21" i="71"/>
  <c r="AG20" i="71"/>
  <c r="AP20" i="71" s="1"/>
  <c r="AE20" i="71"/>
  <c r="Y6" i="85"/>
  <c r="X6" i="85"/>
  <c r="Y21" i="38"/>
  <c r="X21" i="38"/>
  <c r="AE13" i="51"/>
  <c r="W14" i="51"/>
  <c r="AF13" i="51"/>
  <c r="AO13" i="51" s="1"/>
  <c r="AG13" i="51"/>
  <c r="AP13" i="51" s="1"/>
  <c r="AR13" i="45"/>
  <c r="Z11" i="16"/>
  <c r="W11" i="91"/>
  <c r="AF10" i="91"/>
  <c r="AO10" i="91" s="1"/>
  <c r="AE10" i="91"/>
  <c r="AG10" i="91"/>
  <c r="AP10" i="91" s="1"/>
  <c r="AI5" i="50"/>
  <c r="AN5" i="50"/>
  <c r="Y9" i="55"/>
  <c r="X9" i="55"/>
  <c r="AR5" i="82"/>
  <c r="Z13" i="54"/>
  <c r="AI20" i="33"/>
  <c r="AR20" i="33" s="1"/>
  <c r="AN20" i="33"/>
  <c r="Z20" i="28"/>
  <c r="AH20" i="63"/>
  <c r="AQ20" i="63" s="1"/>
  <c r="Z7" i="10"/>
  <c r="Y7" i="35"/>
  <c r="X7" i="35"/>
  <c r="AI14" i="13"/>
  <c r="AR14" i="13" s="1"/>
  <c r="AN14" i="13"/>
  <c r="Y18" i="15"/>
  <c r="X18" i="15"/>
  <c r="Y18" i="105"/>
  <c r="X18" i="105"/>
  <c r="Z18" i="105" s="1"/>
  <c r="AH20" i="59"/>
  <c r="AQ20" i="59" s="1"/>
  <c r="AH9" i="87"/>
  <c r="AQ9" i="87" s="1"/>
  <c r="Y22" i="67"/>
  <c r="X22" i="67"/>
  <c r="Y9" i="103"/>
  <c r="X9" i="103"/>
  <c r="AN8" i="99"/>
  <c r="AI8" i="99"/>
  <c r="AR8" i="99" s="1"/>
  <c r="Y19" i="46"/>
  <c r="X19" i="46"/>
  <c r="X10" i="49"/>
  <c r="Y10" i="49"/>
  <c r="Z10" i="49" s="1"/>
  <c r="Z16" i="32"/>
  <c r="AH20" i="79"/>
  <c r="AQ20" i="79" s="1"/>
  <c r="AI10" i="11"/>
  <c r="AN10" i="11"/>
  <c r="Y19" i="47"/>
  <c r="X19" i="47"/>
  <c r="Z19" i="47" s="1"/>
  <c r="Y6" i="50"/>
  <c r="X6" i="50"/>
  <c r="AG17" i="101"/>
  <c r="AP17" i="101" s="1"/>
  <c r="W18" i="101"/>
  <c r="AF17" i="101"/>
  <c r="AO17" i="101" s="1"/>
  <c r="AE17" i="101"/>
  <c r="AR6" i="10"/>
  <c r="AR11" i="95"/>
  <c r="Z20" i="63"/>
  <c r="Y6" i="94"/>
  <c r="X6" i="94"/>
  <c r="Z6" i="94" s="1"/>
  <c r="AN6" i="35"/>
  <c r="AI6" i="35"/>
  <c r="AI17" i="15"/>
  <c r="AN17" i="15"/>
  <c r="AI15" i="44"/>
  <c r="AP15" i="44"/>
  <c r="AN21" i="67"/>
  <c r="AI21" i="67"/>
  <c r="AR21" i="67" s="1"/>
  <c r="Z9" i="18"/>
  <c r="AR15" i="32"/>
  <c r="AN6" i="48"/>
  <c r="AI6" i="48"/>
  <c r="AN5" i="90"/>
  <c r="AI5" i="90"/>
  <c r="AG14" i="9"/>
  <c r="AP14" i="9" s="1"/>
  <c r="AE14" i="9"/>
  <c r="W15" i="9"/>
  <c r="AF14" i="9"/>
  <c r="AO14" i="9" s="1"/>
  <c r="AN9" i="49"/>
  <c r="AI9" i="49"/>
  <c r="AH20" i="19"/>
  <c r="AQ20" i="19" s="1"/>
  <c r="Y20" i="93"/>
  <c r="X20" i="93"/>
  <c r="Z20" i="93" s="1"/>
  <c r="AN5" i="85"/>
  <c r="AI5" i="85"/>
  <c r="AR19" i="19"/>
  <c r="AI19" i="75"/>
  <c r="AN19" i="75"/>
  <c r="W10" i="83"/>
  <c r="AF9" i="83"/>
  <c r="AO9" i="83" s="1"/>
  <c r="AE9" i="83"/>
  <c r="AG9" i="83"/>
  <c r="AP9" i="83" s="1"/>
  <c r="AG10" i="41"/>
  <c r="AP10" i="41" s="1"/>
  <c r="AF10" i="41"/>
  <c r="AO10" i="41" s="1"/>
  <c r="W11" i="41"/>
  <c r="AE10" i="41"/>
  <c r="AH14" i="45"/>
  <c r="AQ14" i="45" s="1"/>
  <c r="AN13" i="58"/>
  <c r="AI13" i="58"/>
  <c r="Y21" i="33"/>
  <c r="X21" i="33"/>
  <c r="AR10" i="16"/>
  <c r="AN5" i="94"/>
  <c r="AI5" i="94"/>
  <c r="Y15" i="92"/>
  <c r="X15" i="92"/>
  <c r="Z15" i="92" s="1"/>
  <c r="AN6" i="102"/>
  <c r="AI6" i="102"/>
  <c r="AF20" i="59" l="1"/>
  <c r="AO20" i="59" s="1"/>
  <c r="Z6" i="50"/>
  <c r="AE10" i="49"/>
  <c r="AF10" i="49"/>
  <c r="AO10" i="49" s="1"/>
  <c r="AG10" i="49"/>
  <c r="AP10" i="49" s="1"/>
  <c r="W11" i="49"/>
  <c r="W21" i="75"/>
  <c r="AG20" i="75"/>
  <c r="AP20" i="75" s="1"/>
  <c r="AF20" i="75"/>
  <c r="AO20" i="75" s="1"/>
  <c r="AE20" i="75"/>
  <c r="AF15" i="92"/>
  <c r="AO15" i="92" s="1"/>
  <c r="AE15" i="92"/>
  <c r="W16" i="92"/>
  <c r="AG15" i="92"/>
  <c r="AP15" i="92" s="1"/>
  <c r="W7" i="50"/>
  <c r="AF6" i="50"/>
  <c r="AO6" i="50" s="1"/>
  <c r="AG6" i="50"/>
  <c r="AP6" i="50" s="1"/>
  <c r="AE6" i="50"/>
  <c r="W10" i="99"/>
  <c r="AG9" i="99"/>
  <c r="AP9" i="99" s="1"/>
  <c r="AF9" i="99"/>
  <c r="AO9" i="99" s="1"/>
  <c r="AE9" i="99"/>
  <c r="AE14" i="58"/>
  <c r="AG14" i="58"/>
  <c r="AP14" i="58" s="1"/>
  <c r="AF14" i="58"/>
  <c r="AO14" i="58" s="1"/>
  <c r="W15" i="58"/>
  <c r="AN9" i="83"/>
  <c r="AI9" i="83"/>
  <c r="AN14" i="9"/>
  <c r="AI14" i="9"/>
  <c r="AR14" i="9" s="1"/>
  <c r="AH21" i="33"/>
  <c r="AQ21" i="33" s="1"/>
  <c r="AR10" i="11"/>
  <c r="AH9" i="103"/>
  <c r="AQ9" i="103" s="1"/>
  <c r="AH7" i="35"/>
  <c r="AQ7" i="35" s="1"/>
  <c r="AE20" i="28"/>
  <c r="W21" i="28"/>
  <c r="AF20" i="28"/>
  <c r="AO20" i="28" s="1"/>
  <c r="AG20" i="28"/>
  <c r="AP20" i="28" s="1"/>
  <c r="AH9" i="55"/>
  <c r="AQ9" i="55" s="1"/>
  <c r="AH21" i="38"/>
  <c r="AQ21" i="38" s="1"/>
  <c r="AI20" i="71"/>
  <c r="AN20" i="71"/>
  <c r="AN7" i="98"/>
  <c r="AI7" i="98"/>
  <c r="AI14" i="20"/>
  <c r="AN14" i="20"/>
  <c r="AR9" i="43"/>
  <c r="AH7" i="102"/>
  <c r="AQ7" i="102" s="1"/>
  <c r="AI18" i="86"/>
  <c r="AN18" i="86"/>
  <c r="AI14" i="100"/>
  <c r="AN14" i="100"/>
  <c r="AR18" i="46"/>
  <c r="AH7" i="48"/>
  <c r="AQ7" i="48" s="1"/>
  <c r="Y15" i="45"/>
  <c r="X15" i="45"/>
  <c r="AI10" i="41"/>
  <c r="AN10" i="41"/>
  <c r="AR15" i="44"/>
  <c r="Y11" i="41"/>
  <c r="X11" i="41"/>
  <c r="AR5" i="85"/>
  <c r="AH10" i="49"/>
  <c r="AQ10" i="49" s="1"/>
  <c r="Y10" i="83"/>
  <c r="X10" i="83"/>
  <c r="Z10" i="83" s="1"/>
  <c r="AR9" i="49"/>
  <c r="AR5" i="90"/>
  <c r="AE9" i="18"/>
  <c r="AF9" i="18"/>
  <c r="AO9" i="18" s="1"/>
  <c r="W10" i="18"/>
  <c r="AG9" i="18"/>
  <c r="AP9" i="18" s="1"/>
  <c r="AR17" i="15"/>
  <c r="W21" i="63"/>
  <c r="AE20" i="63"/>
  <c r="AF20" i="63"/>
  <c r="AO20" i="63" s="1"/>
  <c r="AG20" i="63"/>
  <c r="AP20" i="63" s="1"/>
  <c r="AI17" i="101"/>
  <c r="AN17" i="101"/>
  <c r="AH19" i="46"/>
  <c r="AQ19" i="46" s="1"/>
  <c r="Z9" i="103"/>
  <c r="AH18" i="15"/>
  <c r="AQ18" i="15" s="1"/>
  <c r="Z7" i="35"/>
  <c r="Z9" i="55"/>
  <c r="AI10" i="91"/>
  <c r="AN10" i="91"/>
  <c r="Z21" i="38"/>
  <c r="AH9" i="99"/>
  <c r="AQ9" i="99" s="1"/>
  <c r="AH16" i="44"/>
  <c r="AQ16" i="44" s="1"/>
  <c r="AR8" i="103"/>
  <c r="Z7" i="102"/>
  <c r="Y15" i="100"/>
  <c r="X15" i="100"/>
  <c r="Y20" i="97"/>
  <c r="X20" i="97"/>
  <c r="Z7" i="48"/>
  <c r="AH21" i="24"/>
  <c r="AQ21" i="24" s="1"/>
  <c r="AN20" i="19"/>
  <c r="AI20" i="19"/>
  <c r="AI14" i="45"/>
  <c r="AN14" i="45"/>
  <c r="AN13" i="96"/>
  <c r="AI13" i="96"/>
  <c r="AR6" i="102"/>
  <c r="AR19" i="75"/>
  <c r="Z21" i="33"/>
  <c r="AR5" i="94"/>
  <c r="AH20" i="93"/>
  <c r="AQ20" i="93" s="1"/>
  <c r="AR6" i="35"/>
  <c r="AH19" i="47"/>
  <c r="AQ19" i="47" s="1"/>
  <c r="Z19" i="46"/>
  <c r="Z18" i="15"/>
  <c r="Y21" i="71"/>
  <c r="Z21" i="71"/>
  <c r="X21" i="71"/>
  <c r="Z16" i="44"/>
  <c r="W13" i="95"/>
  <c r="AF12" i="95"/>
  <c r="AO12" i="95" s="1"/>
  <c r="AG12" i="95"/>
  <c r="AP12" i="95" s="1"/>
  <c r="AE12" i="95"/>
  <c r="AR8" i="55"/>
  <c r="AH11" i="11"/>
  <c r="AQ11" i="11" s="1"/>
  <c r="AR19" i="93"/>
  <c r="AH6" i="90"/>
  <c r="AQ6" i="90" s="1"/>
  <c r="AH10" i="43"/>
  <c r="AQ10" i="43" s="1"/>
  <c r="AR18" i="47"/>
  <c r="AN13" i="84"/>
  <c r="AI13" i="84"/>
  <c r="AI19" i="97"/>
  <c r="AP19" i="97"/>
  <c r="AN22" i="2"/>
  <c r="AI22" i="2"/>
  <c r="Z21" i="24"/>
  <c r="Y21" i="19"/>
  <c r="X21" i="19"/>
  <c r="AN20" i="79"/>
  <c r="AI20" i="79"/>
  <c r="AR20" i="79" s="1"/>
  <c r="Y14" i="96"/>
  <c r="X14" i="96"/>
  <c r="AR13" i="58"/>
  <c r="W21" i="93"/>
  <c r="AG20" i="93"/>
  <c r="AP20" i="93" s="1"/>
  <c r="AF20" i="93"/>
  <c r="AO20" i="93" s="1"/>
  <c r="AE20" i="93"/>
  <c r="AR6" i="48"/>
  <c r="Y18" i="101"/>
  <c r="X18" i="101"/>
  <c r="AF19" i="47"/>
  <c r="AO19" i="47" s="1"/>
  <c r="AE19" i="47"/>
  <c r="W20" i="47"/>
  <c r="AG19" i="47"/>
  <c r="AP19" i="47" s="1"/>
  <c r="W17" i="32"/>
  <c r="AG16" i="32"/>
  <c r="AP16" i="32" s="1"/>
  <c r="AE16" i="32"/>
  <c r="AF16" i="32"/>
  <c r="AO16" i="32" s="1"/>
  <c r="AH22" i="67"/>
  <c r="AQ22" i="67" s="1"/>
  <c r="AE7" i="10"/>
  <c r="AG7" i="10"/>
  <c r="AP7" i="10" s="1"/>
  <c r="W8" i="10"/>
  <c r="AF7" i="10"/>
  <c r="AO7" i="10" s="1"/>
  <c r="W14" i="54"/>
  <c r="AG13" i="54"/>
  <c r="AP13" i="54" s="1"/>
  <c r="AE13" i="54"/>
  <c r="AF13" i="54"/>
  <c r="AO13" i="54" s="1"/>
  <c r="Y11" i="91"/>
  <c r="X11" i="91"/>
  <c r="AH6" i="85"/>
  <c r="AQ6" i="85" s="1"/>
  <c r="W7" i="82"/>
  <c r="AG6" i="82"/>
  <c r="AP6" i="82" s="1"/>
  <c r="AF6" i="82"/>
  <c r="AO6" i="82" s="1"/>
  <c r="AE6" i="82"/>
  <c r="W12" i="11"/>
  <c r="AG11" i="11"/>
  <c r="AP11" i="11" s="1"/>
  <c r="AF11" i="11"/>
  <c r="AO11" i="11" s="1"/>
  <c r="AE11" i="11"/>
  <c r="AE14" i="104"/>
  <c r="AG14" i="104"/>
  <c r="AP14" i="104" s="1"/>
  <c r="W15" i="104"/>
  <c r="AF14" i="104"/>
  <c r="AO14" i="104" s="1"/>
  <c r="AG6" i="90"/>
  <c r="AP6" i="90" s="1"/>
  <c r="AF6" i="90"/>
  <c r="AO6" i="90" s="1"/>
  <c r="AE6" i="90"/>
  <c r="W7" i="90"/>
  <c r="AE10" i="43"/>
  <c r="AF10" i="43"/>
  <c r="AO10" i="43" s="1"/>
  <c r="W11" i="43"/>
  <c r="AG10" i="43"/>
  <c r="AP10" i="43" s="1"/>
  <c r="AR20" i="24"/>
  <c r="Y14" i="84"/>
  <c r="X14" i="84"/>
  <c r="Z14" i="84" s="1"/>
  <c r="AH15" i="13"/>
  <c r="AQ15" i="13" s="1"/>
  <c r="Y23" i="2"/>
  <c r="X23" i="2"/>
  <c r="AI14" i="88"/>
  <c r="AN14" i="88"/>
  <c r="Y21" i="79"/>
  <c r="X21" i="79"/>
  <c r="Y15" i="9"/>
  <c r="X15" i="9"/>
  <c r="Z15" i="9" s="1"/>
  <c r="AH6" i="94"/>
  <c r="AQ6" i="94" s="1"/>
  <c r="Z22" i="67"/>
  <c r="AH18" i="105"/>
  <c r="AQ18" i="105" s="1"/>
  <c r="AR5" i="50"/>
  <c r="AG11" i="16"/>
  <c r="AP11" i="16" s="1"/>
  <c r="W12" i="16"/>
  <c r="AE11" i="16"/>
  <c r="AF11" i="16"/>
  <c r="AO11" i="16" s="1"/>
  <c r="Y14" i="51"/>
  <c r="X14" i="51"/>
  <c r="Z14" i="51" s="1"/>
  <c r="Z6" i="85"/>
  <c r="AR6" i="42"/>
  <c r="AR17" i="105"/>
  <c r="AH7" i="42"/>
  <c r="AQ7" i="42" s="1"/>
  <c r="AI16" i="53"/>
  <c r="AP16" i="53"/>
  <c r="AR14" i="92"/>
  <c r="AI19" i="89"/>
  <c r="AN19" i="89"/>
  <c r="Y19" i="52"/>
  <c r="X19" i="52"/>
  <c r="Z15" i="13"/>
  <c r="Y15" i="88"/>
  <c r="X15" i="88"/>
  <c r="Z15" i="88" s="1"/>
  <c r="Y10" i="87"/>
  <c r="X10" i="87"/>
  <c r="Z10" i="87" s="1"/>
  <c r="AN20" i="59"/>
  <c r="AI20" i="59"/>
  <c r="AH15" i="92"/>
  <c r="AQ15" i="92" s="1"/>
  <c r="W7" i="94"/>
  <c r="AG6" i="94"/>
  <c r="AP6" i="94" s="1"/>
  <c r="AF6" i="94"/>
  <c r="AO6" i="94" s="1"/>
  <c r="AE6" i="94"/>
  <c r="AH6" i="50"/>
  <c r="AQ6" i="50" s="1"/>
  <c r="AG18" i="105"/>
  <c r="AP18" i="105" s="1"/>
  <c r="AE18" i="105"/>
  <c r="AN18" i="105" s="1"/>
  <c r="W19" i="105"/>
  <c r="AF18" i="105"/>
  <c r="AI13" i="51"/>
  <c r="AN13" i="51"/>
  <c r="Y8" i="98"/>
  <c r="X8" i="98"/>
  <c r="Y15" i="20"/>
  <c r="X15" i="20"/>
  <c r="Z15" i="20" s="1"/>
  <c r="Z7" i="42"/>
  <c r="Y17" i="53"/>
  <c r="X17" i="53"/>
  <c r="AH14" i="58"/>
  <c r="AQ14" i="58" s="1"/>
  <c r="AH20" i="75"/>
  <c r="AQ20" i="75" s="1"/>
  <c r="Y19" i="86"/>
  <c r="X19" i="86"/>
  <c r="Y20" i="89"/>
  <c r="X20" i="89"/>
  <c r="Z20" i="89" s="1"/>
  <c r="AI18" i="52"/>
  <c r="AN18" i="52"/>
  <c r="AN9" i="87"/>
  <c r="AI9" i="87"/>
  <c r="Y21" i="59"/>
  <c r="X21" i="59"/>
  <c r="Z20" i="97" l="1"/>
  <c r="Z15" i="100"/>
  <c r="Z19" i="86"/>
  <c r="AF19" i="86" s="1"/>
  <c r="AO19" i="86" s="1"/>
  <c r="Z15" i="45"/>
  <c r="W16" i="45" s="1"/>
  <c r="AE15" i="88"/>
  <c r="AN15" i="88" s="1"/>
  <c r="AG15" i="88"/>
  <c r="AP15" i="88" s="1"/>
  <c r="W16" i="88"/>
  <c r="AF15" i="88"/>
  <c r="AE15" i="100"/>
  <c r="W16" i="100"/>
  <c r="AG15" i="100"/>
  <c r="AP15" i="100" s="1"/>
  <c r="AF15" i="100"/>
  <c r="AO15" i="100" s="1"/>
  <c r="AF15" i="45"/>
  <c r="AO15" i="45" s="1"/>
  <c r="W20" i="86"/>
  <c r="AG19" i="86"/>
  <c r="AP19" i="86" s="1"/>
  <c r="AE19" i="86"/>
  <c r="AG14" i="51"/>
  <c r="AP14" i="51" s="1"/>
  <c r="W15" i="51"/>
  <c r="AE14" i="51"/>
  <c r="AF14" i="51"/>
  <c r="AO14" i="51" s="1"/>
  <c r="W21" i="97"/>
  <c r="AG20" i="97"/>
  <c r="AP20" i="97" s="1"/>
  <c r="AF20" i="97"/>
  <c r="AO20" i="97" s="1"/>
  <c r="AE20" i="97"/>
  <c r="AE14" i="84"/>
  <c r="W15" i="84"/>
  <c r="AG14" i="84"/>
  <c r="AP14" i="84" s="1"/>
  <c r="AF14" i="84"/>
  <c r="AO14" i="84" s="1"/>
  <c r="AR20" i="59"/>
  <c r="Y11" i="43"/>
  <c r="X11" i="43"/>
  <c r="AI14" i="104"/>
  <c r="AN14" i="104"/>
  <c r="AN6" i="82"/>
  <c r="AI6" i="82"/>
  <c r="AF21" i="24"/>
  <c r="AO21" i="24" s="1"/>
  <c r="AG21" i="24"/>
  <c r="AP21" i="24" s="1"/>
  <c r="W22" i="24"/>
  <c r="AE21" i="24"/>
  <c r="Y13" i="95"/>
  <c r="X13" i="95"/>
  <c r="W20" i="46"/>
  <c r="AE19" i="46"/>
  <c r="AG19" i="46"/>
  <c r="AP19" i="46" s="1"/>
  <c r="AF19" i="46"/>
  <c r="AO19" i="46" s="1"/>
  <c r="AR20" i="19"/>
  <c r="AE9" i="55"/>
  <c r="W10" i="55"/>
  <c r="AF9" i="55"/>
  <c r="AO9" i="55" s="1"/>
  <c r="AG9" i="55"/>
  <c r="AP9" i="55" s="1"/>
  <c r="Y21" i="63"/>
  <c r="X21" i="63"/>
  <c r="AH10" i="83"/>
  <c r="AQ10" i="83" s="1"/>
  <c r="AR18" i="86"/>
  <c r="AR9" i="83"/>
  <c r="AI6" i="50"/>
  <c r="AN6" i="50"/>
  <c r="Y16" i="92"/>
  <c r="Z16" i="92" s="1"/>
  <c r="X16" i="92"/>
  <c r="Y21" i="75"/>
  <c r="X21" i="75"/>
  <c r="Z21" i="75" s="1"/>
  <c r="AH17" i="53"/>
  <c r="AQ17" i="53" s="1"/>
  <c r="Y7" i="94"/>
  <c r="Z7" i="94" s="1"/>
  <c r="X7" i="94"/>
  <c r="AR19" i="89"/>
  <c r="AI11" i="11"/>
  <c r="AN11" i="11"/>
  <c r="Y8" i="10"/>
  <c r="X8" i="10"/>
  <c r="Y20" i="47"/>
  <c r="X20" i="47"/>
  <c r="Z20" i="47" s="1"/>
  <c r="AR22" i="2"/>
  <c r="W17" i="44"/>
  <c r="AE16" i="44"/>
  <c r="AF16" i="44"/>
  <c r="AO16" i="44" s="1"/>
  <c r="AG16" i="44"/>
  <c r="AP16" i="44" s="1"/>
  <c r="AF7" i="35"/>
  <c r="AO7" i="35" s="1"/>
  <c r="AG7" i="35"/>
  <c r="AP7" i="35" s="1"/>
  <c r="AE7" i="35"/>
  <c r="W8" i="35"/>
  <c r="W10" i="103"/>
  <c r="AE9" i="103"/>
  <c r="AG9" i="103"/>
  <c r="AP9" i="103" s="1"/>
  <c r="AF9" i="103"/>
  <c r="AO9" i="103" s="1"/>
  <c r="AI9" i="18"/>
  <c r="AN9" i="18"/>
  <c r="AE10" i="83"/>
  <c r="W11" i="83"/>
  <c r="AG10" i="83"/>
  <c r="AP10" i="83" s="1"/>
  <c r="AF10" i="83"/>
  <c r="AO10" i="83" s="1"/>
  <c r="AR20" i="71"/>
  <c r="AN9" i="99"/>
  <c r="AI9" i="99"/>
  <c r="AI15" i="92"/>
  <c r="AN15" i="92"/>
  <c r="AH21" i="59"/>
  <c r="AQ21" i="59" s="1"/>
  <c r="AR18" i="52"/>
  <c r="Z17" i="53"/>
  <c r="AH8" i="98"/>
  <c r="AQ8" i="98" s="1"/>
  <c r="AI18" i="105"/>
  <c r="AO18" i="105"/>
  <c r="Y21" i="93"/>
  <c r="X21" i="93"/>
  <c r="Z21" i="59"/>
  <c r="AH20" i="89"/>
  <c r="AQ20" i="89" s="1"/>
  <c r="Z8" i="98"/>
  <c r="Y19" i="105"/>
  <c r="X19" i="105"/>
  <c r="AH10" i="87"/>
  <c r="AQ10" i="87" s="1"/>
  <c r="AG15" i="13"/>
  <c r="AP15" i="13" s="1"/>
  <c r="AE15" i="13"/>
  <c r="AF15" i="13"/>
  <c r="AO15" i="13" s="1"/>
  <c r="W16" i="13"/>
  <c r="AE22" i="67"/>
  <c r="AG22" i="67"/>
  <c r="AP22" i="67" s="1"/>
  <c r="W23" i="67"/>
  <c r="AF22" i="67"/>
  <c r="AO22" i="67" s="1"/>
  <c r="AH15" i="9"/>
  <c r="AQ15" i="9" s="1"/>
  <c r="AR14" i="88"/>
  <c r="AN10" i="43"/>
  <c r="AI10" i="43"/>
  <c r="AN13" i="54"/>
  <c r="AI13" i="54"/>
  <c r="AI16" i="32"/>
  <c r="AN16" i="32"/>
  <c r="AI19" i="47"/>
  <c r="AN19" i="47"/>
  <c r="AH21" i="71"/>
  <c r="AQ21" i="71" s="1"/>
  <c r="AR13" i="96"/>
  <c r="AH15" i="100"/>
  <c r="AQ15" i="100" s="1"/>
  <c r="AR17" i="101"/>
  <c r="Y21" i="28"/>
  <c r="X21" i="28"/>
  <c r="Y15" i="58"/>
  <c r="X15" i="58"/>
  <c r="Y11" i="49"/>
  <c r="X11" i="49"/>
  <c r="AH19" i="86"/>
  <c r="AQ19" i="86" s="1"/>
  <c r="AE10" i="87"/>
  <c r="W11" i="87"/>
  <c r="AG10" i="87"/>
  <c r="AP10" i="87" s="1"/>
  <c r="AF10" i="87"/>
  <c r="AO10" i="87" s="1"/>
  <c r="AH19" i="52"/>
  <c r="AQ19" i="52" s="1"/>
  <c r="AE15" i="9"/>
  <c r="AF15" i="9"/>
  <c r="AO15" i="9" s="1"/>
  <c r="W16" i="9"/>
  <c r="AG15" i="9"/>
  <c r="AP15" i="9" s="1"/>
  <c r="AH23" i="2"/>
  <c r="AQ23" i="2" s="1"/>
  <c r="AQ25" i="2" s="1"/>
  <c r="AZ3" i="2"/>
  <c r="Y7" i="82"/>
  <c r="Z7" i="82" s="1"/>
  <c r="X7" i="82"/>
  <c r="AH11" i="91"/>
  <c r="AQ11" i="91" s="1"/>
  <c r="AN7" i="10"/>
  <c r="AI7" i="10"/>
  <c r="AH21" i="19"/>
  <c r="AQ21" i="19" s="1"/>
  <c r="AN12" i="95"/>
  <c r="AI12" i="95"/>
  <c r="AF21" i="71"/>
  <c r="AO21" i="71" s="1"/>
  <c r="AE21" i="71"/>
  <c r="W22" i="71"/>
  <c r="AG21" i="71"/>
  <c r="AP21" i="71" s="1"/>
  <c r="AF21" i="33"/>
  <c r="AO21" i="33" s="1"/>
  <c r="W22" i="33"/>
  <c r="AG21" i="33"/>
  <c r="AP21" i="33" s="1"/>
  <c r="AE21" i="33"/>
  <c r="AF21" i="38"/>
  <c r="AO21" i="38" s="1"/>
  <c r="AE21" i="38"/>
  <c r="AG21" i="38"/>
  <c r="AP21" i="38" s="1"/>
  <c r="W22" i="38"/>
  <c r="AR14" i="20"/>
  <c r="AI20" i="28"/>
  <c r="AN20" i="28"/>
  <c r="Y7" i="50"/>
  <c r="X7" i="50"/>
  <c r="AN20" i="75"/>
  <c r="AI20" i="75"/>
  <c r="AF20" i="89"/>
  <c r="AO20" i="89" s="1"/>
  <c r="AE20" i="89"/>
  <c r="AG20" i="89"/>
  <c r="AP20" i="89" s="1"/>
  <c r="W21" i="89"/>
  <c r="AE7" i="42"/>
  <c r="AG7" i="42"/>
  <c r="AP7" i="42" s="1"/>
  <c r="W8" i="42"/>
  <c r="AF7" i="42"/>
  <c r="AO7" i="42" s="1"/>
  <c r="AR9" i="87"/>
  <c r="AH15" i="20"/>
  <c r="AQ15" i="20" s="1"/>
  <c r="AN6" i="94"/>
  <c r="AI6" i="94"/>
  <c r="Z19" i="52"/>
  <c r="AE6" i="85"/>
  <c r="AF6" i="85"/>
  <c r="AO6" i="85" s="1"/>
  <c r="AG6" i="85"/>
  <c r="AP6" i="85" s="1"/>
  <c r="W7" i="85"/>
  <c r="AN11" i="16"/>
  <c r="AI11" i="16"/>
  <c r="Z23" i="2"/>
  <c r="Y7" i="90"/>
  <c r="X7" i="90"/>
  <c r="Y15" i="104"/>
  <c r="X15" i="104"/>
  <c r="Y12" i="11"/>
  <c r="X12" i="11"/>
  <c r="Z11" i="91"/>
  <c r="Y14" i="54"/>
  <c r="Z14" i="54" s="1"/>
  <c r="X14" i="54"/>
  <c r="Y17" i="32"/>
  <c r="X17" i="32"/>
  <c r="Z17" i="32" s="1"/>
  <c r="AH18" i="101"/>
  <c r="AQ18" i="101" s="1"/>
  <c r="AI20" i="93"/>
  <c r="AN20" i="93"/>
  <c r="AH14" i="96"/>
  <c r="AQ14" i="96" s="1"/>
  <c r="AR19" i="97"/>
  <c r="AE7" i="48"/>
  <c r="AG7" i="48"/>
  <c r="AP7" i="48" s="1"/>
  <c r="AF7" i="48"/>
  <c r="AO7" i="48" s="1"/>
  <c r="W8" i="48"/>
  <c r="AH11" i="41"/>
  <c r="AQ11" i="41" s="1"/>
  <c r="AR10" i="41"/>
  <c r="AR14" i="100"/>
  <c r="AR7" i="98"/>
  <c r="Y10" i="99"/>
  <c r="X10" i="99"/>
  <c r="AF15" i="20"/>
  <c r="AO15" i="20" s="1"/>
  <c r="AG15" i="20"/>
  <c r="AP15" i="20" s="1"/>
  <c r="AE15" i="20"/>
  <c r="W16" i="20"/>
  <c r="AR13" i="51"/>
  <c r="AH15" i="88"/>
  <c r="AQ15" i="88" s="1"/>
  <c r="AR16" i="53"/>
  <c r="AH14" i="51"/>
  <c r="AQ14" i="51" s="1"/>
  <c r="Y12" i="16"/>
  <c r="X12" i="16"/>
  <c r="Z21" i="79"/>
  <c r="AH21" i="79"/>
  <c r="AQ21" i="79" s="1"/>
  <c r="AH14" i="84"/>
  <c r="AQ14" i="84" s="1"/>
  <c r="AN6" i="90"/>
  <c r="AI6" i="90"/>
  <c r="Z18" i="101"/>
  <c r="Z14" i="96"/>
  <c r="Z21" i="19"/>
  <c r="AR13" i="84"/>
  <c r="W19" i="15"/>
  <c r="AG18" i="15"/>
  <c r="AP18" i="15" s="1"/>
  <c r="AF18" i="15"/>
  <c r="AO18" i="15" s="1"/>
  <c r="AE18" i="15"/>
  <c r="AR14" i="45"/>
  <c r="AH20" i="97"/>
  <c r="AQ20" i="97" s="1"/>
  <c r="AF7" i="102"/>
  <c r="AO7" i="102" s="1"/>
  <c r="AE7" i="102"/>
  <c r="AG7" i="102"/>
  <c r="AP7" i="102" s="1"/>
  <c r="W8" i="102"/>
  <c r="AR10" i="91"/>
  <c r="AN20" i="63"/>
  <c r="AI20" i="63"/>
  <c r="AR20" i="63" s="1"/>
  <c r="Y10" i="18"/>
  <c r="X10" i="18"/>
  <c r="Z10" i="18" s="1"/>
  <c r="Z11" i="41"/>
  <c r="AH15" i="45"/>
  <c r="AQ15" i="45" s="1"/>
  <c r="AN14" i="58"/>
  <c r="AI14" i="58"/>
  <c r="AR14" i="58" s="1"/>
  <c r="AI10" i="49"/>
  <c r="AN10" i="49"/>
  <c r="Z19" i="105" l="1"/>
  <c r="Z7" i="50"/>
  <c r="AE15" i="45"/>
  <c r="AG15" i="45"/>
  <c r="AP15" i="45" s="1"/>
  <c r="Z10" i="99"/>
  <c r="AG10" i="99" s="1"/>
  <c r="AP10" i="99" s="1"/>
  <c r="Z15" i="104"/>
  <c r="AG15" i="104" s="1"/>
  <c r="AP15" i="104" s="1"/>
  <c r="Z8" i="10"/>
  <c r="Z21" i="63"/>
  <c r="W8" i="94"/>
  <c r="AG7" i="94"/>
  <c r="AP7" i="94" s="1"/>
  <c r="AF7" i="94"/>
  <c r="AO7" i="94" s="1"/>
  <c r="AE7" i="94"/>
  <c r="AG16" i="92"/>
  <c r="AP16" i="92" s="1"/>
  <c r="AF16" i="92"/>
  <c r="AO16" i="92" s="1"/>
  <c r="AE16" i="92"/>
  <c r="W17" i="92"/>
  <c r="W9" i="10"/>
  <c r="AG8" i="10"/>
  <c r="AP8" i="10" s="1"/>
  <c r="AF8" i="10"/>
  <c r="AO8" i="10" s="1"/>
  <c r="AE8" i="10"/>
  <c r="AE21" i="63"/>
  <c r="W22" i="63"/>
  <c r="AG21" i="63"/>
  <c r="AP21" i="63" s="1"/>
  <c r="AF21" i="63"/>
  <c r="AO21" i="63" s="1"/>
  <c r="W15" i="54"/>
  <c r="AE14" i="54"/>
  <c r="AF14" i="54"/>
  <c r="AO14" i="54" s="1"/>
  <c r="AG14" i="54"/>
  <c r="AP14" i="54" s="1"/>
  <c r="AG7" i="82"/>
  <c r="AP7" i="82" s="1"/>
  <c r="AE7" i="82"/>
  <c r="W8" i="82"/>
  <c r="AF7" i="82"/>
  <c r="AO7" i="82" s="1"/>
  <c r="W8" i="50"/>
  <c r="AE7" i="50"/>
  <c r="AF7" i="50"/>
  <c r="AO7" i="50" s="1"/>
  <c r="AG7" i="50"/>
  <c r="AP7" i="50" s="1"/>
  <c r="AG19" i="105"/>
  <c r="AP19" i="105" s="1"/>
  <c r="W20" i="105"/>
  <c r="AF19" i="105"/>
  <c r="AO19" i="105" s="1"/>
  <c r="AE19" i="105"/>
  <c r="AF10" i="18"/>
  <c r="AO10" i="18" s="1"/>
  <c r="AG10" i="18"/>
  <c r="AP10" i="18" s="1"/>
  <c r="W11" i="18"/>
  <c r="AE10" i="18"/>
  <c r="Y8" i="102"/>
  <c r="X8" i="102"/>
  <c r="AI18" i="15"/>
  <c r="AN18" i="15"/>
  <c r="W22" i="19"/>
  <c r="AE21" i="19"/>
  <c r="AG21" i="19"/>
  <c r="AP21" i="19" s="1"/>
  <c r="AF21" i="19"/>
  <c r="AO21" i="19" s="1"/>
  <c r="AG21" i="79"/>
  <c r="AP21" i="79" s="1"/>
  <c r="AF21" i="79"/>
  <c r="AO21" i="79" s="1"/>
  <c r="AE21" i="79"/>
  <c r="W22" i="79"/>
  <c r="AH15" i="104"/>
  <c r="AQ15" i="104" s="1"/>
  <c r="AG23" i="2"/>
  <c r="AP23" i="2" s="1"/>
  <c r="AP25" i="2" s="1"/>
  <c r="AF23" i="2"/>
  <c r="AO23" i="2" s="1"/>
  <c r="AO25" i="2" s="1"/>
  <c r="AE23" i="2"/>
  <c r="Y21" i="89"/>
  <c r="X21" i="89"/>
  <c r="AH7" i="50"/>
  <c r="AQ7" i="50" s="1"/>
  <c r="AH7" i="82"/>
  <c r="AQ7" i="82" s="1"/>
  <c r="Y11" i="87"/>
  <c r="Z11" i="87"/>
  <c r="X11" i="87"/>
  <c r="AR16" i="32"/>
  <c r="AN22" i="67"/>
  <c r="AI22" i="67"/>
  <c r="AN10" i="83"/>
  <c r="AI10" i="83"/>
  <c r="AN9" i="103"/>
  <c r="AI9" i="103"/>
  <c r="AH7" i="94"/>
  <c r="AQ7" i="94" s="1"/>
  <c r="AH21" i="63"/>
  <c r="AQ21" i="63" s="1"/>
  <c r="Y10" i="55"/>
  <c r="X10" i="55"/>
  <c r="AN21" i="24"/>
  <c r="AI21" i="24"/>
  <c r="AI15" i="100"/>
  <c r="AN15" i="100"/>
  <c r="AF14" i="96"/>
  <c r="AO14" i="96" s="1"/>
  <c r="AG14" i="96"/>
  <c r="AP14" i="96" s="1"/>
  <c r="W15" i="96"/>
  <c r="AE14" i="96"/>
  <c r="AH12" i="16"/>
  <c r="AQ12" i="16" s="1"/>
  <c r="Y16" i="20"/>
  <c r="X16" i="20"/>
  <c r="AR11" i="16"/>
  <c r="AN6" i="85"/>
  <c r="AI6" i="85"/>
  <c r="Y22" i="38"/>
  <c r="Z22" i="38"/>
  <c r="X22" i="38"/>
  <c r="Y22" i="33"/>
  <c r="Z22" i="33" s="1"/>
  <c r="X22" i="33"/>
  <c r="AR12" i="95"/>
  <c r="Y16" i="9"/>
  <c r="Z16" i="9"/>
  <c r="X16" i="9"/>
  <c r="AN10" i="87"/>
  <c r="AI10" i="87"/>
  <c r="AH11" i="49"/>
  <c r="AQ11" i="49" s="1"/>
  <c r="AH21" i="28"/>
  <c r="AQ21" i="28" s="1"/>
  <c r="AR13" i="54"/>
  <c r="AR18" i="105"/>
  <c r="Y10" i="103"/>
  <c r="X10" i="103"/>
  <c r="AI9" i="55"/>
  <c r="AN9" i="55"/>
  <c r="AI19" i="46"/>
  <c r="AN19" i="46"/>
  <c r="Y22" i="24"/>
  <c r="X22" i="24"/>
  <c r="AR14" i="104"/>
  <c r="AI20" i="97"/>
  <c r="AN20" i="97"/>
  <c r="AI14" i="51"/>
  <c r="AN14" i="51"/>
  <c r="Y16" i="45"/>
  <c r="X16" i="45"/>
  <c r="AG18" i="101"/>
  <c r="AP18" i="101" s="1"/>
  <c r="AF18" i="101"/>
  <c r="AO18" i="101" s="1"/>
  <c r="W19" i="101"/>
  <c r="AE18" i="101"/>
  <c r="Z12" i="16"/>
  <c r="AI15" i="20"/>
  <c r="AN15" i="20"/>
  <c r="Y8" i="48"/>
  <c r="X8" i="48"/>
  <c r="AR20" i="93"/>
  <c r="AH17" i="32"/>
  <c r="AQ17" i="32" s="1"/>
  <c r="W12" i="91"/>
  <c r="AG11" i="91"/>
  <c r="AP11" i="91" s="1"/>
  <c r="AF11" i="91"/>
  <c r="AO11" i="91" s="1"/>
  <c r="AE11" i="91"/>
  <c r="AG19" i="52"/>
  <c r="AP19" i="52" s="1"/>
  <c r="W20" i="52"/>
  <c r="AE19" i="52"/>
  <c r="AF19" i="52"/>
  <c r="AO19" i="52" s="1"/>
  <c r="Y8" i="42"/>
  <c r="Z8" i="42" s="1"/>
  <c r="X8" i="42"/>
  <c r="AI20" i="89"/>
  <c r="AR20" i="89" s="1"/>
  <c r="AN20" i="89"/>
  <c r="Z11" i="49"/>
  <c r="Z21" i="28"/>
  <c r="Y16" i="13"/>
  <c r="Z16" i="13" s="1"/>
  <c r="X16" i="13"/>
  <c r="AG8" i="98"/>
  <c r="AP8" i="98" s="1"/>
  <c r="AE8" i="98"/>
  <c r="W9" i="98"/>
  <c r="AF8" i="98"/>
  <c r="AO8" i="98" s="1"/>
  <c r="W22" i="59"/>
  <c r="AF21" i="59"/>
  <c r="AO21" i="59" s="1"/>
  <c r="AE21" i="59"/>
  <c r="AG21" i="59"/>
  <c r="AP21" i="59" s="1"/>
  <c r="AR9" i="18"/>
  <c r="AH20" i="47"/>
  <c r="AQ20" i="47" s="1"/>
  <c r="AH21" i="75"/>
  <c r="AQ21" i="75" s="1"/>
  <c r="Y20" i="46"/>
  <c r="Z20" i="46" s="1"/>
  <c r="X20" i="46"/>
  <c r="AH11" i="43"/>
  <c r="AQ11" i="43" s="1"/>
  <c r="Y15" i="51"/>
  <c r="Z15" i="51"/>
  <c r="X15" i="51"/>
  <c r="Y20" i="86"/>
  <c r="X20" i="86"/>
  <c r="AI15" i="88"/>
  <c r="AO15" i="88"/>
  <c r="AR10" i="49"/>
  <c r="Y19" i="15"/>
  <c r="Z19" i="15" s="1"/>
  <c r="X19" i="15"/>
  <c r="AR6" i="90"/>
  <c r="AG17" i="32"/>
  <c r="AP17" i="32" s="1"/>
  <c r="W18" i="32"/>
  <c r="AE17" i="32"/>
  <c r="AF17" i="32"/>
  <c r="AO17" i="32" s="1"/>
  <c r="AH12" i="11"/>
  <c r="AQ12" i="11" s="1"/>
  <c r="AH7" i="90"/>
  <c r="AQ7" i="90" s="1"/>
  <c r="AR6" i="94"/>
  <c r="AI21" i="38"/>
  <c r="AN21" i="38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N15" i="9"/>
  <c r="AI15" i="9"/>
  <c r="AR10" i="43"/>
  <c r="AH21" i="93"/>
  <c r="AQ21" i="93" s="1"/>
  <c r="AF17" i="53"/>
  <c r="AO17" i="53" s="1"/>
  <c r="AG17" i="53"/>
  <c r="AP17" i="53" s="1"/>
  <c r="AE17" i="53"/>
  <c r="W18" i="53"/>
  <c r="AR15" i="92"/>
  <c r="Y8" i="35"/>
  <c r="X8" i="35"/>
  <c r="AE20" i="47"/>
  <c r="AF20" i="47"/>
  <c r="AO20" i="47" s="1"/>
  <c r="AG20" i="47"/>
  <c r="AP20" i="47" s="1"/>
  <c r="W21" i="47"/>
  <c r="AR11" i="11"/>
  <c r="AF21" i="75"/>
  <c r="AO21" i="75" s="1"/>
  <c r="AE21" i="75"/>
  <c r="W22" i="75"/>
  <c r="AG21" i="75"/>
  <c r="AP21" i="75" s="1"/>
  <c r="AR6" i="50"/>
  <c r="AH13" i="95"/>
  <c r="AQ13" i="95" s="1"/>
  <c r="Z11" i="43"/>
  <c r="Y16" i="88"/>
  <c r="X16" i="88"/>
  <c r="Z16" i="88" s="1"/>
  <c r="AN7" i="102"/>
  <c r="AI7" i="102"/>
  <c r="AG11" i="41"/>
  <c r="AP11" i="41" s="1"/>
  <c r="AE11" i="41"/>
  <c r="AF11" i="41"/>
  <c r="AO11" i="41" s="1"/>
  <c r="W12" i="41"/>
  <c r="AH10" i="18"/>
  <c r="AQ10" i="18" s="1"/>
  <c r="Z12" i="11"/>
  <c r="Z7" i="90"/>
  <c r="Y7" i="85"/>
  <c r="X7" i="85"/>
  <c r="Z7" i="85" s="1"/>
  <c r="AI7" i="42"/>
  <c r="AN7" i="42"/>
  <c r="AR20" i="75"/>
  <c r="AR20" i="28"/>
  <c r="Y22" i="71"/>
  <c r="X22" i="71"/>
  <c r="AX22" i="2"/>
  <c r="S22" i="2" s="1"/>
  <c r="AC22" i="2" s="1"/>
  <c r="AB23" i="2" s="1"/>
  <c r="AH15" i="58"/>
  <c r="AQ15" i="58" s="1"/>
  <c r="AR19" i="47"/>
  <c r="Y23" i="67"/>
  <c r="X23" i="67"/>
  <c r="AI15" i="13"/>
  <c r="AN15" i="13"/>
  <c r="Z21" i="93"/>
  <c r="AR9" i="99"/>
  <c r="AN7" i="35"/>
  <c r="AI7" i="35"/>
  <c r="AI16" i="44"/>
  <c r="AN16" i="44"/>
  <c r="Z13" i="95"/>
  <c r="AR6" i="82"/>
  <c r="Y15" i="84"/>
  <c r="X15" i="84"/>
  <c r="Y21" i="97"/>
  <c r="X21" i="97"/>
  <c r="AH10" i="99"/>
  <c r="AQ10" i="99" s="1"/>
  <c r="AN7" i="48"/>
  <c r="AI7" i="48"/>
  <c r="AH14" i="54"/>
  <c r="AQ14" i="54" s="1"/>
  <c r="AN21" i="33"/>
  <c r="AI21" i="33"/>
  <c r="AN21" i="71"/>
  <c r="AI21" i="71"/>
  <c r="AR7" i="10"/>
  <c r="Z15" i="58"/>
  <c r="AH19" i="105"/>
  <c r="AQ19" i="105" s="1"/>
  <c r="Y11" i="83"/>
  <c r="X11" i="83"/>
  <c r="Y17" i="44"/>
  <c r="Z17" i="44" s="1"/>
  <c r="X17" i="44"/>
  <c r="AH8" i="10"/>
  <c r="AQ8" i="10" s="1"/>
  <c r="AH16" i="92"/>
  <c r="AQ16" i="92" s="1"/>
  <c r="AI14" i="84"/>
  <c r="AN14" i="84"/>
  <c r="AI19" i="86"/>
  <c r="AN19" i="86"/>
  <c r="AI15" i="45"/>
  <c r="AN15" i="45"/>
  <c r="Y16" i="100"/>
  <c r="X16" i="100"/>
  <c r="AE10" i="99" l="1"/>
  <c r="AF15" i="104"/>
  <c r="AO15" i="104" s="1"/>
  <c r="Z16" i="45"/>
  <c r="Z21" i="89"/>
  <c r="AF21" i="89" s="1"/>
  <c r="AO21" i="89" s="1"/>
  <c r="AF10" i="99"/>
  <c r="AO10" i="99" s="1"/>
  <c r="AE15" i="104"/>
  <c r="AI15" i="104" s="1"/>
  <c r="W11" i="99"/>
  <c r="W16" i="104"/>
  <c r="Z16" i="20"/>
  <c r="Z10" i="55"/>
  <c r="AE10" i="55" s="1"/>
  <c r="AF22" i="33"/>
  <c r="AO22" i="33" s="1"/>
  <c r="W23" i="33"/>
  <c r="AE22" i="33"/>
  <c r="AG22" i="33"/>
  <c r="AP22" i="33" s="1"/>
  <c r="AE16" i="20"/>
  <c r="AF16" i="20"/>
  <c r="AO16" i="20" s="1"/>
  <c r="W17" i="20"/>
  <c r="AG16" i="20"/>
  <c r="AP16" i="20" s="1"/>
  <c r="AF10" i="55"/>
  <c r="AO10" i="55" s="1"/>
  <c r="AE8" i="42"/>
  <c r="W9" i="42"/>
  <c r="AF8" i="42"/>
  <c r="AO8" i="42" s="1"/>
  <c r="AG8" i="42"/>
  <c r="AP8" i="42" s="1"/>
  <c r="AE16" i="45"/>
  <c r="AF16" i="45"/>
  <c r="AO16" i="45" s="1"/>
  <c r="W17" i="45"/>
  <c r="AG16" i="45"/>
  <c r="AP16" i="45" s="1"/>
  <c r="AG21" i="89"/>
  <c r="AP21" i="89" s="1"/>
  <c r="AE21" i="89"/>
  <c r="W22" i="89"/>
  <c r="AR15" i="45"/>
  <c r="AR21" i="71"/>
  <c r="AE13" i="95"/>
  <c r="AF13" i="95"/>
  <c r="AO13" i="95" s="1"/>
  <c r="W14" i="95"/>
  <c r="AG13" i="95"/>
  <c r="AP13" i="95" s="1"/>
  <c r="Z22" i="71"/>
  <c r="AH22" i="71"/>
  <c r="AQ22" i="71" s="1"/>
  <c r="W13" i="11"/>
  <c r="AG12" i="11"/>
  <c r="AP12" i="11" s="1"/>
  <c r="AF12" i="11"/>
  <c r="AO12" i="11" s="1"/>
  <c r="AE12" i="11"/>
  <c r="Y12" i="41"/>
  <c r="X12" i="41"/>
  <c r="AH16" i="88"/>
  <c r="AQ16" i="88" s="1"/>
  <c r="AN21" i="75"/>
  <c r="AI21" i="75"/>
  <c r="AJ20" i="2"/>
  <c r="AK20" i="2"/>
  <c r="AT20" i="2" s="1"/>
  <c r="AJ14" i="2"/>
  <c r="AK14" i="2"/>
  <c r="AT14" i="2" s="1"/>
  <c r="AJ8" i="2"/>
  <c r="AK8" i="2"/>
  <c r="AT8" i="2" s="1"/>
  <c r="AH15" i="51"/>
  <c r="AQ15" i="51" s="1"/>
  <c r="AG16" i="13"/>
  <c r="AP16" i="13" s="1"/>
  <c r="AF16" i="13"/>
  <c r="AO16" i="13" s="1"/>
  <c r="W17" i="13"/>
  <c r="AE16" i="13"/>
  <c r="AG12" i="16"/>
  <c r="AP12" i="16" s="1"/>
  <c r="AE12" i="16"/>
  <c r="W13" i="16"/>
  <c r="AF12" i="16"/>
  <c r="AO12" i="16" s="1"/>
  <c r="AH16" i="45"/>
  <c r="AQ16" i="45" s="1"/>
  <c r="AR20" i="97"/>
  <c r="AR10" i="87"/>
  <c r="W12" i="87"/>
  <c r="AG11" i="87"/>
  <c r="AP11" i="87" s="1"/>
  <c r="AF11" i="87"/>
  <c r="AO11" i="87" s="1"/>
  <c r="AE11" i="87"/>
  <c r="AN21" i="79"/>
  <c r="AI21" i="79"/>
  <c r="Y22" i="19"/>
  <c r="X22" i="19"/>
  <c r="AI19" i="105"/>
  <c r="AN19" i="105"/>
  <c r="Y11" i="99"/>
  <c r="X11" i="99"/>
  <c r="Z11" i="99" s="1"/>
  <c r="AH15" i="84"/>
  <c r="AQ15" i="84" s="1"/>
  <c r="W22" i="93"/>
  <c r="AG21" i="93"/>
  <c r="AP21" i="93" s="1"/>
  <c r="AF21" i="93"/>
  <c r="AO21" i="93" s="1"/>
  <c r="AE21" i="93"/>
  <c r="AR7" i="42"/>
  <c r="AE16" i="88"/>
  <c r="AF16" i="88"/>
  <c r="AO16" i="88" s="1"/>
  <c r="W17" i="88"/>
  <c r="AG16" i="88"/>
  <c r="AP16" i="88" s="1"/>
  <c r="AJ19" i="2"/>
  <c r="AK19" i="2"/>
  <c r="AT19" i="2" s="1"/>
  <c r="AJ13" i="2"/>
  <c r="AK13" i="2"/>
  <c r="AT13" i="2" s="1"/>
  <c r="AK7" i="2"/>
  <c r="AT7" i="2" s="1"/>
  <c r="AJ7" i="2"/>
  <c r="AR21" i="38"/>
  <c r="AG15" i="51"/>
  <c r="AP15" i="51" s="1"/>
  <c r="AE15" i="51"/>
  <c r="W16" i="51"/>
  <c r="AF15" i="51"/>
  <c r="AO15" i="51" s="1"/>
  <c r="AE21" i="28"/>
  <c r="W22" i="28"/>
  <c r="AF21" i="28"/>
  <c r="AO21" i="28" s="1"/>
  <c r="AG21" i="28"/>
  <c r="AP21" i="28" s="1"/>
  <c r="AH8" i="48"/>
  <c r="AQ8" i="48" s="1"/>
  <c r="AR19" i="46"/>
  <c r="AH22" i="33"/>
  <c r="AQ22" i="33" s="1"/>
  <c r="AR6" i="85"/>
  <c r="AR15" i="100"/>
  <c r="AR22" i="67"/>
  <c r="AH21" i="89"/>
  <c r="AQ21" i="89" s="1"/>
  <c r="AI10" i="18"/>
  <c r="AN10" i="18"/>
  <c r="AI7" i="50"/>
  <c r="AN7" i="50"/>
  <c r="Y22" i="63"/>
  <c r="X22" i="63"/>
  <c r="Y9" i="10"/>
  <c r="X9" i="10"/>
  <c r="AH11" i="83"/>
  <c r="AQ11" i="83" s="1"/>
  <c r="AH16" i="100"/>
  <c r="AQ16" i="100" s="1"/>
  <c r="AR19" i="86"/>
  <c r="AR21" i="33"/>
  <c r="Z15" i="84"/>
  <c r="AR16" i="44"/>
  <c r="AH7" i="85"/>
  <c r="AQ7" i="85" s="1"/>
  <c r="AN11" i="41"/>
  <c r="AI11" i="41"/>
  <c r="AI20" i="47"/>
  <c r="AN20" i="47"/>
  <c r="AR15" i="9"/>
  <c r="AK18" i="2"/>
  <c r="AT18" i="2" s="1"/>
  <c r="AJ18" i="2"/>
  <c r="AJ12" i="2"/>
  <c r="AK12" i="2"/>
  <c r="AT12" i="2" s="1"/>
  <c r="AJ6" i="2"/>
  <c r="AK6" i="2"/>
  <c r="AT6" i="2" s="1"/>
  <c r="AH19" i="15"/>
  <c r="AQ19" i="15" s="1"/>
  <c r="AR15" i="88"/>
  <c r="AH20" i="46"/>
  <c r="AQ20" i="46" s="1"/>
  <c r="Y9" i="98"/>
  <c r="X9" i="98"/>
  <c r="AE11" i="49"/>
  <c r="AF11" i="49"/>
  <c r="AO11" i="49" s="1"/>
  <c r="AG11" i="49"/>
  <c r="AP11" i="49" s="1"/>
  <c r="W12" i="49"/>
  <c r="AI11" i="91"/>
  <c r="AN11" i="91"/>
  <c r="Z8" i="48"/>
  <c r="AI18" i="101"/>
  <c r="AN18" i="101"/>
  <c r="AH16" i="9"/>
  <c r="AQ16" i="9" s="1"/>
  <c r="AI14" i="96"/>
  <c r="AN14" i="96"/>
  <c r="AR21" i="24"/>
  <c r="AR18" i="15"/>
  <c r="Y11" i="18"/>
  <c r="X11" i="18"/>
  <c r="Y20" i="105"/>
  <c r="X20" i="105"/>
  <c r="Y8" i="50"/>
  <c r="Z8" i="50" s="1"/>
  <c r="X8" i="50"/>
  <c r="AI21" i="63"/>
  <c r="AN21" i="63"/>
  <c r="AN7" i="94"/>
  <c r="AI7" i="94"/>
  <c r="AR7" i="94" s="1"/>
  <c r="AE15" i="58"/>
  <c r="W16" i="58"/>
  <c r="AG15" i="58"/>
  <c r="AP15" i="58" s="1"/>
  <c r="AF15" i="58"/>
  <c r="AO15" i="58" s="1"/>
  <c r="AR7" i="48"/>
  <c r="AR7" i="35"/>
  <c r="AR15" i="13"/>
  <c r="AF7" i="85"/>
  <c r="AO7" i="85" s="1"/>
  <c r="AE7" i="85"/>
  <c r="W8" i="85"/>
  <c r="AG7" i="85"/>
  <c r="AP7" i="85" s="1"/>
  <c r="AG11" i="43"/>
  <c r="AP11" i="43" s="1"/>
  <c r="W12" i="43"/>
  <c r="AE11" i="43"/>
  <c r="AF11" i="43"/>
  <c r="AO11" i="43" s="1"/>
  <c r="AH8" i="35"/>
  <c r="AQ8" i="35" s="1"/>
  <c r="Y18" i="53"/>
  <c r="X18" i="53"/>
  <c r="AK17" i="2"/>
  <c r="AT17" i="2" s="1"/>
  <c r="AJ17" i="2"/>
  <c r="AJ11" i="2"/>
  <c r="AK11" i="2"/>
  <c r="AT11" i="2" s="1"/>
  <c r="AK5" i="2"/>
  <c r="AT5" i="2" s="1"/>
  <c r="AJ5" i="2"/>
  <c r="AI17" i="32"/>
  <c r="AN17" i="32"/>
  <c r="W20" i="15"/>
  <c r="AE19" i="15"/>
  <c r="AG19" i="15"/>
  <c r="AP19" i="15" s="1"/>
  <c r="AF19" i="15"/>
  <c r="AO19" i="15" s="1"/>
  <c r="AH20" i="86"/>
  <c r="AQ20" i="86" s="1"/>
  <c r="AE20" i="46"/>
  <c r="AG20" i="46"/>
  <c r="AP20" i="46" s="1"/>
  <c r="AF20" i="46"/>
  <c r="AO20" i="46" s="1"/>
  <c r="W21" i="46"/>
  <c r="AN21" i="59"/>
  <c r="AI21" i="59"/>
  <c r="AN8" i="98"/>
  <c r="AI8" i="98"/>
  <c r="Y19" i="101"/>
  <c r="X19" i="101"/>
  <c r="AH22" i="24"/>
  <c r="AQ22" i="24" s="1"/>
  <c r="AR9" i="55"/>
  <c r="AF16" i="9"/>
  <c r="AO16" i="9" s="1"/>
  <c r="AE16" i="9"/>
  <c r="AG16" i="9"/>
  <c r="AP16" i="9" s="1"/>
  <c r="W17" i="9"/>
  <c r="Y15" i="96"/>
  <c r="Z15" i="96" s="1"/>
  <c r="X15" i="96"/>
  <c r="AR9" i="103"/>
  <c r="AH8" i="102"/>
  <c r="AQ8" i="102" s="1"/>
  <c r="X16" i="104"/>
  <c r="Y16" i="104"/>
  <c r="Y17" i="92"/>
  <c r="Z17" i="92" s="1"/>
  <c r="X17" i="92"/>
  <c r="Z11" i="83"/>
  <c r="Z16" i="100"/>
  <c r="AR14" i="84"/>
  <c r="AH17" i="44"/>
  <c r="AQ17" i="44" s="1"/>
  <c r="AH21" i="97"/>
  <c r="AQ21" i="97" s="1"/>
  <c r="AH23" i="67"/>
  <c r="AQ23" i="67" s="1"/>
  <c r="AQ25" i="67" s="1"/>
  <c r="AZ3" i="67"/>
  <c r="AR7" i="102"/>
  <c r="Z8" i="35"/>
  <c r="AI17" i="53"/>
  <c r="AN17" i="53"/>
  <c r="AJ22" i="2"/>
  <c r="AK22" i="2"/>
  <c r="AT22" i="2" s="1"/>
  <c r="AJ16" i="2"/>
  <c r="AK16" i="2"/>
  <c r="AT16" i="2" s="1"/>
  <c r="AJ10" i="2"/>
  <c r="AK10" i="2"/>
  <c r="AT10" i="2" s="1"/>
  <c r="AJ3" i="2"/>
  <c r="AB4" i="2"/>
  <c r="Y18" i="32"/>
  <c r="X18" i="32"/>
  <c r="Z18" i="32" s="1"/>
  <c r="Z20" i="86"/>
  <c r="AI19" i="52"/>
  <c r="AN19" i="52"/>
  <c r="AR14" i="51"/>
  <c r="Z22" i="24"/>
  <c r="AH10" i="103"/>
  <c r="AQ10" i="103" s="1"/>
  <c r="AH22" i="38"/>
  <c r="AQ22" i="38" s="1"/>
  <c r="AH10" i="55"/>
  <c r="AQ10" i="55" s="1"/>
  <c r="AN23" i="2"/>
  <c r="AN25" i="2" s="1"/>
  <c r="AI23" i="2"/>
  <c r="Z8" i="102"/>
  <c r="AN10" i="99"/>
  <c r="AI10" i="99"/>
  <c r="Y8" i="82"/>
  <c r="X8" i="82"/>
  <c r="AI14" i="54"/>
  <c r="AN14" i="54"/>
  <c r="AI8" i="10"/>
  <c r="AN8" i="10"/>
  <c r="AI16" i="92"/>
  <c r="AN16" i="92"/>
  <c r="AG17" i="44"/>
  <c r="AP17" i="44" s="1"/>
  <c r="AF17" i="44"/>
  <c r="AO17" i="44" s="1"/>
  <c r="AE17" i="44"/>
  <c r="W18" i="44"/>
  <c r="Z21" i="97"/>
  <c r="Z23" i="67"/>
  <c r="AJ23" i="2"/>
  <c r="AS23" i="2" s="1"/>
  <c r="AK23" i="2"/>
  <c r="AT23" i="2" s="1"/>
  <c r="W8" i="90"/>
  <c r="AG7" i="90"/>
  <c r="AP7" i="90" s="1"/>
  <c r="AF7" i="90"/>
  <c r="AO7" i="90" s="1"/>
  <c r="AE7" i="90"/>
  <c r="Y22" i="75"/>
  <c r="Z22" i="75" s="1"/>
  <c r="X22" i="75"/>
  <c r="Y21" i="47"/>
  <c r="X21" i="47"/>
  <c r="AJ21" i="2"/>
  <c r="AK21" i="2"/>
  <c r="AT21" i="2" s="1"/>
  <c r="AK15" i="2"/>
  <c r="AT15" i="2" s="1"/>
  <c r="AJ15" i="2"/>
  <c r="AJ9" i="2"/>
  <c r="AK9" i="2"/>
  <c r="AT9" i="2" s="1"/>
  <c r="Y22" i="59"/>
  <c r="X22" i="59"/>
  <c r="AH16" i="13"/>
  <c r="AQ16" i="13" s="1"/>
  <c r="AH8" i="42"/>
  <c r="AQ8" i="42" s="1"/>
  <c r="Y20" i="52"/>
  <c r="X20" i="52"/>
  <c r="Y12" i="91"/>
  <c r="X12" i="91"/>
  <c r="AR15" i="20"/>
  <c r="Z10" i="103"/>
  <c r="W23" i="38"/>
  <c r="AE22" i="38"/>
  <c r="AG22" i="38"/>
  <c r="AP22" i="38" s="1"/>
  <c r="AF22" i="38"/>
  <c r="AO22" i="38" s="1"/>
  <c r="AH16" i="20"/>
  <c r="AQ16" i="20" s="1"/>
  <c r="AR10" i="83"/>
  <c r="AH11" i="87"/>
  <c r="AQ11" i="87" s="1"/>
  <c r="Y22" i="79"/>
  <c r="X22" i="79"/>
  <c r="AN21" i="19"/>
  <c r="AI21" i="19"/>
  <c r="AI7" i="82"/>
  <c r="AN7" i="82"/>
  <c r="Y15" i="54"/>
  <c r="X15" i="54"/>
  <c r="Z15" i="54" s="1"/>
  <c r="Y8" i="94"/>
  <c r="X8" i="94"/>
  <c r="AN15" i="104" l="1"/>
  <c r="Z22" i="63"/>
  <c r="Z12" i="41"/>
  <c r="Z12" i="91"/>
  <c r="AE12" i="91" s="1"/>
  <c r="Z22" i="59"/>
  <c r="W23" i="59" s="1"/>
  <c r="Z11" i="18"/>
  <c r="AF11" i="18" s="1"/>
  <c r="AO11" i="18" s="1"/>
  <c r="AG10" i="55"/>
  <c r="AP10" i="55" s="1"/>
  <c r="W11" i="55"/>
  <c r="Z16" i="104"/>
  <c r="W17" i="104" s="1"/>
  <c r="Z19" i="101"/>
  <c r="AF19" i="101" s="1"/>
  <c r="AO19" i="101" s="1"/>
  <c r="W13" i="91"/>
  <c r="AF12" i="91"/>
  <c r="AO12" i="91" s="1"/>
  <c r="AG22" i="59"/>
  <c r="AP22" i="59" s="1"/>
  <c r="AF22" i="59"/>
  <c r="AO22" i="59" s="1"/>
  <c r="AF16" i="104"/>
  <c r="AO16" i="104" s="1"/>
  <c r="AE16" i="104"/>
  <c r="AG16" i="104"/>
  <c r="AP16" i="104" s="1"/>
  <c r="AG17" i="92"/>
  <c r="AP17" i="92" s="1"/>
  <c r="AF17" i="92"/>
  <c r="AO17" i="92" s="1"/>
  <c r="AE17" i="92"/>
  <c r="W18" i="92"/>
  <c r="AE8" i="50"/>
  <c r="W9" i="50"/>
  <c r="AF8" i="50"/>
  <c r="AO8" i="50" s="1"/>
  <c r="AG8" i="50"/>
  <c r="AP8" i="50" s="1"/>
  <c r="AG22" i="75"/>
  <c r="AP22" i="75" s="1"/>
  <c r="AF22" i="75"/>
  <c r="AO22" i="75" s="1"/>
  <c r="AE22" i="75"/>
  <c r="W23" i="75"/>
  <c r="W16" i="96"/>
  <c r="AG15" i="96"/>
  <c r="AP15" i="96" s="1"/>
  <c r="AF15" i="96"/>
  <c r="AO15" i="96" s="1"/>
  <c r="AE15" i="96"/>
  <c r="AE19" i="101"/>
  <c r="W20" i="101"/>
  <c r="AG19" i="101"/>
  <c r="AP19" i="101" s="1"/>
  <c r="AE22" i="63"/>
  <c r="W23" i="63"/>
  <c r="AG22" i="63"/>
  <c r="AP22" i="63" s="1"/>
  <c r="AF22" i="63"/>
  <c r="AO22" i="63" s="1"/>
  <c r="AF12" i="41"/>
  <c r="AO12" i="41" s="1"/>
  <c r="W13" i="41"/>
  <c r="AE12" i="41"/>
  <c r="AG12" i="41"/>
  <c r="AP12" i="41" s="1"/>
  <c r="AH22" i="79"/>
  <c r="AQ22" i="79" s="1"/>
  <c r="AH20" i="52"/>
  <c r="AQ20" i="52" s="1"/>
  <c r="AH8" i="94"/>
  <c r="AQ8" i="94" s="1"/>
  <c r="AH15" i="54"/>
  <c r="AQ15" i="54" s="1"/>
  <c r="AN22" i="38"/>
  <c r="AI22" i="38"/>
  <c r="Y8" i="90"/>
  <c r="X8" i="90"/>
  <c r="Y18" i="44"/>
  <c r="X18" i="44"/>
  <c r="AG22" i="24"/>
  <c r="AP22" i="24" s="1"/>
  <c r="AE22" i="24"/>
  <c r="W23" i="24"/>
  <c r="AF22" i="24"/>
  <c r="AO22" i="24" s="1"/>
  <c r="AH18" i="32"/>
  <c r="AQ18" i="32" s="1"/>
  <c r="AS10" i="2"/>
  <c r="AL10" i="2"/>
  <c r="AU10" i="2" s="1"/>
  <c r="AR17" i="53"/>
  <c r="Y21" i="46"/>
  <c r="X21" i="46"/>
  <c r="AI19" i="15"/>
  <c r="AN19" i="15"/>
  <c r="AR14" i="96"/>
  <c r="AN11" i="49"/>
  <c r="AI11" i="49"/>
  <c r="AR11" i="49" s="1"/>
  <c r="AE15" i="84"/>
  <c r="W16" i="84"/>
  <c r="AG15" i="84"/>
  <c r="AP15" i="84" s="1"/>
  <c r="AF15" i="84"/>
  <c r="AO15" i="84" s="1"/>
  <c r="AH22" i="63"/>
  <c r="AQ22" i="63" s="1"/>
  <c r="AR10" i="18"/>
  <c r="Y22" i="28"/>
  <c r="Z22" i="28" s="1"/>
  <c r="X22" i="28"/>
  <c r="AS13" i="2"/>
  <c r="AL13" i="2"/>
  <c r="AU13" i="2" s="1"/>
  <c r="AR19" i="105"/>
  <c r="AS8" i="2"/>
  <c r="AL8" i="2"/>
  <c r="AU8" i="2" s="1"/>
  <c r="AH12" i="41"/>
  <c r="AQ12" i="41" s="1"/>
  <c r="AG15" i="54"/>
  <c r="AP15" i="54" s="1"/>
  <c r="AE15" i="54"/>
  <c r="W16" i="54"/>
  <c r="AF15" i="54"/>
  <c r="AO15" i="54" s="1"/>
  <c r="AS21" i="2"/>
  <c r="AL21" i="2"/>
  <c r="AU21" i="2" s="1"/>
  <c r="AI17" i="44"/>
  <c r="AN17" i="44"/>
  <c r="AR8" i="10"/>
  <c r="AR10" i="99"/>
  <c r="AE18" i="32"/>
  <c r="AG18" i="32"/>
  <c r="AP18" i="32" s="1"/>
  <c r="AF18" i="32"/>
  <c r="AO18" i="32" s="1"/>
  <c r="W19" i="32"/>
  <c r="AE8" i="35"/>
  <c r="W9" i="35"/>
  <c r="AF8" i="35"/>
  <c r="AO8" i="35" s="1"/>
  <c r="AG8" i="35"/>
  <c r="AP8" i="35" s="1"/>
  <c r="AF16" i="100"/>
  <c r="AO16" i="100" s="1"/>
  <c r="W17" i="100"/>
  <c r="AG16" i="100"/>
  <c r="AP16" i="100" s="1"/>
  <c r="AE16" i="100"/>
  <c r="AR8" i="98"/>
  <c r="Y20" i="15"/>
  <c r="X20" i="15"/>
  <c r="AS11" i="2"/>
  <c r="AL11" i="2"/>
  <c r="AU11" i="2" s="1"/>
  <c r="AR21" i="63"/>
  <c r="AH20" i="105"/>
  <c r="AQ20" i="105" s="1"/>
  <c r="AR11" i="91"/>
  <c r="AH9" i="98"/>
  <c r="AQ9" i="98" s="1"/>
  <c r="AS12" i="2"/>
  <c r="AL12" i="2"/>
  <c r="AU12" i="2" s="1"/>
  <c r="AR20" i="47"/>
  <c r="AN21" i="28"/>
  <c r="AI21" i="28"/>
  <c r="AR21" i="28" s="1"/>
  <c r="AI16" i="88"/>
  <c r="AN16" i="88"/>
  <c r="AH22" i="19"/>
  <c r="AQ22" i="19" s="1"/>
  <c r="AN11" i="87"/>
  <c r="AI11" i="87"/>
  <c r="Y13" i="11"/>
  <c r="X13" i="11"/>
  <c r="Z13" i="11" s="1"/>
  <c r="Y14" i="95"/>
  <c r="X14" i="95"/>
  <c r="Y11" i="55"/>
  <c r="X11" i="55"/>
  <c r="Z11" i="55" s="1"/>
  <c r="AI16" i="20"/>
  <c r="AN16" i="20"/>
  <c r="Y23" i="38"/>
  <c r="X23" i="38"/>
  <c r="AF10" i="103"/>
  <c r="AO10" i="103" s="1"/>
  <c r="W11" i="103"/>
  <c r="AG10" i="103"/>
  <c r="AP10" i="103" s="1"/>
  <c r="AE10" i="103"/>
  <c r="AH21" i="47"/>
  <c r="AQ21" i="47" s="1"/>
  <c r="AS16" i="2"/>
  <c r="AL16" i="2"/>
  <c r="AU16" i="2" s="1"/>
  <c r="W12" i="83"/>
  <c r="AF11" i="83"/>
  <c r="AO11" i="83" s="1"/>
  <c r="AE11" i="83"/>
  <c r="AG11" i="83"/>
  <c r="AP11" i="83" s="1"/>
  <c r="AH16" i="104"/>
  <c r="AQ16" i="104" s="1"/>
  <c r="Y17" i="9"/>
  <c r="X17" i="9"/>
  <c r="AS17" i="2"/>
  <c r="AL17" i="2"/>
  <c r="AU17" i="2" s="1"/>
  <c r="Y16" i="58"/>
  <c r="X16" i="58"/>
  <c r="Z16" i="58" s="1"/>
  <c r="Z20" i="105"/>
  <c r="Z9" i="98"/>
  <c r="AS18" i="2"/>
  <c r="AL18" i="2"/>
  <c r="AU18" i="2" s="1"/>
  <c r="AR11" i="41"/>
  <c r="AS19" i="2"/>
  <c r="AL19" i="2"/>
  <c r="AU19" i="2" s="1"/>
  <c r="Y22" i="93"/>
  <c r="X22" i="93"/>
  <c r="AH11" i="99"/>
  <c r="AQ11" i="99" s="1"/>
  <c r="Z22" i="19"/>
  <c r="AI16" i="13"/>
  <c r="AN16" i="13"/>
  <c r="AS14" i="2"/>
  <c r="AL14" i="2"/>
  <c r="AU14" i="2" s="1"/>
  <c r="Y9" i="42"/>
  <c r="X9" i="42"/>
  <c r="Z9" i="42" s="1"/>
  <c r="AI10" i="55"/>
  <c r="AN10" i="55"/>
  <c r="Z22" i="79"/>
  <c r="AS9" i="2"/>
  <c r="AL9" i="2"/>
  <c r="AU9" i="2" s="1"/>
  <c r="Z21" i="47"/>
  <c r="AN7" i="90"/>
  <c r="AI7" i="90"/>
  <c r="AG23" i="67"/>
  <c r="AP23" i="67" s="1"/>
  <c r="AP25" i="67" s="1"/>
  <c r="AF23" i="67"/>
  <c r="AO23" i="67" s="1"/>
  <c r="AO25" i="67" s="1"/>
  <c r="AE23" i="67"/>
  <c r="AR14" i="54"/>
  <c r="AF8" i="102"/>
  <c r="AO8" i="102" s="1"/>
  <c r="AE8" i="102"/>
  <c r="W9" i="102"/>
  <c r="AG8" i="102"/>
  <c r="AP8" i="102" s="1"/>
  <c r="AJ4" i="2"/>
  <c r="AK4" i="2"/>
  <c r="AT4" i="2" s="1"/>
  <c r="AT25" i="2" s="1"/>
  <c r="AH17" i="92"/>
  <c r="AQ17" i="92" s="1"/>
  <c r="AR21" i="59"/>
  <c r="AI20" i="46"/>
  <c r="AN20" i="46"/>
  <c r="AR17" i="32"/>
  <c r="Y8" i="85"/>
  <c r="Z8" i="85" s="1"/>
  <c r="X8" i="85"/>
  <c r="AI15" i="58"/>
  <c r="AR15" i="58" s="1"/>
  <c r="AN15" i="58"/>
  <c r="AR15" i="104"/>
  <c r="Y12" i="49"/>
  <c r="X12" i="49"/>
  <c r="AH9" i="10"/>
  <c r="AQ9" i="10" s="1"/>
  <c r="AS7" i="2"/>
  <c r="AL7" i="2"/>
  <c r="AU7" i="2" s="1"/>
  <c r="AG11" i="99"/>
  <c r="AP11" i="99" s="1"/>
  <c r="AF11" i="99"/>
  <c r="AO11" i="99" s="1"/>
  <c r="AE11" i="99"/>
  <c r="W12" i="99"/>
  <c r="Y17" i="13"/>
  <c r="X17" i="13"/>
  <c r="AI13" i="95"/>
  <c r="AN13" i="95"/>
  <c r="Y22" i="89"/>
  <c r="Z22" i="89" s="1"/>
  <c r="X22" i="89"/>
  <c r="Y17" i="45"/>
  <c r="X17" i="45"/>
  <c r="Z17" i="45" s="1"/>
  <c r="AI8" i="42"/>
  <c r="AN8" i="42"/>
  <c r="AN22" i="33"/>
  <c r="AI22" i="33"/>
  <c r="Z8" i="94"/>
  <c r="AR7" i="82"/>
  <c r="AS15" i="2"/>
  <c r="AL15" i="2"/>
  <c r="AU15" i="2" s="1"/>
  <c r="AF21" i="97"/>
  <c r="AO21" i="97" s="1"/>
  <c r="W22" i="97"/>
  <c r="AG21" i="97"/>
  <c r="AP21" i="97" s="1"/>
  <c r="AE21" i="97"/>
  <c r="AH8" i="82"/>
  <c r="AQ8" i="82" s="1"/>
  <c r="AR23" i="2"/>
  <c r="AR25" i="2" s="1"/>
  <c r="AL23" i="2"/>
  <c r="AU23" i="2" s="1"/>
  <c r="AR19" i="52"/>
  <c r="AS3" i="2"/>
  <c r="AL3" i="2"/>
  <c r="AU3" i="2" s="1"/>
  <c r="AS22" i="2"/>
  <c r="AL22" i="2"/>
  <c r="AU22" i="2" s="1"/>
  <c r="AX3" i="67"/>
  <c r="S3" i="67" s="1"/>
  <c r="AC3" i="67" s="1"/>
  <c r="AX23" i="67"/>
  <c r="S23" i="67" s="1"/>
  <c r="AC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I16" i="9"/>
  <c r="AR16" i="9" s="1"/>
  <c r="AN16" i="9"/>
  <c r="AH19" i="101"/>
  <c r="AQ19" i="101" s="1"/>
  <c r="AS5" i="2"/>
  <c r="AL5" i="2"/>
  <c r="AU5" i="2" s="1"/>
  <c r="AH18" i="53"/>
  <c r="AQ18" i="53" s="1"/>
  <c r="AN11" i="43"/>
  <c r="AI11" i="43"/>
  <c r="AN7" i="85"/>
  <c r="AI7" i="85"/>
  <c r="AH8" i="50"/>
  <c r="AQ8" i="50" s="1"/>
  <c r="AH11" i="18"/>
  <c r="AQ11" i="18" s="1"/>
  <c r="AR18" i="101"/>
  <c r="Z9" i="10"/>
  <c r="AR7" i="50"/>
  <c r="Y16" i="51"/>
  <c r="Z16" i="51"/>
  <c r="X16" i="51"/>
  <c r="AR21" i="79"/>
  <c r="Y12" i="87"/>
  <c r="X12" i="87"/>
  <c r="Y13" i="16"/>
  <c r="Z13" i="16"/>
  <c r="X13" i="16"/>
  <c r="AS20" i="2"/>
  <c r="AL20" i="2"/>
  <c r="AU20" i="2" s="1"/>
  <c r="AI12" i="11"/>
  <c r="AN12" i="11"/>
  <c r="AG22" i="71"/>
  <c r="AP22" i="71" s="1"/>
  <c r="W23" i="71"/>
  <c r="AF22" i="71"/>
  <c r="AO22" i="71" s="1"/>
  <c r="AE22" i="71"/>
  <c r="AI21" i="89"/>
  <c r="AN21" i="89"/>
  <c r="Y23" i="33"/>
  <c r="X23" i="33"/>
  <c r="Z20" i="52"/>
  <c r="AR21" i="19"/>
  <c r="AH12" i="91"/>
  <c r="AQ12" i="91" s="1"/>
  <c r="AH22" i="59"/>
  <c r="AQ22" i="59" s="1"/>
  <c r="AH22" i="75"/>
  <c r="AQ22" i="75" s="1"/>
  <c r="AR16" i="92"/>
  <c r="Z8" i="82"/>
  <c r="W21" i="86"/>
  <c r="AE20" i="86"/>
  <c r="AG20" i="86"/>
  <c r="AP20" i="86" s="1"/>
  <c r="AF20" i="86"/>
  <c r="AO20" i="86" s="1"/>
  <c r="AX22" i="67"/>
  <c r="S22" i="67" s="1"/>
  <c r="AC22" i="67" s="1"/>
  <c r="AB23" i="67" s="1"/>
  <c r="AH15" i="96"/>
  <c r="AQ15" i="96" s="1"/>
  <c r="Z18" i="53"/>
  <c r="Y12" i="43"/>
  <c r="X12" i="43"/>
  <c r="AE8" i="48"/>
  <c r="AF8" i="48"/>
  <c r="AO8" i="48" s="1"/>
  <c r="AG8" i="48"/>
  <c r="AP8" i="48" s="1"/>
  <c r="W9" i="48"/>
  <c r="AS6" i="2"/>
  <c r="AL6" i="2"/>
  <c r="AU6" i="2" s="1"/>
  <c r="AI15" i="51"/>
  <c r="AN15" i="51"/>
  <c r="Y17" i="88"/>
  <c r="X17" i="88"/>
  <c r="Z17" i="88" s="1"/>
  <c r="AI21" i="93"/>
  <c r="AN21" i="93"/>
  <c r="AN12" i="16"/>
  <c r="AI12" i="16"/>
  <c r="AR21" i="75"/>
  <c r="AI16" i="45"/>
  <c r="AN16" i="45"/>
  <c r="Y17" i="20"/>
  <c r="X17" i="20"/>
  <c r="W12" i="18" l="1"/>
  <c r="AE22" i="59"/>
  <c r="Z18" i="44"/>
  <c r="W19" i="44" s="1"/>
  <c r="AE11" i="18"/>
  <c r="AG11" i="18"/>
  <c r="AP11" i="18" s="1"/>
  <c r="AG12" i="91"/>
  <c r="AP12" i="91" s="1"/>
  <c r="AG8" i="85"/>
  <c r="AP8" i="85" s="1"/>
  <c r="AF8" i="85"/>
  <c r="AO8" i="85" s="1"/>
  <c r="W9" i="85"/>
  <c r="AE8" i="85"/>
  <c r="AF18" i="44"/>
  <c r="AO18" i="44" s="1"/>
  <c r="AG18" i="44"/>
  <c r="AP18" i="44" s="1"/>
  <c r="AE18" i="44"/>
  <c r="AE22" i="28"/>
  <c r="W23" i="28"/>
  <c r="AF22" i="28"/>
  <c r="AO22" i="28" s="1"/>
  <c r="AG22" i="28"/>
  <c r="AP22" i="28" s="1"/>
  <c r="AF9" i="42"/>
  <c r="AO9" i="42" s="1"/>
  <c r="AG9" i="42"/>
  <c r="AP9" i="42" s="1"/>
  <c r="W10" i="42"/>
  <c r="AE9" i="42"/>
  <c r="W23" i="89"/>
  <c r="AG22" i="89"/>
  <c r="AP22" i="89" s="1"/>
  <c r="AF22" i="89"/>
  <c r="AO22" i="89" s="1"/>
  <c r="AE22" i="89"/>
  <c r="W18" i="45"/>
  <c r="AF17" i="45"/>
  <c r="AO17" i="45" s="1"/>
  <c r="AE17" i="45"/>
  <c r="AG17" i="45"/>
  <c r="AP17" i="45" s="1"/>
  <c r="AR21" i="89"/>
  <c r="AH12" i="87"/>
  <c r="AQ12" i="87" s="1"/>
  <c r="AR7" i="85"/>
  <c r="AJ22" i="67"/>
  <c r="AK22" i="67"/>
  <c r="AT22" i="67" s="1"/>
  <c r="AI21" i="97"/>
  <c r="AN21" i="97"/>
  <c r="AR8" i="42"/>
  <c r="AE20" i="52"/>
  <c r="W21" i="52"/>
  <c r="AF20" i="52"/>
  <c r="AO20" i="52" s="1"/>
  <c r="AG20" i="52"/>
  <c r="AP20" i="52" s="1"/>
  <c r="Z12" i="87"/>
  <c r="AN8" i="48"/>
  <c r="AI8" i="48"/>
  <c r="AR11" i="43"/>
  <c r="AJ20" i="67"/>
  <c r="AK20" i="67"/>
  <c r="AT20" i="67" s="1"/>
  <c r="AJ14" i="67"/>
  <c r="AS14" i="67" s="1"/>
  <c r="AK14" i="67"/>
  <c r="AK8" i="67"/>
  <c r="AT8" i="67" s="1"/>
  <c r="AJ8" i="67"/>
  <c r="Y22" i="97"/>
  <c r="X22" i="97"/>
  <c r="AG8" i="94"/>
  <c r="AP8" i="94" s="1"/>
  <c r="W9" i="94"/>
  <c r="AF8" i="94"/>
  <c r="AO8" i="94" s="1"/>
  <c r="AE8" i="94"/>
  <c r="AR13" i="95"/>
  <c r="AN11" i="99"/>
  <c r="AI11" i="99"/>
  <c r="AR11" i="99" s="1"/>
  <c r="AI23" i="67"/>
  <c r="AN23" i="67"/>
  <c r="AN25" i="67" s="1"/>
  <c r="AE22" i="19"/>
  <c r="AF22" i="19"/>
  <c r="AO22" i="19" s="1"/>
  <c r="AG22" i="19"/>
  <c r="AP22" i="19" s="1"/>
  <c r="W23" i="19"/>
  <c r="AH22" i="93"/>
  <c r="AQ22" i="93" s="1"/>
  <c r="AF16" i="58"/>
  <c r="AO16" i="58" s="1"/>
  <c r="W17" i="58"/>
  <c r="AG16" i="58"/>
  <c r="AP16" i="58" s="1"/>
  <c r="AE16" i="58"/>
  <c r="AN10" i="103"/>
  <c r="AI10" i="103"/>
  <c r="AH14" i="95"/>
  <c r="AQ14" i="95" s="1"/>
  <c r="AR11" i="87"/>
  <c r="Y16" i="54"/>
  <c r="X16" i="54"/>
  <c r="Y16" i="84"/>
  <c r="X16" i="84"/>
  <c r="AN11" i="18"/>
  <c r="AI11" i="18"/>
  <c r="Y23" i="59"/>
  <c r="Z23" i="59"/>
  <c r="X23" i="59"/>
  <c r="AR12" i="11"/>
  <c r="AJ9" i="67"/>
  <c r="AK9" i="67"/>
  <c r="AT9" i="67" s="1"/>
  <c r="AH23" i="33"/>
  <c r="AQ23" i="33" s="1"/>
  <c r="AQ25" i="33" s="1"/>
  <c r="AZ3" i="33"/>
  <c r="AH17" i="88"/>
  <c r="AQ17" i="88" s="1"/>
  <c r="Z12" i="43"/>
  <c r="AH12" i="43"/>
  <c r="AQ12" i="43" s="1"/>
  <c r="AI20" i="86"/>
  <c r="AN20" i="86"/>
  <c r="Z23" i="33"/>
  <c r="Y23" i="71"/>
  <c r="X23" i="71"/>
  <c r="AH13" i="16"/>
  <c r="AQ13" i="16" s="1"/>
  <c r="AJ19" i="67"/>
  <c r="AK19" i="67"/>
  <c r="AT19" i="67" s="1"/>
  <c r="AJ13" i="67"/>
  <c r="AK13" i="67"/>
  <c r="AT13" i="67" s="1"/>
  <c r="AJ7" i="67"/>
  <c r="AK7" i="67"/>
  <c r="AT7" i="67" s="1"/>
  <c r="AR22" i="33"/>
  <c r="AH17" i="13"/>
  <c r="AQ17" i="13" s="1"/>
  <c r="AH12" i="49"/>
  <c r="AQ12" i="49" s="1"/>
  <c r="Y9" i="102"/>
  <c r="X9" i="102"/>
  <c r="Z22" i="93"/>
  <c r="AN11" i="83"/>
  <c r="AI11" i="83"/>
  <c r="Z14" i="95"/>
  <c r="AH20" i="15"/>
  <c r="AQ20" i="15" s="1"/>
  <c r="AI16" i="100"/>
  <c r="AN16" i="100"/>
  <c r="Y9" i="35"/>
  <c r="X9" i="35"/>
  <c r="Z9" i="35" s="1"/>
  <c r="AI18" i="32"/>
  <c r="AN18" i="32"/>
  <c r="AR17" i="44"/>
  <c r="AI15" i="54"/>
  <c r="AN15" i="54"/>
  <c r="AI15" i="84"/>
  <c r="AN15" i="84"/>
  <c r="AR19" i="15"/>
  <c r="Y20" i="101"/>
  <c r="Z20" i="101"/>
  <c r="X20" i="101"/>
  <c r="Y18" i="92"/>
  <c r="X18" i="92"/>
  <c r="Y17" i="104"/>
  <c r="X17" i="104"/>
  <c r="Z17" i="104" s="1"/>
  <c r="AJ10" i="67"/>
  <c r="AK10" i="67"/>
  <c r="AT10" i="67" s="1"/>
  <c r="AR15" i="51"/>
  <c r="AJ21" i="67"/>
  <c r="AS21" i="67" s="1"/>
  <c r="AK21" i="67"/>
  <c r="AH17" i="20"/>
  <c r="AQ17" i="20" s="1"/>
  <c r="AF17" i="88"/>
  <c r="AO17" i="88" s="1"/>
  <c r="W18" i="88"/>
  <c r="AG17" i="88"/>
  <c r="AP17" i="88" s="1"/>
  <c r="AE17" i="88"/>
  <c r="Y21" i="86"/>
  <c r="X21" i="86"/>
  <c r="AJ18" i="67"/>
  <c r="AK18" i="67"/>
  <c r="AT18" i="67" s="1"/>
  <c r="AJ12" i="67"/>
  <c r="AK12" i="67"/>
  <c r="AT12" i="67" s="1"/>
  <c r="AK6" i="67"/>
  <c r="AT6" i="67" s="1"/>
  <c r="AJ6" i="67"/>
  <c r="AH22" i="89"/>
  <c r="AQ22" i="89" s="1"/>
  <c r="Z17" i="13"/>
  <c r="Z12" i="49"/>
  <c r="AH8" i="85"/>
  <c r="AQ8" i="85" s="1"/>
  <c r="AR20" i="46"/>
  <c r="AI8" i="102"/>
  <c r="AN8" i="102"/>
  <c r="AG22" i="79"/>
  <c r="AP22" i="79" s="1"/>
  <c r="W23" i="79"/>
  <c r="AF22" i="79"/>
  <c r="AO22" i="79" s="1"/>
  <c r="AE22" i="79"/>
  <c r="Y11" i="103"/>
  <c r="Z11" i="103" s="1"/>
  <c r="X11" i="103"/>
  <c r="AR16" i="20"/>
  <c r="Z20" i="15"/>
  <c r="AN8" i="35"/>
  <c r="AI8" i="35"/>
  <c r="AH22" i="28"/>
  <c r="AQ22" i="28" s="1"/>
  <c r="Z21" i="46"/>
  <c r="AH21" i="46"/>
  <c r="AQ21" i="46" s="1"/>
  <c r="Y23" i="24"/>
  <c r="X23" i="24"/>
  <c r="AH8" i="90"/>
  <c r="AQ8" i="90" s="1"/>
  <c r="AI19" i="101"/>
  <c r="AN19" i="101"/>
  <c r="Y16" i="96"/>
  <c r="Z16" i="96"/>
  <c r="X16" i="96"/>
  <c r="AI17" i="92"/>
  <c r="AN17" i="92"/>
  <c r="AI16" i="104"/>
  <c r="AN16" i="104"/>
  <c r="AJ15" i="67"/>
  <c r="AK15" i="67"/>
  <c r="AT15" i="67" s="1"/>
  <c r="AR16" i="45"/>
  <c r="AR21" i="93"/>
  <c r="W14" i="16"/>
  <c r="AE13" i="16"/>
  <c r="AF13" i="16"/>
  <c r="AO13" i="16" s="1"/>
  <c r="AG13" i="16"/>
  <c r="AP13" i="16" s="1"/>
  <c r="AG9" i="10"/>
  <c r="AP9" i="10" s="1"/>
  <c r="AF9" i="10"/>
  <c r="AO9" i="10" s="1"/>
  <c r="AE9" i="10"/>
  <c r="W10" i="10"/>
  <c r="Z17" i="20"/>
  <c r="AR12" i="16"/>
  <c r="Y9" i="48"/>
  <c r="Z9" i="48"/>
  <c r="X9" i="48"/>
  <c r="AE18" i="53"/>
  <c r="AF18" i="53"/>
  <c r="AO18" i="53" s="1"/>
  <c r="AG18" i="53"/>
  <c r="AP18" i="53" s="1"/>
  <c r="W19" i="53"/>
  <c r="AJ23" i="67"/>
  <c r="AS23" i="67" s="1"/>
  <c r="AK23" i="67"/>
  <c r="AT23" i="67" s="1"/>
  <c r="AG8" i="82"/>
  <c r="AP8" i="82" s="1"/>
  <c r="AE8" i="82"/>
  <c r="W9" i="82"/>
  <c r="AF8" i="82"/>
  <c r="AO8" i="82" s="1"/>
  <c r="AH16" i="51"/>
  <c r="AQ16" i="51" s="1"/>
  <c r="AJ17" i="67"/>
  <c r="AK17" i="67"/>
  <c r="AT17" i="67" s="1"/>
  <c r="AK11" i="67"/>
  <c r="AT11" i="67" s="1"/>
  <c r="AJ11" i="67"/>
  <c r="AJ5" i="67"/>
  <c r="AK5" i="67"/>
  <c r="AT5" i="67" s="1"/>
  <c r="AR7" i="90"/>
  <c r="AG9" i="98"/>
  <c r="AP9" i="98" s="1"/>
  <c r="AF9" i="98"/>
  <c r="AO9" i="98" s="1"/>
  <c r="W10" i="98"/>
  <c r="AE9" i="98"/>
  <c r="Y12" i="83"/>
  <c r="X12" i="83"/>
  <c r="AH11" i="55"/>
  <c r="AQ11" i="55" s="1"/>
  <c r="AH13" i="11"/>
  <c r="AQ13" i="11" s="1"/>
  <c r="Y17" i="100"/>
  <c r="X17" i="100"/>
  <c r="AN22" i="24"/>
  <c r="AI22" i="24"/>
  <c r="AR22" i="24" s="1"/>
  <c r="Z8" i="90"/>
  <c r="Y23" i="63"/>
  <c r="X23" i="63"/>
  <c r="Y23" i="75"/>
  <c r="Z23" i="75"/>
  <c r="X23" i="75"/>
  <c r="AN12" i="91"/>
  <c r="AI12" i="91"/>
  <c r="AL4" i="2"/>
  <c r="AU4" i="2" s="1"/>
  <c r="AU25" i="2" s="1"/>
  <c r="C11" i="2" s="1"/>
  <c r="AS4" i="2"/>
  <c r="AS25" i="2" s="1"/>
  <c r="AR10" i="55"/>
  <c r="W21" i="105"/>
  <c r="AF20" i="105"/>
  <c r="AO20" i="105" s="1"/>
  <c r="AE20" i="105"/>
  <c r="AG20" i="105"/>
  <c r="AP20" i="105" s="1"/>
  <c r="AH17" i="9"/>
  <c r="AQ17" i="9" s="1"/>
  <c r="AH23" i="38"/>
  <c r="AQ23" i="38" s="1"/>
  <c r="AQ25" i="38" s="1"/>
  <c r="AZ3" i="38"/>
  <c r="AX22" i="38" s="1"/>
  <c r="S22" i="38" s="1"/>
  <c r="AC22" i="38" s="1"/>
  <c r="AB23" i="38" s="1"/>
  <c r="AF11" i="55"/>
  <c r="AO11" i="55" s="1"/>
  <c r="AG11" i="55"/>
  <c r="AP11" i="55" s="1"/>
  <c r="AE11" i="55"/>
  <c r="W12" i="55"/>
  <c r="AF13" i="11"/>
  <c r="AO13" i="11" s="1"/>
  <c r="W14" i="11"/>
  <c r="AG13" i="11"/>
  <c r="AP13" i="11" s="1"/>
  <c r="AE13" i="11"/>
  <c r="Y19" i="32"/>
  <c r="X19" i="32"/>
  <c r="AI12" i="41"/>
  <c r="AN12" i="41"/>
  <c r="AI22" i="63"/>
  <c r="AN22" i="63"/>
  <c r="AN22" i="75"/>
  <c r="AI22" i="75"/>
  <c r="AR22" i="75" s="1"/>
  <c r="Y9" i="50"/>
  <c r="X9" i="50"/>
  <c r="AG16" i="51"/>
  <c r="AP16" i="51" s="1"/>
  <c r="AE16" i="51"/>
  <c r="W17" i="51"/>
  <c r="AF16" i="51"/>
  <c r="AO16" i="51" s="1"/>
  <c r="AJ16" i="67"/>
  <c r="AK16" i="67"/>
  <c r="AT16" i="67" s="1"/>
  <c r="AI22" i="71"/>
  <c r="AN22" i="71"/>
  <c r="AB4" i="67"/>
  <c r="AJ3" i="67"/>
  <c r="AH17" i="45"/>
  <c r="AQ17" i="45" s="1"/>
  <c r="Y12" i="99"/>
  <c r="X12" i="99"/>
  <c r="AF21" i="47"/>
  <c r="AO21" i="47" s="1"/>
  <c r="W22" i="47"/>
  <c r="AG21" i="47"/>
  <c r="AP21" i="47" s="1"/>
  <c r="AE21" i="47"/>
  <c r="AH9" i="42"/>
  <c r="AQ9" i="42" s="1"/>
  <c r="AR16" i="13"/>
  <c r="AH16" i="58"/>
  <c r="AQ16" i="58" s="1"/>
  <c r="Z17" i="9"/>
  <c r="Z23" i="38"/>
  <c r="AR16" i="88"/>
  <c r="AH18" i="44"/>
  <c r="AQ18" i="44" s="1"/>
  <c r="AR22" i="38"/>
  <c r="Y13" i="41"/>
  <c r="X13" i="41"/>
  <c r="AI15" i="96"/>
  <c r="AN15" i="96"/>
  <c r="AN8" i="50"/>
  <c r="AI8" i="50"/>
  <c r="Y12" i="18"/>
  <c r="X12" i="18"/>
  <c r="AI22" i="59"/>
  <c r="AN22" i="59"/>
  <c r="Y13" i="91"/>
  <c r="X13" i="91"/>
  <c r="Z21" i="86" l="1"/>
  <c r="AF9" i="35"/>
  <c r="AO9" i="35" s="1"/>
  <c r="AG9" i="35"/>
  <c r="AP9" i="35" s="1"/>
  <c r="AE9" i="35"/>
  <c r="W10" i="35"/>
  <c r="AF21" i="86"/>
  <c r="AO21" i="86" s="1"/>
  <c r="W22" i="86"/>
  <c r="AG21" i="86"/>
  <c r="AP21" i="86" s="1"/>
  <c r="AE21" i="86"/>
  <c r="AE11" i="103"/>
  <c r="AF11" i="103"/>
  <c r="AO11" i="103" s="1"/>
  <c r="W12" i="103"/>
  <c r="AG11" i="103"/>
  <c r="AP11" i="103" s="1"/>
  <c r="AF23" i="38"/>
  <c r="AO23" i="38" s="1"/>
  <c r="AO25" i="38" s="1"/>
  <c r="AE23" i="38"/>
  <c r="AG23" i="38"/>
  <c r="AP23" i="38" s="1"/>
  <c r="AP25" i="38" s="1"/>
  <c r="AH12" i="99"/>
  <c r="AQ12" i="99" s="1"/>
  <c r="AI20" i="105"/>
  <c r="AN20" i="105"/>
  <c r="AH23" i="63"/>
  <c r="AQ23" i="63" s="1"/>
  <c r="AQ25" i="63" s="1"/>
  <c r="AZ3" i="63"/>
  <c r="AH17" i="100"/>
  <c r="AQ17" i="100" s="1"/>
  <c r="AH12" i="83"/>
  <c r="AQ12" i="83" s="1"/>
  <c r="AS11" i="67"/>
  <c r="AL11" i="67"/>
  <c r="AU11" i="67" s="1"/>
  <c r="AN8" i="82"/>
  <c r="AI8" i="82"/>
  <c r="Y14" i="16"/>
  <c r="X14" i="16"/>
  <c r="Z14" i="16" s="1"/>
  <c r="AS15" i="67"/>
  <c r="AL15" i="67"/>
  <c r="AU15" i="67" s="1"/>
  <c r="AG16" i="96"/>
  <c r="AP16" i="96" s="1"/>
  <c r="AF16" i="96"/>
  <c r="AO16" i="96" s="1"/>
  <c r="AE16" i="96"/>
  <c r="W17" i="96"/>
  <c r="AG21" i="46"/>
  <c r="AP21" i="46" s="1"/>
  <c r="AF21" i="46"/>
  <c r="AO21" i="46" s="1"/>
  <c r="W22" i="46"/>
  <c r="AE21" i="46"/>
  <c r="AS12" i="67"/>
  <c r="AL12" i="67"/>
  <c r="AU12" i="67" s="1"/>
  <c r="AR15" i="54"/>
  <c r="AE22" i="93"/>
  <c r="AF22" i="93"/>
  <c r="AO22" i="93" s="1"/>
  <c r="W23" i="93"/>
  <c r="AG22" i="93"/>
  <c r="AP22" i="93" s="1"/>
  <c r="AE23" i="33"/>
  <c r="AF23" i="33"/>
  <c r="AO23" i="33" s="1"/>
  <c r="AO25" i="33" s="1"/>
  <c r="AG23" i="33"/>
  <c r="AP23" i="33" s="1"/>
  <c r="AP25" i="33" s="1"/>
  <c r="Y23" i="19"/>
  <c r="X23" i="19"/>
  <c r="AS8" i="67"/>
  <c r="AL8" i="67"/>
  <c r="AU8" i="67" s="1"/>
  <c r="AN9" i="42"/>
  <c r="AI9" i="42"/>
  <c r="Y23" i="28"/>
  <c r="X23" i="28"/>
  <c r="Z23" i="28" s="1"/>
  <c r="Y22" i="47"/>
  <c r="X22" i="47"/>
  <c r="AH12" i="18"/>
  <c r="AQ12" i="18" s="1"/>
  <c r="AR15" i="96"/>
  <c r="AH13" i="91"/>
  <c r="AQ13" i="91" s="1"/>
  <c r="Z12" i="18"/>
  <c r="AH13" i="41"/>
  <c r="AQ13" i="41" s="1"/>
  <c r="Z13" i="91"/>
  <c r="Z13" i="41"/>
  <c r="Z12" i="99"/>
  <c r="AS16" i="67"/>
  <c r="AL16" i="67"/>
  <c r="AU16" i="67" s="1"/>
  <c r="AH9" i="50"/>
  <c r="AQ9" i="50" s="1"/>
  <c r="AR22" i="63"/>
  <c r="Y12" i="55"/>
  <c r="Z12" i="55"/>
  <c r="X12" i="55"/>
  <c r="AR12" i="91"/>
  <c r="Z23" i="63"/>
  <c r="Z17" i="100"/>
  <c r="Z12" i="83"/>
  <c r="Y23" i="79"/>
  <c r="X23" i="79"/>
  <c r="Z23" i="79" s="1"/>
  <c r="AI17" i="88"/>
  <c r="AN17" i="88"/>
  <c r="AH18" i="92"/>
  <c r="AQ18" i="92" s="1"/>
  <c r="AH9" i="102"/>
  <c r="AQ9" i="102" s="1"/>
  <c r="AS13" i="67"/>
  <c r="AL13" i="67"/>
  <c r="AU13" i="67" s="1"/>
  <c r="AH16" i="84"/>
  <c r="AQ16" i="84" s="1"/>
  <c r="AR10" i="103"/>
  <c r="Y9" i="94"/>
  <c r="X9" i="94"/>
  <c r="AR21" i="97"/>
  <c r="AI22" i="89"/>
  <c r="AN22" i="89"/>
  <c r="Y10" i="42"/>
  <c r="X10" i="42"/>
  <c r="AI22" i="28"/>
  <c r="AN22" i="28"/>
  <c r="AR22" i="59"/>
  <c r="AF17" i="9"/>
  <c r="AO17" i="9" s="1"/>
  <c r="AG17" i="9"/>
  <c r="AP17" i="9" s="1"/>
  <c r="W18" i="9"/>
  <c r="AE17" i="9"/>
  <c r="AR8" i="50"/>
  <c r="AI21" i="47"/>
  <c r="AN21" i="47"/>
  <c r="AL3" i="67"/>
  <c r="AU3" i="67" s="1"/>
  <c r="AS3" i="67"/>
  <c r="Z9" i="50"/>
  <c r="AN13" i="11"/>
  <c r="AI13" i="11"/>
  <c r="AN11" i="55"/>
  <c r="AI11" i="55"/>
  <c r="Y21" i="105"/>
  <c r="X21" i="105"/>
  <c r="Z21" i="105" s="1"/>
  <c r="AI18" i="53"/>
  <c r="AN18" i="53"/>
  <c r="W18" i="20"/>
  <c r="AE17" i="20"/>
  <c r="AF17" i="20"/>
  <c r="AO17" i="20" s="1"/>
  <c r="AG17" i="20"/>
  <c r="AP17" i="20" s="1"/>
  <c r="AR16" i="104"/>
  <c r="AH11" i="103"/>
  <c r="AQ11" i="103" s="1"/>
  <c r="AE12" i="49"/>
  <c r="AG12" i="49"/>
  <c r="AP12" i="49" s="1"/>
  <c r="W13" i="49"/>
  <c r="AF12" i="49"/>
  <c r="AO12" i="49" s="1"/>
  <c r="AS18" i="67"/>
  <c r="AL18" i="67"/>
  <c r="AU18" i="67" s="1"/>
  <c r="Z18" i="92"/>
  <c r="Z9" i="102"/>
  <c r="AR20" i="86"/>
  <c r="AF12" i="43"/>
  <c r="AO12" i="43" s="1"/>
  <c r="W13" i="43"/>
  <c r="AE12" i="43"/>
  <c r="AG12" i="43"/>
  <c r="AP12" i="43" s="1"/>
  <c r="AX22" i="33"/>
  <c r="S22" i="33" s="1"/>
  <c r="AC22" i="33" s="1"/>
  <c r="AB23" i="33" s="1"/>
  <c r="AX23" i="33"/>
  <c r="S23" i="33" s="1"/>
  <c r="AC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H23" i="59"/>
  <c r="AQ23" i="59" s="1"/>
  <c r="AQ25" i="59" s="1"/>
  <c r="AZ3" i="59"/>
  <c r="Z16" i="84"/>
  <c r="AL14" i="67"/>
  <c r="AU14" i="67" s="1"/>
  <c r="AT14" i="67"/>
  <c r="AR8" i="48"/>
  <c r="Y21" i="52"/>
  <c r="X21" i="52"/>
  <c r="Z21" i="52" s="1"/>
  <c r="AN8" i="85"/>
  <c r="AI8" i="85"/>
  <c r="AJ4" i="67"/>
  <c r="AK4" i="67"/>
  <c r="AT4" i="67" s="1"/>
  <c r="AR12" i="41"/>
  <c r="AH23" i="75"/>
  <c r="AQ23" i="75" s="1"/>
  <c r="AQ25" i="75" s="1"/>
  <c r="AX22" i="75"/>
  <c r="S22" i="75" s="1"/>
  <c r="AC22" i="75" s="1"/>
  <c r="AB23" i="75" s="1"/>
  <c r="AZ3" i="75"/>
  <c r="AF8" i="90"/>
  <c r="AO8" i="90" s="1"/>
  <c r="W9" i="90"/>
  <c r="AG8" i="90"/>
  <c r="AP8" i="90" s="1"/>
  <c r="AE8" i="90"/>
  <c r="AS17" i="67"/>
  <c r="AL17" i="67"/>
  <c r="AU17" i="67" s="1"/>
  <c r="AH9" i="48"/>
  <c r="AQ9" i="48" s="1"/>
  <c r="AR19" i="101"/>
  <c r="AR8" i="35"/>
  <c r="W18" i="13"/>
  <c r="AE17" i="13"/>
  <c r="AG17" i="13"/>
  <c r="AP17" i="13" s="1"/>
  <c r="AF17" i="13"/>
  <c r="AO17" i="13" s="1"/>
  <c r="AS6" i="67"/>
  <c r="AL6" i="67"/>
  <c r="AU6" i="67" s="1"/>
  <c r="AH21" i="86"/>
  <c r="AQ21" i="86" s="1"/>
  <c r="Y18" i="88"/>
  <c r="X18" i="88"/>
  <c r="AS10" i="67"/>
  <c r="AL10" i="67"/>
  <c r="AU10" i="67" s="1"/>
  <c r="AR16" i="100"/>
  <c r="AF14" i="95"/>
  <c r="AO14" i="95" s="1"/>
  <c r="AE14" i="95"/>
  <c r="AG14" i="95"/>
  <c r="AP14" i="95" s="1"/>
  <c r="W15" i="95"/>
  <c r="AS19" i="67"/>
  <c r="AL19" i="67"/>
  <c r="AU19" i="67" s="1"/>
  <c r="AH23" i="71"/>
  <c r="AQ23" i="71" s="1"/>
  <c r="AQ25" i="71" s="1"/>
  <c r="AZ3" i="71"/>
  <c r="AG23" i="59"/>
  <c r="AP23" i="59" s="1"/>
  <c r="AP25" i="59" s="1"/>
  <c r="AF23" i="59"/>
  <c r="AO23" i="59" s="1"/>
  <c r="AO25" i="59" s="1"/>
  <c r="AE23" i="59"/>
  <c r="AN16" i="58"/>
  <c r="AI16" i="58"/>
  <c r="AR16" i="58" s="1"/>
  <c r="AI22" i="19"/>
  <c r="AN22" i="19"/>
  <c r="AH22" i="97"/>
  <c r="AQ22" i="97" s="1"/>
  <c r="AI20" i="52"/>
  <c r="AN20" i="52"/>
  <c r="AS22" i="67"/>
  <c r="AL22" i="67"/>
  <c r="AU22" i="67" s="1"/>
  <c r="AI17" i="45"/>
  <c r="AN17" i="45"/>
  <c r="AI18" i="44"/>
  <c r="AN18" i="44"/>
  <c r="Y9" i="85"/>
  <c r="X9" i="85"/>
  <c r="Z9" i="85" s="1"/>
  <c r="Y17" i="51"/>
  <c r="X17" i="51"/>
  <c r="Z17" i="51" s="1"/>
  <c r="AH19" i="32"/>
  <c r="AQ19" i="32" s="1"/>
  <c r="Y14" i="11"/>
  <c r="X14" i="11"/>
  <c r="AG23" i="75"/>
  <c r="AP23" i="75" s="1"/>
  <c r="AP25" i="75" s="1"/>
  <c r="AF23" i="75"/>
  <c r="AO23" i="75" s="1"/>
  <c r="AO25" i="75" s="1"/>
  <c r="AE23" i="75"/>
  <c r="AN9" i="98"/>
  <c r="AI9" i="98"/>
  <c r="AG9" i="48"/>
  <c r="AP9" i="48" s="1"/>
  <c r="AE9" i="48"/>
  <c r="W10" i="48"/>
  <c r="AF9" i="48"/>
  <c r="AO9" i="48" s="1"/>
  <c r="Y10" i="10"/>
  <c r="X10" i="10"/>
  <c r="Z10" i="10" s="1"/>
  <c r="AR17" i="92"/>
  <c r="AH23" i="24"/>
  <c r="AQ23" i="24" s="1"/>
  <c r="AQ25" i="24" s="1"/>
  <c r="AZ3" i="24"/>
  <c r="AR8" i="102"/>
  <c r="AL21" i="67"/>
  <c r="AU21" i="67" s="1"/>
  <c r="AT21" i="67"/>
  <c r="AH17" i="104"/>
  <c r="AQ17" i="104" s="1"/>
  <c r="AH20" i="101"/>
  <c r="AQ20" i="101" s="1"/>
  <c r="AR15" i="84"/>
  <c r="AR18" i="32"/>
  <c r="AR11" i="83"/>
  <c r="Z23" i="71"/>
  <c r="AH16" i="54"/>
  <c r="AQ16" i="54" s="1"/>
  <c r="Z22" i="97"/>
  <c r="W13" i="87"/>
  <c r="AF12" i="87"/>
  <c r="AO12" i="87" s="1"/>
  <c r="AG12" i="87"/>
  <c r="AP12" i="87" s="1"/>
  <c r="AE12" i="87"/>
  <c r="Y23" i="89"/>
  <c r="Z23" i="89" s="1"/>
  <c r="X23" i="89"/>
  <c r="X19" i="44"/>
  <c r="Y19" i="44"/>
  <c r="Z19" i="44"/>
  <c r="AR22" i="71"/>
  <c r="AI16" i="51"/>
  <c r="AN16" i="51"/>
  <c r="Z19" i="32"/>
  <c r="AX3" i="38"/>
  <c r="S3" i="38" s="1"/>
  <c r="AC3" i="38" s="1"/>
  <c r="AX23" i="38"/>
  <c r="S23" i="38" s="1"/>
  <c r="AC23" i="38" s="1"/>
  <c r="AJ23" i="38" s="1"/>
  <c r="AS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X10" i="98"/>
  <c r="Z10" i="98" s="1"/>
  <c r="Y10" i="98"/>
  <c r="AS5" i="67"/>
  <c r="AL5" i="67"/>
  <c r="AU5" i="67" s="1"/>
  <c r="Y9" i="82"/>
  <c r="X9" i="82"/>
  <c r="Z9" i="82" s="1"/>
  <c r="Y19" i="53"/>
  <c r="X19" i="53"/>
  <c r="AN9" i="10"/>
  <c r="AI9" i="10"/>
  <c r="AN13" i="16"/>
  <c r="AI13" i="16"/>
  <c r="AH16" i="96"/>
  <c r="AQ16" i="96" s="1"/>
  <c r="Z23" i="24"/>
  <c r="W21" i="15"/>
  <c r="AF20" i="15"/>
  <c r="AO20" i="15" s="1"/>
  <c r="AG20" i="15"/>
  <c r="AP20" i="15" s="1"/>
  <c r="AE20" i="15"/>
  <c r="AN22" i="79"/>
  <c r="AI22" i="79"/>
  <c r="AF17" i="104"/>
  <c r="AO17" i="104" s="1"/>
  <c r="AE17" i="104"/>
  <c r="AG17" i="104"/>
  <c r="AP17" i="104" s="1"/>
  <c r="W18" i="104"/>
  <c r="W21" i="101"/>
  <c r="AG20" i="101"/>
  <c r="AP20" i="101" s="1"/>
  <c r="AF20" i="101"/>
  <c r="AO20" i="101" s="1"/>
  <c r="AE20" i="101"/>
  <c r="AH9" i="35"/>
  <c r="AQ9" i="35" s="1"/>
  <c r="AS7" i="67"/>
  <c r="AL7" i="67"/>
  <c r="AU7" i="67" s="1"/>
  <c r="AS9" i="67"/>
  <c r="AL9" i="67"/>
  <c r="AU9" i="67" s="1"/>
  <c r="AR11" i="18"/>
  <c r="Z16" i="54"/>
  <c r="Y17" i="58"/>
  <c r="X17" i="58"/>
  <c r="AR23" i="67"/>
  <c r="AR25" i="67" s="1"/>
  <c r="AL23" i="67"/>
  <c r="AU23" i="67" s="1"/>
  <c r="AN8" i="94"/>
  <c r="AI8" i="94"/>
  <c r="AS20" i="67"/>
  <c r="AL20" i="67"/>
  <c r="AU20" i="67" s="1"/>
  <c r="Y18" i="45"/>
  <c r="Z18" i="45"/>
  <c r="X18" i="45"/>
  <c r="Z23" i="19" l="1"/>
  <c r="AJ23" i="33"/>
  <c r="AS23" i="33" s="1"/>
  <c r="Z18" i="88"/>
  <c r="AF18" i="88" s="1"/>
  <c r="AO18" i="88" s="1"/>
  <c r="AK23" i="33"/>
  <c r="AT23" i="33" s="1"/>
  <c r="W19" i="88"/>
  <c r="AE18" i="88"/>
  <c r="AN18" i="88" s="1"/>
  <c r="AE23" i="19"/>
  <c r="AF23" i="19"/>
  <c r="AO23" i="19" s="1"/>
  <c r="AO25" i="19" s="1"/>
  <c r="AG23" i="19"/>
  <c r="AP23" i="19" s="1"/>
  <c r="AP25" i="19" s="1"/>
  <c r="W10" i="85"/>
  <c r="AG9" i="85"/>
  <c r="AP9" i="85" s="1"/>
  <c r="AF9" i="85"/>
  <c r="AO9" i="85" s="1"/>
  <c r="AE9" i="85"/>
  <c r="AE10" i="10"/>
  <c r="AG10" i="10"/>
  <c r="AP10" i="10" s="1"/>
  <c r="AF10" i="10"/>
  <c r="AO10" i="10" s="1"/>
  <c r="W11" i="10"/>
  <c r="W22" i="105"/>
  <c r="AG21" i="105"/>
  <c r="AP21" i="105" s="1"/>
  <c r="AF21" i="105"/>
  <c r="AO21" i="105" s="1"/>
  <c r="AE21" i="105"/>
  <c r="AG10" i="98"/>
  <c r="AP10" i="98" s="1"/>
  <c r="W11" i="98"/>
  <c r="AF10" i="98"/>
  <c r="AO10" i="98" s="1"/>
  <c r="AE10" i="98"/>
  <c r="AG21" i="52"/>
  <c r="AP21" i="52" s="1"/>
  <c r="W22" i="52"/>
  <c r="AE21" i="52"/>
  <c r="AF21" i="52"/>
  <c r="AO21" i="52" s="1"/>
  <c r="AH19" i="53"/>
  <c r="AQ19" i="53" s="1"/>
  <c r="AJ21" i="38"/>
  <c r="AK21" i="38"/>
  <c r="AT21" i="38" s="1"/>
  <c r="AH18" i="45"/>
  <c r="AQ18" i="45" s="1"/>
  <c r="W17" i="54"/>
  <c r="AG16" i="54"/>
  <c r="AP16" i="54" s="1"/>
  <c r="AF16" i="54"/>
  <c r="AO16" i="54" s="1"/>
  <c r="AE16" i="54"/>
  <c r="Y21" i="101"/>
  <c r="X21" i="101"/>
  <c r="AR22" i="79"/>
  <c r="Y21" i="15"/>
  <c r="Z21" i="15"/>
  <c r="X21" i="15"/>
  <c r="Z19" i="53"/>
  <c r="AJ20" i="38"/>
  <c r="AS20" i="38" s="1"/>
  <c r="AK20" i="38"/>
  <c r="AJ14" i="38"/>
  <c r="AK14" i="38"/>
  <c r="AT14" i="38" s="1"/>
  <c r="AJ8" i="38"/>
  <c r="AK8" i="38"/>
  <c r="AT8" i="38" s="1"/>
  <c r="AG19" i="32"/>
  <c r="AP19" i="32" s="1"/>
  <c r="AF19" i="32"/>
  <c r="AO19" i="32" s="1"/>
  <c r="W20" i="32"/>
  <c r="AE19" i="32"/>
  <c r="AN12" i="87"/>
  <c r="AI12" i="87"/>
  <c r="AH14" i="11"/>
  <c r="AQ14" i="11" s="1"/>
  <c r="AI17" i="13"/>
  <c r="AN17" i="13"/>
  <c r="Y9" i="90"/>
  <c r="X9" i="90"/>
  <c r="AE16" i="84"/>
  <c r="W17" i="84"/>
  <c r="AG16" i="84"/>
  <c r="AP16" i="84" s="1"/>
  <c r="AF16" i="84"/>
  <c r="AO16" i="84" s="1"/>
  <c r="AJ19" i="33"/>
  <c r="AK19" i="33"/>
  <c r="AT19" i="33" s="1"/>
  <c r="AJ13" i="33"/>
  <c r="AK13" i="33"/>
  <c r="AT13" i="33" s="1"/>
  <c r="AK7" i="33"/>
  <c r="AT7" i="33" s="1"/>
  <c r="AJ7" i="33"/>
  <c r="Y13" i="49"/>
  <c r="X13" i="49"/>
  <c r="W10" i="50"/>
  <c r="AF9" i="50"/>
  <c r="AO9" i="50" s="1"/>
  <c r="AG9" i="50"/>
  <c r="AP9" i="50" s="1"/>
  <c r="AE9" i="50"/>
  <c r="AH23" i="79"/>
  <c r="AQ23" i="79" s="1"/>
  <c r="AQ25" i="79" s="1"/>
  <c r="AZ3" i="79"/>
  <c r="AX22" i="79" s="1"/>
  <c r="S22" i="79" s="1"/>
  <c r="AC22" i="79" s="1"/>
  <c r="AB23" i="79" s="1"/>
  <c r="W14" i="91"/>
  <c r="AG13" i="91"/>
  <c r="AP13" i="91" s="1"/>
  <c r="AF13" i="91"/>
  <c r="AO13" i="91" s="1"/>
  <c r="AE13" i="91"/>
  <c r="AF12" i="18"/>
  <c r="AO12" i="18" s="1"/>
  <c r="W13" i="18"/>
  <c r="AG12" i="18"/>
  <c r="AP12" i="18" s="1"/>
  <c r="AE12" i="18"/>
  <c r="AG23" i="24"/>
  <c r="AP23" i="24" s="1"/>
  <c r="AP25" i="24" s="1"/>
  <c r="AF23" i="24"/>
  <c r="AO23" i="24" s="1"/>
  <c r="AO25" i="24" s="1"/>
  <c r="AE23" i="24"/>
  <c r="AR13" i="16"/>
  <c r="AJ19" i="38"/>
  <c r="AK19" i="38"/>
  <c r="AT19" i="38" s="1"/>
  <c r="AJ13" i="38"/>
  <c r="AK13" i="38"/>
  <c r="AT13" i="38" s="1"/>
  <c r="AJ7" i="38"/>
  <c r="AK7" i="38"/>
  <c r="AT7" i="38" s="1"/>
  <c r="AH19" i="44"/>
  <c r="AQ19" i="44" s="1"/>
  <c r="AX22" i="24"/>
  <c r="S22" i="24" s="1"/>
  <c r="AC22" i="24" s="1"/>
  <c r="AB23" i="24" s="1"/>
  <c r="AK23" i="24" s="1"/>
  <c r="AX23" i="24"/>
  <c r="S23" i="24" s="1"/>
  <c r="AC23" i="24" s="1"/>
  <c r="AJ23" i="24" s="1"/>
  <c r="AS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R9" i="98"/>
  <c r="Z14" i="11"/>
  <c r="AN23" i="59"/>
  <c r="AN25" i="59" s="1"/>
  <c r="AI23" i="59"/>
  <c r="Y18" i="13"/>
  <c r="Z18" i="13" s="1"/>
  <c r="X18" i="13"/>
  <c r="AT25" i="67"/>
  <c r="AX22" i="59"/>
  <c r="S22" i="59" s="1"/>
  <c r="AC22" i="59" s="1"/>
  <c r="AB23" i="59" s="1"/>
  <c r="AK23" i="59" s="1"/>
  <c r="AT23" i="59" s="1"/>
  <c r="AX3" i="59"/>
  <c r="S3" i="59" s="1"/>
  <c r="AC3" i="59" s="1"/>
  <c r="AX23" i="59"/>
  <c r="S23" i="59" s="1"/>
  <c r="AC23" i="59" s="1"/>
  <c r="AJ23" i="59" s="1"/>
  <c r="AS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J18" i="33"/>
  <c r="AS18" i="33" s="1"/>
  <c r="AK18" i="33"/>
  <c r="AK12" i="33"/>
  <c r="AT12" i="33" s="1"/>
  <c r="AJ12" i="33"/>
  <c r="AK6" i="33"/>
  <c r="AT6" i="33" s="1"/>
  <c r="AJ6" i="33"/>
  <c r="W10" i="102"/>
  <c r="AG9" i="102"/>
  <c r="AP9" i="102" s="1"/>
  <c r="AF9" i="102"/>
  <c r="AO9" i="102" s="1"/>
  <c r="AE9" i="102"/>
  <c r="AI17" i="20"/>
  <c r="AN17" i="20"/>
  <c r="AN17" i="9"/>
  <c r="AI17" i="9"/>
  <c r="AR22" i="89"/>
  <c r="AG23" i="79"/>
  <c r="AP23" i="79" s="1"/>
  <c r="AP25" i="79" s="1"/>
  <c r="AF23" i="79"/>
  <c r="AO23" i="79" s="1"/>
  <c r="AO25" i="79" s="1"/>
  <c r="AE23" i="79"/>
  <c r="AH22" i="47"/>
  <c r="AQ22" i="47" s="1"/>
  <c r="AR9" i="42"/>
  <c r="X23" i="93"/>
  <c r="Y23" i="93"/>
  <c r="Z23" i="93" s="1"/>
  <c r="AX22" i="63"/>
  <c r="S22" i="63" s="1"/>
  <c r="AC22" i="63" s="1"/>
  <c r="AB23" i="63" s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I21" i="86"/>
  <c r="AN21" i="86"/>
  <c r="Y18" i="104"/>
  <c r="X18" i="104"/>
  <c r="Z18" i="104" s="1"/>
  <c r="AH9" i="82"/>
  <c r="AQ9" i="82" s="1"/>
  <c r="AJ18" i="38"/>
  <c r="AS18" i="38" s="1"/>
  <c r="AK18" i="38"/>
  <c r="AK12" i="38"/>
  <c r="AT12" i="38" s="1"/>
  <c r="AJ12" i="38"/>
  <c r="AJ6" i="38"/>
  <c r="AK6" i="38"/>
  <c r="AT6" i="38" s="1"/>
  <c r="AR16" i="51"/>
  <c r="AH23" i="89"/>
  <c r="AQ23" i="89" s="1"/>
  <c r="AH17" i="51"/>
  <c r="AQ17" i="51" s="1"/>
  <c r="AX23" i="75"/>
  <c r="S23" i="75" s="1"/>
  <c r="AC23" i="75" s="1"/>
  <c r="AJ23" i="75" s="1"/>
  <c r="AS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L4" i="67"/>
  <c r="AU4" i="67" s="1"/>
  <c r="AU25" i="67" s="1"/>
  <c r="C11" i="67" s="1"/>
  <c r="F11" i="57" s="1"/>
  <c r="AS4" i="67"/>
  <c r="AS25" i="67" s="1"/>
  <c r="AJ17" i="33"/>
  <c r="AK17" i="33"/>
  <c r="AT17" i="33" s="1"/>
  <c r="AJ11" i="33"/>
  <c r="AK11" i="33"/>
  <c r="AT11" i="33" s="1"/>
  <c r="AK5" i="33"/>
  <c r="AT5" i="33" s="1"/>
  <c r="AJ5" i="33"/>
  <c r="AN12" i="43"/>
  <c r="AI12" i="43"/>
  <c r="AF18" i="92"/>
  <c r="AO18" i="92" s="1"/>
  <c r="AG18" i="92"/>
  <c r="AP18" i="92" s="1"/>
  <c r="AE18" i="92"/>
  <c r="W19" i="92"/>
  <c r="AN12" i="49"/>
  <c r="AI12" i="49"/>
  <c r="Y18" i="20"/>
  <c r="Z18" i="20"/>
  <c r="X18" i="20"/>
  <c r="AR11" i="55"/>
  <c r="Y18" i="9"/>
  <c r="X18" i="9"/>
  <c r="AR22" i="28"/>
  <c r="AH12" i="55"/>
  <c r="AQ12" i="55" s="1"/>
  <c r="Z22" i="47"/>
  <c r="Y17" i="96"/>
  <c r="Z17" i="96"/>
  <c r="X17" i="96"/>
  <c r="AH14" i="16"/>
  <c r="AQ14" i="16" s="1"/>
  <c r="Y10" i="35"/>
  <c r="Z10" i="35" s="1"/>
  <c r="X10" i="35"/>
  <c r="AH17" i="58"/>
  <c r="AQ17" i="58" s="1"/>
  <c r="AR9" i="10"/>
  <c r="AH10" i="98"/>
  <c r="AQ10" i="98" s="1"/>
  <c r="AJ17" i="38"/>
  <c r="AK17" i="38"/>
  <c r="AT17" i="38" s="1"/>
  <c r="AJ11" i="38"/>
  <c r="AK11" i="38"/>
  <c r="AT11" i="38" s="1"/>
  <c r="AJ5" i="38"/>
  <c r="AK5" i="38"/>
  <c r="AT5" i="38" s="1"/>
  <c r="AG23" i="89"/>
  <c r="AP23" i="89" s="1"/>
  <c r="W24" i="89"/>
  <c r="AF23" i="89"/>
  <c r="AO23" i="89" s="1"/>
  <c r="AE23" i="89"/>
  <c r="Y13" i="87"/>
  <c r="X13" i="87"/>
  <c r="Z13" i="87" s="1"/>
  <c r="AI23" i="75"/>
  <c r="AN23" i="75"/>
  <c r="AN25" i="75" s="1"/>
  <c r="AF17" i="51"/>
  <c r="AO17" i="51" s="1"/>
  <c r="AG17" i="51"/>
  <c r="AP17" i="51" s="1"/>
  <c r="AE17" i="51"/>
  <c r="W18" i="51"/>
  <c r="AR18" i="44"/>
  <c r="AR20" i="52"/>
  <c r="Y15" i="95"/>
  <c r="X15" i="95"/>
  <c r="AK23" i="75"/>
  <c r="AT23" i="75" s="1"/>
  <c r="AR8" i="85"/>
  <c r="AJ22" i="33"/>
  <c r="AK22" i="33"/>
  <c r="AT22" i="33" s="1"/>
  <c r="AJ16" i="33"/>
  <c r="AS16" i="33" s="1"/>
  <c r="AK16" i="33"/>
  <c r="AJ10" i="33"/>
  <c r="AK10" i="33"/>
  <c r="AT10" i="33" s="1"/>
  <c r="AJ3" i="33"/>
  <c r="AB4" i="33"/>
  <c r="Y13" i="43"/>
  <c r="X13" i="43"/>
  <c r="Z13" i="43" s="1"/>
  <c r="AH10" i="42"/>
  <c r="AQ10" i="42" s="1"/>
  <c r="AG12" i="83"/>
  <c r="AP12" i="83" s="1"/>
  <c r="AF12" i="83"/>
  <c r="AO12" i="83" s="1"/>
  <c r="W13" i="83"/>
  <c r="AE12" i="83"/>
  <c r="AE12" i="55"/>
  <c r="AF12" i="55"/>
  <c r="AO12" i="55" s="1"/>
  <c r="AG12" i="55"/>
  <c r="AP12" i="55" s="1"/>
  <c r="W13" i="55"/>
  <c r="AI22" i="93"/>
  <c r="AN22" i="93"/>
  <c r="AI21" i="46"/>
  <c r="AN21" i="46"/>
  <c r="AI16" i="96"/>
  <c r="AN16" i="96"/>
  <c r="W15" i="16"/>
  <c r="AE14" i="16"/>
  <c r="AF14" i="16"/>
  <c r="AO14" i="16" s="1"/>
  <c r="AG14" i="16"/>
  <c r="AP14" i="16" s="1"/>
  <c r="Y12" i="103"/>
  <c r="X12" i="103"/>
  <c r="Z12" i="103" s="1"/>
  <c r="Y22" i="86"/>
  <c r="X22" i="86"/>
  <c r="Z22" i="86" s="1"/>
  <c r="AI9" i="35"/>
  <c r="AN9" i="35"/>
  <c r="AG18" i="45"/>
  <c r="AP18" i="45" s="1"/>
  <c r="AE18" i="45"/>
  <c r="AF18" i="45"/>
  <c r="AO18" i="45" s="1"/>
  <c r="W19" i="45"/>
  <c r="AI20" i="101"/>
  <c r="AN20" i="101"/>
  <c r="AI20" i="15"/>
  <c r="AN20" i="15"/>
  <c r="AF9" i="82"/>
  <c r="AO9" i="82" s="1"/>
  <c r="AE9" i="82"/>
  <c r="AG9" i="82"/>
  <c r="AP9" i="82" s="1"/>
  <c r="W10" i="82"/>
  <c r="Z17" i="58"/>
  <c r="AI17" i="104"/>
  <c r="AN17" i="104"/>
  <c r="AJ22" i="38"/>
  <c r="AK22" i="38"/>
  <c r="AT22" i="38" s="1"/>
  <c r="AJ16" i="38"/>
  <c r="AK16" i="38"/>
  <c r="AT16" i="38" s="1"/>
  <c r="AJ10" i="38"/>
  <c r="AK10" i="38"/>
  <c r="AT10" i="38" s="1"/>
  <c r="AE22" i="97"/>
  <c r="AF22" i="97"/>
  <c r="AO22" i="97" s="1"/>
  <c r="W23" i="97"/>
  <c r="AG22" i="97"/>
  <c r="AP22" i="97" s="1"/>
  <c r="AG23" i="71"/>
  <c r="AP23" i="71" s="1"/>
  <c r="AP25" i="71" s="1"/>
  <c r="AF23" i="71"/>
  <c r="AO23" i="71" s="1"/>
  <c r="AO25" i="71" s="1"/>
  <c r="AE23" i="71"/>
  <c r="Y10" i="48"/>
  <c r="X10" i="48"/>
  <c r="AR22" i="19"/>
  <c r="AX22" i="71"/>
  <c r="S22" i="71" s="1"/>
  <c r="AC22" i="71" s="1"/>
  <c r="AB23" i="71" s="1"/>
  <c r="AX3" i="71"/>
  <c r="S3" i="71" s="1"/>
  <c r="AC3" i="71" s="1"/>
  <c r="AX23" i="71"/>
  <c r="S23" i="71" s="1"/>
  <c r="AC2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N8" i="90"/>
  <c r="AI8" i="90"/>
  <c r="AJ21" i="33"/>
  <c r="AK21" i="33"/>
  <c r="AT21" i="33" s="1"/>
  <c r="AJ15" i="33"/>
  <c r="AK15" i="33"/>
  <c r="AT15" i="33" s="1"/>
  <c r="AJ9" i="33"/>
  <c r="AK9" i="33"/>
  <c r="AT9" i="33" s="1"/>
  <c r="AR18" i="53"/>
  <c r="AR13" i="11"/>
  <c r="AR21" i="47"/>
  <c r="Z10" i="42"/>
  <c r="AH9" i="94"/>
  <c r="AQ9" i="94" s="1"/>
  <c r="AG17" i="100"/>
  <c r="AP17" i="100" s="1"/>
  <c r="AE17" i="100"/>
  <c r="W18" i="100"/>
  <c r="AF17" i="100"/>
  <c r="AO17" i="100" s="1"/>
  <c r="AE12" i="99"/>
  <c r="W13" i="99"/>
  <c r="AG12" i="99"/>
  <c r="AP12" i="99" s="1"/>
  <c r="AF12" i="99"/>
  <c r="AO12" i="99" s="1"/>
  <c r="AH23" i="28"/>
  <c r="AQ23" i="28" s="1"/>
  <c r="AQ25" i="28" s="1"/>
  <c r="AZ3" i="28"/>
  <c r="AX22" i="28" s="1"/>
  <c r="S22" i="28" s="1"/>
  <c r="AC22" i="28" s="1"/>
  <c r="AB23" i="28" s="1"/>
  <c r="AN23" i="33"/>
  <c r="AN25" i="33" s="1"/>
  <c r="AI23" i="33"/>
  <c r="Y22" i="46"/>
  <c r="X22" i="46"/>
  <c r="Z22" i="46" s="1"/>
  <c r="AR20" i="105"/>
  <c r="AR8" i="94"/>
  <c r="AJ15" i="38"/>
  <c r="AK15" i="38"/>
  <c r="AT15" i="38" s="1"/>
  <c r="AJ9" i="38"/>
  <c r="AK9" i="38"/>
  <c r="AT9" i="38" s="1"/>
  <c r="AJ3" i="38"/>
  <c r="AB4" i="38"/>
  <c r="AG19" i="44"/>
  <c r="AP19" i="44" s="1"/>
  <c r="W20" i="44"/>
  <c r="AE19" i="44"/>
  <c r="AF19" i="44"/>
  <c r="AO19" i="44" s="1"/>
  <c r="AH10" i="10"/>
  <c r="AQ10" i="10" s="1"/>
  <c r="AN9" i="48"/>
  <c r="AI9" i="48"/>
  <c r="AH9" i="85"/>
  <c r="AQ9" i="85" s="1"/>
  <c r="AR17" i="45"/>
  <c r="AI14" i="95"/>
  <c r="AN14" i="95"/>
  <c r="AH18" i="88"/>
  <c r="AQ18" i="88" s="1"/>
  <c r="AH21" i="52"/>
  <c r="AQ21" i="52" s="1"/>
  <c r="AJ20" i="33"/>
  <c r="AS20" i="33" s="1"/>
  <c r="AK20" i="33"/>
  <c r="AJ14" i="33"/>
  <c r="AK14" i="33"/>
  <c r="AT14" i="33" s="1"/>
  <c r="AK8" i="33"/>
  <c r="AT8" i="33" s="1"/>
  <c r="AJ8" i="33"/>
  <c r="AH21" i="105"/>
  <c r="AQ21" i="105" s="1"/>
  <c r="Z9" i="94"/>
  <c r="AR17" i="88"/>
  <c r="AG23" i="63"/>
  <c r="AP23" i="63" s="1"/>
  <c r="AP25" i="63" s="1"/>
  <c r="AE23" i="63"/>
  <c r="AF23" i="63"/>
  <c r="AO23" i="63" s="1"/>
  <c r="AO25" i="63" s="1"/>
  <c r="AG13" i="41"/>
  <c r="AP13" i="41" s="1"/>
  <c r="AE13" i="41"/>
  <c r="AF13" i="41"/>
  <c r="AO13" i="41" s="1"/>
  <c r="W14" i="41"/>
  <c r="AE23" i="28"/>
  <c r="AG23" i="28"/>
  <c r="AP23" i="28" s="1"/>
  <c r="AP25" i="28" s="1"/>
  <c r="AF23" i="28"/>
  <c r="AO23" i="28" s="1"/>
  <c r="AO25" i="28" s="1"/>
  <c r="AH23" i="19"/>
  <c r="AQ23" i="19" s="1"/>
  <c r="AQ25" i="19" s="1"/>
  <c r="AZ3" i="19"/>
  <c r="AR8" i="82"/>
  <c r="AN23" i="38"/>
  <c r="AN25" i="38" s="1"/>
  <c r="AI23" i="38"/>
  <c r="AR23" i="38" s="1"/>
  <c r="AR25" i="38" s="1"/>
  <c r="AN11" i="103"/>
  <c r="AI11" i="103"/>
  <c r="AR11" i="103" s="1"/>
  <c r="AK23" i="38"/>
  <c r="AG18" i="88" l="1"/>
  <c r="Z10" i="48"/>
  <c r="AK23" i="79"/>
  <c r="AT23" i="79" s="1"/>
  <c r="W24" i="93"/>
  <c r="AF23" i="93"/>
  <c r="AO23" i="93" s="1"/>
  <c r="AG23" i="93"/>
  <c r="AP23" i="93" s="1"/>
  <c r="AE23" i="93"/>
  <c r="AF10" i="48"/>
  <c r="AO10" i="48" s="1"/>
  <c r="W11" i="48"/>
  <c r="AG10" i="48"/>
  <c r="AP10" i="48" s="1"/>
  <c r="AE10" i="48"/>
  <c r="AF22" i="86"/>
  <c r="AO22" i="86" s="1"/>
  <c r="AE22" i="86"/>
  <c r="AG22" i="86"/>
  <c r="AP22" i="86" s="1"/>
  <c r="W23" i="86"/>
  <c r="W14" i="87"/>
  <c r="AG13" i="87"/>
  <c r="AP13" i="87" s="1"/>
  <c r="AF13" i="87"/>
  <c r="AO13" i="87" s="1"/>
  <c r="AE13" i="87"/>
  <c r="AX22" i="19"/>
  <c r="S22" i="19" s="1"/>
  <c r="AC22" i="19" s="1"/>
  <c r="AB23" i="19" s="1"/>
  <c r="AK23" i="19" s="1"/>
  <c r="AT23" i="19" s="1"/>
  <c r="AX3" i="19"/>
  <c r="S3" i="19" s="1"/>
  <c r="AC3" i="19" s="1"/>
  <c r="AX23" i="19"/>
  <c r="S23" i="19" s="1"/>
  <c r="AC2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Y14" i="41"/>
  <c r="X14" i="41"/>
  <c r="AE9" i="94"/>
  <c r="AF9" i="94"/>
  <c r="AO9" i="94" s="1"/>
  <c r="AG9" i="94"/>
  <c r="AP9" i="94" s="1"/>
  <c r="W10" i="94"/>
  <c r="AS8" i="33"/>
  <c r="AL8" i="33"/>
  <c r="AU8" i="33" s="1"/>
  <c r="AN23" i="28"/>
  <c r="AN25" i="28" s="1"/>
  <c r="AI23" i="28"/>
  <c r="AI19" i="44"/>
  <c r="AN19" i="44"/>
  <c r="AS9" i="38"/>
  <c r="AL9" i="38"/>
  <c r="AU9" i="38" s="1"/>
  <c r="AX3" i="28"/>
  <c r="S3" i="28" s="1"/>
  <c r="AC3" i="28" s="1"/>
  <c r="AX23" i="28"/>
  <c r="S23" i="28" s="1"/>
  <c r="AC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Y13" i="99"/>
  <c r="X13" i="99"/>
  <c r="AJ22" i="71"/>
  <c r="AK22" i="71"/>
  <c r="AT22" i="71" s="1"/>
  <c r="AJ16" i="71"/>
  <c r="AK16" i="71"/>
  <c r="AT16" i="71" s="1"/>
  <c r="AJ10" i="71"/>
  <c r="AK10" i="71"/>
  <c r="AT10" i="71" s="1"/>
  <c r="AJ23" i="71"/>
  <c r="AS23" i="71" s="1"/>
  <c r="AG17" i="58"/>
  <c r="AP17" i="58" s="1"/>
  <c r="W18" i="58"/>
  <c r="AF17" i="58"/>
  <c r="AO17" i="58" s="1"/>
  <c r="AE17" i="58"/>
  <c r="AH13" i="43"/>
  <c r="AQ13" i="43" s="1"/>
  <c r="AS10" i="33"/>
  <c r="AL10" i="33"/>
  <c r="AU10" i="33" s="1"/>
  <c r="AI17" i="51"/>
  <c r="AN17" i="51"/>
  <c r="AS17" i="38"/>
  <c r="AL17" i="38"/>
  <c r="AU17" i="38" s="1"/>
  <c r="AH17" i="96"/>
  <c r="AQ17" i="96" s="1"/>
  <c r="AJ22" i="75"/>
  <c r="AS22" i="75" s="1"/>
  <c r="AK22" i="75"/>
  <c r="AJ16" i="75"/>
  <c r="AS16" i="75" s="1"/>
  <c r="AK16" i="75"/>
  <c r="AJ10" i="75"/>
  <c r="AK10" i="75"/>
  <c r="AT10" i="75" s="1"/>
  <c r="AJ3" i="75"/>
  <c r="AB4" i="75"/>
  <c r="AL18" i="38"/>
  <c r="AU18" i="38" s="1"/>
  <c r="AT18" i="38"/>
  <c r="AJ19" i="63"/>
  <c r="AK19" i="63"/>
  <c r="AT19" i="63" s="1"/>
  <c r="AJ13" i="63"/>
  <c r="AK13" i="63"/>
  <c r="AT13" i="63" s="1"/>
  <c r="AJ7" i="63"/>
  <c r="AK7" i="63"/>
  <c r="AT7" i="63" s="1"/>
  <c r="AR17" i="20"/>
  <c r="AS6" i="33"/>
  <c r="AL6" i="33"/>
  <c r="AU6" i="33" s="1"/>
  <c r="AJ22" i="59"/>
  <c r="AK22" i="59"/>
  <c r="AT22" i="59" s="1"/>
  <c r="AJ16" i="59"/>
  <c r="AK16" i="59"/>
  <c r="AT16" i="59" s="1"/>
  <c r="AJ10" i="59"/>
  <c r="AK10" i="59"/>
  <c r="AT10" i="59" s="1"/>
  <c r="AJ22" i="24"/>
  <c r="AS22" i="24" s="1"/>
  <c r="AK22" i="24"/>
  <c r="AJ16" i="24"/>
  <c r="AK16" i="24"/>
  <c r="AT16" i="24" s="1"/>
  <c r="AK10" i="24"/>
  <c r="AT10" i="24" s="1"/>
  <c r="AJ10" i="24"/>
  <c r="AB4" i="24"/>
  <c r="AJ3" i="24"/>
  <c r="Y10" i="50"/>
  <c r="X10" i="50"/>
  <c r="AR12" i="87"/>
  <c r="Y22" i="52"/>
  <c r="X22" i="52"/>
  <c r="Z22" i="52" s="1"/>
  <c r="AN9" i="85"/>
  <c r="AI9" i="85"/>
  <c r="AN23" i="19"/>
  <c r="AN25" i="19" s="1"/>
  <c r="AI23" i="19"/>
  <c r="Y20" i="44"/>
  <c r="X20" i="44"/>
  <c r="AH22" i="46"/>
  <c r="AQ22" i="46" s="1"/>
  <c r="AJ23" i="28"/>
  <c r="AS23" i="28" s="1"/>
  <c r="AK23" i="28"/>
  <c r="AT23" i="28" s="1"/>
  <c r="AN12" i="99"/>
  <c r="AI12" i="99"/>
  <c r="AS15" i="33"/>
  <c r="AL15" i="33"/>
  <c r="AU15" i="33" s="1"/>
  <c r="AJ21" i="71"/>
  <c r="AK21" i="71"/>
  <c r="AT21" i="71" s="1"/>
  <c r="AJ15" i="71"/>
  <c r="AK15" i="71"/>
  <c r="AT15" i="71" s="1"/>
  <c r="AK9" i="71"/>
  <c r="AT9" i="71" s="1"/>
  <c r="AJ9" i="71"/>
  <c r="AJ3" i="71"/>
  <c r="AB4" i="71"/>
  <c r="X23" i="97"/>
  <c r="Z23" i="97" s="1"/>
  <c r="Y23" i="97"/>
  <c r="AS16" i="38"/>
  <c r="AL16" i="38"/>
  <c r="AU16" i="38" s="1"/>
  <c r="AR20" i="15"/>
  <c r="AI18" i="45"/>
  <c r="AN18" i="45"/>
  <c r="AR21" i="46"/>
  <c r="AG13" i="43"/>
  <c r="AP13" i="43" s="1"/>
  <c r="W14" i="43"/>
  <c r="AE13" i="43"/>
  <c r="AF13" i="43"/>
  <c r="AO13" i="43" s="1"/>
  <c r="AL16" i="33"/>
  <c r="AU16" i="33" s="1"/>
  <c r="AT16" i="33"/>
  <c r="AF17" i="96"/>
  <c r="AO17" i="96" s="1"/>
  <c r="W18" i="96"/>
  <c r="AG17" i="96"/>
  <c r="AP17" i="96" s="1"/>
  <c r="AE17" i="96"/>
  <c r="AR12" i="49"/>
  <c r="AS11" i="33"/>
  <c r="AL11" i="33"/>
  <c r="AU11" i="33" s="1"/>
  <c r="AJ21" i="75"/>
  <c r="AK21" i="75"/>
  <c r="AT21" i="75" s="1"/>
  <c r="AJ15" i="75"/>
  <c r="AK15" i="75"/>
  <c r="AT15" i="75" s="1"/>
  <c r="AK9" i="75"/>
  <c r="AT9" i="75" s="1"/>
  <c r="AJ9" i="75"/>
  <c r="AJ18" i="63"/>
  <c r="AK18" i="63"/>
  <c r="AT18" i="63" s="1"/>
  <c r="AJ12" i="63"/>
  <c r="AK12" i="63"/>
  <c r="AT12" i="63" s="1"/>
  <c r="AJ6" i="63"/>
  <c r="AK6" i="63"/>
  <c r="AT6" i="63" s="1"/>
  <c r="AJ21" i="59"/>
  <c r="AK21" i="59"/>
  <c r="AT21" i="59" s="1"/>
  <c r="AJ15" i="59"/>
  <c r="AK15" i="59"/>
  <c r="AT15" i="59" s="1"/>
  <c r="AK9" i="59"/>
  <c r="AT9" i="59" s="1"/>
  <c r="AJ9" i="59"/>
  <c r="AJ3" i="59"/>
  <c r="AB4" i="59"/>
  <c r="AL23" i="59"/>
  <c r="AU23" i="59" s="1"/>
  <c r="AR23" i="59"/>
  <c r="AR25" i="59" s="1"/>
  <c r="AJ21" i="24"/>
  <c r="AK21" i="24"/>
  <c r="AT21" i="24" s="1"/>
  <c r="AJ15" i="24"/>
  <c r="AK15" i="24"/>
  <c r="AT15" i="24" s="1"/>
  <c r="AK9" i="24"/>
  <c r="AT9" i="24" s="1"/>
  <c r="AJ9" i="24"/>
  <c r="AS19" i="38"/>
  <c r="AL19" i="38"/>
  <c r="AU19" i="38" s="1"/>
  <c r="AN13" i="91"/>
  <c r="AI13" i="91"/>
  <c r="AH13" i="49"/>
  <c r="AQ13" i="49" s="1"/>
  <c r="AS13" i="33"/>
  <c r="AL13" i="33"/>
  <c r="AU13" i="33" s="1"/>
  <c r="Y17" i="84"/>
  <c r="Z17" i="84"/>
  <c r="X17" i="84"/>
  <c r="AR17" i="13"/>
  <c r="AE19" i="53"/>
  <c r="AF19" i="53"/>
  <c r="AO19" i="53" s="1"/>
  <c r="AG19" i="53"/>
  <c r="AP19" i="53" s="1"/>
  <c r="W20" i="53"/>
  <c r="AH21" i="101"/>
  <c r="AQ21" i="101" s="1"/>
  <c r="X11" i="10"/>
  <c r="Y11" i="10"/>
  <c r="AS15" i="38"/>
  <c r="AL15" i="38"/>
  <c r="AU15" i="38" s="1"/>
  <c r="AE22" i="46"/>
  <c r="W23" i="46"/>
  <c r="AF22" i="46"/>
  <c r="AO22" i="46" s="1"/>
  <c r="AG22" i="46"/>
  <c r="AP22" i="46" s="1"/>
  <c r="AJ20" i="71"/>
  <c r="AK20" i="71"/>
  <c r="AT20" i="71" s="1"/>
  <c r="AJ14" i="71"/>
  <c r="AK14" i="71"/>
  <c r="AT14" i="71" s="1"/>
  <c r="AJ8" i="71"/>
  <c r="AK8" i="71"/>
  <c r="AT8" i="71" s="1"/>
  <c r="AK23" i="71"/>
  <c r="AT23" i="71" s="1"/>
  <c r="AN23" i="71"/>
  <c r="AN25" i="71" s="1"/>
  <c r="AI23" i="71"/>
  <c r="Y10" i="82"/>
  <c r="X10" i="82"/>
  <c r="AH12" i="103"/>
  <c r="AQ12" i="103" s="1"/>
  <c r="AI14" i="16"/>
  <c r="AN14" i="16"/>
  <c r="AN12" i="55"/>
  <c r="AI12" i="55"/>
  <c r="AS5" i="38"/>
  <c r="AL5" i="38"/>
  <c r="AU5" i="38" s="1"/>
  <c r="AR12" i="43"/>
  <c r="AJ20" i="75"/>
  <c r="AK20" i="75"/>
  <c r="AT20" i="75" s="1"/>
  <c r="AJ14" i="75"/>
  <c r="AK14" i="75"/>
  <c r="AT14" i="75" s="1"/>
  <c r="AK8" i="75"/>
  <c r="AT8" i="75" s="1"/>
  <c r="AJ8" i="75"/>
  <c r="AR21" i="86"/>
  <c r="AJ17" i="63"/>
  <c r="AK17" i="63"/>
  <c r="AT17" i="63" s="1"/>
  <c r="AJ11" i="63"/>
  <c r="AK11" i="63"/>
  <c r="AT11" i="63" s="1"/>
  <c r="AK5" i="63"/>
  <c r="AT5" i="63" s="1"/>
  <c r="AJ5" i="63"/>
  <c r="AH23" i="93"/>
  <c r="AQ23" i="93" s="1"/>
  <c r="AN9" i="102"/>
  <c r="AI9" i="102"/>
  <c r="AS12" i="33"/>
  <c r="AL12" i="33"/>
  <c r="AU12" i="33" s="1"/>
  <c r="AK20" i="59"/>
  <c r="AT20" i="59" s="1"/>
  <c r="AJ20" i="59"/>
  <c r="AJ14" i="59"/>
  <c r="AK14" i="59"/>
  <c r="AT14" i="59" s="1"/>
  <c r="AJ8" i="59"/>
  <c r="AK8" i="59"/>
  <c r="AT8" i="59" s="1"/>
  <c r="AJ20" i="24"/>
  <c r="AK20" i="24"/>
  <c r="AT20" i="24" s="1"/>
  <c r="AJ14" i="24"/>
  <c r="AK14" i="24"/>
  <c r="AT14" i="24" s="1"/>
  <c r="AJ8" i="24"/>
  <c r="AK8" i="24"/>
  <c r="AT8" i="24" s="1"/>
  <c r="AT23" i="24"/>
  <c r="AI12" i="18"/>
  <c r="AN12" i="18"/>
  <c r="Z13" i="49"/>
  <c r="AI16" i="84"/>
  <c r="AN16" i="84"/>
  <c r="AS8" i="38"/>
  <c r="AL8" i="38"/>
  <c r="AU8" i="38" s="1"/>
  <c r="AH21" i="15"/>
  <c r="AQ21" i="15" s="1"/>
  <c r="Z21" i="101"/>
  <c r="Y17" i="54"/>
  <c r="X17" i="54"/>
  <c r="AI21" i="105"/>
  <c r="AN21" i="105"/>
  <c r="AI18" i="88"/>
  <c r="AP18" i="88"/>
  <c r="AL20" i="33"/>
  <c r="AU20" i="33" s="1"/>
  <c r="AT20" i="33"/>
  <c r="AR9" i="48"/>
  <c r="AJ4" i="38"/>
  <c r="AK4" i="38"/>
  <c r="AT4" i="38" s="1"/>
  <c r="AE10" i="42"/>
  <c r="W11" i="42"/>
  <c r="AF10" i="42"/>
  <c r="AO10" i="42" s="1"/>
  <c r="AG10" i="42"/>
  <c r="AP10" i="42" s="1"/>
  <c r="AS21" i="33"/>
  <c r="AL21" i="33"/>
  <c r="AU21" i="33" s="1"/>
  <c r="AJ19" i="71"/>
  <c r="AK19" i="71"/>
  <c r="AT19" i="71" s="1"/>
  <c r="AK13" i="71"/>
  <c r="AT13" i="71" s="1"/>
  <c r="AJ13" i="71"/>
  <c r="AJ7" i="71"/>
  <c r="AK7" i="71"/>
  <c r="AT7" i="71" s="1"/>
  <c r="AI22" i="97"/>
  <c r="AN22" i="97"/>
  <c r="AS22" i="38"/>
  <c r="AL22" i="38"/>
  <c r="AU22" i="38" s="1"/>
  <c r="AR20" i="101"/>
  <c r="AG12" i="103"/>
  <c r="AP12" i="103" s="1"/>
  <c r="AE12" i="103"/>
  <c r="AF12" i="103"/>
  <c r="AO12" i="103" s="1"/>
  <c r="W13" i="103"/>
  <c r="Y15" i="16"/>
  <c r="X15" i="16"/>
  <c r="AR22" i="93"/>
  <c r="AK4" i="33"/>
  <c r="AT4" i="33" s="1"/>
  <c r="AJ4" i="33"/>
  <c r="AH15" i="95"/>
  <c r="AQ15" i="95" s="1"/>
  <c r="AI23" i="89"/>
  <c r="AN23" i="89"/>
  <c r="AE22" i="47"/>
  <c r="W23" i="47"/>
  <c r="AG22" i="47"/>
  <c r="AP22" i="47" s="1"/>
  <c r="AF22" i="47"/>
  <c r="AO22" i="47" s="1"/>
  <c r="AS17" i="33"/>
  <c r="AL17" i="33"/>
  <c r="AU17" i="33" s="1"/>
  <c r="AJ19" i="75"/>
  <c r="AK19" i="75"/>
  <c r="AT19" i="75" s="1"/>
  <c r="AK13" i="75"/>
  <c r="AT13" i="75" s="1"/>
  <c r="AJ13" i="75"/>
  <c r="AK7" i="75"/>
  <c r="AT7" i="75" s="1"/>
  <c r="AJ7" i="75"/>
  <c r="AS6" i="38"/>
  <c r="AL6" i="38"/>
  <c r="AU6" i="38" s="1"/>
  <c r="AJ22" i="63"/>
  <c r="AK22" i="63"/>
  <c r="AT22" i="63" s="1"/>
  <c r="AJ16" i="63"/>
  <c r="AK16" i="63"/>
  <c r="AT16" i="63" s="1"/>
  <c r="AJ10" i="63"/>
  <c r="AK10" i="63"/>
  <c r="AT10" i="63" s="1"/>
  <c r="AB4" i="63"/>
  <c r="AJ3" i="63"/>
  <c r="AR17" i="9"/>
  <c r="AJ19" i="59"/>
  <c r="AK19" i="59"/>
  <c r="AT19" i="59" s="1"/>
  <c r="AJ13" i="59"/>
  <c r="AK13" i="59"/>
  <c r="AT13" i="59" s="1"/>
  <c r="AJ7" i="59"/>
  <c r="AK7" i="59"/>
  <c r="AT7" i="59" s="1"/>
  <c r="W15" i="11"/>
  <c r="AF14" i="11"/>
  <c r="AO14" i="11" s="1"/>
  <c r="AG14" i="11"/>
  <c r="AP14" i="11" s="1"/>
  <c r="AE14" i="11"/>
  <c r="AJ19" i="24"/>
  <c r="AK19" i="24"/>
  <c r="AT19" i="24" s="1"/>
  <c r="AK13" i="24"/>
  <c r="AT13" i="24" s="1"/>
  <c r="AJ13" i="24"/>
  <c r="AK7" i="24"/>
  <c r="AT7" i="24" s="1"/>
  <c r="AJ7" i="24"/>
  <c r="AS7" i="38"/>
  <c r="AL7" i="38"/>
  <c r="AU7" i="38" s="1"/>
  <c r="AN9" i="50"/>
  <c r="AI9" i="50"/>
  <c r="AS19" i="33"/>
  <c r="AL19" i="33"/>
  <c r="AU19" i="33" s="1"/>
  <c r="AH9" i="90"/>
  <c r="AQ9" i="90" s="1"/>
  <c r="AI19" i="32"/>
  <c r="AN19" i="32"/>
  <c r="AE21" i="15"/>
  <c r="AG21" i="15"/>
  <c r="AP21" i="15" s="1"/>
  <c r="W22" i="15"/>
  <c r="AF21" i="15"/>
  <c r="AO21" i="15" s="1"/>
  <c r="AS21" i="38"/>
  <c r="AL21" i="38"/>
  <c r="AU21" i="38" s="1"/>
  <c r="AN10" i="98"/>
  <c r="AI10" i="98"/>
  <c r="Y10" i="85"/>
  <c r="X10" i="85"/>
  <c r="Z10" i="85" s="1"/>
  <c r="AL23" i="38"/>
  <c r="AU23" i="38" s="1"/>
  <c r="AT23" i="38"/>
  <c r="AN23" i="63"/>
  <c r="AN25" i="63" s="1"/>
  <c r="AI23" i="63"/>
  <c r="AS14" i="33"/>
  <c r="AL14" i="33"/>
  <c r="AU14" i="33" s="1"/>
  <c r="AI13" i="41"/>
  <c r="AN13" i="41"/>
  <c r="AR14" i="95"/>
  <c r="AS3" i="38"/>
  <c r="AL3" i="38"/>
  <c r="AU3" i="38" s="1"/>
  <c r="AR23" i="33"/>
  <c r="AR25" i="33" s="1"/>
  <c r="AL23" i="33"/>
  <c r="AU23" i="33" s="1"/>
  <c r="Y18" i="100"/>
  <c r="X18" i="100"/>
  <c r="AR8" i="90"/>
  <c r="AJ18" i="71"/>
  <c r="AK18" i="71"/>
  <c r="AT18" i="71" s="1"/>
  <c r="AJ12" i="71"/>
  <c r="AK12" i="71"/>
  <c r="AT12" i="71" s="1"/>
  <c r="AJ6" i="71"/>
  <c r="AK6" i="71"/>
  <c r="AT6" i="71" s="1"/>
  <c r="AN9" i="82"/>
  <c r="AI9" i="82"/>
  <c r="AR9" i="35"/>
  <c r="AI12" i="83"/>
  <c r="AN12" i="83"/>
  <c r="AS3" i="33"/>
  <c r="AL3" i="33"/>
  <c r="AU3" i="33" s="1"/>
  <c r="AS22" i="33"/>
  <c r="AL22" i="33"/>
  <c r="AU22" i="33" s="1"/>
  <c r="Z15" i="95"/>
  <c r="AR23" i="75"/>
  <c r="AR25" i="75" s="1"/>
  <c r="AL23" i="75"/>
  <c r="AU23" i="75" s="1"/>
  <c r="AS11" i="38"/>
  <c r="AL11" i="38"/>
  <c r="AU11" i="38" s="1"/>
  <c r="AH10" i="35"/>
  <c r="AQ10" i="35" s="1"/>
  <c r="AH18" i="20"/>
  <c r="AQ18" i="20" s="1"/>
  <c r="Y19" i="92"/>
  <c r="X19" i="92"/>
  <c r="AS5" i="33"/>
  <c r="AL5" i="33"/>
  <c r="AU5" i="33" s="1"/>
  <c r="AJ18" i="75"/>
  <c r="AS18" i="75" s="1"/>
  <c r="AK18" i="75"/>
  <c r="AJ12" i="75"/>
  <c r="AK12" i="75"/>
  <c r="AT12" i="75" s="1"/>
  <c r="AK6" i="75"/>
  <c r="AT6" i="75" s="1"/>
  <c r="AJ6" i="75"/>
  <c r="AS12" i="38"/>
  <c r="AL12" i="38"/>
  <c r="AU12" i="38" s="1"/>
  <c r="AH18" i="104"/>
  <c r="AQ18" i="104" s="1"/>
  <c r="AJ21" i="63"/>
  <c r="AK21" i="63"/>
  <c r="AT21" i="63" s="1"/>
  <c r="AJ15" i="63"/>
  <c r="AK15" i="63"/>
  <c r="AT15" i="63" s="1"/>
  <c r="AJ9" i="63"/>
  <c r="AK9" i="63"/>
  <c r="AT9" i="63" s="1"/>
  <c r="AJ23" i="63"/>
  <c r="AS23" i="63" s="1"/>
  <c r="AN23" i="79"/>
  <c r="AN25" i="79" s="1"/>
  <c r="AI23" i="79"/>
  <c r="AL18" i="33"/>
  <c r="AU18" i="33" s="1"/>
  <c r="AT18" i="33"/>
  <c r="AJ18" i="59"/>
  <c r="AK18" i="59"/>
  <c r="AT18" i="59" s="1"/>
  <c r="AJ12" i="59"/>
  <c r="AK12" i="59"/>
  <c r="AT12" i="59" s="1"/>
  <c r="AJ6" i="59"/>
  <c r="AK6" i="59"/>
  <c r="AT6" i="59" s="1"/>
  <c r="AH18" i="13"/>
  <c r="AQ18" i="13" s="1"/>
  <c r="AJ18" i="24"/>
  <c r="AK18" i="24"/>
  <c r="AT18" i="24" s="1"/>
  <c r="AK12" i="24"/>
  <c r="AT12" i="24" s="1"/>
  <c r="AJ12" i="24"/>
  <c r="AK6" i="24"/>
  <c r="AT6" i="24" s="1"/>
  <c r="AJ6" i="24"/>
  <c r="AN23" i="24"/>
  <c r="AN25" i="24" s="1"/>
  <c r="AI23" i="24"/>
  <c r="AR23" i="24" s="1"/>
  <c r="AR25" i="24" s="1"/>
  <c r="Y13" i="18"/>
  <c r="X13" i="18"/>
  <c r="Y14" i="91"/>
  <c r="X14" i="91"/>
  <c r="AS7" i="33"/>
  <c r="AL7" i="33"/>
  <c r="AU7" i="33" s="1"/>
  <c r="Z9" i="90"/>
  <c r="Y20" i="32"/>
  <c r="X20" i="32"/>
  <c r="AS14" i="38"/>
  <c r="AL14" i="38"/>
  <c r="AU14" i="38" s="1"/>
  <c r="AN10" i="10"/>
  <c r="AI10" i="10"/>
  <c r="AI17" i="100"/>
  <c r="AN17" i="100"/>
  <c r="AS9" i="33"/>
  <c r="AL9" i="33"/>
  <c r="AU9" i="33" s="1"/>
  <c r="AJ17" i="71"/>
  <c r="AK17" i="71"/>
  <c r="AT17" i="71" s="1"/>
  <c r="AK11" i="71"/>
  <c r="AT11" i="71" s="1"/>
  <c r="AJ11" i="71"/>
  <c r="AJ5" i="71"/>
  <c r="AK5" i="71"/>
  <c r="AT5" i="71" s="1"/>
  <c r="AH10" i="48"/>
  <c r="AQ10" i="48" s="1"/>
  <c r="AS10" i="38"/>
  <c r="AL10" i="38"/>
  <c r="AU10" i="38" s="1"/>
  <c r="AR17" i="104"/>
  <c r="Y19" i="45"/>
  <c r="Z19" i="45" s="1"/>
  <c r="X19" i="45"/>
  <c r="AH22" i="86"/>
  <c r="AQ22" i="86" s="1"/>
  <c r="AR16" i="96"/>
  <c r="Y13" i="55"/>
  <c r="X13" i="55"/>
  <c r="Y13" i="83"/>
  <c r="X13" i="83"/>
  <c r="Y18" i="51"/>
  <c r="X18" i="51"/>
  <c r="AH13" i="87"/>
  <c r="AQ13" i="87" s="1"/>
  <c r="Y24" i="89"/>
  <c r="X24" i="89"/>
  <c r="W11" i="35"/>
  <c r="AE10" i="35"/>
  <c r="AF10" i="35"/>
  <c r="AO10" i="35" s="1"/>
  <c r="AG10" i="35"/>
  <c r="AP10" i="35" s="1"/>
  <c r="Z18" i="9"/>
  <c r="AH18" i="9"/>
  <c r="AQ18" i="9" s="1"/>
  <c r="AF18" i="20"/>
  <c r="AO18" i="20" s="1"/>
  <c r="AG18" i="20"/>
  <c r="AP18" i="20" s="1"/>
  <c r="AE18" i="20"/>
  <c r="W19" i="20"/>
  <c r="AI18" i="92"/>
  <c r="AN18" i="92"/>
  <c r="AJ17" i="75"/>
  <c r="AK17" i="75"/>
  <c r="AT17" i="75" s="1"/>
  <c r="AK11" i="75"/>
  <c r="AT11" i="75" s="1"/>
  <c r="AJ11" i="75"/>
  <c r="AJ5" i="75"/>
  <c r="AK5" i="75"/>
  <c r="AT5" i="75" s="1"/>
  <c r="AG18" i="104"/>
  <c r="AP18" i="104" s="1"/>
  <c r="AF18" i="104"/>
  <c r="AO18" i="104" s="1"/>
  <c r="AE18" i="104"/>
  <c r="W19" i="104"/>
  <c r="AJ20" i="63"/>
  <c r="AS20" i="63" s="1"/>
  <c r="AK20" i="63"/>
  <c r="AJ14" i="63"/>
  <c r="AK14" i="63"/>
  <c r="AT14" i="63" s="1"/>
  <c r="AJ8" i="63"/>
  <c r="AK8" i="63"/>
  <c r="AT8" i="63" s="1"/>
  <c r="AK23" i="63"/>
  <c r="AT23" i="63" s="1"/>
  <c r="Y10" i="102"/>
  <c r="Z10" i="102" s="1"/>
  <c r="X10" i="102"/>
  <c r="AJ17" i="59"/>
  <c r="AK17" i="59"/>
  <c r="AT17" i="59" s="1"/>
  <c r="AJ11" i="59"/>
  <c r="AK11" i="59"/>
  <c r="AT11" i="59" s="1"/>
  <c r="AJ5" i="59"/>
  <c r="AK5" i="59"/>
  <c r="AT5" i="59" s="1"/>
  <c r="AE18" i="13"/>
  <c r="AG18" i="13"/>
  <c r="AP18" i="13" s="1"/>
  <c r="AF18" i="13"/>
  <c r="AO18" i="13" s="1"/>
  <c r="W19" i="13"/>
  <c r="AJ17" i="24"/>
  <c r="AK17" i="24"/>
  <c r="AT17" i="24" s="1"/>
  <c r="AK11" i="24"/>
  <c r="AT11" i="24" s="1"/>
  <c r="AJ11" i="24"/>
  <c r="AK5" i="24"/>
  <c r="AT5" i="24" s="1"/>
  <c r="AJ5" i="24"/>
  <c r="AS13" i="38"/>
  <c r="AL13" i="38"/>
  <c r="AU13" i="38" s="1"/>
  <c r="AX3" i="79"/>
  <c r="S3" i="79" s="1"/>
  <c r="AC3" i="79" s="1"/>
  <c r="AX23" i="79"/>
  <c r="S23" i="79" s="1"/>
  <c r="AC23" i="79" s="1"/>
  <c r="AJ23" i="79" s="1"/>
  <c r="AS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AL20" i="38"/>
  <c r="AU20" i="38" s="1"/>
  <c r="AT20" i="38"/>
  <c r="AI16" i="54"/>
  <c r="AN16" i="54"/>
  <c r="AI21" i="52"/>
  <c r="AN21" i="52"/>
  <c r="Y11" i="98"/>
  <c r="X11" i="98"/>
  <c r="Z11" i="98" s="1"/>
  <c r="Y22" i="105"/>
  <c r="X22" i="105"/>
  <c r="Y19" i="88"/>
  <c r="X19" i="88"/>
  <c r="Z19" i="88" s="1"/>
  <c r="Z24" i="89" l="1"/>
  <c r="Z13" i="55"/>
  <c r="Z10" i="50"/>
  <c r="Z17" i="54"/>
  <c r="AE17" i="54" s="1"/>
  <c r="Z20" i="44"/>
  <c r="AG20" i="44" s="1"/>
  <c r="AP20" i="44" s="1"/>
  <c r="AE19" i="45"/>
  <c r="AF19" i="45"/>
  <c r="AO19" i="45" s="1"/>
  <c r="AG19" i="45"/>
  <c r="AP19" i="45" s="1"/>
  <c r="W20" i="45"/>
  <c r="AG24" i="89"/>
  <c r="AP24" i="89" s="1"/>
  <c r="W25" i="89"/>
  <c r="AF24" i="89"/>
  <c r="AO24" i="89" s="1"/>
  <c r="AE24" i="89"/>
  <c r="AG17" i="54"/>
  <c r="AP17" i="54" s="1"/>
  <c r="W18" i="54"/>
  <c r="AF20" i="44"/>
  <c r="AO20" i="44" s="1"/>
  <c r="W11" i="102"/>
  <c r="AG10" i="102"/>
  <c r="AP10" i="102" s="1"/>
  <c r="AF10" i="102"/>
  <c r="AO10" i="102" s="1"/>
  <c r="AE10" i="102"/>
  <c r="AF13" i="55"/>
  <c r="AO13" i="55" s="1"/>
  <c r="AG13" i="55"/>
  <c r="AP13" i="55" s="1"/>
  <c r="W14" i="55"/>
  <c r="AE13" i="55"/>
  <c r="W11" i="50"/>
  <c r="AF10" i="50"/>
  <c r="AO10" i="50" s="1"/>
  <c r="AG10" i="50"/>
  <c r="AP10" i="50" s="1"/>
  <c r="AE10" i="50"/>
  <c r="AJ17" i="79"/>
  <c r="AS17" i="79" s="1"/>
  <c r="AK17" i="79"/>
  <c r="AS11" i="71"/>
  <c r="AL11" i="71"/>
  <c r="AU11" i="71" s="1"/>
  <c r="AH20" i="32"/>
  <c r="AQ20" i="32" s="1"/>
  <c r="AH14" i="91"/>
  <c r="AQ14" i="91" s="1"/>
  <c r="AS18" i="59"/>
  <c r="AL18" i="59"/>
  <c r="AU18" i="59" s="1"/>
  <c r="AR13" i="41"/>
  <c r="AI21" i="15"/>
  <c r="AN21" i="15"/>
  <c r="AR9" i="50"/>
  <c r="AS13" i="24"/>
  <c r="AL13" i="24"/>
  <c r="AU13" i="24" s="1"/>
  <c r="AS13" i="59"/>
  <c r="AL13" i="59"/>
  <c r="AU13" i="59" s="1"/>
  <c r="AJ4" i="63"/>
  <c r="AK4" i="63"/>
  <c r="AT4" i="63" s="1"/>
  <c r="AS22" i="63"/>
  <c r="AL22" i="63"/>
  <c r="AU22" i="63" s="1"/>
  <c r="Y13" i="103"/>
  <c r="X13" i="103"/>
  <c r="Z13" i="103" s="1"/>
  <c r="AS13" i="71"/>
  <c r="AL13" i="71"/>
  <c r="AU13" i="71" s="1"/>
  <c r="AL4" i="38"/>
  <c r="AU4" i="38" s="1"/>
  <c r="AS4" i="38"/>
  <c r="AS25" i="38" s="1"/>
  <c r="AR18" i="88"/>
  <c r="AF21" i="101"/>
  <c r="AO21" i="101" s="1"/>
  <c r="AE21" i="101"/>
  <c r="AG21" i="101"/>
  <c r="AP21" i="101" s="1"/>
  <c r="W22" i="101"/>
  <c r="AR12" i="18"/>
  <c r="AS14" i="24"/>
  <c r="AL14" i="24"/>
  <c r="AU14" i="24" s="1"/>
  <c r="AS14" i="59"/>
  <c r="AL14" i="59"/>
  <c r="AU14" i="59" s="1"/>
  <c r="AS5" i="63"/>
  <c r="AL5" i="63"/>
  <c r="AU5" i="63" s="1"/>
  <c r="AR12" i="55"/>
  <c r="AR23" i="71"/>
  <c r="AR25" i="71" s="1"/>
  <c r="AL23" i="71"/>
  <c r="AU23" i="71" s="1"/>
  <c r="AS14" i="71"/>
  <c r="AL14" i="71"/>
  <c r="AU14" i="71" s="1"/>
  <c r="Y23" i="46"/>
  <c r="X23" i="46"/>
  <c r="Z23" i="46" s="1"/>
  <c r="AH11" i="10"/>
  <c r="AQ11" i="10" s="1"/>
  <c r="AS9" i="59"/>
  <c r="AL9" i="59"/>
  <c r="AU9" i="59" s="1"/>
  <c r="AS9" i="75"/>
  <c r="AL9" i="75"/>
  <c r="AU9" i="75" s="1"/>
  <c r="AG23" i="97"/>
  <c r="AP23" i="97" s="1"/>
  <c r="AE23" i="97"/>
  <c r="AF23" i="97"/>
  <c r="AO23" i="97" s="1"/>
  <c r="W24" i="97"/>
  <c r="AE22" i="52"/>
  <c r="AF22" i="52"/>
  <c r="AO22" i="52" s="1"/>
  <c r="AG22" i="52"/>
  <c r="AP22" i="52" s="1"/>
  <c r="W23" i="52"/>
  <c r="AS16" i="24"/>
  <c r="AL16" i="24"/>
  <c r="AU16" i="24" s="1"/>
  <c r="AS16" i="59"/>
  <c r="AL16" i="59"/>
  <c r="AU16" i="59" s="1"/>
  <c r="AS19" i="63"/>
  <c r="AL19" i="63"/>
  <c r="AU19" i="63" s="1"/>
  <c r="AS10" i="75"/>
  <c r="AL10" i="75"/>
  <c r="AU10" i="75" s="1"/>
  <c r="AJ21" i="28"/>
  <c r="AS21" i="28" s="1"/>
  <c r="AK21" i="28"/>
  <c r="AJ15" i="28"/>
  <c r="AK15" i="28"/>
  <c r="AT15" i="28" s="1"/>
  <c r="AK9" i="28"/>
  <c r="AT9" i="28" s="1"/>
  <c r="AJ9" i="28"/>
  <c r="AB4" i="28"/>
  <c r="AJ3" i="28"/>
  <c r="AJ21" i="19"/>
  <c r="AK21" i="19"/>
  <c r="AT21" i="19" s="1"/>
  <c r="AJ15" i="19"/>
  <c r="AK15" i="19"/>
  <c r="AT15" i="19" s="1"/>
  <c r="AK9" i="19"/>
  <c r="AT9" i="19" s="1"/>
  <c r="AJ9" i="19"/>
  <c r="AJ3" i="19"/>
  <c r="AB4" i="19"/>
  <c r="Y14" i="87"/>
  <c r="X14" i="87"/>
  <c r="AI23" i="93"/>
  <c r="AN23" i="93"/>
  <c r="AK12" i="79"/>
  <c r="AT12" i="79" s="1"/>
  <c r="AJ12" i="79"/>
  <c r="AS5" i="24"/>
  <c r="AL5" i="24"/>
  <c r="AU5" i="24" s="1"/>
  <c r="AL20" i="63"/>
  <c r="AU20" i="63" s="1"/>
  <c r="AT20" i="63"/>
  <c r="AR17" i="100"/>
  <c r="Z20" i="32"/>
  <c r="Z14" i="91"/>
  <c r="AS18" i="24"/>
  <c r="AL18" i="24"/>
  <c r="AU18" i="24" s="1"/>
  <c r="AS9" i="63"/>
  <c r="AL9" i="63"/>
  <c r="AU9" i="63" s="1"/>
  <c r="AS6" i="75"/>
  <c r="AL6" i="75"/>
  <c r="AU6" i="75" s="1"/>
  <c r="W16" i="95"/>
  <c r="AE15" i="95"/>
  <c r="AG15" i="95"/>
  <c r="AP15" i="95" s="1"/>
  <c r="AF15" i="95"/>
  <c r="AO15" i="95" s="1"/>
  <c r="AR12" i="83"/>
  <c r="AS6" i="71"/>
  <c r="AL6" i="71"/>
  <c r="AU6" i="71" s="1"/>
  <c r="AU25" i="38"/>
  <c r="C11" i="38" s="1"/>
  <c r="AH10" i="85"/>
  <c r="AQ10" i="85" s="1"/>
  <c r="AS20" i="59"/>
  <c r="AL20" i="59"/>
  <c r="AU20" i="59" s="1"/>
  <c r="AS20" i="75"/>
  <c r="AL20" i="75"/>
  <c r="AU20" i="75" s="1"/>
  <c r="AI22" i="46"/>
  <c r="AN22" i="46"/>
  <c r="Y20" i="53"/>
  <c r="X20" i="53"/>
  <c r="AH17" i="84"/>
  <c r="AQ17" i="84" s="1"/>
  <c r="AS21" i="24"/>
  <c r="AL21" i="24"/>
  <c r="AU21" i="24" s="1"/>
  <c r="AS6" i="63"/>
  <c r="AL6" i="63"/>
  <c r="AU6" i="63" s="1"/>
  <c r="Y18" i="96"/>
  <c r="X18" i="96"/>
  <c r="AN13" i="43"/>
  <c r="AI13" i="43"/>
  <c r="AR18" i="45"/>
  <c r="AR12" i="99"/>
  <c r="AR23" i="19"/>
  <c r="AR25" i="19" s="1"/>
  <c r="AL3" i="24"/>
  <c r="AU3" i="24" s="1"/>
  <c r="AS3" i="24"/>
  <c r="AL22" i="24"/>
  <c r="AU22" i="24" s="1"/>
  <c r="AT22" i="24"/>
  <c r="AL16" i="75"/>
  <c r="AU16" i="75" s="1"/>
  <c r="AT16" i="75"/>
  <c r="AR17" i="51"/>
  <c r="AS22" i="71"/>
  <c r="AL22" i="71"/>
  <c r="AU22" i="71" s="1"/>
  <c r="AJ20" i="28"/>
  <c r="AK20" i="28"/>
  <c r="AT20" i="28" s="1"/>
  <c r="AJ14" i="28"/>
  <c r="AK14" i="28"/>
  <c r="AT14" i="28" s="1"/>
  <c r="AJ8" i="28"/>
  <c r="AK8" i="28"/>
  <c r="AT8" i="28" s="1"/>
  <c r="AN9" i="94"/>
  <c r="AI9" i="94"/>
  <c r="AJ20" i="19"/>
  <c r="AK20" i="19"/>
  <c r="AT20" i="19" s="1"/>
  <c r="AJ14" i="19"/>
  <c r="AK14" i="19"/>
  <c r="AT14" i="19" s="1"/>
  <c r="AK8" i="19"/>
  <c r="AT8" i="19" s="1"/>
  <c r="AJ8" i="19"/>
  <c r="AI10" i="48"/>
  <c r="AN10" i="48"/>
  <c r="AJ18" i="79"/>
  <c r="AK18" i="79"/>
  <c r="AT18" i="79" s="1"/>
  <c r="AH22" i="105"/>
  <c r="AQ22" i="105" s="1"/>
  <c r="AJ16" i="79"/>
  <c r="AK16" i="79"/>
  <c r="AT16" i="79" s="1"/>
  <c r="AS11" i="24"/>
  <c r="AL11" i="24"/>
  <c r="AU11" i="24" s="1"/>
  <c r="AJ9" i="79"/>
  <c r="AK9" i="79"/>
  <c r="AT9" i="79" s="1"/>
  <c r="AI10" i="35"/>
  <c r="AN10" i="35"/>
  <c r="AS6" i="24"/>
  <c r="AL6" i="24"/>
  <c r="AU6" i="24" s="1"/>
  <c r="AH18" i="100"/>
  <c r="AQ18" i="100" s="1"/>
  <c r="AE10" i="85"/>
  <c r="W11" i="85"/>
  <c r="AG10" i="85"/>
  <c r="AP10" i="85" s="1"/>
  <c r="AF10" i="85"/>
  <c r="AO10" i="85" s="1"/>
  <c r="AR19" i="32"/>
  <c r="Y15" i="11"/>
  <c r="X15" i="11"/>
  <c r="AS19" i="59"/>
  <c r="AL19" i="59"/>
  <c r="AU19" i="59" s="1"/>
  <c r="AS10" i="63"/>
  <c r="AL10" i="63"/>
  <c r="AU10" i="63" s="1"/>
  <c r="AS19" i="75"/>
  <c r="AL19" i="75"/>
  <c r="AU19" i="75" s="1"/>
  <c r="Y23" i="47"/>
  <c r="X23" i="47"/>
  <c r="AH15" i="16"/>
  <c r="AQ15" i="16" s="1"/>
  <c r="AN12" i="103"/>
  <c r="AI12" i="103"/>
  <c r="AR21" i="105"/>
  <c r="AL23" i="24"/>
  <c r="AU23" i="24" s="1"/>
  <c r="AS20" i="24"/>
  <c r="AL20" i="24"/>
  <c r="AU20" i="24" s="1"/>
  <c r="AS8" i="75"/>
  <c r="AL8" i="75"/>
  <c r="AU8" i="75" s="1"/>
  <c r="AS20" i="71"/>
  <c r="AL20" i="71"/>
  <c r="AU20" i="71" s="1"/>
  <c r="W18" i="84"/>
  <c r="AE17" i="84"/>
  <c r="AF17" i="84"/>
  <c r="AO17" i="84" s="1"/>
  <c r="AG17" i="84"/>
  <c r="AP17" i="84" s="1"/>
  <c r="AS9" i="24"/>
  <c r="AL9" i="24"/>
  <c r="AU9" i="24" s="1"/>
  <c r="Y14" i="43"/>
  <c r="X14" i="43"/>
  <c r="AH23" i="97"/>
  <c r="AQ23" i="97" s="1"/>
  <c r="AS15" i="71"/>
  <c r="AL15" i="71"/>
  <c r="AU15" i="71" s="1"/>
  <c r="AK4" i="24"/>
  <c r="AT4" i="24" s="1"/>
  <c r="AT25" i="24" s="1"/>
  <c r="AJ4" i="24"/>
  <c r="AS22" i="59"/>
  <c r="AL22" i="59"/>
  <c r="AU22" i="59" s="1"/>
  <c r="AS7" i="63"/>
  <c r="AL7" i="63"/>
  <c r="AU7" i="63" s="1"/>
  <c r="AH13" i="99"/>
  <c r="AQ13" i="99" s="1"/>
  <c r="AJ19" i="28"/>
  <c r="AK19" i="28"/>
  <c r="AT19" i="28" s="1"/>
  <c r="AK13" i="28"/>
  <c r="AT13" i="28" s="1"/>
  <c r="AJ13" i="28"/>
  <c r="AK7" i="28"/>
  <c r="AT7" i="28" s="1"/>
  <c r="AJ7" i="28"/>
  <c r="AH14" i="41"/>
  <c r="AQ14" i="41" s="1"/>
  <c r="AJ19" i="19"/>
  <c r="AK19" i="19"/>
  <c r="AT19" i="19" s="1"/>
  <c r="AK13" i="19"/>
  <c r="AT13" i="19" s="1"/>
  <c r="AJ13" i="19"/>
  <c r="AJ7" i="19"/>
  <c r="AK7" i="19"/>
  <c r="AT7" i="19" s="1"/>
  <c r="Y23" i="86"/>
  <c r="X23" i="86"/>
  <c r="W20" i="88"/>
  <c r="AG19" i="88"/>
  <c r="AP19" i="88" s="1"/>
  <c r="AF19" i="88"/>
  <c r="AO19" i="88" s="1"/>
  <c r="AE19" i="88"/>
  <c r="AJ11" i="79"/>
  <c r="AK11" i="79"/>
  <c r="AT11" i="79" s="1"/>
  <c r="AH18" i="51"/>
  <c r="AQ18" i="51" s="1"/>
  <c r="AK10" i="79"/>
  <c r="AT10" i="79" s="1"/>
  <c r="AJ10" i="79"/>
  <c r="AS11" i="59"/>
  <c r="AL11" i="59"/>
  <c r="AU11" i="59" s="1"/>
  <c r="AR21" i="52"/>
  <c r="AJ15" i="79"/>
  <c r="AK15" i="79"/>
  <c r="AT15" i="79" s="1"/>
  <c r="AR10" i="10"/>
  <c r="AJ14" i="79"/>
  <c r="AK14" i="79"/>
  <c r="AT14" i="79" s="1"/>
  <c r="AJ8" i="79"/>
  <c r="AK8" i="79"/>
  <c r="AT8" i="79" s="1"/>
  <c r="AI18" i="13"/>
  <c r="AN18" i="13"/>
  <c r="AS17" i="59"/>
  <c r="AL17" i="59"/>
  <c r="AU17" i="59" s="1"/>
  <c r="AS8" i="63"/>
  <c r="AL8" i="63"/>
  <c r="AU8" i="63" s="1"/>
  <c r="Y19" i="104"/>
  <c r="X19" i="104"/>
  <c r="AS11" i="75"/>
  <c r="AL11" i="75"/>
  <c r="AU11" i="75" s="1"/>
  <c r="Y11" i="35"/>
  <c r="Z11" i="35"/>
  <c r="X11" i="35"/>
  <c r="AH13" i="83"/>
  <c r="AQ13" i="83" s="1"/>
  <c r="AS17" i="71"/>
  <c r="AL17" i="71"/>
  <c r="AU17" i="71" s="1"/>
  <c r="AG9" i="90"/>
  <c r="AP9" i="90" s="1"/>
  <c r="AE9" i="90"/>
  <c r="AF9" i="90"/>
  <c r="AO9" i="90" s="1"/>
  <c r="W10" i="90"/>
  <c r="AH13" i="18"/>
  <c r="AQ13" i="18" s="1"/>
  <c r="AR23" i="79"/>
  <c r="AR25" i="79" s="1"/>
  <c r="AL23" i="79"/>
  <c r="AU23" i="79" s="1"/>
  <c r="AS15" i="63"/>
  <c r="AL15" i="63"/>
  <c r="AU15" i="63" s="1"/>
  <c r="AH19" i="92"/>
  <c r="AQ19" i="92" s="1"/>
  <c r="AS12" i="71"/>
  <c r="AL12" i="71"/>
  <c r="AU12" i="71" s="1"/>
  <c r="Z18" i="100"/>
  <c r="AR23" i="63"/>
  <c r="AR25" i="63" s="1"/>
  <c r="AL23" i="63"/>
  <c r="AU23" i="63" s="1"/>
  <c r="AS19" i="24"/>
  <c r="AL19" i="24"/>
  <c r="AU19" i="24" s="1"/>
  <c r="AS7" i="75"/>
  <c r="AL7" i="75"/>
  <c r="AU7" i="75" s="1"/>
  <c r="AI22" i="47"/>
  <c r="AN22" i="47"/>
  <c r="Z15" i="16"/>
  <c r="AR22" i="97"/>
  <c r="AS19" i="71"/>
  <c r="AL19" i="71"/>
  <c r="AU19" i="71" s="1"/>
  <c r="Y11" i="42"/>
  <c r="X11" i="42"/>
  <c r="Z11" i="42" s="1"/>
  <c r="AH17" i="54"/>
  <c r="AQ17" i="54" s="1"/>
  <c r="AR16" i="84"/>
  <c r="AS11" i="63"/>
  <c r="AL11" i="63"/>
  <c r="AU11" i="63" s="1"/>
  <c r="AR14" i="16"/>
  <c r="AH10" i="82"/>
  <c r="AQ10" i="82" s="1"/>
  <c r="AS15" i="59"/>
  <c r="AL15" i="59"/>
  <c r="AU15" i="59" s="1"/>
  <c r="AS12" i="63"/>
  <c r="AL12" i="63"/>
  <c r="AU12" i="63" s="1"/>
  <c r="AS15" i="75"/>
  <c r="AL15" i="75"/>
  <c r="AU15" i="75" s="1"/>
  <c r="AK4" i="71"/>
  <c r="AT4" i="71" s="1"/>
  <c r="AT25" i="71" s="1"/>
  <c r="AJ4" i="71"/>
  <c r="AR9" i="85"/>
  <c r="AS10" i="24"/>
  <c r="AL10" i="24"/>
  <c r="AU10" i="24" s="1"/>
  <c r="AK4" i="75"/>
  <c r="AT4" i="75" s="1"/>
  <c r="AJ4" i="75"/>
  <c r="AL22" i="75"/>
  <c r="AU22" i="75" s="1"/>
  <c r="AT22" i="75"/>
  <c r="AN17" i="58"/>
  <c r="AI17" i="58"/>
  <c r="AR17" i="58" s="1"/>
  <c r="AS10" i="71"/>
  <c r="AL10" i="71"/>
  <c r="AU10" i="71" s="1"/>
  <c r="Z13" i="99"/>
  <c r="AJ18" i="28"/>
  <c r="AK18" i="28"/>
  <c r="AT18" i="28" s="1"/>
  <c r="AK12" i="28"/>
  <c r="AT12" i="28" s="1"/>
  <c r="AJ12" i="28"/>
  <c r="AK6" i="28"/>
  <c r="AT6" i="28" s="1"/>
  <c r="AJ6" i="28"/>
  <c r="Z14" i="41"/>
  <c r="AJ18" i="19"/>
  <c r="AK18" i="19"/>
  <c r="AT18" i="19" s="1"/>
  <c r="AJ12" i="19"/>
  <c r="AK12" i="19"/>
  <c r="AT12" i="19" s="1"/>
  <c r="AK6" i="19"/>
  <c r="AT6" i="19" s="1"/>
  <c r="AJ6" i="19"/>
  <c r="AN13" i="87"/>
  <c r="AI13" i="87"/>
  <c r="Y11" i="48"/>
  <c r="X11" i="48"/>
  <c r="Y24" i="93"/>
  <c r="X24" i="93"/>
  <c r="AF11" i="98"/>
  <c r="AO11" i="98" s="1"/>
  <c r="AE11" i="98"/>
  <c r="W12" i="98"/>
  <c r="AG11" i="98"/>
  <c r="AP11" i="98" s="1"/>
  <c r="AJ5" i="79"/>
  <c r="AK5" i="79"/>
  <c r="AT5" i="79" s="1"/>
  <c r="Y19" i="13"/>
  <c r="X19" i="13"/>
  <c r="AS17" i="75"/>
  <c r="AL17" i="75"/>
  <c r="AU17" i="75" s="1"/>
  <c r="AH13" i="55"/>
  <c r="AQ13" i="55" s="1"/>
  <c r="AJ22" i="79"/>
  <c r="AK22" i="79"/>
  <c r="AT22" i="79" s="1"/>
  <c r="Z18" i="51"/>
  <c r="Z22" i="105"/>
  <c r="AJ21" i="79"/>
  <c r="AK21" i="79"/>
  <c r="AT21" i="79" s="1"/>
  <c r="AJ3" i="79"/>
  <c r="AB4" i="79"/>
  <c r="AS5" i="75"/>
  <c r="AL5" i="75"/>
  <c r="AU5" i="75" s="1"/>
  <c r="AR18" i="92"/>
  <c r="AS6" i="59"/>
  <c r="AL6" i="59"/>
  <c r="AU6" i="59" s="1"/>
  <c r="AJ20" i="79"/>
  <c r="AS20" i="79" s="1"/>
  <c r="AK20" i="79"/>
  <c r="AH19" i="88"/>
  <c r="AQ19" i="88" s="1"/>
  <c r="AH11" i="98"/>
  <c r="AQ11" i="98" s="1"/>
  <c r="AR16" i="54"/>
  <c r="AJ19" i="79"/>
  <c r="AS19" i="79" s="1"/>
  <c r="AK19" i="79"/>
  <c r="AJ13" i="79"/>
  <c r="AK13" i="79"/>
  <c r="AT13" i="79" s="1"/>
  <c r="AK7" i="79"/>
  <c r="AT7" i="79" s="1"/>
  <c r="AJ7" i="79"/>
  <c r="AS17" i="24"/>
  <c r="AL17" i="24"/>
  <c r="AU17" i="24" s="1"/>
  <c r="AH10" i="102"/>
  <c r="AQ10" i="102" s="1"/>
  <c r="AI18" i="104"/>
  <c r="AN18" i="104"/>
  <c r="X19" i="20"/>
  <c r="Y19" i="20"/>
  <c r="AE18" i="9"/>
  <c r="W19" i="9"/>
  <c r="AF18" i="9"/>
  <c r="AO18" i="9" s="1"/>
  <c r="AG18" i="9"/>
  <c r="AP18" i="9" s="1"/>
  <c r="AH24" i="89"/>
  <c r="AQ24" i="89" s="1"/>
  <c r="Z13" i="83"/>
  <c r="AH19" i="45"/>
  <c r="AQ19" i="45" s="1"/>
  <c r="Z13" i="18"/>
  <c r="AS12" i="24"/>
  <c r="AL12" i="24"/>
  <c r="AU12" i="24" s="1"/>
  <c r="AS12" i="59"/>
  <c r="AL12" i="59"/>
  <c r="AU12" i="59" s="1"/>
  <c r="AS12" i="75"/>
  <c r="AL12" i="75"/>
  <c r="AU12" i="75" s="1"/>
  <c r="Z19" i="92"/>
  <c r="AR9" i="82"/>
  <c r="AR10" i="98"/>
  <c r="Y22" i="15"/>
  <c r="X22" i="15"/>
  <c r="AS7" i="24"/>
  <c r="AL7" i="24"/>
  <c r="AU7" i="24" s="1"/>
  <c r="AS7" i="59"/>
  <c r="AL7" i="59"/>
  <c r="AU7" i="59" s="1"/>
  <c r="AS16" i="63"/>
  <c r="AL16" i="63"/>
  <c r="AU16" i="63" s="1"/>
  <c r="AL4" i="33"/>
  <c r="AU4" i="33" s="1"/>
  <c r="AU25" i="33" s="1"/>
  <c r="C11" i="33" s="1"/>
  <c r="AS4" i="33"/>
  <c r="AS25" i="33" s="1"/>
  <c r="AI10" i="42"/>
  <c r="AN10" i="42"/>
  <c r="AF13" i="49"/>
  <c r="AO13" i="49" s="1"/>
  <c r="AG13" i="49"/>
  <c r="AP13" i="49" s="1"/>
  <c r="W14" i="49"/>
  <c r="AE13" i="49"/>
  <c r="AS8" i="24"/>
  <c r="AL8" i="24"/>
  <c r="AU8" i="24" s="1"/>
  <c r="AS8" i="59"/>
  <c r="AL8" i="59"/>
  <c r="AU8" i="59" s="1"/>
  <c r="Z10" i="82"/>
  <c r="AS8" i="71"/>
  <c r="AL8" i="71"/>
  <c r="AU8" i="71" s="1"/>
  <c r="Z11" i="10"/>
  <c r="AI19" i="53"/>
  <c r="AN19" i="53"/>
  <c r="AR13" i="91"/>
  <c r="AJ4" i="59"/>
  <c r="AK4" i="59"/>
  <c r="AT4" i="59" s="1"/>
  <c r="AT25" i="59" s="1"/>
  <c r="AL3" i="71"/>
  <c r="AU3" i="71" s="1"/>
  <c r="AS3" i="71"/>
  <c r="AS21" i="71"/>
  <c r="AL21" i="71"/>
  <c r="AU21" i="71" s="1"/>
  <c r="AH20" i="44"/>
  <c r="AQ20" i="44" s="1"/>
  <c r="AH10" i="50"/>
  <c r="AQ10" i="50" s="1"/>
  <c r="AS10" i="59"/>
  <c r="AL10" i="59"/>
  <c r="AU10" i="59" s="1"/>
  <c r="AS13" i="63"/>
  <c r="AL13" i="63"/>
  <c r="AU13" i="63" s="1"/>
  <c r="AL3" i="75"/>
  <c r="AU3" i="75" s="1"/>
  <c r="AS3" i="75"/>
  <c r="AJ17" i="28"/>
  <c r="AK17" i="28"/>
  <c r="AT17" i="28" s="1"/>
  <c r="AK11" i="28"/>
  <c r="AT11" i="28" s="1"/>
  <c r="AJ11" i="28"/>
  <c r="AJ5" i="28"/>
  <c r="AK5" i="28"/>
  <c r="AT5" i="28" s="1"/>
  <c r="AR19" i="44"/>
  <c r="Y10" i="94"/>
  <c r="X10" i="94"/>
  <c r="AJ17" i="19"/>
  <c r="AK17" i="19"/>
  <c r="AT17" i="19" s="1"/>
  <c r="AK11" i="19"/>
  <c r="AT11" i="19" s="1"/>
  <c r="AJ11" i="19"/>
  <c r="AK5" i="19"/>
  <c r="AT5" i="19" s="1"/>
  <c r="AJ5" i="19"/>
  <c r="AI22" i="86"/>
  <c r="AN22" i="86"/>
  <c r="AJ6" i="79"/>
  <c r="AK6" i="79"/>
  <c r="AT6" i="79" s="1"/>
  <c r="AS5" i="59"/>
  <c r="AL5" i="59"/>
  <c r="AU5" i="59" s="1"/>
  <c r="AS14" i="63"/>
  <c r="AL14" i="63"/>
  <c r="AU14" i="63" s="1"/>
  <c r="AI18" i="20"/>
  <c r="AN18" i="20"/>
  <c r="AS5" i="71"/>
  <c r="AL5" i="71"/>
  <c r="AU5" i="71" s="1"/>
  <c r="AS21" i="63"/>
  <c r="AL21" i="63"/>
  <c r="AU21" i="63" s="1"/>
  <c r="AL18" i="75"/>
  <c r="AU18" i="75" s="1"/>
  <c r="AT18" i="75"/>
  <c r="AS18" i="71"/>
  <c r="AL18" i="71"/>
  <c r="AU18" i="71" s="1"/>
  <c r="AI14" i="11"/>
  <c r="AN14" i="11"/>
  <c r="AL3" i="63"/>
  <c r="AU3" i="63" s="1"/>
  <c r="AS3" i="63"/>
  <c r="AS13" i="75"/>
  <c r="AL13" i="75"/>
  <c r="AU13" i="75" s="1"/>
  <c r="AR23" i="89"/>
  <c r="AT25" i="33"/>
  <c r="AS7" i="71"/>
  <c r="AL7" i="71"/>
  <c r="AU7" i="71" s="1"/>
  <c r="AT25" i="38"/>
  <c r="AR9" i="102"/>
  <c r="AS17" i="63"/>
  <c r="AL17" i="63"/>
  <c r="AU17" i="63" s="1"/>
  <c r="AS14" i="75"/>
  <c r="AL14" i="75"/>
  <c r="AU14" i="75" s="1"/>
  <c r="AS15" i="24"/>
  <c r="AL15" i="24"/>
  <c r="AU15" i="24" s="1"/>
  <c r="AL3" i="59"/>
  <c r="AU3" i="59" s="1"/>
  <c r="AS3" i="59"/>
  <c r="AS21" i="59"/>
  <c r="AL21" i="59"/>
  <c r="AU21" i="59" s="1"/>
  <c r="AS18" i="63"/>
  <c r="AL18" i="63"/>
  <c r="AU18" i="63" s="1"/>
  <c r="AS21" i="75"/>
  <c r="AL21" i="75"/>
  <c r="AU21" i="75" s="1"/>
  <c r="AI17" i="96"/>
  <c r="AN17" i="96"/>
  <c r="AS9" i="71"/>
  <c r="AL9" i="71"/>
  <c r="AU9" i="71" s="1"/>
  <c r="AH22" i="52"/>
  <c r="AQ22" i="52" s="1"/>
  <c r="Y18" i="58"/>
  <c r="X18" i="58"/>
  <c r="AS16" i="71"/>
  <c r="AL16" i="71"/>
  <c r="AU16" i="71" s="1"/>
  <c r="AJ22" i="28"/>
  <c r="AK22" i="28"/>
  <c r="AT22" i="28" s="1"/>
  <c r="AJ16" i="28"/>
  <c r="AK16" i="28"/>
  <c r="AT16" i="28" s="1"/>
  <c r="AK10" i="28"/>
  <c r="AT10" i="28" s="1"/>
  <c r="AJ10" i="28"/>
  <c r="AR23" i="28"/>
  <c r="AR25" i="28" s="1"/>
  <c r="AL23" i="28"/>
  <c r="AU23" i="28" s="1"/>
  <c r="AJ22" i="19"/>
  <c r="AK22" i="19"/>
  <c r="AT22" i="19" s="1"/>
  <c r="AJ16" i="19"/>
  <c r="AK16" i="19"/>
  <c r="AT16" i="19" s="1"/>
  <c r="AK10" i="19"/>
  <c r="AT10" i="19" s="1"/>
  <c r="AJ10" i="19"/>
  <c r="AJ23" i="19"/>
  <c r="AS23" i="19" s="1"/>
  <c r="Z19" i="20" l="1"/>
  <c r="Z14" i="43"/>
  <c r="AE14" i="43" s="1"/>
  <c r="Z18" i="96"/>
  <c r="AE20" i="44"/>
  <c r="AF17" i="54"/>
  <c r="AO17" i="54" s="1"/>
  <c r="W21" i="44"/>
  <c r="AF14" i="43"/>
  <c r="AO14" i="43" s="1"/>
  <c r="AG14" i="43"/>
  <c r="AP14" i="43" s="1"/>
  <c r="W15" i="43"/>
  <c r="W19" i="96"/>
  <c r="AG18" i="96"/>
  <c r="AP18" i="96" s="1"/>
  <c r="AE18" i="96"/>
  <c r="AF18" i="96"/>
  <c r="AO18" i="96" s="1"/>
  <c r="W20" i="20"/>
  <c r="AG19" i="20"/>
  <c r="AP19" i="20" s="1"/>
  <c r="AE19" i="20"/>
  <c r="AF19" i="20"/>
  <c r="AO19" i="20" s="1"/>
  <c r="AR19" i="53"/>
  <c r="AH22" i="15"/>
  <c r="AQ22" i="15" s="1"/>
  <c r="AN18" i="9"/>
  <c r="AI18" i="9"/>
  <c r="AS21" i="79"/>
  <c r="AL21" i="79"/>
  <c r="AU21" i="79" s="1"/>
  <c r="AH19" i="13"/>
  <c r="AQ19" i="13" s="1"/>
  <c r="Y12" i="98"/>
  <c r="X12" i="98"/>
  <c r="AH11" i="48"/>
  <c r="AQ11" i="48" s="1"/>
  <c r="AS6" i="28"/>
  <c r="AL6" i="28"/>
  <c r="AU6" i="28" s="1"/>
  <c r="AG13" i="99"/>
  <c r="AP13" i="99" s="1"/>
  <c r="W14" i="99"/>
  <c r="AE13" i="99"/>
  <c r="AF13" i="99"/>
  <c r="AO13" i="99" s="1"/>
  <c r="AS10" i="79"/>
  <c r="AL10" i="79"/>
  <c r="AU10" i="79" s="1"/>
  <c r="AS7" i="19"/>
  <c r="AL7" i="19"/>
  <c r="AU7" i="19" s="1"/>
  <c r="AS13" i="28"/>
  <c r="AL13" i="28"/>
  <c r="AU13" i="28" s="1"/>
  <c r="AI17" i="84"/>
  <c r="AN17" i="84"/>
  <c r="AH23" i="47"/>
  <c r="AQ23" i="47" s="1"/>
  <c r="AS8" i="19"/>
  <c r="AL8" i="19"/>
  <c r="AU8" i="19" s="1"/>
  <c r="AR9" i="94"/>
  <c r="AL23" i="19"/>
  <c r="AU23" i="19" s="1"/>
  <c r="AR13" i="43"/>
  <c r="AR22" i="46"/>
  <c r="AI15" i="95"/>
  <c r="AN15" i="95"/>
  <c r="AL3" i="19"/>
  <c r="AU3" i="19" s="1"/>
  <c r="AS3" i="19"/>
  <c r="AS21" i="19"/>
  <c r="AL21" i="19"/>
  <c r="AU21" i="19" s="1"/>
  <c r="AS15" i="28"/>
  <c r="AL15" i="28"/>
  <c r="AU15" i="28" s="1"/>
  <c r="Y23" i="52"/>
  <c r="X23" i="52"/>
  <c r="AH23" i="46"/>
  <c r="AQ23" i="46" s="1"/>
  <c r="Y22" i="101"/>
  <c r="X22" i="101"/>
  <c r="AR21" i="15"/>
  <c r="AN10" i="102"/>
  <c r="AI10" i="102"/>
  <c r="Y21" i="44"/>
  <c r="X21" i="44"/>
  <c r="AS17" i="19"/>
  <c r="AL17" i="19"/>
  <c r="AU17" i="19" s="1"/>
  <c r="AS10" i="28"/>
  <c r="AL10" i="28"/>
  <c r="AU10" i="28" s="1"/>
  <c r="AH10" i="94"/>
  <c r="AQ10" i="94" s="1"/>
  <c r="AS16" i="19"/>
  <c r="AL16" i="19"/>
  <c r="AU16" i="19" s="1"/>
  <c r="Z10" i="94"/>
  <c r="AS11" i="28"/>
  <c r="AL11" i="28"/>
  <c r="AU11" i="28" s="1"/>
  <c r="AE11" i="10"/>
  <c r="W12" i="10"/>
  <c r="AG11" i="10"/>
  <c r="AP11" i="10" s="1"/>
  <c r="AF11" i="10"/>
  <c r="AO11" i="10" s="1"/>
  <c r="Z22" i="15"/>
  <c r="AS7" i="79"/>
  <c r="AL7" i="79"/>
  <c r="AU7" i="79" s="1"/>
  <c r="AL20" i="79"/>
  <c r="AU20" i="79" s="1"/>
  <c r="AT20" i="79"/>
  <c r="W23" i="105"/>
  <c r="AG22" i="105"/>
  <c r="AP22" i="105" s="1"/>
  <c r="AE22" i="105"/>
  <c r="AF22" i="105"/>
  <c r="AO22" i="105" s="1"/>
  <c r="Z19" i="13"/>
  <c r="AN11" i="98"/>
  <c r="AI11" i="98"/>
  <c r="Z11" i="48"/>
  <c r="AL4" i="75"/>
  <c r="AU4" i="75" s="1"/>
  <c r="AS4" i="75"/>
  <c r="AS25" i="75" s="1"/>
  <c r="AL4" i="71"/>
  <c r="AU4" i="71" s="1"/>
  <c r="AU25" i="71" s="1"/>
  <c r="C11" i="71" s="1"/>
  <c r="F15" i="57" s="1"/>
  <c r="AS4" i="71"/>
  <c r="AS25" i="71" s="1"/>
  <c r="AH11" i="42"/>
  <c r="AQ11" i="42" s="1"/>
  <c r="AN9" i="90"/>
  <c r="AI9" i="90"/>
  <c r="AS8" i="79"/>
  <c r="AL8" i="79"/>
  <c r="AU8" i="79" s="1"/>
  <c r="AS15" i="79"/>
  <c r="AL15" i="79"/>
  <c r="AU15" i="79" s="1"/>
  <c r="Y20" i="88"/>
  <c r="Z20" i="88" s="1"/>
  <c r="X20" i="88"/>
  <c r="AS13" i="19"/>
  <c r="AL13" i="19"/>
  <c r="AU13" i="19" s="1"/>
  <c r="AS4" i="24"/>
  <c r="AS25" i="24" s="1"/>
  <c r="AL4" i="24"/>
  <c r="AU4" i="24" s="1"/>
  <c r="Y18" i="84"/>
  <c r="X18" i="84"/>
  <c r="Z23" i="47"/>
  <c r="AS20" i="28"/>
  <c r="AL20" i="28"/>
  <c r="AU20" i="28" s="1"/>
  <c r="Y16" i="95"/>
  <c r="X16" i="95"/>
  <c r="AR23" i="93"/>
  <c r="AS9" i="19"/>
  <c r="AL9" i="19"/>
  <c r="AU9" i="19" s="1"/>
  <c r="AS3" i="28"/>
  <c r="AL3" i="28"/>
  <c r="AU3" i="28" s="1"/>
  <c r="AL21" i="28"/>
  <c r="AU21" i="28" s="1"/>
  <c r="AT21" i="28"/>
  <c r="AI23" i="97"/>
  <c r="AN23" i="97"/>
  <c r="AG23" i="46"/>
  <c r="AP23" i="46" s="1"/>
  <c r="W24" i="46"/>
  <c r="AE23" i="46"/>
  <c r="AF23" i="46"/>
  <c r="AO23" i="46" s="1"/>
  <c r="AN13" i="55"/>
  <c r="AI13" i="55"/>
  <c r="AI17" i="54"/>
  <c r="AN17" i="54"/>
  <c r="AR22" i="86"/>
  <c r="AH18" i="58"/>
  <c r="AQ18" i="58" s="1"/>
  <c r="AS11" i="19"/>
  <c r="AL11" i="19"/>
  <c r="AU11" i="19" s="1"/>
  <c r="AS4" i="59"/>
  <c r="AS25" i="59" s="1"/>
  <c r="AL4" i="59"/>
  <c r="AU4" i="59" s="1"/>
  <c r="AU25" i="59" s="1"/>
  <c r="C11" i="59" s="1"/>
  <c r="F3" i="57" s="1"/>
  <c r="W20" i="92"/>
  <c r="AG19" i="92"/>
  <c r="AP19" i="92" s="1"/>
  <c r="AF19" i="92"/>
  <c r="AO19" i="92" s="1"/>
  <c r="AE19" i="92"/>
  <c r="AE18" i="51"/>
  <c r="AF18" i="51"/>
  <c r="AO18" i="51" s="1"/>
  <c r="AG18" i="51"/>
  <c r="AP18" i="51" s="1"/>
  <c r="W19" i="51"/>
  <c r="AS12" i="19"/>
  <c r="AL12" i="19"/>
  <c r="AU12" i="19" s="1"/>
  <c r="AS12" i="28"/>
  <c r="AL12" i="28"/>
  <c r="AU12" i="28" s="1"/>
  <c r="AT25" i="75"/>
  <c r="AE11" i="42"/>
  <c r="AG11" i="42"/>
  <c r="AP11" i="42" s="1"/>
  <c r="AF11" i="42"/>
  <c r="AO11" i="42" s="1"/>
  <c r="W12" i="42"/>
  <c r="AF15" i="16"/>
  <c r="AO15" i="16" s="1"/>
  <c r="AE15" i="16"/>
  <c r="AG15" i="16"/>
  <c r="AP15" i="16" s="1"/>
  <c r="W16" i="16"/>
  <c r="AS11" i="79"/>
  <c r="AL11" i="79"/>
  <c r="AU11" i="79" s="1"/>
  <c r="AH23" i="86"/>
  <c r="AQ23" i="86" s="1"/>
  <c r="AR10" i="35"/>
  <c r="AS16" i="79"/>
  <c r="AL16" i="79"/>
  <c r="AU16" i="79" s="1"/>
  <c r="AH18" i="96"/>
  <c r="AQ18" i="96" s="1"/>
  <c r="AH20" i="53"/>
  <c r="AQ20" i="53" s="1"/>
  <c r="AE14" i="91"/>
  <c r="W15" i="91"/>
  <c r="AG14" i="91"/>
  <c r="AP14" i="91" s="1"/>
  <c r="AF14" i="91"/>
  <c r="AO14" i="91" s="1"/>
  <c r="AH14" i="87"/>
  <c r="AQ14" i="87" s="1"/>
  <c r="AK4" i="28"/>
  <c r="AT4" i="28" s="1"/>
  <c r="AT25" i="28" s="1"/>
  <c r="AJ4" i="28"/>
  <c r="AI21" i="101"/>
  <c r="AN21" i="101"/>
  <c r="AN10" i="50"/>
  <c r="AI10" i="50"/>
  <c r="AR10" i="50" s="1"/>
  <c r="Y14" i="55"/>
  <c r="X14" i="55"/>
  <c r="Y20" i="45"/>
  <c r="X20" i="45"/>
  <c r="AS22" i="28"/>
  <c r="AL22" i="28"/>
  <c r="AU22" i="28" s="1"/>
  <c r="AS5" i="19"/>
  <c r="AL5" i="19"/>
  <c r="AU5" i="19" s="1"/>
  <c r="AS5" i="28"/>
  <c r="AL5" i="28"/>
  <c r="AU5" i="28" s="1"/>
  <c r="AR17" i="96"/>
  <c r="AR10" i="42"/>
  <c r="AE13" i="18"/>
  <c r="W14" i="18"/>
  <c r="AF13" i="18"/>
  <c r="AO13" i="18" s="1"/>
  <c r="AG13" i="18"/>
  <c r="AP13" i="18" s="1"/>
  <c r="AG13" i="83"/>
  <c r="AP13" i="83" s="1"/>
  <c r="W14" i="83"/>
  <c r="AE13" i="83"/>
  <c r="AF13" i="83"/>
  <c r="AO13" i="83" s="1"/>
  <c r="AH19" i="20"/>
  <c r="AQ19" i="20" s="1"/>
  <c r="AJ4" i="79"/>
  <c r="AK4" i="79"/>
  <c r="AT4" i="79" s="1"/>
  <c r="AH24" i="93"/>
  <c r="AQ24" i="93" s="1"/>
  <c r="AR13" i="87"/>
  <c r="AH19" i="104"/>
  <c r="AQ19" i="104" s="1"/>
  <c r="AS14" i="79"/>
  <c r="AL14" i="79"/>
  <c r="AU14" i="79" s="1"/>
  <c r="Z23" i="86"/>
  <c r="AS19" i="28"/>
  <c r="AL19" i="28"/>
  <c r="AU19" i="28" s="1"/>
  <c r="AH15" i="11"/>
  <c r="AQ15" i="11" s="1"/>
  <c r="AS18" i="79"/>
  <c r="AL18" i="79"/>
  <c r="AU18" i="79" s="1"/>
  <c r="AS14" i="19"/>
  <c r="AL14" i="19"/>
  <c r="AU14" i="19" s="1"/>
  <c r="AS8" i="28"/>
  <c r="AL8" i="28"/>
  <c r="AU8" i="28" s="1"/>
  <c r="Z20" i="53"/>
  <c r="AG20" i="32"/>
  <c r="AP20" i="32" s="1"/>
  <c r="AF20" i="32"/>
  <c r="W21" i="32"/>
  <c r="AE20" i="32"/>
  <c r="AN20" i="32" s="1"/>
  <c r="Z14" i="87"/>
  <c r="AS9" i="28"/>
  <c r="AL9" i="28"/>
  <c r="AU9" i="28" s="1"/>
  <c r="AI22" i="52"/>
  <c r="AN22" i="52"/>
  <c r="AT25" i="63"/>
  <c r="Y11" i="102"/>
  <c r="X11" i="102"/>
  <c r="AI24" i="89"/>
  <c r="AN24" i="89"/>
  <c r="AR14" i="11"/>
  <c r="AU25" i="75"/>
  <c r="C11" i="75" s="1"/>
  <c r="F19" i="57" s="1"/>
  <c r="AS22" i="19"/>
  <c r="AL22" i="19"/>
  <c r="AU22" i="19" s="1"/>
  <c r="AS16" i="28"/>
  <c r="AL16" i="28"/>
  <c r="AU16" i="28" s="1"/>
  <c r="Z18" i="58"/>
  <c r="AR18" i="20"/>
  <c r="AS6" i="79"/>
  <c r="AL6" i="79"/>
  <c r="AU6" i="79" s="1"/>
  <c r="AS10" i="19"/>
  <c r="AL10" i="19"/>
  <c r="AU10" i="19" s="1"/>
  <c r="AS17" i="28"/>
  <c r="AL17" i="28"/>
  <c r="AU17" i="28" s="1"/>
  <c r="AE10" i="82"/>
  <c r="AF10" i="82"/>
  <c r="AO10" i="82" s="1"/>
  <c r="AG10" i="82"/>
  <c r="AP10" i="82" s="1"/>
  <c r="W11" i="82"/>
  <c r="AN13" i="49"/>
  <c r="AI13" i="49"/>
  <c r="AS13" i="79"/>
  <c r="AL13" i="79"/>
  <c r="AU13" i="79" s="1"/>
  <c r="AL3" i="79"/>
  <c r="AU3" i="79" s="1"/>
  <c r="AS3" i="79"/>
  <c r="AS22" i="79"/>
  <c r="AL22" i="79"/>
  <c r="AU22" i="79" s="1"/>
  <c r="AS5" i="79"/>
  <c r="AL5" i="79"/>
  <c r="AU5" i="79" s="1"/>
  <c r="Z24" i="93"/>
  <c r="AS18" i="19"/>
  <c r="AL18" i="19"/>
  <c r="AU18" i="19" s="1"/>
  <c r="AR22" i="47"/>
  <c r="AH11" i="35"/>
  <c r="AQ11" i="35" s="1"/>
  <c r="Z19" i="104"/>
  <c r="AI19" i="88"/>
  <c r="AN19" i="88"/>
  <c r="AS19" i="19"/>
  <c r="AL19" i="19"/>
  <c r="AU19" i="19" s="1"/>
  <c r="AS7" i="28"/>
  <c r="AL7" i="28"/>
  <c r="AU7" i="28" s="1"/>
  <c r="AH14" i="43"/>
  <c r="AQ14" i="43" s="1"/>
  <c r="Z15" i="11"/>
  <c r="Y11" i="85"/>
  <c r="Z11" i="85" s="1"/>
  <c r="X11" i="85"/>
  <c r="AS9" i="79"/>
  <c r="AL9" i="79"/>
  <c r="AU9" i="79" s="1"/>
  <c r="AS12" i="79"/>
  <c r="AL12" i="79"/>
  <c r="AU12" i="79" s="1"/>
  <c r="AS15" i="19"/>
  <c r="AL15" i="19"/>
  <c r="AU15" i="19" s="1"/>
  <c r="AH13" i="103"/>
  <c r="AQ13" i="103" s="1"/>
  <c r="AL4" i="63"/>
  <c r="AU4" i="63" s="1"/>
  <c r="AU25" i="63" s="1"/>
  <c r="C11" i="63" s="1"/>
  <c r="F7" i="57" s="1"/>
  <c r="AS4" i="63"/>
  <c r="AS25" i="63" s="1"/>
  <c r="Y18" i="54"/>
  <c r="Z18" i="54" s="1"/>
  <c r="X18" i="54"/>
  <c r="Y14" i="49"/>
  <c r="X14" i="49"/>
  <c r="Y19" i="9"/>
  <c r="X19" i="9"/>
  <c r="AR18" i="104"/>
  <c r="AL19" i="79"/>
  <c r="AU19" i="79" s="1"/>
  <c r="AT19" i="79"/>
  <c r="AS6" i="19"/>
  <c r="AL6" i="19"/>
  <c r="AU6" i="19" s="1"/>
  <c r="AE14" i="41"/>
  <c r="AF14" i="41"/>
  <c r="AO14" i="41" s="1"/>
  <c r="W15" i="41"/>
  <c r="AG14" i="41"/>
  <c r="AP14" i="41" s="1"/>
  <c r="AS18" i="28"/>
  <c r="AL18" i="28"/>
  <c r="AU18" i="28" s="1"/>
  <c r="AG18" i="100"/>
  <c r="AP18" i="100" s="1"/>
  <c r="AE18" i="100"/>
  <c r="AF18" i="100"/>
  <c r="AO18" i="100" s="1"/>
  <c r="W19" i="100"/>
  <c r="Y10" i="90"/>
  <c r="X10" i="90"/>
  <c r="Z10" i="90" s="1"/>
  <c r="AF11" i="35"/>
  <c r="AO11" i="35" s="1"/>
  <c r="AG11" i="35"/>
  <c r="AP11" i="35" s="1"/>
  <c r="AE11" i="35"/>
  <c r="W12" i="35"/>
  <c r="AR18" i="13"/>
  <c r="AR12" i="103"/>
  <c r="AN10" i="85"/>
  <c r="AI10" i="85"/>
  <c r="AR10" i="48"/>
  <c r="AS20" i="19"/>
  <c r="AL20" i="19"/>
  <c r="AU20" i="19" s="1"/>
  <c r="AS14" i="28"/>
  <c r="AL14" i="28"/>
  <c r="AU14" i="28" s="1"/>
  <c r="AU25" i="24"/>
  <c r="C11" i="24" s="1"/>
  <c r="AJ4" i="19"/>
  <c r="AK4" i="19"/>
  <c r="AT4" i="19" s="1"/>
  <c r="AT25" i="19" s="1"/>
  <c r="Y24" i="97"/>
  <c r="X24" i="97"/>
  <c r="AF13" i="103"/>
  <c r="AO13" i="103" s="1"/>
  <c r="AE13" i="103"/>
  <c r="W14" i="103"/>
  <c r="AG13" i="103"/>
  <c r="AP13" i="103" s="1"/>
  <c r="AL17" i="79"/>
  <c r="AU17" i="79" s="1"/>
  <c r="AT17" i="79"/>
  <c r="Y11" i="50"/>
  <c r="X11" i="50"/>
  <c r="AI20" i="44"/>
  <c r="AN20" i="44"/>
  <c r="Y25" i="89"/>
  <c r="X25" i="89"/>
  <c r="AI19" i="45"/>
  <c r="AR19" i="45" s="1"/>
  <c r="AN19" i="45"/>
  <c r="Z20" i="45" l="1"/>
  <c r="AF20" i="45" s="1"/>
  <c r="AO20" i="45" s="1"/>
  <c r="Z11" i="50"/>
  <c r="W12" i="50"/>
  <c r="AE11" i="50"/>
  <c r="AG11" i="50"/>
  <c r="AP11" i="50" s="1"/>
  <c r="AF11" i="50"/>
  <c r="AO11" i="50" s="1"/>
  <c r="AE20" i="45"/>
  <c r="AG20" i="45"/>
  <c r="AP20" i="45" s="1"/>
  <c r="W21" i="45"/>
  <c r="W21" i="88"/>
  <c r="AE20" i="88"/>
  <c r="AG20" i="88"/>
  <c r="AP20" i="88" s="1"/>
  <c r="AF20" i="88"/>
  <c r="AO20" i="88" s="1"/>
  <c r="AF18" i="54"/>
  <c r="AO18" i="54" s="1"/>
  <c r="AE18" i="54"/>
  <c r="AG18" i="54"/>
  <c r="AP18" i="54" s="1"/>
  <c r="W19" i="54"/>
  <c r="AH24" i="97"/>
  <c r="AQ24" i="97" s="1"/>
  <c r="AR10" i="85"/>
  <c r="AG10" i="90"/>
  <c r="AP10" i="90" s="1"/>
  <c r="AF10" i="90"/>
  <c r="AO10" i="90" s="1"/>
  <c r="AE10" i="90"/>
  <c r="W11" i="90"/>
  <c r="AE11" i="85"/>
  <c r="W12" i="85"/>
  <c r="AG11" i="85"/>
  <c r="AP11" i="85" s="1"/>
  <c r="AF11" i="85"/>
  <c r="AO11" i="85" s="1"/>
  <c r="AR20" i="44"/>
  <c r="Z24" i="97"/>
  <c r="Y12" i="35"/>
  <c r="X12" i="35"/>
  <c r="AI14" i="41"/>
  <c r="AN14" i="41"/>
  <c r="AH18" i="54"/>
  <c r="AQ18" i="54" s="1"/>
  <c r="AR19" i="88"/>
  <c r="AN10" i="82"/>
  <c r="AI10" i="82"/>
  <c r="Y14" i="83"/>
  <c r="Z14" i="83" s="1"/>
  <c r="X14" i="83"/>
  <c r="AI13" i="18"/>
  <c r="AN13" i="18"/>
  <c r="Y12" i="42"/>
  <c r="X12" i="42"/>
  <c r="Z12" i="42" s="1"/>
  <c r="Y20" i="92"/>
  <c r="X20" i="92"/>
  <c r="AR9" i="90"/>
  <c r="Y23" i="105"/>
  <c r="X23" i="105"/>
  <c r="AR17" i="84"/>
  <c r="Y19" i="96"/>
  <c r="X19" i="96"/>
  <c r="Z19" i="9"/>
  <c r="AH19" i="9"/>
  <c r="AQ19" i="9" s="1"/>
  <c r="W16" i="11"/>
  <c r="AG15" i="11"/>
  <c r="AP15" i="11" s="1"/>
  <c r="AE15" i="11"/>
  <c r="AF15" i="11"/>
  <c r="AO15" i="11" s="1"/>
  <c r="AE19" i="104"/>
  <c r="W20" i="104"/>
  <c r="AG19" i="104"/>
  <c r="AP19" i="104" s="1"/>
  <c r="AF19" i="104"/>
  <c r="AO19" i="104" s="1"/>
  <c r="AR13" i="49"/>
  <c r="AR24" i="89"/>
  <c r="AR22" i="52"/>
  <c r="Y21" i="32"/>
  <c r="Z21" i="32" s="1"/>
  <c r="X21" i="32"/>
  <c r="Y15" i="91"/>
  <c r="X15" i="91"/>
  <c r="Y16" i="16"/>
  <c r="X16" i="16"/>
  <c r="AI18" i="51"/>
  <c r="AN18" i="51"/>
  <c r="AR23" i="97"/>
  <c r="AF19" i="13"/>
  <c r="AO19" i="13" s="1"/>
  <c r="AG19" i="13"/>
  <c r="AP19" i="13" s="1"/>
  <c r="AE19" i="13"/>
  <c r="W20" i="13"/>
  <c r="AE10" i="94"/>
  <c r="W11" i="94"/>
  <c r="AG10" i="94"/>
  <c r="AP10" i="94" s="1"/>
  <c r="AF10" i="94"/>
  <c r="AO10" i="94" s="1"/>
  <c r="AH21" i="44"/>
  <c r="AQ21" i="44" s="1"/>
  <c r="AH12" i="98"/>
  <c r="AQ12" i="98" s="1"/>
  <c r="Y20" i="20"/>
  <c r="X20" i="20"/>
  <c r="AI11" i="35"/>
  <c r="AN11" i="35"/>
  <c r="AH25" i="89"/>
  <c r="AQ25" i="89" s="1"/>
  <c r="Y14" i="103"/>
  <c r="X14" i="103"/>
  <c r="Z14" i="103" s="1"/>
  <c r="Y19" i="100"/>
  <c r="X19" i="100"/>
  <c r="AH11" i="102"/>
  <c r="AQ11" i="102" s="1"/>
  <c r="AI20" i="32"/>
  <c r="AO20" i="32"/>
  <c r="AT25" i="79"/>
  <c r="AH14" i="55"/>
  <c r="AQ14" i="55" s="1"/>
  <c r="AR21" i="101"/>
  <c r="AI14" i="91"/>
  <c r="AN14" i="91"/>
  <c r="Z21" i="44"/>
  <c r="AH22" i="101"/>
  <c r="AQ22" i="101" s="1"/>
  <c r="AR15" i="95"/>
  <c r="Z12" i="98"/>
  <c r="Y15" i="43"/>
  <c r="Z15" i="43" s="1"/>
  <c r="X15" i="43"/>
  <c r="AH11" i="50"/>
  <c r="AQ11" i="50" s="1"/>
  <c r="AH14" i="49"/>
  <c r="AQ14" i="49" s="1"/>
  <c r="Y11" i="82"/>
  <c r="Z11" i="82"/>
  <c r="X11" i="82"/>
  <c r="Z11" i="102"/>
  <c r="AS4" i="79"/>
  <c r="AS25" i="79" s="1"/>
  <c r="AL4" i="79"/>
  <c r="AU4" i="79" s="1"/>
  <c r="Z14" i="55"/>
  <c r="AL4" i="28"/>
  <c r="AU4" i="28" s="1"/>
  <c r="AS4" i="28"/>
  <c r="AS25" i="28" s="1"/>
  <c r="AI15" i="16"/>
  <c r="AN15" i="16"/>
  <c r="AI11" i="42"/>
  <c r="AN11" i="42"/>
  <c r="AI19" i="92"/>
  <c r="AN19" i="92"/>
  <c r="AI23" i="46"/>
  <c r="AN23" i="46"/>
  <c r="AG23" i="47"/>
  <c r="AP23" i="47" s="1"/>
  <c r="AF23" i="47"/>
  <c r="AO23" i="47" s="1"/>
  <c r="W24" i="47"/>
  <c r="AE23" i="47"/>
  <c r="Y12" i="10"/>
  <c r="Z12" i="10"/>
  <c r="X12" i="10"/>
  <c r="Z22" i="101"/>
  <c r="AI13" i="99"/>
  <c r="AN13" i="99"/>
  <c r="Z25" i="89"/>
  <c r="AI13" i="103"/>
  <c r="AN13" i="103"/>
  <c r="AS4" i="19"/>
  <c r="AS25" i="19" s="1"/>
  <c r="AL4" i="19"/>
  <c r="AU4" i="19" s="1"/>
  <c r="AU25" i="19" s="1"/>
  <c r="C11" i="19" s="1"/>
  <c r="AH10" i="90"/>
  <c r="AQ10" i="90" s="1"/>
  <c r="AI18" i="100"/>
  <c r="AN18" i="100"/>
  <c r="Y15" i="41"/>
  <c r="X15" i="41"/>
  <c r="Z14" i="49"/>
  <c r="AH11" i="85"/>
  <c r="AQ11" i="85" s="1"/>
  <c r="W25" i="93"/>
  <c r="AF24" i="93"/>
  <c r="AO24" i="93" s="1"/>
  <c r="AG24" i="93"/>
  <c r="AP24" i="93" s="1"/>
  <c r="AE24" i="93"/>
  <c r="AU25" i="79"/>
  <c r="C11" i="79" s="1"/>
  <c r="F23" i="57" s="1"/>
  <c r="AG18" i="58"/>
  <c r="AP18" i="58" s="1"/>
  <c r="AE18" i="58"/>
  <c r="AF18" i="58"/>
  <c r="AO18" i="58" s="1"/>
  <c r="W19" i="58"/>
  <c r="W15" i="87"/>
  <c r="AG14" i="87"/>
  <c r="AP14" i="87" s="1"/>
  <c r="AF14" i="87"/>
  <c r="AO14" i="87" s="1"/>
  <c r="AE14" i="87"/>
  <c r="W21" i="53"/>
  <c r="AE20" i="53"/>
  <c r="AF20" i="53"/>
  <c r="AO20" i="53" s="1"/>
  <c r="AG20" i="53"/>
  <c r="AP20" i="53" s="1"/>
  <c r="Y19" i="51"/>
  <c r="X19" i="51"/>
  <c r="AR17" i="54"/>
  <c r="Y24" i="46"/>
  <c r="X24" i="46"/>
  <c r="AU25" i="28"/>
  <c r="C11" i="28" s="1"/>
  <c r="AH16" i="95"/>
  <c r="AQ16" i="95" s="1"/>
  <c r="AH18" i="84"/>
  <c r="AQ18" i="84" s="1"/>
  <c r="W12" i="48"/>
  <c r="AE11" i="48"/>
  <c r="AG11" i="48"/>
  <c r="AP11" i="48" s="1"/>
  <c r="AF11" i="48"/>
  <c r="AO11" i="48" s="1"/>
  <c r="AI22" i="105"/>
  <c r="AN22" i="105"/>
  <c r="AI11" i="10"/>
  <c r="AN11" i="10"/>
  <c r="AR10" i="102"/>
  <c r="AH23" i="52"/>
  <c r="AQ23" i="52" s="1"/>
  <c r="Y14" i="99"/>
  <c r="Z14" i="99" s="1"/>
  <c r="X14" i="99"/>
  <c r="AI18" i="96"/>
  <c r="AN18" i="96"/>
  <c r="W24" i="86"/>
  <c r="AF23" i="86"/>
  <c r="AO23" i="86" s="1"/>
  <c r="AE23" i="86"/>
  <c r="AG23" i="86"/>
  <c r="AP23" i="86" s="1"/>
  <c r="AN13" i="83"/>
  <c r="AI13" i="83"/>
  <c r="Y14" i="18"/>
  <c r="X14" i="18"/>
  <c r="AH20" i="45"/>
  <c r="AQ20" i="45" s="1"/>
  <c r="AR13" i="55"/>
  <c r="Z16" i="95"/>
  <c r="Z18" i="84"/>
  <c r="AH20" i="88"/>
  <c r="AQ20" i="88" s="1"/>
  <c r="AR11" i="98"/>
  <c r="W23" i="15"/>
  <c r="AG22" i="15"/>
  <c r="AP22" i="15" s="1"/>
  <c r="AE22" i="15"/>
  <c r="AF22" i="15"/>
  <c r="AO22" i="15" s="1"/>
  <c r="Z23" i="52"/>
  <c r="AR18" i="9"/>
  <c r="AI19" i="20"/>
  <c r="AN19" i="20"/>
  <c r="AI14" i="43"/>
  <c r="AN14" i="43"/>
  <c r="Z14" i="18" l="1"/>
  <c r="Z16" i="16"/>
  <c r="Z15" i="41"/>
  <c r="AE15" i="41" s="1"/>
  <c r="Z19" i="51"/>
  <c r="W20" i="51" s="1"/>
  <c r="Z12" i="35"/>
  <c r="AF12" i="35" s="1"/>
  <c r="AO12" i="35" s="1"/>
  <c r="AE19" i="51"/>
  <c r="W13" i="35"/>
  <c r="AG12" i="35"/>
  <c r="AP12" i="35" s="1"/>
  <c r="AG14" i="99"/>
  <c r="AP14" i="99" s="1"/>
  <c r="AF14" i="99"/>
  <c r="AO14" i="99" s="1"/>
  <c r="AE14" i="99"/>
  <c r="W15" i="99"/>
  <c r="AG21" i="32"/>
  <c r="AP21" i="32" s="1"/>
  <c r="W22" i="32"/>
  <c r="AF21" i="32"/>
  <c r="AO21" i="32" s="1"/>
  <c r="AE21" i="32"/>
  <c r="AG14" i="18"/>
  <c r="AP14" i="18" s="1"/>
  <c r="AF14" i="18"/>
  <c r="AO14" i="18" s="1"/>
  <c r="AE14" i="18"/>
  <c r="W15" i="18"/>
  <c r="AF16" i="16"/>
  <c r="AO16" i="16" s="1"/>
  <c r="AG16" i="16"/>
  <c r="AP16" i="16" s="1"/>
  <c r="W17" i="16"/>
  <c r="AE16" i="16"/>
  <c r="AG15" i="41"/>
  <c r="AP15" i="41" s="1"/>
  <c r="AF15" i="41"/>
  <c r="AO15" i="41" s="1"/>
  <c r="W16" i="41"/>
  <c r="AG14" i="83"/>
  <c r="AP14" i="83" s="1"/>
  <c r="AF14" i="83"/>
  <c r="AO14" i="83" s="1"/>
  <c r="AE14" i="83"/>
  <c r="W15" i="83"/>
  <c r="AF25" i="89"/>
  <c r="AO25" i="89" s="1"/>
  <c r="AG25" i="89"/>
  <c r="AP25" i="89" s="1"/>
  <c r="W26" i="89"/>
  <c r="AE25" i="89"/>
  <c r="AN10" i="94"/>
  <c r="AI10" i="94"/>
  <c r="AR10" i="82"/>
  <c r="AN10" i="90"/>
  <c r="AI10" i="90"/>
  <c r="AI20" i="88"/>
  <c r="AN20" i="88"/>
  <c r="AI20" i="45"/>
  <c r="AN20" i="45"/>
  <c r="AE23" i="52"/>
  <c r="W24" i="52"/>
  <c r="AF23" i="52"/>
  <c r="AO23" i="52" s="1"/>
  <c r="AG23" i="52"/>
  <c r="AP23" i="52" s="1"/>
  <c r="AR14" i="43"/>
  <c r="W19" i="84"/>
  <c r="AE18" i="84"/>
  <c r="AG18" i="84"/>
  <c r="AP18" i="84" s="1"/>
  <c r="AF18" i="84"/>
  <c r="AO18" i="84" s="1"/>
  <c r="AR18" i="96"/>
  <c r="AR11" i="10"/>
  <c r="AI11" i="48"/>
  <c r="AN11" i="48"/>
  <c r="AH24" i="46"/>
  <c r="AQ24" i="46" s="1"/>
  <c r="Y21" i="53"/>
  <c r="X21" i="53"/>
  <c r="Y19" i="58"/>
  <c r="X19" i="58"/>
  <c r="AI24" i="93"/>
  <c r="AN24" i="93"/>
  <c r="AR23" i="46"/>
  <c r="AR15" i="16"/>
  <c r="AG11" i="102"/>
  <c r="AP11" i="102" s="1"/>
  <c r="AE11" i="102"/>
  <c r="AF11" i="102"/>
  <c r="AO11" i="102" s="1"/>
  <c r="W12" i="102"/>
  <c r="AF21" i="44"/>
  <c r="AO21" i="44" s="1"/>
  <c r="AG21" i="44"/>
  <c r="AP21" i="44" s="1"/>
  <c r="W22" i="44"/>
  <c r="AE21" i="44"/>
  <c r="AR20" i="32"/>
  <c r="AH19" i="100"/>
  <c r="AQ19" i="100" s="1"/>
  <c r="AR11" i="35"/>
  <c r="AH15" i="91"/>
  <c r="AQ15" i="91" s="1"/>
  <c r="AE19" i="9"/>
  <c r="AG19" i="9"/>
  <c r="AP19" i="9" s="1"/>
  <c r="AF19" i="9"/>
  <c r="AO19" i="9" s="1"/>
  <c r="W20" i="9"/>
  <c r="AH20" i="92"/>
  <c r="AQ20" i="92" s="1"/>
  <c r="AI18" i="54"/>
  <c r="AN18" i="54"/>
  <c r="Y21" i="88"/>
  <c r="X21" i="88"/>
  <c r="AG16" i="95"/>
  <c r="AP16" i="95" s="1"/>
  <c r="AF16" i="95"/>
  <c r="AO16" i="95" s="1"/>
  <c r="W17" i="95"/>
  <c r="AE16" i="95"/>
  <c r="AH19" i="51"/>
  <c r="AQ19" i="51" s="1"/>
  <c r="AI20" i="53"/>
  <c r="AN20" i="53"/>
  <c r="Y15" i="87"/>
  <c r="X15" i="87"/>
  <c r="AR19" i="20"/>
  <c r="AI22" i="15"/>
  <c r="AN22" i="15"/>
  <c r="AH14" i="18"/>
  <c r="AQ14" i="18" s="1"/>
  <c r="AH14" i="99"/>
  <c r="AQ14" i="99" s="1"/>
  <c r="Y12" i="48"/>
  <c r="X12" i="48"/>
  <c r="Z12" i="48" s="1"/>
  <c r="Z24" i="46"/>
  <c r="AR18" i="100"/>
  <c r="AR13" i="99"/>
  <c r="AI23" i="47"/>
  <c r="AN23" i="47"/>
  <c r="AH11" i="82"/>
  <c r="AQ11" i="82" s="1"/>
  <c r="AH15" i="43"/>
  <c r="AQ15" i="43" s="1"/>
  <c r="Z19" i="100"/>
  <c r="AH20" i="20"/>
  <c r="AQ20" i="20" s="1"/>
  <c r="Y20" i="13"/>
  <c r="X20" i="13"/>
  <c r="Z15" i="91"/>
  <c r="AI15" i="11"/>
  <c r="AN15" i="11"/>
  <c r="AH19" i="96"/>
  <c r="AQ19" i="96" s="1"/>
  <c r="AH23" i="105"/>
  <c r="AQ23" i="105" s="1"/>
  <c r="Z20" i="92"/>
  <c r="AR13" i="18"/>
  <c r="W25" i="97"/>
  <c r="AF24" i="97"/>
  <c r="AO24" i="97" s="1"/>
  <c r="AG24" i="97"/>
  <c r="AP24" i="97" s="1"/>
  <c r="AE24" i="97"/>
  <c r="Y12" i="85"/>
  <c r="X12" i="85"/>
  <c r="Y23" i="15"/>
  <c r="X23" i="15"/>
  <c r="AI23" i="86"/>
  <c r="AN23" i="86"/>
  <c r="AR22" i="105"/>
  <c r="AI14" i="87"/>
  <c r="AN14" i="87"/>
  <c r="AN18" i="58"/>
  <c r="AI18" i="58"/>
  <c r="AG14" i="49"/>
  <c r="AP14" i="49" s="1"/>
  <c r="W15" i="49"/>
  <c r="AE14" i="49"/>
  <c r="AF14" i="49"/>
  <c r="AO14" i="49" s="1"/>
  <c r="W23" i="101"/>
  <c r="AG22" i="101"/>
  <c r="AP22" i="101" s="1"/>
  <c r="AF22" i="101"/>
  <c r="AO22" i="101" s="1"/>
  <c r="AE22" i="101"/>
  <c r="X24" i="47"/>
  <c r="Y24" i="47"/>
  <c r="AR19" i="92"/>
  <c r="W12" i="82"/>
  <c r="AG11" i="82"/>
  <c r="AP11" i="82" s="1"/>
  <c r="AF11" i="82"/>
  <c r="AO11" i="82" s="1"/>
  <c r="AE11" i="82"/>
  <c r="AF15" i="43"/>
  <c r="AO15" i="43" s="1"/>
  <c r="W16" i="43"/>
  <c r="AG15" i="43"/>
  <c r="AP15" i="43" s="1"/>
  <c r="AE15" i="43"/>
  <c r="AR14" i="91"/>
  <c r="Z20" i="20"/>
  <c r="AI19" i="13"/>
  <c r="AN19" i="13"/>
  <c r="AR18" i="51"/>
  <c r="Z19" i="96"/>
  <c r="Z23" i="105"/>
  <c r="AH14" i="83"/>
  <c r="AQ14" i="83" s="1"/>
  <c r="AN11" i="85"/>
  <c r="AI11" i="85"/>
  <c r="Y21" i="45"/>
  <c r="X21" i="45"/>
  <c r="Y25" i="93"/>
  <c r="X25" i="93"/>
  <c r="AH15" i="41"/>
  <c r="AQ15" i="41" s="1"/>
  <c r="AH12" i="10"/>
  <c r="AQ12" i="10" s="1"/>
  <c r="AE14" i="55"/>
  <c r="AF14" i="55"/>
  <c r="AO14" i="55" s="1"/>
  <c r="W15" i="55"/>
  <c r="AG14" i="55"/>
  <c r="AP14" i="55" s="1"/>
  <c r="AH14" i="103"/>
  <c r="AQ14" i="103" s="1"/>
  <c r="AH16" i="16"/>
  <c r="AQ16" i="16" s="1"/>
  <c r="AH21" i="32"/>
  <c r="AQ21" i="32" s="1"/>
  <c r="Y20" i="104"/>
  <c r="X20" i="104"/>
  <c r="Y16" i="11"/>
  <c r="X16" i="11"/>
  <c r="AH12" i="42"/>
  <c r="AQ12" i="42" s="1"/>
  <c r="AR14" i="41"/>
  <c r="AN11" i="50"/>
  <c r="AI11" i="50"/>
  <c r="AR13" i="83"/>
  <c r="Y24" i="86"/>
  <c r="X24" i="86"/>
  <c r="AR13" i="103"/>
  <c r="AF12" i="10"/>
  <c r="AO12" i="10" s="1"/>
  <c r="AE12" i="10"/>
  <c r="W13" i="10"/>
  <c r="AG12" i="10"/>
  <c r="AP12" i="10" s="1"/>
  <c r="AR11" i="42"/>
  <c r="AF12" i="98"/>
  <c r="AO12" i="98" s="1"/>
  <c r="AE12" i="98"/>
  <c r="W13" i="98"/>
  <c r="AG12" i="98"/>
  <c r="AP12" i="98" s="1"/>
  <c r="AG14" i="103"/>
  <c r="AP14" i="103" s="1"/>
  <c r="AF14" i="103"/>
  <c r="AO14" i="103" s="1"/>
  <c r="AE14" i="103"/>
  <c r="W15" i="103"/>
  <c r="Y11" i="94"/>
  <c r="X11" i="94"/>
  <c r="AI19" i="104"/>
  <c r="AN19" i="104"/>
  <c r="AE12" i="42"/>
  <c r="W13" i="42"/>
  <c r="AF12" i="42"/>
  <c r="AO12" i="42" s="1"/>
  <c r="AG12" i="42"/>
  <c r="AP12" i="42" s="1"/>
  <c r="AH12" i="35"/>
  <c r="AQ12" i="35" s="1"/>
  <c r="Y11" i="90"/>
  <c r="X11" i="90"/>
  <c r="Z11" i="90" s="1"/>
  <c r="Y19" i="54"/>
  <c r="X19" i="54"/>
  <c r="Y12" i="50"/>
  <c r="X12" i="50"/>
  <c r="Z12" i="50" s="1"/>
  <c r="AE12" i="35" l="1"/>
  <c r="Z24" i="86"/>
  <c r="AF24" i="86" s="1"/>
  <c r="AO24" i="86" s="1"/>
  <c r="Z23" i="15"/>
  <c r="AF23" i="15" s="1"/>
  <c r="AO23" i="15" s="1"/>
  <c r="AF19" i="51"/>
  <c r="AO19" i="51" s="1"/>
  <c r="AG19" i="51"/>
  <c r="AP19" i="51" s="1"/>
  <c r="Z16" i="11"/>
  <c r="W17" i="11" s="1"/>
  <c r="Z25" i="93"/>
  <c r="W25" i="86"/>
  <c r="AG24" i="86"/>
  <c r="AP24" i="86" s="1"/>
  <c r="AE24" i="86"/>
  <c r="W24" i="15"/>
  <c r="AG23" i="15"/>
  <c r="AP23" i="15" s="1"/>
  <c r="AE23" i="15"/>
  <c r="AG16" i="11"/>
  <c r="AP16" i="11" s="1"/>
  <c r="AE16" i="11"/>
  <c r="W26" i="93"/>
  <c r="AG25" i="93"/>
  <c r="AP25" i="93" s="1"/>
  <c r="AF25" i="93"/>
  <c r="AO25" i="93" s="1"/>
  <c r="AE25" i="93"/>
  <c r="W20" i="96"/>
  <c r="AG19" i="96"/>
  <c r="AP19" i="96" s="1"/>
  <c r="AF19" i="96"/>
  <c r="AO19" i="96" s="1"/>
  <c r="AE19" i="96"/>
  <c r="Y15" i="49"/>
  <c r="X15" i="49"/>
  <c r="Z15" i="49" s="1"/>
  <c r="W16" i="91"/>
  <c r="AG15" i="91"/>
  <c r="AP15" i="91" s="1"/>
  <c r="AF15" i="91"/>
  <c r="AO15" i="91" s="1"/>
  <c r="AE15" i="91"/>
  <c r="AI16" i="95"/>
  <c r="AR16" i="95" s="1"/>
  <c r="AN16" i="95"/>
  <c r="AH19" i="58"/>
  <c r="AQ19" i="58" s="1"/>
  <c r="AR11" i="48"/>
  <c r="AR20" i="45"/>
  <c r="Y15" i="18"/>
  <c r="X15" i="18"/>
  <c r="AI12" i="35"/>
  <c r="AN12" i="35"/>
  <c r="AH20" i="104"/>
  <c r="AQ20" i="104" s="1"/>
  <c r="AH21" i="45"/>
  <c r="AQ21" i="45" s="1"/>
  <c r="AH12" i="85"/>
  <c r="AQ12" i="85" s="1"/>
  <c r="AH20" i="13"/>
  <c r="AQ20" i="13" s="1"/>
  <c r="AF24" i="46"/>
  <c r="AO24" i="46" s="1"/>
  <c r="AG24" i="46"/>
  <c r="AP24" i="46" s="1"/>
  <c r="W25" i="46"/>
  <c r="AE24" i="46"/>
  <c r="AH15" i="87"/>
  <c r="AQ15" i="87" s="1"/>
  <c r="Y17" i="95"/>
  <c r="X17" i="95"/>
  <c r="Z19" i="58"/>
  <c r="AR10" i="94"/>
  <c r="AI16" i="16"/>
  <c r="AN16" i="16"/>
  <c r="AI14" i="18"/>
  <c r="AN14" i="18"/>
  <c r="Y22" i="32"/>
  <c r="X22" i="32"/>
  <c r="Z22" i="32" s="1"/>
  <c r="AG12" i="50"/>
  <c r="AP12" i="50" s="1"/>
  <c r="W13" i="50"/>
  <c r="AE12" i="50"/>
  <c r="AF12" i="50"/>
  <c r="AO12" i="50" s="1"/>
  <c r="AH11" i="94"/>
  <c r="AQ11" i="94" s="1"/>
  <c r="AH19" i="54"/>
  <c r="AQ19" i="54" s="1"/>
  <c r="Z11" i="94"/>
  <c r="Z19" i="54"/>
  <c r="AR11" i="50"/>
  <c r="Z20" i="104"/>
  <c r="Z21" i="45"/>
  <c r="AI11" i="82"/>
  <c r="AN11" i="82"/>
  <c r="Z24" i="47"/>
  <c r="Y23" i="101"/>
  <c r="X23" i="101"/>
  <c r="AR18" i="58"/>
  <c r="Z12" i="85"/>
  <c r="Y25" i="97"/>
  <c r="X25" i="97"/>
  <c r="Z20" i="13"/>
  <c r="AR23" i="47"/>
  <c r="AH12" i="48"/>
  <c r="AQ12" i="48" s="1"/>
  <c r="Z15" i="87"/>
  <c r="AR18" i="54"/>
  <c r="X20" i="9"/>
  <c r="Z20" i="9" s="1"/>
  <c r="Y20" i="9"/>
  <c r="Y12" i="102"/>
  <c r="X12" i="102"/>
  <c r="AI18" i="84"/>
  <c r="AN18" i="84"/>
  <c r="AR20" i="88"/>
  <c r="Y16" i="41"/>
  <c r="X16" i="41"/>
  <c r="Y17" i="16"/>
  <c r="X17" i="16"/>
  <c r="Z17" i="16" s="1"/>
  <c r="Y13" i="42"/>
  <c r="X13" i="42"/>
  <c r="AI12" i="42"/>
  <c r="AN12" i="42"/>
  <c r="Y15" i="103"/>
  <c r="X15" i="103"/>
  <c r="Y13" i="98"/>
  <c r="X13" i="98"/>
  <c r="AH24" i="86"/>
  <c r="AQ24" i="86" s="1"/>
  <c r="Y15" i="55"/>
  <c r="X15" i="55"/>
  <c r="AI15" i="43"/>
  <c r="AN15" i="43"/>
  <c r="AH24" i="47"/>
  <c r="AQ24" i="47" s="1"/>
  <c r="AR23" i="86"/>
  <c r="AE19" i="100"/>
  <c r="W20" i="100"/>
  <c r="AF19" i="100"/>
  <c r="AO19" i="100" s="1"/>
  <c r="AG19" i="100"/>
  <c r="AP19" i="100" s="1"/>
  <c r="W13" i="48"/>
  <c r="AG12" i="48"/>
  <c r="AP12" i="48" s="1"/>
  <c r="AF12" i="48"/>
  <c r="AO12" i="48" s="1"/>
  <c r="AE12" i="48"/>
  <c r="AI21" i="44"/>
  <c r="AR21" i="44" s="1"/>
  <c r="AN21" i="44"/>
  <c r="AH21" i="53"/>
  <c r="AQ21" i="53" s="1"/>
  <c r="Y19" i="84"/>
  <c r="X19" i="84"/>
  <c r="Y24" i="52"/>
  <c r="X24" i="52"/>
  <c r="Z24" i="52" s="1"/>
  <c r="AR10" i="90"/>
  <c r="Y15" i="83"/>
  <c r="X15" i="83"/>
  <c r="AH12" i="50"/>
  <c r="AQ12" i="50" s="1"/>
  <c r="AH11" i="90"/>
  <c r="AQ11" i="90" s="1"/>
  <c r="AI14" i="103"/>
  <c r="AN14" i="103"/>
  <c r="AI12" i="98"/>
  <c r="AN12" i="98"/>
  <c r="Y13" i="10"/>
  <c r="X13" i="10"/>
  <c r="AH16" i="11"/>
  <c r="AQ16" i="11" s="1"/>
  <c r="AH25" i="93"/>
  <c r="AQ25" i="93" s="1"/>
  <c r="AR11" i="85"/>
  <c r="AR19" i="13"/>
  <c r="AH23" i="15"/>
  <c r="AQ23" i="15" s="1"/>
  <c r="AR22" i="15"/>
  <c r="AH21" i="88"/>
  <c r="AQ21" i="88" s="1"/>
  <c r="Y22" i="44"/>
  <c r="Z22" i="44" s="1"/>
  <c r="X22" i="44"/>
  <c r="AN11" i="102"/>
  <c r="AI11" i="102"/>
  <c r="Z21" i="53"/>
  <c r="AI23" i="52"/>
  <c r="AN23" i="52"/>
  <c r="AI25" i="89"/>
  <c r="AN25" i="89"/>
  <c r="AI14" i="83"/>
  <c r="AN14" i="83"/>
  <c r="AI15" i="41"/>
  <c r="AR15" i="41" s="1"/>
  <c r="AN15" i="41"/>
  <c r="Y15" i="99"/>
  <c r="X15" i="99"/>
  <c r="Z15" i="99" s="1"/>
  <c r="Y20" i="51"/>
  <c r="X20" i="51"/>
  <c r="AF11" i="90"/>
  <c r="AO11" i="90" s="1"/>
  <c r="AG11" i="90"/>
  <c r="AP11" i="90" s="1"/>
  <c r="AE11" i="90"/>
  <c r="W12" i="90"/>
  <c r="AR19" i="104"/>
  <c r="AI12" i="10"/>
  <c r="AN12" i="10"/>
  <c r="AI14" i="55"/>
  <c r="AN14" i="55"/>
  <c r="AG23" i="105"/>
  <c r="AP23" i="105" s="1"/>
  <c r="AE23" i="105"/>
  <c r="AF23" i="105"/>
  <c r="AO23" i="105" s="1"/>
  <c r="W24" i="105"/>
  <c r="W21" i="20"/>
  <c r="AF20" i="20"/>
  <c r="AO20" i="20" s="1"/>
  <c r="AE20" i="20"/>
  <c r="AG20" i="20"/>
  <c r="AP20" i="20" s="1"/>
  <c r="Y16" i="43"/>
  <c r="X16" i="43"/>
  <c r="Y12" i="82"/>
  <c r="X12" i="82"/>
  <c r="AI22" i="101"/>
  <c r="AN22" i="101"/>
  <c r="AI14" i="49"/>
  <c r="AN14" i="49"/>
  <c r="AR14" i="87"/>
  <c r="AI24" i="97"/>
  <c r="AN24" i="97"/>
  <c r="AE20" i="92"/>
  <c r="W21" i="92"/>
  <c r="AG20" i="92"/>
  <c r="AP20" i="92" s="1"/>
  <c r="AF20" i="92"/>
  <c r="AO20" i="92" s="1"/>
  <c r="AR15" i="11"/>
  <c r="AR20" i="53"/>
  <c r="Z21" i="88"/>
  <c r="AN19" i="9"/>
  <c r="AI19" i="9"/>
  <c r="AR19" i="9" s="1"/>
  <c r="AR24" i="93"/>
  <c r="Y26" i="89"/>
  <c r="X26" i="89"/>
  <c r="Z26" i="89" s="1"/>
  <c r="AI21" i="32"/>
  <c r="AN21" i="32"/>
  <c r="AI14" i="99"/>
  <c r="AN14" i="99"/>
  <c r="Y13" i="35"/>
  <c r="X13" i="35"/>
  <c r="Z13" i="35" s="1"/>
  <c r="AI19" i="51"/>
  <c r="AN19" i="51"/>
  <c r="Z13" i="42" l="1"/>
  <c r="Z25" i="97"/>
  <c r="AF16" i="11"/>
  <c r="AO16" i="11" s="1"/>
  <c r="Z16" i="43"/>
  <c r="AG16" i="43" s="1"/>
  <c r="AP16" i="43" s="1"/>
  <c r="Z19" i="84"/>
  <c r="AG19" i="84" s="1"/>
  <c r="AP19" i="84" s="1"/>
  <c r="Z16" i="41"/>
  <c r="AF16" i="41" s="1"/>
  <c r="AO16" i="41" s="1"/>
  <c r="Z23" i="101"/>
  <c r="AF19" i="84"/>
  <c r="AO19" i="84" s="1"/>
  <c r="AE16" i="41"/>
  <c r="AE23" i="101"/>
  <c r="AG23" i="101"/>
  <c r="AP23" i="101" s="1"/>
  <c r="W24" i="101"/>
  <c r="AF23" i="101"/>
  <c r="AO23" i="101" s="1"/>
  <c r="AF25" i="97"/>
  <c r="AO25" i="97" s="1"/>
  <c r="AE25" i="97"/>
  <c r="W26" i="97"/>
  <c r="AG25" i="97"/>
  <c r="AP25" i="97" s="1"/>
  <c r="AF20" i="9"/>
  <c r="AO20" i="9" s="1"/>
  <c r="W21" i="9"/>
  <c r="AE20" i="9"/>
  <c r="AG20" i="9"/>
  <c r="AP20" i="9" s="1"/>
  <c r="AE24" i="52"/>
  <c r="AF24" i="52"/>
  <c r="AO24" i="52" s="1"/>
  <c r="AG24" i="52"/>
  <c r="AP24" i="52" s="1"/>
  <c r="W25" i="52"/>
  <c r="AG13" i="42"/>
  <c r="AP13" i="42" s="1"/>
  <c r="AF13" i="42"/>
  <c r="AO13" i="42" s="1"/>
  <c r="W14" i="42"/>
  <c r="AE13" i="42"/>
  <c r="AF16" i="43"/>
  <c r="AO16" i="43" s="1"/>
  <c r="W17" i="43"/>
  <c r="AE16" i="43"/>
  <c r="AF26" i="89"/>
  <c r="AO26" i="89" s="1"/>
  <c r="AE26" i="89"/>
  <c r="W27" i="89"/>
  <c r="AG26" i="89"/>
  <c r="AP26" i="89" s="1"/>
  <c r="AG15" i="99"/>
  <c r="AP15" i="99" s="1"/>
  <c r="W16" i="99"/>
  <c r="AE15" i="99"/>
  <c r="AF15" i="99"/>
  <c r="AO15" i="99" s="1"/>
  <c r="AR22" i="101"/>
  <c r="AH12" i="82"/>
  <c r="AQ12" i="82" s="1"/>
  <c r="AH15" i="83"/>
  <c r="AQ15" i="83" s="1"/>
  <c r="AR15" i="43"/>
  <c r="AH15" i="103"/>
  <c r="AQ15" i="103" s="1"/>
  <c r="AH12" i="102"/>
  <c r="AQ12" i="102" s="1"/>
  <c r="W21" i="104"/>
  <c r="AG20" i="104"/>
  <c r="AP20" i="104" s="1"/>
  <c r="AE20" i="104"/>
  <c r="AF20" i="104"/>
  <c r="AO20" i="104" s="1"/>
  <c r="Y13" i="50"/>
  <c r="X13" i="50"/>
  <c r="AR14" i="18"/>
  <c r="AH17" i="95"/>
  <c r="AQ17" i="95" s="1"/>
  <c r="AI19" i="96"/>
  <c r="AN19" i="96"/>
  <c r="Y24" i="15"/>
  <c r="X24" i="15"/>
  <c r="AG13" i="35"/>
  <c r="AP13" i="35" s="1"/>
  <c r="AF13" i="35"/>
  <c r="AO13" i="35" s="1"/>
  <c r="W14" i="35"/>
  <c r="AE13" i="35"/>
  <c r="AG21" i="88"/>
  <c r="AP21" i="88" s="1"/>
  <c r="AE21" i="88"/>
  <c r="AF21" i="88"/>
  <c r="AO21" i="88" s="1"/>
  <c r="W22" i="88"/>
  <c r="Z12" i="82"/>
  <c r="AR12" i="10"/>
  <c r="AH13" i="10"/>
  <c r="AQ13" i="10" s="1"/>
  <c r="AR14" i="103"/>
  <c r="Z15" i="83"/>
  <c r="AN12" i="48"/>
  <c r="AI12" i="48"/>
  <c r="AH15" i="55"/>
  <c r="AQ15" i="55" s="1"/>
  <c r="Z15" i="103"/>
  <c r="Z12" i="102"/>
  <c r="Z17" i="95"/>
  <c r="Y16" i="91"/>
  <c r="X16" i="91"/>
  <c r="AR14" i="55"/>
  <c r="AE21" i="53"/>
  <c r="W22" i="53"/>
  <c r="AF21" i="53"/>
  <c r="AO21" i="53" s="1"/>
  <c r="AG21" i="53"/>
  <c r="AP21" i="53" s="1"/>
  <c r="Y24" i="105"/>
  <c r="X24" i="105"/>
  <c r="Z24" i="105" s="1"/>
  <c r="AN11" i="90"/>
  <c r="AI11" i="90"/>
  <c r="AH15" i="99"/>
  <c r="AQ15" i="99" s="1"/>
  <c r="AR14" i="83"/>
  <c r="AR11" i="102"/>
  <c r="AR14" i="99"/>
  <c r="Y21" i="92"/>
  <c r="Z21" i="92" s="1"/>
  <c r="X21" i="92"/>
  <c r="AI20" i="20"/>
  <c r="AN20" i="20"/>
  <c r="AI23" i="105"/>
  <c r="AN23" i="105"/>
  <c r="AR25" i="89"/>
  <c r="AH22" i="44"/>
  <c r="AQ22" i="44" s="1"/>
  <c r="Z13" i="10"/>
  <c r="AH19" i="84"/>
  <c r="AQ19" i="84" s="1"/>
  <c r="Y20" i="100"/>
  <c r="X20" i="100"/>
  <c r="Z15" i="55"/>
  <c r="AH17" i="16"/>
  <c r="AQ17" i="16" s="1"/>
  <c r="W16" i="87"/>
  <c r="AE15" i="87"/>
  <c r="AF15" i="87"/>
  <c r="AO15" i="87" s="1"/>
  <c r="AG15" i="87"/>
  <c r="AP15" i="87" s="1"/>
  <c r="AF12" i="85"/>
  <c r="AO12" i="85" s="1"/>
  <c r="AE12" i="85"/>
  <c r="W13" i="85"/>
  <c r="AG12" i="85"/>
  <c r="AP12" i="85" s="1"/>
  <c r="AF24" i="47"/>
  <c r="AO24" i="47" s="1"/>
  <c r="W25" i="47"/>
  <c r="AG24" i="47"/>
  <c r="AP24" i="47" s="1"/>
  <c r="AE24" i="47"/>
  <c r="AH22" i="32"/>
  <c r="AQ22" i="32" s="1"/>
  <c r="AR16" i="16"/>
  <c r="AH15" i="49"/>
  <c r="AQ15" i="49" s="1"/>
  <c r="Y26" i="93"/>
  <c r="X26" i="93"/>
  <c r="AI24" i="86"/>
  <c r="AR24" i="86" s="1"/>
  <c r="AN24" i="86"/>
  <c r="AR19" i="51"/>
  <c r="AI20" i="92"/>
  <c r="AN20" i="92"/>
  <c r="AR14" i="49"/>
  <c r="AH16" i="43"/>
  <c r="AQ16" i="43" s="1"/>
  <c r="AH20" i="51"/>
  <c r="AQ20" i="51" s="1"/>
  <c r="AF22" i="44"/>
  <c r="AO22" i="44" s="1"/>
  <c r="AG22" i="44"/>
  <c r="AP22" i="44" s="1"/>
  <c r="W23" i="44"/>
  <c r="AE22" i="44"/>
  <c r="AI19" i="100"/>
  <c r="AN19" i="100"/>
  <c r="AH13" i="98"/>
  <c r="AQ13" i="98" s="1"/>
  <c r="AG17" i="16"/>
  <c r="AP17" i="16" s="1"/>
  <c r="AF17" i="16"/>
  <c r="AO17" i="16" s="1"/>
  <c r="AE17" i="16"/>
  <c r="W18" i="16"/>
  <c r="AE19" i="54"/>
  <c r="AF19" i="54"/>
  <c r="AO19" i="54" s="1"/>
  <c r="AG19" i="54"/>
  <c r="AP19" i="54" s="1"/>
  <c r="W20" i="54"/>
  <c r="W23" i="32"/>
  <c r="AE22" i="32"/>
  <c r="AF22" i="32"/>
  <c r="AO22" i="32" s="1"/>
  <c r="AG22" i="32"/>
  <c r="AP22" i="32" s="1"/>
  <c r="AI24" i="46"/>
  <c r="AN24" i="46"/>
  <c r="AR12" i="35"/>
  <c r="W16" i="49"/>
  <c r="AE15" i="49"/>
  <c r="AF15" i="49"/>
  <c r="AO15" i="49" s="1"/>
  <c r="AG15" i="49"/>
  <c r="AP15" i="49" s="1"/>
  <c r="Y20" i="96"/>
  <c r="Z20" i="96" s="1"/>
  <c r="X20" i="96"/>
  <c r="AI23" i="15"/>
  <c r="AN23" i="15"/>
  <c r="AR21" i="32"/>
  <c r="Y21" i="20"/>
  <c r="X21" i="20"/>
  <c r="Z20" i="51"/>
  <c r="AR23" i="52"/>
  <c r="Y13" i="48"/>
  <c r="X13" i="48"/>
  <c r="Z13" i="98"/>
  <c r="AR12" i="42"/>
  <c r="AE20" i="13"/>
  <c r="W21" i="13"/>
  <c r="AG20" i="13"/>
  <c r="AP20" i="13" s="1"/>
  <c r="AF20" i="13"/>
  <c r="AO20" i="13" s="1"/>
  <c r="AR11" i="82"/>
  <c r="W12" i="94"/>
  <c r="AG11" i="94"/>
  <c r="AP11" i="94" s="1"/>
  <c r="AF11" i="94"/>
  <c r="AO11" i="94" s="1"/>
  <c r="AE11" i="94"/>
  <c r="Y25" i="46"/>
  <c r="X25" i="46"/>
  <c r="AH15" i="18"/>
  <c r="AQ15" i="18" s="1"/>
  <c r="AI15" i="91"/>
  <c r="AN15" i="91"/>
  <c r="Y17" i="11"/>
  <c r="X17" i="11"/>
  <c r="AH13" i="35"/>
  <c r="AQ13" i="35" s="1"/>
  <c r="AH26" i="89"/>
  <c r="AQ26" i="89" s="1"/>
  <c r="AR24" i="97"/>
  <c r="Y12" i="90"/>
  <c r="X12" i="90"/>
  <c r="AR12" i="98"/>
  <c r="AH24" i="52"/>
  <c r="AQ24" i="52" s="1"/>
  <c r="AH13" i="42"/>
  <c r="AQ13" i="42" s="1"/>
  <c r="AH16" i="41"/>
  <c r="AQ16" i="41" s="1"/>
  <c r="AR18" i="84"/>
  <c r="AH20" i="9"/>
  <c r="AQ20" i="9" s="1"/>
  <c r="AH25" i="97"/>
  <c r="AQ25" i="97" s="1"/>
  <c r="AH23" i="101"/>
  <c r="AQ23" i="101" s="1"/>
  <c r="AE21" i="45"/>
  <c r="AF21" i="45"/>
  <c r="AO21" i="45" s="1"/>
  <c r="AG21" i="45"/>
  <c r="AP21" i="45" s="1"/>
  <c r="W22" i="45"/>
  <c r="AN12" i="50"/>
  <c r="AI12" i="50"/>
  <c r="AE19" i="58"/>
  <c r="AF19" i="58"/>
  <c r="AO19" i="58" s="1"/>
  <c r="W20" i="58"/>
  <c r="AG19" i="58"/>
  <c r="AP19" i="58" s="1"/>
  <c r="Z15" i="18"/>
  <c r="AI25" i="93"/>
  <c r="AN25" i="93"/>
  <c r="AI16" i="11"/>
  <c r="AN16" i="11"/>
  <c r="Y25" i="86"/>
  <c r="X25" i="86"/>
  <c r="Z25" i="86" s="1"/>
  <c r="Z24" i="15" l="1"/>
  <c r="Z13" i="50"/>
  <c r="W14" i="50" s="1"/>
  <c r="W20" i="84"/>
  <c r="W17" i="41"/>
  <c r="AE19" i="84"/>
  <c r="AG16" i="41"/>
  <c r="AP16" i="41" s="1"/>
  <c r="W21" i="96"/>
  <c r="AE20" i="96"/>
  <c r="AG20" i="96"/>
  <c r="AP20" i="96" s="1"/>
  <c r="AF20" i="96"/>
  <c r="AO20" i="96" s="1"/>
  <c r="AF24" i="15"/>
  <c r="AO24" i="15" s="1"/>
  <c r="W25" i="15"/>
  <c r="AG24" i="15"/>
  <c r="AP24" i="15" s="1"/>
  <c r="AE24" i="15"/>
  <c r="AF21" i="92"/>
  <c r="AO21" i="92" s="1"/>
  <c r="AE21" i="92"/>
  <c r="AG21" i="92"/>
  <c r="AP21" i="92" s="1"/>
  <c r="W22" i="92"/>
  <c r="AE13" i="50"/>
  <c r="AF13" i="50"/>
  <c r="AO13" i="50" s="1"/>
  <c r="AG13" i="50"/>
  <c r="AP13" i="50" s="1"/>
  <c r="AH12" i="90"/>
  <c r="AQ12" i="90" s="1"/>
  <c r="AH13" i="48"/>
  <c r="AQ13" i="48" s="1"/>
  <c r="AH21" i="20"/>
  <c r="AQ21" i="20" s="1"/>
  <c r="AR23" i="15"/>
  <c r="AR24" i="46"/>
  <c r="Y18" i="16"/>
  <c r="X18" i="16"/>
  <c r="Y23" i="44"/>
  <c r="X23" i="44"/>
  <c r="AI24" i="47"/>
  <c r="AN24" i="47"/>
  <c r="Y13" i="85"/>
  <c r="Z13" i="85" s="1"/>
  <c r="X13" i="85"/>
  <c r="AI15" i="87"/>
  <c r="AR15" i="87" s="1"/>
  <c r="AN15" i="87"/>
  <c r="AR11" i="90"/>
  <c r="AH16" i="91"/>
  <c r="AQ16" i="91" s="1"/>
  <c r="AI13" i="35"/>
  <c r="AN13" i="35"/>
  <c r="Y27" i="89"/>
  <c r="X27" i="89"/>
  <c r="Y17" i="43"/>
  <c r="Z17" i="43" s="1"/>
  <c r="X17" i="43"/>
  <c r="X26" i="97"/>
  <c r="Y26" i="97"/>
  <c r="Z26" i="97"/>
  <c r="AN16" i="41"/>
  <c r="Y20" i="58"/>
  <c r="X20" i="58"/>
  <c r="Y22" i="45"/>
  <c r="Z22" i="45"/>
  <c r="X22" i="45"/>
  <c r="Z12" i="90"/>
  <c r="AR15" i="91"/>
  <c r="AH25" i="46"/>
  <c r="AQ25" i="46" s="1"/>
  <c r="Y12" i="94"/>
  <c r="X12" i="94"/>
  <c r="Y21" i="13"/>
  <c r="X21" i="13"/>
  <c r="Z21" i="13" s="1"/>
  <c r="Z13" i="48"/>
  <c r="Z21" i="20"/>
  <c r="AH20" i="96"/>
  <c r="AQ20" i="96" s="1"/>
  <c r="AI15" i="49"/>
  <c r="AN15" i="49"/>
  <c r="Y20" i="54"/>
  <c r="X20" i="54"/>
  <c r="AI17" i="16"/>
  <c r="AN17" i="16"/>
  <c r="AN12" i="85"/>
  <c r="AI12" i="85"/>
  <c r="Y16" i="87"/>
  <c r="Z16" i="87" s="1"/>
  <c r="X16" i="87"/>
  <c r="W16" i="55"/>
  <c r="AE15" i="55"/>
  <c r="AF15" i="55"/>
  <c r="AO15" i="55" s="1"/>
  <c r="AG15" i="55"/>
  <c r="AP15" i="55" s="1"/>
  <c r="AR23" i="105"/>
  <c r="Z16" i="91"/>
  <c r="W16" i="83"/>
  <c r="AF15" i="83"/>
  <c r="AO15" i="83" s="1"/>
  <c r="AE15" i="83"/>
  <c r="AG15" i="83"/>
  <c r="AP15" i="83" s="1"/>
  <c r="Y22" i="88"/>
  <c r="Z22" i="88" s="1"/>
  <c r="X22" i="88"/>
  <c r="Y14" i="35"/>
  <c r="X14" i="35"/>
  <c r="AI15" i="99"/>
  <c r="AN15" i="99"/>
  <c r="AI26" i="89"/>
  <c r="AN26" i="89"/>
  <c r="AI20" i="9"/>
  <c r="AN20" i="9"/>
  <c r="AI25" i="97"/>
  <c r="AN25" i="97"/>
  <c r="AI23" i="101"/>
  <c r="AN23" i="101"/>
  <c r="W16" i="18"/>
  <c r="AE15" i="18"/>
  <c r="AG15" i="18"/>
  <c r="AP15" i="18" s="1"/>
  <c r="AF15" i="18"/>
  <c r="AO15" i="18" s="1"/>
  <c r="Z25" i="46"/>
  <c r="AI20" i="13"/>
  <c r="AN20" i="13"/>
  <c r="Y16" i="49"/>
  <c r="Z16" i="49"/>
  <c r="X16" i="49"/>
  <c r="Y25" i="47"/>
  <c r="X25" i="47"/>
  <c r="AH20" i="100"/>
  <c r="AQ20" i="100" s="1"/>
  <c r="AH24" i="105"/>
  <c r="AQ24" i="105" s="1"/>
  <c r="Y22" i="53"/>
  <c r="X22" i="53"/>
  <c r="AR19" i="96"/>
  <c r="Y16" i="99"/>
  <c r="X16" i="99"/>
  <c r="Y25" i="52"/>
  <c r="Z25" i="52"/>
  <c r="X25" i="52"/>
  <c r="Y21" i="9"/>
  <c r="X21" i="9"/>
  <c r="AH17" i="11"/>
  <c r="AQ17" i="11" s="1"/>
  <c r="AR19" i="100"/>
  <c r="AH26" i="93"/>
  <c r="AQ26" i="93" s="1"/>
  <c r="Z20" i="100"/>
  <c r="AR20" i="20"/>
  <c r="W25" i="105"/>
  <c r="AE24" i="105"/>
  <c r="AG24" i="105"/>
  <c r="AP24" i="105" s="1"/>
  <c r="AF24" i="105"/>
  <c r="AO24" i="105" s="1"/>
  <c r="AI21" i="53"/>
  <c r="AN21" i="53"/>
  <c r="AF17" i="95"/>
  <c r="AO17" i="95" s="1"/>
  <c r="AE17" i="95"/>
  <c r="W18" i="95"/>
  <c r="AG17" i="95"/>
  <c r="AP17" i="95" s="1"/>
  <c r="AI21" i="88"/>
  <c r="AN21" i="88"/>
  <c r="AI20" i="104"/>
  <c r="AN20" i="104"/>
  <c r="AN13" i="42"/>
  <c r="AI13" i="42"/>
  <c r="Y17" i="41"/>
  <c r="X17" i="41"/>
  <c r="Y20" i="84"/>
  <c r="Z20" i="84"/>
  <c r="X20" i="84"/>
  <c r="AR16" i="11"/>
  <c r="AN19" i="58"/>
  <c r="AI19" i="58"/>
  <c r="AH25" i="86"/>
  <c r="AQ25" i="86" s="1"/>
  <c r="AR25" i="93"/>
  <c r="AR12" i="50"/>
  <c r="AI21" i="45"/>
  <c r="AN21" i="45"/>
  <c r="Z17" i="11"/>
  <c r="AN11" i="94"/>
  <c r="AI11" i="94"/>
  <c r="AI22" i="32"/>
  <c r="AN22" i="32"/>
  <c r="AI19" i="54"/>
  <c r="AN19" i="54"/>
  <c r="AR20" i="92"/>
  <c r="Z26" i="93"/>
  <c r="AF13" i="10"/>
  <c r="AO13" i="10" s="1"/>
  <c r="W14" i="10"/>
  <c r="AE13" i="10"/>
  <c r="AG13" i="10"/>
  <c r="AP13" i="10" s="1"/>
  <c r="AH21" i="92"/>
  <c r="AQ21" i="92" s="1"/>
  <c r="AE12" i="102"/>
  <c r="AF12" i="102"/>
  <c r="AO12" i="102" s="1"/>
  <c r="W13" i="102"/>
  <c r="AG12" i="102"/>
  <c r="AP12" i="102" s="1"/>
  <c r="AH24" i="15"/>
  <c r="AQ24" i="15" s="1"/>
  <c r="AH13" i="50"/>
  <c r="AQ13" i="50" s="1"/>
  <c r="AI16" i="43"/>
  <c r="AN16" i="43"/>
  <c r="Y14" i="42"/>
  <c r="X14" i="42"/>
  <c r="Z14" i="42" s="1"/>
  <c r="AI19" i="84"/>
  <c r="AN19" i="84"/>
  <c r="AF25" i="86"/>
  <c r="AO25" i="86" s="1"/>
  <c r="W26" i="86"/>
  <c r="AE25" i="86"/>
  <c r="AG25" i="86"/>
  <c r="AP25" i="86" s="1"/>
  <c r="W14" i="98"/>
  <c r="AE13" i="98"/>
  <c r="AF13" i="98"/>
  <c r="AO13" i="98" s="1"/>
  <c r="AG13" i="98"/>
  <c r="AP13" i="98" s="1"/>
  <c r="AE20" i="51"/>
  <c r="W21" i="51"/>
  <c r="AG20" i="51"/>
  <c r="AP20" i="51" s="1"/>
  <c r="AF20" i="51"/>
  <c r="AO20" i="51" s="1"/>
  <c r="Y23" i="32"/>
  <c r="X23" i="32"/>
  <c r="AI22" i="44"/>
  <c r="AN22" i="44"/>
  <c r="W16" i="103"/>
  <c r="AE15" i="103"/>
  <c r="AG15" i="103"/>
  <c r="AP15" i="103" s="1"/>
  <c r="AF15" i="103"/>
  <c r="AO15" i="103" s="1"/>
  <c r="AR12" i="48"/>
  <c r="W13" i="82"/>
  <c r="AG12" i="82"/>
  <c r="AP12" i="82" s="1"/>
  <c r="AF12" i="82"/>
  <c r="AO12" i="82" s="1"/>
  <c r="AE12" i="82"/>
  <c r="Y21" i="104"/>
  <c r="X21" i="104"/>
  <c r="Z21" i="104" s="1"/>
  <c r="AI24" i="52"/>
  <c r="AN24" i="52"/>
  <c r="Y24" i="101"/>
  <c r="X24" i="101"/>
  <c r="Z23" i="32" l="1"/>
  <c r="Z20" i="54"/>
  <c r="Z17" i="41"/>
  <c r="AI16" i="41"/>
  <c r="AG13" i="85"/>
  <c r="AP13" i="85" s="1"/>
  <c r="AF13" i="85"/>
  <c r="AO13" i="85" s="1"/>
  <c r="AE13" i="85"/>
  <c r="W14" i="85"/>
  <c r="AE23" i="32"/>
  <c r="AF23" i="32"/>
  <c r="AO23" i="32" s="1"/>
  <c r="AG23" i="32"/>
  <c r="AP23" i="32" s="1"/>
  <c r="W24" i="32"/>
  <c r="AG22" i="88"/>
  <c r="AP22" i="88" s="1"/>
  <c r="AF22" i="88"/>
  <c r="AO22" i="88" s="1"/>
  <c r="AE22" i="88"/>
  <c r="W23" i="88"/>
  <c r="W17" i="87"/>
  <c r="AG16" i="87"/>
  <c r="AP16" i="87" s="1"/>
  <c r="AF16" i="87"/>
  <c r="AO16" i="87" s="1"/>
  <c r="AE16" i="87"/>
  <c r="W22" i="13"/>
  <c r="AF21" i="13"/>
  <c r="AO21" i="13" s="1"/>
  <c r="AG21" i="13"/>
  <c r="AP21" i="13" s="1"/>
  <c r="AE21" i="13"/>
  <c r="AE17" i="43"/>
  <c r="W18" i="43"/>
  <c r="AG17" i="43"/>
  <c r="AP17" i="43" s="1"/>
  <c r="AF17" i="43"/>
  <c r="AO17" i="43" s="1"/>
  <c r="AE20" i="54"/>
  <c r="AF20" i="54"/>
  <c r="AO20" i="54" s="1"/>
  <c r="AG20" i="54"/>
  <c r="AP20" i="54" s="1"/>
  <c r="W21" i="54"/>
  <c r="AF17" i="41"/>
  <c r="AO17" i="41" s="1"/>
  <c r="W18" i="41"/>
  <c r="AE17" i="41"/>
  <c r="AG17" i="41"/>
  <c r="AP17" i="41" s="1"/>
  <c r="AI12" i="102"/>
  <c r="AN12" i="102"/>
  <c r="AR11" i="94"/>
  <c r="AH20" i="84"/>
  <c r="AQ20" i="84" s="1"/>
  <c r="AR13" i="42"/>
  <c r="AR21" i="53"/>
  <c r="AH25" i="52"/>
  <c r="AQ25" i="52" s="1"/>
  <c r="AH16" i="49"/>
  <c r="AQ16" i="49" s="1"/>
  <c r="AR23" i="101"/>
  <c r="AR26" i="89"/>
  <c r="AH22" i="88"/>
  <c r="AQ22" i="88" s="1"/>
  <c r="AG12" i="90"/>
  <c r="AP12" i="90" s="1"/>
  <c r="AF12" i="90"/>
  <c r="AO12" i="90" s="1"/>
  <c r="W13" i="90"/>
  <c r="AE12" i="90"/>
  <c r="AH17" i="43"/>
  <c r="AQ17" i="43" s="1"/>
  <c r="AI21" i="92"/>
  <c r="AN21" i="92"/>
  <c r="Y26" i="86"/>
  <c r="X26" i="86"/>
  <c r="W21" i="84"/>
  <c r="AF20" i="84"/>
  <c r="AO20" i="84" s="1"/>
  <c r="AE20" i="84"/>
  <c r="AG20" i="84"/>
  <c r="AP20" i="84" s="1"/>
  <c r="AF25" i="52"/>
  <c r="AO25" i="52" s="1"/>
  <c r="AE25" i="52"/>
  <c r="AG25" i="52"/>
  <c r="AP25" i="52" s="1"/>
  <c r="W26" i="52"/>
  <c r="AE16" i="49"/>
  <c r="AG16" i="49"/>
  <c r="AP16" i="49" s="1"/>
  <c r="AF16" i="49"/>
  <c r="AO16" i="49" s="1"/>
  <c r="W17" i="49"/>
  <c r="Y16" i="83"/>
  <c r="Z16" i="83" s="1"/>
  <c r="X16" i="83"/>
  <c r="AR12" i="85"/>
  <c r="AH22" i="45"/>
  <c r="AQ22" i="45" s="1"/>
  <c r="AR13" i="35"/>
  <c r="Z18" i="16"/>
  <c r="AH18" i="16"/>
  <c r="AQ18" i="16" s="1"/>
  <c r="AN13" i="50"/>
  <c r="AI13" i="50"/>
  <c r="AE14" i="42"/>
  <c r="W15" i="42"/>
  <c r="AF14" i="42"/>
  <c r="AO14" i="42" s="1"/>
  <c r="AG14" i="42"/>
  <c r="AP14" i="42" s="1"/>
  <c r="AR22" i="44"/>
  <c r="AN13" i="98"/>
  <c r="AI13" i="98"/>
  <c r="AN13" i="10"/>
  <c r="AI13" i="10"/>
  <c r="AE17" i="11"/>
  <c r="AG17" i="11"/>
  <c r="AP17" i="11" s="1"/>
  <c r="W18" i="11"/>
  <c r="AF17" i="11"/>
  <c r="AO17" i="11" s="1"/>
  <c r="AR19" i="58"/>
  <c r="Y18" i="95"/>
  <c r="X18" i="95"/>
  <c r="AG20" i="100"/>
  <c r="AP20" i="100" s="1"/>
  <c r="W21" i="100"/>
  <c r="AF20" i="100"/>
  <c r="AO20" i="100" s="1"/>
  <c r="AE20" i="100"/>
  <c r="AH22" i="53"/>
  <c r="AQ22" i="53" s="1"/>
  <c r="AR25" i="97"/>
  <c r="AR15" i="99"/>
  <c r="W17" i="91"/>
  <c r="AG16" i="91"/>
  <c r="AP16" i="91" s="1"/>
  <c r="AF16" i="91"/>
  <c r="AO16" i="91" s="1"/>
  <c r="AE16" i="91"/>
  <c r="AI15" i="55"/>
  <c r="AN15" i="55"/>
  <c r="AH12" i="94"/>
  <c r="AQ12" i="94" s="1"/>
  <c r="AF22" i="45"/>
  <c r="AO22" i="45" s="1"/>
  <c r="AG22" i="45"/>
  <c r="AP22" i="45" s="1"/>
  <c r="AE22" i="45"/>
  <c r="W23" i="45"/>
  <c r="AR16" i="41"/>
  <c r="Y14" i="50"/>
  <c r="X14" i="50"/>
  <c r="AH24" i="101"/>
  <c r="AQ24" i="101" s="1"/>
  <c r="Z24" i="101"/>
  <c r="Y16" i="103"/>
  <c r="X16" i="103"/>
  <c r="Z16" i="103" s="1"/>
  <c r="AI25" i="86"/>
  <c r="AN25" i="86"/>
  <c r="AN12" i="82"/>
  <c r="AI12" i="82"/>
  <c r="AR24" i="52"/>
  <c r="AH23" i="32"/>
  <c r="AQ23" i="32" s="1"/>
  <c r="Y21" i="51"/>
  <c r="X21" i="51"/>
  <c r="Y14" i="98"/>
  <c r="X14" i="98"/>
  <c r="AR16" i="43"/>
  <c r="Y14" i="10"/>
  <c r="X14" i="10"/>
  <c r="AR19" i="54"/>
  <c r="AH17" i="41"/>
  <c r="AQ17" i="41" s="1"/>
  <c r="AR20" i="104"/>
  <c r="AI17" i="95"/>
  <c r="AN17" i="95"/>
  <c r="AH21" i="9"/>
  <c r="AQ21" i="9" s="1"/>
  <c r="AH16" i="99"/>
  <c r="AQ16" i="99" s="1"/>
  <c r="Z22" i="53"/>
  <c r="AH25" i="47"/>
  <c r="AQ25" i="47" s="1"/>
  <c r="AI15" i="18"/>
  <c r="AN15" i="18"/>
  <c r="AH14" i="35"/>
  <c r="AQ14" i="35" s="1"/>
  <c r="Y16" i="55"/>
  <c r="X16" i="55"/>
  <c r="AR15" i="49"/>
  <c r="AF21" i="20"/>
  <c r="AO21" i="20" s="1"/>
  <c r="W22" i="20"/>
  <c r="AE21" i="20"/>
  <c r="AG21" i="20"/>
  <c r="AP21" i="20" s="1"/>
  <c r="Z12" i="94"/>
  <c r="AG26" i="97"/>
  <c r="AP26" i="97" s="1"/>
  <c r="AE26" i="97"/>
  <c r="AF26" i="97"/>
  <c r="AO26" i="97" s="1"/>
  <c r="W27" i="97"/>
  <c r="AH27" i="89"/>
  <c r="AQ27" i="89" s="1"/>
  <c r="AR24" i="47"/>
  <c r="AI24" i="15"/>
  <c r="AN24" i="15"/>
  <c r="Y13" i="82"/>
  <c r="X13" i="82"/>
  <c r="AH21" i="104"/>
  <c r="AQ21" i="104" s="1"/>
  <c r="AI20" i="51"/>
  <c r="AN20" i="51"/>
  <c r="AR19" i="84"/>
  <c r="Y13" i="102"/>
  <c r="X13" i="102"/>
  <c r="AR21" i="45"/>
  <c r="AI24" i="105"/>
  <c r="AN24" i="105"/>
  <c r="Z21" i="9"/>
  <c r="Z16" i="99"/>
  <c r="Z25" i="47"/>
  <c r="AR20" i="13"/>
  <c r="Y16" i="18"/>
  <c r="X16" i="18"/>
  <c r="AR20" i="9"/>
  <c r="Z14" i="35"/>
  <c r="AH16" i="87"/>
  <c r="AQ16" i="87" s="1"/>
  <c r="AR17" i="16"/>
  <c r="AF13" i="48"/>
  <c r="AO13" i="48" s="1"/>
  <c r="AG13" i="48"/>
  <c r="AP13" i="48" s="1"/>
  <c r="W14" i="48"/>
  <c r="AE13" i="48"/>
  <c r="AH20" i="58"/>
  <c r="AQ20" i="58" s="1"/>
  <c r="Z27" i="89"/>
  <c r="AH23" i="44"/>
  <c r="AQ23" i="44" s="1"/>
  <c r="Y22" i="92"/>
  <c r="X22" i="92"/>
  <c r="AI20" i="96"/>
  <c r="AN20" i="96"/>
  <c r="AF21" i="104"/>
  <c r="AO21" i="104" s="1"/>
  <c r="W22" i="104"/>
  <c r="AG21" i="104"/>
  <c r="AP21" i="104" s="1"/>
  <c r="AE21" i="104"/>
  <c r="AI15" i="103"/>
  <c r="AN15" i="103"/>
  <c r="AH14" i="42"/>
  <c r="AQ14" i="42" s="1"/>
  <c r="AE26" i="93"/>
  <c r="W27" i="93"/>
  <c r="AF26" i="93"/>
  <c r="AO26" i="93" s="1"/>
  <c r="AG26" i="93"/>
  <c r="AP26" i="93" s="1"/>
  <c r="AR22" i="32"/>
  <c r="AR21" i="88"/>
  <c r="Y25" i="105"/>
  <c r="X25" i="105"/>
  <c r="AF25" i="46"/>
  <c r="AO25" i="46" s="1"/>
  <c r="AE25" i="46"/>
  <c r="W26" i="46"/>
  <c r="AG25" i="46"/>
  <c r="AP25" i="46" s="1"/>
  <c r="AI15" i="83"/>
  <c r="AN15" i="83"/>
  <c r="AH20" i="54"/>
  <c r="AQ20" i="54" s="1"/>
  <c r="AH21" i="13"/>
  <c r="AQ21" i="13" s="1"/>
  <c r="Z20" i="58"/>
  <c r="AH26" i="97"/>
  <c r="AQ26" i="97" s="1"/>
  <c r="AH13" i="85"/>
  <c r="AQ13" i="85" s="1"/>
  <c r="Z23" i="44"/>
  <c r="Y25" i="15"/>
  <c r="X25" i="15"/>
  <c r="Y21" i="96"/>
  <c r="X21" i="96"/>
  <c r="Z25" i="105" l="1"/>
  <c r="Z21" i="96"/>
  <c r="W22" i="96" s="1"/>
  <c r="W26" i="105"/>
  <c r="AF25" i="105"/>
  <c r="AO25" i="105" s="1"/>
  <c r="AE25" i="105"/>
  <c r="AN25" i="105" s="1"/>
  <c r="AG25" i="105"/>
  <c r="AG21" i="96"/>
  <c r="AP21" i="96" s="1"/>
  <c r="AF21" i="96"/>
  <c r="AO21" i="96" s="1"/>
  <c r="AR20" i="96"/>
  <c r="AF14" i="35"/>
  <c r="AO14" i="35" s="1"/>
  <c r="AG14" i="35"/>
  <c r="AP14" i="35" s="1"/>
  <c r="AE14" i="35"/>
  <c r="W15" i="35"/>
  <c r="AR24" i="105"/>
  <c r="AI26" i="97"/>
  <c r="AN26" i="97"/>
  <c r="Y22" i="20"/>
  <c r="Z22" i="20"/>
  <c r="X22" i="20"/>
  <c r="AH16" i="103"/>
  <c r="AQ16" i="103" s="1"/>
  <c r="AR15" i="55"/>
  <c r="Y21" i="100"/>
  <c r="X21" i="100"/>
  <c r="Z21" i="100" s="1"/>
  <c r="AR13" i="10"/>
  <c r="AG18" i="16"/>
  <c r="AP18" i="16" s="1"/>
  <c r="W19" i="16"/>
  <c r="AE18" i="16"/>
  <c r="AF18" i="16"/>
  <c r="AO18" i="16" s="1"/>
  <c r="AI21" i="13"/>
  <c r="AN21" i="13"/>
  <c r="AI23" i="32"/>
  <c r="AN23" i="32"/>
  <c r="AI21" i="104"/>
  <c r="AN21" i="104"/>
  <c r="AH22" i="92"/>
  <c r="AQ22" i="92" s="1"/>
  <c r="AN13" i="48"/>
  <c r="AI13" i="48"/>
  <c r="AR24" i="15"/>
  <c r="AR15" i="18"/>
  <c r="AE22" i="53"/>
  <c r="AF22" i="53"/>
  <c r="AO22" i="53" s="1"/>
  <c r="AG22" i="53"/>
  <c r="AP22" i="53" s="1"/>
  <c r="W23" i="53"/>
  <c r="AH14" i="98"/>
  <c r="AQ14" i="98" s="1"/>
  <c r="AG16" i="103"/>
  <c r="AP16" i="103" s="1"/>
  <c r="W17" i="103"/>
  <c r="AE16" i="103"/>
  <c r="AN16" i="103" s="1"/>
  <c r="AF16" i="103"/>
  <c r="Y26" i="52"/>
  <c r="X26" i="52"/>
  <c r="AI20" i="84"/>
  <c r="AN20" i="84"/>
  <c r="AR12" i="102"/>
  <c r="Y26" i="46"/>
  <c r="X26" i="46"/>
  <c r="Z22" i="92"/>
  <c r="Y14" i="48"/>
  <c r="Z14" i="48" s="1"/>
  <c r="X14" i="48"/>
  <c r="AF25" i="47"/>
  <c r="AO25" i="47" s="1"/>
  <c r="AE25" i="47"/>
  <c r="AG25" i="47"/>
  <c r="AP25" i="47" s="1"/>
  <c r="W26" i="47"/>
  <c r="AG12" i="94"/>
  <c r="AP12" i="94" s="1"/>
  <c r="AE12" i="94"/>
  <c r="AF12" i="94"/>
  <c r="AO12" i="94" s="1"/>
  <c r="W13" i="94"/>
  <c r="AH14" i="10"/>
  <c r="AQ14" i="10" s="1"/>
  <c r="Z14" i="98"/>
  <c r="AR12" i="82"/>
  <c r="AI16" i="91"/>
  <c r="AN16" i="91"/>
  <c r="AH18" i="95"/>
  <c r="AQ18" i="95" s="1"/>
  <c r="AR13" i="98"/>
  <c r="Y17" i="49"/>
  <c r="X17" i="49"/>
  <c r="AR21" i="92"/>
  <c r="Y21" i="54"/>
  <c r="X21" i="54"/>
  <c r="Z21" i="54" s="1"/>
  <c r="Y17" i="87"/>
  <c r="X17" i="87"/>
  <c r="Y14" i="85"/>
  <c r="Z14" i="85"/>
  <c r="X14" i="85"/>
  <c r="AH21" i="96"/>
  <c r="AQ21" i="96" s="1"/>
  <c r="AE23" i="44"/>
  <c r="AF23" i="44"/>
  <c r="AO23" i="44" s="1"/>
  <c r="AG23" i="44"/>
  <c r="AP23" i="44" s="1"/>
  <c r="W24" i="44"/>
  <c r="AH16" i="18"/>
  <c r="AQ16" i="18" s="1"/>
  <c r="W17" i="99"/>
  <c r="AE16" i="99"/>
  <c r="AF16" i="99"/>
  <c r="AO16" i="99" s="1"/>
  <c r="AG16" i="99"/>
  <c r="AP16" i="99" s="1"/>
  <c r="AH13" i="102"/>
  <c r="AQ13" i="102" s="1"/>
  <c r="AR20" i="51"/>
  <c r="AH13" i="82"/>
  <c r="AQ13" i="82" s="1"/>
  <c r="Z14" i="10"/>
  <c r="AF24" i="101"/>
  <c r="AO24" i="101" s="1"/>
  <c r="AE24" i="101"/>
  <c r="AG24" i="101"/>
  <c r="AP24" i="101" s="1"/>
  <c r="W25" i="101"/>
  <c r="AH14" i="50"/>
  <c r="AQ14" i="50" s="1"/>
  <c r="Y23" i="45"/>
  <c r="X23" i="45"/>
  <c r="Z18" i="95"/>
  <c r="Y18" i="11"/>
  <c r="Z18" i="11" s="1"/>
  <c r="X18" i="11"/>
  <c r="Y15" i="42"/>
  <c r="X15" i="42"/>
  <c r="AI25" i="52"/>
  <c r="AN25" i="52"/>
  <c r="Y21" i="84"/>
  <c r="Z21" i="84" s="1"/>
  <c r="X21" i="84"/>
  <c r="AN12" i="90"/>
  <c r="AI12" i="90"/>
  <c r="Y18" i="43"/>
  <c r="Z18" i="43" s="1"/>
  <c r="X18" i="43"/>
  <c r="Y22" i="13"/>
  <c r="X22" i="13"/>
  <c r="Y24" i="32"/>
  <c r="Z24" i="32" s="1"/>
  <c r="X24" i="32"/>
  <c r="AN13" i="85"/>
  <c r="AI13" i="85"/>
  <c r="AI25" i="46"/>
  <c r="AN25" i="46"/>
  <c r="Y27" i="93"/>
  <c r="X27" i="93"/>
  <c r="Y22" i="104"/>
  <c r="X22" i="104"/>
  <c r="AF27" i="89"/>
  <c r="AO27" i="89" s="1"/>
  <c r="W28" i="89"/>
  <c r="AG27" i="89"/>
  <c r="AP27" i="89" s="1"/>
  <c r="AE27" i="89"/>
  <c r="AH25" i="15"/>
  <c r="AQ25" i="15" s="1"/>
  <c r="Z16" i="18"/>
  <c r="AE21" i="9"/>
  <c r="AF21" i="9"/>
  <c r="AO21" i="9" s="1"/>
  <c r="W22" i="9"/>
  <c r="AG21" i="9"/>
  <c r="AP21" i="9" s="1"/>
  <c r="Z13" i="102"/>
  <c r="Z13" i="82"/>
  <c r="Y27" i="97"/>
  <c r="X27" i="97"/>
  <c r="Z27" i="97" s="1"/>
  <c r="AH16" i="55"/>
  <c r="AQ16" i="55" s="1"/>
  <c r="AR17" i="95"/>
  <c r="AH21" i="51"/>
  <c r="AQ21" i="51" s="1"/>
  <c r="Z14" i="50"/>
  <c r="AI22" i="45"/>
  <c r="AN22" i="45"/>
  <c r="AI20" i="100"/>
  <c r="AN20" i="100"/>
  <c r="AI14" i="42"/>
  <c r="AN14" i="42"/>
  <c r="AH16" i="83"/>
  <c r="AQ16" i="83" s="1"/>
  <c r="AH26" i="86"/>
  <c r="AQ26" i="86" s="1"/>
  <c r="Y13" i="90"/>
  <c r="X13" i="90"/>
  <c r="AI17" i="41"/>
  <c r="AN17" i="41"/>
  <c r="AI17" i="43"/>
  <c r="AN17" i="43"/>
  <c r="Y23" i="88"/>
  <c r="X23" i="88"/>
  <c r="AI26" i="93"/>
  <c r="AN26" i="93"/>
  <c r="Z25" i="15"/>
  <c r="AG20" i="58"/>
  <c r="AP20" i="58" s="1"/>
  <c r="AF20" i="58"/>
  <c r="AO20" i="58" s="1"/>
  <c r="AE20" i="58"/>
  <c r="W21" i="58"/>
  <c r="AR15" i="83"/>
  <c r="AH25" i="105"/>
  <c r="AQ25" i="105" s="1"/>
  <c r="AR15" i="103"/>
  <c r="AI21" i="20"/>
  <c r="AN21" i="20"/>
  <c r="Z16" i="55"/>
  <c r="Z21" i="51"/>
  <c r="AR25" i="86"/>
  <c r="Y17" i="91"/>
  <c r="X17" i="91"/>
  <c r="AI17" i="11"/>
  <c r="AN17" i="11"/>
  <c r="AR13" i="50"/>
  <c r="AG16" i="83"/>
  <c r="AP16" i="83" s="1"/>
  <c r="AE16" i="83"/>
  <c r="W17" i="83"/>
  <c r="AF16" i="83"/>
  <c r="AO16" i="83" s="1"/>
  <c r="AI16" i="49"/>
  <c r="AN16" i="49"/>
  <c r="Z26" i="86"/>
  <c r="X18" i="41"/>
  <c r="Y18" i="41"/>
  <c r="AI20" i="54"/>
  <c r="AR20" i="54" s="1"/>
  <c r="AN20" i="54"/>
  <c r="AI16" i="87"/>
  <c r="AN16" i="87"/>
  <c r="AI22" i="88"/>
  <c r="AN22" i="88"/>
  <c r="Z23" i="45" l="1"/>
  <c r="Z17" i="87"/>
  <c r="AF17" i="87" s="1"/>
  <c r="AO17" i="87" s="1"/>
  <c r="Z17" i="49"/>
  <c r="Z22" i="13"/>
  <c r="AE21" i="96"/>
  <c r="W22" i="84"/>
  <c r="AG21" i="84"/>
  <c r="AP21" i="84" s="1"/>
  <c r="AF21" i="84"/>
  <c r="AO21" i="84" s="1"/>
  <c r="AE21" i="84"/>
  <c r="W19" i="11"/>
  <c r="AG18" i="11"/>
  <c r="AP18" i="11" s="1"/>
  <c r="AE18" i="11"/>
  <c r="AF18" i="11"/>
  <c r="AO18" i="11" s="1"/>
  <c r="AE14" i="48"/>
  <c r="AF14" i="48"/>
  <c r="AO14" i="48" s="1"/>
  <c r="AG14" i="48"/>
  <c r="AP14" i="48" s="1"/>
  <c r="W15" i="48"/>
  <c r="W18" i="87"/>
  <c r="AG17" i="87"/>
  <c r="AP17" i="87" s="1"/>
  <c r="AE17" i="87"/>
  <c r="AE24" i="32"/>
  <c r="AF24" i="32"/>
  <c r="AO24" i="32" s="1"/>
  <c r="AG24" i="32"/>
  <c r="AP24" i="32" s="1"/>
  <c r="W25" i="32"/>
  <c r="AF18" i="43"/>
  <c r="AO18" i="43" s="1"/>
  <c r="AG18" i="43"/>
  <c r="AP18" i="43" s="1"/>
  <c r="W19" i="43"/>
  <c r="AE18" i="43"/>
  <c r="AG23" i="45"/>
  <c r="AP23" i="45" s="1"/>
  <c r="AE23" i="45"/>
  <c r="AF23" i="45"/>
  <c r="AO23" i="45" s="1"/>
  <c r="W24" i="45"/>
  <c r="AE17" i="49"/>
  <c r="AF17" i="49"/>
  <c r="AO17" i="49" s="1"/>
  <c r="AG17" i="49"/>
  <c r="AP17" i="49" s="1"/>
  <c r="W18" i="49"/>
  <c r="AF22" i="13"/>
  <c r="AO22" i="13" s="1"/>
  <c r="AE22" i="13"/>
  <c r="W23" i="13"/>
  <c r="AG22" i="13"/>
  <c r="AP22" i="13" s="1"/>
  <c r="AE27" i="97"/>
  <c r="AG27" i="97"/>
  <c r="AP27" i="97" s="1"/>
  <c r="W28" i="97"/>
  <c r="AF27" i="97"/>
  <c r="AO27" i="97" s="1"/>
  <c r="Y25" i="101"/>
  <c r="X25" i="101"/>
  <c r="Z25" i="101" s="1"/>
  <c r="AI23" i="44"/>
  <c r="AN23" i="44"/>
  <c r="AH14" i="85"/>
  <c r="AQ14" i="85" s="1"/>
  <c r="AH21" i="54"/>
  <c r="AQ21" i="54" s="1"/>
  <c r="AR13" i="48"/>
  <c r="AR21" i="13"/>
  <c r="AH22" i="20"/>
  <c r="AQ22" i="20" s="1"/>
  <c r="Y22" i="96"/>
  <c r="X22" i="96"/>
  <c r="AI16" i="99"/>
  <c r="AN16" i="99"/>
  <c r="W15" i="85"/>
  <c r="AG14" i="85"/>
  <c r="AP14" i="85" s="1"/>
  <c r="AF14" i="85"/>
  <c r="AO14" i="85" s="1"/>
  <c r="AE14" i="85"/>
  <c r="AE21" i="54"/>
  <c r="AF21" i="54"/>
  <c r="AO21" i="54" s="1"/>
  <c r="W22" i="54"/>
  <c r="AG21" i="54"/>
  <c r="AP21" i="54" s="1"/>
  <c r="AE14" i="98"/>
  <c r="AG14" i="98"/>
  <c r="AP14" i="98" s="1"/>
  <c r="W15" i="98"/>
  <c r="AF14" i="98"/>
  <c r="AO14" i="98" s="1"/>
  <c r="Y26" i="47"/>
  <c r="Z26" i="47" s="1"/>
  <c r="X26" i="47"/>
  <c r="AI16" i="103"/>
  <c r="AO16" i="103"/>
  <c r="AI22" i="53"/>
  <c r="AN22" i="53"/>
  <c r="AE22" i="20"/>
  <c r="AF22" i="20"/>
  <c r="AO22" i="20" s="1"/>
  <c r="W23" i="20"/>
  <c r="AG22" i="20"/>
  <c r="AP22" i="20" s="1"/>
  <c r="AF25" i="15"/>
  <c r="AO25" i="15" s="1"/>
  <c r="W26" i="15"/>
  <c r="AE25" i="15"/>
  <c r="AG25" i="15"/>
  <c r="AP25" i="15" s="1"/>
  <c r="AR17" i="11"/>
  <c r="AN21" i="9"/>
  <c r="AI21" i="9"/>
  <c r="AH22" i="104"/>
  <c r="AQ22" i="104" s="1"/>
  <c r="AH23" i="88"/>
  <c r="AQ23" i="88" s="1"/>
  <c r="AR17" i="41"/>
  <c r="AG13" i="82"/>
  <c r="AP13" i="82" s="1"/>
  <c r="W14" i="82"/>
  <c r="AF13" i="82"/>
  <c r="AO13" i="82" s="1"/>
  <c r="AE13" i="82"/>
  <c r="W17" i="18"/>
  <c r="AE16" i="18"/>
  <c r="AF16" i="18"/>
  <c r="AO16" i="18" s="1"/>
  <c r="AG16" i="18"/>
  <c r="AP16" i="18" s="1"/>
  <c r="Z22" i="104"/>
  <c r="AR13" i="85"/>
  <c r="AH15" i="42"/>
  <c r="AQ15" i="42" s="1"/>
  <c r="AF18" i="95"/>
  <c r="AO18" i="95" s="1"/>
  <c r="W19" i="95"/>
  <c r="AG18" i="95"/>
  <c r="AP18" i="95" s="1"/>
  <c r="AE18" i="95"/>
  <c r="AI24" i="101"/>
  <c r="AN24" i="101"/>
  <c r="Y17" i="99"/>
  <c r="X17" i="99"/>
  <c r="Z17" i="99" s="1"/>
  <c r="Y13" i="94"/>
  <c r="X13" i="94"/>
  <c r="Z13" i="94" s="1"/>
  <c r="AF22" i="92"/>
  <c r="AO22" i="92" s="1"/>
  <c r="W23" i="92"/>
  <c r="AE22" i="92"/>
  <c r="AG22" i="92"/>
  <c r="AP22" i="92" s="1"/>
  <c r="AR21" i="104"/>
  <c r="AH21" i="100"/>
  <c r="AQ21" i="100" s="1"/>
  <c r="Y15" i="35"/>
  <c r="X15" i="35"/>
  <c r="AI25" i="105"/>
  <c r="AP25" i="105"/>
  <c r="AR22" i="88"/>
  <c r="Y17" i="83"/>
  <c r="X17" i="83"/>
  <c r="AR17" i="43"/>
  <c r="Y21" i="58"/>
  <c r="X21" i="58"/>
  <c r="AR25" i="46"/>
  <c r="AH22" i="13"/>
  <c r="AQ22" i="13" s="1"/>
  <c r="AR12" i="90"/>
  <c r="AR25" i="52"/>
  <c r="AR16" i="49"/>
  <c r="AR21" i="20"/>
  <c r="AH13" i="90"/>
  <c r="AQ13" i="90" s="1"/>
  <c r="AR22" i="45"/>
  <c r="AE13" i="102"/>
  <c r="W14" i="102"/>
  <c r="AG13" i="102"/>
  <c r="AP13" i="102" s="1"/>
  <c r="AF13" i="102"/>
  <c r="AO13" i="102" s="1"/>
  <c r="AI27" i="89"/>
  <c r="AN27" i="89"/>
  <c r="AH21" i="84"/>
  <c r="AQ21" i="84" s="1"/>
  <c r="Z15" i="42"/>
  <c r="AH23" i="45"/>
  <c r="AQ23" i="45" s="1"/>
  <c r="Y24" i="44"/>
  <c r="X24" i="44"/>
  <c r="AH17" i="87"/>
  <c r="AQ17" i="87" s="1"/>
  <c r="AI25" i="47"/>
  <c r="AN25" i="47"/>
  <c r="AH26" i="46"/>
  <c r="AQ26" i="46" s="1"/>
  <c r="AR20" i="84"/>
  <c r="Y17" i="103"/>
  <c r="X17" i="103"/>
  <c r="Z17" i="103" s="1"/>
  <c r="AI18" i="16"/>
  <c r="AN18" i="16"/>
  <c r="AG21" i="100"/>
  <c r="AP21" i="100" s="1"/>
  <c r="AE21" i="100"/>
  <c r="AN21" i="100" s="1"/>
  <c r="W22" i="100"/>
  <c r="AF21" i="100"/>
  <c r="AI14" i="35"/>
  <c r="AN14" i="35"/>
  <c r="AH18" i="41"/>
  <c r="AQ18" i="41" s="1"/>
  <c r="W22" i="51"/>
  <c r="AF21" i="51"/>
  <c r="AO21" i="51" s="1"/>
  <c r="AG21" i="51"/>
  <c r="AP21" i="51" s="1"/>
  <c r="AE21" i="51"/>
  <c r="AR16" i="87"/>
  <c r="AG26" i="86"/>
  <c r="AP26" i="86" s="1"/>
  <c r="AF26" i="86"/>
  <c r="AO26" i="86" s="1"/>
  <c r="AE26" i="86"/>
  <c r="W27" i="86"/>
  <c r="AI16" i="83"/>
  <c r="AN16" i="83"/>
  <c r="AH17" i="91"/>
  <c r="AQ17" i="91" s="1"/>
  <c r="AG16" i="55"/>
  <c r="AP16" i="55" s="1"/>
  <c r="W17" i="55"/>
  <c r="AF16" i="55"/>
  <c r="AO16" i="55" s="1"/>
  <c r="AE16" i="55"/>
  <c r="AR26" i="93"/>
  <c r="AR20" i="100"/>
  <c r="Z17" i="91"/>
  <c r="AN20" i="58"/>
  <c r="AI20" i="58"/>
  <c r="Z23" i="88"/>
  <c r="Z18" i="41"/>
  <c r="Z13" i="90"/>
  <c r="AE14" i="50"/>
  <c r="AF14" i="50"/>
  <c r="AO14" i="50" s="1"/>
  <c r="AG14" i="50"/>
  <c r="AP14" i="50" s="1"/>
  <c r="W15" i="50"/>
  <c r="Z27" i="93"/>
  <c r="AH27" i="93"/>
  <c r="AQ27" i="93" s="1"/>
  <c r="AH24" i="32"/>
  <c r="AQ24" i="32" s="1"/>
  <c r="AH18" i="43"/>
  <c r="AQ18" i="43" s="1"/>
  <c r="AF14" i="10"/>
  <c r="AO14" i="10" s="1"/>
  <c r="W15" i="10"/>
  <c r="AG14" i="10"/>
  <c r="AP14" i="10" s="1"/>
  <c r="AE14" i="10"/>
  <c r="AR16" i="91"/>
  <c r="AI12" i="94"/>
  <c r="AN12" i="94"/>
  <c r="Z26" i="46"/>
  <c r="Z26" i="52"/>
  <c r="AH26" i="52"/>
  <c r="AQ26" i="52" s="1"/>
  <c r="X23" i="53"/>
  <c r="Y23" i="53"/>
  <c r="AR23" i="32"/>
  <c r="Y19" i="16"/>
  <c r="X19" i="16"/>
  <c r="AR26" i="97"/>
  <c r="AI21" i="96"/>
  <c r="AN21" i="96"/>
  <c r="AR14" i="42"/>
  <c r="AH27" i="97"/>
  <c r="AQ27" i="97" s="1"/>
  <c r="Y22" i="9"/>
  <c r="X22" i="9"/>
  <c r="Y28" i="89"/>
  <c r="X28" i="89"/>
  <c r="Z28" i="89" s="1"/>
  <c r="AH18" i="11"/>
  <c r="AQ18" i="11" s="1"/>
  <c r="AH17" i="49"/>
  <c r="AQ17" i="49" s="1"/>
  <c r="AH14" i="48"/>
  <c r="AQ14" i="48" s="1"/>
  <c r="Y26" i="105"/>
  <c r="X26" i="105"/>
  <c r="Z26" i="105" s="1"/>
  <c r="Z19" i="16" l="1"/>
  <c r="W14" i="94"/>
  <c r="AG13" i="94"/>
  <c r="AP13" i="94" s="1"/>
  <c r="AF13" i="94"/>
  <c r="AO13" i="94" s="1"/>
  <c r="AE13" i="94"/>
  <c r="AE19" i="16"/>
  <c r="AF19" i="16"/>
  <c r="AO19" i="16" s="1"/>
  <c r="AG19" i="16"/>
  <c r="AP19" i="16" s="1"/>
  <c r="W20" i="16"/>
  <c r="AE26" i="47"/>
  <c r="AF26" i="47"/>
  <c r="AO26" i="47" s="1"/>
  <c r="AG26" i="47"/>
  <c r="AP26" i="47" s="1"/>
  <c r="W27" i="47"/>
  <c r="AR21" i="96"/>
  <c r="AH26" i="105"/>
  <c r="AQ26" i="105" s="1"/>
  <c r="AH28" i="89"/>
  <c r="AQ28" i="89" s="1"/>
  <c r="AH23" i="53"/>
  <c r="AQ23" i="53" s="1"/>
  <c r="AG26" i="52"/>
  <c r="AP26" i="52" s="1"/>
  <c r="W27" i="52"/>
  <c r="AE26" i="52"/>
  <c r="AF26" i="52"/>
  <c r="AO26" i="52" s="1"/>
  <c r="AR14" i="35"/>
  <c r="AR24" i="101"/>
  <c r="Y17" i="18"/>
  <c r="X17" i="18"/>
  <c r="Z17" i="18" s="1"/>
  <c r="AR21" i="9"/>
  <c r="AI25" i="15"/>
  <c r="AN25" i="15"/>
  <c r="AH26" i="47"/>
  <c r="AQ26" i="47" s="1"/>
  <c r="AI21" i="54"/>
  <c r="AN21" i="54"/>
  <c r="AR23" i="44"/>
  <c r="X28" i="97"/>
  <c r="Y28" i="97"/>
  <c r="AI22" i="13"/>
  <c r="AN22" i="13"/>
  <c r="AI17" i="49"/>
  <c r="AN17" i="49"/>
  <c r="Y25" i="32"/>
  <c r="X25" i="32"/>
  <c r="Z25" i="32" s="1"/>
  <c r="Y19" i="11"/>
  <c r="X19" i="11"/>
  <c r="W27" i="46"/>
  <c r="AE26" i="46"/>
  <c r="AF26" i="46"/>
  <c r="AO26" i="46" s="1"/>
  <c r="AG26" i="46"/>
  <c r="AP26" i="46" s="1"/>
  <c r="AI14" i="50"/>
  <c r="AN14" i="50"/>
  <c r="W18" i="91"/>
  <c r="AG17" i="91"/>
  <c r="AP17" i="91" s="1"/>
  <c r="AF17" i="91"/>
  <c r="AO17" i="91" s="1"/>
  <c r="AE17" i="91"/>
  <c r="AI16" i="55"/>
  <c r="AN16" i="55"/>
  <c r="Y27" i="86"/>
  <c r="X27" i="86"/>
  <c r="AR18" i="16"/>
  <c r="AR25" i="47"/>
  <c r="AH24" i="44"/>
  <c r="AQ24" i="44" s="1"/>
  <c r="AH17" i="83"/>
  <c r="AQ17" i="83" s="1"/>
  <c r="AR25" i="105"/>
  <c r="AG22" i="104"/>
  <c r="AP22" i="104" s="1"/>
  <c r="AF22" i="104"/>
  <c r="AO22" i="104" s="1"/>
  <c r="W23" i="104"/>
  <c r="AE22" i="104"/>
  <c r="Y26" i="15"/>
  <c r="X26" i="15"/>
  <c r="AI22" i="20"/>
  <c r="AN22" i="20"/>
  <c r="AI14" i="98"/>
  <c r="AN14" i="98"/>
  <c r="AR16" i="99"/>
  <c r="AH25" i="101"/>
  <c r="AQ25" i="101" s="1"/>
  <c r="AI18" i="43"/>
  <c r="AN18" i="43"/>
  <c r="AI14" i="48"/>
  <c r="AN14" i="48"/>
  <c r="W27" i="105"/>
  <c r="AE26" i="105"/>
  <c r="AG26" i="105"/>
  <c r="AP26" i="105" s="1"/>
  <c r="AF26" i="105"/>
  <c r="AO26" i="105" s="1"/>
  <c r="AE27" i="93"/>
  <c r="W28" i="93"/>
  <c r="AG27" i="93"/>
  <c r="AP27" i="93" s="1"/>
  <c r="AF27" i="93"/>
  <c r="AO27" i="93" s="1"/>
  <c r="AF13" i="90"/>
  <c r="AO13" i="90" s="1"/>
  <c r="AE13" i="90"/>
  <c r="W14" i="90"/>
  <c r="AG13" i="90"/>
  <c r="AP13" i="90" s="1"/>
  <c r="AI26" i="86"/>
  <c r="AN26" i="86"/>
  <c r="AI21" i="51"/>
  <c r="AN21" i="51"/>
  <c r="AI21" i="100"/>
  <c r="AO21" i="100"/>
  <c r="AH17" i="103"/>
  <c r="AQ17" i="103" s="1"/>
  <c r="Z24" i="44"/>
  <c r="Y14" i="102"/>
  <c r="X14" i="102"/>
  <c r="Z14" i="102" s="1"/>
  <c r="AH21" i="58"/>
  <c r="AQ21" i="58" s="1"/>
  <c r="Z17" i="83"/>
  <c r="AH15" i="35"/>
  <c r="AQ15" i="35" s="1"/>
  <c r="AI22" i="92"/>
  <c r="AN22" i="92"/>
  <c r="AH17" i="99"/>
  <c r="AQ17" i="99" s="1"/>
  <c r="AI18" i="95"/>
  <c r="AN18" i="95"/>
  <c r="AN13" i="82"/>
  <c r="AI13" i="82"/>
  <c r="AI14" i="85"/>
  <c r="AN14" i="85"/>
  <c r="AH22" i="96"/>
  <c r="AQ22" i="96" s="1"/>
  <c r="AF25" i="101"/>
  <c r="AO25" i="101" s="1"/>
  <c r="AG25" i="101"/>
  <c r="AP25" i="101" s="1"/>
  <c r="AE25" i="101"/>
  <c r="W26" i="101"/>
  <c r="AI27" i="97"/>
  <c r="AN27" i="97"/>
  <c r="Y24" i="45"/>
  <c r="X24" i="45"/>
  <c r="Y19" i="43"/>
  <c r="Z19" i="43" s="1"/>
  <c r="X19" i="43"/>
  <c r="Y18" i="87"/>
  <c r="X18" i="87"/>
  <c r="AI21" i="84"/>
  <c r="AN21" i="84"/>
  <c r="Y22" i="100"/>
  <c r="X22" i="100"/>
  <c r="AE17" i="103"/>
  <c r="AN17" i="103" s="1"/>
  <c r="AF17" i="103"/>
  <c r="AO17" i="103" s="1"/>
  <c r="W18" i="103"/>
  <c r="AG17" i="103"/>
  <c r="W16" i="42"/>
  <c r="AE15" i="42"/>
  <c r="AF15" i="42"/>
  <c r="AO15" i="42" s="1"/>
  <c r="AG15" i="42"/>
  <c r="AP15" i="42" s="1"/>
  <c r="AN13" i="102"/>
  <c r="AI13" i="102"/>
  <c r="Z21" i="58"/>
  <c r="Z15" i="35"/>
  <c r="Y23" i="92"/>
  <c r="Z23" i="92" s="1"/>
  <c r="X23" i="92"/>
  <c r="AF17" i="99"/>
  <c r="AO17" i="99" s="1"/>
  <c r="W18" i="99"/>
  <c r="AG17" i="99"/>
  <c r="AP17" i="99" s="1"/>
  <c r="AE17" i="99"/>
  <c r="AR22" i="53"/>
  <c r="Z22" i="96"/>
  <c r="Y18" i="49"/>
  <c r="X18" i="49"/>
  <c r="AI24" i="32"/>
  <c r="AN24" i="32"/>
  <c r="AE28" i="89"/>
  <c r="W29" i="89"/>
  <c r="AG28" i="89"/>
  <c r="AP28" i="89" s="1"/>
  <c r="AF28" i="89"/>
  <c r="AO28" i="89" s="1"/>
  <c r="AI14" i="10"/>
  <c r="AN14" i="10"/>
  <c r="AH22" i="9"/>
  <c r="AQ22" i="9" s="1"/>
  <c r="AR12" i="94"/>
  <c r="Y15" i="10"/>
  <c r="X15" i="10"/>
  <c r="Z15" i="10" s="1"/>
  <c r="AF18" i="41"/>
  <c r="AO18" i="41" s="1"/>
  <c r="W19" i="41"/>
  <c r="AG18" i="41"/>
  <c r="AP18" i="41" s="1"/>
  <c r="AE18" i="41"/>
  <c r="Y17" i="55"/>
  <c r="X17" i="55"/>
  <c r="Z22" i="9"/>
  <c r="Z23" i="53"/>
  <c r="Y15" i="50"/>
  <c r="X15" i="50"/>
  <c r="Z15" i="50" s="1"/>
  <c r="W24" i="88"/>
  <c r="AG23" i="88"/>
  <c r="AP23" i="88" s="1"/>
  <c r="AF23" i="88"/>
  <c r="AO23" i="88" s="1"/>
  <c r="AE23" i="88"/>
  <c r="AR27" i="89"/>
  <c r="Y19" i="95"/>
  <c r="X19" i="95"/>
  <c r="Z19" i="95" s="1"/>
  <c r="Y14" i="82"/>
  <c r="X14" i="82"/>
  <c r="Y22" i="54"/>
  <c r="X22" i="54"/>
  <c r="AI23" i="45"/>
  <c r="AN23" i="45"/>
  <c r="Y15" i="48"/>
  <c r="X15" i="48"/>
  <c r="AI18" i="11"/>
  <c r="AN18" i="11"/>
  <c r="AH19" i="16"/>
  <c r="AQ19" i="16" s="1"/>
  <c r="AR20" i="58"/>
  <c r="AR16" i="83"/>
  <c r="Y22" i="51"/>
  <c r="Z22" i="51"/>
  <c r="X22" i="51"/>
  <c r="AH13" i="94"/>
  <c r="AQ13" i="94" s="1"/>
  <c r="AI16" i="18"/>
  <c r="AN16" i="18"/>
  <c r="Y23" i="20"/>
  <c r="X23" i="20"/>
  <c r="AR16" i="103"/>
  <c r="Y15" i="98"/>
  <c r="X15" i="98"/>
  <c r="Y15" i="85"/>
  <c r="X15" i="85"/>
  <c r="Y23" i="13"/>
  <c r="X23" i="13"/>
  <c r="AI17" i="87"/>
  <c r="AN17" i="87"/>
  <c r="Y22" i="84"/>
  <c r="X22" i="84"/>
  <c r="Z28" i="97" l="1"/>
  <c r="Z22" i="84"/>
  <c r="Z22" i="54"/>
  <c r="AF22" i="54" s="1"/>
  <c r="AO22" i="54" s="1"/>
  <c r="AE22" i="54"/>
  <c r="W23" i="54"/>
  <c r="AG22" i="54"/>
  <c r="AP22" i="54" s="1"/>
  <c r="AF23" i="92"/>
  <c r="AO23" i="92" s="1"/>
  <c r="AE23" i="92"/>
  <c r="AG23" i="92"/>
  <c r="AP23" i="92" s="1"/>
  <c r="W24" i="92"/>
  <c r="AF22" i="84"/>
  <c r="AO22" i="84" s="1"/>
  <c r="AE22" i="84"/>
  <c r="W23" i="84"/>
  <c r="AG22" i="84"/>
  <c r="AP22" i="84" s="1"/>
  <c r="AF19" i="95"/>
  <c r="AO19" i="95" s="1"/>
  <c r="AE19" i="95"/>
  <c r="W20" i="95"/>
  <c r="AG19" i="95"/>
  <c r="AP19" i="95" s="1"/>
  <c r="W20" i="43"/>
  <c r="AG19" i="43"/>
  <c r="AP19" i="43" s="1"/>
  <c r="AE19" i="43"/>
  <c r="AF19" i="43"/>
  <c r="AO19" i="43" s="1"/>
  <c r="AG15" i="50"/>
  <c r="AP15" i="50" s="1"/>
  <c r="W16" i="50"/>
  <c r="AE15" i="50"/>
  <c r="AF15" i="50"/>
  <c r="AO15" i="50" s="1"/>
  <c r="AR17" i="87"/>
  <c r="AH23" i="13"/>
  <c r="AQ23" i="13" s="1"/>
  <c r="AH22" i="51"/>
  <c r="AQ22" i="51" s="1"/>
  <c r="AR23" i="45"/>
  <c r="AH15" i="10"/>
  <c r="AQ15" i="10" s="1"/>
  <c r="Y29" i="89"/>
  <c r="X29" i="89"/>
  <c r="AG15" i="35"/>
  <c r="AP15" i="35" s="1"/>
  <c r="AF15" i="35"/>
  <c r="AO15" i="35" s="1"/>
  <c r="W16" i="35"/>
  <c r="AE15" i="35"/>
  <c r="AR21" i="84"/>
  <c r="AR13" i="82"/>
  <c r="Y14" i="90"/>
  <c r="X14" i="90"/>
  <c r="Y28" i="93"/>
  <c r="X28" i="93"/>
  <c r="Z28" i="93" s="1"/>
  <c r="Y27" i="105"/>
  <c r="X27" i="105"/>
  <c r="AH25" i="32"/>
  <c r="AQ25" i="32" s="1"/>
  <c r="AR22" i="13"/>
  <c r="AR21" i="54"/>
  <c r="AI19" i="16"/>
  <c r="AN19" i="16"/>
  <c r="AH15" i="85"/>
  <c r="AQ15" i="85" s="1"/>
  <c r="W16" i="10"/>
  <c r="AE15" i="10"/>
  <c r="AG15" i="10"/>
  <c r="AP15" i="10" s="1"/>
  <c r="AF15" i="10"/>
  <c r="AO15" i="10" s="1"/>
  <c r="AI28" i="89"/>
  <c r="AN28" i="89"/>
  <c r="AF22" i="96"/>
  <c r="AO22" i="96" s="1"/>
  <c r="AE22" i="96"/>
  <c r="W23" i="96"/>
  <c r="AG22" i="96"/>
  <c r="AP22" i="96" s="1"/>
  <c r="Y18" i="99"/>
  <c r="X18" i="99"/>
  <c r="W22" i="58"/>
  <c r="AE21" i="58"/>
  <c r="AG21" i="58"/>
  <c r="AP21" i="58" s="1"/>
  <c r="AF21" i="58"/>
  <c r="AO21" i="58" s="1"/>
  <c r="AI15" i="42"/>
  <c r="AN15" i="42"/>
  <c r="AH18" i="87"/>
  <c r="AQ18" i="87" s="1"/>
  <c r="AH24" i="45"/>
  <c r="AQ24" i="45" s="1"/>
  <c r="Y26" i="101"/>
  <c r="X26" i="101"/>
  <c r="AH14" i="102"/>
  <c r="AQ14" i="102" s="1"/>
  <c r="AR21" i="51"/>
  <c r="AI13" i="90"/>
  <c r="AN13" i="90"/>
  <c r="AI27" i="93"/>
  <c r="AN27" i="93"/>
  <c r="AR14" i="98"/>
  <c r="Y18" i="91"/>
  <c r="X18" i="91"/>
  <c r="AI26" i="46"/>
  <c r="AN26" i="46"/>
  <c r="AG25" i="32"/>
  <c r="AP25" i="32" s="1"/>
  <c r="W26" i="32"/>
  <c r="AF25" i="32"/>
  <c r="AO25" i="32" s="1"/>
  <c r="AE25" i="32"/>
  <c r="AE28" i="97"/>
  <c r="AG28" i="97"/>
  <c r="AP28" i="97" s="1"/>
  <c r="AF28" i="97"/>
  <c r="AO28" i="97" s="1"/>
  <c r="W29" i="97"/>
  <c r="AR25" i="15"/>
  <c r="AI26" i="52"/>
  <c r="AN26" i="52"/>
  <c r="AI26" i="47"/>
  <c r="AN26" i="47"/>
  <c r="AH15" i="48"/>
  <c r="AQ15" i="48" s="1"/>
  <c r="AG23" i="53"/>
  <c r="AP23" i="53" s="1"/>
  <c r="AF23" i="53"/>
  <c r="AO23" i="53" s="1"/>
  <c r="W24" i="53"/>
  <c r="AE23" i="53"/>
  <c r="AI18" i="41"/>
  <c r="AN18" i="41"/>
  <c r="AR14" i="10"/>
  <c r="AR13" i="102"/>
  <c r="Y16" i="42"/>
  <c r="X16" i="42"/>
  <c r="AH22" i="100"/>
  <c r="AQ22" i="100" s="1"/>
  <c r="Z18" i="87"/>
  <c r="Z24" i="45"/>
  <c r="AI25" i="101"/>
  <c r="AN25" i="101"/>
  <c r="AE14" i="102"/>
  <c r="AF14" i="102"/>
  <c r="AO14" i="102" s="1"/>
  <c r="AG14" i="102"/>
  <c r="AP14" i="102" s="1"/>
  <c r="W15" i="102"/>
  <c r="AR14" i="48"/>
  <c r="AI22" i="104"/>
  <c r="AN22" i="104"/>
  <c r="AR16" i="55"/>
  <c r="Y27" i="46"/>
  <c r="Z27" i="46" s="1"/>
  <c r="X27" i="46"/>
  <c r="AH28" i="97"/>
  <c r="AQ28" i="97" s="1"/>
  <c r="X27" i="52"/>
  <c r="Y27" i="52"/>
  <c r="AI13" i="94"/>
  <c r="AN13" i="94"/>
  <c r="AR16" i="18"/>
  <c r="AG22" i="51"/>
  <c r="AP22" i="51" s="1"/>
  <c r="AF22" i="51"/>
  <c r="AO22" i="51" s="1"/>
  <c r="W23" i="51"/>
  <c r="AE22" i="51"/>
  <c r="AR18" i="11"/>
  <c r="AH22" i="54"/>
  <c r="AQ22" i="54" s="1"/>
  <c r="AH19" i="95"/>
  <c r="AQ19" i="95" s="1"/>
  <c r="AI23" i="88"/>
  <c r="AN23" i="88"/>
  <c r="Z15" i="85"/>
  <c r="AH23" i="20"/>
  <c r="AQ23" i="20" s="1"/>
  <c r="Z15" i="48"/>
  <c r="AE22" i="9"/>
  <c r="AF22" i="9"/>
  <c r="AO22" i="9" s="1"/>
  <c r="W23" i="9"/>
  <c r="AG22" i="9"/>
  <c r="AP22" i="9" s="1"/>
  <c r="AR24" i="32"/>
  <c r="AH23" i="92"/>
  <c r="AQ23" i="92" s="1"/>
  <c r="Z22" i="100"/>
  <c r="AR18" i="95"/>
  <c r="AR26" i="86"/>
  <c r="AR22" i="20"/>
  <c r="Y23" i="104"/>
  <c r="X23" i="104"/>
  <c r="Z23" i="104" s="1"/>
  <c r="AR14" i="50"/>
  <c r="AH19" i="11"/>
  <c r="AQ19" i="11" s="1"/>
  <c r="Y20" i="16"/>
  <c r="X20" i="16"/>
  <c r="AH15" i="98"/>
  <c r="AQ15" i="98" s="1"/>
  <c r="Z23" i="20"/>
  <c r="AH14" i="82"/>
  <c r="AQ14" i="82" s="1"/>
  <c r="Y24" i="88"/>
  <c r="X24" i="88"/>
  <c r="AH17" i="55"/>
  <c r="AQ17" i="55" s="1"/>
  <c r="Y19" i="41"/>
  <c r="X19" i="41"/>
  <c r="AH18" i="49"/>
  <c r="AQ18" i="49" s="1"/>
  <c r="AI17" i="103"/>
  <c r="AP17" i="103"/>
  <c r="AH19" i="43"/>
  <c r="AQ19" i="43" s="1"/>
  <c r="AR22" i="92"/>
  <c r="AF17" i="83"/>
  <c r="AO17" i="83" s="1"/>
  <c r="AE17" i="83"/>
  <c r="W18" i="83"/>
  <c r="AG17" i="83"/>
  <c r="AP17" i="83" s="1"/>
  <c r="AE24" i="44"/>
  <c r="AF24" i="44"/>
  <c r="AO24" i="44" s="1"/>
  <c r="AG24" i="44"/>
  <c r="AP24" i="44" s="1"/>
  <c r="W25" i="44"/>
  <c r="AR18" i="43"/>
  <c r="AH26" i="15"/>
  <c r="AQ26" i="15" s="1"/>
  <c r="AH27" i="86"/>
  <c r="AQ27" i="86" s="1"/>
  <c r="AI17" i="91"/>
  <c r="AN17" i="91"/>
  <c r="Z19" i="11"/>
  <c r="AR17" i="49"/>
  <c r="AH17" i="18"/>
  <c r="AQ17" i="18" s="1"/>
  <c r="Y27" i="47"/>
  <c r="X27" i="47"/>
  <c r="Z27" i="47" s="1"/>
  <c r="AH22" i="84"/>
  <c r="AQ22" i="84" s="1"/>
  <c r="Z23" i="13"/>
  <c r="Z15" i="98"/>
  <c r="Z14" i="82"/>
  <c r="AH15" i="50"/>
  <c r="AQ15" i="50" s="1"/>
  <c r="Z17" i="55"/>
  <c r="Z18" i="49"/>
  <c r="AI17" i="99"/>
  <c r="AN17" i="99"/>
  <c r="Y18" i="103"/>
  <c r="X18" i="103"/>
  <c r="AR27" i="97"/>
  <c r="AR14" i="85"/>
  <c r="AR21" i="100"/>
  <c r="AI26" i="105"/>
  <c r="AN26" i="105"/>
  <c r="Z26" i="15"/>
  <c r="Z27" i="86"/>
  <c r="AE17" i="18"/>
  <c r="AF17" i="18"/>
  <c r="AO17" i="18" s="1"/>
  <c r="AG17" i="18"/>
  <c r="AP17" i="18" s="1"/>
  <c r="W18" i="18"/>
  <c r="Y14" i="94"/>
  <c r="X14" i="94"/>
  <c r="Z14" i="94" l="1"/>
  <c r="Z18" i="103"/>
  <c r="Z27" i="52"/>
  <c r="AE27" i="52" s="1"/>
  <c r="Z16" i="42"/>
  <c r="AE16" i="42" s="1"/>
  <c r="AF16" i="42"/>
  <c r="AO16" i="42" s="1"/>
  <c r="AG16" i="42"/>
  <c r="AP16" i="42" s="1"/>
  <c r="AF14" i="94"/>
  <c r="AO14" i="94" s="1"/>
  <c r="AE14" i="94"/>
  <c r="W15" i="94"/>
  <c r="AG14" i="94"/>
  <c r="AP14" i="94" s="1"/>
  <c r="W28" i="52"/>
  <c r="AF27" i="52"/>
  <c r="AO27" i="52" s="1"/>
  <c r="AF18" i="103"/>
  <c r="AO18" i="103" s="1"/>
  <c r="AE18" i="103"/>
  <c r="W19" i="103"/>
  <c r="AG18" i="103"/>
  <c r="AP18" i="103" s="1"/>
  <c r="AF27" i="46"/>
  <c r="AO27" i="46" s="1"/>
  <c r="AE27" i="46"/>
  <c r="AG27" i="46"/>
  <c r="AP27" i="46" s="1"/>
  <c r="W28" i="46"/>
  <c r="Y18" i="18"/>
  <c r="X18" i="18"/>
  <c r="AR17" i="99"/>
  <c r="AH24" i="88"/>
  <c r="AQ24" i="88" s="1"/>
  <c r="AH20" i="16"/>
  <c r="AQ20" i="16" s="1"/>
  <c r="AI22" i="9"/>
  <c r="AN22" i="9"/>
  <c r="Y23" i="51"/>
  <c r="X23" i="51"/>
  <c r="Z23" i="51" s="1"/>
  <c r="AR13" i="94"/>
  <c r="AR25" i="101"/>
  <c r="AI23" i="53"/>
  <c r="AN23" i="53"/>
  <c r="AR26" i="52"/>
  <c r="Y22" i="58"/>
  <c r="X22" i="58"/>
  <c r="Y23" i="96"/>
  <c r="X23" i="96"/>
  <c r="Z23" i="96" s="1"/>
  <c r="AE28" i="93"/>
  <c r="AF28" i="93"/>
  <c r="AO28" i="93" s="1"/>
  <c r="AG28" i="93"/>
  <c r="AP28" i="93" s="1"/>
  <c r="W29" i="93"/>
  <c r="Y20" i="95"/>
  <c r="X20" i="95"/>
  <c r="Z20" i="95" s="1"/>
  <c r="AI22" i="84"/>
  <c r="AN22" i="84"/>
  <c r="AR26" i="105"/>
  <c r="AF18" i="49"/>
  <c r="AO18" i="49" s="1"/>
  <c r="AE18" i="49"/>
  <c r="AG18" i="49"/>
  <c r="AP18" i="49" s="1"/>
  <c r="W19" i="49"/>
  <c r="AH14" i="94"/>
  <c r="AQ14" i="94" s="1"/>
  <c r="AH18" i="103"/>
  <c r="AQ18" i="103" s="1"/>
  <c r="AE17" i="55"/>
  <c r="W18" i="55"/>
  <c r="AG17" i="55"/>
  <c r="AP17" i="55" s="1"/>
  <c r="AF17" i="55"/>
  <c r="AO17" i="55" s="1"/>
  <c r="W15" i="82"/>
  <c r="AE14" i="82"/>
  <c r="AG14" i="82"/>
  <c r="AP14" i="82" s="1"/>
  <c r="AF14" i="82"/>
  <c r="AO14" i="82" s="1"/>
  <c r="AF19" i="11"/>
  <c r="AO19" i="11" s="1"/>
  <c r="AG19" i="11"/>
  <c r="AP19" i="11" s="1"/>
  <c r="AE19" i="11"/>
  <c r="W20" i="11"/>
  <c r="Z24" i="88"/>
  <c r="AF23" i="20"/>
  <c r="AO23" i="20" s="1"/>
  <c r="AG23" i="20"/>
  <c r="AP23" i="20" s="1"/>
  <c r="AE23" i="20"/>
  <c r="W24" i="20"/>
  <c r="Z20" i="16"/>
  <c r="AE22" i="100"/>
  <c r="W23" i="100"/>
  <c r="AG22" i="100"/>
  <c r="AP22" i="100" s="1"/>
  <c r="AF22" i="100"/>
  <c r="AO22" i="100" s="1"/>
  <c r="AG15" i="48"/>
  <c r="AP15" i="48" s="1"/>
  <c r="AE15" i="48"/>
  <c r="W16" i="48"/>
  <c r="AF15" i="48"/>
  <c r="AO15" i="48" s="1"/>
  <c r="AG15" i="85"/>
  <c r="AP15" i="85" s="1"/>
  <c r="W16" i="85"/>
  <c r="AE15" i="85"/>
  <c r="AF15" i="85"/>
  <c r="AO15" i="85" s="1"/>
  <c r="Y15" i="102"/>
  <c r="X15" i="102"/>
  <c r="AG24" i="45"/>
  <c r="AP24" i="45" s="1"/>
  <c r="W25" i="45"/>
  <c r="AE24" i="45"/>
  <c r="AF24" i="45"/>
  <c r="AO24" i="45" s="1"/>
  <c r="X24" i="53"/>
  <c r="Z24" i="53" s="1"/>
  <c r="Y24" i="53"/>
  <c r="AI28" i="97"/>
  <c r="AN28" i="97"/>
  <c r="Z26" i="101"/>
  <c r="AH26" i="101"/>
  <c r="AQ26" i="101" s="1"/>
  <c r="AH18" i="99"/>
  <c r="AQ18" i="99" s="1"/>
  <c r="AI22" i="96"/>
  <c r="AN22" i="96"/>
  <c r="AI19" i="43"/>
  <c r="AN19" i="43"/>
  <c r="AI19" i="95"/>
  <c r="AN19" i="95"/>
  <c r="Y25" i="44"/>
  <c r="X25" i="44"/>
  <c r="Y18" i="83"/>
  <c r="X18" i="83"/>
  <c r="Z18" i="83" s="1"/>
  <c r="AI17" i="83"/>
  <c r="AN17" i="83"/>
  <c r="AI17" i="18"/>
  <c r="AN17" i="18"/>
  <c r="W16" i="98"/>
  <c r="AG15" i="98"/>
  <c r="AP15" i="98" s="1"/>
  <c r="AF15" i="98"/>
  <c r="AO15" i="98" s="1"/>
  <c r="AE15" i="98"/>
  <c r="AI24" i="44"/>
  <c r="AN24" i="44"/>
  <c r="W19" i="87"/>
  <c r="AF18" i="87"/>
  <c r="AO18" i="87" s="1"/>
  <c r="AE18" i="87"/>
  <c r="AG18" i="87"/>
  <c r="AP18" i="87" s="1"/>
  <c r="AH16" i="42"/>
  <c r="AQ16" i="42" s="1"/>
  <c r="AR26" i="46"/>
  <c r="AR15" i="42"/>
  <c r="Z18" i="99"/>
  <c r="AI15" i="10"/>
  <c r="AN15" i="10"/>
  <c r="AH27" i="105"/>
  <c r="AQ27" i="105" s="1"/>
  <c r="AH14" i="90"/>
  <c r="AQ14" i="90" s="1"/>
  <c r="AH29" i="89"/>
  <c r="AQ29" i="89" s="1"/>
  <c r="AI15" i="50"/>
  <c r="AN15" i="50"/>
  <c r="W24" i="13"/>
  <c r="AG23" i="13"/>
  <c r="AP23" i="13" s="1"/>
  <c r="AF23" i="13"/>
  <c r="AO23" i="13" s="1"/>
  <c r="AE23" i="13"/>
  <c r="AH27" i="47"/>
  <c r="AQ27" i="47" s="1"/>
  <c r="AR17" i="91"/>
  <c r="AR23" i="88"/>
  <c r="AH27" i="52"/>
  <c r="AQ27" i="52" s="1"/>
  <c r="AH27" i="46"/>
  <c r="AQ27" i="46" s="1"/>
  <c r="AR22" i="104"/>
  <c r="AI25" i="32"/>
  <c r="AN25" i="32"/>
  <c r="AH18" i="91"/>
  <c r="AQ18" i="91" s="1"/>
  <c r="AR27" i="93"/>
  <c r="Y16" i="10"/>
  <c r="Z16" i="10" s="1"/>
  <c r="X16" i="10"/>
  <c r="Z27" i="105"/>
  <c r="Z14" i="90"/>
  <c r="Z29" i="89"/>
  <c r="Y16" i="50"/>
  <c r="X16" i="50"/>
  <c r="Y20" i="43"/>
  <c r="X20" i="43"/>
  <c r="Y24" i="92"/>
  <c r="X24" i="92"/>
  <c r="AE27" i="47"/>
  <c r="W28" i="47"/>
  <c r="AF27" i="47"/>
  <c r="AO27" i="47" s="1"/>
  <c r="AG27" i="47"/>
  <c r="AP27" i="47" s="1"/>
  <c r="AR17" i="103"/>
  <c r="AH19" i="41"/>
  <c r="AQ19" i="41" s="1"/>
  <c r="AH23" i="104"/>
  <c r="AQ23" i="104" s="1"/>
  <c r="Y23" i="9"/>
  <c r="X23" i="9"/>
  <c r="Z23" i="9" s="1"/>
  <c r="AI14" i="102"/>
  <c r="AN14" i="102"/>
  <c r="AR18" i="41"/>
  <c r="AR26" i="47"/>
  <c r="Y29" i="97"/>
  <c r="X29" i="97"/>
  <c r="Z18" i="91"/>
  <c r="AR28" i="89"/>
  <c r="AR19" i="16"/>
  <c r="AI15" i="35"/>
  <c r="AN15" i="35"/>
  <c r="Y23" i="54"/>
  <c r="X23" i="54"/>
  <c r="Z23" i="54" s="1"/>
  <c r="AF27" i="86"/>
  <c r="AO27" i="86" s="1"/>
  <c r="AE27" i="86"/>
  <c r="W28" i="86"/>
  <c r="AG27" i="86"/>
  <c r="AP27" i="86" s="1"/>
  <c r="W27" i="15"/>
  <c r="AE26" i="15"/>
  <c r="AN26" i="15" s="1"/>
  <c r="AG26" i="15"/>
  <c r="AF26" i="15"/>
  <c r="AO26" i="15" s="1"/>
  <c r="Z19" i="41"/>
  <c r="W24" i="104"/>
  <c r="AF23" i="104"/>
  <c r="AO23" i="104" s="1"/>
  <c r="AE23" i="104"/>
  <c r="AG23" i="104"/>
  <c r="AP23" i="104" s="1"/>
  <c r="AI22" i="51"/>
  <c r="AN22" i="51"/>
  <c r="Y26" i="32"/>
  <c r="X26" i="32"/>
  <c r="Z26" i="32" s="1"/>
  <c r="AR13" i="90"/>
  <c r="AI21" i="58"/>
  <c r="AN21" i="58"/>
  <c r="AH28" i="93"/>
  <c r="AQ28" i="93" s="1"/>
  <c r="Y16" i="35"/>
  <c r="X16" i="35"/>
  <c r="Z16" i="35" s="1"/>
  <c r="Y23" i="84"/>
  <c r="X23" i="84"/>
  <c r="AI23" i="92"/>
  <c r="AN23" i="92"/>
  <c r="AI22" i="54"/>
  <c r="AN22" i="54"/>
  <c r="Z24" i="92" l="1"/>
  <c r="AG27" i="52"/>
  <c r="AP27" i="52" s="1"/>
  <c r="W17" i="42"/>
  <c r="Z16" i="50"/>
  <c r="W17" i="50" s="1"/>
  <c r="AE23" i="54"/>
  <c r="AG23" i="54"/>
  <c r="AP23" i="54" s="1"/>
  <c r="W24" i="54"/>
  <c r="AF23" i="54"/>
  <c r="AO23" i="54" s="1"/>
  <c r="AF18" i="83"/>
  <c r="AO18" i="83" s="1"/>
  <c r="W19" i="83"/>
  <c r="AE18" i="83"/>
  <c r="AG18" i="83"/>
  <c r="AP18" i="83" s="1"/>
  <c r="AF16" i="10"/>
  <c r="AO16" i="10" s="1"/>
  <c r="AG16" i="10"/>
  <c r="AP16" i="10" s="1"/>
  <c r="AE16" i="10"/>
  <c r="W17" i="10"/>
  <c r="AG20" i="95"/>
  <c r="AP20" i="95" s="1"/>
  <c r="AF20" i="95"/>
  <c r="AO20" i="95" s="1"/>
  <c r="AE20" i="95"/>
  <c r="W21" i="95"/>
  <c r="AE16" i="50"/>
  <c r="AF16" i="50"/>
  <c r="AO16" i="50" s="1"/>
  <c r="AG16" i="50"/>
  <c r="AP16" i="50" s="1"/>
  <c r="AE24" i="53"/>
  <c r="AN24" i="53" s="1"/>
  <c r="AG24" i="53"/>
  <c r="AF24" i="53"/>
  <c r="AO24" i="53" s="1"/>
  <c r="W25" i="53"/>
  <c r="AF24" i="92"/>
  <c r="AO24" i="92" s="1"/>
  <c r="AE24" i="92"/>
  <c r="AG24" i="92"/>
  <c r="AP24" i="92" s="1"/>
  <c r="W25" i="92"/>
  <c r="AG23" i="9"/>
  <c r="AP23" i="9" s="1"/>
  <c r="AP25" i="9" s="1"/>
  <c r="AE23" i="9"/>
  <c r="AF23" i="9"/>
  <c r="AO23" i="9" s="1"/>
  <c r="AO25" i="9" s="1"/>
  <c r="AI27" i="47"/>
  <c r="AN27" i="47"/>
  <c r="AG27" i="105"/>
  <c r="AP27" i="105" s="1"/>
  <c r="AF27" i="105"/>
  <c r="AO27" i="105" s="1"/>
  <c r="W28" i="105"/>
  <c r="AE27" i="105"/>
  <c r="AR22" i="54"/>
  <c r="AH16" i="35"/>
  <c r="AQ16" i="35" s="1"/>
  <c r="AH26" i="32"/>
  <c r="AQ26" i="32" s="1"/>
  <c r="Y28" i="86"/>
  <c r="X28" i="86"/>
  <c r="AE18" i="91"/>
  <c r="AG18" i="91"/>
  <c r="AP18" i="91" s="1"/>
  <c r="W19" i="91"/>
  <c r="AF18" i="91"/>
  <c r="AO18" i="91" s="1"/>
  <c r="AH24" i="92"/>
  <c r="AQ24" i="92" s="1"/>
  <c r="AH16" i="50"/>
  <c r="AQ16" i="50" s="1"/>
  <c r="AH16" i="10"/>
  <c r="AQ16" i="10" s="1"/>
  <c r="Y16" i="98"/>
  <c r="X16" i="98"/>
  <c r="AR19" i="95"/>
  <c r="Y25" i="45"/>
  <c r="X25" i="45"/>
  <c r="Z25" i="45" s="1"/>
  <c r="Y16" i="48"/>
  <c r="X16" i="48"/>
  <c r="Z16" i="48" s="1"/>
  <c r="Y23" i="100"/>
  <c r="Z23" i="100"/>
  <c r="X23" i="100"/>
  <c r="Y15" i="82"/>
  <c r="X15" i="82"/>
  <c r="Z15" i="82" s="1"/>
  <c r="AI28" i="93"/>
  <c r="AN28" i="93"/>
  <c r="Y28" i="46"/>
  <c r="X28" i="46"/>
  <c r="Y19" i="103"/>
  <c r="X19" i="103"/>
  <c r="AG16" i="35"/>
  <c r="AP16" i="35" s="1"/>
  <c r="AE16" i="35"/>
  <c r="AF16" i="35"/>
  <c r="AO16" i="35" s="1"/>
  <c r="W17" i="35"/>
  <c r="W27" i="32"/>
  <c r="AE26" i="32"/>
  <c r="AF26" i="32"/>
  <c r="AO26" i="32" s="1"/>
  <c r="AG26" i="32"/>
  <c r="AP26" i="32" s="1"/>
  <c r="AI23" i="104"/>
  <c r="AN23" i="104"/>
  <c r="AI26" i="15"/>
  <c r="AP26" i="15"/>
  <c r="AI27" i="86"/>
  <c r="AN27" i="86"/>
  <c r="AR15" i="35"/>
  <c r="AH29" i="97"/>
  <c r="AQ29" i="97" s="1"/>
  <c r="Y24" i="13"/>
  <c r="X24" i="13"/>
  <c r="AR24" i="44"/>
  <c r="AI15" i="85"/>
  <c r="AN15" i="85"/>
  <c r="AI15" i="48"/>
  <c r="AN15" i="48"/>
  <c r="AI22" i="100"/>
  <c r="AN22" i="100"/>
  <c r="AH23" i="96"/>
  <c r="AQ23" i="96" s="1"/>
  <c r="AR22" i="9"/>
  <c r="AI18" i="103"/>
  <c r="AN18" i="103"/>
  <c r="AI27" i="52"/>
  <c r="AN27" i="52"/>
  <c r="Z29" i="97"/>
  <c r="AR15" i="10"/>
  <c r="AR17" i="18"/>
  <c r="AH25" i="44"/>
  <c r="AQ25" i="44" s="1"/>
  <c r="AR19" i="43"/>
  <c r="AH24" i="53"/>
  <c r="AQ24" i="53" s="1"/>
  <c r="AH15" i="102"/>
  <c r="AQ15" i="102" s="1"/>
  <c r="Y16" i="85"/>
  <c r="X16" i="85"/>
  <c r="AF20" i="16"/>
  <c r="AO20" i="16" s="1"/>
  <c r="AG20" i="16"/>
  <c r="AP20" i="16" s="1"/>
  <c r="W21" i="16"/>
  <c r="AE20" i="16"/>
  <c r="W25" i="88"/>
  <c r="AF24" i="88"/>
  <c r="AO24" i="88" s="1"/>
  <c r="AG24" i="88"/>
  <c r="AP24" i="88" s="1"/>
  <c r="AE24" i="88"/>
  <c r="W24" i="96"/>
  <c r="AG23" i="96"/>
  <c r="AP23" i="96" s="1"/>
  <c r="AF23" i="96"/>
  <c r="AO23" i="96" s="1"/>
  <c r="AE23" i="96"/>
  <c r="AH18" i="18"/>
  <c r="AQ18" i="18" s="1"/>
  <c r="AI27" i="46"/>
  <c r="AN27" i="46"/>
  <c r="Y17" i="42"/>
  <c r="X17" i="42"/>
  <c r="Z17" i="42" s="1"/>
  <c r="AH23" i="84"/>
  <c r="AQ23" i="84" s="1"/>
  <c r="Y27" i="15"/>
  <c r="X27" i="15"/>
  <c r="AR14" i="102"/>
  <c r="AH20" i="43"/>
  <c r="AQ20" i="43" s="1"/>
  <c r="AG29" i="89"/>
  <c r="AP29" i="89" s="1"/>
  <c r="AE29" i="89"/>
  <c r="W30" i="89"/>
  <c r="AF29" i="89"/>
  <c r="AO29" i="89" s="1"/>
  <c r="AR15" i="50"/>
  <c r="W19" i="99"/>
  <c r="AG18" i="99"/>
  <c r="AP18" i="99" s="1"/>
  <c r="AF18" i="99"/>
  <c r="AO18" i="99" s="1"/>
  <c r="AE18" i="99"/>
  <c r="AI18" i="87"/>
  <c r="AN18" i="87"/>
  <c r="AI15" i="98"/>
  <c r="AN15" i="98"/>
  <c r="Z25" i="44"/>
  <c r="AF26" i="101"/>
  <c r="AO26" i="101" s="1"/>
  <c r="AE26" i="101"/>
  <c r="AG26" i="101"/>
  <c r="AP26" i="101" s="1"/>
  <c r="W27" i="101"/>
  <c r="Z15" i="102"/>
  <c r="Y18" i="55"/>
  <c r="X18" i="55"/>
  <c r="Y19" i="49"/>
  <c r="X19" i="49"/>
  <c r="Y29" i="93"/>
  <c r="X29" i="93"/>
  <c r="AH23" i="51"/>
  <c r="AQ23" i="51" s="1"/>
  <c r="Z18" i="18"/>
  <c r="AI16" i="42"/>
  <c r="AN16" i="42"/>
  <c r="AR23" i="92"/>
  <c r="AR21" i="58"/>
  <c r="AR22" i="51"/>
  <c r="W20" i="41"/>
  <c r="AF19" i="41"/>
  <c r="AO19" i="41" s="1"/>
  <c r="AE19" i="41"/>
  <c r="AG19" i="41"/>
  <c r="AP19" i="41" s="1"/>
  <c r="AH23" i="9"/>
  <c r="AQ23" i="9" s="1"/>
  <c r="AQ25" i="9" s="1"/>
  <c r="AZ3" i="9"/>
  <c r="AX22" i="9" s="1"/>
  <c r="Y28" i="47"/>
  <c r="X28" i="47"/>
  <c r="Z20" i="43"/>
  <c r="W15" i="90"/>
  <c r="AG14" i="90"/>
  <c r="AP14" i="90" s="1"/>
  <c r="AF14" i="90"/>
  <c r="AO14" i="90" s="1"/>
  <c r="AE14" i="90"/>
  <c r="AI23" i="13"/>
  <c r="AN23" i="13"/>
  <c r="AR17" i="83"/>
  <c r="AR22" i="96"/>
  <c r="Y24" i="20"/>
  <c r="X24" i="20"/>
  <c r="Y20" i="11"/>
  <c r="X20" i="11"/>
  <c r="Z20" i="11" s="1"/>
  <c r="AI17" i="55"/>
  <c r="AN17" i="55"/>
  <c r="AR22" i="84"/>
  <c r="AH22" i="58"/>
  <c r="AQ22" i="58" s="1"/>
  <c r="AR23" i="53"/>
  <c r="AE23" i="51"/>
  <c r="AF23" i="51"/>
  <c r="AO23" i="51" s="1"/>
  <c r="AG23" i="51"/>
  <c r="AP23" i="51" s="1"/>
  <c r="W24" i="51"/>
  <c r="Y15" i="94"/>
  <c r="X15" i="94"/>
  <c r="Z15" i="94" s="1"/>
  <c r="Y24" i="104"/>
  <c r="X24" i="104"/>
  <c r="Z24" i="104" s="1"/>
  <c r="AH23" i="54"/>
  <c r="AQ23" i="54" s="1"/>
  <c r="Z23" i="84"/>
  <c r="AR25" i="32"/>
  <c r="Y19" i="87"/>
  <c r="X19" i="87"/>
  <c r="AH18" i="83"/>
  <c r="AQ18" i="83" s="1"/>
  <c r="AR28" i="97"/>
  <c r="AI24" i="45"/>
  <c r="AN24" i="45"/>
  <c r="AI23" i="20"/>
  <c r="AN23" i="20"/>
  <c r="AI19" i="11"/>
  <c r="AN19" i="11"/>
  <c r="AI14" i="82"/>
  <c r="AN14" i="82"/>
  <c r="AI18" i="49"/>
  <c r="AR18" i="49" s="1"/>
  <c r="AN18" i="49"/>
  <c r="AH20" i="95"/>
  <c r="AQ20" i="95" s="1"/>
  <c r="Z22" i="58"/>
  <c r="Y28" i="52"/>
  <c r="X28" i="52"/>
  <c r="AI14" i="94"/>
  <c r="AN14" i="94"/>
  <c r="Z28" i="52" l="1"/>
  <c r="Z19" i="87"/>
  <c r="AG19" i="87" s="1"/>
  <c r="AP19" i="87" s="1"/>
  <c r="AF28" i="52"/>
  <c r="AO28" i="52" s="1"/>
  <c r="AG28" i="52"/>
  <c r="AP28" i="52" s="1"/>
  <c r="W29" i="52"/>
  <c r="AE28" i="52"/>
  <c r="W20" i="87"/>
  <c r="AE19" i="87"/>
  <c r="AF19" i="87"/>
  <c r="AO19" i="87" s="1"/>
  <c r="AE20" i="11"/>
  <c r="W21" i="11"/>
  <c r="AG20" i="11"/>
  <c r="AP20" i="11" s="1"/>
  <c r="AF20" i="11"/>
  <c r="AO20" i="11" s="1"/>
  <c r="AH18" i="55"/>
  <c r="AQ18" i="55" s="1"/>
  <c r="Y19" i="99"/>
  <c r="X19" i="99"/>
  <c r="AI29" i="89"/>
  <c r="AR29" i="89" s="1"/>
  <c r="AN29" i="89"/>
  <c r="AE17" i="42"/>
  <c r="AF17" i="42"/>
  <c r="AO17" i="42" s="1"/>
  <c r="AG17" i="42"/>
  <c r="AP17" i="42" s="1"/>
  <c r="W18" i="42"/>
  <c r="Y25" i="88"/>
  <c r="Z25" i="88" s="1"/>
  <c r="X25" i="88"/>
  <c r="Z16" i="85"/>
  <c r="AH16" i="85"/>
  <c r="AQ16" i="85" s="1"/>
  <c r="AR22" i="100"/>
  <c r="AR27" i="86"/>
  <c r="AH28" i="46"/>
  <c r="AQ28" i="46" s="1"/>
  <c r="W16" i="82"/>
  <c r="AG15" i="82"/>
  <c r="AP15" i="82" s="1"/>
  <c r="AF15" i="82"/>
  <c r="AO15" i="82" s="1"/>
  <c r="AE15" i="82"/>
  <c r="AG16" i="48"/>
  <c r="AP16" i="48" s="1"/>
  <c r="AE16" i="48"/>
  <c r="AF16" i="48"/>
  <c r="AO16" i="48" s="1"/>
  <c r="W17" i="48"/>
  <c r="AH28" i="86"/>
  <c r="AQ28" i="86" s="1"/>
  <c r="AI20" i="95"/>
  <c r="AN20" i="95"/>
  <c r="AH29" i="93"/>
  <c r="AQ29" i="93" s="1"/>
  <c r="AI14" i="90"/>
  <c r="AN14" i="90"/>
  <c r="AI19" i="41"/>
  <c r="AN19" i="41"/>
  <c r="Z29" i="93"/>
  <c r="Z18" i="55"/>
  <c r="AI26" i="101"/>
  <c r="AN26" i="101"/>
  <c r="AR18" i="87"/>
  <c r="Y24" i="96"/>
  <c r="X24" i="96"/>
  <c r="Z24" i="96" s="1"/>
  <c r="AR27" i="52"/>
  <c r="AH24" i="13"/>
  <c r="AQ24" i="13" s="1"/>
  <c r="AI16" i="35"/>
  <c r="AN16" i="35"/>
  <c r="Z28" i="46"/>
  <c r="AH16" i="98"/>
  <c r="AQ16" i="98" s="1"/>
  <c r="Z28" i="86"/>
  <c r="Y25" i="53"/>
  <c r="X25" i="53"/>
  <c r="AR19" i="11"/>
  <c r="AH19" i="87"/>
  <c r="AQ19" i="87" s="1"/>
  <c r="Y24" i="51"/>
  <c r="X24" i="51"/>
  <c r="Z28" i="47"/>
  <c r="AH28" i="47"/>
  <c r="AQ28" i="47" s="1"/>
  <c r="W23" i="58"/>
  <c r="AG22" i="58"/>
  <c r="AP22" i="58" s="1"/>
  <c r="AE22" i="58"/>
  <c r="AF22" i="58"/>
  <c r="AO22" i="58" s="1"/>
  <c r="AR23" i="20"/>
  <c r="AH15" i="94"/>
  <c r="AQ15" i="94" s="1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AI20" i="16"/>
  <c r="AN20" i="16"/>
  <c r="AR15" i="48"/>
  <c r="Z24" i="13"/>
  <c r="AR26" i="15"/>
  <c r="AI26" i="32"/>
  <c r="AR26" i="32" s="1"/>
  <c r="AN26" i="32"/>
  <c r="AH23" i="100"/>
  <c r="AQ23" i="100" s="1"/>
  <c r="AH25" i="45"/>
  <c r="AQ25" i="45" s="1"/>
  <c r="Z16" i="98"/>
  <c r="Y25" i="92"/>
  <c r="X25" i="92"/>
  <c r="Z25" i="92" s="1"/>
  <c r="AI16" i="50"/>
  <c r="AN16" i="50"/>
  <c r="AE24" i="104"/>
  <c r="W25" i="104"/>
  <c r="AG24" i="104"/>
  <c r="AP24" i="104" s="1"/>
  <c r="AF24" i="104"/>
  <c r="AO24" i="104" s="1"/>
  <c r="AH20" i="11"/>
  <c r="AQ20" i="11" s="1"/>
  <c r="W19" i="18"/>
  <c r="AG18" i="18"/>
  <c r="AP18" i="18" s="1"/>
  <c r="AE18" i="18"/>
  <c r="AF18" i="18"/>
  <c r="AO18" i="18" s="1"/>
  <c r="AR14" i="94"/>
  <c r="AG15" i="94"/>
  <c r="AP15" i="94" s="1"/>
  <c r="AF15" i="94"/>
  <c r="AO15" i="94" s="1"/>
  <c r="W16" i="94"/>
  <c r="AE15" i="94"/>
  <c r="AI23" i="51"/>
  <c r="AN23" i="51"/>
  <c r="AH24" i="20"/>
  <c r="AQ24" i="20" s="1"/>
  <c r="S22" i="9"/>
  <c r="AC21" i="9"/>
  <c r="AB22" i="9" s="1"/>
  <c r="Y20" i="41"/>
  <c r="X20" i="41"/>
  <c r="Z20" i="41" s="1"/>
  <c r="AH19" i="49"/>
  <c r="AQ19" i="49" s="1"/>
  <c r="AG15" i="102"/>
  <c r="AP15" i="102" s="1"/>
  <c r="AF15" i="102"/>
  <c r="AO15" i="102" s="1"/>
  <c r="W16" i="102"/>
  <c r="AE15" i="102"/>
  <c r="AE25" i="44"/>
  <c r="W26" i="44"/>
  <c r="AF25" i="44"/>
  <c r="AO25" i="44" s="1"/>
  <c r="AG25" i="44"/>
  <c r="AP25" i="44" s="1"/>
  <c r="AI18" i="99"/>
  <c r="AN18" i="99"/>
  <c r="AH27" i="15"/>
  <c r="AQ27" i="15" s="1"/>
  <c r="AR27" i="46"/>
  <c r="AI24" i="88"/>
  <c r="AN24" i="88"/>
  <c r="Y21" i="16"/>
  <c r="Z21" i="16" s="1"/>
  <c r="X21" i="16"/>
  <c r="AR18" i="103"/>
  <c r="Y27" i="32"/>
  <c r="X27" i="32"/>
  <c r="AH19" i="103"/>
  <c r="AQ19" i="103" s="1"/>
  <c r="AE23" i="100"/>
  <c r="AG23" i="100"/>
  <c r="AP23" i="100" s="1"/>
  <c r="AF23" i="100"/>
  <c r="AO23" i="100" s="1"/>
  <c r="W24" i="100"/>
  <c r="AE25" i="45"/>
  <c r="AF25" i="45"/>
  <c r="AO25" i="45" s="1"/>
  <c r="AG25" i="45"/>
  <c r="AP25" i="45" s="1"/>
  <c r="W26" i="45"/>
  <c r="Y19" i="91"/>
  <c r="X19" i="91"/>
  <c r="AR27" i="47"/>
  <c r="AI24" i="53"/>
  <c r="AP24" i="53"/>
  <c r="Y17" i="50"/>
  <c r="Z17" i="50"/>
  <c r="X17" i="50"/>
  <c r="Y24" i="54"/>
  <c r="X24" i="54"/>
  <c r="AH28" i="52"/>
  <c r="AQ28" i="52" s="1"/>
  <c r="AR14" i="82"/>
  <c r="AR24" i="45"/>
  <c r="Z24" i="20"/>
  <c r="Y15" i="90"/>
  <c r="X15" i="90"/>
  <c r="Z15" i="90" s="1"/>
  <c r="Z19" i="49"/>
  <c r="Z27" i="15"/>
  <c r="AI23" i="96"/>
  <c r="AN23" i="96"/>
  <c r="AR15" i="85"/>
  <c r="AR23" i="104"/>
  <c r="Z19" i="103"/>
  <c r="AR28" i="93"/>
  <c r="AI27" i="105"/>
  <c r="AN27" i="105"/>
  <c r="AI24" i="92"/>
  <c r="AN24" i="92"/>
  <c r="X17" i="10"/>
  <c r="Y17" i="10"/>
  <c r="Z17" i="10" s="1"/>
  <c r="AI18" i="83"/>
  <c r="AN18" i="83"/>
  <c r="AG23" i="84"/>
  <c r="AP23" i="84" s="1"/>
  <c r="AF23" i="84"/>
  <c r="AO23" i="84" s="1"/>
  <c r="AE23" i="84"/>
  <c r="W24" i="84"/>
  <c r="AH24" i="104"/>
  <c r="AQ24" i="104" s="1"/>
  <c r="AR17" i="55"/>
  <c r="AR23" i="13"/>
  <c r="AF20" i="43"/>
  <c r="AO20" i="43" s="1"/>
  <c r="AG20" i="43"/>
  <c r="AP20" i="43" s="1"/>
  <c r="W21" i="43"/>
  <c r="AE20" i="43"/>
  <c r="AR16" i="42"/>
  <c r="Y27" i="101"/>
  <c r="X27" i="101"/>
  <c r="Z27" i="101" s="1"/>
  <c r="AR15" i="98"/>
  <c r="Y30" i="89"/>
  <c r="X30" i="89"/>
  <c r="AH17" i="42"/>
  <c r="AQ17" i="42" s="1"/>
  <c r="AF29" i="97"/>
  <c r="AO29" i="97" s="1"/>
  <c r="AG29" i="97"/>
  <c r="AP29" i="97" s="1"/>
  <c r="W30" i="97"/>
  <c r="AE29" i="97"/>
  <c r="Y17" i="35"/>
  <c r="X17" i="35"/>
  <c r="AH15" i="82"/>
  <c r="AQ15" i="82" s="1"/>
  <c r="AH16" i="48"/>
  <c r="AQ16" i="48" s="1"/>
  <c r="AI18" i="91"/>
  <c r="AN18" i="91"/>
  <c r="Y28" i="105"/>
  <c r="X28" i="105"/>
  <c r="Z28" i="105" s="1"/>
  <c r="AI23" i="9"/>
  <c r="AN23" i="9"/>
  <c r="AN25" i="9" s="1"/>
  <c r="Y21" i="95"/>
  <c r="X21" i="95"/>
  <c r="AI16" i="10"/>
  <c r="AN16" i="10"/>
  <c r="Y19" i="83"/>
  <c r="X19" i="83"/>
  <c r="Z19" i="83" s="1"/>
  <c r="AI23" i="54"/>
  <c r="AN23" i="54"/>
  <c r="Z17" i="35" l="1"/>
  <c r="AE25" i="88"/>
  <c r="AF25" i="88"/>
  <c r="AO25" i="88" s="1"/>
  <c r="W26" i="88"/>
  <c r="AG25" i="88"/>
  <c r="AP25" i="88" s="1"/>
  <c r="W18" i="10"/>
  <c r="AG17" i="10"/>
  <c r="AP17" i="10" s="1"/>
  <c r="AF17" i="10"/>
  <c r="AO17" i="10" s="1"/>
  <c r="AE17" i="10"/>
  <c r="AG17" i="35"/>
  <c r="AP17" i="35" s="1"/>
  <c r="W18" i="35"/>
  <c r="AE17" i="35"/>
  <c r="AF17" i="35"/>
  <c r="AO17" i="35" s="1"/>
  <c r="AF19" i="83"/>
  <c r="AO19" i="83" s="1"/>
  <c r="W20" i="83"/>
  <c r="AG19" i="83"/>
  <c r="AP19" i="83" s="1"/>
  <c r="AE19" i="83"/>
  <c r="AF21" i="16"/>
  <c r="AO21" i="16" s="1"/>
  <c r="AG21" i="16"/>
  <c r="AP21" i="16" s="1"/>
  <c r="AE21" i="16"/>
  <c r="W22" i="16"/>
  <c r="AG28" i="105"/>
  <c r="AP28" i="105" s="1"/>
  <c r="AF28" i="105"/>
  <c r="AO28" i="105" s="1"/>
  <c r="W29" i="105"/>
  <c r="AE28" i="105"/>
  <c r="AR16" i="10"/>
  <c r="X30" i="97"/>
  <c r="Y30" i="97"/>
  <c r="Z30" i="97" s="1"/>
  <c r="AH17" i="35"/>
  <c r="AQ17" i="35" s="1"/>
  <c r="AH27" i="101"/>
  <c r="AQ27" i="101" s="1"/>
  <c r="AI20" i="43"/>
  <c r="AN20" i="43"/>
  <c r="AR24" i="92"/>
  <c r="AF27" i="15"/>
  <c r="AO27" i="15" s="1"/>
  <c r="AE27" i="15"/>
  <c r="W28" i="15"/>
  <c r="AG27" i="15"/>
  <c r="AP27" i="15" s="1"/>
  <c r="AH17" i="50"/>
  <c r="AQ17" i="50" s="1"/>
  <c r="AR18" i="99"/>
  <c r="Y16" i="94"/>
  <c r="Z16" i="94" s="1"/>
  <c r="X16" i="94"/>
  <c r="X25" i="104"/>
  <c r="Z25" i="104" s="1"/>
  <c r="Y25" i="104"/>
  <c r="AC17" i="9"/>
  <c r="AB18" i="9" s="1"/>
  <c r="S18" i="9"/>
  <c r="AC11" i="9"/>
  <c r="AB12" i="9" s="1"/>
  <c r="S12" i="9"/>
  <c r="S6" i="9"/>
  <c r="AC5" i="9"/>
  <c r="AB6" i="9" s="1"/>
  <c r="AN22" i="58"/>
  <c r="AI22" i="58"/>
  <c r="AR16" i="35"/>
  <c r="AR19" i="41"/>
  <c r="AI16" i="48"/>
  <c r="AN16" i="48"/>
  <c r="Y16" i="82"/>
  <c r="Z16" i="82"/>
  <c r="X16" i="82"/>
  <c r="Y21" i="11"/>
  <c r="Z21" i="11" s="1"/>
  <c r="X21" i="11"/>
  <c r="AR23" i="54"/>
  <c r="AH21" i="95"/>
  <c r="AQ21" i="95" s="1"/>
  <c r="AH19" i="83"/>
  <c r="AQ19" i="83" s="1"/>
  <c r="Z21" i="95"/>
  <c r="AR18" i="91"/>
  <c r="AH30" i="89"/>
  <c r="AQ30" i="89" s="1"/>
  <c r="AF27" i="101"/>
  <c r="AO27" i="101" s="1"/>
  <c r="W28" i="101"/>
  <c r="AE27" i="101"/>
  <c r="AG27" i="101"/>
  <c r="AP27" i="101" s="1"/>
  <c r="Y21" i="43"/>
  <c r="X21" i="43"/>
  <c r="AR18" i="83"/>
  <c r="AF19" i="49"/>
  <c r="AO19" i="49" s="1"/>
  <c r="AG19" i="49"/>
  <c r="AP19" i="49" s="1"/>
  <c r="W20" i="49"/>
  <c r="AE19" i="49"/>
  <c r="AG17" i="50"/>
  <c r="AP17" i="50" s="1"/>
  <c r="W18" i="50"/>
  <c r="AF17" i="50"/>
  <c r="AO17" i="50" s="1"/>
  <c r="AE17" i="50"/>
  <c r="AH19" i="91"/>
  <c r="AQ19" i="91" s="1"/>
  <c r="AI23" i="100"/>
  <c r="AN23" i="100"/>
  <c r="AH27" i="32"/>
  <c r="AQ27" i="32" s="1"/>
  <c r="AI15" i="102"/>
  <c r="AN15" i="102"/>
  <c r="AK22" i="9"/>
  <c r="AT22" i="9" s="1"/>
  <c r="AI18" i="18"/>
  <c r="AN18" i="18"/>
  <c r="AI24" i="104"/>
  <c r="AN24" i="104"/>
  <c r="AE16" i="98"/>
  <c r="AG16" i="98"/>
  <c r="AP16" i="98" s="1"/>
  <c r="W17" i="98"/>
  <c r="AF16" i="98"/>
  <c r="AO16" i="98" s="1"/>
  <c r="AC16" i="9"/>
  <c r="AB17" i="9" s="1"/>
  <c r="S17" i="9"/>
  <c r="AC10" i="9"/>
  <c r="AB11" i="9" s="1"/>
  <c r="S11" i="9"/>
  <c r="AC4" i="9"/>
  <c r="AB5" i="9" s="1"/>
  <c r="S5" i="9"/>
  <c r="AH25" i="53"/>
  <c r="AQ25" i="53" s="1"/>
  <c r="AI20" i="11"/>
  <c r="AN20" i="11"/>
  <c r="AR23" i="9"/>
  <c r="AR25" i="9" s="1"/>
  <c r="Z30" i="89"/>
  <c r="Y24" i="84"/>
  <c r="X24" i="84"/>
  <c r="AR27" i="105"/>
  <c r="AH15" i="90"/>
  <c r="AQ15" i="90" s="1"/>
  <c r="Z19" i="91"/>
  <c r="AI25" i="45"/>
  <c r="AN25" i="45"/>
  <c r="Z27" i="32"/>
  <c r="Y16" i="102"/>
  <c r="Z16" i="102"/>
  <c r="X16" i="102"/>
  <c r="AR20" i="16"/>
  <c r="S16" i="9"/>
  <c r="AC15" i="9"/>
  <c r="AB16" i="9" s="1"/>
  <c r="AC9" i="9"/>
  <c r="AB10" i="9" s="1"/>
  <c r="S10" i="9"/>
  <c r="AC3" i="9"/>
  <c r="S4" i="9"/>
  <c r="Y23" i="58"/>
  <c r="X23" i="58"/>
  <c r="AF28" i="47"/>
  <c r="AO28" i="47" s="1"/>
  <c r="AE28" i="47"/>
  <c r="AG28" i="47"/>
  <c r="AP28" i="47" s="1"/>
  <c r="W29" i="47"/>
  <c r="Z25" i="53"/>
  <c r="AH24" i="96"/>
  <c r="AQ24" i="96" s="1"/>
  <c r="AR26" i="101"/>
  <c r="AR14" i="90"/>
  <c r="Y18" i="42"/>
  <c r="Z18" i="42" s="1"/>
  <c r="X18" i="42"/>
  <c r="AH19" i="99"/>
  <c r="AQ19" i="99" s="1"/>
  <c r="AI28" i="52"/>
  <c r="AN28" i="52"/>
  <c r="AI23" i="84"/>
  <c r="AN23" i="84"/>
  <c r="AF15" i="90"/>
  <c r="AO15" i="90" s="1"/>
  <c r="AE15" i="90"/>
  <c r="W16" i="90"/>
  <c r="AG15" i="90"/>
  <c r="AP15" i="90" s="1"/>
  <c r="AH24" i="54"/>
  <c r="AQ24" i="54" s="1"/>
  <c r="AR24" i="88"/>
  <c r="AR23" i="51"/>
  <c r="Y19" i="18"/>
  <c r="X19" i="18"/>
  <c r="AR16" i="50"/>
  <c r="AC20" i="9"/>
  <c r="AB21" i="9" s="1"/>
  <c r="S21" i="9"/>
  <c r="AC14" i="9"/>
  <c r="AB15" i="9" s="1"/>
  <c r="S15" i="9"/>
  <c r="S9" i="9"/>
  <c r="AC8" i="9"/>
  <c r="AB9" i="9" s="1"/>
  <c r="AH24" i="51"/>
  <c r="AQ24" i="51" s="1"/>
  <c r="AF24" i="96"/>
  <c r="AO24" i="96" s="1"/>
  <c r="AE24" i="96"/>
  <c r="AN24" i="96" s="1"/>
  <c r="AG24" i="96"/>
  <c r="W25" i="96"/>
  <c r="AE18" i="55"/>
  <c r="AG18" i="55"/>
  <c r="AP18" i="55" s="1"/>
  <c r="AF18" i="55"/>
  <c r="AO18" i="55" s="1"/>
  <c r="W19" i="55"/>
  <c r="AR20" i="95"/>
  <c r="AI15" i="82"/>
  <c r="AN15" i="82"/>
  <c r="AE16" i="85"/>
  <c r="W17" i="85"/>
  <c r="AG16" i="85"/>
  <c r="AP16" i="85" s="1"/>
  <c r="AF16" i="85"/>
  <c r="AO16" i="85" s="1"/>
  <c r="Z19" i="99"/>
  <c r="Y29" i="52"/>
  <c r="X29" i="52"/>
  <c r="AI29" i="97"/>
  <c r="AN29" i="97"/>
  <c r="AH17" i="10"/>
  <c r="AQ17" i="10" s="1"/>
  <c r="Z24" i="54"/>
  <c r="AR24" i="53"/>
  <c r="Y24" i="100"/>
  <c r="X24" i="100"/>
  <c r="Y26" i="44"/>
  <c r="X26" i="44"/>
  <c r="AH20" i="41"/>
  <c r="AQ20" i="41" s="1"/>
  <c r="AH25" i="92"/>
  <c r="AQ25" i="92" s="1"/>
  <c r="AF24" i="13"/>
  <c r="AO24" i="13" s="1"/>
  <c r="W25" i="13"/>
  <c r="AG24" i="13"/>
  <c r="AP24" i="13" s="1"/>
  <c r="AE24" i="13"/>
  <c r="AC19" i="9"/>
  <c r="AB20" i="9" s="1"/>
  <c r="S20" i="9"/>
  <c r="AC13" i="9"/>
  <c r="AB14" i="9" s="1"/>
  <c r="S14" i="9"/>
  <c r="AC7" i="9"/>
  <c r="AB8" i="9" s="1"/>
  <c r="S8" i="9"/>
  <c r="S23" i="9"/>
  <c r="AC22" i="9"/>
  <c r="AB23" i="9" s="1"/>
  <c r="Z24" i="51"/>
  <c r="AG28" i="86"/>
  <c r="AP28" i="86" s="1"/>
  <c r="AF28" i="86"/>
  <c r="AO28" i="86" s="1"/>
  <c r="AE28" i="86"/>
  <c r="W29" i="86"/>
  <c r="W29" i="46"/>
  <c r="AG28" i="46"/>
  <c r="AP28" i="46" s="1"/>
  <c r="AE28" i="46"/>
  <c r="AF28" i="46"/>
  <c r="AO28" i="46" s="1"/>
  <c r="W30" i="93"/>
  <c r="AG29" i="93"/>
  <c r="AP29" i="93" s="1"/>
  <c r="AF29" i="93"/>
  <c r="AO29" i="93" s="1"/>
  <c r="AE29" i="93"/>
  <c r="Y17" i="48"/>
  <c r="Z17" i="48" s="1"/>
  <c r="X17" i="48"/>
  <c r="AH25" i="88"/>
  <c r="AQ25" i="88" s="1"/>
  <c r="AI19" i="87"/>
  <c r="AN19" i="87"/>
  <c r="AH28" i="105"/>
  <c r="AQ28" i="105" s="1"/>
  <c r="W20" i="103"/>
  <c r="AG19" i="103"/>
  <c r="AP19" i="103" s="1"/>
  <c r="AF19" i="103"/>
  <c r="AO19" i="103" s="1"/>
  <c r="AE19" i="103"/>
  <c r="AR23" i="96"/>
  <c r="AF24" i="20"/>
  <c r="AO24" i="20" s="1"/>
  <c r="AE24" i="20"/>
  <c r="W25" i="20"/>
  <c r="AG24" i="20"/>
  <c r="AP24" i="20" s="1"/>
  <c r="Y26" i="45"/>
  <c r="X26" i="45"/>
  <c r="AH21" i="16"/>
  <c r="AQ21" i="16" s="1"/>
  <c r="AI25" i="44"/>
  <c r="AN25" i="44"/>
  <c r="AF20" i="41"/>
  <c r="AO20" i="41" s="1"/>
  <c r="AE20" i="41"/>
  <c r="W21" i="41"/>
  <c r="AG20" i="41"/>
  <c r="AP20" i="41" s="1"/>
  <c r="AI15" i="94"/>
  <c r="AN15" i="94"/>
  <c r="AE25" i="92"/>
  <c r="AN25" i="92" s="1"/>
  <c r="W26" i="92"/>
  <c r="AF25" i="92"/>
  <c r="AO25" i="92" s="1"/>
  <c r="AG25" i="92"/>
  <c r="AC18" i="9"/>
  <c r="AB19" i="9" s="1"/>
  <c r="S19" i="9"/>
  <c r="AC12" i="9"/>
  <c r="AB13" i="9" s="1"/>
  <c r="S13" i="9"/>
  <c r="AC6" i="9"/>
  <c r="AB7" i="9" s="1"/>
  <c r="S7" i="9"/>
  <c r="AI17" i="42"/>
  <c r="AN17" i="42"/>
  <c r="Y20" i="87"/>
  <c r="X20" i="87"/>
  <c r="Z20" i="87" s="1"/>
  <c r="Z24" i="100" l="1"/>
  <c r="Z24" i="84"/>
  <c r="W25" i="84"/>
  <c r="AG24" i="84"/>
  <c r="AP24" i="84" s="1"/>
  <c r="AF24" i="84"/>
  <c r="AO24" i="84" s="1"/>
  <c r="AE24" i="84"/>
  <c r="W25" i="100"/>
  <c r="AG24" i="100"/>
  <c r="AP24" i="100" s="1"/>
  <c r="AF24" i="100"/>
  <c r="AO24" i="100" s="1"/>
  <c r="AE24" i="100"/>
  <c r="AG21" i="11"/>
  <c r="AP21" i="11" s="1"/>
  <c r="AF21" i="11"/>
  <c r="AO21" i="11" s="1"/>
  <c r="W22" i="11"/>
  <c r="AE21" i="11"/>
  <c r="AE17" i="48"/>
  <c r="W18" i="48"/>
  <c r="AG17" i="48"/>
  <c r="AP17" i="48" s="1"/>
  <c r="AF17" i="48"/>
  <c r="AO17" i="48" s="1"/>
  <c r="AG16" i="94"/>
  <c r="AP16" i="94" s="1"/>
  <c r="AE16" i="94"/>
  <c r="AF16" i="94"/>
  <c r="AO16" i="94" s="1"/>
  <c r="W17" i="94"/>
  <c r="AG20" i="87"/>
  <c r="AP20" i="87" s="1"/>
  <c r="AF20" i="87"/>
  <c r="AO20" i="87" s="1"/>
  <c r="AE20" i="87"/>
  <c r="W21" i="87"/>
  <c r="AJ7" i="9"/>
  <c r="AK7" i="9"/>
  <c r="AT7" i="9" s="1"/>
  <c r="AR25" i="44"/>
  <c r="AI28" i="86"/>
  <c r="AN28" i="86"/>
  <c r="AK5" i="9"/>
  <c r="AT5" i="9" s="1"/>
  <c r="AJ5" i="9"/>
  <c r="AR23" i="100"/>
  <c r="AI19" i="49"/>
  <c r="AN19" i="49"/>
  <c r="AH21" i="43"/>
  <c r="AQ21" i="43" s="1"/>
  <c r="Y28" i="101"/>
  <c r="X28" i="101"/>
  <c r="Z28" i="101" s="1"/>
  <c r="AJ6" i="9"/>
  <c r="AK6" i="9"/>
  <c r="AT6" i="9" s="1"/>
  <c r="AF25" i="104"/>
  <c r="AO25" i="104" s="1"/>
  <c r="W26" i="104"/>
  <c r="AE25" i="104"/>
  <c r="AG25" i="104"/>
  <c r="AP25" i="104" s="1"/>
  <c r="Y22" i="16"/>
  <c r="X22" i="16"/>
  <c r="Y18" i="35"/>
  <c r="X18" i="35"/>
  <c r="Y18" i="10"/>
  <c r="X18" i="10"/>
  <c r="AH26" i="45"/>
  <c r="AQ26" i="45" s="1"/>
  <c r="AI24" i="20"/>
  <c r="AN24" i="20"/>
  <c r="Z26" i="45"/>
  <c r="AI29" i="93"/>
  <c r="AN29" i="93"/>
  <c r="AI24" i="13"/>
  <c r="AN24" i="13"/>
  <c r="AH29" i="52"/>
  <c r="AQ29" i="52" s="1"/>
  <c r="AH19" i="18"/>
  <c r="AQ19" i="18" s="1"/>
  <c r="AR23" i="84"/>
  <c r="AI28" i="47"/>
  <c r="AN28" i="47"/>
  <c r="AB4" i="9"/>
  <c r="AJ3" i="9"/>
  <c r="AR25" i="45"/>
  <c r="AF30" i="89"/>
  <c r="AO30" i="89" s="1"/>
  <c r="AE30" i="89"/>
  <c r="AG30" i="89"/>
  <c r="AP30" i="89" s="1"/>
  <c r="W31" i="89"/>
  <c r="Y17" i="98"/>
  <c r="X17" i="98"/>
  <c r="AR18" i="18"/>
  <c r="AI17" i="50"/>
  <c r="AN17" i="50"/>
  <c r="Y20" i="49"/>
  <c r="X20" i="49"/>
  <c r="Z21" i="43"/>
  <c r="AH16" i="82"/>
  <c r="AQ16" i="82" s="1"/>
  <c r="AI28" i="105"/>
  <c r="AN28" i="105"/>
  <c r="AI21" i="16"/>
  <c r="AN21" i="16"/>
  <c r="Y20" i="83"/>
  <c r="X20" i="83"/>
  <c r="Z20" i="83" s="1"/>
  <c r="AH24" i="100"/>
  <c r="AQ24" i="100" s="1"/>
  <c r="AI28" i="46"/>
  <c r="AN28" i="46"/>
  <c r="AJ8" i="9"/>
  <c r="AK8" i="9"/>
  <c r="AT8" i="9" s="1"/>
  <c r="AK13" i="9"/>
  <c r="AT13" i="9" s="1"/>
  <c r="AJ13" i="9"/>
  <c r="X26" i="92"/>
  <c r="Z26" i="92" s="1"/>
  <c r="Y26" i="92"/>
  <c r="Y21" i="41"/>
  <c r="X21" i="41"/>
  <c r="Y20" i="103"/>
  <c r="Z20" i="103" s="1"/>
  <c r="X20" i="103"/>
  <c r="Z29" i="52"/>
  <c r="Y17" i="85"/>
  <c r="X17" i="85"/>
  <c r="Z17" i="85" s="1"/>
  <c r="Y25" i="96"/>
  <c r="X25" i="96"/>
  <c r="AJ15" i="9"/>
  <c r="AK15" i="9"/>
  <c r="AT15" i="9" s="1"/>
  <c r="Z19" i="18"/>
  <c r="AH16" i="102"/>
  <c r="AQ16" i="102" s="1"/>
  <c r="W20" i="91"/>
  <c r="AF19" i="91"/>
  <c r="AO19" i="91" s="1"/>
  <c r="AG19" i="91"/>
  <c r="AP19" i="91" s="1"/>
  <c r="AE19" i="91"/>
  <c r="AK11" i="9"/>
  <c r="AT11" i="9" s="1"/>
  <c r="AJ11" i="9"/>
  <c r="AF16" i="82"/>
  <c r="AO16" i="82" s="1"/>
  <c r="W17" i="82"/>
  <c r="AG16" i="82"/>
  <c r="AP16" i="82" s="1"/>
  <c r="AE16" i="82"/>
  <c r="AH25" i="104"/>
  <c r="AQ25" i="104" s="1"/>
  <c r="AE30" i="97"/>
  <c r="AG30" i="97"/>
  <c r="AP30" i="97" s="1"/>
  <c r="W31" i="97"/>
  <c r="AF30" i="97"/>
  <c r="AO30" i="97" s="1"/>
  <c r="Y29" i="105"/>
  <c r="X29" i="105"/>
  <c r="AR29" i="97"/>
  <c r="AI18" i="55"/>
  <c r="AN18" i="55"/>
  <c r="AI20" i="41"/>
  <c r="AN20" i="41"/>
  <c r="AR19" i="87"/>
  <c r="AH17" i="48"/>
  <c r="AQ17" i="48" s="1"/>
  <c r="Y29" i="46"/>
  <c r="X29" i="46"/>
  <c r="W25" i="51"/>
  <c r="AE24" i="51"/>
  <c r="AF24" i="51"/>
  <c r="AO24" i="51" s="1"/>
  <c r="AG24" i="51"/>
  <c r="AP24" i="51" s="1"/>
  <c r="AJ14" i="9"/>
  <c r="AS14" i="9" s="1"/>
  <c r="AK14" i="9"/>
  <c r="Y25" i="13"/>
  <c r="Z25" i="13" s="1"/>
  <c r="X25" i="13"/>
  <c r="AH26" i="44"/>
  <c r="AQ26" i="44" s="1"/>
  <c r="AI16" i="85"/>
  <c r="AN16" i="85"/>
  <c r="Y19" i="55"/>
  <c r="X19" i="55"/>
  <c r="AI24" i="96"/>
  <c r="AP24" i="96"/>
  <c r="Y16" i="90"/>
  <c r="X16" i="90"/>
  <c r="Z16" i="90" s="1"/>
  <c r="AR28" i="52"/>
  <c r="AH18" i="42"/>
  <c r="AQ18" i="42" s="1"/>
  <c r="W26" i="53"/>
  <c r="AG25" i="53"/>
  <c r="AP25" i="53" s="1"/>
  <c r="AE25" i="53"/>
  <c r="AF25" i="53"/>
  <c r="AO25" i="53" s="1"/>
  <c r="AH23" i="58"/>
  <c r="AQ23" i="58" s="1"/>
  <c r="AQ25" i="58" s="1"/>
  <c r="AZ3" i="58"/>
  <c r="AJ10" i="9"/>
  <c r="AK10" i="9"/>
  <c r="AT10" i="9" s="1"/>
  <c r="AF16" i="102"/>
  <c r="AO16" i="102" s="1"/>
  <c r="AE16" i="102"/>
  <c r="AG16" i="102"/>
  <c r="AP16" i="102" s="1"/>
  <c r="W17" i="102"/>
  <c r="AI16" i="98"/>
  <c r="AN16" i="98"/>
  <c r="AJ22" i="9"/>
  <c r="Y18" i="50"/>
  <c r="X18" i="50"/>
  <c r="AG21" i="95"/>
  <c r="AP21" i="95" s="1"/>
  <c r="AF21" i="95"/>
  <c r="AO21" i="95" s="1"/>
  <c r="AE21" i="95"/>
  <c r="W22" i="95"/>
  <c r="AK12" i="9"/>
  <c r="AT12" i="9" s="1"/>
  <c r="AJ12" i="9"/>
  <c r="AH16" i="94"/>
  <c r="AQ16" i="94" s="1"/>
  <c r="Y28" i="15"/>
  <c r="X28" i="15"/>
  <c r="AR20" i="43"/>
  <c r="AH30" i="97"/>
  <c r="AQ30" i="97" s="1"/>
  <c r="AI17" i="10"/>
  <c r="AN17" i="10"/>
  <c r="Y26" i="88"/>
  <c r="X26" i="88"/>
  <c r="Z26" i="88" s="1"/>
  <c r="AI25" i="92"/>
  <c r="AP25" i="92"/>
  <c r="AJ19" i="9"/>
  <c r="AS19" i="9" s="1"/>
  <c r="AK19" i="9"/>
  <c r="Y30" i="93"/>
  <c r="X30" i="93"/>
  <c r="Z30" i="93" s="1"/>
  <c r="AJ23" i="9"/>
  <c r="AK23" i="9"/>
  <c r="AT23" i="9" s="1"/>
  <c r="Z26" i="44"/>
  <c r="AE19" i="99"/>
  <c r="AF19" i="99"/>
  <c r="AO19" i="99" s="1"/>
  <c r="AG19" i="99"/>
  <c r="AP19" i="99" s="1"/>
  <c r="W20" i="99"/>
  <c r="AJ21" i="9"/>
  <c r="AK21" i="9"/>
  <c r="AT21" i="9" s="1"/>
  <c r="AI15" i="90"/>
  <c r="AN15" i="90"/>
  <c r="AF18" i="42"/>
  <c r="AO18" i="42" s="1"/>
  <c r="AG18" i="42"/>
  <c r="AP18" i="42" s="1"/>
  <c r="W19" i="42"/>
  <c r="AE18" i="42"/>
  <c r="Z23" i="58"/>
  <c r="AJ16" i="9"/>
  <c r="AS16" i="9" s="1"/>
  <c r="AK16" i="9"/>
  <c r="AH24" i="84"/>
  <c r="AQ24" i="84" s="1"/>
  <c r="AJ17" i="9"/>
  <c r="AK17" i="9"/>
  <c r="AT17" i="9" s="1"/>
  <c r="AH21" i="11"/>
  <c r="AQ21" i="11" s="1"/>
  <c r="AR22" i="58"/>
  <c r="AI27" i="15"/>
  <c r="AN27" i="15"/>
  <c r="AH20" i="87"/>
  <c r="AQ20" i="87" s="1"/>
  <c r="AR17" i="42"/>
  <c r="AR15" i="94"/>
  <c r="Y25" i="20"/>
  <c r="X25" i="20"/>
  <c r="Z25" i="20" s="1"/>
  <c r="AI19" i="103"/>
  <c r="AN19" i="103"/>
  <c r="Y29" i="86"/>
  <c r="X29" i="86"/>
  <c r="AJ20" i="9"/>
  <c r="AK20" i="9"/>
  <c r="AT20" i="9" s="1"/>
  <c r="AG24" i="54"/>
  <c r="AP24" i="54" s="1"/>
  <c r="AF24" i="54"/>
  <c r="AO24" i="54" s="1"/>
  <c r="AE24" i="54"/>
  <c r="W25" i="54"/>
  <c r="AR15" i="82"/>
  <c r="AJ9" i="9"/>
  <c r="AK9" i="9"/>
  <c r="AT9" i="9" s="1"/>
  <c r="Y29" i="47"/>
  <c r="Z29" i="47" s="1"/>
  <c r="X29" i="47"/>
  <c r="AE27" i="32"/>
  <c r="AF27" i="32"/>
  <c r="AO27" i="32" s="1"/>
  <c r="W28" i="32"/>
  <c r="AG27" i="32"/>
  <c r="AP27" i="32" s="1"/>
  <c r="AR20" i="11"/>
  <c r="AR24" i="104"/>
  <c r="AR15" i="102"/>
  <c r="AI27" i="101"/>
  <c r="AN27" i="101"/>
  <c r="AR16" i="48"/>
  <c r="AJ18" i="9"/>
  <c r="AK18" i="9"/>
  <c r="AT18" i="9" s="1"/>
  <c r="AI19" i="83"/>
  <c r="AN19" i="83"/>
  <c r="AI17" i="35"/>
  <c r="AN17" i="35"/>
  <c r="AI25" i="88"/>
  <c r="AN25" i="88"/>
  <c r="Z18" i="50" l="1"/>
  <c r="Z29" i="46"/>
  <c r="Z22" i="16"/>
  <c r="Z18" i="10"/>
  <c r="Z29" i="86"/>
  <c r="AF29" i="86" s="1"/>
  <c r="AO29" i="86" s="1"/>
  <c r="Z29" i="105"/>
  <c r="AG29" i="105" s="1"/>
  <c r="AP29" i="105" s="1"/>
  <c r="W26" i="13"/>
  <c r="AF25" i="13"/>
  <c r="AO25" i="13" s="1"/>
  <c r="AG25" i="13"/>
  <c r="AP25" i="13" s="1"/>
  <c r="AE25" i="13"/>
  <c r="W27" i="92"/>
  <c r="AF26" i="92"/>
  <c r="AO26" i="92" s="1"/>
  <c r="AE26" i="92"/>
  <c r="AN26" i="92" s="1"/>
  <c r="AG26" i="92"/>
  <c r="AG18" i="50"/>
  <c r="AP18" i="50" s="1"/>
  <c r="AE18" i="50"/>
  <c r="AF18" i="50"/>
  <c r="AO18" i="50" s="1"/>
  <c r="W19" i="50"/>
  <c r="AF29" i="46"/>
  <c r="AO29" i="46" s="1"/>
  <c r="AG29" i="46"/>
  <c r="AP29" i="46" s="1"/>
  <c r="AE29" i="46"/>
  <c r="W30" i="46"/>
  <c r="AE22" i="16"/>
  <c r="AF22" i="16"/>
  <c r="AO22" i="16" s="1"/>
  <c r="AG22" i="16"/>
  <c r="AP22" i="16" s="1"/>
  <c r="W23" i="16"/>
  <c r="AG25" i="20"/>
  <c r="AP25" i="20" s="1"/>
  <c r="AE25" i="20"/>
  <c r="AF25" i="20"/>
  <c r="AO25" i="20" s="1"/>
  <c r="W26" i="20"/>
  <c r="AF20" i="103"/>
  <c r="AO20" i="103" s="1"/>
  <c r="W21" i="103"/>
  <c r="AG20" i="103"/>
  <c r="AP20" i="103" s="1"/>
  <c r="AE20" i="103"/>
  <c r="W27" i="88"/>
  <c r="AF26" i="88"/>
  <c r="AO26" i="88" s="1"/>
  <c r="AG26" i="88"/>
  <c r="AP26" i="88" s="1"/>
  <c r="AE26" i="88"/>
  <c r="AE18" i="10"/>
  <c r="W19" i="10"/>
  <c r="AG18" i="10"/>
  <c r="AP18" i="10" s="1"/>
  <c r="AF18" i="10"/>
  <c r="AO18" i="10" s="1"/>
  <c r="AS18" i="9"/>
  <c r="AL18" i="9"/>
  <c r="AU18" i="9" s="1"/>
  <c r="Y28" i="32"/>
  <c r="Z28" i="32"/>
  <c r="X28" i="32"/>
  <c r="AI24" i="54"/>
  <c r="AN24" i="54"/>
  <c r="AI18" i="42"/>
  <c r="AN18" i="42"/>
  <c r="AI19" i="99"/>
  <c r="AR19" i="99" s="1"/>
  <c r="AN19" i="99"/>
  <c r="AS12" i="9"/>
  <c r="AL12" i="9"/>
  <c r="AU12" i="9" s="1"/>
  <c r="AR16" i="98"/>
  <c r="AI25" i="53"/>
  <c r="AN25" i="53"/>
  <c r="AR18" i="55"/>
  <c r="AI19" i="91"/>
  <c r="AN19" i="91"/>
  <c r="Z25" i="96"/>
  <c r="AH25" i="96"/>
  <c r="AQ25" i="96" s="1"/>
  <c r="AH20" i="103"/>
  <c r="AQ20" i="103" s="1"/>
  <c r="AS8" i="9"/>
  <c r="AL8" i="9"/>
  <c r="AU8" i="9" s="1"/>
  <c r="AR21" i="16"/>
  <c r="AR24" i="20"/>
  <c r="AH18" i="10"/>
  <c r="AQ18" i="10" s="1"/>
  <c r="AH22" i="16"/>
  <c r="AQ22" i="16" s="1"/>
  <c r="Y26" i="104"/>
  <c r="X26" i="104"/>
  <c r="Y17" i="94"/>
  <c r="X17" i="94"/>
  <c r="Z17" i="94" s="1"/>
  <c r="Y25" i="100"/>
  <c r="X25" i="100"/>
  <c r="AR25" i="88"/>
  <c r="Y25" i="54"/>
  <c r="X25" i="54"/>
  <c r="AH29" i="86"/>
  <c r="AQ29" i="86" s="1"/>
  <c r="AR27" i="15"/>
  <c r="AH26" i="88"/>
  <c r="AQ26" i="88" s="1"/>
  <c r="AR17" i="35"/>
  <c r="AS9" i="9"/>
  <c r="AL9" i="9"/>
  <c r="AU9" i="9" s="1"/>
  <c r="Y19" i="42"/>
  <c r="X19" i="42"/>
  <c r="AS21" i="9"/>
  <c r="AL21" i="9"/>
  <c r="AU21" i="9" s="1"/>
  <c r="AE26" i="44"/>
  <c r="W27" i="44"/>
  <c r="AF26" i="44"/>
  <c r="AO26" i="44" s="1"/>
  <c r="AG26" i="44"/>
  <c r="AP26" i="44" s="1"/>
  <c r="AL19" i="9"/>
  <c r="AU19" i="9" s="1"/>
  <c r="AT19" i="9"/>
  <c r="AH18" i="50"/>
  <c r="AQ18" i="50" s="1"/>
  <c r="AS10" i="9"/>
  <c r="AL10" i="9"/>
  <c r="AU10" i="9" s="1"/>
  <c r="AR16" i="85"/>
  <c r="AH25" i="13"/>
  <c r="AQ25" i="13" s="1"/>
  <c r="Y17" i="82"/>
  <c r="X17" i="82"/>
  <c r="Z17" i="82" s="1"/>
  <c r="AR17" i="50"/>
  <c r="AR24" i="13"/>
  <c r="AR19" i="49"/>
  <c r="AR28" i="86"/>
  <c r="Y21" i="87"/>
  <c r="X21" i="87"/>
  <c r="Z21" i="87" s="1"/>
  <c r="Y18" i="48"/>
  <c r="X18" i="48"/>
  <c r="AI27" i="32"/>
  <c r="AR27" i="32" s="1"/>
  <c r="AN27" i="32"/>
  <c r="AS17" i="9"/>
  <c r="AL17" i="9"/>
  <c r="AU17" i="9" s="1"/>
  <c r="AL16" i="9"/>
  <c r="AU16" i="9" s="1"/>
  <c r="AT16" i="9"/>
  <c r="Y17" i="102"/>
  <c r="Z17" i="102" s="1"/>
  <c r="X17" i="102"/>
  <c r="AX22" i="58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Y26" i="53"/>
  <c r="X26" i="53"/>
  <c r="AR24" i="96"/>
  <c r="X31" i="97"/>
  <c r="Y31" i="97"/>
  <c r="AH17" i="85"/>
  <c r="AQ17" i="85" s="1"/>
  <c r="AH26" i="92"/>
  <c r="AQ26" i="92" s="1"/>
  <c r="AR28" i="46"/>
  <c r="AH20" i="83"/>
  <c r="AQ20" i="83" s="1"/>
  <c r="AR28" i="105"/>
  <c r="W22" i="43"/>
  <c r="AG21" i="43"/>
  <c r="AP21" i="43" s="1"/>
  <c r="AF21" i="43"/>
  <c r="AO21" i="43" s="1"/>
  <c r="AE21" i="43"/>
  <c r="Y31" i="89"/>
  <c r="X31" i="89"/>
  <c r="Z31" i="89" s="1"/>
  <c r="AS3" i="9"/>
  <c r="AL3" i="9"/>
  <c r="AU3" i="9" s="1"/>
  <c r="AI20" i="87"/>
  <c r="AN20" i="87"/>
  <c r="AI16" i="94"/>
  <c r="AR16" i="94" s="1"/>
  <c r="AN16" i="94"/>
  <c r="AI17" i="48"/>
  <c r="AN17" i="48"/>
  <c r="AI24" i="84"/>
  <c r="AN24" i="84"/>
  <c r="W30" i="47"/>
  <c r="AF29" i="47"/>
  <c r="AO29" i="47" s="1"/>
  <c r="AG29" i="47"/>
  <c r="AP29" i="47" s="1"/>
  <c r="AE29" i="47"/>
  <c r="AR19" i="83"/>
  <c r="AR27" i="101"/>
  <c r="AH29" i="47"/>
  <c r="AQ29" i="47" s="1"/>
  <c r="AR19" i="103"/>
  <c r="Y20" i="99"/>
  <c r="X20" i="99"/>
  <c r="Z20" i="99" s="1"/>
  <c r="AS23" i="9"/>
  <c r="AL23" i="9"/>
  <c r="AU23" i="9" s="1"/>
  <c r="AR17" i="10"/>
  <c r="Y22" i="95"/>
  <c r="X22" i="95"/>
  <c r="Z22" i="95" s="1"/>
  <c r="AH19" i="55"/>
  <c r="AQ19" i="55" s="1"/>
  <c r="AI24" i="51"/>
  <c r="AN24" i="51"/>
  <c r="AH29" i="105"/>
  <c r="AQ29" i="105" s="1"/>
  <c r="AS11" i="9"/>
  <c r="AL11" i="9"/>
  <c r="AU11" i="9" s="1"/>
  <c r="Y20" i="91"/>
  <c r="X20" i="91"/>
  <c r="Z20" i="91" s="1"/>
  <c r="AF19" i="18"/>
  <c r="AO19" i="18" s="1"/>
  <c r="AE19" i="18"/>
  <c r="AG19" i="18"/>
  <c r="AP19" i="18" s="1"/>
  <c r="W20" i="18"/>
  <c r="W18" i="85"/>
  <c r="AE17" i="85"/>
  <c r="AF17" i="85"/>
  <c r="AO17" i="85" s="1"/>
  <c r="AG17" i="85"/>
  <c r="AP17" i="85" s="1"/>
  <c r="AH21" i="41"/>
  <c r="AQ21" i="41" s="1"/>
  <c r="AS13" i="9"/>
  <c r="AL13" i="9"/>
  <c r="AU13" i="9" s="1"/>
  <c r="AF20" i="83"/>
  <c r="AO20" i="83" s="1"/>
  <c r="AE20" i="83"/>
  <c r="W21" i="83"/>
  <c r="AG20" i="83"/>
  <c r="AP20" i="83" s="1"/>
  <c r="AH20" i="49"/>
  <c r="AQ20" i="49" s="1"/>
  <c r="AK4" i="9"/>
  <c r="AT4" i="9" s="1"/>
  <c r="AJ4" i="9"/>
  <c r="AR29" i="93"/>
  <c r="AH18" i="35"/>
  <c r="AQ18" i="35" s="1"/>
  <c r="AS6" i="9"/>
  <c r="AL6" i="9"/>
  <c r="AU6" i="9" s="1"/>
  <c r="AI24" i="100"/>
  <c r="AN24" i="100"/>
  <c r="AS20" i="9"/>
  <c r="AL20" i="9"/>
  <c r="AU20" i="9" s="1"/>
  <c r="AH25" i="20"/>
  <c r="AQ25" i="20" s="1"/>
  <c r="AE23" i="58"/>
  <c r="AG23" i="58"/>
  <c r="AP23" i="58" s="1"/>
  <c r="AP25" i="58" s="1"/>
  <c r="AF23" i="58"/>
  <c r="AO23" i="58" s="1"/>
  <c r="AO25" i="58" s="1"/>
  <c r="AH30" i="93"/>
  <c r="AQ30" i="93" s="1"/>
  <c r="AR25" i="92"/>
  <c r="AI21" i="95"/>
  <c r="AN21" i="95"/>
  <c r="AS22" i="9"/>
  <c r="AL22" i="9"/>
  <c r="AU22" i="9" s="1"/>
  <c r="AI16" i="102"/>
  <c r="AN16" i="102"/>
  <c r="AH16" i="90"/>
  <c r="AQ16" i="90" s="1"/>
  <c r="Z19" i="55"/>
  <c r="AL14" i="9"/>
  <c r="AU14" i="9" s="1"/>
  <c r="AT14" i="9"/>
  <c r="Y25" i="51"/>
  <c r="X25" i="51"/>
  <c r="Z25" i="51" s="1"/>
  <c r="AR20" i="41"/>
  <c r="AI30" i="97"/>
  <c r="AN30" i="97"/>
  <c r="Z21" i="41"/>
  <c r="Z20" i="49"/>
  <c r="AH17" i="98"/>
  <c r="AQ17" i="98" s="1"/>
  <c r="AI30" i="89"/>
  <c r="AN30" i="89"/>
  <c r="AG26" i="45"/>
  <c r="AP26" i="45" s="1"/>
  <c r="W27" i="45"/>
  <c r="AF26" i="45"/>
  <c r="AO26" i="45" s="1"/>
  <c r="AE26" i="45"/>
  <c r="Z18" i="35"/>
  <c r="AH28" i="101"/>
  <c r="AQ28" i="101" s="1"/>
  <c r="AS5" i="9"/>
  <c r="AL5" i="9"/>
  <c r="AU5" i="9" s="1"/>
  <c r="AI21" i="11"/>
  <c r="AN21" i="11"/>
  <c r="AR15" i="90"/>
  <c r="W31" i="93"/>
  <c r="AG30" i="93"/>
  <c r="AP30" i="93" s="1"/>
  <c r="AF30" i="93"/>
  <c r="AO30" i="93" s="1"/>
  <c r="AE30" i="93"/>
  <c r="Z28" i="15"/>
  <c r="AH28" i="15"/>
  <c r="AQ28" i="15" s="1"/>
  <c r="AG16" i="90"/>
  <c r="AP16" i="90" s="1"/>
  <c r="AF16" i="90"/>
  <c r="AO16" i="90" s="1"/>
  <c r="AE16" i="90"/>
  <c r="W17" i="90"/>
  <c r="AH29" i="46"/>
  <c r="AQ29" i="46" s="1"/>
  <c r="AI16" i="82"/>
  <c r="AN16" i="82"/>
  <c r="AS15" i="9"/>
  <c r="AL15" i="9"/>
  <c r="AU15" i="9" s="1"/>
  <c r="AE29" i="52"/>
  <c r="AG29" i="52"/>
  <c r="AP29" i="52" s="1"/>
  <c r="AF29" i="52"/>
  <c r="AO29" i="52" s="1"/>
  <c r="W30" i="52"/>
  <c r="Z17" i="98"/>
  <c r="AR28" i="47"/>
  <c r="AI25" i="104"/>
  <c r="AN25" i="104"/>
  <c r="AF28" i="101"/>
  <c r="AO28" i="101" s="1"/>
  <c r="AE28" i="101"/>
  <c r="W29" i="101"/>
  <c r="AG28" i="101"/>
  <c r="AP28" i="101" s="1"/>
  <c r="AS7" i="9"/>
  <c r="AL7" i="9"/>
  <c r="AU7" i="9" s="1"/>
  <c r="Y22" i="11"/>
  <c r="X22" i="11"/>
  <c r="Y25" i="84"/>
  <c r="X25" i="84"/>
  <c r="Z25" i="84" s="1"/>
  <c r="Z26" i="53" l="1"/>
  <c r="Z25" i="100"/>
  <c r="AF29" i="105"/>
  <c r="AO29" i="105" s="1"/>
  <c r="Z19" i="42"/>
  <c r="AE19" i="42" s="1"/>
  <c r="AG29" i="86"/>
  <c r="AP29" i="86" s="1"/>
  <c r="W30" i="86"/>
  <c r="AE29" i="105"/>
  <c r="Z31" i="97"/>
  <c r="Z25" i="54"/>
  <c r="W30" i="105"/>
  <c r="AE29" i="86"/>
  <c r="Z26" i="104"/>
  <c r="W27" i="104" s="1"/>
  <c r="AF17" i="102"/>
  <c r="AO17" i="102" s="1"/>
  <c r="AE17" i="102"/>
  <c r="W18" i="102"/>
  <c r="AG17" i="102"/>
  <c r="AP17" i="102" s="1"/>
  <c r="AG19" i="42"/>
  <c r="AP19" i="42" s="1"/>
  <c r="W20" i="42"/>
  <c r="AE17" i="94"/>
  <c r="AF17" i="94"/>
  <c r="AO17" i="94" s="1"/>
  <c r="W18" i="94"/>
  <c r="AG17" i="94"/>
  <c r="AP17" i="94" s="1"/>
  <c r="AF20" i="99"/>
  <c r="AO20" i="99" s="1"/>
  <c r="W21" i="99"/>
  <c r="AE20" i="99"/>
  <c r="AN20" i="99" s="1"/>
  <c r="AG20" i="99"/>
  <c r="AE21" i="87"/>
  <c r="W22" i="87"/>
  <c r="AG21" i="87"/>
  <c r="AP21" i="87" s="1"/>
  <c r="AF21" i="87"/>
  <c r="AO21" i="87" s="1"/>
  <c r="AE26" i="53"/>
  <c r="AF26" i="53"/>
  <c r="AO26" i="53" s="1"/>
  <c r="W27" i="53"/>
  <c r="AG26" i="53"/>
  <c r="AP26" i="53" s="1"/>
  <c r="AG31" i="97"/>
  <c r="AP31" i="97" s="1"/>
  <c r="AE31" i="97"/>
  <c r="W32" i="97"/>
  <c r="AF31" i="97"/>
  <c r="AO31" i="97" s="1"/>
  <c r="AE25" i="54"/>
  <c r="AF25" i="54"/>
  <c r="AO25" i="54" s="1"/>
  <c r="AG25" i="54"/>
  <c r="AP25" i="54" s="1"/>
  <c r="W26" i="54"/>
  <c r="AE25" i="100"/>
  <c r="W26" i="100"/>
  <c r="AF25" i="100"/>
  <c r="AO25" i="100" s="1"/>
  <c r="AG25" i="100"/>
  <c r="AP25" i="100" s="1"/>
  <c r="Y30" i="52"/>
  <c r="X30" i="52"/>
  <c r="Y30" i="47"/>
  <c r="X30" i="47"/>
  <c r="Y31" i="93"/>
  <c r="X31" i="93"/>
  <c r="AF18" i="35"/>
  <c r="AO18" i="35" s="1"/>
  <c r="AG18" i="35"/>
  <c r="AP18" i="35" s="1"/>
  <c r="W19" i="35"/>
  <c r="AE18" i="35"/>
  <c r="AF19" i="55"/>
  <c r="AO19" i="55" s="1"/>
  <c r="AG19" i="55"/>
  <c r="AP19" i="55" s="1"/>
  <c r="W20" i="55"/>
  <c r="AE19" i="55"/>
  <c r="AR24" i="100"/>
  <c r="AR17" i="48"/>
  <c r="AH25" i="84"/>
  <c r="AQ25" i="84" s="1"/>
  <c r="AG28" i="15"/>
  <c r="AP28" i="15" s="1"/>
  <c r="AE28" i="15"/>
  <c r="AF28" i="15"/>
  <c r="AO28" i="15" s="1"/>
  <c r="W29" i="15"/>
  <c r="AR30" i="89"/>
  <c r="W21" i="49"/>
  <c r="AG20" i="49"/>
  <c r="AP20" i="49" s="1"/>
  <c r="AF20" i="49"/>
  <c r="AO20" i="49" s="1"/>
  <c r="AE20" i="49"/>
  <c r="AH25" i="51"/>
  <c r="AQ25" i="51" s="1"/>
  <c r="AR16" i="102"/>
  <c r="Y21" i="83"/>
  <c r="X21" i="83"/>
  <c r="AI19" i="18"/>
  <c r="AN19" i="18"/>
  <c r="AH22" i="95"/>
  <c r="AQ22" i="95" s="1"/>
  <c r="AH31" i="89"/>
  <c r="AQ31" i="89" s="1"/>
  <c r="AC19" i="58"/>
  <c r="AB20" i="58" s="1"/>
  <c r="S20" i="58"/>
  <c r="AC13" i="58"/>
  <c r="AB14" i="58" s="1"/>
  <c r="S14" i="58"/>
  <c r="S8" i="58"/>
  <c r="AC7" i="58"/>
  <c r="AB8" i="58" s="1"/>
  <c r="S23" i="58"/>
  <c r="AC22" i="58"/>
  <c r="AB23" i="58" s="1"/>
  <c r="AH17" i="82"/>
  <c r="AQ17" i="82" s="1"/>
  <c r="AH28" i="32"/>
  <c r="AQ28" i="32" s="1"/>
  <c r="Y21" i="103"/>
  <c r="X21" i="103"/>
  <c r="Y19" i="50"/>
  <c r="X19" i="50"/>
  <c r="Z19" i="50" s="1"/>
  <c r="AC18" i="58"/>
  <c r="AB19" i="58" s="1"/>
  <c r="S19" i="58"/>
  <c r="AC6" i="58"/>
  <c r="AB7" i="58" s="1"/>
  <c r="S7" i="58"/>
  <c r="AE25" i="96"/>
  <c r="AG25" i="96"/>
  <c r="AP25" i="96" s="1"/>
  <c r="W26" i="96"/>
  <c r="AF25" i="96"/>
  <c r="AO25" i="96" s="1"/>
  <c r="AR25" i="53"/>
  <c r="AG28" i="32"/>
  <c r="AP28" i="32" s="1"/>
  <c r="AF28" i="32"/>
  <c r="AO28" i="32" s="1"/>
  <c r="AE28" i="32"/>
  <c r="W29" i="32"/>
  <c r="X30" i="46"/>
  <c r="Y30" i="46"/>
  <c r="Y26" i="13"/>
  <c r="X26" i="13"/>
  <c r="AR25" i="104"/>
  <c r="AR16" i="82"/>
  <c r="AI30" i="93"/>
  <c r="AN30" i="93"/>
  <c r="AI23" i="58"/>
  <c r="AN23" i="58"/>
  <c r="AN25" i="58" s="1"/>
  <c r="Y18" i="85"/>
  <c r="X18" i="85"/>
  <c r="AH20" i="91"/>
  <c r="AQ20" i="91" s="1"/>
  <c r="AH26" i="53"/>
  <c r="AQ26" i="53" s="1"/>
  <c r="AC17" i="58"/>
  <c r="AB18" i="58" s="1"/>
  <c r="S18" i="58"/>
  <c r="AC11" i="58"/>
  <c r="AB12" i="58" s="1"/>
  <c r="S12" i="58"/>
  <c r="AC5" i="58"/>
  <c r="AB6" i="58" s="1"/>
  <c r="S6" i="58"/>
  <c r="AH17" i="102"/>
  <c r="AQ17" i="102" s="1"/>
  <c r="AH19" i="42"/>
  <c r="AQ19" i="42" s="1"/>
  <c r="AH25" i="100"/>
  <c r="AQ25" i="100" s="1"/>
  <c r="AH26" i="104"/>
  <c r="AQ26" i="104" s="1"/>
  <c r="Y19" i="10"/>
  <c r="X19" i="10"/>
  <c r="Y27" i="88"/>
  <c r="X27" i="88"/>
  <c r="Y23" i="16"/>
  <c r="X23" i="16"/>
  <c r="AI29" i="46"/>
  <c r="AN29" i="46"/>
  <c r="AI18" i="50"/>
  <c r="AN18" i="50"/>
  <c r="Y27" i="92"/>
  <c r="X27" i="92"/>
  <c r="AE25" i="51"/>
  <c r="AF25" i="51"/>
  <c r="AO25" i="51" s="1"/>
  <c r="AG25" i="51"/>
  <c r="AP25" i="51" s="1"/>
  <c r="W26" i="51"/>
  <c r="AI20" i="83"/>
  <c r="AN20" i="83"/>
  <c r="AH21" i="87"/>
  <c r="AQ21" i="87" s="1"/>
  <c r="AF17" i="82"/>
  <c r="AO17" i="82" s="1"/>
  <c r="W18" i="82"/>
  <c r="AE17" i="82"/>
  <c r="AG17" i="82"/>
  <c r="AP17" i="82" s="1"/>
  <c r="Y17" i="90"/>
  <c r="X17" i="90"/>
  <c r="Y27" i="45"/>
  <c r="X27" i="45"/>
  <c r="AL4" i="9"/>
  <c r="AU4" i="9" s="1"/>
  <c r="AS4" i="9"/>
  <c r="AS25" i="9" s="1"/>
  <c r="AE20" i="91"/>
  <c r="AF20" i="91"/>
  <c r="AO20" i="91" s="1"/>
  <c r="AG20" i="91"/>
  <c r="AP20" i="91" s="1"/>
  <c r="W21" i="91"/>
  <c r="AR24" i="84"/>
  <c r="AR20" i="87"/>
  <c r="AC16" i="58"/>
  <c r="AB17" i="58" s="1"/>
  <c r="S17" i="58"/>
  <c r="AC10" i="58"/>
  <c r="AB11" i="58" s="1"/>
  <c r="S11" i="58"/>
  <c r="AC4" i="58"/>
  <c r="AB5" i="58" s="1"/>
  <c r="S5" i="58"/>
  <c r="AH25" i="54"/>
  <c r="AQ25" i="54" s="1"/>
  <c r="AR19" i="91"/>
  <c r="AR18" i="42"/>
  <c r="AI18" i="10"/>
  <c r="AN18" i="10"/>
  <c r="Y26" i="20"/>
  <c r="Z26" i="20"/>
  <c r="X26" i="20"/>
  <c r="Y30" i="105"/>
  <c r="X30" i="105"/>
  <c r="X30" i="86"/>
  <c r="AF25" i="84"/>
  <c r="AO25" i="84" s="1"/>
  <c r="W26" i="84"/>
  <c r="AG25" i="84"/>
  <c r="AP25" i="84" s="1"/>
  <c r="AE25" i="84"/>
  <c r="AI26" i="45"/>
  <c r="AN26" i="45"/>
  <c r="AE31" i="89"/>
  <c r="AN31" i="89" s="1"/>
  <c r="AF31" i="89"/>
  <c r="AO31" i="89" s="1"/>
  <c r="W32" i="89"/>
  <c r="AG31" i="89"/>
  <c r="Y22" i="43"/>
  <c r="X22" i="43"/>
  <c r="AC12" i="58"/>
  <c r="AB13" i="58" s="1"/>
  <c r="S13" i="58"/>
  <c r="S22" i="58"/>
  <c r="AC21" i="58"/>
  <c r="AB22" i="58" s="1"/>
  <c r="AH22" i="11"/>
  <c r="AQ22" i="11" s="1"/>
  <c r="AR21" i="11"/>
  <c r="AR30" i="97"/>
  <c r="Z22" i="11"/>
  <c r="Y29" i="101"/>
  <c r="X29" i="101"/>
  <c r="AI29" i="52"/>
  <c r="AN29" i="52"/>
  <c r="AI16" i="90"/>
  <c r="AN16" i="90"/>
  <c r="AR21" i="95"/>
  <c r="AT25" i="9"/>
  <c r="Y20" i="18"/>
  <c r="Z20" i="18"/>
  <c r="X20" i="18"/>
  <c r="AI29" i="47"/>
  <c r="AN29" i="47"/>
  <c r="AU25" i="9"/>
  <c r="C11" i="9" s="1"/>
  <c r="AI21" i="43"/>
  <c r="AN21" i="43"/>
  <c r="AC15" i="58"/>
  <c r="AB16" i="58" s="1"/>
  <c r="S16" i="58"/>
  <c r="AC9" i="58"/>
  <c r="AB10" i="58" s="1"/>
  <c r="S10" i="58"/>
  <c r="S4" i="58"/>
  <c r="AC3" i="58"/>
  <c r="Y27" i="44"/>
  <c r="X27" i="44"/>
  <c r="AI20" i="103"/>
  <c r="AN20" i="103"/>
  <c r="AI25" i="13"/>
  <c r="AN25" i="13"/>
  <c r="AI29" i="86"/>
  <c r="AN29" i="86"/>
  <c r="AE21" i="41"/>
  <c r="AF21" i="41"/>
  <c r="AO21" i="41" s="1"/>
  <c r="AG21" i="41"/>
  <c r="AP21" i="41" s="1"/>
  <c r="W22" i="41"/>
  <c r="AI17" i="85"/>
  <c r="AN17" i="85"/>
  <c r="AR24" i="51"/>
  <c r="AF22" i="95"/>
  <c r="AO22" i="95" s="1"/>
  <c r="AE22" i="95"/>
  <c r="W23" i="95"/>
  <c r="AG22" i="95"/>
  <c r="AP22" i="95" s="1"/>
  <c r="AH20" i="99"/>
  <c r="AQ20" i="99" s="1"/>
  <c r="AI28" i="101"/>
  <c r="AN28" i="101"/>
  <c r="W18" i="98"/>
  <c r="AG17" i="98"/>
  <c r="AP17" i="98" s="1"/>
  <c r="AF17" i="98"/>
  <c r="AO17" i="98" s="1"/>
  <c r="AE17" i="98"/>
  <c r="AH31" i="97"/>
  <c r="AQ31" i="97" s="1"/>
  <c r="S21" i="58"/>
  <c r="AC20" i="58"/>
  <c r="AB21" i="58" s="1"/>
  <c r="S15" i="58"/>
  <c r="AC14" i="58"/>
  <c r="AB15" i="58" s="1"/>
  <c r="S9" i="58"/>
  <c r="AC8" i="58"/>
  <c r="AB9" i="58" s="1"/>
  <c r="Z18" i="48"/>
  <c r="AH18" i="48"/>
  <c r="AQ18" i="48" s="1"/>
  <c r="AI26" i="44"/>
  <c r="AN26" i="44"/>
  <c r="AH17" i="94"/>
  <c r="AQ17" i="94" s="1"/>
  <c r="AR24" i="54"/>
  <c r="AI26" i="88"/>
  <c r="AN26" i="88"/>
  <c r="AI25" i="20"/>
  <c r="AN25" i="20"/>
  <c r="AI22" i="16"/>
  <c r="AN22" i="16"/>
  <c r="AI26" i="92"/>
  <c r="AP26" i="92"/>
  <c r="AI29" i="105"/>
  <c r="AN29" i="105"/>
  <c r="Z27" i="92" l="1"/>
  <c r="Y30" i="86"/>
  <c r="Z30" i="86" s="1"/>
  <c r="AF26" i="104"/>
  <c r="AO26" i="104" s="1"/>
  <c r="AE26" i="104"/>
  <c r="AI26" i="104" s="1"/>
  <c r="AG26" i="104"/>
  <c r="AP26" i="104" s="1"/>
  <c r="AF19" i="42"/>
  <c r="AO19" i="42" s="1"/>
  <c r="Z30" i="46"/>
  <c r="AG30" i="46" s="1"/>
  <c r="AP30" i="46" s="1"/>
  <c r="AE27" i="92"/>
  <c r="AG27" i="92"/>
  <c r="AP27" i="92" s="1"/>
  <c r="W28" i="92"/>
  <c r="AF27" i="92"/>
  <c r="AO27" i="92" s="1"/>
  <c r="AE30" i="46"/>
  <c r="AF30" i="46"/>
  <c r="AO30" i="46" s="1"/>
  <c r="W31" i="46"/>
  <c r="AR26" i="44"/>
  <c r="AG18" i="48"/>
  <c r="AP18" i="48" s="1"/>
  <c r="W19" i="48"/>
  <c r="AE18" i="48"/>
  <c r="AF18" i="48"/>
  <c r="AO18" i="48" s="1"/>
  <c r="AR29" i="105"/>
  <c r="AR25" i="20"/>
  <c r="AR26" i="92"/>
  <c r="AR26" i="88"/>
  <c r="Y18" i="98"/>
  <c r="X18" i="98"/>
  <c r="X22" i="41"/>
  <c r="Y22" i="41"/>
  <c r="AJ16" i="58"/>
  <c r="AS16" i="58" s="1"/>
  <c r="AK16" i="58"/>
  <c r="AH20" i="18"/>
  <c r="AQ20" i="18" s="1"/>
  <c r="AR26" i="45"/>
  <c r="AH30" i="86"/>
  <c r="AQ30" i="86" s="1"/>
  <c r="AH26" i="20"/>
  <c r="AQ26" i="20" s="1"/>
  <c r="AR20" i="83"/>
  <c r="AH27" i="92"/>
  <c r="AQ27" i="92" s="1"/>
  <c r="AR29" i="46"/>
  <c r="Y26" i="96"/>
  <c r="X26" i="96"/>
  <c r="Z26" i="96" s="1"/>
  <c r="AJ19" i="58"/>
  <c r="AK19" i="58"/>
  <c r="AT19" i="58" s="1"/>
  <c r="AJ20" i="58"/>
  <c r="AK20" i="58"/>
  <c r="AT20" i="58" s="1"/>
  <c r="AR19" i="18"/>
  <c r="AI20" i="49"/>
  <c r="AN20" i="49"/>
  <c r="AN26" i="104"/>
  <c r="Y26" i="100"/>
  <c r="X26" i="100"/>
  <c r="AI25" i="54"/>
  <c r="AN25" i="54"/>
  <c r="AJ21" i="58"/>
  <c r="AK21" i="58"/>
  <c r="AT21" i="58" s="1"/>
  <c r="AR25" i="13"/>
  <c r="AB4" i="58"/>
  <c r="AJ3" i="58"/>
  <c r="AG20" i="18"/>
  <c r="AP20" i="18" s="1"/>
  <c r="AE20" i="18"/>
  <c r="W21" i="18"/>
  <c r="AF20" i="18"/>
  <c r="AO20" i="18" s="1"/>
  <c r="AR16" i="90"/>
  <c r="AG22" i="11"/>
  <c r="AP22" i="11" s="1"/>
  <c r="AE22" i="11"/>
  <c r="AF22" i="11"/>
  <c r="AO22" i="11" s="1"/>
  <c r="W23" i="11"/>
  <c r="AI31" i="89"/>
  <c r="AP31" i="89"/>
  <c r="AE26" i="20"/>
  <c r="W27" i="20"/>
  <c r="AF26" i="20"/>
  <c r="AO26" i="20" s="1"/>
  <c r="AG26" i="20"/>
  <c r="AP26" i="20" s="1"/>
  <c r="AJ17" i="58"/>
  <c r="AS17" i="58" s="1"/>
  <c r="AK17" i="58"/>
  <c r="Y21" i="91"/>
  <c r="X21" i="91"/>
  <c r="AH27" i="45"/>
  <c r="AQ27" i="45" s="1"/>
  <c r="AH23" i="16"/>
  <c r="AQ23" i="16" s="1"/>
  <c r="AH19" i="10"/>
  <c r="AQ19" i="10" s="1"/>
  <c r="AK6" i="58"/>
  <c r="AT6" i="58" s="1"/>
  <c r="AJ6" i="58"/>
  <c r="AH19" i="50"/>
  <c r="AQ19" i="50" s="1"/>
  <c r="AK8" i="58"/>
  <c r="AT8" i="58" s="1"/>
  <c r="AJ8" i="58"/>
  <c r="AH21" i="83"/>
  <c r="AQ21" i="83" s="1"/>
  <c r="Y29" i="15"/>
  <c r="X29" i="15"/>
  <c r="Z29" i="15" s="1"/>
  <c r="AH31" i="93"/>
  <c r="AQ31" i="93" s="1"/>
  <c r="AH30" i="52"/>
  <c r="AQ30" i="52" s="1"/>
  <c r="AI25" i="100"/>
  <c r="AN25" i="100"/>
  <c r="Y21" i="99"/>
  <c r="X21" i="99"/>
  <c r="Z21" i="99" s="1"/>
  <c r="AI17" i="94"/>
  <c r="AN17" i="94"/>
  <c r="AR28" i="101"/>
  <c r="AR21" i="43"/>
  <c r="AK13" i="58"/>
  <c r="AT13" i="58" s="1"/>
  <c r="AJ13" i="58"/>
  <c r="X32" i="89"/>
  <c r="Z32" i="89" s="1"/>
  <c r="Y32" i="89"/>
  <c r="AI25" i="84"/>
  <c r="AN25" i="84"/>
  <c r="Z27" i="45"/>
  <c r="Y26" i="51"/>
  <c r="X26" i="51"/>
  <c r="Z23" i="16"/>
  <c r="Z19" i="10"/>
  <c r="AR23" i="58"/>
  <c r="AR25" i="58" s="1"/>
  <c r="AH30" i="46"/>
  <c r="AQ30" i="46" s="1"/>
  <c r="AI25" i="96"/>
  <c r="AN25" i="96"/>
  <c r="AE19" i="50"/>
  <c r="AG19" i="50"/>
  <c r="AP19" i="50" s="1"/>
  <c r="W20" i="50"/>
  <c r="AF19" i="50"/>
  <c r="AO19" i="50" s="1"/>
  <c r="Z21" i="83"/>
  <c r="Z31" i="93"/>
  <c r="Z30" i="52"/>
  <c r="Y27" i="104"/>
  <c r="X27" i="104"/>
  <c r="Z27" i="104" s="1"/>
  <c r="Y27" i="53"/>
  <c r="X27" i="53"/>
  <c r="Z27" i="53" s="1"/>
  <c r="Y22" i="87"/>
  <c r="X22" i="87"/>
  <c r="Z22" i="87" s="1"/>
  <c r="AR22" i="16"/>
  <c r="AI17" i="98"/>
  <c r="AN17" i="98"/>
  <c r="AI21" i="41"/>
  <c r="AN21" i="41"/>
  <c r="AR20" i="103"/>
  <c r="AR29" i="52"/>
  <c r="AH22" i="43"/>
  <c r="AQ22" i="43" s="1"/>
  <c r="AH30" i="105"/>
  <c r="AQ30" i="105" s="1"/>
  <c r="AK5" i="58"/>
  <c r="AT5" i="58" s="1"/>
  <c r="AJ5" i="58"/>
  <c r="AI17" i="82"/>
  <c r="AN17" i="82"/>
  <c r="AJ12" i="58"/>
  <c r="AK12" i="58"/>
  <c r="AT12" i="58" s="1"/>
  <c r="AH26" i="13"/>
  <c r="AQ26" i="13" s="1"/>
  <c r="Y21" i="49"/>
  <c r="X21" i="49"/>
  <c r="AI28" i="15"/>
  <c r="AN28" i="15"/>
  <c r="AI18" i="35"/>
  <c r="AN18" i="35"/>
  <c r="Y26" i="54"/>
  <c r="X26" i="54"/>
  <c r="Z26" i="54" s="1"/>
  <c r="Y32" i="97"/>
  <c r="X32" i="97"/>
  <c r="AI21" i="87"/>
  <c r="AN21" i="87"/>
  <c r="Y18" i="102"/>
  <c r="X18" i="102"/>
  <c r="Z18" i="102" s="1"/>
  <c r="AJ9" i="58"/>
  <c r="AK9" i="58"/>
  <c r="AT9" i="58" s="1"/>
  <c r="Y23" i="95"/>
  <c r="X23" i="95"/>
  <c r="AR17" i="85"/>
  <c r="AH27" i="44"/>
  <c r="AQ27" i="44" s="1"/>
  <c r="AJ10" i="58"/>
  <c r="AK10" i="58"/>
  <c r="AT10" i="58" s="1"/>
  <c r="AH29" i="101"/>
  <c r="AQ29" i="101" s="1"/>
  <c r="Z22" i="43"/>
  <c r="Y26" i="84"/>
  <c r="X26" i="84"/>
  <c r="Z30" i="105"/>
  <c r="AR18" i="10"/>
  <c r="AI20" i="91"/>
  <c r="AN20" i="91"/>
  <c r="AH17" i="90"/>
  <c r="AQ17" i="90" s="1"/>
  <c r="Y18" i="82"/>
  <c r="X18" i="82"/>
  <c r="Z18" i="82" s="1"/>
  <c r="AR18" i="50"/>
  <c r="AH27" i="88"/>
  <c r="AQ27" i="88" s="1"/>
  <c r="AH18" i="85"/>
  <c r="AQ18" i="85" s="1"/>
  <c r="AR30" i="93"/>
  <c r="Z26" i="13"/>
  <c r="Y29" i="32"/>
  <c r="X29" i="32"/>
  <c r="AK7" i="58"/>
  <c r="AT7" i="58" s="1"/>
  <c r="AJ7" i="58"/>
  <c r="AH21" i="103"/>
  <c r="AQ21" i="103" s="1"/>
  <c r="AJ14" i="58"/>
  <c r="AS14" i="58" s="1"/>
  <c r="AK14" i="58"/>
  <c r="AI19" i="55"/>
  <c r="AN19" i="55"/>
  <c r="Y19" i="35"/>
  <c r="X19" i="35"/>
  <c r="Z19" i="35" s="1"/>
  <c r="AH30" i="47"/>
  <c r="AQ30" i="47" s="1"/>
  <c r="AI31" i="97"/>
  <c r="AN31" i="97"/>
  <c r="AI26" i="53"/>
  <c r="AN26" i="53"/>
  <c r="AI19" i="42"/>
  <c r="AN19" i="42"/>
  <c r="AI17" i="102"/>
  <c r="AN17" i="102"/>
  <c r="AJ15" i="58"/>
  <c r="AS15" i="58" s="1"/>
  <c r="AK15" i="58"/>
  <c r="AI22" i="95"/>
  <c r="AN22" i="95"/>
  <c r="AR29" i="86"/>
  <c r="Z27" i="44"/>
  <c r="AR29" i="47"/>
  <c r="Z29" i="101"/>
  <c r="AJ22" i="58"/>
  <c r="AK22" i="58"/>
  <c r="AT22" i="58" s="1"/>
  <c r="AK11" i="58"/>
  <c r="AT11" i="58" s="1"/>
  <c r="AJ11" i="58"/>
  <c r="Z17" i="90"/>
  <c r="AI25" i="51"/>
  <c r="AN25" i="51"/>
  <c r="Z27" i="88"/>
  <c r="AJ18" i="58"/>
  <c r="AK18" i="58"/>
  <c r="AT18" i="58" s="1"/>
  <c r="Z18" i="85"/>
  <c r="AI28" i="32"/>
  <c r="AN28" i="32"/>
  <c r="Z21" i="103"/>
  <c r="AJ23" i="58"/>
  <c r="AS23" i="58" s="1"/>
  <c r="AK23" i="58"/>
  <c r="AT23" i="58" s="1"/>
  <c r="Y20" i="55"/>
  <c r="X20" i="55"/>
  <c r="Z20" i="55" s="1"/>
  <c r="Z30" i="47"/>
  <c r="AI20" i="99"/>
  <c r="AP20" i="99"/>
  <c r="Y18" i="94"/>
  <c r="X18" i="94"/>
  <c r="Z18" i="94" s="1"/>
  <c r="Y20" i="42"/>
  <c r="X20" i="42"/>
  <c r="AF30" i="86" l="1"/>
  <c r="AO30" i="86" s="1"/>
  <c r="AG30" i="86"/>
  <c r="AP30" i="86" s="1"/>
  <c r="W31" i="86"/>
  <c r="AE30" i="86"/>
  <c r="Z21" i="49"/>
  <c r="AE21" i="49" s="1"/>
  <c r="Z21" i="91"/>
  <c r="AG21" i="91" s="1"/>
  <c r="AP21" i="91" s="1"/>
  <c r="Z26" i="100"/>
  <c r="Z20" i="42"/>
  <c r="Z29" i="32"/>
  <c r="AE26" i="54"/>
  <c r="W27" i="54"/>
  <c r="AF26" i="54"/>
  <c r="AO26" i="54" s="1"/>
  <c r="AG26" i="54"/>
  <c r="AP26" i="54" s="1"/>
  <c r="W30" i="32"/>
  <c r="AE29" i="32"/>
  <c r="AF29" i="32"/>
  <c r="AO29" i="32" s="1"/>
  <c r="AG29" i="32"/>
  <c r="AP29" i="32" s="1"/>
  <c r="AG18" i="82"/>
  <c r="AP18" i="82" s="1"/>
  <c r="AE18" i="82"/>
  <c r="AF18" i="82"/>
  <c r="AO18" i="82" s="1"/>
  <c r="W19" i="82"/>
  <c r="AG21" i="49"/>
  <c r="AP21" i="49" s="1"/>
  <c r="AF21" i="49"/>
  <c r="AO21" i="49" s="1"/>
  <c r="AE20" i="42"/>
  <c r="AG20" i="42"/>
  <c r="AP20" i="42" s="1"/>
  <c r="W21" i="42"/>
  <c r="AF20" i="42"/>
  <c r="AO20" i="42" s="1"/>
  <c r="AE18" i="102"/>
  <c r="AF18" i="102"/>
  <c r="AO18" i="102" s="1"/>
  <c r="AG18" i="102"/>
  <c r="AP18" i="102" s="1"/>
  <c r="W19" i="102"/>
  <c r="W22" i="91"/>
  <c r="W27" i="100"/>
  <c r="AF26" i="100"/>
  <c r="AO26" i="100" s="1"/>
  <c r="AG26" i="100"/>
  <c r="AP26" i="100" s="1"/>
  <c r="AE26" i="100"/>
  <c r="AE20" i="55"/>
  <c r="W21" i="55"/>
  <c r="AF20" i="55"/>
  <c r="AO20" i="55" s="1"/>
  <c r="AG20" i="55"/>
  <c r="AP20" i="55" s="1"/>
  <c r="AE19" i="35"/>
  <c r="AF19" i="35"/>
  <c r="AO19" i="35" s="1"/>
  <c r="W20" i="35"/>
  <c r="AG19" i="35"/>
  <c r="AP19" i="35" s="1"/>
  <c r="W18" i="90"/>
  <c r="AF17" i="90"/>
  <c r="AO17" i="90" s="1"/>
  <c r="AE17" i="90"/>
  <c r="AG17" i="90"/>
  <c r="AP17" i="90" s="1"/>
  <c r="AH23" i="95"/>
  <c r="AQ23" i="95" s="1"/>
  <c r="AH22" i="87"/>
  <c r="AQ22" i="87" s="1"/>
  <c r="AH27" i="104"/>
  <c r="AQ27" i="104" s="1"/>
  <c r="AR25" i="96"/>
  <c r="AL23" i="58"/>
  <c r="AU23" i="58" s="1"/>
  <c r="AH32" i="89"/>
  <c r="AQ32" i="89" s="1"/>
  <c r="AH29" i="15"/>
  <c r="AQ29" i="15" s="1"/>
  <c r="AR31" i="89"/>
  <c r="AS21" i="58"/>
  <c r="AL21" i="58"/>
  <c r="AU21" i="58" s="1"/>
  <c r="AF18" i="94"/>
  <c r="AO18" i="94" s="1"/>
  <c r="AG18" i="94"/>
  <c r="AP18" i="94" s="1"/>
  <c r="AE18" i="94"/>
  <c r="W19" i="94"/>
  <c r="AF29" i="101"/>
  <c r="AO29" i="101" s="1"/>
  <c r="AE29" i="101"/>
  <c r="W30" i="101"/>
  <c r="AG29" i="101"/>
  <c r="AP29" i="101" s="1"/>
  <c r="AS11" i="58"/>
  <c r="AL11" i="58"/>
  <c r="AU11" i="58" s="1"/>
  <c r="AL15" i="58"/>
  <c r="AU15" i="58" s="1"/>
  <c r="AT15" i="58"/>
  <c r="AH26" i="84"/>
  <c r="AQ26" i="84" s="1"/>
  <c r="AS18" i="58"/>
  <c r="AL18" i="58"/>
  <c r="AU18" i="58" s="1"/>
  <c r="AE27" i="44"/>
  <c r="AF27" i="44"/>
  <c r="AO27" i="44" s="1"/>
  <c r="AG27" i="44"/>
  <c r="AP27" i="44" s="1"/>
  <c r="W28" i="44"/>
  <c r="AR26" i="53"/>
  <c r="AR19" i="55"/>
  <c r="AR21" i="41"/>
  <c r="W23" i="87"/>
  <c r="AG22" i="87"/>
  <c r="AE22" i="87"/>
  <c r="AN22" i="87" s="1"/>
  <c r="AF22" i="87"/>
  <c r="AO22" i="87" s="1"/>
  <c r="AF27" i="104"/>
  <c r="AO27" i="104" s="1"/>
  <c r="W28" i="104"/>
  <c r="AG27" i="104"/>
  <c r="AP27" i="104" s="1"/>
  <c r="AE27" i="104"/>
  <c r="W28" i="45"/>
  <c r="AE27" i="45"/>
  <c r="AG27" i="45"/>
  <c r="AP27" i="45" s="1"/>
  <c r="AF27" i="45"/>
  <c r="AO27" i="45" s="1"/>
  <c r="AS13" i="58"/>
  <c r="AL13" i="58"/>
  <c r="AU13" i="58" s="1"/>
  <c r="AR25" i="100"/>
  <c r="AG29" i="15"/>
  <c r="AP29" i="15" s="1"/>
  <c r="AF29" i="15"/>
  <c r="AO29" i="15" s="1"/>
  <c r="AE29" i="15"/>
  <c r="W30" i="15"/>
  <c r="AS3" i="58"/>
  <c r="AL3" i="58"/>
  <c r="AU3" i="58" s="1"/>
  <c r="AR26" i="104"/>
  <c r="AS20" i="58"/>
  <c r="AL20" i="58"/>
  <c r="AU20" i="58" s="1"/>
  <c r="AH22" i="41"/>
  <c r="AQ22" i="41" s="1"/>
  <c r="AR28" i="32"/>
  <c r="AH29" i="32"/>
  <c r="AQ29" i="32" s="1"/>
  <c r="AH20" i="42"/>
  <c r="AQ20" i="42" s="1"/>
  <c r="Z26" i="84"/>
  <c r="AE30" i="47"/>
  <c r="AN30" i="47" s="1"/>
  <c r="AG30" i="47"/>
  <c r="AF30" i="47"/>
  <c r="AO30" i="47" s="1"/>
  <c r="W31" i="47"/>
  <c r="AE27" i="88"/>
  <c r="W28" i="88"/>
  <c r="AG27" i="88"/>
  <c r="AP27" i="88" s="1"/>
  <c r="AF27" i="88"/>
  <c r="AO27" i="88" s="1"/>
  <c r="AL14" i="58"/>
  <c r="AU14" i="58" s="1"/>
  <c r="AT14" i="58"/>
  <c r="AF26" i="13"/>
  <c r="AO26" i="13" s="1"/>
  <c r="W27" i="13"/>
  <c r="AE26" i="13"/>
  <c r="AG26" i="13"/>
  <c r="AP26" i="13" s="1"/>
  <c r="AR20" i="91"/>
  <c r="AH21" i="49"/>
  <c r="AQ21" i="49" s="1"/>
  <c r="AS5" i="58"/>
  <c r="AL5" i="58"/>
  <c r="AU5" i="58" s="1"/>
  <c r="Y20" i="50"/>
  <c r="Z20" i="50"/>
  <c r="X20" i="50"/>
  <c r="W20" i="10"/>
  <c r="AF19" i="10"/>
  <c r="AO19" i="10" s="1"/>
  <c r="AG19" i="10"/>
  <c r="AP19" i="10" s="1"/>
  <c r="AE19" i="10"/>
  <c r="AR17" i="94"/>
  <c r="AS8" i="58"/>
  <c r="AL8" i="58"/>
  <c r="AU8" i="58" s="1"/>
  <c r="AH21" i="91"/>
  <c r="AQ21" i="91" s="1"/>
  <c r="Y23" i="11"/>
  <c r="X23" i="11"/>
  <c r="AK4" i="58"/>
  <c r="AT4" i="58" s="1"/>
  <c r="AJ4" i="58"/>
  <c r="AR25" i="54"/>
  <c r="AH18" i="98"/>
  <c r="AQ18" i="98" s="1"/>
  <c r="AR20" i="99"/>
  <c r="Z23" i="95"/>
  <c r="AH26" i="54"/>
  <c r="AQ26" i="54" s="1"/>
  <c r="AR28" i="15"/>
  <c r="AR17" i="82"/>
  <c r="AG21" i="103"/>
  <c r="AP21" i="103" s="1"/>
  <c r="AE21" i="103"/>
  <c r="W22" i="103"/>
  <c r="AF21" i="103"/>
  <c r="AO21" i="103" s="1"/>
  <c r="AH18" i="94"/>
  <c r="AQ18" i="94" s="1"/>
  <c r="AH20" i="55"/>
  <c r="AQ20" i="55" s="1"/>
  <c r="AS22" i="58"/>
  <c r="AL22" i="58"/>
  <c r="AU22" i="58" s="1"/>
  <c r="AR17" i="102"/>
  <c r="AR31" i="97"/>
  <c r="AH19" i="35"/>
  <c r="AQ19" i="35" s="1"/>
  <c r="AS7" i="58"/>
  <c r="AL7" i="58"/>
  <c r="AU7" i="58" s="1"/>
  <c r="AF22" i="43"/>
  <c r="AO22" i="43" s="1"/>
  <c r="AE22" i="43"/>
  <c r="AG22" i="43"/>
  <c r="AP22" i="43" s="1"/>
  <c r="W23" i="43"/>
  <c r="AR21" i="87"/>
  <c r="AR17" i="98"/>
  <c r="AH27" i="53"/>
  <c r="AQ27" i="53" s="1"/>
  <c r="AE30" i="52"/>
  <c r="AG30" i="52"/>
  <c r="AP30" i="52" s="1"/>
  <c r="W31" i="52"/>
  <c r="AF30" i="52"/>
  <c r="AO30" i="52" s="1"/>
  <c r="AF23" i="16"/>
  <c r="AO23" i="16" s="1"/>
  <c r="AG23" i="16"/>
  <c r="AP23" i="16" s="1"/>
  <c r="W24" i="16"/>
  <c r="AE23" i="16"/>
  <c r="AR25" i="84"/>
  <c r="AH21" i="99"/>
  <c r="AQ21" i="99" s="1"/>
  <c r="AS6" i="58"/>
  <c r="AL6" i="58"/>
  <c r="AU6" i="58" s="1"/>
  <c r="Y31" i="86"/>
  <c r="X31" i="86"/>
  <c r="Z31" i="86" s="1"/>
  <c r="AH26" i="100"/>
  <c r="AQ26" i="100" s="1"/>
  <c r="AR20" i="49"/>
  <c r="AS19" i="58"/>
  <c r="AL19" i="58"/>
  <c r="AU19" i="58" s="1"/>
  <c r="AL16" i="58"/>
  <c r="AU16" i="58" s="1"/>
  <c r="AT16" i="58"/>
  <c r="Z18" i="98"/>
  <c r="AI18" i="48"/>
  <c r="AN18" i="48"/>
  <c r="Y31" i="46"/>
  <c r="X31" i="46"/>
  <c r="Y28" i="92"/>
  <c r="X28" i="92"/>
  <c r="AS10" i="58"/>
  <c r="AL10" i="58"/>
  <c r="AU10" i="58" s="1"/>
  <c r="AS9" i="58"/>
  <c r="AL9" i="58"/>
  <c r="AU9" i="58" s="1"/>
  <c r="AH32" i="97"/>
  <c r="AQ32" i="97" s="1"/>
  <c r="AE27" i="53"/>
  <c r="AF27" i="53"/>
  <c r="AO27" i="53" s="1"/>
  <c r="AG27" i="53"/>
  <c r="AP27" i="53" s="1"/>
  <c r="W28" i="53"/>
  <c r="W32" i="93"/>
  <c r="AG31" i="93"/>
  <c r="AP31" i="93" s="1"/>
  <c r="AF31" i="93"/>
  <c r="AO31" i="93" s="1"/>
  <c r="AE31" i="93"/>
  <c r="AI19" i="50"/>
  <c r="AN19" i="50"/>
  <c r="AH26" i="51"/>
  <c r="AQ26" i="51" s="1"/>
  <c r="AE32" i="89"/>
  <c r="AG32" i="89"/>
  <c r="AP32" i="89" s="1"/>
  <c r="W33" i="89"/>
  <c r="AF32" i="89"/>
  <c r="AO32" i="89" s="1"/>
  <c r="W22" i="99"/>
  <c r="AG21" i="99"/>
  <c r="AP21" i="99" s="1"/>
  <c r="AF21" i="99"/>
  <c r="AO21" i="99" s="1"/>
  <c r="AE21" i="99"/>
  <c r="Y27" i="20"/>
  <c r="X27" i="20"/>
  <c r="Z27" i="20" s="1"/>
  <c r="AI30" i="86"/>
  <c r="AN30" i="86"/>
  <c r="AI22" i="11"/>
  <c r="AN22" i="11"/>
  <c r="Y21" i="18"/>
  <c r="X21" i="18"/>
  <c r="AH26" i="96"/>
  <c r="AQ26" i="96" s="1"/>
  <c r="Y19" i="48"/>
  <c r="X19" i="48"/>
  <c r="AR25" i="51"/>
  <c r="W19" i="85"/>
  <c r="AG18" i="85"/>
  <c r="AP18" i="85" s="1"/>
  <c r="AE18" i="85"/>
  <c r="AF18" i="85"/>
  <c r="AO18" i="85" s="1"/>
  <c r="AR22" i="95"/>
  <c r="AR19" i="42"/>
  <c r="AH18" i="82"/>
  <c r="AQ18" i="82" s="1"/>
  <c r="W31" i="105"/>
  <c r="AG30" i="105"/>
  <c r="AP30" i="105" s="1"/>
  <c r="AE30" i="105"/>
  <c r="AF30" i="105"/>
  <c r="AO30" i="105" s="1"/>
  <c r="AH18" i="102"/>
  <c r="AQ18" i="102" s="1"/>
  <c r="Z32" i="97"/>
  <c r="AR18" i="35"/>
  <c r="AS12" i="58"/>
  <c r="AL12" i="58"/>
  <c r="AU12" i="58" s="1"/>
  <c r="AG21" i="83"/>
  <c r="AP21" i="83" s="1"/>
  <c r="W22" i="83"/>
  <c r="AF21" i="83"/>
  <c r="AO21" i="83" s="1"/>
  <c r="AE21" i="83"/>
  <c r="Z26" i="51"/>
  <c r="AL17" i="58"/>
  <c r="AU17" i="58" s="1"/>
  <c r="AT17" i="58"/>
  <c r="AI26" i="20"/>
  <c r="AN26" i="20"/>
  <c r="AI20" i="18"/>
  <c r="AN20" i="18"/>
  <c r="W27" i="96"/>
  <c r="AG26" i="96"/>
  <c r="AP26" i="96" s="1"/>
  <c r="AE26" i="96"/>
  <c r="AF26" i="96"/>
  <c r="AO26" i="96" s="1"/>
  <c r="Z22" i="41"/>
  <c r="AI30" i="46"/>
  <c r="AN30" i="46"/>
  <c r="AI27" i="92"/>
  <c r="AN27" i="92"/>
  <c r="AE21" i="91" l="1"/>
  <c r="AF21" i="91"/>
  <c r="AO21" i="91" s="1"/>
  <c r="W22" i="49"/>
  <c r="AG31" i="86"/>
  <c r="AP31" i="86" s="1"/>
  <c r="W32" i="86"/>
  <c r="AF31" i="86"/>
  <c r="AO31" i="86" s="1"/>
  <c r="AE31" i="86"/>
  <c r="AG27" i="20"/>
  <c r="AP27" i="20" s="1"/>
  <c r="W28" i="20"/>
  <c r="AF27" i="20"/>
  <c r="AO27" i="20" s="1"/>
  <c r="AE27" i="20"/>
  <c r="AR18" i="48"/>
  <c r="AI26" i="96"/>
  <c r="AN26" i="96"/>
  <c r="AR30" i="46"/>
  <c r="Y27" i="96"/>
  <c r="X27" i="96"/>
  <c r="Y22" i="99"/>
  <c r="X22" i="99"/>
  <c r="AR19" i="50"/>
  <c r="AI30" i="52"/>
  <c r="AN30" i="52"/>
  <c r="Y28" i="88"/>
  <c r="X28" i="88"/>
  <c r="Y28" i="104"/>
  <c r="X28" i="104"/>
  <c r="Y23" i="87"/>
  <c r="X23" i="87"/>
  <c r="AI18" i="94"/>
  <c r="AN18" i="94"/>
  <c r="Y20" i="35"/>
  <c r="X20" i="35"/>
  <c r="Y21" i="55"/>
  <c r="X21" i="55"/>
  <c r="Y27" i="100"/>
  <c r="X27" i="100"/>
  <c r="AI18" i="82"/>
  <c r="AN18" i="82"/>
  <c r="Y30" i="32"/>
  <c r="X30" i="32"/>
  <c r="Y28" i="53"/>
  <c r="X28" i="53"/>
  <c r="AI22" i="43"/>
  <c r="AN22" i="43"/>
  <c r="AL4" i="58"/>
  <c r="AU4" i="58" s="1"/>
  <c r="AS4" i="58"/>
  <c r="AS25" i="58" s="1"/>
  <c r="Y20" i="10"/>
  <c r="X20" i="10"/>
  <c r="AI27" i="88"/>
  <c r="AN27" i="88"/>
  <c r="W27" i="84"/>
  <c r="AG26" i="84"/>
  <c r="AP26" i="84" s="1"/>
  <c r="AF26" i="84"/>
  <c r="AO26" i="84" s="1"/>
  <c r="AE26" i="84"/>
  <c r="AI27" i="45"/>
  <c r="AN27" i="45"/>
  <c r="Y30" i="101"/>
  <c r="X30" i="101"/>
  <c r="Z30" i="101" s="1"/>
  <c r="AI17" i="90"/>
  <c r="AN17" i="90"/>
  <c r="AI20" i="55"/>
  <c r="AN20" i="55"/>
  <c r="Y19" i="102"/>
  <c r="X19" i="102"/>
  <c r="Y21" i="42"/>
  <c r="X21" i="42"/>
  <c r="AE26" i="51"/>
  <c r="AF26" i="51"/>
  <c r="AO26" i="51" s="1"/>
  <c r="W27" i="51"/>
  <c r="AG26" i="51"/>
  <c r="AP26" i="51" s="1"/>
  <c r="AH19" i="48"/>
  <c r="AQ19" i="48" s="1"/>
  <c r="AR22" i="11"/>
  <c r="AT25" i="58"/>
  <c r="AH20" i="50"/>
  <c r="AQ20" i="50" s="1"/>
  <c r="Y30" i="15"/>
  <c r="X30" i="15"/>
  <c r="Y28" i="45"/>
  <c r="X28" i="45"/>
  <c r="Y28" i="44"/>
  <c r="X28" i="44"/>
  <c r="AI29" i="101"/>
  <c r="AN29" i="101"/>
  <c r="AI19" i="35"/>
  <c r="AN19" i="35"/>
  <c r="Y22" i="49"/>
  <c r="X22" i="49"/>
  <c r="AF18" i="98"/>
  <c r="AO18" i="98" s="1"/>
  <c r="AG18" i="98"/>
  <c r="AP18" i="98" s="1"/>
  <c r="W19" i="98"/>
  <c r="AE18" i="98"/>
  <c r="Y22" i="103"/>
  <c r="X22" i="103"/>
  <c r="AG23" i="95"/>
  <c r="AP23" i="95" s="1"/>
  <c r="W24" i="95"/>
  <c r="AF23" i="95"/>
  <c r="AO23" i="95" s="1"/>
  <c r="AE23" i="95"/>
  <c r="AH23" i="11"/>
  <c r="AQ23" i="11" s="1"/>
  <c r="AE20" i="50"/>
  <c r="W21" i="50"/>
  <c r="AG20" i="50"/>
  <c r="AP20" i="50" s="1"/>
  <c r="AF20" i="50"/>
  <c r="AO20" i="50" s="1"/>
  <c r="Y31" i="47"/>
  <c r="X31" i="47"/>
  <c r="AI29" i="15"/>
  <c r="AN29" i="15"/>
  <c r="Y18" i="90"/>
  <c r="Z18" i="90"/>
  <c r="X18" i="90"/>
  <c r="AI26" i="100"/>
  <c r="AN26" i="100"/>
  <c r="Y22" i="91"/>
  <c r="X22" i="91"/>
  <c r="AI20" i="42"/>
  <c r="AN20" i="42"/>
  <c r="AI30" i="105"/>
  <c r="AN30" i="105"/>
  <c r="AI21" i="99"/>
  <c r="AN21" i="99"/>
  <c r="AH21" i="18"/>
  <c r="AQ21" i="18" s="1"/>
  <c r="AR30" i="86"/>
  <c r="AI27" i="53"/>
  <c r="AR27" i="53" s="1"/>
  <c r="AN27" i="53"/>
  <c r="AI23" i="16"/>
  <c r="AN23" i="16"/>
  <c r="Y31" i="52"/>
  <c r="X31" i="52"/>
  <c r="AI21" i="103"/>
  <c r="AN21" i="103"/>
  <c r="Z23" i="11"/>
  <c r="AI19" i="10"/>
  <c r="AN19" i="10"/>
  <c r="AI26" i="13"/>
  <c r="AN26" i="13"/>
  <c r="AI27" i="104"/>
  <c r="AN27" i="104"/>
  <c r="AI21" i="91"/>
  <c r="AN21" i="91"/>
  <c r="AI18" i="102"/>
  <c r="AN18" i="102"/>
  <c r="Y19" i="82"/>
  <c r="X19" i="82"/>
  <c r="Z19" i="82" s="1"/>
  <c r="Y27" i="54"/>
  <c r="X27" i="54"/>
  <c r="W23" i="41"/>
  <c r="AE22" i="41"/>
  <c r="AF22" i="41"/>
  <c r="AO22" i="41" s="1"/>
  <c r="AG22" i="41"/>
  <c r="AP22" i="41" s="1"/>
  <c r="AR20" i="18"/>
  <c r="AI31" i="93"/>
  <c r="AN31" i="93"/>
  <c r="AH28" i="92"/>
  <c r="AQ28" i="92" s="1"/>
  <c r="AI21" i="83"/>
  <c r="AN21" i="83"/>
  <c r="Y31" i="105"/>
  <c r="X31" i="105"/>
  <c r="AI18" i="85"/>
  <c r="AN18" i="85"/>
  <c r="Z19" i="48"/>
  <c r="X33" i="89"/>
  <c r="Y33" i="89"/>
  <c r="Z28" i="92"/>
  <c r="AH31" i="86"/>
  <c r="AQ31" i="86" s="1"/>
  <c r="AR27" i="92"/>
  <c r="AR26" i="20"/>
  <c r="Y22" i="83"/>
  <c r="X22" i="83"/>
  <c r="AG32" i="97"/>
  <c r="AP32" i="97" s="1"/>
  <c r="AF32" i="97"/>
  <c r="AO32" i="97" s="1"/>
  <c r="AE32" i="97"/>
  <c r="W33" i="97"/>
  <c r="Y19" i="85"/>
  <c r="X19" i="85"/>
  <c r="Z21" i="18"/>
  <c r="AH27" i="20"/>
  <c r="AQ27" i="20" s="1"/>
  <c r="AI32" i="89"/>
  <c r="AN32" i="89"/>
  <c r="Y32" i="93"/>
  <c r="X32" i="93"/>
  <c r="Z31" i="46"/>
  <c r="AH31" i="46"/>
  <c r="AQ31" i="46" s="1"/>
  <c r="Y24" i="16"/>
  <c r="X24" i="16"/>
  <c r="Y23" i="43"/>
  <c r="X23" i="43"/>
  <c r="Y27" i="13"/>
  <c r="X27" i="13"/>
  <c r="AI30" i="47"/>
  <c r="AP30" i="47"/>
  <c r="AU25" i="58"/>
  <c r="C11" i="58" s="1"/>
  <c r="F2" i="57" s="1"/>
  <c r="AI22" i="87"/>
  <c r="AP22" i="87"/>
  <c r="AI27" i="44"/>
  <c r="AN27" i="44"/>
  <c r="Y19" i="94"/>
  <c r="X19" i="94"/>
  <c r="Z19" i="94" s="1"/>
  <c r="AI21" i="49"/>
  <c r="AN21" i="49"/>
  <c r="AI29" i="32"/>
  <c r="AN29" i="32"/>
  <c r="AI26" i="54"/>
  <c r="AN26" i="54"/>
  <c r="Z32" i="93" l="1"/>
  <c r="Z20" i="10"/>
  <c r="Z19" i="85"/>
  <c r="AE19" i="85" s="1"/>
  <c r="Z19" i="102"/>
  <c r="W20" i="102" s="1"/>
  <c r="Z27" i="96"/>
  <c r="AF27" i="96" s="1"/>
  <c r="AO27" i="96" s="1"/>
  <c r="Z22" i="83"/>
  <c r="AF22" i="83" s="1"/>
  <c r="AO22" i="83" s="1"/>
  <c r="Z22" i="49"/>
  <c r="Z21" i="55"/>
  <c r="Z33" i="89"/>
  <c r="AE33" i="89" s="1"/>
  <c r="Z28" i="44"/>
  <c r="AE22" i="49"/>
  <c r="W23" i="49"/>
  <c r="AG22" i="49"/>
  <c r="AP22" i="49" s="1"/>
  <c r="AF22" i="49"/>
  <c r="AO22" i="49" s="1"/>
  <c r="AE21" i="55"/>
  <c r="AG21" i="55"/>
  <c r="AP21" i="55" s="1"/>
  <c r="AF21" i="55"/>
  <c r="AO21" i="55" s="1"/>
  <c r="W22" i="55"/>
  <c r="AG32" i="93"/>
  <c r="AP32" i="93" s="1"/>
  <c r="AF32" i="93"/>
  <c r="AO32" i="93" s="1"/>
  <c r="AE32" i="93"/>
  <c r="W33" i="93"/>
  <c r="AG19" i="85"/>
  <c r="AP19" i="85" s="1"/>
  <c r="AF19" i="85"/>
  <c r="AO19" i="85" s="1"/>
  <c r="W20" i="85"/>
  <c r="AG33" i="89"/>
  <c r="AP33" i="89" s="1"/>
  <c r="W34" i="89"/>
  <c r="AF33" i="89"/>
  <c r="AO33" i="89" s="1"/>
  <c r="W21" i="10"/>
  <c r="AG20" i="10"/>
  <c r="AP20" i="10" s="1"/>
  <c r="AE20" i="10"/>
  <c r="AF20" i="10"/>
  <c r="AO20" i="10" s="1"/>
  <c r="W29" i="44"/>
  <c r="AF28" i="44"/>
  <c r="AO28" i="44" s="1"/>
  <c r="AG28" i="44"/>
  <c r="AP28" i="44" s="1"/>
  <c r="AE28" i="44"/>
  <c r="AF19" i="102"/>
  <c r="AO19" i="102" s="1"/>
  <c r="AG19" i="102"/>
  <c r="AP19" i="102" s="1"/>
  <c r="AE19" i="102"/>
  <c r="AG27" i="96"/>
  <c r="AP27" i="96" s="1"/>
  <c r="W28" i="96"/>
  <c r="AE27" i="96"/>
  <c r="AH23" i="43"/>
  <c r="AQ23" i="43" s="1"/>
  <c r="AH32" i="93"/>
  <c r="AQ32" i="93" s="1"/>
  <c r="AR21" i="83"/>
  <c r="AH19" i="82"/>
  <c r="AQ19" i="82" s="1"/>
  <c r="AR21" i="91"/>
  <c r="AR19" i="10"/>
  <c r="AH22" i="91"/>
  <c r="AQ22" i="91" s="1"/>
  <c r="W19" i="90"/>
  <c r="AG18" i="90"/>
  <c r="AP18" i="90" s="1"/>
  <c r="AF18" i="90"/>
  <c r="AO18" i="90" s="1"/>
  <c r="AE18" i="90"/>
  <c r="AH28" i="44"/>
  <c r="AQ28" i="44" s="1"/>
  <c r="Z30" i="15"/>
  <c r="AH30" i="15"/>
  <c r="AQ30" i="15" s="1"/>
  <c r="AH30" i="101"/>
  <c r="AQ30" i="101" s="1"/>
  <c r="AI26" i="84"/>
  <c r="AN26" i="84"/>
  <c r="AH20" i="10"/>
  <c r="AQ20" i="10" s="1"/>
  <c r="AR22" i="43"/>
  <c r="AH21" i="55"/>
  <c r="AQ21" i="55" s="1"/>
  <c r="AR18" i="94"/>
  <c r="AH22" i="83"/>
  <c r="AQ22" i="83" s="1"/>
  <c r="AF28" i="92"/>
  <c r="AO28" i="92" s="1"/>
  <c r="AE28" i="92"/>
  <c r="W29" i="92"/>
  <c r="AG28" i="92"/>
  <c r="AP28" i="92" s="1"/>
  <c r="AR18" i="85"/>
  <c r="AR31" i="93"/>
  <c r="AI22" i="41"/>
  <c r="AN22" i="41"/>
  <c r="AF19" i="82"/>
  <c r="AO19" i="82" s="1"/>
  <c r="AE19" i="82"/>
  <c r="W20" i="82"/>
  <c r="AG19" i="82"/>
  <c r="AP19" i="82" s="1"/>
  <c r="AG23" i="11"/>
  <c r="AP23" i="11" s="1"/>
  <c r="AF23" i="11"/>
  <c r="AO23" i="11" s="1"/>
  <c r="W24" i="11"/>
  <c r="AE23" i="11"/>
  <c r="AR21" i="99"/>
  <c r="Z22" i="91"/>
  <c r="Y24" i="95"/>
  <c r="Z24" i="95"/>
  <c r="X24" i="95"/>
  <c r="AI18" i="98"/>
  <c r="AN18" i="98"/>
  <c r="AI26" i="51"/>
  <c r="AN26" i="51"/>
  <c r="AG30" i="101"/>
  <c r="AP30" i="101" s="1"/>
  <c r="AF30" i="101"/>
  <c r="AO30" i="101" s="1"/>
  <c r="AE30" i="101"/>
  <c r="W31" i="101"/>
  <c r="AH28" i="53"/>
  <c r="AQ28" i="53" s="1"/>
  <c r="AH23" i="87"/>
  <c r="AQ23" i="87" s="1"/>
  <c r="AH28" i="88"/>
  <c r="AQ28" i="88" s="1"/>
  <c r="AH31" i="105"/>
  <c r="AQ31" i="105" s="1"/>
  <c r="Y23" i="41"/>
  <c r="X23" i="41"/>
  <c r="AR27" i="104"/>
  <c r="AR23" i="16"/>
  <c r="Y19" i="98"/>
  <c r="X19" i="98"/>
  <c r="AH21" i="42"/>
  <c r="AQ21" i="42" s="1"/>
  <c r="Z28" i="53"/>
  <c r="AR18" i="82"/>
  <c r="Z23" i="87"/>
  <c r="Z28" i="88"/>
  <c r="AH22" i="99"/>
  <c r="AQ22" i="99" s="1"/>
  <c r="AI31" i="86"/>
  <c r="AN31" i="86"/>
  <c r="Y33" i="97"/>
  <c r="X33" i="97"/>
  <c r="Z31" i="105"/>
  <c r="AH27" i="54"/>
  <c r="AQ27" i="54" s="1"/>
  <c r="AR21" i="103"/>
  <c r="AR30" i="105"/>
  <c r="AR29" i="15"/>
  <c r="X21" i="50"/>
  <c r="Y21" i="50"/>
  <c r="AH22" i="103"/>
  <c r="AQ22" i="103" s="1"/>
  <c r="AR19" i="35"/>
  <c r="AH28" i="45"/>
  <c r="AQ28" i="45" s="1"/>
  <c r="Z21" i="42"/>
  <c r="AR20" i="55"/>
  <c r="Y27" i="84"/>
  <c r="Z27" i="84" s="1"/>
  <c r="X27" i="84"/>
  <c r="AH27" i="100"/>
  <c r="AQ27" i="100" s="1"/>
  <c r="Z20" i="35"/>
  <c r="AH20" i="35"/>
  <c r="AQ20" i="35" s="1"/>
  <c r="Z22" i="99"/>
  <c r="AI27" i="20"/>
  <c r="AN27" i="20"/>
  <c r="W20" i="94"/>
  <c r="AG19" i="94"/>
  <c r="AP19" i="94" s="1"/>
  <c r="AF19" i="94"/>
  <c r="AO19" i="94" s="1"/>
  <c r="AE19" i="94"/>
  <c r="Z23" i="43"/>
  <c r="AR29" i="32"/>
  <c r="AR30" i="47"/>
  <c r="AR27" i="44"/>
  <c r="AH24" i="16"/>
  <c r="AQ24" i="16" s="1"/>
  <c r="Z24" i="16"/>
  <c r="AG21" i="18"/>
  <c r="AP21" i="18" s="1"/>
  <c r="AE21" i="18"/>
  <c r="W22" i="18"/>
  <c r="AF21" i="18"/>
  <c r="AO21" i="18" s="1"/>
  <c r="AI32" i="97"/>
  <c r="AN32" i="97"/>
  <c r="AH33" i="89"/>
  <c r="AQ33" i="89" s="1"/>
  <c r="Z27" i="54"/>
  <c r="AR18" i="102"/>
  <c r="AR26" i="13"/>
  <c r="AH31" i="52"/>
  <c r="AQ31" i="52" s="1"/>
  <c r="AR26" i="100"/>
  <c r="Z31" i="47"/>
  <c r="AH31" i="47"/>
  <c r="AQ31" i="47" s="1"/>
  <c r="AI20" i="50"/>
  <c r="AN20" i="50"/>
  <c r="Z22" i="103"/>
  <c r="Z28" i="45"/>
  <c r="AR27" i="45"/>
  <c r="AH30" i="32"/>
  <c r="AQ30" i="32" s="1"/>
  <c r="Z27" i="100"/>
  <c r="AH28" i="104"/>
  <c r="AQ28" i="104" s="1"/>
  <c r="Y32" i="86"/>
  <c r="X32" i="86"/>
  <c r="AR26" i="54"/>
  <c r="AH27" i="13"/>
  <c r="AQ27" i="13" s="1"/>
  <c r="AR21" i="49"/>
  <c r="Z27" i="13"/>
  <c r="AR32" i="89"/>
  <c r="AH19" i="94"/>
  <c r="AQ19" i="94" s="1"/>
  <c r="AR22" i="87"/>
  <c r="AE31" i="46"/>
  <c r="W32" i="46"/>
  <c r="AG31" i="46"/>
  <c r="AP31" i="46" s="1"/>
  <c r="AF31" i="46"/>
  <c r="AO31" i="46" s="1"/>
  <c r="AH19" i="85"/>
  <c r="AQ19" i="85" s="1"/>
  <c r="W20" i="48"/>
  <c r="AG19" i="48"/>
  <c r="AP19" i="48" s="1"/>
  <c r="AE19" i="48"/>
  <c r="AF19" i="48"/>
  <c r="AO19" i="48" s="1"/>
  <c r="Z31" i="52"/>
  <c r="AR20" i="42"/>
  <c r="AH18" i="90"/>
  <c r="AQ18" i="90" s="1"/>
  <c r="AI23" i="95"/>
  <c r="AN23" i="95"/>
  <c r="AH22" i="49"/>
  <c r="AQ22" i="49" s="1"/>
  <c r="AR29" i="101"/>
  <c r="Y27" i="51"/>
  <c r="X27" i="51"/>
  <c r="AH19" i="102"/>
  <c r="AQ19" i="102" s="1"/>
  <c r="AR17" i="90"/>
  <c r="AR27" i="88"/>
  <c r="Z30" i="32"/>
  <c r="Z28" i="104"/>
  <c r="AR30" i="52"/>
  <c r="AH27" i="96"/>
  <c r="AQ27" i="96" s="1"/>
  <c r="AR26" i="96"/>
  <c r="Y28" i="20"/>
  <c r="X28" i="20"/>
  <c r="Z28" i="20" s="1"/>
  <c r="W23" i="83" l="1"/>
  <c r="AE22" i="83"/>
  <c r="Z23" i="41"/>
  <c r="AF23" i="41" s="1"/>
  <c r="AO23" i="41" s="1"/>
  <c r="AG22" i="83"/>
  <c r="AP22" i="83" s="1"/>
  <c r="AE23" i="41"/>
  <c r="AG23" i="41"/>
  <c r="AP23" i="41" s="1"/>
  <c r="AF28" i="20"/>
  <c r="AO28" i="20" s="1"/>
  <c r="W29" i="20"/>
  <c r="AG28" i="20"/>
  <c r="AP28" i="20" s="1"/>
  <c r="AE28" i="20"/>
  <c r="AE27" i="84"/>
  <c r="AG27" i="84"/>
  <c r="AP27" i="84" s="1"/>
  <c r="W28" i="84"/>
  <c r="AF27" i="84"/>
  <c r="AO27" i="84" s="1"/>
  <c r="AH32" i="86"/>
  <c r="AQ32" i="86" s="1"/>
  <c r="AI21" i="18"/>
  <c r="AN21" i="18"/>
  <c r="AH21" i="50"/>
  <c r="AQ21" i="50" s="1"/>
  <c r="W32" i="105"/>
  <c r="AF31" i="105"/>
  <c r="AO31" i="105" s="1"/>
  <c r="AG31" i="105"/>
  <c r="AP31" i="105" s="1"/>
  <c r="AE31" i="105"/>
  <c r="W24" i="87"/>
  <c r="AG23" i="87"/>
  <c r="AP23" i="87" s="1"/>
  <c r="AF23" i="87"/>
  <c r="AO23" i="87" s="1"/>
  <c r="AE23" i="87"/>
  <c r="AH24" i="95"/>
  <c r="AQ24" i="95" s="1"/>
  <c r="Y29" i="92"/>
  <c r="X29" i="92"/>
  <c r="Y29" i="44"/>
  <c r="X29" i="44"/>
  <c r="Y23" i="83"/>
  <c r="X23" i="83"/>
  <c r="AI19" i="85"/>
  <c r="AN19" i="85"/>
  <c r="AI21" i="55"/>
  <c r="AN21" i="55"/>
  <c r="AR20" i="50"/>
  <c r="AG31" i="47"/>
  <c r="AP31" i="47" s="1"/>
  <c r="AE31" i="47"/>
  <c r="AF31" i="47"/>
  <c r="AO31" i="47" s="1"/>
  <c r="W32" i="47"/>
  <c r="AE27" i="54"/>
  <c r="AF27" i="54"/>
  <c r="AO27" i="54" s="1"/>
  <c r="AG27" i="54"/>
  <c r="AP27" i="54" s="1"/>
  <c r="W28" i="54"/>
  <c r="Y20" i="94"/>
  <c r="X20" i="94"/>
  <c r="Z20" i="94" s="1"/>
  <c r="AH33" i="97"/>
  <c r="AQ33" i="97" s="1"/>
  <c r="AG24" i="95"/>
  <c r="AP24" i="95" s="1"/>
  <c r="W25" i="95"/>
  <c r="AF24" i="95"/>
  <c r="AO24" i="95" s="1"/>
  <c r="AE24" i="95"/>
  <c r="AI23" i="11"/>
  <c r="AN23" i="11"/>
  <c r="Y20" i="82"/>
  <c r="Z20" i="82"/>
  <c r="X20" i="82"/>
  <c r="AI28" i="92"/>
  <c r="AN28" i="92"/>
  <c r="Y19" i="90"/>
  <c r="X19" i="90"/>
  <c r="Y28" i="96"/>
  <c r="X28" i="96"/>
  <c r="Z28" i="96" s="1"/>
  <c r="Y20" i="102"/>
  <c r="X20" i="102"/>
  <c r="AI22" i="83"/>
  <c r="AN22" i="83"/>
  <c r="AH27" i="51"/>
  <c r="AQ27" i="51" s="1"/>
  <c r="Z27" i="51"/>
  <c r="Z32" i="86"/>
  <c r="AG30" i="32"/>
  <c r="AP30" i="32" s="1"/>
  <c r="W31" i="32"/>
  <c r="AE30" i="32"/>
  <c r="AF30" i="32"/>
  <c r="AO30" i="32" s="1"/>
  <c r="W28" i="13"/>
  <c r="AG27" i="13"/>
  <c r="AP27" i="13" s="1"/>
  <c r="AF27" i="13"/>
  <c r="AO27" i="13" s="1"/>
  <c r="AE27" i="13"/>
  <c r="AF27" i="100"/>
  <c r="AO27" i="100" s="1"/>
  <c r="AE27" i="100"/>
  <c r="AG27" i="100"/>
  <c r="AP27" i="100" s="1"/>
  <c r="W28" i="100"/>
  <c r="AR32" i="97"/>
  <c r="AE24" i="16"/>
  <c r="AF24" i="16"/>
  <c r="AO24" i="16" s="1"/>
  <c r="AG24" i="16"/>
  <c r="AP24" i="16" s="1"/>
  <c r="W25" i="16"/>
  <c r="AF23" i="43"/>
  <c r="AO23" i="43" s="1"/>
  <c r="AE23" i="43"/>
  <c r="W24" i="43"/>
  <c r="AG23" i="43"/>
  <c r="AP23" i="43" s="1"/>
  <c r="Z33" i="97"/>
  <c r="X24" i="11"/>
  <c r="Z24" i="11" s="1"/>
  <c r="Y24" i="11"/>
  <c r="AI19" i="82"/>
  <c r="AN19" i="82"/>
  <c r="Y34" i="89"/>
  <c r="Z34" i="89" s="1"/>
  <c r="X34" i="89"/>
  <c r="W32" i="52"/>
  <c r="AE31" i="52"/>
  <c r="AF31" i="52"/>
  <c r="AO31" i="52" s="1"/>
  <c r="AG31" i="52"/>
  <c r="AP31" i="52" s="1"/>
  <c r="Y32" i="46"/>
  <c r="X32" i="46"/>
  <c r="AR27" i="20"/>
  <c r="AF21" i="42"/>
  <c r="AO21" i="42" s="1"/>
  <c r="AG21" i="42"/>
  <c r="AP21" i="42" s="1"/>
  <c r="AE21" i="42"/>
  <c r="W22" i="42"/>
  <c r="AE28" i="53"/>
  <c r="AF28" i="53"/>
  <c r="AO28" i="53" s="1"/>
  <c r="AG28" i="53"/>
  <c r="AP28" i="53" s="1"/>
  <c r="W29" i="53"/>
  <c r="AH19" i="98"/>
  <c r="AQ19" i="98" s="1"/>
  <c r="AR26" i="51"/>
  <c r="AF22" i="91"/>
  <c r="AO22" i="91" s="1"/>
  <c r="AG22" i="91"/>
  <c r="AP22" i="91" s="1"/>
  <c r="AE22" i="91"/>
  <c r="W23" i="91"/>
  <c r="AG30" i="15"/>
  <c r="AP30" i="15" s="1"/>
  <c r="AF30" i="15"/>
  <c r="AO30" i="15" s="1"/>
  <c r="AE30" i="15"/>
  <c r="W31" i="15"/>
  <c r="AI28" i="44"/>
  <c r="AN28" i="44"/>
  <c r="AI20" i="10"/>
  <c r="AN20" i="10"/>
  <c r="Y22" i="55"/>
  <c r="X22" i="55"/>
  <c r="Y20" i="48"/>
  <c r="Z20" i="48" s="1"/>
  <c r="X20" i="48"/>
  <c r="AH28" i="20"/>
  <c r="AQ28" i="20" s="1"/>
  <c r="AF28" i="104"/>
  <c r="AO28" i="104" s="1"/>
  <c r="AE28" i="104"/>
  <c r="AG28" i="104"/>
  <c r="AP28" i="104" s="1"/>
  <c r="W29" i="104"/>
  <c r="AI19" i="48"/>
  <c r="AN19" i="48"/>
  <c r="AI31" i="46"/>
  <c r="AN31" i="46"/>
  <c r="AF28" i="45"/>
  <c r="AO28" i="45" s="1"/>
  <c r="AG28" i="45"/>
  <c r="AP28" i="45" s="1"/>
  <c r="W29" i="45"/>
  <c r="AE28" i="45"/>
  <c r="AI19" i="94"/>
  <c r="AN19" i="94"/>
  <c r="W23" i="99"/>
  <c r="AF22" i="99"/>
  <c r="AO22" i="99" s="1"/>
  <c r="AG22" i="99"/>
  <c r="AP22" i="99" s="1"/>
  <c r="AE22" i="99"/>
  <c r="AF20" i="35"/>
  <c r="AO20" i="35" s="1"/>
  <c r="W21" i="35"/>
  <c r="AG20" i="35"/>
  <c r="AP20" i="35" s="1"/>
  <c r="AE20" i="35"/>
  <c r="AH27" i="84"/>
  <c r="AQ27" i="84" s="1"/>
  <c r="Z21" i="50"/>
  <c r="Z19" i="98"/>
  <c r="AH23" i="41"/>
  <c r="AQ23" i="41" s="1"/>
  <c r="Y31" i="101"/>
  <c r="X31" i="101"/>
  <c r="AR26" i="84"/>
  <c r="AI18" i="90"/>
  <c r="AN18" i="90"/>
  <c r="AI19" i="102"/>
  <c r="AN19" i="102"/>
  <c r="AI33" i="89"/>
  <c r="AN33" i="89"/>
  <c r="Y33" i="93"/>
  <c r="X33" i="93"/>
  <c r="Y23" i="49"/>
  <c r="X23" i="49"/>
  <c r="Z23" i="49" s="1"/>
  <c r="AR23" i="95"/>
  <c r="AG22" i="103"/>
  <c r="AP22" i="103" s="1"/>
  <c r="AE22" i="103"/>
  <c r="AF22" i="103"/>
  <c r="AO22" i="103" s="1"/>
  <c r="W23" i="103"/>
  <c r="Y22" i="18"/>
  <c r="X22" i="18"/>
  <c r="AR31" i="86"/>
  <c r="AE28" i="88"/>
  <c r="AG28" i="88"/>
  <c r="AP28" i="88" s="1"/>
  <c r="AF28" i="88"/>
  <c r="AO28" i="88" s="1"/>
  <c r="W29" i="88"/>
  <c r="AI30" i="101"/>
  <c r="AN30" i="101"/>
  <c r="AR18" i="98"/>
  <c r="AR22" i="41"/>
  <c r="AI27" i="96"/>
  <c r="AN27" i="96"/>
  <c r="Y21" i="10"/>
  <c r="X21" i="10"/>
  <c r="Y20" i="85"/>
  <c r="Z20" i="85"/>
  <c r="X20" i="85"/>
  <c r="AI32" i="93"/>
  <c r="AN32" i="93"/>
  <c r="AI22" i="49"/>
  <c r="AN22" i="49"/>
  <c r="Z33" i="93" l="1"/>
  <c r="W24" i="41"/>
  <c r="AE20" i="48"/>
  <c r="AG20" i="48"/>
  <c r="AP20" i="48" s="1"/>
  <c r="W21" i="48"/>
  <c r="AF20" i="48"/>
  <c r="AO20" i="48" s="1"/>
  <c r="W25" i="11"/>
  <c r="AG24" i="11"/>
  <c r="AP24" i="11" s="1"/>
  <c r="AF24" i="11"/>
  <c r="AO24" i="11" s="1"/>
  <c r="AE24" i="11"/>
  <c r="AE34" i="89"/>
  <c r="W35" i="89"/>
  <c r="AF34" i="89"/>
  <c r="AO34" i="89" s="1"/>
  <c r="AG34" i="89"/>
  <c r="AP34" i="89" s="1"/>
  <c r="AG23" i="49"/>
  <c r="AP23" i="49" s="1"/>
  <c r="W24" i="49"/>
  <c r="AE23" i="49"/>
  <c r="AF23" i="49"/>
  <c r="AO23" i="49" s="1"/>
  <c r="AE33" i="93"/>
  <c r="W34" i="93"/>
  <c r="AG33" i="93"/>
  <c r="AP33" i="93" s="1"/>
  <c r="AF33" i="93"/>
  <c r="AO33" i="93" s="1"/>
  <c r="AR27" i="96"/>
  <c r="Y21" i="35"/>
  <c r="Z21" i="35" s="1"/>
  <c r="X21" i="35"/>
  <c r="Y25" i="16"/>
  <c r="X25" i="16"/>
  <c r="AI27" i="13"/>
  <c r="AN27" i="13"/>
  <c r="AI30" i="32"/>
  <c r="AN30" i="32"/>
  <c r="AH20" i="102"/>
  <c r="AQ20" i="102" s="1"/>
  <c r="AH19" i="90"/>
  <c r="AQ19" i="90" s="1"/>
  <c r="W21" i="82"/>
  <c r="AE20" i="82"/>
  <c r="AG20" i="82"/>
  <c r="AP20" i="82" s="1"/>
  <c r="AF20" i="82"/>
  <c r="AO20" i="82" s="1"/>
  <c r="Y28" i="54"/>
  <c r="Z28" i="54" s="1"/>
  <c r="X28" i="54"/>
  <c r="AR21" i="55"/>
  <c r="AH29" i="44"/>
  <c r="AQ29" i="44" s="1"/>
  <c r="AI23" i="87"/>
  <c r="AN23" i="87"/>
  <c r="AR33" i="89"/>
  <c r="AR22" i="49"/>
  <c r="AH21" i="10"/>
  <c r="AQ21" i="10" s="1"/>
  <c r="Y29" i="88"/>
  <c r="X29" i="88"/>
  <c r="AH22" i="18"/>
  <c r="AQ22" i="18" s="1"/>
  <c r="AI22" i="103"/>
  <c r="AR22" i="103" s="1"/>
  <c r="AN22" i="103"/>
  <c r="AH31" i="101"/>
  <c r="AQ31" i="101" s="1"/>
  <c r="Z21" i="10"/>
  <c r="Z22" i="18"/>
  <c r="AH33" i="93"/>
  <c r="AQ33" i="93" s="1"/>
  <c r="AR19" i="102"/>
  <c r="Z31" i="101"/>
  <c r="Y29" i="104"/>
  <c r="X29" i="104"/>
  <c r="Z29" i="104" s="1"/>
  <c r="AH22" i="55"/>
  <c r="AQ22" i="55" s="1"/>
  <c r="AR28" i="44"/>
  <c r="Y22" i="42"/>
  <c r="X22" i="42"/>
  <c r="AH32" i="46"/>
  <c r="AQ32" i="46" s="1"/>
  <c r="AI31" i="52"/>
  <c r="AN31" i="52"/>
  <c r="AR19" i="82"/>
  <c r="Y28" i="100"/>
  <c r="X28" i="100"/>
  <c r="Y31" i="32"/>
  <c r="X31" i="32"/>
  <c r="Z20" i="102"/>
  <c r="Z19" i="90"/>
  <c r="Y25" i="95"/>
  <c r="X25" i="95"/>
  <c r="Z25" i="95" s="1"/>
  <c r="AI31" i="47"/>
  <c r="AN31" i="47"/>
  <c r="Z29" i="44"/>
  <c r="AI27" i="84"/>
  <c r="AN27" i="84"/>
  <c r="AG20" i="85"/>
  <c r="AP20" i="85" s="1"/>
  <c r="W21" i="85"/>
  <c r="AF20" i="85"/>
  <c r="AO20" i="85" s="1"/>
  <c r="AE20" i="85"/>
  <c r="Y23" i="99"/>
  <c r="X23" i="99"/>
  <c r="AR32" i="93"/>
  <c r="W20" i="98"/>
  <c r="AF19" i="98"/>
  <c r="AO19" i="98" s="1"/>
  <c r="AE19" i="98"/>
  <c r="AG19" i="98"/>
  <c r="AP19" i="98" s="1"/>
  <c r="AR19" i="94"/>
  <c r="Z22" i="55"/>
  <c r="Y23" i="91"/>
  <c r="X23" i="91"/>
  <c r="Y29" i="53"/>
  <c r="X29" i="53"/>
  <c r="AI21" i="42"/>
  <c r="AN21" i="42"/>
  <c r="Z32" i="46"/>
  <c r="Y32" i="52"/>
  <c r="X32" i="52"/>
  <c r="X24" i="43"/>
  <c r="Z24" i="43" s="1"/>
  <c r="Y24" i="43"/>
  <c r="AH20" i="94"/>
  <c r="AQ20" i="94" s="1"/>
  <c r="AR19" i="85"/>
  <c r="Y32" i="105"/>
  <c r="X32" i="105"/>
  <c r="Z32" i="105" s="1"/>
  <c r="Y24" i="41"/>
  <c r="X24" i="41"/>
  <c r="Z24" i="41" s="1"/>
  <c r="AH20" i="85"/>
  <c r="AQ20" i="85" s="1"/>
  <c r="AI28" i="88"/>
  <c r="AN28" i="88"/>
  <c r="AR18" i="90"/>
  <c r="AE21" i="50"/>
  <c r="W22" i="50"/>
  <c r="AG21" i="50"/>
  <c r="AP21" i="50" s="1"/>
  <c r="AF21" i="50"/>
  <c r="AO21" i="50" s="1"/>
  <c r="AI22" i="99"/>
  <c r="AN22" i="99"/>
  <c r="AR31" i="46"/>
  <c r="AI28" i="104"/>
  <c r="AN28" i="104"/>
  <c r="Y31" i="15"/>
  <c r="X31" i="15"/>
  <c r="AI22" i="91"/>
  <c r="AN22" i="91"/>
  <c r="AH34" i="89"/>
  <c r="AQ34" i="89" s="1"/>
  <c r="AI23" i="43"/>
  <c r="AN23" i="43"/>
  <c r="AI24" i="16"/>
  <c r="AN24" i="16"/>
  <c r="AI27" i="100"/>
  <c r="AN27" i="100"/>
  <c r="Y28" i="13"/>
  <c r="X28" i="13"/>
  <c r="AF32" i="86"/>
  <c r="AO32" i="86" s="1"/>
  <c r="AE32" i="86"/>
  <c r="AG32" i="86"/>
  <c r="AP32" i="86" s="1"/>
  <c r="W33" i="86"/>
  <c r="AH28" i="96"/>
  <c r="AQ28" i="96" s="1"/>
  <c r="AR23" i="11"/>
  <c r="AF20" i="94"/>
  <c r="AO20" i="94" s="1"/>
  <c r="W21" i="94"/>
  <c r="AG20" i="94"/>
  <c r="AP20" i="94" s="1"/>
  <c r="AE20" i="94"/>
  <c r="AI27" i="54"/>
  <c r="AN27" i="54"/>
  <c r="AH23" i="83"/>
  <c r="AQ23" i="83" s="1"/>
  <c r="AH29" i="92"/>
  <c r="AQ29" i="92" s="1"/>
  <c r="Y24" i="87"/>
  <c r="X24" i="87"/>
  <c r="AR21" i="18"/>
  <c r="AI28" i="20"/>
  <c r="AN28" i="20"/>
  <c r="AR30" i="101"/>
  <c r="Y23" i="103"/>
  <c r="X23" i="103"/>
  <c r="AH23" i="49"/>
  <c r="AQ23" i="49" s="1"/>
  <c r="AI20" i="35"/>
  <c r="AN20" i="35"/>
  <c r="AI28" i="45"/>
  <c r="AN28" i="45"/>
  <c r="AH20" i="48"/>
  <c r="AQ20" i="48" s="1"/>
  <c r="AI30" i="15"/>
  <c r="AN30" i="15"/>
  <c r="AH24" i="11"/>
  <c r="AQ24" i="11" s="1"/>
  <c r="AE27" i="51"/>
  <c r="W28" i="51"/>
  <c r="AG27" i="51"/>
  <c r="AP27" i="51" s="1"/>
  <c r="AF27" i="51"/>
  <c r="AO27" i="51" s="1"/>
  <c r="W29" i="96"/>
  <c r="AG28" i="96"/>
  <c r="AP28" i="96" s="1"/>
  <c r="AE28" i="96"/>
  <c r="AF28" i="96"/>
  <c r="AO28" i="96" s="1"/>
  <c r="AR28" i="92"/>
  <c r="Z23" i="83"/>
  <c r="Z29" i="92"/>
  <c r="Y29" i="45"/>
  <c r="X29" i="45"/>
  <c r="AR19" i="48"/>
  <c r="AR20" i="10"/>
  <c r="AI28" i="53"/>
  <c r="AN28" i="53"/>
  <c r="W34" i="97"/>
  <c r="AG33" i="97"/>
  <c r="AP33" i="97" s="1"/>
  <c r="AE33" i="97"/>
  <c r="AF33" i="97"/>
  <c r="AO33" i="97" s="1"/>
  <c r="AR22" i="83"/>
  <c r="AH20" i="82"/>
  <c r="AQ20" i="82" s="1"/>
  <c r="AI24" i="95"/>
  <c r="AN24" i="95"/>
  <c r="X32" i="47"/>
  <c r="Y32" i="47"/>
  <c r="Z32" i="47"/>
  <c r="AI31" i="105"/>
  <c r="AN31" i="105"/>
  <c r="Y28" i="84"/>
  <c r="X28" i="84"/>
  <c r="Y29" i="20"/>
  <c r="X29" i="20"/>
  <c r="AI23" i="41"/>
  <c r="AN23" i="41"/>
  <c r="Z31" i="32" l="1"/>
  <c r="Z23" i="99"/>
  <c r="Z23" i="91"/>
  <c r="W24" i="91" s="1"/>
  <c r="AE28" i="54"/>
  <c r="AG28" i="54"/>
  <c r="AP28" i="54" s="1"/>
  <c r="AF28" i="54"/>
  <c r="AO28" i="54" s="1"/>
  <c r="W29" i="54"/>
  <c r="AG23" i="91"/>
  <c r="AP23" i="91" s="1"/>
  <c r="AF23" i="91"/>
  <c r="AO23" i="91" s="1"/>
  <c r="AE23" i="91"/>
  <c r="W22" i="35"/>
  <c r="AF21" i="35"/>
  <c r="AO21" i="35" s="1"/>
  <c r="AG21" i="35"/>
  <c r="AP21" i="35" s="1"/>
  <c r="AE21" i="35"/>
  <c r="AF24" i="41"/>
  <c r="AO24" i="41" s="1"/>
  <c r="AE24" i="41"/>
  <c r="W25" i="41"/>
  <c r="AG24" i="41"/>
  <c r="AP24" i="41" s="1"/>
  <c r="AF31" i="32"/>
  <c r="AO31" i="32" s="1"/>
  <c r="W32" i="32"/>
  <c r="AG31" i="32"/>
  <c r="AP31" i="32" s="1"/>
  <c r="AE31" i="32"/>
  <c r="AE24" i="43"/>
  <c r="AF24" i="43"/>
  <c r="AO24" i="43" s="1"/>
  <c r="W25" i="43"/>
  <c r="AG24" i="43"/>
  <c r="AP24" i="43" s="1"/>
  <c r="W24" i="99"/>
  <c r="AG23" i="99"/>
  <c r="AP23" i="99" s="1"/>
  <c r="AE23" i="99"/>
  <c r="AF23" i="99"/>
  <c r="AO23" i="99" s="1"/>
  <c r="AH29" i="20"/>
  <c r="AQ29" i="20" s="1"/>
  <c r="AR24" i="95"/>
  <c r="Y34" i="97"/>
  <c r="X34" i="97"/>
  <c r="Z29" i="20"/>
  <c r="AI33" i="97"/>
  <c r="AN33" i="97"/>
  <c r="AG29" i="92"/>
  <c r="AP29" i="92" s="1"/>
  <c r="AF29" i="92"/>
  <c r="AO29" i="92" s="1"/>
  <c r="AE29" i="92"/>
  <c r="W30" i="92"/>
  <c r="AI28" i="96"/>
  <c r="AN28" i="96"/>
  <c r="Y28" i="51"/>
  <c r="X28" i="51"/>
  <c r="AR23" i="41"/>
  <c r="AE23" i="83"/>
  <c r="W24" i="83"/>
  <c r="AF23" i="83"/>
  <c r="AO23" i="83" s="1"/>
  <c r="AG23" i="83"/>
  <c r="AP23" i="83" s="1"/>
  <c r="AI27" i="51"/>
  <c r="AN27" i="51"/>
  <c r="AR22" i="91"/>
  <c r="Y22" i="50"/>
  <c r="X22" i="50"/>
  <c r="Z22" i="50" s="1"/>
  <c r="AG32" i="46"/>
  <c r="AP32" i="46" s="1"/>
  <c r="W33" i="46"/>
  <c r="AE32" i="46"/>
  <c r="AF32" i="46"/>
  <c r="AO32" i="46" s="1"/>
  <c r="AH23" i="99"/>
  <c r="AQ23" i="99" s="1"/>
  <c r="Y21" i="85"/>
  <c r="X21" i="85"/>
  <c r="Z21" i="85" s="1"/>
  <c r="AR31" i="47"/>
  <c r="AH31" i="32"/>
  <c r="AQ31" i="32" s="1"/>
  <c r="AG22" i="18"/>
  <c r="AP22" i="18" s="1"/>
  <c r="AF22" i="18"/>
  <c r="AO22" i="18" s="1"/>
  <c r="AE22" i="18"/>
  <c r="W23" i="18"/>
  <c r="Y21" i="82"/>
  <c r="X21" i="82"/>
  <c r="AR30" i="32"/>
  <c r="AH21" i="35"/>
  <c r="AQ21" i="35" s="1"/>
  <c r="AI23" i="49"/>
  <c r="AN23" i="49"/>
  <c r="Y35" i="89"/>
  <c r="X35" i="89"/>
  <c r="Y25" i="11"/>
  <c r="X25" i="11"/>
  <c r="Z25" i="11" s="1"/>
  <c r="AR30" i="15"/>
  <c r="AH24" i="87"/>
  <c r="AQ24" i="87" s="1"/>
  <c r="Y21" i="94"/>
  <c r="X21" i="94"/>
  <c r="AI32" i="86"/>
  <c r="AN32" i="86"/>
  <c r="AR27" i="100"/>
  <c r="Z31" i="15"/>
  <c r="AH31" i="15"/>
  <c r="AQ31" i="15" s="1"/>
  <c r="AI21" i="50"/>
  <c r="AN21" i="50"/>
  <c r="AI19" i="98"/>
  <c r="AR19" i="98" s="1"/>
  <c r="AN19" i="98"/>
  <c r="AH25" i="95"/>
  <c r="AQ25" i="95" s="1"/>
  <c r="AH29" i="104"/>
  <c r="AQ29" i="104" s="1"/>
  <c r="W22" i="10"/>
  <c r="AG21" i="10"/>
  <c r="AP21" i="10" s="1"/>
  <c r="AF21" i="10"/>
  <c r="AO21" i="10" s="1"/>
  <c r="AE21" i="10"/>
  <c r="Y24" i="49"/>
  <c r="X24" i="49"/>
  <c r="Z24" i="49" s="1"/>
  <c r="AI34" i="89"/>
  <c r="AN34" i="89"/>
  <c r="AR28" i="45"/>
  <c r="Z24" i="87"/>
  <c r="AR22" i="99"/>
  <c r="AH32" i="105"/>
  <c r="AQ32" i="105" s="1"/>
  <c r="AH24" i="43"/>
  <c r="AQ24" i="43" s="1"/>
  <c r="AR21" i="42"/>
  <c r="AG22" i="55"/>
  <c r="AP22" i="55" s="1"/>
  <c r="AF22" i="55"/>
  <c r="AO22" i="55" s="1"/>
  <c r="W23" i="55"/>
  <c r="AE22" i="55"/>
  <c r="AG25" i="95"/>
  <c r="AP25" i="95" s="1"/>
  <c r="AF25" i="95"/>
  <c r="AO25" i="95" s="1"/>
  <c r="W26" i="95"/>
  <c r="AE25" i="95"/>
  <c r="W30" i="104"/>
  <c r="AF29" i="104"/>
  <c r="AO29" i="104" s="1"/>
  <c r="AG29" i="104"/>
  <c r="AP29" i="104" s="1"/>
  <c r="AE29" i="104"/>
  <c r="AH29" i="88"/>
  <c r="AQ29" i="88" s="1"/>
  <c r="AR27" i="13"/>
  <c r="Y34" i="93"/>
  <c r="X34" i="93"/>
  <c r="AH29" i="45"/>
  <c r="AQ29" i="45" s="1"/>
  <c r="AE32" i="47"/>
  <c r="W33" i="47"/>
  <c r="AF32" i="47"/>
  <c r="AO32" i="47" s="1"/>
  <c r="AG32" i="47"/>
  <c r="AP32" i="47" s="1"/>
  <c r="AR28" i="53"/>
  <c r="Z29" i="45"/>
  <c r="AR27" i="54"/>
  <c r="AH28" i="13"/>
  <c r="AQ28" i="13" s="1"/>
  <c r="AR24" i="16"/>
  <c r="AE32" i="105"/>
  <c r="AF32" i="105"/>
  <c r="AO32" i="105" s="1"/>
  <c r="W33" i="105"/>
  <c r="AG32" i="105"/>
  <c r="AP32" i="105" s="1"/>
  <c r="AH32" i="52"/>
  <c r="AQ32" i="52" s="1"/>
  <c r="Z29" i="53"/>
  <c r="AH29" i="53"/>
  <c r="AQ29" i="53" s="1"/>
  <c r="Y20" i="98"/>
  <c r="X20" i="98"/>
  <c r="AR27" i="84"/>
  <c r="AH28" i="100"/>
  <c r="AQ28" i="100" s="1"/>
  <c r="AR31" i="52"/>
  <c r="AH22" i="42"/>
  <c r="AQ22" i="42" s="1"/>
  <c r="Z29" i="88"/>
  <c r="AR23" i="87"/>
  <c r="AH25" i="16"/>
  <c r="AQ25" i="16" s="1"/>
  <c r="AI33" i="93"/>
  <c r="AN33" i="93"/>
  <c r="AI24" i="11"/>
  <c r="AN24" i="11"/>
  <c r="Y21" i="48"/>
  <c r="X21" i="48"/>
  <c r="Y29" i="96"/>
  <c r="X29" i="96"/>
  <c r="Z29" i="96" s="1"/>
  <c r="AR31" i="105"/>
  <c r="AH28" i="84"/>
  <c r="AQ28" i="84" s="1"/>
  <c r="AR20" i="35"/>
  <c r="AH23" i="103"/>
  <c r="AQ23" i="103" s="1"/>
  <c r="AR28" i="20"/>
  <c r="Z28" i="13"/>
  <c r="AR28" i="104"/>
  <c r="Z32" i="52"/>
  <c r="AI20" i="85"/>
  <c r="AN20" i="85"/>
  <c r="W30" i="44"/>
  <c r="AF29" i="44"/>
  <c r="AO29" i="44" s="1"/>
  <c r="AE29" i="44"/>
  <c r="AG29" i="44"/>
  <c r="AP29" i="44" s="1"/>
  <c r="AE19" i="90"/>
  <c r="AG19" i="90"/>
  <c r="AP19" i="90" s="1"/>
  <c r="AF19" i="90"/>
  <c r="AO19" i="90" s="1"/>
  <c r="W20" i="90"/>
  <c r="Z28" i="100"/>
  <c r="Z22" i="42"/>
  <c r="AF31" i="101"/>
  <c r="AO31" i="101" s="1"/>
  <c r="W32" i="101"/>
  <c r="AG31" i="101"/>
  <c r="AP31" i="101" s="1"/>
  <c r="AE31" i="101"/>
  <c r="Z25" i="16"/>
  <c r="Z28" i="84"/>
  <c r="AH32" i="47"/>
  <c r="AQ32" i="47" s="1"/>
  <c r="Z23" i="103"/>
  <c r="AI20" i="94"/>
  <c r="AN20" i="94"/>
  <c r="Y33" i="86"/>
  <c r="Z33" i="86"/>
  <c r="X33" i="86"/>
  <c r="AR23" i="43"/>
  <c r="AR28" i="88"/>
  <c r="AH24" i="41"/>
  <c r="AQ24" i="41" s="1"/>
  <c r="AH23" i="91"/>
  <c r="AQ23" i="91" s="1"/>
  <c r="AG20" i="102"/>
  <c r="AP20" i="102" s="1"/>
  <c r="W21" i="102"/>
  <c r="AF20" i="102"/>
  <c r="AO20" i="102" s="1"/>
  <c r="AE20" i="102"/>
  <c r="AH28" i="54"/>
  <c r="AQ28" i="54" s="1"/>
  <c r="AI20" i="82"/>
  <c r="AN20" i="82"/>
  <c r="AI20" i="48"/>
  <c r="AN20" i="48"/>
  <c r="Z21" i="48" l="1"/>
  <c r="AF25" i="11"/>
  <c r="AO25" i="11" s="1"/>
  <c r="AG25" i="11"/>
  <c r="AP25" i="11" s="1"/>
  <c r="AE25" i="11"/>
  <c r="W26" i="11"/>
  <c r="AE21" i="48"/>
  <c r="W22" i="48"/>
  <c r="AF21" i="48"/>
  <c r="AO21" i="48" s="1"/>
  <c r="AG21" i="48"/>
  <c r="AP21" i="48" s="1"/>
  <c r="AE24" i="49"/>
  <c r="AF24" i="49"/>
  <c r="AO24" i="49" s="1"/>
  <c r="AG24" i="49"/>
  <c r="AP24" i="49" s="1"/>
  <c r="W25" i="49"/>
  <c r="AF21" i="85"/>
  <c r="AO21" i="85" s="1"/>
  <c r="AE21" i="85"/>
  <c r="W22" i="85"/>
  <c r="AG21" i="85"/>
  <c r="AP21" i="85" s="1"/>
  <c r="AR20" i="48"/>
  <c r="AG28" i="84"/>
  <c r="AP28" i="84" s="1"/>
  <c r="AE28" i="84"/>
  <c r="AF28" i="84"/>
  <c r="AO28" i="84" s="1"/>
  <c r="W29" i="84"/>
  <c r="Y30" i="44"/>
  <c r="Z30" i="44"/>
  <c r="X30" i="44"/>
  <c r="Y21" i="102"/>
  <c r="X21" i="102"/>
  <c r="AI31" i="101"/>
  <c r="AN31" i="101"/>
  <c r="AE32" i="52"/>
  <c r="W33" i="52"/>
  <c r="AF32" i="52"/>
  <c r="AO32" i="52" s="1"/>
  <c r="AG32" i="52"/>
  <c r="AP32" i="52" s="1"/>
  <c r="AE29" i="53"/>
  <c r="AF29" i="53"/>
  <c r="AO29" i="53" s="1"/>
  <c r="W30" i="53"/>
  <c r="AG29" i="53"/>
  <c r="AP29" i="53" s="1"/>
  <c r="AI22" i="55"/>
  <c r="AN22" i="55"/>
  <c r="AG24" i="87"/>
  <c r="AP24" i="87" s="1"/>
  <c r="AF24" i="87"/>
  <c r="AO24" i="87" s="1"/>
  <c r="AE24" i="87"/>
  <c r="W25" i="87"/>
  <c r="Y22" i="10"/>
  <c r="Z22" i="10" s="1"/>
  <c r="X22" i="10"/>
  <c r="AR32" i="86"/>
  <c r="AR23" i="49"/>
  <c r="Y23" i="18"/>
  <c r="X23" i="18"/>
  <c r="AH22" i="50"/>
  <c r="AQ22" i="50" s="1"/>
  <c r="AR27" i="51"/>
  <c r="AR28" i="96"/>
  <c r="AI31" i="32"/>
  <c r="AN31" i="32"/>
  <c r="Y25" i="41"/>
  <c r="X25" i="41"/>
  <c r="Y24" i="91"/>
  <c r="X24" i="91"/>
  <c r="Y20" i="90"/>
  <c r="X20" i="90"/>
  <c r="AI29" i="44"/>
  <c r="AN29" i="44"/>
  <c r="AG29" i="88"/>
  <c r="AP29" i="88" s="1"/>
  <c r="AF29" i="88"/>
  <c r="AO29" i="88" s="1"/>
  <c r="W30" i="88"/>
  <c r="AE29" i="88"/>
  <c r="AI25" i="95"/>
  <c r="AN25" i="95"/>
  <c r="Y23" i="55"/>
  <c r="X23" i="55"/>
  <c r="AH21" i="94"/>
  <c r="AQ21" i="94" s="1"/>
  <c r="AI22" i="18"/>
  <c r="AN22" i="18"/>
  <c r="AE22" i="50"/>
  <c r="AF22" i="50"/>
  <c r="AO22" i="50" s="1"/>
  <c r="AG22" i="50"/>
  <c r="AP22" i="50" s="1"/>
  <c r="W23" i="50"/>
  <c r="AR33" i="97"/>
  <c r="AI24" i="41"/>
  <c r="AN24" i="41"/>
  <c r="Y22" i="35"/>
  <c r="Z22" i="35" s="1"/>
  <c r="X22" i="35"/>
  <c r="AR20" i="94"/>
  <c r="Y32" i="101"/>
  <c r="X32" i="101"/>
  <c r="Z32" i="101" s="1"/>
  <c r="AH29" i="96"/>
  <c r="AQ29" i="96" s="1"/>
  <c r="Y33" i="105"/>
  <c r="X33" i="105"/>
  <c r="AF29" i="45"/>
  <c r="AO29" i="45" s="1"/>
  <c r="W30" i="45"/>
  <c r="AG29" i="45"/>
  <c r="AP29" i="45" s="1"/>
  <c r="AE29" i="45"/>
  <c r="X33" i="47"/>
  <c r="Y33" i="47"/>
  <c r="AI29" i="104"/>
  <c r="AR29" i="104" s="1"/>
  <c r="AN29" i="104"/>
  <c r="Y26" i="95"/>
  <c r="X26" i="95"/>
  <c r="AR21" i="50"/>
  <c r="AE31" i="15"/>
  <c r="AG31" i="15"/>
  <c r="AP31" i="15" s="1"/>
  <c r="AF31" i="15"/>
  <c r="AO31" i="15" s="1"/>
  <c r="W32" i="15"/>
  <c r="Z21" i="94"/>
  <c r="AH35" i="89"/>
  <c r="AQ35" i="89" s="1"/>
  <c r="AH21" i="82"/>
  <c r="AQ21" i="82" s="1"/>
  <c r="AH28" i="51"/>
  <c r="AQ28" i="51" s="1"/>
  <c r="Y30" i="92"/>
  <c r="X30" i="92"/>
  <c r="AE29" i="20"/>
  <c r="W30" i="20"/>
  <c r="AF29" i="20"/>
  <c r="AO29" i="20" s="1"/>
  <c r="AG29" i="20"/>
  <c r="AP29" i="20" s="1"/>
  <c r="Y25" i="43"/>
  <c r="X25" i="43"/>
  <c r="Y32" i="32"/>
  <c r="Z32" i="32" s="1"/>
  <c r="X32" i="32"/>
  <c r="Y29" i="54"/>
  <c r="X29" i="54"/>
  <c r="AR20" i="82"/>
  <c r="AE29" i="96"/>
  <c r="AF29" i="96"/>
  <c r="AO29" i="96" s="1"/>
  <c r="AG29" i="96"/>
  <c r="AP29" i="96" s="1"/>
  <c r="W30" i="96"/>
  <c r="AR24" i="11"/>
  <c r="AI32" i="47"/>
  <c r="AN32" i="47"/>
  <c r="AH34" i="93"/>
  <c r="AQ34" i="93" s="1"/>
  <c r="AI21" i="10"/>
  <c r="AR21" i="10" s="1"/>
  <c r="AN21" i="10"/>
  <c r="Z35" i="89"/>
  <c r="Z21" i="82"/>
  <c r="AI32" i="46"/>
  <c r="AN32" i="46"/>
  <c r="Z28" i="51"/>
  <c r="AI29" i="92"/>
  <c r="AN29" i="92"/>
  <c r="AH34" i="97"/>
  <c r="AQ34" i="97" s="1"/>
  <c r="AI23" i="99"/>
  <c r="AN23" i="99"/>
  <c r="AI23" i="91"/>
  <c r="AN23" i="91"/>
  <c r="AI20" i="102"/>
  <c r="AN20" i="102"/>
  <c r="AH33" i="86"/>
  <c r="AQ33" i="86" s="1"/>
  <c r="AE25" i="16"/>
  <c r="AF25" i="16"/>
  <c r="AO25" i="16" s="1"/>
  <c r="W26" i="16"/>
  <c r="AG25" i="16"/>
  <c r="AP25" i="16" s="1"/>
  <c r="AG22" i="42"/>
  <c r="AP22" i="42" s="1"/>
  <c r="W23" i="42"/>
  <c r="AE22" i="42"/>
  <c r="AF22" i="42"/>
  <c r="AO22" i="42" s="1"/>
  <c r="AI19" i="90"/>
  <c r="AN19" i="90"/>
  <c r="AH20" i="98"/>
  <c r="AQ20" i="98" s="1"/>
  <c r="AI32" i="105"/>
  <c r="AR32" i="105" s="1"/>
  <c r="AN32" i="105"/>
  <c r="Z34" i="93"/>
  <c r="AR34" i="89"/>
  <c r="Y33" i="46"/>
  <c r="Z33" i="46" s="1"/>
  <c r="X33" i="46"/>
  <c r="Y24" i="83"/>
  <c r="X24" i="83"/>
  <c r="Z34" i="97"/>
  <c r="AI24" i="43"/>
  <c r="AN24" i="43"/>
  <c r="AI21" i="35"/>
  <c r="AN21" i="35"/>
  <c r="AE23" i="103"/>
  <c r="W24" i="103"/>
  <c r="AG23" i="103"/>
  <c r="AP23" i="103" s="1"/>
  <c r="AF23" i="103"/>
  <c r="AO23" i="103" s="1"/>
  <c r="AG28" i="13"/>
  <c r="AP28" i="13" s="1"/>
  <c r="W29" i="13"/>
  <c r="AF28" i="13"/>
  <c r="AO28" i="13" s="1"/>
  <c r="AE28" i="13"/>
  <c r="AF33" i="86"/>
  <c r="AO33" i="86" s="1"/>
  <c r="AE33" i="86"/>
  <c r="W34" i="86"/>
  <c r="AG33" i="86"/>
  <c r="AP33" i="86" s="1"/>
  <c r="W29" i="100"/>
  <c r="AG28" i="100"/>
  <c r="AP28" i="100" s="1"/>
  <c r="AE28" i="100"/>
  <c r="AF28" i="100"/>
  <c r="AO28" i="100" s="1"/>
  <c r="AR20" i="85"/>
  <c r="AH21" i="48"/>
  <c r="AQ21" i="48" s="1"/>
  <c r="AR33" i="93"/>
  <c r="Z20" i="98"/>
  <c r="Y30" i="104"/>
  <c r="Z30" i="104"/>
  <c r="X30" i="104"/>
  <c r="AH24" i="49"/>
  <c r="AQ24" i="49" s="1"/>
  <c r="AH25" i="11"/>
  <c r="AQ25" i="11" s="1"/>
  <c r="AH21" i="85"/>
  <c r="AQ21" i="85" s="1"/>
  <c r="AI23" i="83"/>
  <c r="AN23" i="83"/>
  <c r="Y24" i="99"/>
  <c r="X24" i="99"/>
  <c r="AI28" i="54"/>
  <c r="AN28" i="54"/>
  <c r="Z33" i="105" l="1"/>
  <c r="Z24" i="91"/>
  <c r="AE24" i="91" s="1"/>
  <c r="Z26" i="95"/>
  <c r="AF26" i="95" s="1"/>
  <c r="AO26" i="95" s="1"/>
  <c r="AF33" i="46"/>
  <c r="AO33" i="46" s="1"/>
  <c r="AG33" i="46"/>
  <c r="AP33" i="46" s="1"/>
  <c r="AE33" i="46"/>
  <c r="W34" i="46"/>
  <c r="W33" i="32"/>
  <c r="AF32" i="32"/>
  <c r="AO32" i="32" s="1"/>
  <c r="AG32" i="32"/>
  <c r="AP32" i="32" s="1"/>
  <c r="AE32" i="32"/>
  <c r="AF22" i="35"/>
  <c r="AO22" i="35" s="1"/>
  <c r="AE22" i="35"/>
  <c r="AN22" i="35" s="1"/>
  <c r="W23" i="35"/>
  <c r="AG22" i="35"/>
  <c r="W25" i="91"/>
  <c r="AG24" i="91"/>
  <c r="AP24" i="91" s="1"/>
  <c r="AF24" i="91"/>
  <c r="AO24" i="91" s="1"/>
  <c r="W34" i="105"/>
  <c r="AG33" i="105"/>
  <c r="AP33" i="105" s="1"/>
  <c r="AF33" i="105"/>
  <c r="AO33" i="105" s="1"/>
  <c r="AE33" i="105"/>
  <c r="AE26" i="95"/>
  <c r="AN26" i="95" s="1"/>
  <c r="AG26" i="95"/>
  <c r="W27" i="95"/>
  <c r="AE22" i="10"/>
  <c r="AF22" i="10"/>
  <c r="AO22" i="10" s="1"/>
  <c r="W23" i="10"/>
  <c r="AG22" i="10"/>
  <c r="AP22" i="10" s="1"/>
  <c r="AR21" i="35"/>
  <c r="AF34" i="93"/>
  <c r="AO34" i="93" s="1"/>
  <c r="AG34" i="93"/>
  <c r="AP34" i="93" s="1"/>
  <c r="AE34" i="93"/>
  <c r="W35" i="93"/>
  <c r="AI22" i="42"/>
  <c r="AN22" i="42"/>
  <c r="AR23" i="99"/>
  <c r="AF35" i="89"/>
  <c r="AO35" i="89" s="1"/>
  <c r="W36" i="89"/>
  <c r="AE35" i="89"/>
  <c r="AN35" i="89" s="1"/>
  <c r="AG35" i="89"/>
  <c r="AH33" i="47"/>
  <c r="AQ33" i="47" s="1"/>
  <c r="AH33" i="105"/>
  <c r="AQ33" i="105" s="1"/>
  <c r="AI22" i="50"/>
  <c r="AN22" i="50"/>
  <c r="AR25" i="95"/>
  <c r="AR31" i="32"/>
  <c r="AI32" i="52"/>
  <c r="AN32" i="52"/>
  <c r="AH30" i="44"/>
  <c r="AQ30" i="44" s="1"/>
  <c r="AI28" i="84"/>
  <c r="AN28" i="84"/>
  <c r="Y22" i="85"/>
  <c r="X22" i="85"/>
  <c r="AI21" i="48"/>
  <c r="AN21" i="48"/>
  <c r="AR28" i="54"/>
  <c r="AH24" i="99"/>
  <c r="AQ24" i="99" s="1"/>
  <c r="Z24" i="99"/>
  <c r="Y29" i="100"/>
  <c r="X29" i="100"/>
  <c r="AH33" i="46"/>
  <c r="AQ33" i="46" s="1"/>
  <c r="Y23" i="42"/>
  <c r="X23" i="42"/>
  <c r="AI25" i="16"/>
  <c r="AN25" i="16"/>
  <c r="AR29" i="92"/>
  <c r="Y30" i="96"/>
  <c r="X30" i="96"/>
  <c r="Z30" i="96" s="1"/>
  <c r="AH29" i="54"/>
  <c r="AQ29" i="54" s="1"/>
  <c r="AH25" i="43"/>
  <c r="AQ25" i="43" s="1"/>
  <c r="Y30" i="20"/>
  <c r="X30" i="20"/>
  <c r="AH22" i="35"/>
  <c r="AQ22" i="35" s="1"/>
  <c r="AR29" i="44"/>
  <c r="AI29" i="53"/>
  <c r="AN29" i="53"/>
  <c r="W31" i="44"/>
  <c r="AE30" i="44"/>
  <c r="AF30" i="44"/>
  <c r="AO30" i="44" s="1"/>
  <c r="AG30" i="44"/>
  <c r="AP30" i="44" s="1"/>
  <c r="AI21" i="85"/>
  <c r="AN21" i="85"/>
  <c r="AI24" i="49"/>
  <c r="AN24" i="49"/>
  <c r="AE30" i="104"/>
  <c r="AF30" i="104"/>
  <c r="AO30" i="104" s="1"/>
  <c r="W31" i="104"/>
  <c r="AG30" i="104"/>
  <c r="AP30" i="104" s="1"/>
  <c r="AR23" i="83"/>
  <c r="AH30" i="104"/>
  <c r="AQ30" i="104" s="1"/>
  <c r="AI28" i="13"/>
  <c r="AN28" i="13"/>
  <c r="AR24" i="43"/>
  <c r="AR20" i="102"/>
  <c r="AG28" i="51"/>
  <c r="AP28" i="51" s="1"/>
  <c r="AF28" i="51"/>
  <c r="AO28" i="51" s="1"/>
  <c r="W29" i="51"/>
  <c r="AE28" i="51"/>
  <c r="Z29" i="54"/>
  <c r="Z25" i="43"/>
  <c r="AI29" i="20"/>
  <c r="AN29" i="20"/>
  <c r="AI31" i="15"/>
  <c r="AN31" i="15"/>
  <c r="AI29" i="45"/>
  <c r="AN29" i="45"/>
  <c r="AH32" i="101"/>
  <c r="AQ32" i="101" s="1"/>
  <c r="AR22" i="18"/>
  <c r="AH23" i="55"/>
  <c r="AQ23" i="55" s="1"/>
  <c r="AI29" i="88"/>
  <c r="AN29" i="88"/>
  <c r="AH20" i="90"/>
  <c r="AQ20" i="90" s="1"/>
  <c r="AH25" i="41"/>
  <c r="AQ25" i="41" s="1"/>
  <c r="AR22" i="55"/>
  <c r="AR31" i="101"/>
  <c r="Y26" i="11"/>
  <c r="X26" i="11"/>
  <c r="Y24" i="103"/>
  <c r="X24" i="103"/>
  <c r="AF34" i="97"/>
  <c r="AO34" i="97" s="1"/>
  <c r="W35" i="97"/>
  <c r="AE34" i="97"/>
  <c r="AG34" i="97"/>
  <c r="AP34" i="97" s="1"/>
  <c r="AR19" i="90"/>
  <c r="AR32" i="47"/>
  <c r="AH30" i="92"/>
  <c r="AQ30" i="92" s="1"/>
  <c r="W22" i="94"/>
  <c r="AG21" i="94"/>
  <c r="AP21" i="94" s="1"/>
  <c r="AE21" i="94"/>
  <c r="AF21" i="94"/>
  <c r="AO21" i="94" s="1"/>
  <c r="AE32" i="101"/>
  <c r="AF32" i="101"/>
  <c r="AO32" i="101" s="1"/>
  <c r="AG32" i="101"/>
  <c r="AP32" i="101" s="1"/>
  <c r="W33" i="101"/>
  <c r="Y23" i="50"/>
  <c r="X23" i="50"/>
  <c r="Z23" i="50" s="1"/>
  <c r="Z23" i="55"/>
  <c r="Y30" i="88"/>
  <c r="X30" i="88"/>
  <c r="Z20" i="90"/>
  <c r="Z25" i="41"/>
  <c r="Y25" i="87"/>
  <c r="X25" i="87"/>
  <c r="AH21" i="102"/>
  <c r="AQ21" i="102" s="1"/>
  <c r="AI25" i="11"/>
  <c r="AN25" i="11"/>
  <c r="Y34" i="86"/>
  <c r="Z34" i="86"/>
  <c r="X34" i="86"/>
  <c r="Y29" i="13"/>
  <c r="X29" i="13"/>
  <c r="AI23" i="103"/>
  <c r="AN23" i="103"/>
  <c r="AH24" i="83"/>
  <c r="AQ24" i="83" s="1"/>
  <c r="AR23" i="91"/>
  <c r="AR32" i="46"/>
  <c r="AI29" i="96"/>
  <c r="AN29" i="96"/>
  <c r="AH32" i="32"/>
  <c r="AQ32" i="32" s="1"/>
  <c r="Z30" i="92"/>
  <c r="Z33" i="47"/>
  <c r="Y30" i="45"/>
  <c r="X30" i="45"/>
  <c r="AH23" i="18"/>
  <c r="AQ23" i="18" s="1"/>
  <c r="AI24" i="87"/>
  <c r="AN24" i="87"/>
  <c r="Z21" i="102"/>
  <c r="X29" i="84"/>
  <c r="Y29" i="84"/>
  <c r="Z29" i="84"/>
  <c r="Y25" i="49"/>
  <c r="Z25" i="49"/>
  <c r="X25" i="49"/>
  <c r="AE20" i="98"/>
  <c r="W21" i="98"/>
  <c r="AG20" i="98"/>
  <c r="AP20" i="98" s="1"/>
  <c r="AF20" i="98"/>
  <c r="AO20" i="98" s="1"/>
  <c r="AI28" i="100"/>
  <c r="AN28" i="100"/>
  <c r="AI33" i="86"/>
  <c r="AN33" i="86"/>
  <c r="Z24" i="83"/>
  <c r="Y26" i="16"/>
  <c r="X26" i="16"/>
  <c r="Z26" i="16" s="1"/>
  <c r="AE21" i="82"/>
  <c r="AG21" i="82"/>
  <c r="AP21" i="82" s="1"/>
  <c r="AF21" i="82"/>
  <c r="AO21" i="82" s="1"/>
  <c r="W22" i="82"/>
  <c r="Y32" i="15"/>
  <c r="X32" i="15"/>
  <c r="AH26" i="95"/>
  <c r="AQ26" i="95" s="1"/>
  <c r="AR24" i="41"/>
  <c r="AH24" i="91"/>
  <c r="AQ24" i="91" s="1"/>
  <c r="Z23" i="18"/>
  <c r="AH22" i="10"/>
  <c r="AQ22" i="10" s="1"/>
  <c r="Y30" i="53"/>
  <c r="X30" i="53"/>
  <c r="Z30" i="53" s="1"/>
  <c r="Y33" i="52"/>
  <c r="X33" i="52"/>
  <c r="Z33" i="52" s="1"/>
  <c r="Y22" i="48"/>
  <c r="X22" i="48"/>
  <c r="Z22" i="48" s="1"/>
  <c r="Z29" i="100" l="1"/>
  <c r="Z26" i="11"/>
  <c r="AE23" i="50"/>
  <c r="AF23" i="50"/>
  <c r="AO23" i="50" s="1"/>
  <c r="W24" i="50"/>
  <c r="AG23" i="50"/>
  <c r="AP23" i="50" s="1"/>
  <c r="AF29" i="100"/>
  <c r="AO29" i="100" s="1"/>
  <c r="W30" i="100"/>
  <c r="AE29" i="100"/>
  <c r="AG29" i="100"/>
  <c r="AP29" i="100" s="1"/>
  <c r="AF33" i="52"/>
  <c r="AO33" i="52" s="1"/>
  <c r="AG33" i="52"/>
  <c r="AP33" i="52" s="1"/>
  <c r="AE33" i="52"/>
  <c r="W34" i="52"/>
  <c r="AE26" i="16"/>
  <c r="W27" i="16"/>
  <c r="AF26" i="16"/>
  <c r="AO26" i="16" s="1"/>
  <c r="AG26" i="16"/>
  <c r="AP26" i="16" s="1"/>
  <c r="AG26" i="11"/>
  <c r="AP26" i="11" s="1"/>
  <c r="AF26" i="11"/>
  <c r="AO26" i="11" s="1"/>
  <c r="AE26" i="11"/>
  <c r="W27" i="11"/>
  <c r="AH22" i="48"/>
  <c r="AQ22" i="48" s="1"/>
  <c r="AH30" i="53"/>
  <c r="AQ30" i="53" s="1"/>
  <c r="AR28" i="100"/>
  <c r="AH25" i="49"/>
  <c r="AQ25" i="49" s="1"/>
  <c r="W22" i="102"/>
  <c r="AG21" i="102"/>
  <c r="AP21" i="102" s="1"/>
  <c r="AF21" i="102"/>
  <c r="AO21" i="102" s="1"/>
  <c r="AE21" i="102"/>
  <c r="AE30" i="92"/>
  <c r="W31" i="92"/>
  <c r="AG30" i="92"/>
  <c r="AP30" i="92" s="1"/>
  <c r="AF30" i="92"/>
  <c r="AO30" i="92" s="1"/>
  <c r="AR23" i="103"/>
  <c r="AF20" i="90"/>
  <c r="AO20" i="90" s="1"/>
  <c r="AE20" i="90"/>
  <c r="AG20" i="90"/>
  <c r="AP20" i="90" s="1"/>
  <c r="W21" i="90"/>
  <c r="AI32" i="101"/>
  <c r="AN32" i="101"/>
  <c r="Y35" i="97"/>
  <c r="X35" i="97"/>
  <c r="W26" i="43"/>
  <c r="AG25" i="43"/>
  <c r="AP25" i="43" s="1"/>
  <c r="AE25" i="43"/>
  <c r="AF25" i="43"/>
  <c r="AO25" i="43" s="1"/>
  <c r="AR28" i="13"/>
  <c r="AI30" i="104"/>
  <c r="AN30" i="104"/>
  <c r="Z22" i="85"/>
  <c r="AH22" i="85"/>
  <c r="AQ22" i="85" s="1"/>
  <c r="Y36" i="89"/>
  <c r="X36" i="89"/>
  <c r="AI33" i="105"/>
  <c r="AN33" i="105"/>
  <c r="Y33" i="32"/>
  <c r="X33" i="32"/>
  <c r="AH30" i="20"/>
  <c r="AQ30" i="20" s="1"/>
  <c r="Y35" i="93"/>
  <c r="X35" i="93"/>
  <c r="Y27" i="95"/>
  <c r="X27" i="95"/>
  <c r="AG22" i="48"/>
  <c r="AP22" i="48" s="1"/>
  <c r="W23" i="48"/>
  <c r="AE22" i="48"/>
  <c r="AF22" i="48"/>
  <c r="AO22" i="48" s="1"/>
  <c r="AR29" i="96"/>
  <c r="AH29" i="13"/>
  <c r="AQ29" i="13" s="1"/>
  <c r="AH30" i="88"/>
  <c r="AQ30" i="88" s="1"/>
  <c r="AG23" i="18"/>
  <c r="AP23" i="18" s="1"/>
  <c r="AE23" i="18"/>
  <c r="W24" i="18"/>
  <c r="AF23" i="18"/>
  <c r="AO23" i="18" s="1"/>
  <c r="W25" i="83"/>
  <c r="AF24" i="83"/>
  <c r="AO24" i="83" s="1"/>
  <c r="AG24" i="83"/>
  <c r="AP24" i="83" s="1"/>
  <c r="AE24" i="83"/>
  <c r="AR24" i="87"/>
  <c r="AH30" i="45"/>
  <c r="AQ30" i="45" s="1"/>
  <c r="Z29" i="13"/>
  <c r="AR25" i="11"/>
  <c r="AH25" i="87"/>
  <c r="AQ25" i="87" s="1"/>
  <c r="Z30" i="88"/>
  <c r="AH24" i="103"/>
  <c r="AQ24" i="103" s="1"/>
  <c r="AR24" i="49"/>
  <c r="AI30" i="44"/>
  <c r="AN30" i="44"/>
  <c r="Z30" i="20"/>
  <c r="AH30" i="96"/>
  <c r="AQ30" i="96" s="1"/>
  <c r="AR25" i="16"/>
  <c r="AG24" i="99"/>
  <c r="AP24" i="99" s="1"/>
  <c r="AE24" i="99"/>
  <c r="AF24" i="99"/>
  <c r="AO24" i="99" s="1"/>
  <c r="W25" i="99"/>
  <c r="AI34" i="93"/>
  <c r="AN34" i="93"/>
  <c r="AI26" i="95"/>
  <c r="AP26" i="95"/>
  <c r="Y25" i="91"/>
  <c r="X25" i="91"/>
  <c r="Y34" i="46"/>
  <c r="X34" i="46"/>
  <c r="Y22" i="82"/>
  <c r="Z22" i="82" s="1"/>
  <c r="X22" i="82"/>
  <c r="AE25" i="49"/>
  <c r="AF25" i="49"/>
  <c r="AO25" i="49" s="1"/>
  <c r="W26" i="49"/>
  <c r="AG25" i="49"/>
  <c r="AP25" i="49" s="1"/>
  <c r="AG29" i="84"/>
  <c r="AP29" i="84" s="1"/>
  <c r="W30" i="84"/>
  <c r="AF29" i="84"/>
  <c r="AO29" i="84" s="1"/>
  <c r="AE29" i="84"/>
  <c r="Z25" i="87"/>
  <c r="Y33" i="101"/>
  <c r="X33" i="101"/>
  <c r="AI21" i="94"/>
  <c r="AN21" i="94"/>
  <c r="Z24" i="103"/>
  <c r="AR31" i="15"/>
  <c r="AI28" i="51"/>
  <c r="AN28" i="51"/>
  <c r="Y31" i="44"/>
  <c r="X31" i="44"/>
  <c r="AG30" i="96"/>
  <c r="AP30" i="96" s="1"/>
  <c r="AE30" i="96"/>
  <c r="AF30" i="96"/>
  <c r="AO30" i="96" s="1"/>
  <c r="W31" i="96"/>
  <c r="AH23" i="42"/>
  <c r="AQ23" i="42" s="1"/>
  <c r="AR28" i="84"/>
  <c r="Y23" i="10"/>
  <c r="X23" i="10"/>
  <c r="Y34" i="105"/>
  <c r="X34" i="105"/>
  <c r="AI32" i="32"/>
  <c r="AN32" i="32"/>
  <c r="AI33" i="46"/>
  <c r="AN33" i="46"/>
  <c r="AR29" i="45"/>
  <c r="AH32" i="15"/>
  <c r="AQ32" i="15" s="1"/>
  <c r="Z30" i="45"/>
  <c r="Z32" i="15"/>
  <c r="AI21" i="82"/>
  <c r="AN21" i="82"/>
  <c r="AR33" i="86"/>
  <c r="Y21" i="98"/>
  <c r="X21" i="98"/>
  <c r="AH34" i="86"/>
  <c r="AQ34" i="86" s="1"/>
  <c r="AE23" i="55"/>
  <c r="AF23" i="55"/>
  <c r="AO23" i="55" s="1"/>
  <c r="AG23" i="55"/>
  <c r="AP23" i="55" s="1"/>
  <c r="W24" i="55"/>
  <c r="Y29" i="51"/>
  <c r="X29" i="51"/>
  <c r="X31" i="104"/>
  <c r="Y31" i="104"/>
  <c r="AR21" i="85"/>
  <c r="Z23" i="42"/>
  <c r="AR32" i="52"/>
  <c r="AR22" i="50"/>
  <c r="AI35" i="89"/>
  <c r="AP35" i="89"/>
  <c r="AI22" i="35"/>
  <c r="AP22" i="35"/>
  <c r="W31" i="53"/>
  <c r="AF30" i="53"/>
  <c r="AO30" i="53" s="1"/>
  <c r="AG30" i="53"/>
  <c r="AP30" i="53" s="1"/>
  <c r="AE30" i="53"/>
  <c r="AG29" i="54"/>
  <c r="AP29" i="54" s="1"/>
  <c r="AF29" i="54"/>
  <c r="AO29" i="54" s="1"/>
  <c r="W30" i="54"/>
  <c r="AE29" i="54"/>
  <c r="AH33" i="52"/>
  <c r="AQ33" i="52" s="1"/>
  <c r="AH26" i="16"/>
  <c r="AQ26" i="16" s="1"/>
  <c r="AI20" i="98"/>
  <c r="AN20" i="98"/>
  <c r="AH29" i="84"/>
  <c r="AQ29" i="84" s="1"/>
  <c r="AF33" i="47"/>
  <c r="AO33" i="47" s="1"/>
  <c r="AE33" i="47"/>
  <c r="W34" i="47"/>
  <c r="AG33" i="47"/>
  <c r="AP33" i="47" s="1"/>
  <c r="AF34" i="86"/>
  <c r="AO34" i="86" s="1"/>
  <c r="AG34" i="86"/>
  <c r="AP34" i="86" s="1"/>
  <c r="AE34" i="86"/>
  <c r="W35" i="86"/>
  <c r="AF25" i="41"/>
  <c r="AO25" i="41" s="1"/>
  <c r="W26" i="41"/>
  <c r="AE25" i="41"/>
  <c r="AN25" i="41" s="1"/>
  <c r="AG25" i="41"/>
  <c r="AH23" i="50"/>
  <c r="AQ23" i="50" s="1"/>
  <c r="Y22" i="94"/>
  <c r="X22" i="94"/>
  <c r="AI34" i="97"/>
  <c r="AN34" i="97"/>
  <c r="AH26" i="11"/>
  <c r="AQ26" i="11" s="1"/>
  <c r="AR29" i="88"/>
  <c r="AR29" i="20"/>
  <c r="AR29" i="53"/>
  <c r="AH29" i="100"/>
  <c r="AQ29" i="100" s="1"/>
  <c r="AR21" i="48"/>
  <c r="AR22" i="42"/>
  <c r="AI22" i="10"/>
  <c r="AN22" i="10"/>
  <c r="AI24" i="91"/>
  <c r="AN24" i="91"/>
  <c r="X23" i="35"/>
  <c r="Y23" i="35"/>
  <c r="Z23" i="35"/>
  <c r="Z22" i="94" l="1"/>
  <c r="Z25" i="91"/>
  <c r="Z31" i="104"/>
  <c r="AG31" i="104" s="1"/>
  <c r="AP31" i="104" s="1"/>
  <c r="Z31" i="44"/>
  <c r="Z33" i="32"/>
  <c r="Z27" i="95"/>
  <c r="W28" i="95" s="1"/>
  <c r="Z34" i="105"/>
  <c r="AE22" i="82"/>
  <c r="AG22" i="82"/>
  <c r="AP22" i="82" s="1"/>
  <c r="AF22" i="82"/>
  <c r="AO22" i="82" s="1"/>
  <c r="W23" i="82"/>
  <c r="AF22" i="94"/>
  <c r="AO22" i="94" s="1"/>
  <c r="AG22" i="94"/>
  <c r="AP22" i="94" s="1"/>
  <c r="AE22" i="94"/>
  <c r="W23" i="94"/>
  <c r="AE25" i="91"/>
  <c r="AG25" i="91"/>
  <c r="AP25" i="91" s="1"/>
  <c r="W26" i="91"/>
  <c r="AF25" i="91"/>
  <c r="AO25" i="91" s="1"/>
  <c r="W35" i="105"/>
  <c r="AF34" i="105"/>
  <c r="AO34" i="105" s="1"/>
  <c r="AE34" i="105"/>
  <c r="AG34" i="105"/>
  <c r="AP34" i="105" s="1"/>
  <c r="AE31" i="104"/>
  <c r="W32" i="104"/>
  <c r="AF31" i="104"/>
  <c r="AO31" i="104" s="1"/>
  <c r="AG31" i="44"/>
  <c r="AP31" i="44" s="1"/>
  <c r="W32" i="44"/>
  <c r="AE31" i="44"/>
  <c r="AF31" i="44"/>
  <c r="AO31" i="44" s="1"/>
  <c r="Y31" i="53"/>
  <c r="X31" i="53"/>
  <c r="AG24" i="103"/>
  <c r="AP24" i="103" s="1"/>
  <c r="AF24" i="103"/>
  <c r="AO24" i="103" s="1"/>
  <c r="AE24" i="103"/>
  <c r="W25" i="103"/>
  <c r="W26" i="87"/>
  <c r="AE25" i="87"/>
  <c r="AG25" i="87"/>
  <c r="AP25" i="87" s="1"/>
  <c r="AF25" i="87"/>
  <c r="AO25" i="87" s="1"/>
  <c r="AF30" i="20"/>
  <c r="AO30" i="20" s="1"/>
  <c r="W31" i="20"/>
  <c r="AE30" i="20"/>
  <c r="AG30" i="20"/>
  <c r="AP30" i="20" s="1"/>
  <c r="AF29" i="13"/>
  <c r="AO29" i="13" s="1"/>
  <c r="AE29" i="13"/>
  <c r="W30" i="13"/>
  <c r="AG29" i="13"/>
  <c r="AP29" i="13" s="1"/>
  <c r="Y25" i="83"/>
  <c r="X25" i="83"/>
  <c r="AR30" i="104"/>
  <c r="AR32" i="101"/>
  <c r="AI30" i="92"/>
  <c r="AN30" i="92"/>
  <c r="Y27" i="11"/>
  <c r="X27" i="11"/>
  <c r="Z27" i="11" s="1"/>
  <c r="X34" i="47"/>
  <c r="Y34" i="47"/>
  <c r="Y31" i="96"/>
  <c r="Z31" i="96"/>
  <c r="X31" i="96"/>
  <c r="Y25" i="99"/>
  <c r="Z25" i="99" s="1"/>
  <c r="X25" i="99"/>
  <c r="AR33" i="105"/>
  <c r="Y26" i="43"/>
  <c r="Z26" i="43"/>
  <c r="X26" i="43"/>
  <c r="AI26" i="11"/>
  <c r="AN26" i="11"/>
  <c r="Y27" i="16"/>
  <c r="X27" i="16"/>
  <c r="Y35" i="86"/>
  <c r="X35" i="86"/>
  <c r="Z35" i="86" s="1"/>
  <c r="AR22" i="35"/>
  <c r="AR21" i="94"/>
  <c r="AI29" i="84"/>
  <c r="AN29" i="84"/>
  <c r="Y26" i="49"/>
  <c r="X26" i="49"/>
  <c r="AH34" i="46"/>
  <c r="AQ34" i="46" s="1"/>
  <c r="AR30" i="44"/>
  <c r="AI22" i="48"/>
  <c r="AN22" i="48"/>
  <c r="AH35" i="93"/>
  <c r="AQ35" i="93" s="1"/>
  <c r="AH36" i="89"/>
  <c r="AQ36" i="89" s="1"/>
  <c r="AH35" i="97"/>
  <c r="AQ35" i="97" s="1"/>
  <c r="Y21" i="90"/>
  <c r="X21" i="90"/>
  <c r="Z21" i="90" s="1"/>
  <c r="AI21" i="102"/>
  <c r="AN21" i="102"/>
  <c r="AI26" i="16"/>
  <c r="AN26" i="16"/>
  <c r="Y24" i="55"/>
  <c r="X24" i="55"/>
  <c r="AI25" i="41"/>
  <c r="AP25" i="41"/>
  <c r="AI33" i="47"/>
  <c r="AN33" i="47"/>
  <c r="AR33" i="46"/>
  <c r="W24" i="42"/>
  <c r="AE23" i="42"/>
  <c r="AF23" i="42"/>
  <c r="AO23" i="42" s="1"/>
  <c r="AG23" i="42"/>
  <c r="AP23" i="42" s="1"/>
  <c r="AR28" i="51"/>
  <c r="AH33" i="101"/>
  <c r="AQ33" i="101" s="1"/>
  <c r="Z34" i="46"/>
  <c r="AR26" i="95"/>
  <c r="AI24" i="99"/>
  <c r="AN24" i="99"/>
  <c r="AI24" i="83"/>
  <c r="AN24" i="83"/>
  <c r="Y24" i="18"/>
  <c r="X24" i="18"/>
  <c r="Y23" i="48"/>
  <c r="Z23" i="48"/>
  <c r="X23" i="48"/>
  <c r="Z35" i="93"/>
  <c r="Z36" i="89"/>
  <c r="Z35" i="97"/>
  <c r="Y24" i="50"/>
  <c r="Z24" i="50"/>
  <c r="X24" i="50"/>
  <c r="W24" i="35"/>
  <c r="AF23" i="35"/>
  <c r="AO23" i="35" s="1"/>
  <c r="AG23" i="35"/>
  <c r="AP23" i="35" s="1"/>
  <c r="AE23" i="35"/>
  <c r="AR22" i="10"/>
  <c r="AI34" i="86"/>
  <c r="AN34" i="86"/>
  <c r="AH31" i="104"/>
  <c r="AQ31" i="104" s="1"/>
  <c r="AH23" i="10"/>
  <c r="AQ23" i="10" s="1"/>
  <c r="AI30" i="53"/>
  <c r="AN30" i="53"/>
  <c r="AH29" i="51"/>
  <c r="AQ29" i="51" s="1"/>
  <c r="AR21" i="82"/>
  <c r="Z23" i="10"/>
  <c r="AI30" i="96"/>
  <c r="AN30" i="96"/>
  <c r="AR24" i="91"/>
  <c r="AR34" i="97"/>
  <c r="Y26" i="41"/>
  <c r="X26" i="41"/>
  <c r="AR20" i="98"/>
  <c r="AI29" i="54"/>
  <c r="AN29" i="54"/>
  <c r="AR35" i="89"/>
  <c r="Z29" i="51"/>
  <c r="AI23" i="55"/>
  <c r="AR23" i="55" s="1"/>
  <c r="AN23" i="55"/>
  <c r="Z21" i="98"/>
  <c r="AH21" i="98"/>
  <c r="AQ21" i="98" s="1"/>
  <c r="W33" i="15"/>
  <c r="AE32" i="15"/>
  <c r="AF32" i="15"/>
  <c r="AO32" i="15" s="1"/>
  <c r="AG32" i="15"/>
  <c r="AP32" i="15" s="1"/>
  <c r="AR32" i="32"/>
  <c r="Z33" i="101"/>
  <c r="Y30" i="84"/>
  <c r="X30" i="84"/>
  <c r="AI25" i="49"/>
  <c r="AN25" i="49"/>
  <c r="W31" i="88"/>
  <c r="AG30" i="88"/>
  <c r="AP30" i="88" s="1"/>
  <c r="AF30" i="88"/>
  <c r="AO30" i="88" s="1"/>
  <c r="AE30" i="88"/>
  <c r="AI23" i="18"/>
  <c r="AN23" i="18"/>
  <c r="AH33" i="32"/>
  <c r="AQ33" i="32" s="1"/>
  <c r="W23" i="85"/>
  <c r="AG22" i="85"/>
  <c r="AP22" i="85" s="1"/>
  <c r="AF22" i="85"/>
  <c r="AO22" i="85" s="1"/>
  <c r="AE22" i="85"/>
  <c r="AI20" i="90"/>
  <c r="AN20" i="90"/>
  <c r="Y34" i="52"/>
  <c r="Z34" i="52" s="1"/>
  <c r="X34" i="52"/>
  <c r="AI29" i="100"/>
  <c r="AN29" i="100"/>
  <c r="AH23" i="35"/>
  <c r="AQ23" i="35" s="1"/>
  <c r="AH22" i="94"/>
  <c r="AQ22" i="94" s="1"/>
  <c r="Y30" i="54"/>
  <c r="X30" i="54"/>
  <c r="Z30" i="54" s="1"/>
  <c r="AE30" i="45"/>
  <c r="AF30" i="45"/>
  <c r="AO30" i="45" s="1"/>
  <c r="W31" i="45"/>
  <c r="AG30" i="45"/>
  <c r="AP30" i="45" s="1"/>
  <c r="AH34" i="105"/>
  <c r="AQ34" i="105" s="1"/>
  <c r="AH31" i="44"/>
  <c r="AQ31" i="44" s="1"/>
  <c r="AH22" i="82"/>
  <c r="AQ22" i="82" s="1"/>
  <c r="AH25" i="91"/>
  <c r="AQ25" i="91" s="1"/>
  <c r="AR34" i="93"/>
  <c r="AH27" i="95"/>
  <c r="AQ27" i="95" s="1"/>
  <c r="AE33" i="32"/>
  <c r="AG33" i="32"/>
  <c r="AP33" i="32" s="1"/>
  <c r="W34" i="32"/>
  <c r="AF33" i="32"/>
  <c r="AO33" i="32" s="1"/>
  <c r="AI25" i="43"/>
  <c r="AN25" i="43"/>
  <c r="Y31" i="92"/>
  <c r="X31" i="92"/>
  <c r="Y22" i="102"/>
  <c r="Z22" i="102" s="1"/>
  <c r="X22" i="102"/>
  <c r="AI33" i="52"/>
  <c r="AN33" i="52"/>
  <c r="Y30" i="100"/>
  <c r="X30" i="100"/>
  <c r="Z30" i="100" s="1"/>
  <c r="AI23" i="50"/>
  <c r="AN23" i="50"/>
  <c r="AF27" i="95" l="1"/>
  <c r="AO27" i="95" s="1"/>
  <c r="Z30" i="84"/>
  <c r="AF30" i="84" s="1"/>
  <c r="AO30" i="84" s="1"/>
  <c r="AE27" i="95"/>
  <c r="AG27" i="95"/>
  <c r="AP27" i="95" s="1"/>
  <c r="Z24" i="18"/>
  <c r="AG24" i="18" s="1"/>
  <c r="AP24" i="18" s="1"/>
  <c r="Z25" i="83"/>
  <c r="AF25" i="83" s="1"/>
  <c r="AO25" i="83" s="1"/>
  <c r="AF22" i="102"/>
  <c r="AO22" i="102" s="1"/>
  <c r="W23" i="102"/>
  <c r="AE22" i="102"/>
  <c r="AG22" i="102"/>
  <c r="AP22" i="102" s="1"/>
  <c r="AF34" i="52"/>
  <c r="AO34" i="52" s="1"/>
  <c r="AG34" i="52"/>
  <c r="AP34" i="52" s="1"/>
  <c r="W35" i="52"/>
  <c r="AE34" i="52"/>
  <c r="W31" i="84"/>
  <c r="AG30" i="84"/>
  <c r="AP30" i="84" s="1"/>
  <c r="AE30" i="84"/>
  <c r="AF25" i="99"/>
  <c r="AO25" i="99" s="1"/>
  <c r="AE25" i="99"/>
  <c r="W26" i="99"/>
  <c r="AG25" i="99"/>
  <c r="AP25" i="99" s="1"/>
  <c r="AE30" i="100"/>
  <c r="AG30" i="100"/>
  <c r="AP30" i="100" s="1"/>
  <c r="AF30" i="100"/>
  <c r="AO30" i="100" s="1"/>
  <c r="W31" i="100"/>
  <c r="AH30" i="100"/>
  <c r="AQ30" i="100" s="1"/>
  <c r="AR25" i="43"/>
  <c r="AG29" i="51"/>
  <c r="AP29" i="51" s="1"/>
  <c r="AF29" i="51"/>
  <c r="AO29" i="51" s="1"/>
  <c r="W30" i="51"/>
  <c r="AE29" i="51"/>
  <c r="AR30" i="53"/>
  <c r="AR34" i="86"/>
  <c r="AF36" i="89"/>
  <c r="AO36" i="89" s="1"/>
  <c r="W37" i="89"/>
  <c r="AE36" i="89"/>
  <c r="AG36" i="89"/>
  <c r="AP36" i="89" s="1"/>
  <c r="AR33" i="47"/>
  <c r="AH26" i="43"/>
  <c r="AQ26" i="43" s="1"/>
  <c r="AR30" i="92"/>
  <c r="Y25" i="103"/>
  <c r="X25" i="103"/>
  <c r="Y26" i="91"/>
  <c r="X26" i="91"/>
  <c r="AI30" i="45"/>
  <c r="AN30" i="45"/>
  <c r="Z26" i="41"/>
  <c r="AH26" i="41"/>
  <c r="AQ26" i="41" s="1"/>
  <c r="Y24" i="35"/>
  <c r="X24" i="35"/>
  <c r="W36" i="93"/>
  <c r="AG35" i="93"/>
  <c r="AP35" i="93" s="1"/>
  <c r="AF35" i="93"/>
  <c r="AO35" i="93" s="1"/>
  <c r="AE35" i="93"/>
  <c r="AI23" i="42"/>
  <c r="AN23" i="42"/>
  <c r="AR26" i="16"/>
  <c r="AH26" i="49"/>
  <c r="AQ26" i="49" s="1"/>
  <c r="AH27" i="16"/>
  <c r="AQ27" i="16" s="1"/>
  <c r="AG26" i="43"/>
  <c r="AP26" i="43" s="1"/>
  <c r="W27" i="43"/>
  <c r="AE26" i="43"/>
  <c r="AF26" i="43"/>
  <c r="AO26" i="43" s="1"/>
  <c r="AH34" i="47"/>
  <c r="AQ34" i="47" s="1"/>
  <c r="AI24" i="103"/>
  <c r="AN24" i="103"/>
  <c r="AI34" i="105"/>
  <c r="AN34" i="105"/>
  <c r="AH30" i="54"/>
  <c r="AQ30" i="54" s="1"/>
  <c r="Y23" i="85"/>
  <c r="X23" i="85"/>
  <c r="Y31" i="88"/>
  <c r="Z31" i="88" s="1"/>
  <c r="X31" i="88"/>
  <c r="AF33" i="101"/>
  <c r="AO33" i="101" s="1"/>
  <c r="AE33" i="101"/>
  <c r="AG33" i="101"/>
  <c r="AP33" i="101" s="1"/>
  <c r="W34" i="101"/>
  <c r="AI32" i="15"/>
  <c r="AN32" i="15"/>
  <c r="AR30" i="96"/>
  <c r="AH24" i="50"/>
  <c r="AQ24" i="50" s="1"/>
  <c r="AH23" i="48"/>
  <c r="AQ23" i="48" s="1"/>
  <c r="AG34" i="46"/>
  <c r="AP34" i="46" s="1"/>
  <c r="W35" i="46"/>
  <c r="AE34" i="46"/>
  <c r="AF34" i="46"/>
  <c r="AO34" i="46" s="1"/>
  <c r="Y24" i="42"/>
  <c r="X24" i="42"/>
  <c r="AR25" i="41"/>
  <c r="Z26" i="49"/>
  <c r="Z27" i="16"/>
  <c r="AH31" i="96"/>
  <c r="AQ31" i="96" s="1"/>
  <c r="AH27" i="11"/>
  <c r="AQ27" i="11" s="1"/>
  <c r="AI25" i="91"/>
  <c r="AN25" i="91"/>
  <c r="Y23" i="82"/>
  <c r="X23" i="82"/>
  <c r="AH31" i="92"/>
  <c r="AQ31" i="92" s="1"/>
  <c r="Y34" i="32"/>
  <c r="X34" i="32"/>
  <c r="Z34" i="32" s="1"/>
  <c r="W31" i="54"/>
  <c r="AF30" i="54"/>
  <c r="AO30" i="54" s="1"/>
  <c r="AG30" i="54"/>
  <c r="AP30" i="54" s="1"/>
  <c r="AE30" i="54"/>
  <c r="AR23" i="18"/>
  <c r="Y33" i="15"/>
  <c r="X33" i="15"/>
  <c r="Z33" i="15" s="1"/>
  <c r="AG21" i="98"/>
  <c r="AP21" i="98" s="1"/>
  <c r="W22" i="98"/>
  <c r="AF21" i="98"/>
  <c r="AO21" i="98" s="1"/>
  <c r="AE21" i="98"/>
  <c r="W24" i="10"/>
  <c r="AG23" i="10"/>
  <c r="AP23" i="10" s="1"/>
  <c r="AF23" i="10"/>
  <c r="AO23" i="10" s="1"/>
  <c r="AE23" i="10"/>
  <c r="AG24" i="50"/>
  <c r="AP24" i="50" s="1"/>
  <c r="W25" i="50"/>
  <c r="AE24" i="50"/>
  <c r="AF24" i="50"/>
  <c r="AO24" i="50" s="1"/>
  <c r="AF23" i="48"/>
  <c r="AO23" i="48" s="1"/>
  <c r="AG23" i="48"/>
  <c r="AP23" i="48" s="1"/>
  <c r="W24" i="48"/>
  <c r="AE23" i="48"/>
  <c r="AR24" i="83"/>
  <c r="AH24" i="55"/>
  <c r="AQ24" i="55" s="1"/>
  <c r="AR21" i="102"/>
  <c r="AG31" i="96"/>
  <c r="AP31" i="96" s="1"/>
  <c r="W32" i="96"/>
  <c r="AF31" i="96"/>
  <c r="AO31" i="96" s="1"/>
  <c r="AE31" i="96"/>
  <c r="AG27" i="11"/>
  <c r="AP27" i="11" s="1"/>
  <c r="AF27" i="11"/>
  <c r="AO27" i="11" s="1"/>
  <c r="AE27" i="11"/>
  <c r="W28" i="11"/>
  <c r="AI30" i="20"/>
  <c r="AN30" i="20"/>
  <c r="AI25" i="87"/>
  <c r="AN25" i="87"/>
  <c r="AI31" i="44"/>
  <c r="AN31" i="44"/>
  <c r="X32" i="104"/>
  <c r="Y32" i="104"/>
  <c r="Y35" i="105"/>
  <c r="X35" i="105"/>
  <c r="AI27" i="95"/>
  <c r="AN27" i="95"/>
  <c r="AR20" i="90"/>
  <c r="AR33" i="52"/>
  <c r="AR29" i="100"/>
  <c r="AR25" i="49"/>
  <c r="AR29" i="54"/>
  <c r="AI23" i="35"/>
  <c r="AN23" i="35"/>
  <c r="Z24" i="55"/>
  <c r="AH21" i="90"/>
  <c r="AQ21" i="90" s="1"/>
  <c r="AH35" i="86"/>
  <c r="AQ35" i="86" s="1"/>
  <c r="Y30" i="13"/>
  <c r="X30" i="13"/>
  <c r="Y31" i="20"/>
  <c r="X31" i="20"/>
  <c r="Y26" i="87"/>
  <c r="X26" i="87"/>
  <c r="AH31" i="53"/>
  <c r="AQ31" i="53" s="1"/>
  <c r="Y32" i="44"/>
  <c r="X32" i="44"/>
  <c r="AI31" i="104"/>
  <c r="AN31" i="104"/>
  <c r="Y23" i="94"/>
  <c r="Z23" i="94"/>
  <c r="X23" i="94"/>
  <c r="Z31" i="92"/>
  <c r="AR23" i="50"/>
  <c r="AH22" i="102"/>
  <c r="AQ22" i="102" s="1"/>
  <c r="AI33" i="32"/>
  <c r="AN33" i="32"/>
  <c r="Y31" i="45"/>
  <c r="X31" i="45"/>
  <c r="AH34" i="52"/>
  <c r="AQ34" i="52" s="1"/>
  <c r="AI22" i="85"/>
  <c r="AN22" i="85"/>
  <c r="AI30" i="88"/>
  <c r="AN30" i="88"/>
  <c r="AH30" i="84"/>
  <c r="AQ30" i="84" s="1"/>
  <c r="AF35" i="97"/>
  <c r="AO35" i="97" s="1"/>
  <c r="AE35" i="97"/>
  <c r="W36" i="97"/>
  <c r="AG35" i="97"/>
  <c r="AP35" i="97" s="1"/>
  <c r="AH24" i="18"/>
  <c r="AQ24" i="18" s="1"/>
  <c r="AR24" i="99"/>
  <c r="W22" i="90"/>
  <c r="AF21" i="90"/>
  <c r="AO21" i="90" s="1"/>
  <c r="AE21" i="90"/>
  <c r="AG21" i="90"/>
  <c r="AP21" i="90" s="1"/>
  <c r="AR22" i="48"/>
  <c r="AR29" i="84"/>
  <c r="AF35" i="86"/>
  <c r="AO35" i="86" s="1"/>
  <c r="W36" i="86"/>
  <c r="AG35" i="86"/>
  <c r="AP35" i="86" s="1"/>
  <c r="AE35" i="86"/>
  <c r="AR26" i="11"/>
  <c r="AH25" i="99"/>
  <c r="AQ25" i="99" s="1"/>
  <c r="Z34" i="47"/>
  <c r="AH25" i="83"/>
  <c r="AQ25" i="83" s="1"/>
  <c r="AI29" i="13"/>
  <c r="AN29" i="13"/>
  <c r="Z31" i="53"/>
  <c r="AI22" i="94"/>
  <c r="AN22" i="94"/>
  <c r="Y28" i="95"/>
  <c r="X28" i="95"/>
  <c r="AI22" i="82"/>
  <c r="AN22" i="82"/>
  <c r="Z35" i="105" l="1"/>
  <c r="AF24" i="18"/>
  <c r="AO24" i="18" s="1"/>
  <c r="AG25" i="83"/>
  <c r="AP25" i="83" s="1"/>
  <c r="Z32" i="104"/>
  <c r="AE32" i="104" s="1"/>
  <c r="W25" i="18"/>
  <c r="AE25" i="83"/>
  <c r="AN25" i="83" s="1"/>
  <c r="Z31" i="20"/>
  <c r="AE24" i="18"/>
  <c r="W26" i="83"/>
  <c r="Z31" i="45"/>
  <c r="AE31" i="45" s="1"/>
  <c r="Z32" i="44"/>
  <c r="W33" i="44" s="1"/>
  <c r="AE31" i="88"/>
  <c r="W32" i="88"/>
  <c r="AG31" i="88"/>
  <c r="AP31" i="88" s="1"/>
  <c r="AF31" i="88"/>
  <c r="AO31" i="88" s="1"/>
  <c r="W36" i="105"/>
  <c r="AE35" i="105"/>
  <c r="AF35" i="105"/>
  <c r="AO35" i="105" s="1"/>
  <c r="AG35" i="105"/>
  <c r="AP35" i="105" s="1"/>
  <c r="AE31" i="20"/>
  <c r="AF31" i="20"/>
  <c r="AO31" i="20" s="1"/>
  <c r="W32" i="20"/>
  <c r="AG31" i="20"/>
  <c r="AP31" i="20" s="1"/>
  <c r="AF32" i="104"/>
  <c r="AO32" i="104" s="1"/>
  <c r="AG32" i="104"/>
  <c r="AP32" i="104" s="1"/>
  <c r="W33" i="104"/>
  <c r="AF31" i="45"/>
  <c r="AO31" i="45" s="1"/>
  <c r="W32" i="45"/>
  <c r="AG31" i="45"/>
  <c r="AP31" i="45" s="1"/>
  <c r="AG32" i="44"/>
  <c r="AP32" i="44" s="1"/>
  <c r="AI21" i="90"/>
  <c r="AN21" i="90"/>
  <c r="Y36" i="97"/>
  <c r="X36" i="97"/>
  <c r="AH23" i="94"/>
  <c r="AQ23" i="94" s="1"/>
  <c r="AR31" i="44"/>
  <c r="Y28" i="11"/>
  <c r="X28" i="11"/>
  <c r="Y22" i="98"/>
  <c r="X22" i="98"/>
  <c r="AH34" i="32"/>
  <c r="AQ34" i="32" s="1"/>
  <c r="AR25" i="91"/>
  <c r="AG26" i="49"/>
  <c r="AP26" i="49" s="1"/>
  <c r="AE26" i="49"/>
  <c r="W27" i="49"/>
  <c r="AF26" i="49"/>
  <c r="AO26" i="49" s="1"/>
  <c r="AR32" i="15"/>
  <c r="AH31" i="88"/>
  <c r="AQ31" i="88" s="1"/>
  <c r="AR34" i="105"/>
  <c r="AR30" i="45"/>
  <c r="AI36" i="89"/>
  <c r="AN36" i="89"/>
  <c r="AI30" i="84"/>
  <c r="AN30" i="84"/>
  <c r="Y25" i="18"/>
  <c r="Z25" i="18" s="1"/>
  <c r="X25" i="18"/>
  <c r="AI35" i="97"/>
  <c r="AN35" i="97"/>
  <c r="AF23" i="94"/>
  <c r="AO23" i="94" s="1"/>
  <c r="AE23" i="94"/>
  <c r="AG23" i="94"/>
  <c r="AP23" i="94" s="1"/>
  <c r="W24" i="94"/>
  <c r="AH26" i="87"/>
  <c r="AQ26" i="87" s="1"/>
  <c r="AH30" i="13"/>
  <c r="AQ30" i="13" s="1"/>
  <c r="AI27" i="11"/>
  <c r="AN27" i="11"/>
  <c r="Y32" i="96"/>
  <c r="X32" i="96"/>
  <c r="AI23" i="48"/>
  <c r="AN23" i="48"/>
  <c r="AI24" i="50"/>
  <c r="AN24" i="50"/>
  <c r="W35" i="32"/>
  <c r="AG34" i="32"/>
  <c r="AP34" i="32" s="1"/>
  <c r="AE34" i="32"/>
  <c r="AF34" i="32"/>
  <c r="AO34" i="32" s="1"/>
  <c r="Y36" i="93"/>
  <c r="X36" i="93"/>
  <c r="AH26" i="91"/>
  <c r="AQ26" i="91" s="1"/>
  <c r="Y37" i="89"/>
  <c r="X37" i="89"/>
  <c r="AI24" i="18"/>
  <c r="AN24" i="18"/>
  <c r="AI35" i="86"/>
  <c r="AN35" i="86"/>
  <c r="Y22" i="90"/>
  <c r="X22" i="90"/>
  <c r="Z26" i="87"/>
  <c r="Z30" i="13"/>
  <c r="AG24" i="55"/>
  <c r="AP24" i="55" s="1"/>
  <c r="W25" i="55"/>
  <c r="AE24" i="55"/>
  <c r="AF24" i="55"/>
  <c r="AO24" i="55" s="1"/>
  <c r="AR25" i="87"/>
  <c r="Y24" i="48"/>
  <c r="X24" i="48"/>
  <c r="Y25" i="50"/>
  <c r="X25" i="50"/>
  <c r="Y24" i="10"/>
  <c r="X24" i="10"/>
  <c r="Z24" i="10" s="1"/>
  <c r="AH33" i="15"/>
  <c r="AQ33" i="15" s="1"/>
  <c r="AI30" i="54"/>
  <c r="AN30" i="54"/>
  <c r="AH23" i="82"/>
  <c r="AQ23" i="82" s="1"/>
  <c r="AI34" i="46"/>
  <c r="AN34" i="46"/>
  <c r="Y34" i="101"/>
  <c r="X34" i="101"/>
  <c r="AR24" i="103"/>
  <c r="AR23" i="42"/>
  <c r="AH24" i="35"/>
  <c r="AQ24" i="35" s="1"/>
  <c r="Z26" i="91"/>
  <c r="AI29" i="51"/>
  <c r="AN29" i="51"/>
  <c r="Y31" i="100"/>
  <c r="X31" i="100"/>
  <c r="Z31" i="100" s="1"/>
  <c r="Y26" i="99"/>
  <c r="X26" i="99"/>
  <c r="AR30" i="88"/>
  <c r="AR33" i="32"/>
  <c r="AE33" i="15"/>
  <c r="W34" i="15"/>
  <c r="AG33" i="15"/>
  <c r="AP33" i="15" s="1"/>
  <c r="AF33" i="15"/>
  <c r="AO33" i="15" s="1"/>
  <c r="Z23" i="82"/>
  <c r="AH24" i="42"/>
  <c r="AQ24" i="42" s="1"/>
  <c r="Y35" i="46"/>
  <c r="X35" i="46"/>
  <c r="AH23" i="85"/>
  <c r="AQ23" i="85" s="1"/>
  <c r="Z24" i="35"/>
  <c r="Y30" i="51"/>
  <c r="X30" i="51"/>
  <c r="AI25" i="99"/>
  <c r="AR25" i="99" s="1"/>
  <c r="AN25" i="99"/>
  <c r="Y31" i="84"/>
  <c r="X31" i="84"/>
  <c r="Z31" i="84" s="1"/>
  <c r="AI25" i="83"/>
  <c r="AR22" i="82"/>
  <c r="Y36" i="86"/>
  <c r="X36" i="86"/>
  <c r="AR31" i="104"/>
  <c r="AH31" i="20"/>
  <c r="AQ31" i="20" s="1"/>
  <c r="AR23" i="35"/>
  <c r="AR27" i="95"/>
  <c r="AH32" i="104"/>
  <c r="AQ32" i="104" s="1"/>
  <c r="AR30" i="20"/>
  <c r="AI21" i="98"/>
  <c r="AN21" i="98"/>
  <c r="Z24" i="42"/>
  <c r="AI33" i="101"/>
  <c r="AN33" i="101"/>
  <c r="Z23" i="85"/>
  <c r="AI26" i="43"/>
  <c r="AN26" i="43"/>
  <c r="AI35" i="93"/>
  <c r="AN35" i="93"/>
  <c r="AE26" i="41"/>
  <c r="W27" i="41"/>
  <c r="AF26" i="41"/>
  <c r="AO26" i="41" s="1"/>
  <c r="AG26" i="41"/>
  <c r="AP26" i="41" s="1"/>
  <c r="AH25" i="103"/>
  <c r="AQ25" i="103" s="1"/>
  <c r="AI34" i="52"/>
  <c r="AN34" i="52"/>
  <c r="AI22" i="102"/>
  <c r="AN22" i="102"/>
  <c r="Y26" i="83"/>
  <c r="Z26" i="83" s="1"/>
  <c r="X26" i="83"/>
  <c r="AR22" i="94"/>
  <c r="W32" i="53"/>
  <c r="AG31" i="53"/>
  <c r="AP31" i="53" s="1"/>
  <c r="AE31" i="53"/>
  <c r="AF31" i="53"/>
  <c r="AO31" i="53" s="1"/>
  <c r="Z28" i="95"/>
  <c r="AH28" i="95"/>
  <c r="AQ28" i="95" s="1"/>
  <c r="AR29" i="13"/>
  <c r="AG34" i="47"/>
  <c r="AP34" i="47" s="1"/>
  <c r="AE34" i="47"/>
  <c r="W35" i="47"/>
  <c r="AF34" i="47"/>
  <c r="AO34" i="47" s="1"/>
  <c r="AR22" i="85"/>
  <c r="AH31" i="45"/>
  <c r="AQ31" i="45" s="1"/>
  <c r="AF31" i="92"/>
  <c r="AO31" i="92" s="1"/>
  <c r="AE31" i="92"/>
  <c r="AG31" i="92"/>
  <c r="AP31" i="92" s="1"/>
  <c r="W32" i="92"/>
  <c r="AH32" i="44"/>
  <c r="AQ32" i="44" s="1"/>
  <c r="AH35" i="105"/>
  <c r="AQ35" i="105" s="1"/>
  <c r="AI31" i="96"/>
  <c r="AN31" i="96"/>
  <c r="AI23" i="10"/>
  <c r="AN23" i="10"/>
  <c r="Y31" i="54"/>
  <c r="X31" i="54"/>
  <c r="Z31" i="54" s="1"/>
  <c r="AG27" i="16"/>
  <c r="AP27" i="16" s="1"/>
  <c r="AE27" i="16"/>
  <c r="AF27" i="16"/>
  <c r="AO27" i="16" s="1"/>
  <c r="W28" i="16"/>
  <c r="Y27" i="43"/>
  <c r="X27" i="43"/>
  <c r="Z27" i="43" s="1"/>
  <c r="Z25" i="103"/>
  <c r="AI30" i="100"/>
  <c r="AN30" i="100"/>
  <c r="Y35" i="52"/>
  <c r="X35" i="52"/>
  <c r="Z35" i="52" s="1"/>
  <c r="Y23" i="102"/>
  <c r="X23" i="102"/>
  <c r="Z24" i="48" l="1"/>
  <c r="AF32" i="44"/>
  <c r="AO32" i="44" s="1"/>
  <c r="AE32" i="44"/>
  <c r="Z22" i="90"/>
  <c r="W23" i="90" s="1"/>
  <c r="W32" i="84"/>
  <c r="AG31" i="84"/>
  <c r="AP31" i="84" s="1"/>
  <c r="AF31" i="84"/>
  <c r="AO31" i="84" s="1"/>
  <c r="AE31" i="84"/>
  <c r="AE24" i="48"/>
  <c r="W25" i="48"/>
  <c r="AF24" i="48"/>
  <c r="AO24" i="48" s="1"/>
  <c r="AG24" i="48"/>
  <c r="AP24" i="48" s="1"/>
  <c r="AE22" i="90"/>
  <c r="AE26" i="83"/>
  <c r="W27" i="83"/>
  <c r="AG26" i="83"/>
  <c r="AP26" i="83" s="1"/>
  <c r="AF26" i="83"/>
  <c r="AO26" i="83" s="1"/>
  <c r="W26" i="18"/>
  <c r="AE25" i="18"/>
  <c r="AF25" i="18"/>
  <c r="AO25" i="18" s="1"/>
  <c r="AG25" i="18"/>
  <c r="AP25" i="18" s="1"/>
  <c r="AH23" i="102"/>
  <c r="AQ23" i="102" s="1"/>
  <c r="AE31" i="54"/>
  <c r="AG31" i="54"/>
  <c r="AP31" i="54" s="1"/>
  <c r="AF31" i="54"/>
  <c r="AO31" i="54" s="1"/>
  <c r="W32" i="54"/>
  <c r="Z23" i="102"/>
  <c r="Y28" i="16"/>
  <c r="X28" i="16"/>
  <c r="AE25" i="103"/>
  <c r="W26" i="103"/>
  <c r="AG25" i="103"/>
  <c r="AP25" i="103" s="1"/>
  <c r="AF25" i="103"/>
  <c r="AO25" i="103" s="1"/>
  <c r="AE35" i="52"/>
  <c r="AF35" i="52"/>
  <c r="AO35" i="52" s="1"/>
  <c r="AG35" i="52"/>
  <c r="AP35" i="52" s="1"/>
  <c r="W36" i="52"/>
  <c r="AH31" i="54"/>
  <c r="AQ31" i="54" s="1"/>
  <c r="AR31" i="96"/>
  <c r="Y32" i="92"/>
  <c r="X32" i="92"/>
  <c r="AR33" i="101"/>
  <c r="AR30" i="54"/>
  <c r="AH24" i="10"/>
  <c r="AQ24" i="10" s="1"/>
  <c r="AH24" i="48"/>
  <c r="AQ24" i="48" s="1"/>
  <c r="AH22" i="90"/>
  <c r="AQ22" i="90" s="1"/>
  <c r="AR24" i="18"/>
  <c r="AR27" i="11"/>
  <c r="Y24" i="94"/>
  <c r="X24" i="94"/>
  <c r="AH25" i="18"/>
  <c r="AQ25" i="18" s="1"/>
  <c r="AR36" i="89"/>
  <c r="AH22" i="98"/>
  <c r="AQ22" i="98" s="1"/>
  <c r="AI31" i="45"/>
  <c r="AN31" i="45"/>
  <c r="Y36" i="105"/>
  <c r="Z36" i="105"/>
  <c r="X36" i="105"/>
  <c r="Y35" i="47"/>
  <c r="X35" i="47"/>
  <c r="AH26" i="83"/>
  <c r="AQ26" i="83" s="1"/>
  <c r="AR34" i="52"/>
  <c r="AR35" i="93"/>
  <c r="AE24" i="42"/>
  <c r="AF24" i="42"/>
  <c r="AO24" i="42" s="1"/>
  <c r="AG24" i="42"/>
  <c r="AP24" i="42" s="1"/>
  <c r="W25" i="42"/>
  <c r="AG24" i="35"/>
  <c r="AP24" i="35" s="1"/>
  <c r="AF24" i="35"/>
  <c r="AO24" i="35" s="1"/>
  <c r="W25" i="35"/>
  <c r="AE24" i="35"/>
  <c r="AH35" i="46"/>
  <c r="AQ35" i="46" s="1"/>
  <c r="Y34" i="15"/>
  <c r="X34" i="15"/>
  <c r="Z34" i="15" s="1"/>
  <c r="AH26" i="99"/>
  <c r="AQ26" i="99" s="1"/>
  <c r="AH34" i="101"/>
  <c r="AQ34" i="101" s="1"/>
  <c r="AE24" i="10"/>
  <c r="AN24" i="10" s="1"/>
  <c r="AF24" i="10"/>
  <c r="AO24" i="10" s="1"/>
  <c r="AG24" i="10"/>
  <c r="W25" i="10"/>
  <c r="AI24" i="55"/>
  <c r="AN24" i="55"/>
  <c r="Z37" i="89"/>
  <c r="AH37" i="89"/>
  <c r="AQ37" i="89" s="1"/>
  <c r="AI34" i="32"/>
  <c r="AN34" i="32"/>
  <c r="AR23" i="48"/>
  <c r="Z22" i="98"/>
  <c r="AH36" i="97"/>
  <c r="AQ36" i="97" s="1"/>
  <c r="AI32" i="104"/>
  <c r="AN32" i="104"/>
  <c r="AI31" i="20"/>
  <c r="AN31" i="20"/>
  <c r="AI31" i="92"/>
  <c r="AN31" i="92"/>
  <c r="AI34" i="47"/>
  <c r="AN34" i="47"/>
  <c r="AI31" i="53"/>
  <c r="AN31" i="53"/>
  <c r="Z35" i="46"/>
  <c r="AI33" i="15"/>
  <c r="AN33" i="15"/>
  <c r="Z26" i="99"/>
  <c r="AR29" i="51"/>
  <c r="Z34" i="101"/>
  <c r="Y25" i="55"/>
  <c r="X25" i="55"/>
  <c r="AH36" i="93"/>
  <c r="AQ36" i="93" s="1"/>
  <c r="AH32" i="96"/>
  <c r="AQ32" i="96" s="1"/>
  <c r="AI23" i="94"/>
  <c r="AN23" i="94"/>
  <c r="Y27" i="49"/>
  <c r="X27" i="49"/>
  <c r="Z36" i="97"/>
  <c r="Y32" i="45"/>
  <c r="Z32" i="45"/>
  <c r="X32" i="45"/>
  <c r="AR26" i="43"/>
  <c r="AR21" i="98"/>
  <c r="W24" i="82"/>
  <c r="AG23" i="82"/>
  <c r="AP23" i="82" s="1"/>
  <c r="AE23" i="82"/>
  <c r="AF23" i="82"/>
  <c r="AO23" i="82" s="1"/>
  <c r="AE26" i="91"/>
  <c r="AF26" i="91"/>
  <c r="AO26" i="91" s="1"/>
  <c r="W27" i="91"/>
  <c r="AG26" i="91"/>
  <c r="AP26" i="91" s="1"/>
  <c r="AH25" i="50"/>
  <c r="AQ25" i="50" s="1"/>
  <c r="Z36" i="93"/>
  <c r="Y35" i="32"/>
  <c r="X35" i="32"/>
  <c r="Z35" i="32" s="1"/>
  <c r="Z32" i="96"/>
  <c r="AI26" i="49"/>
  <c r="AN26" i="49"/>
  <c r="AH28" i="11"/>
  <c r="AQ28" i="11" s="1"/>
  <c r="AI32" i="44"/>
  <c r="AN32" i="44"/>
  <c r="AH35" i="52"/>
  <c r="AQ35" i="52" s="1"/>
  <c r="AH27" i="43"/>
  <c r="AQ27" i="43" s="1"/>
  <c r="AI27" i="16"/>
  <c r="AN27" i="16"/>
  <c r="AR23" i="10"/>
  <c r="Y32" i="53"/>
  <c r="X32" i="53"/>
  <c r="Y27" i="41"/>
  <c r="X27" i="41"/>
  <c r="Z27" i="41" s="1"/>
  <c r="AG23" i="85"/>
  <c r="AP23" i="85" s="1"/>
  <c r="AF23" i="85"/>
  <c r="AO23" i="85" s="1"/>
  <c r="AE23" i="85"/>
  <c r="W24" i="85"/>
  <c r="AH36" i="86"/>
  <c r="AQ36" i="86" s="1"/>
  <c r="AR25" i="83"/>
  <c r="AH30" i="51"/>
  <c r="AQ30" i="51" s="1"/>
  <c r="AH31" i="100"/>
  <c r="AQ31" i="100" s="1"/>
  <c r="Z25" i="50"/>
  <c r="AE30" i="13"/>
  <c r="W31" i="13"/>
  <c r="AF30" i="13"/>
  <c r="AO30" i="13" s="1"/>
  <c r="AG30" i="13"/>
  <c r="AP30" i="13" s="1"/>
  <c r="AR35" i="86"/>
  <c r="AR30" i="84"/>
  <c r="Z28" i="11"/>
  <c r="Y33" i="44"/>
  <c r="X33" i="44"/>
  <c r="Y32" i="88"/>
  <c r="X32" i="88"/>
  <c r="AR30" i="100"/>
  <c r="AG27" i="43"/>
  <c r="AP27" i="43" s="1"/>
  <c r="AE27" i="43"/>
  <c r="W28" i="43"/>
  <c r="AF27" i="43"/>
  <c r="AO27" i="43" s="1"/>
  <c r="AF28" i="95"/>
  <c r="AO28" i="95" s="1"/>
  <c r="AE28" i="95"/>
  <c r="AG28" i="95"/>
  <c r="AP28" i="95" s="1"/>
  <c r="W29" i="95"/>
  <c r="AR22" i="102"/>
  <c r="AI26" i="41"/>
  <c r="AN26" i="41"/>
  <c r="Z36" i="86"/>
  <c r="AH31" i="84"/>
  <c r="AQ31" i="84" s="1"/>
  <c r="Z30" i="51"/>
  <c r="AF31" i="100"/>
  <c r="AO31" i="100" s="1"/>
  <c r="AG31" i="100"/>
  <c r="AP31" i="100" s="1"/>
  <c r="W32" i="100"/>
  <c r="AE31" i="100"/>
  <c r="AR34" i="46"/>
  <c r="AE26" i="87"/>
  <c r="W27" i="87"/>
  <c r="AG26" i="87"/>
  <c r="AP26" i="87" s="1"/>
  <c r="AF26" i="87"/>
  <c r="AO26" i="87" s="1"/>
  <c r="AR24" i="50"/>
  <c r="AR35" i="97"/>
  <c r="AR21" i="90"/>
  <c r="Y33" i="104"/>
  <c r="X33" i="104"/>
  <c r="Y32" i="20"/>
  <c r="X32" i="20"/>
  <c r="Z32" i="20" s="1"/>
  <c r="AI35" i="105"/>
  <c r="AN35" i="105"/>
  <c r="AI31" i="88"/>
  <c r="AN31" i="88"/>
  <c r="Z24" i="94" l="1"/>
  <c r="Z32" i="53"/>
  <c r="AF22" i="90"/>
  <c r="AO22" i="90" s="1"/>
  <c r="Z27" i="49"/>
  <c r="AE27" i="49" s="1"/>
  <c r="AG22" i="90"/>
  <c r="AP22" i="90" s="1"/>
  <c r="Z32" i="88"/>
  <c r="AF32" i="88" s="1"/>
  <c r="AO32" i="88" s="1"/>
  <c r="W25" i="94"/>
  <c r="AF24" i="94"/>
  <c r="AO24" i="94" s="1"/>
  <c r="AE24" i="94"/>
  <c r="AN24" i="94" s="1"/>
  <c r="AG24" i="94"/>
  <c r="AE35" i="32"/>
  <c r="W36" i="32"/>
  <c r="AG35" i="32"/>
  <c r="AP35" i="32" s="1"/>
  <c r="AF35" i="32"/>
  <c r="AO35" i="32" s="1"/>
  <c r="AG32" i="53"/>
  <c r="AP32" i="53" s="1"/>
  <c r="AE32" i="53"/>
  <c r="W33" i="53"/>
  <c r="AF32" i="53"/>
  <c r="AO32" i="53" s="1"/>
  <c r="W28" i="49"/>
  <c r="AF27" i="49"/>
  <c r="AO27" i="49" s="1"/>
  <c r="W28" i="41"/>
  <c r="AF27" i="41"/>
  <c r="AO27" i="41" s="1"/>
  <c r="AG27" i="41"/>
  <c r="AP27" i="41" s="1"/>
  <c r="AE27" i="41"/>
  <c r="AI27" i="43"/>
  <c r="AN27" i="43"/>
  <c r="Y31" i="13"/>
  <c r="X31" i="13"/>
  <c r="AF32" i="96"/>
  <c r="AO32" i="96" s="1"/>
  <c r="AG32" i="96"/>
  <c r="AP32" i="96" s="1"/>
  <c r="AE32" i="96"/>
  <c r="W33" i="96"/>
  <c r="Y27" i="91"/>
  <c r="X27" i="91"/>
  <c r="AH32" i="45"/>
  <c r="AQ32" i="45" s="1"/>
  <c r="AR31" i="53"/>
  <c r="AR31" i="20"/>
  <c r="AR34" i="32"/>
  <c r="AE37" i="89"/>
  <c r="W38" i="89"/>
  <c r="AF37" i="89"/>
  <c r="AO37" i="89" s="1"/>
  <c r="AG37" i="89"/>
  <c r="AP37" i="89" s="1"/>
  <c r="AH34" i="15"/>
  <c r="AQ34" i="15" s="1"/>
  <c r="AH36" i="105"/>
  <c r="AQ36" i="105" s="1"/>
  <c r="Y36" i="52"/>
  <c r="X36" i="52"/>
  <c r="Z36" i="52" s="1"/>
  <c r="W24" i="102"/>
  <c r="AG23" i="102"/>
  <c r="AP23" i="102" s="1"/>
  <c r="AF23" i="102"/>
  <c r="AO23" i="102" s="1"/>
  <c r="AE23" i="102"/>
  <c r="AI24" i="48"/>
  <c r="AN24" i="48"/>
  <c r="AH33" i="44"/>
  <c r="AQ33" i="44" s="1"/>
  <c r="Y24" i="82"/>
  <c r="X24" i="82"/>
  <c r="AH25" i="55"/>
  <c r="AQ25" i="55" s="1"/>
  <c r="W27" i="99"/>
  <c r="AG26" i="99"/>
  <c r="AP26" i="99" s="1"/>
  <c r="AF26" i="99"/>
  <c r="AO26" i="99" s="1"/>
  <c r="AE26" i="99"/>
  <c r="AG34" i="15"/>
  <c r="AP34" i="15" s="1"/>
  <c r="W35" i="15"/>
  <c r="AE34" i="15"/>
  <c r="AF34" i="15"/>
  <c r="AO34" i="15" s="1"/>
  <c r="W37" i="105"/>
  <c r="AG36" i="105"/>
  <c r="AP36" i="105" s="1"/>
  <c r="AE36" i="105"/>
  <c r="AF36" i="105"/>
  <c r="AO36" i="105" s="1"/>
  <c r="AH32" i="92"/>
  <c r="AQ32" i="92" s="1"/>
  <c r="Y26" i="103"/>
  <c r="X26" i="103"/>
  <c r="Y27" i="83"/>
  <c r="X27" i="83"/>
  <c r="Y23" i="90"/>
  <c r="X23" i="90"/>
  <c r="Z23" i="90" s="1"/>
  <c r="AR26" i="41"/>
  <c r="AI26" i="91"/>
  <c r="AN26" i="91"/>
  <c r="AR23" i="94"/>
  <c r="Z25" i="55"/>
  <c r="AR34" i="47"/>
  <c r="AR32" i="104"/>
  <c r="W23" i="98"/>
  <c r="AF22" i="98"/>
  <c r="AO22" i="98" s="1"/>
  <c r="AG22" i="98"/>
  <c r="AP22" i="98" s="1"/>
  <c r="AE22" i="98"/>
  <c r="AR24" i="55"/>
  <c r="Y25" i="42"/>
  <c r="X25" i="42"/>
  <c r="Z32" i="92"/>
  <c r="AI25" i="103"/>
  <c r="AN25" i="103"/>
  <c r="Y32" i="54"/>
  <c r="X32" i="54"/>
  <c r="AI25" i="18"/>
  <c r="AN25" i="18"/>
  <c r="AI26" i="83"/>
  <c r="AN26" i="83"/>
  <c r="AI31" i="84"/>
  <c r="AN31" i="84"/>
  <c r="W33" i="20"/>
  <c r="AE32" i="20"/>
  <c r="AG32" i="20"/>
  <c r="AP32" i="20" s="1"/>
  <c r="AF32" i="20"/>
  <c r="AO32" i="20" s="1"/>
  <c r="AI31" i="100"/>
  <c r="AN31" i="100"/>
  <c r="AI28" i="95"/>
  <c r="AN28" i="95"/>
  <c r="AI30" i="13"/>
  <c r="AN30" i="13"/>
  <c r="AH35" i="32"/>
  <c r="AQ35" i="32" s="1"/>
  <c r="AR31" i="88"/>
  <c r="Y32" i="100"/>
  <c r="X32" i="100"/>
  <c r="Z32" i="100" s="1"/>
  <c r="W37" i="97"/>
  <c r="AG36" i="97"/>
  <c r="AP36" i="97" s="1"/>
  <c r="AF36" i="97"/>
  <c r="AO36" i="97" s="1"/>
  <c r="AE36" i="97"/>
  <c r="AR33" i="15"/>
  <c r="AI24" i="35"/>
  <c r="AN24" i="35"/>
  <c r="AH35" i="47"/>
  <c r="AQ35" i="47" s="1"/>
  <c r="AI35" i="52"/>
  <c r="AN35" i="52"/>
  <c r="AH28" i="16"/>
  <c r="AQ28" i="16" s="1"/>
  <c r="Y26" i="18"/>
  <c r="X26" i="18"/>
  <c r="Z26" i="18" s="1"/>
  <c r="AF25" i="50"/>
  <c r="AO25" i="50" s="1"/>
  <c r="AG25" i="50"/>
  <c r="AP25" i="50" s="1"/>
  <c r="AE25" i="50"/>
  <c r="W26" i="50"/>
  <c r="Y24" i="85"/>
  <c r="X24" i="85"/>
  <c r="Z24" i="85" s="1"/>
  <c r="AR35" i="105"/>
  <c r="AH32" i="88"/>
  <c r="AQ32" i="88" s="1"/>
  <c r="W29" i="11"/>
  <c r="AG28" i="11"/>
  <c r="AP28" i="11" s="1"/>
  <c r="AF28" i="11"/>
  <c r="AO28" i="11" s="1"/>
  <c r="AE28" i="11"/>
  <c r="AI23" i="85"/>
  <c r="AN23" i="85"/>
  <c r="AH32" i="53"/>
  <c r="AQ32" i="53" s="1"/>
  <c r="AR27" i="16"/>
  <c r="AR32" i="44"/>
  <c r="W37" i="93"/>
  <c r="AF36" i="93"/>
  <c r="AO36" i="93" s="1"/>
  <c r="AE36" i="93"/>
  <c r="AG36" i="93"/>
  <c r="AP36" i="93" s="1"/>
  <c r="AH27" i="49"/>
  <c r="AQ27" i="49" s="1"/>
  <c r="AF34" i="101"/>
  <c r="AO34" i="101" s="1"/>
  <c r="AE34" i="101"/>
  <c r="W35" i="101"/>
  <c r="AG34" i="101"/>
  <c r="AP34" i="101" s="1"/>
  <c r="AE35" i="46"/>
  <c r="W36" i="46"/>
  <c r="AF35" i="46"/>
  <c r="AO35" i="46" s="1"/>
  <c r="AG35" i="46"/>
  <c r="AP35" i="46" s="1"/>
  <c r="AR31" i="92"/>
  <c r="Y25" i="10"/>
  <c r="Z25" i="10" s="1"/>
  <c r="X25" i="10"/>
  <c r="Y25" i="35"/>
  <c r="X25" i="35"/>
  <c r="Z35" i="47"/>
  <c r="AR31" i="45"/>
  <c r="Z28" i="16"/>
  <c r="AI22" i="90"/>
  <c r="AN22" i="90"/>
  <c r="AH27" i="41"/>
  <c r="AQ27" i="41" s="1"/>
  <c r="AF32" i="45"/>
  <c r="AO32" i="45" s="1"/>
  <c r="W33" i="45"/>
  <c r="AG32" i="45"/>
  <c r="AP32" i="45" s="1"/>
  <c r="AE32" i="45"/>
  <c r="AH33" i="104"/>
  <c r="AQ33" i="104" s="1"/>
  <c r="Y27" i="87"/>
  <c r="X27" i="87"/>
  <c r="Z33" i="44"/>
  <c r="Z33" i="104"/>
  <c r="AI26" i="87"/>
  <c r="AN26" i="87"/>
  <c r="AH32" i="20"/>
  <c r="AQ32" i="20" s="1"/>
  <c r="W31" i="51"/>
  <c r="AE30" i="51"/>
  <c r="AF30" i="51"/>
  <c r="AO30" i="51" s="1"/>
  <c r="AG30" i="51"/>
  <c r="AP30" i="51" s="1"/>
  <c r="AF36" i="86"/>
  <c r="AO36" i="86" s="1"/>
  <c r="W37" i="86"/>
  <c r="AG36" i="86"/>
  <c r="AP36" i="86" s="1"/>
  <c r="AE36" i="86"/>
  <c r="Y29" i="95"/>
  <c r="X29" i="95"/>
  <c r="Y28" i="43"/>
  <c r="Z28" i="43"/>
  <c r="X28" i="43"/>
  <c r="AR26" i="49"/>
  <c r="AI23" i="82"/>
  <c r="AN23" i="82"/>
  <c r="AI24" i="10"/>
  <c r="AP24" i="10"/>
  <c r="AI24" i="42"/>
  <c r="AR24" i="42" s="1"/>
  <c r="AN24" i="42"/>
  <c r="AH24" i="94"/>
  <c r="AQ24" i="94" s="1"/>
  <c r="AI31" i="54"/>
  <c r="AN31" i="54"/>
  <c r="Y25" i="48"/>
  <c r="X25" i="48"/>
  <c r="Z25" i="48" s="1"/>
  <c r="Y32" i="84"/>
  <c r="X32" i="84"/>
  <c r="AG32" i="88" l="1"/>
  <c r="AP32" i="88" s="1"/>
  <c r="Z26" i="103"/>
  <c r="AF26" i="103" s="1"/>
  <c r="AO26" i="103" s="1"/>
  <c r="W33" i="88"/>
  <c r="AE32" i="88"/>
  <c r="Z27" i="91"/>
  <c r="AE27" i="91" s="1"/>
  <c r="AG27" i="49"/>
  <c r="AP27" i="49" s="1"/>
  <c r="W27" i="103"/>
  <c r="AG26" i="103"/>
  <c r="AP26" i="103" s="1"/>
  <c r="AE26" i="103"/>
  <c r="AF27" i="91"/>
  <c r="AO27" i="91" s="1"/>
  <c r="AG27" i="91"/>
  <c r="AP27" i="91" s="1"/>
  <c r="AH28" i="43"/>
  <c r="AQ28" i="43" s="1"/>
  <c r="AF33" i="44"/>
  <c r="AO33" i="44" s="1"/>
  <c r="W34" i="44"/>
  <c r="AG33" i="44"/>
  <c r="AP33" i="44" s="1"/>
  <c r="AE33" i="44"/>
  <c r="Y33" i="45"/>
  <c r="X33" i="45"/>
  <c r="AF35" i="47"/>
  <c r="AO35" i="47" s="1"/>
  <c r="AE35" i="47"/>
  <c r="AG35" i="47"/>
  <c r="AP35" i="47" s="1"/>
  <c r="W36" i="47"/>
  <c r="Y36" i="46"/>
  <c r="X36" i="46"/>
  <c r="AH26" i="18"/>
  <c r="AQ26" i="18" s="1"/>
  <c r="AH32" i="100"/>
  <c r="AQ32" i="100" s="1"/>
  <c r="AR26" i="83"/>
  <c r="Y23" i="98"/>
  <c r="X23" i="98"/>
  <c r="AH23" i="90"/>
  <c r="AQ23" i="90" s="1"/>
  <c r="AI26" i="99"/>
  <c r="AN26" i="99"/>
  <c r="AR24" i="48"/>
  <c r="AH36" i="52"/>
  <c r="AQ36" i="52" s="1"/>
  <c r="AI27" i="41"/>
  <c r="AN27" i="41"/>
  <c r="Y28" i="49"/>
  <c r="X28" i="49"/>
  <c r="AI32" i="53"/>
  <c r="AN32" i="53"/>
  <c r="AI35" i="32"/>
  <c r="AN35" i="32"/>
  <c r="AF25" i="48"/>
  <c r="AO25" i="48" s="1"/>
  <c r="AG25" i="48"/>
  <c r="AP25" i="48" s="1"/>
  <c r="AE25" i="48"/>
  <c r="W26" i="48"/>
  <c r="AF28" i="43"/>
  <c r="AO28" i="43" s="1"/>
  <c r="W29" i="43"/>
  <c r="AE28" i="43"/>
  <c r="AG28" i="43"/>
  <c r="AP28" i="43" s="1"/>
  <c r="AI36" i="86"/>
  <c r="AN36" i="86"/>
  <c r="AH25" i="35"/>
  <c r="AQ25" i="35" s="1"/>
  <c r="AI35" i="46"/>
  <c r="AN35" i="46"/>
  <c r="AG26" i="18"/>
  <c r="AP26" i="18" s="1"/>
  <c r="AE26" i="18"/>
  <c r="W27" i="18"/>
  <c r="AF26" i="18"/>
  <c r="AO26" i="18" s="1"/>
  <c r="AG32" i="100"/>
  <c r="AP32" i="100" s="1"/>
  <c r="AF32" i="100"/>
  <c r="AO32" i="100" s="1"/>
  <c r="W33" i="100"/>
  <c r="AE32" i="100"/>
  <c r="AR28" i="95"/>
  <c r="AI32" i="20"/>
  <c r="AN32" i="20"/>
  <c r="AR25" i="103"/>
  <c r="AG23" i="90"/>
  <c r="AP23" i="90" s="1"/>
  <c r="AF23" i="90"/>
  <c r="AO23" i="90" s="1"/>
  <c r="AE23" i="90"/>
  <c r="W24" i="90"/>
  <c r="AE36" i="52"/>
  <c r="AF36" i="52"/>
  <c r="AO36" i="52" s="1"/>
  <c r="W37" i="52"/>
  <c r="AG36" i="52"/>
  <c r="AP36" i="52" s="1"/>
  <c r="AH31" i="13"/>
  <c r="AQ31" i="13" s="1"/>
  <c r="AH27" i="87"/>
  <c r="AQ27" i="87" s="1"/>
  <c r="AI30" i="51"/>
  <c r="AN30" i="51"/>
  <c r="Z27" i="87"/>
  <c r="AR22" i="90"/>
  <c r="Z25" i="35"/>
  <c r="AI36" i="93"/>
  <c r="AN36" i="93"/>
  <c r="Y29" i="11"/>
  <c r="X29" i="11"/>
  <c r="Y26" i="50"/>
  <c r="Z26" i="50" s="1"/>
  <c r="X26" i="50"/>
  <c r="AI36" i="97"/>
  <c r="AN36" i="97"/>
  <c r="Y33" i="20"/>
  <c r="X33" i="20"/>
  <c r="AR25" i="18"/>
  <c r="AF32" i="92"/>
  <c r="AO32" i="92" s="1"/>
  <c r="AE32" i="92"/>
  <c r="W33" i="92"/>
  <c r="AG32" i="92"/>
  <c r="AP32" i="92" s="1"/>
  <c r="AI34" i="15"/>
  <c r="AN34" i="15"/>
  <c r="AI23" i="102"/>
  <c r="AN23" i="102"/>
  <c r="Z31" i="13"/>
  <c r="Y33" i="88"/>
  <c r="X33" i="88"/>
  <c r="AI27" i="49"/>
  <c r="AN27" i="49"/>
  <c r="AI24" i="94"/>
  <c r="AP24" i="94"/>
  <c r="AH25" i="48"/>
  <c r="AQ25" i="48" s="1"/>
  <c r="AH29" i="95"/>
  <c r="AQ29" i="95" s="1"/>
  <c r="Y31" i="51"/>
  <c r="X31" i="51"/>
  <c r="AF28" i="16"/>
  <c r="AO28" i="16" s="1"/>
  <c r="AG28" i="16"/>
  <c r="AP28" i="16" s="1"/>
  <c r="AE28" i="16"/>
  <c r="W29" i="16"/>
  <c r="AR23" i="85"/>
  <c r="AI25" i="50"/>
  <c r="AN25" i="50"/>
  <c r="AR35" i="52"/>
  <c r="AR31" i="100"/>
  <c r="AH32" i="54"/>
  <c r="AQ32" i="54" s="1"/>
  <c r="AH25" i="42"/>
  <c r="AQ25" i="42" s="1"/>
  <c r="AI22" i="98"/>
  <c r="AN22" i="98"/>
  <c r="AR26" i="91"/>
  <c r="Z27" i="83"/>
  <c r="AH27" i="83"/>
  <c r="AQ27" i="83" s="1"/>
  <c r="AI36" i="105"/>
  <c r="AN36" i="105"/>
  <c r="Y35" i="15"/>
  <c r="X35" i="15"/>
  <c r="Y27" i="99"/>
  <c r="X27" i="99"/>
  <c r="AH24" i="82"/>
  <c r="AQ24" i="82" s="1"/>
  <c r="Y33" i="96"/>
  <c r="X33" i="96"/>
  <c r="AI32" i="88"/>
  <c r="AN32" i="88"/>
  <c r="Y28" i="41"/>
  <c r="X28" i="41"/>
  <c r="AR24" i="10"/>
  <c r="AH32" i="84"/>
  <c r="AQ32" i="84" s="1"/>
  <c r="AR23" i="82"/>
  <c r="X37" i="86"/>
  <c r="Y37" i="86"/>
  <c r="Z32" i="84"/>
  <c r="AR31" i="54"/>
  <c r="Z29" i="95"/>
  <c r="AR26" i="87"/>
  <c r="AI32" i="45"/>
  <c r="AN32" i="45"/>
  <c r="AH25" i="10"/>
  <c r="AQ25" i="10" s="1"/>
  <c r="Y35" i="101"/>
  <c r="X35" i="101"/>
  <c r="Z35" i="101" s="1"/>
  <c r="Y37" i="93"/>
  <c r="X37" i="93"/>
  <c r="Z37" i="93" s="1"/>
  <c r="AH24" i="85"/>
  <c r="AQ24" i="85" s="1"/>
  <c r="AR24" i="35"/>
  <c r="AR31" i="84"/>
  <c r="Z32" i="54"/>
  <c r="Z25" i="42"/>
  <c r="Z24" i="82"/>
  <c r="X38" i="89"/>
  <c r="Z38" i="89" s="1"/>
  <c r="Y38" i="89"/>
  <c r="AI32" i="96"/>
  <c r="AN32" i="96"/>
  <c r="W34" i="104"/>
  <c r="AG33" i="104"/>
  <c r="AP33" i="104" s="1"/>
  <c r="AE33" i="104"/>
  <c r="AF33" i="104"/>
  <c r="AO33" i="104" s="1"/>
  <c r="AE25" i="10"/>
  <c r="W26" i="10"/>
  <c r="AF25" i="10"/>
  <c r="AO25" i="10" s="1"/>
  <c r="AG25" i="10"/>
  <c r="AP25" i="10" s="1"/>
  <c r="AI34" i="101"/>
  <c r="AN34" i="101"/>
  <c r="AI28" i="11"/>
  <c r="AN28" i="11"/>
  <c r="W25" i="85"/>
  <c r="AE24" i="85"/>
  <c r="AF24" i="85"/>
  <c r="AO24" i="85" s="1"/>
  <c r="AG24" i="85"/>
  <c r="AP24" i="85" s="1"/>
  <c r="Y37" i="97"/>
  <c r="X37" i="97"/>
  <c r="AR30" i="13"/>
  <c r="AG25" i="55"/>
  <c r="AP25" i="55" s="1"/>
  <c r="AE25" i="55"/>
  <c r="AF25" i="55"/>
  <c r="AO25" i="55" s="1"/>
  <c r="W26" i="55"/>
  <c r="AH26" i="103"/>
  <c r="AQ26" i="103" s="1"/>
  <c r="Y37" i="105"/>
  <c r="X37" i="105"/>
  <c r="Y24" i="102"/>
  <c r="X24" i="102"/>
  <c r="AI37" i="89"/>
  <c r="AN37" i="89"/>
  <c r="AH27" i="91"/>
  <c r="AQ27" i="91" s="1"/>
  <c r="AR27" i="43"/>
  <c r="X33" i="53"/>
  <c r="Z33" i="53" s="1"/>
  <c r="Y33" i="53"/>
  <c r="Y36" i="32"/>
  <c r="X36" i="32"/>
  <c r="Y25" i="94"/>
  <c r="X25" i="94"/>
  <c r="Z27" i="99" l="1"/>
  <c r="Z33" i="20"/>
  <c r="Z28" i="49"/>
  <c r="Z28" i="41"/>
  <c r="AG28" i="41" s="1"/>
  <c r="AP28" i="41" s="1"/>
  <c r="Z36" i="46"/>
  <c r="AG36" i="46" s="1"/>
  <c r="AP36" i="46" s="1"/>
  <c r="W28" i="91"/>
  <c r="Z31" i="51"/>
  <c r="AE26" i="50"/>
  <c r="AF26" i="50"/>
  <c r="AO26" i="50" s="1"/>
  <c r="W27" i="50"/>
  <c r="AG26" i="50"/>
  <c r="AP26" i="50" s="1"/>
  <c r="AE28" i="41"/>
  <c r="AF37" i="93"/>
  <c r="AO37" i="93" s="1"/>
  <c r="W38" i="93"/>
  <c r="AG37" i="93"/>
  <c r="AP37" i="93" s="1"/>
  <c r="AE37" i="93"/>
  <c r="AG33" i="20"/>
  <c r="AP33" i="20" s="1"/>
  <c r="AF33" i="20"/>
  <c r="AO33" i="20" s="1"/>
  <c r="AE33" i="20"/>
  <c r="W34" i="20"/>
  <c r="W36" i="101"/>
  <c r="AF35" i="101"/>
  <c r="AO35" i="101" s="1"/>
  <c r="AG35" i="101"/>
  <c r="AP35" i="101" s="1"/>
  <c r="AE35" i="101"/>
  <c r="AF36" i="46"/>
  <c r="AO36" i="46" s="1"/>
  <c r="AE36" i="46"/>
  <c r="W28" i="99"/>
  <c r="AG27" i="99"/>
  <c r="AP27" i="99" s="1"/>
  <c r="AF27" i="99"/>
  <c r="AO27" i="99" s="1"/>
  <c r="AE27" i="99"/>
  <c r="AF28" i="49"/>
  <c r="AO28" i="49" s="1"/>
  <c r="AG28" i="49"/>
  <c r="AP28" i="49" s="1"/>
  <c r="W29" i="49"/>
  <c r="AE28" i="49"/>
  <c r="AE31" i="51"/>
  <c r="AG31" i="51"/>
  <c r="AP31" i="51" s="1"/>
  <c r="W32" i="51"/>
  <c r="AF31" i="51"/>
  <c r="AO31" i="51" s="1"/>
  <c r="Y26" i="55"/>
  <c r="X26" i="55"/>
  <c r="Z26" i="55" s="1"/>
  <c r="AH37" i="97"/>
  <c r="AQ37" i="97" s="1"/>
  <c r="AI24" i="85"/>
  <c r="AN24" i="85"/>
  <c r="AH36" i="32"/>
  <c r="AQ36" i="32" s="1"/>
  <c r="AH37" i="105"/>
  <c r="AQ37" i="105" s="1"/>
  <c r="Z36" i="32"/>
  <c r="Z37" i="105"/>
  <c r="AI25" i="10"/>
  <c r="AN25" i="10"/>
  <c r="AE25" i="42"/>
  <c r="W26" i="42"/>
  <c r="AF25" i="42"/>
  <c r="AO25" i="42" s="1"/>
  <c r="AG25" i="42"/>
  <c r="AP25" i="42" s="1"/>
  <c r="Z37" i="86"/>
  <c r="AH27" i="99"/>
  <c r="AQ27" i="99" s="1"/>
  <c r="AH26" i="50"/>
  <c r="AQ26" i="50" s="1"/>
  <c r="Y24" i="90"/>
  <c r="X24" i="90"/>
  <c r="Y33" i="100"/>
  <c r="X33" i="100"/>
  <c r="AI26" i="18"/>
  <c r="AN26" i="18"/>
  <c r="AI25" i="48"/>
  <c r="AR25" i="48" s="1"/>
  <c r="AN25" i="48"/>
  <c r="AR32" i="53"/>
  <c r="AR32" i="96"/>
  <c r="AE32" i="54"/>
  <c r="AF32" i="54"/>
  <c r="AO32" i="54" s="1"/>
  <c r="AG32" i="54"/>
  <c r="AP32" i="54" s="1"/>
  <c r="W33" i="54"/>
  <c r="AH37" i="86"/>
  <c r="AQ37" i="86" s="1"/>
  <c r="AR36" i="105"/>
  <c r="AG27" i="83"/>
  <c r="AP27" i="83" s="1"/>
  <c r="AF27" i="83"/>
  <c r="AO27" i="83" s="1"/>
  <c r="AE27" i="83"/>
  <c r="W28" i="83"/>
  <c r="X29" i="16"/>
  <c r="Z29" i="16" s="1"/>
  <c r="Y29" i="16"/>
  <c r="AR24" i="94"/>
  <c r="AF31" i="13"/>
  <c r="AO31" i="13" s="1"/>
  <c r="AE31" i="13"/>
  <c r="W32" i="13"/>
  <c r="AG31" i="13"/>
  <c r="AP31" i="13" s="1"/>
  <c r="AH33" i="20"/>
  <c r="AQ33" i="20" s="1"/>
  <c r="AR36" i="93"/>
  <c r="AR30" i="51"/>
  <c r="AI23" i="90"/>
  <c r="AN23" i="90"/>
  <c r="AR32" i="20"/>
  <c r="AI28" i="43"/>
  <c r="AN28" i="43"/>
  <c r="AH28" i="49"/>
  <c r="AQ28" i="49" s="1"/>
  <c r="AH33" i="45"/>
  <c r="AQ33" i="45" s="1"/>
  <c r="Y34" i="44"/>
  <c r="X34" i="44"/>
  <c r="AR37" i="89"/>
  <c r="AH25" i="94"/>
  <c r="AQ25" i="94" s="1"/>
  <c r="AH24" i="102"/>
  <c r="AQ24" i="102" s="1"/>
  <c r="AF29" i="95"/>
  <c r="AO29" i="95" s="1"/>
  <c r="AG29" i="95"/>
  <c r="AP29" i="95" s="1"/>
  <c r="AE29" i="95"/>
  <c r="W30" i="95"/>
  <c r="AI28" i="16"/>
  <c r="AN28" i="16"/>
  <c r="Y33" i="92"/>
  <c r="X33" i="92"/>
  <c r="Z33" i="92" s="1"/>
  <c r="W26" i="35"/>
  <c r="AE25" i="35"/>
  <c r="AF25" i="35"/>
  <c r="AO25" i="35" s="1"/>
  <c r="AG25" i="35"/>
  <c r="AP25" i="35" s="1"/>
  <c r="Y37" i="52"/>
  <c r="Z37" i="52"/>
  <c r="X37" i="52"/>
  <c r="Y29" i="43"/>
  <c r="X29" i="43"/>
  <c r="Z29" i="43" s="1"/>
  <c r="AR26" i="99"/>
  <c r="AH23" i="98"/>
  <c r="AQ23" i="98" s="1"/>
  <c r="Z33" i="45"/>
  <c r="AI26" i="103"/>
  <c r="AN26" i="103"/>
  <c r="AR34" i="101"/>
  <c r="AF33" i="53"/>
  <c r="AO33" i="53" s="1"/>
  <c r="AG33" i="53"/>
  <c r="AP33" i="53" s="1"/>
  <c r="W34" i="53"/>
  <c r="AE33" i="53"/>
  <c r="AR32" i="88"/>
  <c r="AH35" i="15"/>
  <c r="AQ35" i="15" s="1"/>
  <c r="AR25" i="50"/>
  <c r="AR27" i="49"/>
  <c r="AR23" i="102"/>
  <c r="AI32" i="92"/>
  <c r="AN32" i="92"/>
  <c r="AH29" i="11"/>
  <c r="AQ29" i="11" s="1"/>
  <c r="AR35" i="46"/>
  <c r="Z23" i="98"/>
  <c r="Y36" i="47"/>
  <c r="X36" i="47"/>
  <c r="Z36" i="47" s="1"/>
  <c r="AG38" i="89"/>
  <c r="AP38" i="89" s="1"/>
  <c r="AF38" i="89"/>
  <c r="AO38" i="89" s="1"/>
  <c r="AE38" i="89"/>
  <c r="W39" i="89"/>
  <c r="AH35" i="101"/>
  <c r="AQ35" i="101" s="1"/>
  <c r="Z25" i="94"/>
  <c r="Z24" i="102"/>
  <c r="Z37" i="97"/>
  <c r="AI33" i="104"/>
  <c r="AN33" i="104"/>
  <c r="AI25" i="55"/>
  <c r="AN25" i="55"/>
  <c r="AH38" i="89"/>
  <c r="AQ38" i="89" s="1"/>
  <c r="AH33" i="96"/>
  <c r="AQ33" i="96" s="1"/>
  <c r="Z35" i="15"/>
  <c r="AH33" i="88"/>
  <c r="AQ33" i="88" s="1"/>
  <c r="Z29" i="11"/>
  <c r="AI36" i="52"/>
  <c r="AN36" i="52"/>
  <c r="AR36" i="86"/>
  <c r="AR35" i="32"/>
  <c r="AI27" i="91"/>
  <c r="AR27" i="91" s="1"/>
  <c r="AN27" i="91"/>
  <c r="Y27" i="103"/>
  <c r="Z27" i="103"/>
  <c r="X27" i="103"/>
  <c r="Y25" i="85"/>
  <c r="X25" i="85"/>
  <c r="AH33" i="53"/>
  <c r="AQ33" i="53" s="1"/>
  <c r="AR28" i="11"/>
  <c r="Y26" i="10"/>
  <c r="X26" i="10"/>
  <c r="Y34" i="104"/>
  <c r="X34" i="104"/>
  <c r="Z34" i="104" s="1"/>
  <c r="W25" i="82"/>
  <c r="AE24" i="82"/>
  <c r="AG24" i="82"/>
  <c r="AP24" i="82" s="1"/>
  <c r="AF24" i="82"/>
  <c r="AO24" i="82" s="1"/>
  <c r="AH37" i="93"/>
  <c r="AQ37" i="93" s="1"/>
  <c r="AR32" i="45"/>
  <c r="AG32" i="84"/>
  <c r="AP32" i="84" s="1"/>
  <c r="W33" i="84"/>
  <c r="AF32" i="84"/>
  <c r="AO32" i="84" s="1"/>
  <c r="AE32" i="84"/>
  <c r="AH28" i="41"/>
  <c r="AQ28" i="41" s="1"/>
  <c r="Z33" i="96"/>
  <c r="AR22" i="98"/>
  <c r="AH31" i="51"/>
  <c r="AQ31" i="51" s="1"/>
  <c r="Z33" i="88"/>
  <c r="AR34" i="15"/>
  <c r="AR36" i="97"/>
  <c r="AE27" i="87"/>
  <c r="W28" i="87"/>
  <c r="AF27" i="87"/>
  <c r="AO27" i="87" s="1"/>
  <c r="AG27" i="87"/>
  <c r="AP27" i="87" s="1"/>
  <c r="AI32" i="100"/>
  <c r="AN32" i="100"/>
  <c r="Y27" i="18"/>
  <c r="X27" i="18"/>
  <c r="Y26" i="48"/>
  <c r="X26" i="48"/>
  <c r="Z26" i="48" s="1"/>
  <c r="AR27" i="41"/>
  <c r="AH36" i="46"/>
  <c r="AQ36" i="46" s="1"/>
  <c r="AI35" i="47"/>
  <c r="AN35" i="47"/>
  <c r="AI33" i="44"/>
  <c r="AN33" i="44"/>
  <c r="Z33" i="100" l="1"/>
  <c r="Y28" i="91"/>
  <c r="W37" i="46"/>
  <c r="X28" i="91"/>
  <c r="Z28" i="91" s="1"/>
  <c r="W29" i="41"/>
  <c r="X29" i="41" s="1"/>
  <c r="AF28" i="41"/>
  <c r="AO28" i="41" s="1"/>
  <c r="AE33" i="100"/>
  <c r="AG33" i="100"/>
  <c r="AP33" i="100" s="1"/>
  <c r="AF33" i="100"/>
  <c r="AO33" i="100" s="1"/>
  <c r="W34" i="100"/>
  <c r="W30" i="43"/>
  <c r="AE29" i="43"/>
  <c r="AG29" i="43"/>
  <c r="AP29" i="43" s="1"/>
  <c r="AF29" i="43"/>
  <c r="AO29" i="43" s="1"/>
  <c r="Y25" i="82"/>
  <c r="X25" i="82"/>
  <c r="AH26" i="48"/>
  <c r="AQ26" i="48" s="1"/>
  <c r="AI27" i="87"/>
  <c r="AN27" i="87"/>
  <c r="AH34" i="104"/>
  <c r="AQ34" i="104" s="1"/>
  <c r="AE37" i="97"/>
  <c r="AF37" i="97"/>
  <c r="AO37" i="97" s="1"/>
  <c r="W38" i="97"/>
  <c r="AG37" i="97"/>
  <c r="AP37" i="97" s="1"/>
  <c r="AI27" i="83"/>
  <c r="AN27" i="83"/>
  <c r="AF36" i="32"/>
  <c r="AO36" i="32" s="1"/>
  <c r="AG36" i="32"/>
  <c r="AP36" i="32" s="1"/>
  <c r="W37" i="32"/>
  <c r="AE36" i="32"/>
  <c r="AR24" i="85"/>
  <c r="AH26" i="55"/>
  <c r="AQ26" i="55" s="1"/>
  <c r="AI35" i="101"/>
  <c r="AN35" i="101"/>
  <c r="AI33" i="20"/>
  <c r="AN33" i="20"/>
  <c r="Y38" i="93"/>
  <c r="X38" i="93"/>
  <c r="AI28" i="41"/>
  <c r="AN28" i="41"/>
  <c r="AG34" i="104"/>
  <c r="AP34" i="104" s="1"/>
  <c r="AF34" i="104"/>
  <c r="AO34" i="104" s="1"/>
  <c r="W35" i="104"/>
  <c r="AE34" i="104"/>
  <c r="AH25" i="85"/>
  <c r="AQ25" i="85" s="1"/>
  <c r="AF24" i="102"/>
  <c r="AO24" i="102" s="1"/>
  <c r="W25" i="102"/>
  <c r="AE24" i="102"/>
  <c r="AG24" i="102"/>
  <c r="AP24" i="102" s="1"/>
  <c r="AE23" i="98"/>
  <c r="W24" i="98"/>
  <c r="AG23" i="98"/>
  <c r="AP23" i="98" s="1"/>
  <c r="AF23" i="98"/>
  <c r="AO23" i="98" s="1"/>
  <c r="AI33" i="53"/>
  <c r="AN33" i="53"/>
  <c r="AG29" i="16"/>
  <c r="AP29" i="16" s="1"/>
  <c r="AF29" i="16"/>
  <c r="AO29" i="16" s="1"/>
  <c r="W30" i="16"/>
  <c r="AE29" i="16"/>
  <c r="Y26" i="42"/>
  <c r="X26" i="42"/>
  <c r="W27" i="55"/>
  <c r="AE26" i="55"/>
  <c r="AF26" i="55"/>
  <c r="AO26" i="55" s="1"/>
  <c r="AG26" i="55"/>
  <c r="AP26" i="55" s="1"/>
  <c r="AI31" i="51"/>
  <c r="AN31" i="51"/>
  <c r="AE26" i="48"/>
  <c r="AF26" i="48"/>
  <c r="AO26" i="48" s="1"/>
  <c r="AG26" i="48"/>
  <c r="AP26" i="48" s="1"/>
  <c r="W27" i="48"/>
  <c r="AR32" i="100"/>
  <c r="AF33" i="96"/>
  <c r="AO33" i="96" s="1"/>
  <c r="W34" i="96"/>
  <c r="AE33" i="96"/>
  <c r="AG33" i="96"/>
  <c r="AP33" i="96" s="1"/>
  <c r="AR33" i="44"/>
  <c r="AI32" i="84"/>
  <c r="AN32" i="84"/>
  <c r="Z25" i="85"/>
  <c r="AR36" i="52"/>
  <c r="W26" i="94"/>
  <c r="AE25" i="94"/>
  <c r="AG25" i="94"/>
  <c r="AP25" i="94" s="1"/>
  <c r="AF25" i="94"/>
  <c r="AO25" i="94" s="1"/>
  <c r="Y34" i="53"/>
  <c r="X34" i="53"/>
  <c r="Z34" i="53" s="1"/>
  <c r="AR26" i="103"/>
  <c r="AH37" i="52"/>
  <c r="AQ37" i="52" s="1"/>
  <c r="AI25" i="35"/>
  <c r="AN25" i="35"/>
  <c r="AR28" i="16"/>
  <c r="AH34" i="44"/>
  <c r="AQ34" i="44" s="1"/>
  <c r="AR23" i="90"/>
  <c r="Y32" i="13"/>
  <c r="X32" i="13"/>
  <c r="AI32" i="54"/>
  <c r="AN32" i="54"/>
  <c r="AH24" i="90"/>
  <c r="AQ24" i="90" s="1"/>
  <c r="AI25" i="42"/>
  <c r="AN25" i="42"/>
  <c r="AI27" i="99"/>
  <c r="AN27" i="99"/>
  <c r="AI36" i="46"/>
  <c r="AN36" i="46"/>
  <c r="AH27" i="18"/>
  <c r="AQ27" i="18" s="1"/>
  <c r="AH26" i="10"/>
  <c r="AQ26" i="10" s="1"/>
  <c r="AG29" i="11"/>
  <c r="AP29" i="11" s="1"/>
  <c r="W30" i="11"/>
  <c r="AF29" i="11"/>
  <c r="AO29" i="11" s="1"/>
  <c r="AE29" i="11"/>
  <c r="AG35" i="15"/>
  <c r="AP35" i="15" s="1"/>
  <c r="W36" i="15"/>
  <c r="AE35" i="15"/>
  <c r="AF35" i="15"/>
  <c r="AO35" i="15" s="1"/>
  <c r="AR25" i="55"/>
  <c r="Y39" i="89"/>
  <c r="X39" i="89"/>
  <c r="AH28" i="91"/>
  <c r="AQ28" i="91" s="1"/>
  <c r="AE33" i="45"/>
  <c r="AF33" i="45"/>
  <c r="AO33" i="45" s="1"/>
  <c r="AG33" i="45"/>
  <c r="AP33" i="45" s="1"/>
  <c r="W34" i="45"/>
  <c r="W38" i="52"/>
  <c r="AE37" i="52"/>
  <c r="AF37" i="52"/>
  <c r="AO37" i="52" s="1"/>
  <c r="AG37" i="52"/>
  <c r="AP37" i="52" s="1"/>
  <c r="Y26" i="35"/>
  <c r="Z26" i="35" s="1"/>
  <c r="X26" i="35"/>
  <c r="Z34" i="44"/>
  <c r="AI31" i="13"/>
  <c r="AN31" i="13"/>
  <c r="AH29" i="16"/>
  <c r="AQ29" i="16" s="1"/>
  <c r="Z24" i="90"/>
  <c r="AF37" i="86"/>
  <c r="AO37" i="86" s="1"/>
  <c r="W38" i="86"/>
  <c r="AE37" i="86"/>
  <c r="AG37" i="86"/>
  <c r="AP37" i="86" s="1"/>
  <c r="AI28" i="49"/>
  <c r="AN28" i="49"/>
  <c r="Y36" i="101"/>
  <c r="X36" i="101"/>
  <c r="Z36" i="101" s="1"/>
  <c r="Y29" i="41"/>
  <c r="Y27" i="50"/>
  <c r="X27" i="50"/>
  <c r="Z27" i="50" s="1"/>
  <c r="AR35" i="47"/>
  <c r="Z27" i="18"/>
  <c r="Y33" i="84"/>
  <c r="X33" i="84"/>
  <c r="Z33" i="84" s="1"/>
  <c r="AI24" i="82"/>
  <c r="AN24" i="82"/>
  <c r="Z26" i="10"/>
  <c r="AH27" i="103"/>
  <c r="AQ27" i="103" s="1"/>
  <c r="AI38" i="89"/>
  <c r="AN38" i="89"/>
  <c r="AH36" i="47"/>
  <c r="AQ36" i="47" s="1"/>
  <c r="AR32" i="92"/>
  <c r="AH33" i="92"/>
  <c r="AQ33" i="92" s="1"/>
  <c r="Y30" i="95"/>
  <c r="X30" i="95"/>
  <c r="Z30" i="95" s="1"/>
  <c r="AR28" i="43"/>
  <c r="AR26" i="18"/>
  <c r="AR25" i="10"/>
  <c r="Y29" i="49"/>
  <c r="X29" i="49"/>
  <c r="Y37" i="46"/>
  <c r="X37" i="46"/>
  <c r="Z37" i="46" s="1"/>
  <c r="AI37" i="93"/>
  <c r="AN37" i="93"/>
  <c r="Y28" i="87"/>
  <c r="X28" i="87"/>
  <c r="Z28" i="87" s="1"/>
  <c r="W34" i="88"/>
  <c r="AG33" i="88"/>
  <c r="AP33" i="88" s="1"/>
  <c r="AE33" i="88"/>
  <c r="AF33" i="88"/>
  <c r="AO33" i="88" s="1"/>
  <c r="W28" i="103"/>
  <c r="AF27" i="103"/>
  <c r="AO27" i="103" s="1"/>
  <c r="AG27" i="103"/>
  <c r="AP27" i="103" s="1"/>
  <c r="AE27" i="103"/>
  <c r="AR33" i="104"/>
  <c r="AG36" i="47"/>
  <c r="AP36" i="47" s="1"/>
  <c r="AF36" i="47"/>
  <c r="AO36" i="47" s="1"/>
  <c r="AE36" i="47"/>
  <c r="W37" i="47"/>
  <c r="AH29" i="43"/>
  <c r="AQ29" i="43" s="1"/>
  <c r="AF33" i="92"/>
  <c r="AO33" i="92" s="1"/>
  <c r="W34" i="92"/>
  <c r="AE33" i="92"/>
  <c r="AG33" i="92"/>
  <c r="AP33" i="92" s="1"/>
  <c r="AI29" i="95"/>
  <c r="AN29" i="95"/>
  <c r="Y28" i="83"/>
  <c r="X28" i="83"/>
  <c r="Y33" i="54"/>
  <c r="X33" i="54"/>
  <c r="AH33" i="100"/>
  <c r="AQ33" i="100" s="1"/>
  <c r="W38" i="105"/>
  <c r="AG37" i="105"/>
  <c r="AP37" i="105" s="1"/>
  <c r="AF37" i="105"/>
  <c r="AO37" i="105" s="1"/>
  <c r="AE37" i="105"/>
  <c r="Y32" i="51"/>
  <c r="X32" i="51"/>
  <c r="Y28" i="99"/>
  <c r="X28" i="99"/>
  <c r="Y34" i="20"/>
  <c r="X34" i="20"/>
  <c r="Z34" i="20" s="1"/>
  <c r="AI26" i="50"/>
  <c r="AN26" i="50"/>
  <c r="AF28" i="91" l="1"/>
  <c r="AO28" i="91" s="1"/>
  <c r="AG28" i="91"/>
  <c r="AP28" i="91" s="1"/>
  <c r="W29" i="91"/>
  <c r="AE28" i="91"/>
  <c r="Z33" i="54"/>
  <c r="AE33" i="54" s="1"/>
  <c r="Z29" i="49"/>
  <c r="AE29" i="49" s="1"/>
  <c r="Z25" i="82"/>
  <c r="Z29" i="41"/>
  <c r="W29" i="87"/>
  <c r="AG28" i="87"/>
  <c r="AP28" i="87" s="1"/>
  <c r="AF28" i="87"/>
  <c r="AO28" i="87" s="1"/>
  <c r="AE28" i="87"/>
  <c r="AE25" i="82"/>
  <c r="W26" i="82"/>
  <c r="AF25" i="82"/>
  <c r="AO25" i="82" s="1"/>
  <c r="AG25" i="82"/>
  <c r="AP25" i="82" s="1"/>
  <c r="W34" i="84"/>
  <c r="AG33" i="84"/>
  <c r="AP33" i="84" s="1"/>
  <c r="AF33" i="84"/>
  <c r="AO33" i="84" s="1"/>
  <c r="AE33" i="84"/>
  <c r="AE34" i="20"/>
  <c r="W35" i="20"/>
  <c r="AF34" i="20"/>
  <c r="AO34" i="20" s="1"/>
  <c r="AG34" i="20"/>
  <c r="AP34" i="20" s="1"/>
  <c r="AE36" i="101"/>
  <c r="W37" i="101"/>
  <c r="AF36" i="101"/>
  <c r="AO36" i="101" s="1"/>
  <c r="AG36" i="101"/>
  <c r="AP36" i="101" s="1"/>
  <c r="AF29" i="41"/>
  <c r="AO29" i="41" s="1"/>
  <c r="AE29" i="41"/>
  <c r="AG29" i="41"/>
  <c r="AP29" i="41" s="1"/>
  <c r="W30" i="41"/>
  <c r="AG33" i="54"/>
  <c r="AP33" i="54" s="1"/>
  <c r="AG27" i="50"/>
  <c r="AP27" i="50" s="1"/>
  <c r="AE27" i="50"/>
  <c r="AF27" i="50"/>
  <c r="AO27" i="50" s="1"/>
  <c r="W28" i="50"/>
  <c r="AF26" i="35"/>
  <c r="AO26" i="35" s="1"/>
  <c r="AG26" i="35"/>
  <c r="AP26" i="35" s="1"/>
  <c r="AE26" i="35"/>
  <c r="W27" i="35"/>
  <c r="AH28" i="83"/>
  <c r="AQ28" i="83" s="1"/>
  <c r="AR37" i="93"/>
  <c r="Z28" i="83"/>
  <c r="AH32" i="51"/>
  <c r="AQ32" i="51" s="1"/>
  <c r="Y28" i="103"/>
  <c r="Z28" i="103"/>
  <c r="X28" i="103"/>
  <c r="Z32" i="51"/>
  <c r="Y38" i="105"/>
  <c r="X38" i="105"/>
  <c r="AH33" i="54"/>
  <c r="AQ33" i="54" s="1"/>
  <c r="AI37" i="86"/>
  <c r="AN37" i="86"/>
  <c r="AH26" i="35"/>
  <c r="AQ26" i="35" s="1"/>
  <c r="AI37" i="52"/>
  <c r="AN37" i="52"/>
  <c r="AI33" i="45"/>
  <c r="AN33" i="45"/>
  <c r="AH39" i="89"/>
  <c r="AQ39" i="89" s="1"/>
  <c r="AR25" i="42"/>
  <c r="AI26" i="48"/>
  <c r="AN26" i="48"/>
  <c r="AI26" i="55"/>
  <c r="AN26" i="55"/>
  <c r="AI29" i="16"/>
  <c r="AN29" i="16"/>
  <c r="AI24" i="102"/>
  <c r="AN24" i="102"/>
  <c r="AI36" i="32"/>
  <c r="AN36" i="32"/>
  <c r="Y30" i="43"/>
  <c r="X30" i="43"/>
  <c r="AR29" i="95"/>
  <c r="Y37" i="47"/>
  <c r="X37" i="47"/>
  <c r="AH29" i="49"/>
  <c r="AQ29" i="49" s="1"/>
  <c r="Y38" i="86"/>
  <c r="X38" i="86"/>
  <c r="Y38" i="52"/>
  <c r="X38" i="52"/>
  <c r="Z38" i="52" s="1"/>
  <c r="Z39" i="89"/>
  <c r="AI35" i="15"/>
  <c r="AN35" i="15"/>
  <c r="Y30" i="11"/>
  <c r="X30" i="11"/>
  <c r="Z30" i="11" s="1"/>
  <c r="AR32" i="54"/>
  <c r="Y27" i="55"/>
  <c r="Z27" i="55"/>
  <c r="X27" i="55"/>
  <c r="Y30" i="16"/>
  <c r="X30" i="16"/>
  <c r="AI28" i="91"/>
  <c r="AN28" i="91"/>
  <c r="Y25" i="102"/>
  <c r="X25" i="102"/>
  <c r="Z25" i="102" s="1"/>
  <c r="AR33" i="20"/>
  <c r="Y37" i="32"/>
  <c r="X37" i="32"/>
  <c r="Z37" i="32" s="1"/>
  <c r="AH28" i="99"/>
  <c r="AQ28" i="99" s="1"/>
  <c r="AI36" i="47"/>
  <c r="AN36" i="47"/>
  <c r="AI27" i="103"/>
  <c r="AN27" i="103"/>
  <c r="AI33" i="88"/>
  <c r="AN33" i="88"/>
  <c r="AR38" i="89"/>
  <c r="W27" i="10"/>
  <c r="AG26" i="10"/>
  <c r="AP26" i="10" s="1"/>
  <c r="AF26" i="10"/>
  <c r="AO26" i="10" s="1"/>
  <c r="AE26" i="10"/>
  <c r="W28" i="18"/>
  <c r="AG27" i="18"/>
  <c r="AP27" i="18" s="1"/>
  <c r="AE27" i="18"/>
  <c r="AF27" i="18"/>
  <c r="AO27" i="18" s="1"/>
  <c r="Y36" i="15"/>
  <c r="X36" i="15"/>
  <c r="AR36" i="46"/>
  <c r="Z32" i="13"/>
  <c r="AH32" i="13"/>
  <c r="AQ32" i="13" s="1"/>
  <c r="AR25" i="35"/>
  <c r="AF25" i="85"/>
  <c r="AO25" i="85" s="1"/>
  <c r="AE25" i="85"/>
  <c r="AG25" i="85"/>
  <c r="AP25" i="85" s="1"/>
  <c r="W26" i="85"/>
  <c r="AR31" i="51"/>
  <c r="AH26" i="42"/>
  <c r="AQ26" i="42" s="1"/>
  <c r="Y29" i="91"/>
  <c r="X29" i="91"/>
  <c r="AR28" i="41"/>
  <c r="Y38" i="97"/>
  <c r="X38" i="97"/>
  <c r="Y34" i="100"/>
  <c r="X34" i="100"/>
  <c r="Z34" i="100" s="1"/>
  <c r="Z28" i="99"/>
  <c r="AI37" i="105"/>
  <c r="AN37" i="105"/>
  <c r="AR28" i="49"/>
  <c r="W25" i="90"/>
  <c r="AF24" i="90"/>
  <c r="AO24" i="90" s="1"/>
  <c r="AG24" i="90"/>
  <c r="AE24" i="90"/>
  <c r="AN24" i="90" s="1"/>
  <c r="Y34" i="45"/>
  <c r="X34" i="45"/>
  <c r="Z34" i="45" s="1"/>
  <c r="AI33" i="96"/>
  <c r="AN33" i="96"/>
  <c r="Y27" i="48"/>
  <c r="X27" i="48"/>
  <c r="Z26" i="42"/>
  <c r="Y24" i="98"/>
  <c r="X24" i="98"/>
  <c r="AI34" i="104"/>
  <c r="AN34" i="104"/>
  <c r="AH38" i="93"/>
  <c r="AQ38" i="93" s="1"/>
  <c r="AR35" i="101"/>
  <c r="AI33" i="92"/>
  <c r="AN33" i="92"/>
  <c r="Y34" i="88"/>
  <c r="X34" i="88"/>
  <c r="AH37" i="46"/>
  <c r="AQ37" i="46" s="1"/>
  <c r="AH30" i="95"/>
  <c r="AQ30" i="95" s="1"/>
  <c r="AR24" i="82"/>
  <c r="AH29" i="41"/>
  <c r="AQ29" i="41" s="1"/>
  <c r="AR31" i="13"/>
  <c r="AR27" i="99"/>
  <c r="AH34" i="53"/>
  <c r="AQ34" i="53" s="1"/>
  <c r="AI25" i="94"/>
  <c r="AN25" i="94"/>
  <c r="AR32" i="84"/>
  <c r="Y34" i="96"/>
  <c r="Z34" i="96"/>
  <c r="X34" i="96"/>
  <c r="AI23" i="98"/>
  <c r="AN23" i="98"/>
  <c r="Y35" i="104"/>
  <c r="X35" i="104"/>
  <c r="Z38" i="93"/>
  <c r="AI37" i="97"/>
  <c r="AR37" i="97" s="1"/>
  <c r="AN37" i="97"/>
  <c r="AR26" i="50"/>
  <c r="AH34" i="20"/>
  <c r="AQ34" i="20" s="1"/>
  <c r="Y34" i="92"/>
  <c r="Z34" i="92"/>
  <c r="X34" i="92"/>
  <c r="AH28" i="87"/>
  <c r="AQ28" i="87" s="1"/>
  <c r="AF37" i="46"/>
  <c r="AO37" i="46" s="1"/>
  <c r="AG37" i="46"/>
  <c r="AP37" i="46" s="1"/>
  <c r="W38" i="46"/>
  <c r="AE37" i="46"/>
  <c r="W31" i="95"/>
  <c r="AG30" i="95"/>
  <c r="AP30" i="95" s="1"/>
  <c r="AF30" i="95"/>
  <c r="AO30" i="95" s="1"/>
  <c r="AE30" i="95"/>
  <c r="AH33" i="84"/>
  <c r="AQ33" i="84" s="1"/>
  <c r="AH27" i="50"/>
  <c r="AQ27" i="50" s="1"/>
  <c r="AH36" i="101"/>
  <c r="AQ36" i="101" s="1"/>
  <c r="AG34" i="44"/>
  <c r="AP34" i="44" s="1"/>
  <c r="AE34" i="44"/>
  <c r="AF34" i="44"/>
  <c r="AO34" i="44" s="1"/>
  <c r="W35" i="44"/>
  <c r="AI29" i="11"/>
  <c r="AN29" i="11"/>
  <c r="AE34" i="53"/>
  <c r="AF34" i="53"/>
  <c r="AO34" i="53" s="1"/>
  <c r="AG34" i="53"/>
  <c r="AP34" i="53" s="1"/>
  <c r="W35" i="53"/>
  <c r="Y26" i="94"/>
  <c r="X26" i="94"/>
  <c r="AR33" i="53"/>
  <c r="AR27" i="83"/>
  <c r="AR27" i="87"/>
  <c r="AH25" i="82"/>
  <c r="AQ25" i="82" s="1"/>
  <c r="AI29" i="43"/>
  <c r="AN29" i="43"/>
  <c r="AI33" i="100"/>
  <c r="AN33" i="100"/>
  <c r="AF29" i="49" l="1"/>
  <c r="AO29" i="49" s="1"/>
  <c r="W34" i="54"/>
  <c r="AG29" i="49"/>
  <c r="AP29" i="49" s="1"/>
  <c r="AF33" i="54"/>
  <c r="AO33" i="54" s="1"/>
  <c r="W30" i="49"/>
  <c r="Z26" i="94"/>
  <c r="AF26" i="94" s="1"/>
  <c r="AO26" i="94" s="1"/>
  <c r="AG38" i="52"/>
  <c r="AP38" i="52" s="1"/>
  <c r="W39" i="52"/>
  <c r="AE38" i="52"/>
  <c r="AF38" i="52"/>
  <c r="AO38" i="52" s="1"/>
  <c r="AE37" i="32"/>
  <c r="AG37" i="32"/>
  <c r="AP37" i="32" s="1"/>
  <c r="AF37" i="32"/>
  <c r="AO37" i="32" s="1"/>
  <c r="W38" i="32"/>
  <c r="W35" i="45"/>
  <c r="AE34" i="45"/>
  <c r="AF34" i="45"/>
  <c r="AO34" i="45" s="1"/>
  <c r="AG34" i="45"/>
  <c r="AP34" i="45" s="1"/>
  <c r="AF30" i="11"/>
  <c r="AO30" i="11" s="1"/>
  <c r="W31" i="11"/>
  <c r="AG30" i="11"/>
  <c r="AP30" i="11" s="1"/>
  <c r="AE30" i="11"/>
  <c r="AI34" i="53"/>
  <c r="AN34" i="53"/>
  <c r="AI34" i="44"/>
  <c r="AN34" i="44"/>
  <c r="AR33" i="100"/>
  <c r="W35" i="92"/>
  <c r="AF34" i="92"/>
  <c r="AO34" i="92" s="1"/>
  <c r="AE34" i="92"/>
  <c r="AG34" i="92"/>
  <c r="AP34" i="92" s="1"/>
  <c r="AH35" i="104"/>
  <c r="AQ35" i="104" s="1"/>
  <c r="W35" i="96"/>
  <c r="AE34" i="96"/>
  <c r="AG34" i="96"/>
  <c r="AP34" i="96" s="1"/>
  <c r="AF34" i="96"/>
  <c r="AO34" i="96" s="1"/>
  <c r="Y35" i="44"/>
  <c r="X35" i="44"/>
  <c r="Z35" i="104"/>
  <c r="AG26" i="42"/>
  <c r="AP26" i="42" s="1"/>
  <c r="AE26" i="42"/>
  <c r="AF26" i="42"/>
  <c r="AO26" i="42" s="1"/>
  <c r="W27" i="42"/>
  <c r="Y25" i="90"/>
  <c r="X25" i="90"/>
  <c r="AH34" i="100"/>
  <c r="AQ34" i="100" s="1"/>
  <c r="AG32" i="13"/>
  <c r="AP32" i="13" s="1"/>
  <c r="W33" i="13"/>
  <c r="AF32" i="13"/>
  <c r="AO32" i="13" s="1"/>
  <c r="AE32" i="13"/>
  <c r="AI26" i="10"/>
  <c r="AN26" i="10"/>
  <c r="AH27" i="55"/>
  <c r="AQ27" i="55" s="1"/>
  <c r="AR36" i="32"/>
  <c r="AR26" i="55"/>
  <c r="AH28" i="103"/>
  <c r="AQ28" i="103" s="1"/>
  <c r="AI26" i="35"/>
  <c r="AN26" i="35"/>
  <c r="AI27" i="50"/>
  <c r="AN27" i="50"/>
  <c r="AI33" i="54"/>
  <c r="AN33" i="54"/>
  <c r="Y26" i="82"/>
  <c r="X26" i="82"/>
  <c r="AI29" i="49"/>
  <c r="AN29" i="49"/>
  <c r="AR29" i="43"/>
  <c r="AH34" i="88"/>
  <c r="AQ34" i="88" s="1"/>
  <c r="Z27" i="48"/>
  <c r="AH27" i="48"/>
  <c r="AQ27" i="48" s="1"/>
  <c r="W35" i="100"/>
  <c r="AE34" i="100"/>
  <c r="AG34" i="100"/>
  <c r="AP34" i="100" s="1"/>
  <c r="AF34" i="100"/>
  <c r="AO34" i="100" s="1"/>
  <c r="X26" i="85"/>
  <c r="Y26" i="85"/>
  <c r="AR33" i="88"/>
  <c r="AF27" i="55"/>
  <c r="AO27" i="55" s="1"/>
  <c r="AE27" i="55"/>
  <c r="AG27" i="55"/>
  <c r="AP27" i="55" s="1"/>
  <c r="W28" i="55"/>
  <c r="AR37" i="52"/>
  <c r="AF28" i="103"/>
  <c r="AO28" i="103" s="1"/>
  <c r="AE28" i="103"/>
  <c r="AG28" i="103"/>
  <c r="AP28" i="103" s="1"/>
  <c r="W29" i="103"/>
  <c r="AI25" i="82"/>
  <c r="AN25" i="82"/>
  <c r="AI30" i="95"/>
  <c r="AN30" i="95"/>
  <c r="Y38" i="46"/>
  <c r="X38" i="46"/>
  <c r="Z34" i="88"/>
  <c r="AR34" i="104"/>
  <c r="AH29" i="91"/>
  <c r="AQ29" i="91" s="1"/>
  <c r="AI27" i="18"/>
  <c r="AN27" i="18"/>
  <c r="AR28" i="91"/>
  <c r="AH38" i="86"/>
  <c r="AQ38" i="86" s="1"/>
  <c r="AH30" i="43"/>
  <c r="AQ30" i="43" s="1"/>
  <c r="AR24" i="102"/>
  <c r="AR26" i="48"/>
  <c r="AR37" i="86"/>
  <c r="AH38" i="105"/>
  <c r="AQ38" i="105" s="1"/>
  <c r="AE28" i="83"/>
  <c r="AG28" i="83"/>
  <c r="AP28" i="83" s="1"/>
  <c r="W29" i="83"/>
  <c r="AF28" i="83"/>
  <c r="AO28" i="83" s="1"/>
  <c r="Y30" i="41"/>
  <c r="Z30" i="41"/>
  <c r="X30" i="41"/>
  <c r="Y35" i="20"/>
  <c r="Z35" i="20" s="1"/>
  <c r="X35" i="20"/>
  <c r="Y34" i="84"/>
  <c r="X34" i="84"/>
  <c r="Z34" i="84" s="1"/>
  <c r="AI28" i="87"/>
  <c r="AN28" i="87"/>
  <c r="AH26" i="94"/>
  <c r="AQ26" i="94" s="1"/>
  <c r="AI37" i="46"/>
  <c r="AN37" i="46"/>
  <c r="AR23" i="98"/>
  <c r="AH24" i="98"/>
  <c r="AQ24" i="98" s="1"/>
  <c r="AH38" i="97"/>
  <c r="AQ38" i="97" s="1"/>
  <c r="Z29" i="91"/>
  <c r="AI25" i="85"/>
  <c r="AN25" i="85"/>
  <c r="AH36" i="15"/>
  <c r="AQ36" i="15" s="1"/>
  <c r="Y27" i="10"/>
  <c r="X27" i="10"/>
  <c r="Z27" i="10" s="1"/>
  <c r="AR27" i="103"/>
  <c r="AH30" i="16"/>
  <c r="AQ30" i="16" s="1"/>
  <c r="AR35" i="15"/>
  <c r="Z38" i="86"/>
  <c r="Z30" i="43"/>
  <c r="Z38" i="105"/>
  <c r="Y37" i="101"/>
  <c r="X37" i="101"/>
  <c r="AI34" i="20"/>
  <c r="AN34" i="20"/>
  <c r="AR29" i="11"/>
  <c r="AH34" i="92"/>
  <c r="AQ34" i="92" s="1"/>
  <c r="AE38" i="93"/>
  <c r="AG38" i="93"/>
  <c r="AP38" i="93" s="1"/>
  <c r="AF38" i="93"/>
  <c r="AO38" i="93" s="1"/>
  <c r="W39" i="93"/>
  <c r="AH34" i="96"/>
  <c r="AQ34" i="96" s="1"/>
  <c r="AR25" i="94"/>
  <c r="Z24" i="98"/>
  <c r="AR33" i="96"/>
  <c r="AI24" i="90"/>
  <c r="AP24" i="90"/>
  <c r="AR37" i="105"/>
  <c r="Z38" i="97"/>
  <c r="Z36" i="15"/>
  <c r="Y28" i="18"/>
  <c r="Z28" i="18"/>
  <c r="X28" i="18"/>
  <c r="AH25" i="102"/>
  <c r="AQ25" i="102" s="1"/>
  <c r="Z30" i="16"/>
  <c r="AE39" i="89"/>
  <c r="AN39" i="89" s="1"/>
  <c r="AG39" i="89"/>
  <c r="W40" i="89"/>
  <c r="AF39" i="89"/>
  <c r="AO39" i="89" s="1"/>
  <c r="Z37" i="47"/>
  <c r="AH37" i="47"/>
  <c r="AQ37" i="47" s="1"/>
  <c r="AR29" i="16"/>
  <c r="Y28" i="50"/>
  <c r="X28" i="50"/>
  <c r="Y34" i="54"/>
  <c r="X34" i="54"/>
  <c r="AI29" i="41"/>
  <c r="AN29" i="41"/>
  <c r="AI36" i="101"/>
  <c r="AR36" i="101" s="1"/>
  <c r="AN36" i="101"/>
  <c r="Y35" i="53"/>
  <c r="X35" i="53"/>
  <c r="Y31" i="95"/>
  <c r="X31" i="95"/>
  <c r="Z31" i="95" s="1"/>
  <c r="AR33" i="92"/>
  <c r="AH34" i="45"/>
  <c r="AQ34" i="45" s="1"/>
  <c r="AG28" i="99"/>
  <c r="AP28" i="99" s="1"/>
  <c r="AF28" i="99"/>
  <c r="AO28" i="99" s="1"/>
  <c r="AE28" i="99"/>
  <c r="W29" i="99"/>
  <c r="AR36" i="47"/>
  <c r="AH37" i="32"/>
  <c r="AQ37" i="32" s="1"/>
  <c r="AF25" i="102"/>
  <c r="AO25" i="102" s="1"/>
  <c r="W26" i="102"/>
  <c r="AE25" i="102"/>
  <c r="AG25" i="102"/>
  <c r="AP25" i="102" s="1"/>
  <c r="AH30" i="11"/>
  <c r="AQ30" i="11" s="1"/>
  <c r="AH38" i="52"/>
  <c r="AQ38" i="52" s="1"/>
  <c r="AR33" i="45"/>
  <c r="AE32" i="51"/>
  <c r="AF32" i="51"/>
  <c r="AO32" i="51" s="1"/>
  <c r="AG32" i="51"/>
  <c r="AP32" i="51" s="1"/>
  <c r="W33" i="51"/>
  <c r="Y27" i="35"/>
  <c r="Z27" i="35" s="1"/>
  <c r="X27" i="35"/>
  <c r="AI33" i="84"/>
  <c r="AN33" i="84"/>
  <c r="X30" i="49"/>
  <c r="Y30" i="49"/>
  <c r="Y29" i="87"/>
  <c r="X29" i="87"/>
  <c r="Z38" i="46" l="1"/>
  <c r="Z35" i="44"/>
  <c r="Z30" i="49"/>
  <c r="W31" i="49" s="1"/>
  <c r="AG26" i="94"/>
  <c r="AP26" i="94" s="1"/>
  <c r="W27" i="94"/>
  <c r="Z34" i="54"/>
  <c r="AF34" i="54" s="1"/>
  <c r="AO34" i="54" s="1"/>
  <c r="AE26" i="94"/>
  <c r="AG27" i="35"/>
  <c r="AP27" i="35" s="1"/>
  <c r="AE27" i="35"/>
  <c r="AF27" i="35"/>
  <c r="AO27" i="35" s="1"/>
  <c r="W28" i="35"/>
  <c r="AE35" i="44"/>
  <c r="AF35" i="44"/>
  <c r="AO35" i="44" s="1"/>
  <c r="W36" i="44"/>
  <c r="AG35" i="44"/>
  <c r="AP35" i="44" s="1"/>
  <c r="AF30" i="49"/>
  <c r="AO30" i="49" s="1"/>
  <c r="AE30" i="49"/>
  <c r="AN30" i="49" s="1"/>
  <c r="AG30" i="49"/>
  <c r="W36" i="20"/>
  <c r="AE35" i="20"/>
  <c r="AF35" i="20"/>
  <c r="AO35" i="20" s="1"/>
  <c r="AG35" i="20"/>
  <c r="AP35" i="20" s="1"/>
  <c r="AG38" i="46"/>
  <c r="AP38" i="46" s="1"/>
  <c r="W39" i="46"/>
  <c r="AE38" i="46"/>
  <c r="AF38" i="46"/>
  <c r="AO38" i="46" s="1"/>
  <c r="W32" i="95"/>
  <c r="AG31" i="95"/>
  <c r="AP31" i="95" s="1"/>
  <c r="AF31" i="95"/>
  <c r="AO31" i="95" s="1"/>
  <c r="AE31" i="95"/>
  <c r="AH28" i="50"/>
  <c r="AQ28" i="50" s="1"/>
  <c r="AH29" i="87"/>
  <c r="AQ29" i="87" s="1"/>
  <c r="Y33" i="51"/>
  <c r="X33" i="51"/>
  <c r="Z33" i="51" s="1"/>
  <c r="AI32" i="51"/>
  <c r="AN32" i="51"/>
  <c r="AG37" i="47"/>
  <c r="AP37" i="47" s="1"/>
  <c r="W38" i="47"/>
  <c r="AF37" i="47"/>
  <c r="AO37" i="47" s="1"/>
  <c r="AE37" i="47"/>
  <c r="AF30" i="16"/>
  <c r="AO30" i="16" s="1"/>
  <c r="AE30" i="16"/>
  <c r="AG30" i="16"/>
  <c r="AP30" i="16" s="1"/>
  <c r="W31" i="16"/>
  <c r="AH28" i="18"/>
  <c r="AQ28" i="18" s="1"/>
  <c r="AG38" i="105"/>
  <c r="AP38" i="105" s="1"/>
  <c r="W39" i="105"/>
  <c r="AE38" i="105"/>
  <c r="AF38" i="105"/>
  <c r="AO38" i="105" s="1"/>
  <c r="AH27" i="10"/>
  <c r="AQ27" i="10" s="1"/>
  <c r="AR37" i="46"/>
  <c r="AF34" i="88"/>
  <c r="AO34" i="88" s="1"/>
  <c r="W35" i="88"/>
  <c r="AG34" i="88"/>
  <c r="AP34" i="88" s="1"/>
  <c r="AE34" i="88"/>
  <c r="AI27" i="55"/>
  <c r="AN27" i="55"/>
  <c r="AH26" i="85"/>
  <c r="AQ26" i="85" s="1"/>
  <c r="Y27" i="42"/>
  <c r="X27" i="42"/>
  <c r="Y35" i="96"/>
  <c r="X35" i="96"/>
  <c r="Z35" i="96" s="1"/>
  <c r="AI30" i="11"/>
  <c r="AN30" i="11"/>
  <c r="AH31" i="95"/>
  <c r="AQ31" i="95" s="1"/>
  <c r="AE28" i="18"/>
  <c r="AF28" i="18"/>
  <c r="AO28" i="18" s="1"/>
  <c r="AG28" i="18"/>
  <c r="AP28" i="18" s="1"/>
  <c r="W29" i="18"/>
  <c r="W31" i="43"/>
  <c r="AG30" i="43"/>
  <c r="AF30" i="43"/>
  <c r="AO30" i="43" s="1"/>
  <c r="AE30" i="43"/>
  <c r="AN30" i="43" s="1"/>
  <c r="AF27" i="10"/>
  <c r="AO27" i="10" s="1"/>
  <c r="AG27" i="10"/>
  <c r="AP27" i="10" s="1"/>
  <c r="AE27" i="10"/>
  <c r="W28" i="10"/>
  <c r="AR28" i="87"/>
  <c r="Y29" i="83"/>
  <c r="X29" i="83"/>
  <c r="AH38" i="46"/>
  <c r="AQ38" i="46" s="1"/>
  <c r="AR25" i="82"/>
  <c r="AR33" i="54"/>
  <c r="Y33" i="13"/>
  <c r="X33" i="13"/>
  <c r="AI34" i="45"/>
  <c r="AN34" i="45"/>
  <c r="AI37" i="32"/>
  <c r="AN37" i="32"/>
  <c r="Y29" i="99"/>
  <c r="X29" i="99"/>
  <c r="AR24" i="90"/>
  <c r="Y39" i="93"/>
  <c r="Z39" i="93" s="1"/>
  <c r="X39" i="93"/>
  <c r="AR34" i="20"/>
  <c r="AE38" i="86"/>
  <c r="AN38" i="86" s="1"/>
  <c r="AF38" i="86"/>
  <c r="AO38" i="86" s="1"/>
  <c r="W39" i="86"/>
  <c r="AG38" i="86"/>
  <c r="AH34" i="84"/>
  <c r="AQ34" i="84" s="1"/>
  <c r="AH30" i="41"/>
  <c r="AQ30" i="41" s="1"/>
  <c r="AR29" i="49"/>
  <c r="AH25" i="90"/>
  <c r="AQ25" i="90" s="1"/>
  <c r="AI26" i="42"/>
  <c r="AN26" i="42"/>
  <c r="AI34" i="92"/>
  <c r="AN34" i="92"/>
  <c r="AR34" i="44"/>
  <c r="Y31" i="11"/>
  <c r="X31" i="11"/>
  <c r="Y35" i="45"/>
  <c r="Z35" i="45" s="1"/>
  <c r="X35" i="45"/>
  <c r="AI28" i="99"/>
  <c r="AR28" i="99" s="1"/>
  <c r="AN28" i="99"/>
  <c r="AG36" i="15"/>
  <c r="AP36" i="15" s="1"/>
  <c r="W37" i="15"/>
  <c r="AF36" i="15"/>
  <c r="AO36" i="15" s="1"/>
  <c r="AE36" i="15"/>
  <c r="AH37" i="101"/>
  <c r="AQ37" i="101" s="1"/>
  <c r="AR25" i="85"/>
  <c r="AE34" i="84"/>
  <c r="W35" i="84"/>
  <c r="AG34" i="84"/>
  <c r="AP34" i="84" s="1"/>
  <c r="AF34" i="84"/>
  <c r="AO34" i="84" s="1"/>
  <c r="AE30" i="41"/>
  <c r="W31" i="41"/>
  <c r="AF30" i="41"/>
  <c r="AO30" i="41" s="1"/>
  <c r="AG30" i="41"/>
  <c r="AP30" i="41" s="1"/>
  <c r="AI28" i="83"/>
  <c r="AN28" i="83"/>
  <c r="Y29" i="103"/>
  <c r="Z29" i="103" s="1"/>
  <c r="X29" i="103"/>
  <c r="AH26" i="82"/>
  <c r="AQ26" i="82" s="1"/>
  <c r="AR27" i="50"/>
  <c r="AR26" i="10"/>
  <c r="Z25" i="90"/>
  <c r="Y27" i="94"/>
  <c r="X27" i="94"/>
  <c r="AI25" i="102"/>
  <c r="AN25" i="102"/>
  <c r="Z29" i="87"/>
  <c r="AR33" i="84"/>
  <c r="Y26" i="102"/>
  <c r="X26" i="102"/>
  <c r="Z26" i="102" s="1"/>
  <c r="AH35" i="53"/>
  <c r="AQ35" i="53" s="1"/>
  <c r="AR29" i="41"/>
  <c r="AI39" i="89"/>
  <c r="AP39" i="89"/>
  <c r="AE38" i="97"/>
  <c r="W39" i="97"/>
  <c r="AF38" i="97"/>
  <c r="AO38" i="97" s="1"/>
  <c r="AG38" i="97"/>
  <c r="AP38" i="97" s="1"/>
  <c r="Z37" i="101"/>
  <c r="W30" i="91"/>
  <c r="AE29" i="91"/>
  <c r="AG29" i="91"/>
  <c r="AP29" i="91" s="1"/>
  <c r="AF29" i="91"/>
  <c r="AO29" i="91" s="1"/>
  <c r="AR27" i="18"/>
  <c r="Y28" i="55"/>
  <c r="X28" i="55"/>
  <c r="Z26" i="85"/>
  <c r="AI34" i="100"/>
  <c r="AN34" i="100"/>
  <c r="Z26" i="82"/>
  <c r="AE35" i="104"/>
  <c r="AF35" i="104"/>
  <c r="AO35" i="104" s="1"/>
  <c r="AG35" i="104"/>
  <c r="AP35" i="104" s="1"/>
  <c r="W36" i="104"/>
  <c r="Y35" i="92"/>
  <c r="X35" i="92"/>
  <c r="AR34" i="53"/>
  <c r="Y38" i="32"/>
  <c r="X38" i="32"/>
  <c r="AI38" i="52"/>
  <c r="AN38" i="52"/>
  <c r="AI26" i="94"/>
  <c r="AN26" i="94"/>
  <c r="AH30" i="49"/>
  <c r="AQ30" i="49" s="1"/>
  <c r="Z28" i="50"/>
  <c r="X40" i="89"/>
  <c r="Y40" i="89"/>
  <c r="Z40" i="89" s="1"/>
  <c r="AH27" i="35"/>
  <c r="AQ27" i="35" s="1"/>
  <c r="Z35" i="53"/>
  <c r="AH34" i="54"/>
  <c r="AQ34" i="54" s="1"/>
  <c r="W25" i="98"/>
  <c r="AF24" i="98"/>
  <c r="AO24" i="98" s="1"/>
  <c r="AG24" i="98"/>
  <c r="AP24" i="98" s="1"/>
  <c r="AE24" i="98"/>
  <c r="AI38" i="93"/>
  <c r="AN38" i="93"/>
  <c r="AH35" i="20"/>
  <c r="AQ35" i="20" s="1"/>
  <c r="AR30" i="95"/>
  <c r="AI28" i="103"/>
  <c r="AN28" i="103"/>
  <c r="Y35" i="100"/>
  <c r="Z35" i="100"/>
  <c r="X35" i="100"/>
  <c r="W28" i="48"/>
  <c r="AG27" i="48"/>
  <c r="AP27" i="48" s="1"/>
  <c r="AF27" i="48"/>
  <c r="AO27" i="48" s="1"/>
  <c r="AE27" i="48"/>
  <c r="AR26" i="35"/>
  <c r="AI32" i="13"/>
  <c r="AN32" i="13"/>
  <c r="AH35" i="44"/>
  <c r="AQ35" i="44" s="1"/>
  <c r="AI34" i="96"/>
  <c r="AN34" i="96"/>
  <c r="Y39" i="52"/>
  <c r="X39" i="52"/>
  <c r="AE34" i="54" l="1"/>
  <c r="W35" i="54"/>
  <c r="AG34" i="54"/>
  <c r="AP34" i="54" s="1"/>
  <c r="Z33" i="13"/>
  <c r="AG33" i="13" s="1"/>
  <c r="AP33" i="13" s="1"/>
  <c r="AE33" i="13"/>
  <c r="W34" i="13"/>
  <c r="AG35" i="45"/>
  <c r="AP35" i="45" s="1"/>
  <c r="AF35" i="45"/>
  <c r="AO35" i="45" s="1"/>
  <c r="AE35" i="45"/>
  <c r="W36" i="45"/>
  <c r="W41" i="89"/>
  <c r="AE40" i="89"/>
  <c r="AF40" i="89"/>
  <c r="AO40" i="89" s="1"/>
  <c r="AG40" i="89"/>
  <c r="AP40" i="89" s="1"/>
  <c r="AF29" i="103"/>
  <c r="AO29" i="103" s="1"/>
  <c r="W30" i="103"/>
  <c r="AE29" i="103"/>
  <c r="AG29" i="103"/>
  <c r="AP29" i="103" s="1"/>
  <c r="AF39" i="93"/>
  <c r="AO39" i="93" s="1"/>
  <c r="AG39" i="93"/>
  <c r="AP39" i="93" s="1"/>
  <c r="AE39" i="93"/>
  <c r="W40" i="93"/>
  <c r="AR32" i="13"/>
  <c r="AR28" i="103"/>
  <c r="AR26" i="94"/>
  <c r="AF26" i="85"/>
  <c r="AO26" i="85" s="1"/>
  <c r="AE26" i="85"/>
  <c r="W27" i="85"/>
  <c r="AG26" i="85"/>
  <c r="AP26" i="85" s="1"/>
  <c r="AR39" i="89"/>
  <c r="Y35" i="84"/>
  <c r="X35" i="84"/>
  <c r="Y37" i="15"/>
  <c r="X37" i="15"/>
  <c r="Y31" i="43"/>
  <c r="X31" i="43"/>
  <c r="AR30" i="11"/>
  <c r="AI37" i="47"/>
  <c r="AN37" i="47"/>
  <c r="AH33" i="51"/>
  <c r="AQ33" i="51" s="1"/>
  <c r="AI35" i="44"/>
  <c r="AN35" i="44"/>
  <c r="AH39" i="52"/>
  <c r="AQ39" i="52" s="1"/>
  <c r="AH35" i="92"/>
  <c r="AQ35" i="92" s="1"/>
  <c r="AH28" i="55"/>
  <c r="AQ28" i="55" s="1"/>
  <c r="W30" i="87"/>
  <c r="AG29" i="87"/>
  <c r="AP29" i="87" s="1"/>
  <c r="AF29" i="87"/>
  <c r="AO29" i="87" s="1"/>
  <c r="AE29" i="87"/>
  <c r="W26" i="90"/>
  <c r="AG25" i="90"/>
  <c r="AP25" i="90" s="1"/>
  <c r="AF25" i="90"/>
  <c r="AO25" i="90" s="1"/>
  <c r="AE25" i="90"/>
  <c r="Y31" i="41"/>
  <c r="X31" i="41"/>
  <c r="AI34" i="84"/>
  <c r="AN34" i="84"/>
  <c r="AH31" i="11"/>
  <c r="AQ31" i="11" s="1"/>
  <c r="AR34" i="92"/>
  <c r="AR37" i="32"/>
  <c r="AH35" i="96"/>
  <c r="AQ35" i="96" s="1"/>
  <c r="AR27" i="55"/>
  <c r="Y31" i="16"/>
  <c r="X31" i="16"/>
  <c r="AE33" i="51"/>
  <c r="AF33" i="51"/>
  <c r="AO33" i="51" s="1"/>
  <c r="AG33" i="51"/>
  <c r="AP33" i="51" s="1"/>
  <c r="W34" i="51"/>
  <c r="AI31" i="95"/>
  <c r="AN31" i="95"/>
  <c r="AI38" i="46"/>
  <c r="AN38" i="46"/>
  <c r="AI35" i="20"/>
  <c r="AN35" i="20"/>
  <c r="Y28" i="48"/>
  <c r="Z28" i="48" s="1"/>
  <c r="X28" i="48"/>
  <c r="Z39" i="52"/>
  <c r="AH35" i="100"/>
  <c r="AQ35" i="100" s="1"/>
  <c r="Y25" i="98"/>
  <c r="X25" i="98"/>
  <c r="AF35" i="53"/>
  <c r="AO35" i="53" s="1"/>
  <c r="W36" i="53"/>
  <c r="AG35" i="53"/>
  <c r="AP35" i="53" s="1"/>
  <c r="AE35" i="53"/>
  <c r="AR38" i="52"/>
  <c r="Z35" i="92"/>
  <c r="AI35" i="104"/>
  <c r="AN35" i="104"/>
  <c r="Z28" i="55"/>
  <c r="AH26" i="102"/>
  <c r="AQ26" i="102" s="1"/>
  <c r="AI30" i="41"/>
  <c r="AN30" i="41"/>
  <c r="Z31" i="11"/>
  <c r="Y29" i="18"/>
  <c r="Z29" i="18" s="1"/>
  <c r="X29" i="18"/>
  <c r="W36" i="96"/>
  <c r="AF35" i="96"/>
  <c r="AO35" i="96" s="1"/>
  <c r="AG35" i="96"/>
  <c r="AP35" i="96" s="1"/>
  <c r="AE35" i="96"/>
  <c r="Y38" i="47"/>
  <c r="X38" i="47"/>
  <c r="AI34" i="54"/>
  <c r="AN34" i="54"/>
  <c r="Y39" i="46"/>
  <c r="X39" i="46"/>
  <c r="Y36" i="20"/>
  <c r="X36" i="20"/>
  <c r="Y28" i="35"/>
  <c r="X28" i="35"/>
  <c r="AH38" i="32"/>
  <c r="AQ38" i="32" s="1"/>
  <c r="W27" i="82"/>
  <c r="AG26" i="82"/>
  <c r="AP26" i="82" s="1"/>
  <c r="AE26" i="82"/>
  <c r="AF26" i="82"/>
  <c r="AO26" i="82" s="1"/>
  <c r="AI29" i="91"/>
  <c r="AN29" i="91"/>
  <c r="Y39" i="97"/>
  <c r="X39" i="97"/>
  <c r="AF26" i="102"/>
  <c r="AO26" i="102" s="1"/>
  <c r="AE26" i="102"/>
  <c r="W27" i="102"/>
  <c r="AG26" i="102"/>
  <c r="AP26" i="102" s="1"/>
  <c r="AR25" i="102"/>
  <c r="AR28" i="83"/>
  <c r="AR26" i="42"/>
  <c r="AH29" i="99"/>
  <c r="AQ29" i="99" s="1"/>
  <c r="AR34" i="45"/>
  <c r="AI34" i="88"/>
  <c r="AN34" i="88"/>
  <c r="AI30" i="16"/>
  <c r="AN30" i="16"/>
  <c r="Y35" i="54"/>
  <c r="X35" i="54"/>
  <c r="Z35" i="54" s="1"/>
  <c r="W36" i="100"/>
  <c r="AG35" i="100"/>
  <c r="AP35" i="100" s="1"/>
  <c r="AF35" i="100"/>
  <c r="AO35" i="100" s="1"/>
  <c r="AE35" i="100"/>
  <c r="AH40" i="89"/>
  <c r="AQ40" i="89" s="1"/>
  <c r="Z38" i="32"/>
  <c r="Y30" i="91"/>
  <c r="Z30" i="91" s="1"/>
  <c r="X30" i="91"/>
  <c r="AI38" i="97"/>
  <c r="AN38" i="97"/>
  <c r="AH27" i="94"/>
  <c r="AQ27" i="94" s="1"/>
  <c r="AI36" i="15"/>
  <c r="AN36" i="15"/>
  <c r="AH35" i="45"/>
  <c r="AQ35" i="45" s="1"/>
  <c r="AI38" i="86"/>
  <c r="AP38" i="86"/>
  <c r="AH39" i="93"/>
  <c r="AQ39" i="93" s="1"/>
  <c r="Z29" i="99"/>
  <c r="AH33" i="13"/>
  <c r="AQ33" i="13" s="1"/>
  <c r="AH29" i="83"/>
  <c r="AQ29" i="83" s="1"/>
  <c r="Y28" i="10"/>
  <c r="X28" i="10"/>
  <c r="AH27" i="42"/>
  <c r="AQ27" i="42" s="1"/>
  <c r="AI38" i="105"/>
  <c r="AN38" i="105"/>
  <c r="Y32" i="95"/>
  <c r="Z32" i="95" s="1"/>
  <c r="X32" i="95"/>
  <c r="Y31" i="49"/>
  <c r="X31" i="49"/>
  <c r="Y36" i="44"/>
  <c r="Z36" i="44" s="1"/>
  <c r="X36" i="44"/>
  <c r="AI27" i="35"/>
  <c r="AN27" i="35"/>
  <c r="AR38" i="93"/>
  <c r="AI27" i="48"/>
  <c r="AN27" i="48"/>
  <c r="AR34" i="96"/>
  <c r="AI24" i="98"/>
  <c r="AN24" i="98"/>
  <c r="AF28" i="50"/>
  <c r="AO28" i="50" s="1"/>
  <c r="AG28" i="50"/>
  <c r="AP28" i="50" s="1"/>
  <c r="W29" i="50"/>
  <c r="AE28" i="50"/>
  <c r="Y36" i="104"/>
  <c r="X36" i="104"/>
  <c r="Z36" i="104" s="1"/>
  <c r="AR34" i="100"/>
  <c r="W38" i="101"/>
  <c r="AF37" i="101"/>
  <c r="AO37" i="101" s="1"/>
  <c r="AG37" i="101"/>
  <c r="AP37" i="101" s="1"/>
  <c r="AE37" i="101"/>
  <c r="Z27" i="94"/>
  <c r="AH29" i="103"/>
  <c r="AQ29" i="103" s="1"/>
  <c r="Y39" i="86"/>
  <c r="X39" i="86"/>
  <c r="Z29" i="83"/>
  <c r="AI27" i="10"/>
  <c r="AN27" i="10"/>
  <c r="AI30" i="43"/>
  <c r="AP30" i="43"/>
  <c r="AI28" i="18"/>
  <c r="AN28" i="18"/>
  <c r="Z27" i="42"/>
  <c r="Y35" i="88"/>
  <c r="X35" i="88"/>
  <c r="Y39" i="105"/>
  <c r="X39" i="105"/>
  <c r="AR32" i="51"/>
  <c r="AI30" i="49"/>
  <c r="AP30" i="49"/>
  <c r="Z39" i="46" l="1"/>
  <c r="Z28" i="35"/>
  <c r="AG28" i="35" s="1"/>
  <c r="AP28" i="35" s="1"/>
  <c r="Z35" i="88"/>
  <c r="Z31" i="49"/>
  <c r="AG31" i="49" s="1"/>
  <c r="AP31" i="49" s="1"/>
  <c r="Z31" i="41"/>
  <c r="AF31" i="41" s="1"/>
  <c r="AO31" i="41" s="1"/>
  <c r="AF33" i="13"/>
  <c r="AO33" i="13" s="1"/>
  <c r="AE35" i="54"/>
  <c r="AF35" i="54"/>
  <c r="AO35" i="54" s="1"/>
  <c r="W36" i="54"/>
  <c r="AG35" i="54"/>
  <c r="AP35" i="54" s="1"/>
  <c r="AE28" i="35"/>
  <c r="AF28" i="35"/>
  <c r="AO28" i="35" s="1"/>
  <c r="W29" i="35"/>
  <c r="AE31" i="49"/>
  <c r="W32" i="49"/>
  <c r="AF31" i="49"/>
  <c r="AO31" i="49" s="1"/>
  <c r="AF29" i="18"/>
  <c r="AO29" i="18" s="1"/>
  <c r="AG29" i="18"/>
  <c r="AP29" i="18" s="1"/>
  <c r="AE29" i="18"/>
  <c r="W30" i="18"/>
  <c r="AG35" i="88"/>
  <c r="AP35" i="88" s="1"/>
  <c r="AF35" i="88"/>
  <c r="AO35" i="88" s="1"/>
  <c r="AE35" i="88"/>
  <c r="W36" i="88"/>
  <c r="W31" i="91"/>
  <c r="AG30" i="91"/>
  <c r="AP30" i="91" s="1"/>
  <c r="AF30" i="91"/>
  <c r="AO30" i="91" s="1"/>
  <c r="AE30" i="91"/>
  <c r="W40" i="46"/>
  <c r="AE39" i="46"/>
  <c r="AG39" i="46"/>
  <c r="AP39" i="46" s="1"/>
  <c r="AF39" i="46"/>
  <c r="AO39" i="46" s="1"/>
  <c r="AI37" i="101"/>
  <c r="AN37" i="101"/>
  <c r="AH36" i="104"/>
  <c r="AQ36" i="104" s="1"/>
  <c r="AH36" i="44"/>
  <c r="AQ36" i="44" s="1"/>
  <c r="AH32" i="95"/>
  <c r="AQ32" i="95" s="1"/>
  <c r="AR38" i="86"/>
  <c r="W39" i="32"/>
  <c r="AF38" i="32"/>
  <c r="AO38" i="32" s="1"/>
  <c r="AE38" i="32"/>
  <c r="AG38" i="32"/>
  <c r="AP38" i="32" s="1"/>
  <c r="AH39" i="97"/>
  <c r="AQ39" i="97" s="1"/>
  <c r="AH36" i="20"/>
  <c r="AQ36" i="20" s="1"/>
  <c r="AI35" i="96"/>
  <c r="AN35" i="96"/>
  <c r="W36" i="92"/>
  <c r="AG35" i="92"/>
  <c r="AP35" i="92" s="1"/>
  <c r="AE35" i="92"/>
  <c r="AF35" i="92"/>
  <c r="AO35" i="92" s="1"/>
  <c r="Y36" i="53"/>
  <c r="Z36" i="53" s="1"/>
  <c r="X36" i="53"/>
  <c r="AG28" i="48"/>
  <c r="AP28" i="48" s="1"/>
  <c r="AE28" i="48"/>
  <c r="W29" i="48"/>
  <c r="AF28" i="48"/>
  <c r="AO28" i="48" s="1"/>
  <c r="AI33" i="51"/>
  <c r="AN33" i="51"/>
  <c r="Y40" i="93"/>
  <c r="Z40" i="93" s="1"/>
  <c r="X40" i="93"/>
  <c r="AI29" i="103"/>
  <c r="AN29" i="103"/>
  <c r="AI40" i="89"/>
  <c r="AN40" i="89"/>
  <c r="AR27" i="10"/>
  <c r="AF36" i="44"/>
  <c r="AO36" i="44" s="1"/>
  <c r="AE36" i="44"/>
  <c r="AG36" i="44"/>
  <c r="AP36" i="44" s="1"/>
  <c r="W37" i="44"/>
  <c r="AR36" i="15"/>
  <c r="AI35" i="100"/>
  <c r="AR35" i="100" s="1"/>
  <c r="AN35" i="100"/>
  <c r="Z39" i="97"/>
  <c r="AI26" i="82"/>
  <c r="AN26" i="82"/>
  <c r="Z36" i="20"/>
  <c r="AR34" i="54"/>
  <c r="AG31" i="11"/>
  <c r="AP31" i="11" s="1"/>
  <c r="W32" i="11"/>
  <c r="AE31" i="11"/>
  <c r="AF31" i="11"/>
  <c r="AO31" i="11" s="1"/>
  <c r="AR31" i="95"/>
  <c r="AH31" i="16"/>
  <c r="AQ31" i="16" s="1"/>
  <c r="AI29" i="87"/>
  <c r="AN29" i="87"/>
  <c r="AH31" i="43"/>
  <c r="AQ31" i="43" s="1"/>
  <c r="AH35" i="84"/>
  <c r="AQ35" i="84" s="1"/>
  <c r="AI39" i="93"/>
  <c r="AN39" i="93"/>
  <c r="Y30" i="103"/>
  <c r="Z30" i="103"/>
  <c r="X30" i="103"/>
  <c r="Y41" i="89"/>
  <c r="X41" i="89"/>
  <c r="W28" i="42"/>
  <c r="AG27" i="42"/>
  <c r="AP27" i="42" s="1"/>
  <c r="AF27" i="42"/>
  <c r="AO27" i="42" s="1"/>
  <c r="AE27" i="42"/>
  <c r="AR38" i="97"/>
  <c r="AH38" i="47"/>
  <c r="AQ38" i="47" s="1"/>
  <c r="AH25" i="98"/>
  <c r="AQ25" i="98" s="1"/>
  <c r="Z31" i="16"/>
  <c r="AI25" i="90"/>
  <c r="AN25" i="90"/>
  <c r="Z31" i="43"/>
  <c r="Z35" i="84"/>
  <c r="Y27" i="85"/>
  <c r="X27" i="85"/>
  <c r="Z27" i="85" s="1"/>
  <c r="AH39" i="105"/>
  <c r="AQ39" i="105" s="1"/>
  <c r="Z39" i="105"/>
  <c r="AE29" i="83"/>
  <c r="AF29" i="83"/>
  <c r="AO29" i="83" s="1"/>
  <c r="W30" i="83"/>
  <c r="AG29" i="83"/>
  <c r="AP29" i="83" s="1"/>
  <c r="W37" i="104"/>
  <c r="AF36" i="104"/>
  <c r="AO36" i="104" s="1"/>
  <c r="AG36" i="104"/>
  <c r="AP36" i="104" s="1"/>
  <c r="AE36" i="104"/>
  <c r="AR27" i="48"/>
  <c r="AF32" i="95"/>
  <c r="AO32" i="95" s="1"/>
  <c r="AE32" i="95"/>
  <c r="W33" i="95"/>
  <c r="AG32" i="95"/>
  <c r="AP32" i="95" s="1"/>
  <c r="AR28" i="18"/>
  <c r="AH39" i="86"/>
  <c r="AQ39" i="86" s="1"/>
  <c r="AR30" i="49"/>
  <c r="AH35" i="88"/>
  <c r="AQ35" i="88" s="1"/>
  <c r="Z39" i="86"/>
  <c r="Y38" i="101"/>
  <c r="X38" i="101"/>
  <c r="AR24" i="98"/>
  <c r="AH31" i="49"/>
  <c r="AQ31" i="49" s="1"/>
  <c r="AH30" i="91"/>
  <c r="AQ30" i="91" s="1"/>
  <c r="AR30" i="16"/>
  <c r="Y27" i="102"/>
  <c r="Z27" i="102" s="1"/>
  <c r="X27" i="102"/>
  <c r="Y27" i="82"/>
  <c r="X27" i="82"/>
  <c r="AH28" i="35"/>
  <c r="AQ28" i="35" s="1"/>
  <c r="AH39" i="46"/>
  <c r="AQ39" i="46" s="1"/>
  <c r="Z38" i="47"/>
  <c r="Y36" i="96"/>
  <c r="X36" i="96"/>
  <c r="Z36" i="96" s="1"/>
  <c r="AR30" i="41"/>
  <c r="AG28" i="55"/>
  <c r="AP28" i="55" s="1"/>
  <c r="AE28" i="55"/>
  <c r="W29" i="55"/>
  <c r="AF28" i="55"/>
  <c r="AO28" i="55" s="1"/>
  <c r="Z25" i="98"/>
  <c r="AR35" i="20"/>
  <c r="Y34" i="51"/>
  <c r="X34" i="51"/>
  <c r="AR34" i="84"/>
  <c r="AR35" i="44"/>
  <c r="AI26" i="85"/>
  <c r="AN26" i="85"/>
  <c r="Y36" i="45"/>
  <c r="X36" i="45"/>
  <c r="AR30" i="43"/>
  <c r="AF27" i="94"/>
  <c r="AO27" i="94" s="1"/>
  <c r="AG27" i="94"/>
  <c r="AP27" i="94" s="1"/>
  <c r="W28" i="94"/>
  <c r="AE27" i="94"/>
  <c r="AI28" i="50"/>
  <c r="AN28" i="50"/>
  <c r="AR38" i="105"/>
  <c r="AH28" i="10"/>
  <c r="AQ28" i="10" s="1"/>
  <c r="Y36" i="100"/>
  <c r="X36" i="100"/>
  <c r="AI26" i="102"/>
  <c r="AN26" i="102"/>
  <c r="AR29" i="91"/>
  <c r="AH29" i="18"/>
  <c r="AQ29" i="18" s="1"/>
  <c r="AI35" i="53"/>
  <c r="AN35" i="53"/>
  <c r="AF39" i="52"/>
  <c r="AO39" i="52" s="1"/>
  <c r="W40" i="52"/>
  <c r="AG39" i="52"/>
  <c r="AP39" i="52" s="1"/>
  <c r="AE39" i="52"/>
  <c r="AH31" i="41"/>
  <c r="AQ31" i="41" s="1"/>
  <c r="Y30" i="87"/>
  <c r="X30" i="87"/>
  <c r="AR37" i="47"/>
  <c r="AH37" i="15"/>
  <c r="AQ37" i="15" s="1"/>
  <c r="AI35" i="45"/>
  <c r="AN35" i="45"/>
  <c r="Y34" i="13"/>
  <c r="X34" i="13"/>
  <c r="Y29" i="50"/>
  <c r="X29" i="50"/>
  <c r="AR27" i="35"/>
  <c r="Z28" i="10"/>
  <c r="W30" i="99"/>
  <c r="AG29" i="99"/>
  <c r="AP29" i="99" s="1"/>
  <c r="AF29" i="99"/>
  <c r="AO29" i="99" s="1"/>
  <c r="AE29" i="99"/>
  <c r="AH35" i="54"/>
  <c r="AQ35" i="54" s="1"/>
  <c r="AR34" i="88"/>
  <c r="AR35" i="104"/>
  <c r="AH28" i="48"/>
  <c r="AQ28" i="48" s="1"/>
  <c r="AR38" i="46"/>
  <c r="Y26" i="90"/>
  <c r="X26" i="90"/>
  <c r="Z37" i="15"/>
  <c r="AI33" i="13"/>
  <c r="AN33" i="13"/>
  <c r="AG31" i="41" l="1"/>
  <c r="AP31" i="41" s="1"/>
  <c r="W32" i="41"/>
  <c r="AE31" i="41"/>
  <c r="AE36" i="96"/>
  <c r="W37" i="96"/>
  <c r="AG36" i="96"/>
  <c r="AP36" i="96" s="1"/>
  <c r="AF36" i="96"/>
  <c r="AO36" i="96" s="1"/>
  <c r="AE36" i="53"/>
  <c r="W37" i="53"/>
  <c r="AG36" i="53"/>
  <c r="AP36" i="53" s="1"/>
  <c r="AF36" i="53"/>
  <c r="AO36" i="53" s="1"/>
  <c r="AR33" i="13"/>
  <c r="AE37" i="15"/>
  <c r="W38" i="15"/>
  <c r="AG37" i="15"/>
  <c r="AP37" i="15" s="1"/>
  <c r="AF37" i="15"/>
  <c r="AO37" i="15" s="1"/>
  <c r="Y30" i="99"/>
  <c r="X30" i="99"/>
  <c r="Y40" i="52"/>
  <c r="X40" i="52"/>
  <c r="Z40" i="52" s="1"/>
  <c r="AR26" i="102"/>
  <c r="AR28" i="50"/>
  <c r="Y29" i="55"/>
  <c r="Z29" i="55" s="1"/>
  <c r="X29" i="55"/>
  <c r="AE39" i="86"/>
  <c r="AG39" i="86"/>
  <c r="AP39" i="86" s="1"/>
  <c r="W40" i="86"/>
  <c r="AF39" i="86"/>
  <c r="AO39" i="86" s="1"/>
  <c r="AI32" i="95"/>
  <c r="AN32" i="95"/>
  <c r="AE31" i="43"/>
  <c r="AG31" i="43"/>
  <c r="AP31" i="43" s="1"/>
  <c r="W32" i="43"/>
  <c r="AF31" i="43"/>
  <c r="AO31" i="43" s="1"/>
  <c r="AH30" i="103"/>
  <c r="AQ30" i="103" s="1"/>
  <c r="AI36" i="44"/>
  <c r="AN36" i="44"/>
  <c r="AR33" i="51"/>
  <c r="AH36" i="53"/>
  <c r="AQ36" i="53" s="1"/>
  <c r="Y39" i="32"/>
  <c r="Z39" i="32" s="1"/>
  <c r="X39" i="32"/>
  <c r="Y40" i="46"/>
  <c r="X40" i="46"/>
  <c r="X30" i="18"/>
  <c r="Z30" i="18"/>
  <c r="Y30" i="18"/>
  <c r="Y32" i="49"/>
  <c r="X32" i="49"/>
  <c r="Y32" i="41"/>
  <c r="X32" i="41"/>
  <c r="Z32" i="41" s="1"/>
  <c r="AI28" i="35"/>
  <c r="AN28" i="35"/>
  <c r="AH29" i="50"/>
  <c r="AQ29" i="50" s="1"/>
  <c r="AE28" i="10"/>
  <c r="AG28" i="10"/>
  <c r="AP28" i="10" s="1"/>
  <c r="W29" i="10"/>
  <c r="AF28" i="10"/>
  <c r="AO28" i="10" s="1"/>
  <c r="AH34" i="13"/>
  <c r="AQ34" i="13" s="1"/>
  <c r="AH36" i="100"/>
  <c r="AQ36" i="100" s="1"/>
  <c r="AI28" i="55"/>
  <c r="AN28" i="55"/>
  <c r="AH27" i="82"/>
  <c r="AQ27" i="82" s="1"/>
  <c r="AI29" i="83"/>
  <c r="AN29" i="83"/>
  <c r="W31" i="103"/>
  <c r="AF30" i="103"/>
  <c r="AO30" i="103" s="1"/>
  <c r="AE30" i="103"/>
  <c r="AG30" i="103"/>
  <c r="AP30" i="103" s="1"/>
  <c r="AF36" i="20"/>
  <c r="AO36" i="20" s="1"/>
  <c r="AE36" i="20"/>
  <c r="W37" i="20"/>
  <c r="AG36" i="20"/>
  <c r="AP36" i="20" s="1"/>
  <c r="AR29" i="103"/>
  <c r="Y36" i="92"/>
  <c r="X36" i="92"/>
  <c r="AR37" i="101"/>
  <c r="Y36" i="88"/>
  <c r="X36" i="88"/>
  <c r="AI29" i="18"/>
  <c r="AN29" i="18"/>
  <c r="AI31" i="49"/>
  <c r="AN31" i="49"/>
  <c r="AI31" i="41"/>
  <c r="AN31" i="41"/>
  <c r="Z29" i="50"/>
  <c r="AR35" i="45"/>
  <c r="AH26" i="90"/>
  <c r="AQ26" i="90" s="1"/>
  <c r="AH30" i="87"/>
  <c r="AQ30" i="87" s="1"/>
  <c r="Z26" i="90"/>
  <c r="Z34" i="13"/>
  <c r="Z30" i="87"/>
  <c r="Z36" i="100"/>
  <c r="AI27" i="94"/>
  <c r="AN27" i="94"/>
  <c r="Z36" i="45"/>
  <c r="AH36" i="45"/>
  <c r="AQ36" i="45" s="1"/>
  <c r="W39" i="47"/>
  <c r="AE38" i="47"/>
  <c r="AF38" i="47"/>
  <c r="AO38" i="47" s="1"/>
  <c r="AG38" i="47"/>
  <c r="AP38" i="47" s="1"/>
  <c r="Z27" i="82"/>
  <c r="Y37" i="104"/>
  <c r="Z37" i="104" s="1"/>
  <c r="X37" i="104"/>
  <c r="W40" i="105"/>
  <c r="AG39" i="105"/>
  <c r="AP39" i="105" s="1"/>
  <c r="AF39" i="105"/>
  <c r="AO39" i="105" s="1"/>
  <c r="AE39" i="105"/>
  <c r="AH27" i="85"/>
  <c r="AQ27" i="85" s="1"/>
  <c r="AR25" i="90"/>
  <c r="Y28" i="42"/>
  <c r="X28" i="42"/>
  <c r="AI31" i="11"/>
  <c r="AN31" i="11"/>
  <c r="AH40" i="93"/>
  <c r="AQ40" i="93" s="1"/>
  <c r="AI30" i="91"/>
  <c r="AN30" i="91"/>
  <c r="AI35" i="88"/>
  <c r="AN35" i="88"/>
  <c r="AI29" i="99"/>
  <c r="AR29" i="99" s="1"/>
  <c r="AN29" i="99"/>
  <c r="AR35" i="53"/>
  <c r="Y28" i="94"/>
  <c r="X28" i="94"/>
  <c r="AF25" i="98"/>
  <c r="AO25" i="98" s="1"/>
  <c r="AE25" i="98"/>
  <c r="AN25" i="98" s="1"/>
  <c r="AG25" i="98"/>
  <c r="W26" i="98"/>
  <c r="AH38" i="101"/>
  <c r="AQ38" i="101" s="1"/>
  <c r="W28" i="85"/>
  <c r="AE27" i="85"/>
  <c r="AG27" i="85"/>
  <c r="AP27" i="85" s="1"/>
  <c r="AF27" i="85"/>
  <c r="AO27" i="85" s="1"/>
  <c r="W32" i="16"/>
  <c r="AF31" i="16"/>
  <c r="AO31" i="16" s="1"/>
  <c r="AG31" i="16"/>
  <c r="AP31" i="16" s="1"/>
  <c r="AE31" i="16"/>
  <c r="AH41" i="89"/>
  <c r="AQ41" i="89" s="1"/>
  <c r="Y32" i="11"/>
  <c r="X32" i="11"/>
  <c r="AR26" i="82"/>
  <c r="W41" i="93"/>
  <c r="AF40" i="93"/>
  <c r="AO40" i="93" s="1"/>
  <c r="AG40" i="93"/>
  <c r="AP40" i="93" s="1"/>
  <c r="AE40" i="93"/>
  <c r="Y29" i="48"/>
  <c r="X29" i="48"/>
  <c r="Z29" i="48" s="1"/>
  <c r="AR35" i="96"/>
  <c r="Y29" i="35"/>
  <c r="X29" i="35"/>
  <c r="Z29" i="35" s="1"/>
  <c r="Y36" i="54"/>
  <c r="X36" i="54"/>
  <c r="AI39" i="52"/>
  <c r="AN39" i="52"/>
  <c r="AH34" i="51"/>
  <c r="AQ34" i="51" s="1"/>
  <c r="AH27" i="102"/>
  <c r="AQ27" i="102" s="1"/>
  <c r="Z38" i="101"/>
  <c r="Z41" i="89"/>
  <c r="AR39" i="93"/>
  <c r="AR29" i="87"/>
  <c r="AG39" i="97"/>
  <c r="AP39" i="97" s="1"/>
  <c r="W40" i="97"/>
  <c r="AF39" i="97"/>
  <c r="AO39" i="97" s="1"/>
  <c r="AE39" i="97"/>
  <c r="Y37" i="44"/>
  <c r="X37" i="44"/>
  <c r="AI28" i="48"/>
  <c r="AN28" i="48"/>
  <c r="AI38" i="32"/>
  <c r="AN38" i="32"/>
  <c r="AR26" i="85"/>
  <c r="Z34" i="51"/>
  <c r="AH36" i="96"/>
  <c r="AQ36" i="96" s="1"/>
  <c r="W28" i="102"/>
  <c r="AG27" i="102"/>
  <c r="AP27" i="102" s="1"/>
  <c r="AF27" i="102"/>
  <c r="AO27" i="102" s="1"/>
  <c r="AE27" i="102"/>
  <c r="Y33" i="95"/>
  <c r="X33" i="95"/>
  <c r="AI36" i="104"/>
  <c r="AN36" i="104"/>
  <c r="Y30" i="83"/>
  <c r="X30" i="83"/>
  <c r="AF35" i="84"/>
  <c r="AO35" i="84" s="1"/>
  <c r="W36" i="84"/>
  <c r="AE35" i="84"/>
  <c r="AG35" i="84"/>
  <c r="AP35" i="84" s="1"/>
  <c r="AI27" i="42"/>
  <c r="AN27" i="42"/>
  <c r="AR40" i="89"/>
  <c r="AI35" i="92"/>
  <c r="AN35" i="92"/>
  <c r="AI39" i="46"/>
  <c r="AN39" i="46"/>
  <c r="Y31" i="91"/>
  <c r="X31" i="91"/>
  <c r="AI35" i="54"/>
  <c r="AN35" i="54"/>
  <c r="Z31" i="91" l="1"/>
  <c r="Z36" i="54"/>
  <c r="Z32" i="11"/>
  <c r="Z33" i="95"/>
  <c r="AF33" i="95" s="1"/>
  <c r="AO33" i="95" s="1"/>
  <c r="AF37" i="104"/>
  <c r="AO37" i="104" s="1"/>
  <c r="W38" i="104"/>
  <c r="AE37" i="104"/>
  <c r="AG37" i="104"/>
  <c r="AP37" i="104" s="1"/>
  <c r="AG29" i="55"/>
  <c r="AP29" i="55" s="1"/>
  <c r="AE29" i="55"/>
  <c r="AF29" i="55"/>
  <c r="AO29" i="55" s="1"/>
  <c r="W30" i="55"/>
  <c r="AE29" i="35"/>
  <c r="W30" i="35"/>
  <c r="AF29" i="35"/>
  <c r="AO29" i="35" s="1"/>
  <c r="AG29" i="35"/>
  <c r="AP29" i="35" s="1"/>
  <c r="W32" i="91"/>
  <c r="AG31" i="91"/>
  <c r="AP31" i="91" s="1"/>
  <c r="AF31" i="91"/>
  <c r="AO31" i="91" s="1"/>
  <c r="AE31" i="91"/>
  <c r="AE29" i="48"/>
  <c r="AF29" i="48"/>
  <c r="AO29" i="48" s="1"/>
  <c r="AG29" i="48"/>
  <c r="AP29" i="48" s="1"/>
  <c r="W30" i="48"/>
  <c r="W34" i="95"/>
  <c r="AG33" i="95"/>
  <c r="AP33" i="95" s="1"/>
  <c r="AE36" i="54"/>
  <c r="W37" i="54"/>
  <c r="AF36" i="54"/>
  <c r="AO36" i="54" s="1"/>
  <c r="AG36" i="54"/>
  <c r="AP36" i="54" s="1"/>
  <c r="AF32" i="11"/>
  <c r="AO32" i="11" s="1"/>
  <c r="W33" i="11"/>
  <c r="AG32" i="11"/>
  <c r="AP32" i="11" s="1"/>
  <c r="AE32" i="11"/>
  <c r="AI31" i="16"/>
  <c r="AN31" i="16"/>
  <c r="AI35" i="84"/>
  <c r="AN35" i="84"/>
  <c r="AR36" i="104"/>
  <c r="AR38" i="32"/>
  <c r="AI25" i="98"/>
  <c r="AP25" i="98"/>
  <c r="AH37" i="104"/>
  <c r="AQ37" i="104" s="1"/>
  <c r="AG30" i="87"/>
  <c r="AP30" i="87" s="1"/>
  <c r="AF30" i="87"/>
  <c r="AO30" i="87" s="1"/>
  <c r="W31" i="87"/>
  <c r="AE30" i="87"/>
  <c r="AR28" i="35"/>
  <c r="AR36" i="44"/>
  <c r="AR32" i="95"/>
  <c r="AH29" i="55"/>
  <c r="AQ29" i="55" s="1"/>
  <c r="AI36" i="53"/>
  <c r="AN36" i="53"/>
  <c r="AR30" i="91"/>
  <c r="AI38" i="47"/>
  <c r="AN38" i="47"/>
  <c r="AG34" i="13"/>
  <c r="AP34" i="13" s="1"/>
  <c r="AF34" i="13"/>
  <c r="AO34" i="13" s="1"/>
  <c r="AE34" i="13"/>
  <c r="W35" i="13"/>
  <c r="AR31" i="49"/>
  <c r="AR29" i="83"/>
  <c r="AH32" i="41"/>
  <c r="AQ32" i="41" s="1"/>
  <c r="AH39" i="32"/>
  <c r="AQ39" i="32" s="1"/>
  <c r="AH40" i="52"/>
  <c r="AQ40" i="52" s="1"/>
  <c r="W35" i="51"/>
  <c r="AE34" i="51"/>
  <c r="AF34" i="51"/>
  <c r="AO34" i="51" s="1"/>
  <c r="AG34" i="51"/>
  <c r="AP34" i="51" s="1"/>
  <c r="Y41" i="93"/>
  <c r="Z41" i="93" s="1"/>
  <c r="X41" i="93"/>
  <c r="W31" i="18"/>
  <c r="AG30" i="18"/>
  <c r="AP30" i="18" s="1"/>
  <c r="AE30" i="18"/>
  <c r="AF30" i="18"/>
  <c r="AO30" i="18" s="1"/>
  <c r="AE40" i="52"/>
  <c r="AF40" i="52"/>
  <c r="AO40" i="52" s="1"/>
  <c r="AG40" i="52"/>
  <c r="AP40" i="52" s="1"/>
  <c r="W41" i="52"/>
  <c r="AI39" i="105"/>
  <c r="AN39" i="105"/>
  <c r="W27" i="90"/>
  <c r="AE26" i="90"/>
  <c r="AN26" i="90" s="1"/>
  <c r="AG26" i="90"/>
  <c r="AF26" i="90"/>
  <c r="AO26" i="90" s="1"/>
  <c r="W33" i="41"/>
  <c r="AE32" i="41"/>
  <c r="AG32" i="41"/>
  <c r="AP32" i="41" s="1"/>
  <c r="AF32" i="41"/>
  <c r="AO32" i="41" s="1"/>
  <c r="AG39" i="32"/>
  <c r="AP39" i="32" s="1"/>
  <c r="W40" i="32"/>
  <c r="AF39" i="32"/>
  <c r="AO39" i="32" s="1"/>
  <c r="AE39" i="32"/>
  <c r="AH37" i="44"/>
  <c r="AQ37" i="44" s="1"/>
  <c r="AI27" i="85"/>
  <c r="AN27" i="85"/>
  <c r="AH28" i="94"/>
  <c r="AQ28" i="94" s="1"/>
  <c r="AH28" i="42"/>
  <c r="AQ28" i="42" s="1"/>
  <c r="W28" i="82"/>
  <c r="AG27" i="82"/>
  <c r="AP27" i="82" s="1"/>
  <c r="AF27" i="82"/>
  <c r="AO27" i="82" s="1"/>
  <c r="AE27" i="82"/>
  <c r="AE29" i="50"/>
  <c r="AG29" i="50"/>
  <c r="AP29" i="50" s="1"/>
  <c r="W30" i="50"/>
  <c r="AF29" i="50"/>
  <c r="AO29" i="50" s="1"/>
  <c r="AR29" i="18"/>
  <c r="AH36" i="92"/>
  <c r="AQ36" i="92" s="1"/>
  <c r="AI30" i="103"/>
  <c r="AN30" i="103"/>
  <c r="Y29" i="10"/>
  <c r="Z29" i="10" s="1"/>
  <c r="X29" i="10"/>
  <c r="AH30" i="18"/>
  <c r="AQ30" i="18" s="1"/>
  <c r="Y40" i="86"/>
  <c r="X40" i="86"/>
  <c r="Y36" i="84"/>
  <c r="X36" i="84"/>
  <c r="AH33" i="95"/>
  <c r="AQ33" i="95" s="1"/>
  <c r="AI39" i="97"/>
  <c r="AN39" i="97"/>
  <c r="AH29" i="48"/>
  <c r="AQ29" i="48" s="1"/>
  <c r="AF36" i="45"/>
  <c r="AO36" i="45" s="1"/>
  <c r="W37" i="45"/>
  <c r="AE36" i="45"/>
  <c r="AG36" i="45"/>
  <c r="AP36" i="45" s="1"/>
  <c r="AR28" i="55"/>
  <c r="AF41" i="89"/>
  <c r="AO41" i="89" s="1"/>
  <c r="AE41" i="89"/>
  <c r="AG41" i="89"/>
  <c r="AP41" i="89" s="1"/>
  <c r="W42" i="89"/>
  <c r="Z37" i="44"/>
  <c r="AF38" i="101"/>
  <c r="AO38" i="101" s="1"/>
  <c r="W39" i="101"/>
  <c r="AE38" i="101"/>
  <c r="AG38" i="101"/>
  <c r="AP38" i="101" s="1"/>
  <c r="AR39" i="52"/>
  <c r="Y28" i="85"/>
  <c r="X28" i="85"/>
  <c r="Z28" i="94"/>
  <c r="Z28" i="42"/>
  <c r="AR27" i="94"/>
  <c r="AH36" i="88"/>
  <c r="AQ36" i="88" s="1"/>
  <c r="Z36" i="92"/>
  <c r="Y37" i="20"/>
  <c r="X37" i="20"/>
  <c r="AH32" i="49"/>
  <c r="AQ32" i="49" s="1"/>
  <c r="AH40" i="46"/>
  <c r="AQ40" i="46" s="1"/>
  <c r="AI31" i="43"/>
  <c r="AN31" i="43"/>
  <c r="AH30" i="99"/>
  <c r="AQ30" i="99" s="1"/>
  <c r="Y38" i="15"/>
  <c r="X38" i="15"/>
  <c r="Y37" i="96"/>
  <c r="X37" i="96"/>
  <c r="Y28" i="102"/>
  <c r="X28" i="102"/>
  <c r="AR28" i="48"/>
  <c r="AH29" i="35"/>
  <c r="AQ29" i="35" s="1"/>
  <c r="AR31" i="11"/>
  <c r="Y39" i="47"/>
  <c r="X39" i="47"/>
  <c r="Y32" i="43"/>
  <c r="X32" i="43"/>
  <c r="AR39" i="46"/>
  <c r="AR27" i="42"/>
  <c r="Z30" i="83"/>
  <c r="AH30" i="83"/>
  <c r="AQ30" i="83" s="1"/>
  <c r="X40" i="97"/>
  <c r="Y40" i="97"/>
  <c r="Z40" i="97" s="1"/>
  <c r="AR35" i="54"/>
  <c r="AH31" i="91"/>
  <c r="AQ31" i="91" s="1"/>
  <c r="AR35" i="92"/>
  <c r="AI27" i="102"/>
  <c r="AN27" i="102"/>
  <c r="AH36" i="54"/>
  <c r="AQ36" i="54" s="1"/>
  <c r="AI40" i="93"/>
  <c r="AN40" i="93"/>
  <c r="AH32" i="11"/>
  <c r="AQ32" i="11" s="1"/>
  <c r="Y32" i="16"/>
  <c r="X32" i="16"/>
  <c r="Z32" i="16" s="1"/>
  <c r="Y26" i="98"/>
  <c r="X26" i="98"/>
  <c r="AR35" i="88"/>
  <c r="Y40" i="105"/>
  <c r="X40" i="105"/>
  <c r="AE36" i="100"/>
  <c r="W37" i="100"/>
  <c r="AG36" i="100"/>
  <c r="AP36" i="100" s="1"/>
  <c r="AF36" i="100"/>
  <c r="AO36" i="100" s="1"/>
  <c r="AR31" i="41"/>
  <c r="Z36" i="88"/>
  <c r="AI36" i="20"/>
  <c r="AN36" i="20"/>
  <c r="Y31" i="103"/>
  <c r="X31" i="103"/>
  <c r="AI28" i="10"/>
  <c r="AN28" i="10"/>
  <c r="Z32" i="49"/>
  <c r="Z40" i="46"/>
  <c r="AI39" i="86"/>
  <c r="AN39" i="86"/>
  <c r="Z30" i="99"/>
  <c r="AI37" i="15"/>
  <c r="AN37" i="15"/>
  <c r="Y37" i="53"/>
  <c r="X37" i="53"/>
  <c r="AI36" i="96"/>
  <c r="AN36" i="96"/>
  <c r="AE33" i="95" l="1"/>
  <c r="AG41" i="93"/>
  <c r="AP41" i="93" s="1"/>
  <c r="AF41" i="93"/>
  <c r="AO41" i="93" s="1"/>
  <c r="AE41" i="93"/>
  <c r="W42" i="93"/>
  <c r="AH37" i="20"/>
  <c r="AQ37" i="20" s="1"/>
  <c r="AF28" i="94"/>
  <c r="AO28" i="94" s="1"/>
  <c r="W29" i="94"/>
  <c r="AG28" i="94"/>
  <c r="AE28" i="94"/>
  <c r="AN28" i="94" s="1"/>
  <c r="AR39" i="97"/>
  <c r="AH36" i="84"/>
  <c r="AQ36" i="84" s="1"/>
  <c r="W30" i="10"/>
  <c r="AE29" i="10"/>
  <c r="AG29" i="10"/>
  <c r="AP29" i="10" s="1"/>
  <c r="AF29" i="10"/>
  <c r="AO29" i="10" s="1"/>
  <c r="AR39" i="105"/>
  <c r="Y35" i="51"/>
  <c r="X35" i="51"/>
  <c r="AR36" i="53"/>
  <c r="Y30" i="48"/>
  <c r="X30" i="48"/>
  <c r="Z30" i="48" s="1"/>
  <c r="Y30" i="35"/>
  <c r="Z30" i="35"/>
  <c r="X30" i="35"/>
  <c r="AF30" i="99"/>
  <c r="AO30" i="99" s="1"/>
  <c r="W31" i="99"/>
  <c r="AG30" i="99"/>
  <c r="AP30" i="99" s="1"/>
  <c r="AE30" i="99"/>
  <c r="AR28" i="10"/>
  <c r="AG36" i="88"/>
  <c r="AP36" i="88" s="1"/>
  <c r="AF36" i="88"/>
  <c r="AO36" i="88" s="1"/>
  <c r="AE36" i="88"/>
  <c r="W37" i="88"/>
  <c r="Y37" i="100"/>
  <c r="X37" i="100"/>
  <c r="Z37" i="100" s="1"/>
  <c r="W41" i="97"/>
  <c r="AF40" i="97"/>
  <c r="AO40" i="97" s="1"/>
  <c r="AG40" i="97"/>
  <c r="AP40" i="97" s="1"/>
  <c r="AE40" i="97"/>
  <c r="AH32" i="43"/>
  <c r="AQ32" i="43" s="1"/>
  <c r="AH37" i="96"/>
  <c r="AQ37" i="96" s="1"/>
  <c r="AR31" i="43"/>
  <c r="Z37" i="20"/>
  <c r="AH28" i="85"/>
  <c r="AQ28" i="85" s="1"/>
  <c r="Y42" i="89"/>
  <c r="X42" i="89"/>
  <c r="Z36" i="84"/>
  <c r="Y30" i="50"/>
  <c r="X30" i="50"/>
  <c r="AI30" i="87"/>
  <c r="AN30" i="87"/>
  <c r="AR31" i="16"/>
  <c r="AI29" i="35"/>
  <c r="AN29" i="35"/>
  <c r="AR37" i="15"/>
  <c r="AR36" i="96"/>
  <c r="AR40" i="93"/>
  <c r="AH40" i="97"/>
  <c r="AQ40" i="97" s="1"/>
  <c r="AG30" i="83"/>
  <c r="AP30" i="83" s="1"/>
  <c r="AE30" i="83"/>
  <c r="AN30" i="83" s="1"/>
  <c r="W31" i="83"/>
  <c r="AF30" i="83"/>
  <c r="Z32" i="43"/>
  <c r="Z37" i="96"/>
  <c r="Z28" i="85"/>
  <c r="AI38" i="101"/>
  <c r="AN38" i="101"/>
  <c r="Y28" i="82"/>
  <c r="X28" i="82"/>
  <c r="AR27" i="85"/>
  <c r="AI26" i="90"/>
  <c r="AP26" i="90"/>
  <c r="Y41" i="52"/>
  <c r="X41" i="52"/>
  <c r="AI30" i="18"/>
  <c r="AN30" i="18"/>
  <c r="AR38" i="47"/>
  <c r="Y31" i="87"/>
  <c r="X31" i="87"/>
  <c r="Y34" i="95"/>
  <c r="X34" i="95"/>
  <c r="Z34" i="95" s="1"/>
  <c r="Y32" i="91"/>
  <c r="X32" i="91"/>
  <c r="AH40" i="105"/>
  <c r="AQ40" i="105" s="1"/>
  <c r="W37" i="92"/>
  <c r="AF36" i="92"/>
  <c r="AO36" i="92" s="1"/>
  <c r="AE36" i="92"/>
  <c r="AG36" i="92"/>
  <c r="AP36" i="92" s="1"/>
  <c r="Y39" i="101"/>
  <c r="Z39" i="101"/>
  <c r="X39" i="101"/>
  <c r="AI41" i="89"/>
  <c r="AN41" i="89"/>
  <c r="AI36" i="45"/>
  <c r="AN36" i="45"/>
  <c r="AH40" i="86"/>
  <c r="AQ40" i="86" s="1"/>
  <c r="AR30" i="103"/>
  <c r="AI29" i="50"/>
  <c r="AN29" i="50"/>
  <c r="AI39" i="32"/>
  <c r="AN39" i="32"/>
  <c r="Y35" i="13"/>
  <c r="X35" i="13"/>
  <c r="Z35" i="13" s="1"/>
  <c r="AI32" i="11"/>
  <c r="AN32" i="11"/>
  <c r="AI33" i="95"/>
  <c r="AR33" i="95" s="1"/>
  <c r="AN33" i="95"/>
  <c r="AI29" i="48"/>
  <c r="AN29" i="48"/>
  <c r="Y30" i="55"/>
  <c r="X30" i="55"/>
  <c r="Z30" i="55" s="1"/>
  <c r="AI37" i="104"/>
  <c r="AN37" i="104"/>
  <c r="AR36" i="20"/>
  <c r="AI36" i="100"/>
  <c r="AN36" i="100"/>
  <c r="AH37" i="53"/>
  <c r="AQ37" i="53" s="1"/>
  <c r="Z37" i="53"/>
  <c r="AG40" i="46"/>
  <c r="AP40" i="46" s="1"/>
  <c r="W41" i="46"/>
  <c r="AE40" i="46"/>
  <c r="AF40" i="46"/>
  <c r="AO40" i="46" s="1"/>
  <c r="AH39" i="47"/>
  <c r="AQ39" i="47" s="1"/>
  <c r="AH28" i="102"/>
  <c r="AQ28" i="102" s="1"/>
  <c r="AH38" i="15"/>
  <c r="AQ38" i="15" s="1"/>
  <c r="Y37" i="45"/>
  <c r="X37" i="45"/>
  <c r="Z40" i="86"/>
  <c r="AI32" i="41"/>
  <c r="AN32" i="41"/>
  <c r="Y27" i="90"/>
  <c r="Z27" i="90" s="1"/>
  <c r="X27" i="90"/>
  <c r="Y31" i="18"/>
  <c r="X31" i="18"/>
  <c r="Z31" i="18" s="1"/>
  <c r="AI34" i="13"/>
  <c r="AN34" i="13"/>
  <c r="Y37" i="54"/>
  <c r="X37" i="54"/>
  <c r="Z37" i="54" s="1"/>
  <c r="Y38" i="104"/>
  <c r="Z38" i="104"/>
  <c r="X38" i="104"/>
  <c r="AE32" i="16"/>
  <c r="AF32" i="16"/>
  <c r="AO32" i="16" s="1"/>
  <c r="AG32" i="16"/>
  <c r="AP32" i="16" s="1"/>
  <c r="W33" i="16"/>
  <c r="AH31" i="103"/>
  <c r="AQ31" i="103" s="1"/>
  <c r="AH26" i="98"/>
  <c r="AQ26" i="98" s="1"/>
  <c r="AR39" i="86"/>
  <c r="Z31" i="103"/>
  <c r="Z26" i="98"/>
  <c r="AR27" i="102"/>
  <c r="Z40" i="105"/>
  <c r="AF32" i="49"/>
  <c r="AO32" i="49" s="1"/>
  <c r="AE32" i="49"/>
  <c r="AG32" i="49"/>
  <c r="AP32" i="49" s="1"/>
  <c r="W33" i="49"/>
  <c r="AH32" i="16"/>
  <c r="AQ32" i="16" s="1"/>
  <c r="Z39" i="47"/>
  <c r="Z28" i="102"/>
  <c r="Z38" i="15"/>
  <c r="AG28" i="42"/>
  <c r="AP28" i="42" s="1"/>
  <c r="AE28" i="42"/>
  <c r="AF28" i="42"/>
  <c r="AO28" i="42" s="1"/>
  <c r="W29" i="42"/>
  <c r="W38" i="44"/>
  <c r="AE37" i="44"/>
  <c r="AF37" i="44"/>
  <c r="AO37" i="44" s="1"/>
  <c r="AG37" i="44"/>
  <c r="AP37" i="44" s="1"/>
  <c r="AH29" i="10"/>
  <c r="AQ29" i="10" s="1"/>
  <c r="AI27" i="82"/>
  <c r="AN27" i="82"/>
  <c r="Y40" i="32"/>
  <c r="X40" i="32"/>
  <c r="Y33" i="41"/>
  <c r="X33" i="41"/>
  <c r="AI40" i="52"/>
  <c r="AN40" i="52"/>
  <c r="AH41" i="93"/>
  <c r="AQ41" i="93" s="1"/>
  <c r="AI34" i="51"/>
  <c r="AN34" i="51"/>
  <c r="AR25" i="98"/>
  <c r="AR35" i="84"/>
  <c r="X33" i="11"/>
  <c r="Y33" i="11"/>
  <c r="Z33" i="11" s="1"/>
  <c r="AI36" i="54"/>
  <c r="AN36" i="54"/>
  <c r="AI31" i="91"/>
  <c r="AN31" i="91"/>
  <c r="AI29" i="55"/>
  <c r="AN29" i="55"/>
  <c r="Z33" i="41" l="1"/>
  <c r="Z40" i="32"/>
  <c r="Z28" i="82"/>
  <c r="Z30" i="50"/>
  <c r="AF30" i="50" s="1"/>
  <c r="AO30" i="50" s="1"/>
  <c r="AG30" i="50"/>
  <c r="AP30" i="50" s="1"/>
  <c r="AE30" i="50"/>
  <c r="AG37" i="100"/>
  <c r="AP37" i="100" s="1"/>
  <c r="W38" i="100"/>
  <c r="AF37" i="100"/>
  <c r="AO37" i="100" s="1"/>
  <c r="AE37" i="100"/>
  <c r="AG30" i="48"/>
  <c r="AP30" i="48" s="1"/>
  <c r="AF30" i="48"/>
  <c r="AO30" i="48" s="1"/>
  <c r="AE30" i="48"/>
  <c r="W31" i="48"/>
  <c r="AE33" i="41"/>
  <c r="W34" i="41"/>
  <c r="AF33" i="41"/>
  <c r="AO33" i="41" s="1"/>
  <c r="AG33" i="41"/>
  <c r="AP33" i="41" s="1"/>
  <c r="AE28" i="82"/>
  <c r="W29" i="82"/>
  <c r="AG28" i="82"/>
  <c r="AP28" i="82" s="1"/>
  <c r="AF28" i="82"/>
  <c r="AO28" i="82" s="1"/>
  <c r="AE30" i="55"/>
  <c r="W31" i="55"/>
  <c r="AF30" i="55"/>
  <c r="AO30" i="55" s="1"/>
  <c r="AG30" i="55"/>
  <c r="AP30" i="55" s="1"/>
  <c r="AG37" i="54"/>
  <c r="AP37" i="54" s="1"/>
  <c r="W38" i="54"/>
  <c r="AF37" i="54"/>
  <c r="AO37" i="54" s="1"/>
  <c r="AE37" i="54"/>
  <c r="AE40" i="32"/>
  <c r="AN40" i="32" s="1"/>
  <c r="AF40" i="32"/>
  <c r="AO40" i="32" s="1"/>
  <c r="W41" i="32"/>
  <c r="AG40" i="32"/>
  <c r="AF27" i="90"/>
  <c r="AO27" i="90" s="1"/>
  <c r="AE27" i="90"/>
  <c r="W28" i="90"/>
  <c r="AG27" i="90"/>
  <c r="AP27" i="90" s="1"/>
  <c r="AI37" i="44"/>
  <c r="AN37" i="44"/>
  <c r="AR36" i="54"/>
  <c r="X33" i="49"/>
  <c r="Y33" i="49"/>
  <c r="Z33" i="49"/>
  <c r="AE40" i="86"/>
  <c r="AG40" i="86"/>
  <c r="AP40" i="86" s="1"/>
  <c r="W41" i="86"/>
  <c r="AF40" i="86"/>
  <c r="AO40" i="86" s="1"/>
  <c r="AR36" i="100"/>
  <c r="AR39" i="32"/>
  <c r="AH34" i="95"/>
  <c r="AQ34" i="95" s="1"/>
  <c r="AE32" i="43"/>
  <c r="AF32" i="43"/>
  <c r="AO32" i="43" s="1"/>
  <c r="W33" i="43"/>
  <c r="AG32" i="43"/>
  <c r="AP32" i="43" s="1"/>
  <c r="AR29" i="35"/>
  <c r="Y31" i="99"/>
  <c r="Z31" i="99" s="1"/>
  <c r="X31" i="99"/>
  <c r="AI29" i="10"/>
  <c r="AN29" i="10"/>
  <c r="Y29" i="94"/>
  <c r="X29" i="94"/>
  <c r="AG26" i="98"/>
  <c r="AP26" i="98" s="1"/>
  <c r="W27" i="98"/>
  <c r="AE26" i="98"/>
  <c r="AF26" i="98"/>
  <c r="AO26" i="98" s="1"/>
  <c r="AI32" i="16"/>
  <c r="AN32" i="16"/>
  <c r="AH27" i="90"/>
  <c r="AQ27" i="90" s="1"/>
  <c r="Z37" i="45"/>
  <c r="AH37" i="45"/>
  <c r="AQ37" i="45" s="1"/>
  <c r="AR32" i="11"/>
  <c r="AR41" i="89"/>
  <c r="AI36" i="92"/>
  <c r="AN36" i="92"/>
  <c r="AG34" i="95"/>
  <c r="AP34" i="95" s="1"/>
  <c r="W35" i="95"/>
  <c r="AF34" i="95"/>
  <c r="AO34" i="95" s="1"/>
  <c r="AE34" i="95"/>
  <c r="AI40" i="97"/>
  <c r="AN40" i="97"/>
  <c r="Y30" i="10"/>
  <c r="X30" i="10"/>
  <c r="AI32" i="49"/>
  <c r="AN32" i="49"/>
  <c r="AG31" i="103"/>
  <c r="AP31" i="103" s="1"/>
  <c r="AF31" i="103"/>
  <c r="AO31" i="103" s="1"/>
  <c r="AE31" i="103"/>
  <c r="W32" i="103"/>
  <c r="AH38" i="104"/>
  <c r="AQ38" i="104" s="1"/>
  <c r="AI40" i="46"/>
  <c r="AN40" i="46"/>
  <c r="AH35" i="13"/>
  <c r="AQ35" i="13" s="1"/>
  <c r="AR29" i="50"/>
  <c r="AH39" i="101"/>
  <c r="AQ39" i="101" s="1"/>
  <c r="AR26" i="90"/>
  <c r="AI30" i="83"/>
  <c r="AO30" i="83"/>
  <c r="W37" i="84"/>
  <c r="AG36" i="84"/>
  <c r="AP36" i="84" s="1"/>
  <c r="AF36" i="84"/>
  <c r="AO36" i="84" s="1"/>
  <c r="AE36" i="84"/>
  <c r="AH30" i="35"/>
  <c r="AQ30" i="35" s="1"/>
  <c r="Y42" i="93"/>
  <c r="X42" i="93"/>
  <c r="W39" i="15"/>
  <c r="AF38" i="15"/>
  <c r="AO38" i="15" s="1"/>
  <c r="AG38" i="15"/>
  <c r="AP38" i="15" s="1"/>
  <c r="AE38" i="15"/>
  <c r="W39" i="104"/>
  <c r="AG38" i="104"/>
  <c r="AP38" i="104" s="1"/>
  <c r="AE38" i="104"/>
  <c r="AF38" i="104"/>
  <c r="AO38" i="104" s="1"/>
  <c r="AR34" i="13"/>
  <c r="Y41" i="46"/>
  <c r="X41" i="46"/>
  <c r="AR29" i="48"/>
  <c r="AE35" i="13"/>
  <c r="AF35" i="13"/>
  <c r="AO35" i="13" s="1"/>
  <c r="W36" i="13"/>
  <c r="AG35" i="13"/>
  <c r="AP35" i="13" s="1"/>
  <c r="AF39" i="101"/>
  <c r="AO39" i="101" s="1"/>
  <c r="AE39" i="101"/>
  <c r="W40" i="101"/>
  <c r="AG39" i="101"/>
  <c r="AP39" i="101" s="1"/>
  <c r="Y37" i="92"/>
  <c r="X37" i="92"/>
  <c r="AH32" i="91"/>
  <c r="AQ32" i="91" s="1"/>
  <c r="AH31" i="87"/>
  <c r="AQ31" i="87" s="1"/>
  <c r="AR30" i="18"/>
  <c r="AR38" i="101"/>
  <c r="Y31" i="83"/>
  <c r="X31" i="83"/>
  <c r="Z31" i="83" s="1"/>
  <c r="AH42" i="89"/>
  <c r="AQ42" i="89" s="1"/>
  <c r="Y37" i="88"/>
  <c r="X37" i="88"/>
  <c r="AE30" i="35"/>
  <c r="AG30" i="35"/>
  <c r="AP30" i="35" s="1"/>
  <c r="W31" i="35"/>
  <c r="AF30" i="35"/>
  <c r="AO30" i="35" s="1"/>
  <c r="AI41" i="93"/>
  <c r="AR41" i="93" s="1"/>
  <c r="AN41" i="93"/>
  <c r="AF33" i="11"/>
  <c r="AO33" i="11" s="1"/>
  <c r="AE33" i="11"/>
  <c r="AG33" i="11"/>
  <c r="AP33" i="11" s="1"/>
  <c r="W34" i="11"/>
  <c r="AH40" i="32"/>
  <c r="AQ40" i="32" s="1"/>
  <c r="AR29" i="55"/>
  <c r="AR40" i="52"/>
  <c r="Y38" i="44"/>
  <c r="X38" i="44"/>
  <c r="AR31" i="91"/>
  <c r="AH33" i="41"/>
  <c r="AQ33" i="41" s="1"/>
  <c r="AG28" i="102"/>
  <c r="AP28" i="102" s="1"/>
  <c r="AF28" i="102"/>
  <c r="AO28" i="102" s="1"/>
  <c r="W29" i="102"/>
  <c r="AE28" i="102"/>
  <c r="AF40" i="105"/>
  <c r="AO40" i="105" s="1"/>
  <c r="AE40" i="105"/>
  <c r="W41" i="105"/>
  <c r="AG40" i="105"/>
  <c r="AP40" i="105" s="1"/>
  <c r="Y33" i="16"/>
  <c r="X33" i="16"/>
  <c r="AH31" i="18"/>
  <c r="AQ31" i="18" s="1"/>
  <c r="AR37" i="104"/>
  <c r="Z32" i="91"/>
  <c r="Z31" i="87"/>
  <c r="AH41" i="52"/>
  <c r="AQ41" i="52" s="1"/>
  <c r="W29" i="85"/>
  <c r="AG28" i="85"/>
  <c r="AP28" i="85" s="1"/>
  <c r="AF28" i="85"/>
  <c r="AO28" i="85" s="1"/>
  <c r="AE28" i="85"/>
  <c r="AR30" i="87"/>
  <c r="Z42" i="89"/>
  <c r="Y41" i="97"/>
  <c r="X41" i="97"/>
  <c r="AI36" i="88"/>
  <c r="AN36" i="88"/>
  <c r="AI30" i="99"/>
  <c r="AN30" i="99"/>
  <c r="AH35" i="51"/>
  <c r="AQ35" i="51" s="1"/>
  <c r="AI28" i="42"/>
  <c r="AN28" i="42"/>
  <c r="AH33" i="11"/>
  <c r="AQ33" i="11" s="1"/>
  <c r="AR34" i="51"/>
  <c r="AR27" i="82"/>
  <c r="Y29" i="42"/>
  <c r="Z29" i="42" s="1"/>
  <c r="X29" i="42"/>
  <c r="W40" i="47"/>
  <c r="AF39" i="47"/>
  <c r="AO39" i="47" s="1"/>
  <c r="AG39" i="47"/>
  <c r="AP39" i="47" s="1"/>
  <c r="AE39" i="47"/>
  <c r="AH37" i="54"/>
  <c r="AQ37" i="54" s="1"/>
  <c r="AG31" i="18"/>
  <c r="AP31" i="18" s="1"/>
  <c r="AE31" i="18"/>
  <c r="W32" i="18"/>
  <c r="AF31" i="18"/>
  <c r="AO31" i="18" s="1"/>
  <c r="AR32" i="41"/>
  <c r="AF37" i="53"/>
  <c r="AO37" i="53" s="1"/>
  <c r="AG37" i="53"/>
  <c r="AP37" i="53" s="1"/>
  <c r="W38" i="53"/>
  <c r="AE37" i="53"/>
  <c r="AH30" i="55"/>
  <c r="AQ30" i="55" s="1"/>
  <c r="AR36" i="45"/>
  <c r="Z41" i="52"/>
  <c r="AH28" i="82"/>
  <c r="AQ28" i="82" s="1"/>
  <c r="AF37" i="96"/>
  <c r="AO37" i="96" s="1"/>
  <c r="W38" i="96"/>
  <c r="AG37" i="96"/>
  <c r="AP37" i="96" s="1"/>
  <c r="AE37" i="96"/>
  <c r="AH30" i="50"/>
  <c r="AQ30" i="50" s="1"/>
  <c r="AG37" i="20"/>
  <c r="AP37" i="20" s="1"/>
  <c r="AE37" i="20"/>
  <c r="AF37" i="20"/>
  <c r="AO37" i="20" s="1"/>
  <c r="W38" i="20"/>
  <c r="AH37" i="100"/>
  <c r="AQ37" i="100" s="1"/>
  <c r="AH30" i="48"/>
  <c r="AQ30" i="48" s="1"/>
  <c r="Z35" i="51"/>
  <c r="AI28" i="94"/>
  <c r="AP28" i="94"/>
  <c r="Z33" i="16" l="1"/>
  <c r="W31" i="50"/>
  <c r="Z30" i="10"/>
  <c r="AE33" i="16"/>
  <c r="AF33" i="16"/>
  <c r="AO33" i="16" s="1"/>
  <c r="W34" i="16"/>
  <c r="AG33" i="16"/>
  <c r="AP33" i="16" s="1"/>
  <c r="AE30" i="10"/>
  <c r="AG30" i="10"/>
  <c r="AP30" i="10" s="1"/>
  <c r="W31" i="10"/>
  <c r="AF30" i="10"/>
  <c r="AO30" i="10" s="1"/>
  <c r="AG29" i="42"/>
  <c r="AP29" i="42" s="1"/>
  <c r="W30" i="42"/>
  <c r="AE29" i="42"/>
  <c r="AF29" i="42"/>
  <c r="AO29" i="42" s="1"/>
  <c r="Y38" i="20"/>
  <c r="Z38" i="20"/>
  <c r="X38" i="20"/>
  <c r="Y38" i="96"/>
  <c r="X38" i="96"/>
  <c r="Y32" i="18"/>
  <c r="X32" i="18"/>
  <c r="Z32" i="18" s="1"/>
  <c r="Y40" i="47"/>
  <c r="X40" i="47"/>
  <c r="AH41" i="97"/>
  <c r="AQ41" i="97" s="1"/>
  <c r="Y41" i="105"/>
  <c r="X41" i="105"/>
  <c r="AI33" i="11"/>
  <c r="AN33" i="11"/>
  <c r="Y31" i="35"/>
  <c r="X31" i="35"/>
  <c r="W32" i="83"/>
  <c r="AE31" i="83"/>
  <c r="AF31" i="83"/>
  <c r="AO31" i="83" s="1"/>
  <c r="AG31" i="83"/>
  <c r="AP31" i="83" s="1"/>
  <c r="AI38" i="15"/>
  <c r="AN38" i="15"/>
  <c r="AR30" i="83"/>
  <c r="AI31" i="103"/>
  <c r="AN31" i="103"/>
  <c r="AI26" i="98"/>
  <c r="AN26" i="98"/>
  <c r="AI27" i="90"/>
  <c r="AN27" i="90"/>
  <c r="AE35" i="51"/>
  <c r="W36" i="51"/>
  <c r="AF35" i="51"/>
  <c r="AO35" i="51" s="1"/>
  <c r="AG35" i="51"/>
  <c r="AP35" i="51" s="1"/>
  <c r="W42" i="52"/>
  <c r="AG41" i="52"/>
  <c r="AP41" i="52" s="1"/>
  <c r="AF41" i="52"/>
  <c r="AO41" i="52" s="1"/>
  <c r="AE41" i="52"/>
  <c r="AI31" i="18"/>
  <c r="AN31" i="18"/>
  <c r="AH29" i="42"/>
  <c r="AQ29" i="42" s="1"/>
  <c r="Z41" i="97"/>
  <c r="AI28" i="85"/>
  <c r="AN28" i="85"/>
  <c r="AH33" i="16"/>
  <c r="AQ33" i="16" s="1"/>
  <c r="AI40" i="105"/>
  <c r="AN40" i="105"/>
  <c r="AH41" i="46"/>
  <c r="AQ41" i="46" s="1"/>
  <c r="AI36" i="84"/>
  <c r="AN36" i="84"/>
  <c r="Y35" i="95"/>
  <c r="Z35" i="95" s="1"/>
  <c r="X35" i="95"/>
  <c r="Y27" i="98"/>
  <c r="X27" i="98"/>
  <c r="AR29" i="10"/>
  <c r="AI40" i="86"/>
  <c r="AN40" i="86"/>
  <c r="Y34" i="41"/>
  <c r="X34" i="41"/>
  <c r="AI37" i="20"/>
  <c r="AN37" i="20"/>
  <c r="AR28" i="42"/>
  <c r="AI30" i="35"/>
  <c r="AN30" i="35"/>
  <c r="Y36" i="13"/>
  <c r="X36" i="13"/>
  <c r="Z41" i="46"/>
  <c r="AI38" i="104"/>
  <c r="AN38" i="104"/>
  <c r="AG37" i="45"/>
  <c r="AP37" i="45" s="1"/>
  <c r="AE37" i="45"/>
  <c r="AF37" i="45"/>
  <c r="AO37" i="45" s="1"/>
  <c r="W38" i="45"/>
  <c r="AH31" i="99"/>
  <c r="AQ31" i="99" s="1"/>
  <c r="W34" i="49"/>
  <c r="AF33" i="49"/>
  <c r="AO33" i="49" s="1"/>
  <c r="AG33" i="49"/>
  <c r="AP33" i="49" s="1"/>
  <c r="AE33" i="49"/>
  <c r="AR37" i="44"/>
  <c r="AI37" i="54"/>
  <c r="AN37" i="54"/>
  <c r="Y29" i="82"/>
  <c r="Z29" i="82"/>
  <c r="X29" i="82"/>
  <c r="AI33" i="41"/>
  <c r="AN33" i="41"/>
  <c r="Y31" i="50"/>
  <c r="X31" i="50"/>
  <c r="AI39" i="47"/>
  <c r="AN39" i="47"/>
  <c r="AR30" i="99"/>
  <c r="AF42" i="89"/>
  <c r="AO42" i="89" s="1"/>
  <c r="AE42" i="89"/>
  <c r="W43" i="89"/>
  <c r="AG42" i="89"/>
  <c r="AP42" i="89" s="1"/>
  <c r="AH38" i="44"/>
  <c r="AQ38" i="44" s="1"/>
  <c r="AH37" i="88"/>
  <c r="AQ37" i="88" s="1"/>
  <c r="Y40" i="101"/>
  <c r="Z40" i="101" s="1"/>
  <c r="X40" i="101"/>
  <c r="Y39" i="15"/>
  <c r="Z39" i="15"/>
  <c r="X39" i="15"/>
  <c r="AR40" i="97"/>
  <c r="AR32" i="16"/>
  <c r="AH29" i="94"/>
  <c r="AQ29" i="94" s="1"/>
  <c r="AE31" i="99"/>
  <c r="W32" i="99"/>
  <c r="AG31" i="99"/>
  <c r="AP31" i="99" s="1"/>
  <c r="AF31" i="99"/>
  <c r="AO31" i="99" s="1"/>
  <c r="Y33" i="43"/>
  <c r="X33" i="43"/>
  <c r="AI40" i="32"/>
  <c r="AP40" i="32"/>
  <c r="Y31" i="55"/>
  <c r="X31" i="55"/>
  <c r="AI28" i="82"/>
  <c r="AN28" i="82"/>
  <c r="AI37" i="100"/>
  <c r="AN37" i="100"/>
  <c r="AI37" i="96"/>
  <c r="AN37" i="96"/>
  <c r="AI37" i="53"/>
  <c r="AN37" i="53"/>
  <c r="Y29" i="85"/>
  <c r="Z29" i="85"/>
  <c r="X29" i="85"/>
  <c r="AG31" i="87"/>
  <c r="AP31" i="87" s="1"/>
  <c r="AE31" i="87"/>
  <c r="AF31" i="87"/>
  <c r="AO31" i="87" s="1"/>
  <c r="W32" i="87"/>
  <c r="AI28" i="102"/>
  <c r="AN28" i="102"/>
  <c r="Z38" i="44"/>
  <c r="X34" i="11"/>
  <c r="Z34" i="11" s="1"/>
  <c r="Y34" i="11"/>
  <c r="Z37" i="88"/>
  <c r="AH37" i="92"/>
  <c r="AQ37" i="92" s="1"/>
  <c r="AI39" i="101"/>
  <c r="AN39" i="101"/>
  <c r="AI35" i="13"/>
  <c r="AN35" i="13"/>
  <c r="Y39" i="104"/>
  <c r="Z39" i="104" s="1"/>
  <c r="X39" i="104"/>
  <c r="AH42" i="93"/>
  <c r="AQ42" i="93" s="1"/>
  <c r="Y37" i="84"/>
  <c r="Z37" i="84" s="1"/>
  <c r="X37" i="84"/>
  <c r="AR40" i="46"/>
  <c r="AR32" i="49"/>
  <c r="AR36" i="92"/>
  <c r="Z29" i="94"/>
  <c r="AH33" i="49"/>
  <c r="AQ33" i="49" s="1"/>
  <c r="Y41" i="32"/>
  <c r="X41" i="32"/>
  <c r="Z41" i="32" s="1"/>
  <c r="Y38" i="54"/>
  <c r="Z38" i="54" s="1"/>
  <c r="X38" i="54"/>
  <c r="AI30" i="55"/>
  <c r="AN30" i="55"/>
  <c r="X31" i="48"/>
  <c r="Y31" i="48"/>
  <c r="AI30" i="50"/>
  <c r="AN30" i="50"/>
  <c r="AR28" i="94"/>
  <c r="Y38" i="53"/>
  <c r="Z38" i="53" s="1"/>
  <c r="X38" i="53"/>
  <c r="AR36" i="88"/>
  <c r="AG32" i="91"/>
  <c r="AP32" i="91" s="1"/>
  <c r="W33" i="91"/>
  <c r="AF32" i="91"/>
  <c r="AE32" i="91"/>
  <c r="AN32" i="91" s="1"/>
  <c r="Y29" i="102"/>
  <c r="X29" i="102"/>
  <c r="AH31" i="83"/>
  <c r="AQ31" i="83" s="1"/>
  <c r="Z37" i="92"/>
  <c r="Z42" i="93"/>
  <c r="Y32" i="103"/>
  <c r="X32" i="103"/>
  <c r="AH30" i="10"/>
  <c r="AQ30" i="10" s="1"/>
  <c r="AI34" i="95"/>
  <c r="AN34" i="95"/>
  <c r="AI32" i="43"/>
  <c r="AN32" i="43"/>
  <c r="Y41" i="86"/>
  <c r="X41" i="86"/>
  <c r="Y28" i="90"/>
  <c r="X28" i="90"/>
  <c r="Z28" i="90" s="1"/>
  <c r="AI30" i="48"/>
  <c r="AN30" i="48"/>
  <c r="Y38" i="100"/>
  <c r="X38" i="100"/>
  <c r="Z38" i="100" l="1"/>
  <c r="Z32" i="103"/>
  <c r="AG32" i="103" s="1"/>
  <c r="AP32" i="103" s="1"/>
  <c r="AG38" i="100"/>
  <c r="AP38" i="100" s="1"/>
  <c r="AF38" i="100"/>
  <c r="AO38" i="100" s="1"/>
  <c r="W39" i="100"/>
  <c r="AE38" i="100"/>
  <c r="AG38" i="54"/>
  <c r="AP38" i="54" s="1"/>
  <c r="W39" i="54"/>
  <c r="AF38" i="54"/>
  <c r="AO38" i="54" s="1"/>
  <c r="AE38" i="54"/>
  <c r="AE32" i="103"/>
  <c r="W33" i="103"/>
  <c r="AF32" i="103"/>
  <c r="AO32" i="103" s="1"/>
  <c r="W38" i="84"/>
  <c r="AG37" i="84"/>
  <c r="AP37" i="84" s="1"/>
  <c r="AF37" i="84"/>
  <c r="AO37" i="84" s="1"/>
  <c r="AE37" i="84"/>
  <c r="AF40" i="101"/>
  <c r="AO40" i="101" s="1"/>
  <c r="AE40" i="101"/>
  <c r="AN40" i="101" s="1"/>
  <c r="W41" i="101"/>
  <c r="AG40" i="101"/>
  <c r="AE41" i="32"/>
  <c r="AF41" i="32"/>
  <c r="AO41" i="32" s="1"/>
  <c r="AG41" i="32"/>
  <c r="AP41" i="32" s="1"/>
  <c r="W42" i="32"/>
  <c r="AE38" i="53"/>
  <c r="AF38" i="53"/>
  <c r="AO38" i="53" s="1"/>
  <c r="AG38" i="53"/>
  <c r="AP38" i="53" s="1"/>
  <c r="W39" i="53"/>
  <c r="AG35" i="95"/>
  <c r="AP35" i="95" s="1"/>
  <c r="AE35" i="95"/>
  <c r="AN35" i="95" s="1"/>
  <c r="AF35" i="95"/>
  <c r="W36" i="95"/>
  <c r="AG28" i="90"/>
  <c r="AP28" i="90" s="1"/>
  <c r="AE28" i="90"/>
  <c r="W29" i="90"/>
  <c r="AF28" i="90"/>
  <c r="AO28" i="90" s="1"/>
  <c r="AH28" i="90"/>
  <c r="AQ28" i="90" s="1"/>
  <c r="AG42" i="93"/>
  <c r="AP42" i="93" s="1"/>
  <c r="AF42" i="93"/>
  <c r="AO42" i="93" s="1"/>
  <c r="AE42" i="93"/>
  <c r="W43" i="93"/>
  <c r="AI32" i="91"/>
  <c r="AO32" i="91"/>
  <c r="Z31" i="48"/>
  <c r="AH39" i="104"/>
  <c r="AQ39" i="104" s="1"/>
  <c r="AR39" i="101"/>
  <c r="AF37" i="88"/>
  <c r="AO37" i="88" s="1"/>
  <c r="W38" i="88"/>
  <c r="AG37" i="88"/>
  <c r="AP37" i="88" s="1"/>
  <c r="AE37" i="88"/>
  <c r="AR28" i="102"/>
  <c r="AH29" i="85"/>
  <c r="AQ29" i="85" s="1"/>
  <c r="AR37" i="96"/>
  <c r="AR37" i="54"/>
  <c r="AH34" i="41"/>
  <c r="AQ34" i="41" s="1"/>
  <c r="AR31" i="18"/>
  <c r="AR27" i="90"/>
  <c r="AI31" i="83"/>
  <c r="AN31" i="83"/>
  <c r="AR33" i="11"/>
  <c r="AH32" i="18"/>
  <c r="AQ32" i="18" s="1"/>
  <c r="AH38" i="20"/>
  <c r="AQ38" i="20" s="1"/>
  <c r="Y30" i="42"/>
  <c r="X30" i="42"/>
  <c r="AI30" i="10"/>
  <c r="AN30" i="10"/>
  <c r="AF39" i="104"/>
  <c r="AO39" i="104" s="1"/>
  <c r="AG39" i="104"/>
  <c r="W40" i="104"/>
  <c r="AE39" i="104"/>
  <c r="AN39" i="104" s="1"/>
  <c r="AG34" i="11"/>
  <c r="AP34" i="11" s="1"/>
  <c r="W35" i="11"/>
  <c r="AE34" i="11"/>
  <c r="AF34" i="11"/>
  <c r="AO34" i="11" s="1"/>
  <c r="AE29" i="85"/>
  <c r="AN29" i="85" s="1"/>
  <c r="AF29" i="85"/>
  <c r="AO29" i="85" s="1"/>
  <c r="AG29" i="85"/>
  <c r="W30" i="85"/>
  <c r="AR33" i="41"/>
  <c r="Y34" i="49"/>
  <c r="X34" i="49"/>
  <c r="AR38" i="104"/>
  <c r="AR30" i="35"/>
  <c r="Z34" i="41"/>
  <c r="AH27" i="98"/>
  <c r="AQ27" i="98" s="1"/>
  <c r="Y32" i="83"/>
  <c r="X32" i="83"/>
  <c r="AH41" i="105"/>
  <c r="AQ41" i="105" s="1"/>
  <c r="AG32" i="18"/>
  <c r="AP32" i="18" s="1"/>
  <c r="W33" i="18"/>
  <c r="AF32" i="18"/>
  <c r="AO32" i="18" s="1"/>
  <c r="AE32" i="18"/>
  <c r="AE38" i="20"/>
  <c r="W39" i="20"/>
  <c r="AF38" i="20"/>
  <c r="AO38" i="20" s="1"/>
  <c r="AG38" i="20"/>
  <c r="AP38" i="20" s="1"/>
  <c r="AH29" i="102"/>
  <c r="AQ29" i="102" s="1"/>
  <c r="Z29" i="102"/>
  <c r="Y32" i="87"/>
  <c r="Z32" i="87" s="1"/>
  <c r="X32" i="87"/>
  <c r="AR37" i="100"/>
  <c r="AR40" i="32"/>
  <c r="AH39" i="15"/>
  <c r="AQ39" i="15" s="1"/>
  <c r="Y43" i="89"/>
  <c r="X43" i="89"/>
  <c r="AR39" i="47"/>
  <c r="AH29" i="82"/>
  <c r="AQ29" i="82" s="1"/>
  <c r="Y38" i="45"/>
  <c r="X38" i="45"/>
  <c r="AG41" i="46"/>
  <c r="AP41" i="46" s="1"/>
  <c r="AE41" i="46"/>
  <c r="AF41" i="46"/>
  <c r="AO41" i="46" s="1"/>
  <c r="W42" i="46"/>
  <c r="Z27" i="98"/>
  <c r="AR36" i="84"/>
  <c r="AI41" i="52"/>
  <c r="AN41" i="52"/>
  <c r="AR26" i="98"/>
  <c r="AR38" i="15"/>
  <c r="AH31" i="35"/>
  <c r="AQ31" i="35" s="1"/>
  <c r="Z41" i="105"/>
  <c r="AH38" i="100"/>
  <c r="AQ38" i="100" s="1"/>
  <c r="AE37" i="92"/>
  <c r="AG37" i="92"/>
  <c r="AP37" i="92" s="1"/>
  <c r="W38" i="92"/>
  <c r="AF37" i="92"/>
  <c r="AO37" i="92" s="1"/>
  <c r="AH31" i="48"/>
  <c r="AQ31" i="48" s="1"/>
  <c r="AR34" i="95"/>
  <c r="AF29" i="94"/>
  <c r="AO29" i="94" s="1"/>
  <c r="AE29" i="94"/>
  <c r="W30" i="94"/>
  <c r="AG29" i="94"/>
  <c r="AP29" i="94" s="1"/>
  <c r="AH34" i="11"/>
  <c r="AQ34" i="11" s="1"/>
  <c r="AH33" i="43"/>
  <c r="AQ33" i="43" s="1"/>
  <c r="Y32" i="99"/>
  <c r="X32" i="99"/>
  <c r="AE39" i="15"/>
  <c r="AF39" i="15"/>
  <c r="AO39" i="15" s="1"/>
  <c r="W40" i="15"/>
  <c r="AG39" i="15"/>
  <c r="AP39" i="15" s="1"/>
  <c r="AI42" i="89"/>
  <c r="AN42" i="89"/>
  <c r="AH31" i="50"/>
  <c r="AQ31" i="50" s="1"/>
  <c r="AE29" i="82"/>
  <c r="AF29" i="82"/>
  <c r="AO29" i="82" s="1"/>
  <c r="W30" i="82"/>
  <c r="AG29" i="82"/>
  <c r="AP29" i="82" s="1"/>
  <c r="AH36" i="13"/>
  <c r="AQ36" i="13" s="1"/>
  <c r="AR40" i="105"/>
  <c r="Y36" i="51"/>
  <c r="X36" i="51"/>
  <c r="Z31" i="35"/>
  <c r="AH40" i="47"/>
  <c r="AQ40" i="47" s="1"/>
  <c r="AH38" i="96"/>
  <c r="AQ38" i="96" s="1"/>
  <c r="Y34" i="16"/>
  <c r="X34" i="16"/>
  <c r="AR32" i="43"/>
  <c r="Y33" i="91"/>
  <c r="Z33" i="91" s="1"/>
  <c r="X33" i="91"/>
  <c r="AH41" i="32"/>
  <c r="AQ41" i="32" s="1"/>
  <c r="AH41" i="86"/>
  <c r="AQ41" i="86" s="1"/>
  <c r="AR30" i="55"/>
  <c r="Z41" i="86"/>
  <c r="AH38" i="54"/>
  <c r="AQ38" i="54" s="1"/>
  <c r="AH37" i="84"/>
  <c r="AQ37" i="84" s="1"/>
  <c r="AR35" i="13"/>
  <c r="AE38" i="44"/>
  <c r="AG38" i="44"/>
  <c r="AP38" i="44" s="1"/>
  <c r="AF38" i="44"/>
  <c r="AO38" i="44" s="1"/>
  <c r="W39" i="44"/>
  <c r="AI31" i="87"/>
  <c r="AN31" i="87"/>
  <c r="AR37" i="53"/>
  <c r="AR28" i="82"/>
  <c r="Z33" i="43"/>
  <c r="AI31" i="99"/>
  <c r="AN31" i="99"/>
  <c r="Z31" i="50"/>
  <c r="AI33" i="49"/>
  <c r="AN33" i="49"/>
  <c r="AI37" i="45"/>
  <c r="AN37" i="45"/>
  <c r="Z36" i="13"/>
  <c r="AR40" i="86"/>
  <c r="AH35" i="95"/>
  <c r="AQ35" i="95" s="1"/>
  <c r="AR28" i="85"/>
  <c r="AI35" i="51"/>
  <c r="AN35" i="51"/>
  <c r="AR31" i="103"/>
  <c r="Z40" i="47"/>
  <c r="Z38" i="96"/>
  <c r="Y31" i="10"/>
  <c r="X31" i="10"/>
  <c r="AH32" i="103"/>
  <c r="AQ32" i="103" s="1"/>
  <c r="AR30" i="48"/>
  <c r="AH38" i="53"/>
  <c r="AQ38" i="53" s="1"/>
  <c r="AR30" i="50"/>
  <c r="Z31" i="55"/>
  <c r="AH31" i="55"/>
  <c r="AQ31" i="55" s="1"/>
  <c r="AH40" i="101"/>
  <c r="AQ40" i="101" s="1"/>
  <c r="AR37" i="20"/>
  <c r="AG41" i="97"/>
  <c r="AP41" i="97" s="1"/>
  <c r="AE41" i="97"/>
  <c r="W42" i="97"/>
  <c r="AF41" i="97"/>
  <c r="AO41" i="97" s="1"/>
  <c r="Y42" i="52"/>
  <c r="X42" i="52"/>
  <c r="AI29" i="42"/>
  <c r="AN29" i="42"/>
  <c r="AI33" i="16"/>
  <c r="AN33" i="16"/>
  <c r="Z38" i="45" l="1"/>
  <c r="AE38" i="45"/>
  <c r="AG38" i="45"/>
  <c r="AP38" i="45" s="1"/>
  <c r="W39" i="45"/>
  <c r="AF38" i="45"/>
  <c r="AO38" i="45" s="1"/>
  <c r="AH31" i="10"/>
  <c r="AQ31" i="10" s="1"/>
  <c r="AF36" i="13"/>
  <c r="AO36" i="13" s="1"/>
  <c r="W37" i="13"/>
  <c r="AG36" i="13"/>
  <c r="AP36" i="13" s="1"/>
  <c r="AE36" i="13"/>
  <c r="AG40" i="47"/>
  <c r="AP40" i="47" s="1"/>
  <c r="AF40" i="47"/>
  <c r="AO40" i="47" s="1"/>
  <c r="AE40" i="47"/>
  <c r="W41" i="47"/>
  <c r="AR33" i="49"/>
  <c r="Y39" i="44"/>
  <c r="X39" i="44"/>
  <c r="Z39" i="44" s="1"/>
  <c r="AG33" i="91"/>
  <c r="AP33" i="91" s="1"/>
  <c r="AE33" i="91"/>
  <c r="W34" i="91"/>
  <c r="AF33" i="91"/>
  <c r="AO33" i="91" s="1"/>
  <c r="AH36" i="51"/>
  <c r="AQ36" i="51" s="1"/>
  <c r="Y30" i="82"/>
  <c r="X30" i="82"/>
  <c r="Y40" i="15"/>
  <c r="X40" i="15"/>
  <c r="Y30" i="94"/>
  <c r="X30" i="94"/>
  <c r="Y38" i="92"/>
  <c r="X38" i="92"/>
  <c r="Y42" i="46"/>
  <c r="X42" i="46"/>
  <c r="AR30" i="10"/>
  <c r="Y43" i="93"/>
  <c r="X43" i="93"/>
  <c r="AI28" i="90"/>
  <c r="AN28" i="90"/>
  <c r="AI40" i="101"/>
  <c r="AP40" i="101"/>
  <c r="Y33" i="103"/>
  <c r="X33" i="103"/>
  <c r="AR29" i="42"/>
  <c r="Y42" i="97"/>
  <c r="X42" i="97"/>
  <c r="Z31" i="10"/>
  <c r="AR31" i="99"/>
  <c r="AR33" i="16"/>
  <c r="AG31" i="50"/>
  <c r="AP31" i="50" s="1"/>
  <c r="AF31" i="50"/>
  <c r="AO31" i="50" s="1"/>
  <c r="AE31" i="50"/>
  <c r="W32" i="50"/>
  <c r="Z36" i="51"/>
  <c r="AI29" i="94"/>
  <c r="AN29" i="94"/>
  <c r="AR41" i="52"/>
  <c r="Y33" i="18"/>
  <c r="Z33" i="18" s="1"/>
  <c r="X33" i="18"/>
  <c r="AH30" i="42"/>
  <c r="AQ30" i="42" s="1"/>
  <c r="AI42" i="93"/>
  <c r="AN42" i="93"/>
  <c r="Y42" i="32"/>
  <c r="X42" i="32"/>
  <c r="X41" i="101"/>
  <c r="Y41" i="101"/>
  <c r="AI32" i="103"/>
  <c r="AN32" i="103"/>
  <c r="AI29" i="82"/>
  <c r="AN29" i="82"/>
  <c r="AI39" i="15"/>
  <c r="AN39" i="15"/>
  <c r="AI37" i="92"/>
  <c r="AN37" i="92"/>
  <c r="AF41" i="105"/>
  <c r="AO41" i="105" s="1"/>
  <c r="W42" i="105"/>
  <c r="AE41" i="105"/>
  <c r="AG41" i="105"/>
  <c r="AP41" i="105" s="1"/>
  <c r="AI41" i="46"/>
  <c r="AN41" i="46"/>
  <c r="AH43" i="89"/>
  <c r="AQ43" i="89" s="1"/>
  <c r="AH32" i="87"/>
  <c r="AQ32" i="87" s="1"/>
  <c r="Y39" i="20"/>
  <c r="X39" i="20"/>
  <c r="Z39" i="20" s="1"/>
  <c r="AH32" i="83"/>
  <c r="AQ32" i="83" s="1"/>
  <c r="Y40" i="104"/>
  <c r="X40" i="104"/>
  <c r="Z30" i="42"/>
  <c r="AF31" i="48"/>
  <c r="AO31" i="48" s="1"/>
  <c r="AG31" i="48"/>
  <c r="AP31" i="48" s="1"/>
  <c r="W32" i="48"/>
  <c r="AE31" i="48"/>
  <c r="Y39" i="53"/>
  <c r="X39" i="53"/>
  <c r="Y38" i="84"/>
  <c r="X38" i="84"/>
  <c r="AI38" i="100"/>
  <c r="AN38" i="100"/>
  <c r="AR42" i="89"/>
  <c r="AH32" i="99"/>
  <c r="AQ32" i="99" s="1"/>
  <c r="Z43" i="89"/>
  <c r="W33" i="87"/>
  <c r="AG32" i="87"/>
  <c r="AP32" i="87" s="1"/>
  <c r="AF32" i="87"/>
  <c r="AO32" i="87" s="1"/>
  <c r="AE32" i="87"/>
  <c r="AI38" i="20"/>
  <c r="AN38" i="20"/>
  <c r="Z32" i="83"/>
  <c r="AH34" i="49"/>
  <c r="AQ34" i="49" s="1"/>
  <c r="Y30" i="85"/>
  <c r="Z30" i="85"/>
  <c r="X30" i="85"/>
  <c r="AI34" i="11"/>
  <c r="AN34" i="11"/>
  <c r="AI39" i="104"/>
  <c r="AP39" i="104"/>
  <c r="AI37" i="88"/>
  <c r="AN37" i="88"/>
  <c r="X36" i="95"/>
  <c r="Y36" i="95"/>
  <c r="AI38" i="54"/>
  <c r="AN38" i="54"/>
  <c r="Y39" i="100"/>
  <c r="X39" i="100"/>
  <c r="Z39" i="100" s="1"/>
  <c r="AI38" i="44"/>
  <c r="AN38" i="44"/>
  <c r="AR35" i="51"/>
  <c r="AR37" i="45"/>
  <c r="W34" i="43"/>
  <c r="AG33" i="43"/>
  <c r="AP33" i="43" s="1"/>
  <c r="AF33" i="43"/>
  <c r="AO33" i="43" s="1"/>
  <c r="AE33" i="43"/>
  <c r="AR31" i="87"/>
  <c r="AF41" i="86"/>
  <c r="AO41" i="86" s="1"/>
  <c r="AE41" i="86"/>
  <c r="AG41" i="86"/>
  <c r="AP41" i="86" s="1"/>
  <c r="W42" i="86"/>
  <c r="AH34" i="16"/>
  <c r="AQ34" i="16" s="1"/>
  <c r="Z32" i="99"/>
  <c r="W28" i="98"/>
  <c r="AF27" i="98"/>
  <c r="AO27" i="98" s="1"/>
  <c r="AE27" i="98"/>
  <c r="AG27" i="98"/>
  <c r="AP27" i="98" s="1"/>
  <c r="AH38" i="45"/>
  <c r="AQ38" i="45" s="1"/>
  <c r="AE34" i="41"/>
  <c r="AF34" i="41"/>
  <c r="AO34" i="41" s="1"/>
  <c r="W35" i="41"/>
  <c r="AG34" i="41"/>
  <c r="AP34" i="41" s="1"/>
  <c r="Z34" i="49"/>
  <c r="AI29" i="85"/>
  <c r="AP29" i="85"/>
  <c r="Y35" i="11"/>
  <c r="X35" i="11"/>
  <c r="AR32" i="91"/>
  <c r="AI35" i="95"/>
  <c r="AO35" i="95"/>
  <c r="AI41" i="32"/>
  <c r="AN41" i="32"/>
  <c r="AH42" i="52"/>
  <c r="AQ42" i="52" s="1"/>
  <c r="AI41" i="97"/>
  <c r="AN41" i="97"/>
  <c r="Z42" i="52"/>
  <c r="AE31" i="55"/>
  <c r="W32" i="55"/>
  <c r="AF31" i="55"/>
  <c r="AO31" i="55" s="1"/>
  <c r="AG31" i="55"/>
  <c r="AP31" i="55" s="1"/>
  <c r="W39" i="96"/>
  <c r="AG38" i="96"/>
  <c r="AP38" i="96" s="1"/>
  <c r="AE38" i="96"/>
  <c r="AF38" i="96"/>
  <c r="AO38" i="96" s="1"/>
  <c r="AH33" i="91"/>
  <c r="AQ33" i="91" s="1"/>
  <c r="Z34" i="16"/>
  <c r="AE31" i="35"/>
  <c r="AF31" i="35"/>
  <c r="AO31" i="35" s="1"/>
  <c r="AG31" i="35"/>
  <c r="AP31" i="35" s="1"/>
  <c r="W32" i="35"/>
  <c r="W30" i="102"/>
  <c r="AG29" i="102"/>
  <c r="AP29" i="102" s="1"/>
  <c r="AF29" i="102"/>
  <c r="AO29" i="102" s="1"/>
  <c r="AE29" i="102"/>
  <c r="AI32" i="18"/>
  <c r="AN32" i="18"/>
  <c r="AR31" i="83"/>
  <c r="Y38" i="88"/>
  <c r="X38" i="88"/>
  <c r="Y29" i="90"/>
  <c r="X29" i="90"/>
  <c r="AI38" i="53"/>
  <c r="AN38" i="53"/>
  <c r="AI37" i="84"/>
  <c r="AN37" i="84"/>
  <c r="Y39" i="54"/>
  <c r="X39" i="54"/>
  <c r="Z39" i="54" s="1"/>
  <c r="Z43" i="93" l="1"/>
  <c r="Z42" i="97"/>
  <c r="W43" i="97" s="1"/>
  <c r="AF42" i="97"/>
  <c r="AO42" i="97" s="1"/>
  <c r="AE42" i="97"/>
  <c r="AE39" i="44"/>
  <c r="AF39" i="44"/>
  <c r="AO39" i="44" s="1"/>
  <c r="AG39" i="44"/>
  <c r="AP39" i="44" s="1"/>
  <c r="W40" i="44"/>
  <c r="W44" i="93"/>
  <c r="AE43" i="93"/>
  <c r="AF43" i="93"/>
  <c r="AO43" i="93" s="1"/>
  <c r="AG43" i="93"/>
  <c r="AP43" i="93" s="1"/>
  <c r="AG33" i="18"/>
  <c r="AP33" i="18" s="1"/>
  <c r="W34" i="18"/>
  <c r="AF33" i="18"/>
  <c r="AO33" i="18" s="1"/>
  <c r="AE33" i="18"/>
  <c r="W43" i="52"/>
  <c r="AF42" i="52"/>
  <c r="AO42" i="52" s="1"/>
  <c r="AE42" i="52"/>
  <c r="AG42" i="52"/>
  <c r="AP42" i="52" s="1"/>
  <c r="AI31" i="35"/>
  <c r="AN31" i="35"/>
  <c r="AR37" i="84"/>
  <c r="AH38" i="88"/>
  <c r="AQ38" i="88" s="1"/>
  <c r="AR32" i="18"/>
  <c r="AH39" i="54"/>
  <c r="AQ39" i="54" s="1"/>
  <c r="AR38" i="53"/>
  <c r="AI29" i="102"/>
  <c r="AN29" i="102"/>
  <c r="AI31" i="55"/>
  <c r="AN31" i="55"/>
  <c r="AR35" i="95"/>
  <c r="AG32" i="99"/>
  <c r="AP32" i="99" s="1"/>
  <c r="AE32" i="99"/>
  <c r="AF32" i="99"/>
  <c r="AO32" i="99" s="1"/>
  <c r="W33" i="99"/>
  <c r="AH39" i="100"/>
  <c r="AQ39" i="100" s="1"/>
  <c r="AR38" i="20"/>
  <c r="W44" i="89"/>
  <c r="AF43" i="89"/>
  <c r="AO43" i="89" s="1"/>
  <c r="AE43" i="89"/>
  <c r="AG43" i="89"/>
  <c r="AP43" i="89" s="1"/>
  <c r="Y32" i="48"/>
  <c r="X32" i="48"/>
  <c r="AH39" i="20"/>
  <c r="AQ39" i="20" s="1"/>
  <c r="Y42" i="105"/>
  <c r="X42" i="105"/>
  <c r="AH41" i="101"/>
  <c r="AQ41" i="101" s="1"/>
  <c r="W37" i="51"/>
  <c r="AG36" i="51"/>
  <c r="AP36" i="51" s="1"/>
  <c r="AE36" i="51"/>
  <c r="AF36" i="51"/>
  <c r="AO36" i="51" s="1"/>
  <c r="AI40" i="47"/>
  <c r="AN40" i="47"/>
  <c r="Y37" i="13"/>
  <c r="X37" i="13"/>
  <c r="AR29" i="85"/>
  <c r="AI34" i="41"/>
  <c r="AR34" i="41" s="1"/>
  <c r="AN34" i="41"/>
  <c r="Y42" i="86"/>
  <c r="X42" i="86"/>
  <c r="AE39" i="100"/>
  <c r="W40" i="100"/>
  <c r="AF39" i="100"/>
  <c r="AO39" i="100" s="1"/>
  <c r="AG39" i="100"/>
  <c r="AP39" i="100" s="1"/>
  <c r="AH36" i="95"/>
  <c r="AQ36" i="95" s="1"/>
  <c r="AR34" i="11"/>
  <c r="AH39" i="53"/>
  <c r="AQ39" i="53" s="1"/>
  <c r="W40" i="20"/>
  <c r="AG39" i="20"/>
  <c r="AP39" i="20" s="1"/>
  <c r="AF39" i="20"/>
  <c r="AO39" i="20" s="1"/>
  <c r="AE39" i="20"/>
  <c r="AR29" i="82"/>
  <c r="AH42" i="32"/>
  <c r="AQ42" i="32" s="1"/>
  <c r="AH38" i="92"/>
  <c r="AQ38" i="92" s="1"/>
  <c r="AH40" i="15"/>
  <c r="AQ40" i="15" s="1"/>
  <c r="W40" i="54"/>
  <c r="AE39" i="54"/>
  <c r="AF39" i="54"/>
  <c r="AO39" i="54" s="1"/>
  <c r="AG39" i="54"/>
  <c r="AP39" i="54" s="1"/>
  <c r="W35" i="49"/>
  <c r="AG34" i="49"/>
  <c r="AP34" i="49" s="1"/>
  <c r="AF34" i="49"/>
  <c r="AO34" i="49" s="1"/>
  <c r="AE34" i="49"/>
  <c r="AI33" i="43"/>
  <c r="AN33" i="43"/>
  <c r="AH30" i="85"/>
  <c r="AQ30" i="85" s="1"/>
  <c r="AI32" i="87"/>
  <c r="AN32" i="87"/>
  <c r="Z39" i="53"/>
  <c r="AR41" i="46"/>
  <c r="Z42" i="32"/>
  <c r="Y32" i="50"/>
  <c r="X32" i="50"/>
  <c r="AR40" i="101"/>
  <c r="Z38" i="92"/>
  <c r="Z40" i="15"/>
  <c r="Y34" i="91"/>
  <c r="Z34" i="91"/>
  <c r="X34" i="91"/>
  <c r="AH29" i="90"/>
  <c r="AQ29" i="90" s="1"/>
  <c r="W35" i="16"/>
  <c r="AF34" i="16"/>
  <c r="AO34" i="16" s="1"/>
  <c r="AG34" i="16"/>
  <c r="AP34" i="16" s="1"/>
  <c r="AE34" i="16"/>
  <c r="AR41" i="97"/>
  <c r="AH35" i="11"/>
  <c r="AQ35" i="11" s="1"/>
  <c r="AI27" i="98"/>
  <c r="AN27" i="98"/>
  <c r="AI41" i="86"/>
  <c r="AN41" i="86"/>
  <c r="AR37" i="88"/>
  <c r="W31" i="85"/>
  <c r="AG30" i="85"/>
  <c r="AP30" i="85" s="1"/>
  <c r="AE30" i="85"/>
  <c r="AF30" i="85"/>
  <c r="AO30" i="85" s="1"/>
  <c r="AR38" i="100"/>
  <c r="W31" i="42"/>
  <c r="AF30" i="42"/>
  <c r="AO30" i="42" s="1"/>
  <c r="AG30" i="42"/>
  <c r="AP30" i="42" s="1"/>
  <c r="AE30" i="42"/>
  <c r="AR37" i="92"/>
  <c r="AR32" i="103"/>
  <c r="AI31" i="50"/>
  <c r="AN31" i="50"/>
  <c r="AI33" i="91"/>
  <c r="AN33" i="91"/>
  <c r="Y39" i="45"/>
  <c r="X39" i="45"/>
  <c r="Z39" i="45" s="1"/>
  <c r="Y39" i="96"/>
  <c r="X39" i="96"/>
  <c r="Y30" i="102"/>
  <c r="X30" i="102"/>
  <c r="AR41" i="32"/>
  <c r="AR38" i="54"/>
  <c r="AE32" i="83"/>
  <c r="W33" i="83"/>
  <c r="AG32" i="83"/>
  <c r="AP32" i="83" s="1"/>
  <c r="AF32" i="83"/>
  <c r="AO32" i="83" s="1"/>
  <c r="AH38" i="84"/>
  <c r="AQ38" i="84" s="1"/>
  <c r="AH40" i="104"/>
  <c r="AQ40" i="104" s="1"/>
  <c r="Z41" i="101"/>
  <c r="AE31" i="10"/>
  <c r="AG31" i="10"/>
  <c r="AP31" i="10" s="1"/>
  <c r="W32" i="10"/>
  <c r="AF31" i="10"/>
  <c r="AO31" i="10" s="1"/>
  <c r="AH33" i="103"/>
  <c r="AQ33" i="103" s="1"/>
  <c r="AR28" i="90"/>
  <c r="AH42" i="46"/>
  <c r="AQ42" i="46" s="1"/>
  <c r="AH30" i="94"/>
  <c r="AQ30" i="94" s="1"/>
  <c r="AH30" i="82"/>
  <c r="AQ30" i="82" s="1"/>
  <c r="AI36" i="13"/>
  <c r="AN36" i="13"/>
  <c r="Z29" i="90"/>
  <c r="Z35" i="11"/>
  <c r="Z38" i="88"/>
  <c r="Y32" i="35"/>
  <c r="X32" i="35"/>
  <c r="AI38" i="96"/>
  <c r="AN38" i="96"/>
  <c r="Y32" i="55"/>
  <c r="X32" i="55"/>
  <c r="Y35" i="41"/>
  <c r="X35" i="41"/>
  <c r="Y28" i="98"/>
  <c r="Z28" i="98" s="1"/>
  <c r="X28" i="98"/>
  <c r="Y34" i="43"/>
  <c r="Z34" i="43" s="1"/>
  <c r="X34" i="43"/>
  <c r="AR38" i="44"/>
  <c r="Z36" i="95"/>
  <c r="AR39" i="104"/>
  <c r="Y33" i="87"/>
  <c r="X33" i="87"/>
  <c r="Z38" i="84"/>
  <c r="AI31" i="48"/>
  <c r="AN31" i="48"/>
  <c r="Z40" i="104"/>
  <c r="AI41" i="105"/>
  <c r="AN41" i="105"/>
  <c r="AR39" i="15"/>
  <c r="AR42" i="93"/>
  <c r="AH33" i="18"/>
  <c r="AQ33" i="18" s="1"/>
  <c r="AR29" i="94"/>
  <c r="AH42" i="97"/>
  <c r="AQ42" i="97" s="1"/>
  <c r="Z33" i="103"/>
  <c r="AH43" i="93"/>
  <c r="AQ43" i="93" s="1"/>
  <c r="Z42" i="46"/>
  <c r="Z30" i="94"/>
  <c r="Z30" i="82"/>
  <c r="AH39" i="44"/>
  <c r="AQ39" i="44" s="1"/>
  <c r="Y41" i="47"/>
  <c r="X41" i="47"/>
  <c r="AI38" i="45"/>
  <c r="AN38" i="45"/>
  <c r="AG42" i="97" l="1"/>
  <c r="AP42" i="97" s="1"/>
  <c r="Z35" i="41"/>
  <c r="W36" i="41" s="1"/>
  <c r="Z32" i="35"/>
  <c r="Z30" i="102"/>
  <c r="W31" i="102" s="1"/>
  <c r="W35" i="43"/>
  <c r="AG34" i="43"/>
  <c r="AP34" i="43" s="1"/>
  <c r="AE34" i="43"/>
  <c r="AF34" i="43"/>
  <c r="AO34" i="43" s="1"/>
  <c r="AE39" i="45"/>
  <c r="AF39" i="45"/>
  <c r="AO39" i="45" s="1"/>
  <c r="W40" i="45"/>
  <c r="AG39" i="45"/>
  <c r="AP39" i="45" s="1"/>
  <c r="AE35" i="41"/>
  <c r="AG35" i="41"/>
  <c r="AP35" i="41" s="1"/>
  <c r="W33" i="35"/>
  <c r="AE32" i="35"/>
  <c r="AF32" i="35"/>
  <c r="AO32" i="35" s="1"/>
  <c r="AG32" i="35"/>
  <c r="AP32" i="35" s="1"/>
  <c r="AG30" i="102"/>
  <c r="AP30" i="102" s="1"/>
  <c r="AF30" i="102"/>
  <c r="AO30" i="102" s="1"/>
  <c r="AE30" i="102"/>
  <c r="W39" i="84"/>
  <c r="AG38" i="84"/>
  <c r="AP38" i="84" s="1"/>
  <c r="AE38" i="84"/>
  <c r="AF38" i="84"/>
  <c r="AO38" i="84" s="1"/>
  <c r="AG36" i="95"/>
  <c r="AP36" i="95" s="1"/>
  <c r="W37" i="95"/>
  <c r="AF36" i="95"/>
  <c r="AO36" i="95" s="1"/>
  <c r="AE36" i="95"/>
  <c r="AH28" i="98"/>
  <c r="AQ28" i="98" s="1"/>
  <c r="Z32" i="55"/>
  <c r="AH32" i="55"/>
  <c r="AQ32" i="55" s="1"/>
  <c r="Y32" i="10"/>
  <c r="X32" i="10"/>
  <c r="AI32" i="83"/>
  <c r="AN32" i="83"/>
  <c r="AI34" i="16"/>
  <c r="AN34" i="16"/>
  <c r="AE40" i="15"/>
  <c r="W41" i="15"/>
  <c r="AF40" i="15"/>
  <c r="AO40" i="15" s="1"/>
  <c r="AG40" i="15"/>
  <c r="AP40" i="15" s="1"/>
  <c r="AR32" i="87"/>
  <c r="Y35" i="49"/>
  <c r="X35" i="49"/>
  <c r="AI39" i="20"/>
  <c r="AR39" i="20" s="1"/>
  <c r="AN39" i="20"/>
  <c r="AI43" i="93"/>
  <c r="AN43" i="93"/>
  <c r="AI39" i="44"/>
  <c r="AN39" i="44"/>
  <c r="AH41" i="47"/>
  <c r="AQ41" i="47" s="1"/>
  <c r="AI30" i="85"/>
  <c r="AN30" i="85"/>
  <c r="AR41" i="86"/>
  <c r="W39" i="92"/>
  <c r="AE38" i="92"/>
  <c r="AG38" i="92"/>
  <c r="AP38" i="92" s="1"/>
  <c r="AF38" i="92"/>
  <c r="AO38" i="92" s="1"/>
  <c r="AE42" i="32"/>
  <c r="AF42" i="32"/>
  <c r="AO42" i="32" s="1"/>
  <c r="W43" i="32"/>
  <c r="AG42" i="32"/>
  <c r="AP42" i="32" s="1"/>
  <c r="AR33" i="43"/>
  <c r="Y40" i="100"/>
  <c r="X40" i="100"/>
  <c r="Y37" i="51"/>
  <c r="Z37" i="51"/>
  <c r="X37" i="51"/>
  <c r="AH42" i="105"/>
  <c r="AQ42" i="105" s="1"/>
  <c r="Y33" i="99"/>
  <c r="X33" i="99"/>
  <c r="Z33" i="99" s="1"/>
  <c r="AI42" i="52"/>
  <c r="AN42" i="52"/>
  <c r="Y34" i="18"/>
  <c r="X34" i="18"/>
  <c r="Z34" i="18" s="1"/>
  <c r="Y44" i="93"/>
  <c r="X44" i="93"/>
  <c r="Z41" i="47"/>
  <c r="AE30" i="82"/>
  <c r="AN30" i="82" s="1"/>
  <c r="AG30" i="82"/>
  <c r="AP30" i="82" s="1"/>
  <c r="W31" i="82"/>
  <c r="AF30" i="82"/>
  <c r="W43" i="46"/>
  <c r="AE42" i="46"/>
  <c r="AG42" i="46"/>
  <c r="AP42" i="46" s="1"/>
  <c r="AF42" i="46"/>
  <c r="AO42" i="46" s="1"/>
  <c r="AI31" i="10"/>
  <c r="AN31" i="10"/>
  <c r="AH39" i="96"/>
  <c r="AQ39" i="96" s="1"/>
  <c r="Y31" i="42"/>
  <c r="X31" i="42"/>
  <c r="AI39" i="100"/>
  <c r="AN39" i="100"/>
  <c r="AR40" i="47"/>
  <c r="Z42" i="105"/>
  <c r="AI43" i="89"/>
  <c r="AN43" i="89"/>
  <c r="AR31" i="55"/>
  <c r="AI42" i="97"/>
  <c r="AN42" i="97"/>
  <c r="AE30" i="94"/>
  <c r="W31" i="94"/>
  <c r="AF30" i="94"/>
  <c r="AO30" i="94" s="1"/>
  <c r="AG30" i="94"/>
  <c r="AP30" i="94" s="1"/>
  <c r="AH33" i="87"/>
  <c r="AQ33" i="87" s="1"/>
  <c r="AF28" i="98"/>
  <c r="AO28" i="98" s="1"/>
  <c r="AE28" i="98"/>
  <c r="AG28" i="98"/>
  <c r="AP28" i="98" s="1"/>
  <c r="W29" i="98"/>
  <c r="W39" i="88"/>
  <c r="AF38" i="88"/>
  <c r="AO38" i="88" s="1"/>
  <c r="AG38" i="88"/>
  <c r="AP38" i="88" s="1"/>
  <c r="AE38" i="88"/>
  <c r="W34" i="103"/>
  <c r="AE33" i="103"/>
  <c r="AF33" i="103"/>
  <c r="AO33" i="103" s="1"/>
  <c r="AG33" i="103"/>
  <c r="AP33" i="103" s="1"/>
  <c r="AR41" i="105"/>
  <c r="Z33" i="87"/>
  <c r="AG35" i="11"/>
  <c r="AP35" i="11" s="1"/>
  <c r="AF35" i="11"/>
  <c r="AO35" i="11" s="1"/>
  <c r="W36" i="11"/>
  <c r="AE35" i="11"/>
  <c r="AR38" i="45"/>
  <c r="AF40" i="104"/>
  <c r="AO40" i="104" s="1"/>
  <c r="AG40" i="104"/>
  <c r="AP40" i="104" s="1"/>
  <c r="AE40" i="104"/>
  <c r="W41" i="104"/>
  <c r="AH34" i="43"/>
  <c r="AQ34" i="43" s="1"/>
  <c r="AH35" i="41"/>
  <c r="AQ35" i="41" s="1"/>
  <c r="AR38" i="96"/>
  <c r="AG29" i="90"/>
  <c r="AP29" i="90" s="1"/>
  <c r="AE29" i="90"/>
  <c r="W30" i="90"/>
  <c r="AF29" i="90"/>
  <c r="AO29" i="90" s="1"/>
  <c r="AG41" i="101"/>
  <c r="AP41" i="101" s="1"/>
  <c r="AF41" i="101"/>
  <c r="AO41" i="101" s="1"/>
  <c r="AE41" i="101"/>
  <c r="W42" i="101"/>
  <c r="Z39" i="96"/>
  <c r="AR33" i="91"/>
  <c r="Y31" i="85"/>
  <c r="X31" i="85"/>
  <c r="Z31" i="85" s="1"/>
  <c r="AR27" i="98"/>
  <c r="Y35" i="16"/>
  <c r="X35" i="16"/>
  <c r="Z35" i="16" s="1"/>
  <c r="AH34" i="91"/>
  <c r="AQ34" i="91" s="1"/>
  <c r="AI34" i="49"/>
  <c r="AN34" i="49"/>
  <c r="Y40" i="20"/>
  <c r="X40" i="20"/>
  <c r="AH42" i="86"/>
  <c r="AQ42" i="86" s="1"/>
  <c r="AH32" i="48"/>
  <c r="AQ32" i="48" s="1"/>
  <c r="AI32" i="99"/>
  <c r="AN32" i="99"/>
  <c r="Y43" i="52"/>
  <c r="X43" i="52"/>
  <c r="Z43" i="52" s="1"/>
  <c r="Y40" i="44"/>
  <c r="X40" i="44"/>
  <c r="AH32" i="35"/>
  <c r="AQ32" i="35" s="1"/>
  <c r="AF34" i="91"/>
  <c r="AO34" i="91" s="1"/>
  <c r="W35" i="91"/>
  <c r="AE34" i="91"/>
  <c r="AG34" i="91"/>
  <c r="AP34" i="91" s="1"/>
  <c r="AH32" i="50"/>
  <c r="AQ32" i="50" s="1"/>
  <c r="W40" i="53"/>
  <c r="AG39" i="53"/>
  <c r="AP39" i="53" s="1"/>
  <c r="AF39" i="53"/>
  <c r="AO39" i="53" s="1"/>
  <c r="AE39" i="53"/>
  <c r="AI39" i="54"/>
  <c r="AN39" i="54"/>
  <c r="Z42" i="86"/>
  <c r="AH37" i="13"/>
  <c r="AQ37" i="13" s="1"/>
  <c r="Z32" i="48"/>
  <c r="Y44" i="89"/>
  <c r="X44" i="89"/>
  <c r="AR29" i="102"/>
  <c r="AR31" i="35"/>
  <c r="AR31" i="48"/>
  <c r="AR36" i="13"/>
  <c r="Y33" i="83"/>
  <c r="X33" i="83"/>
  <c r="Z33" i="83" s="1"/>
  <c r="AH30" i="102"/>
  <c r="AQ30" i="102" s="1"/>
  <c r="AH39" i="45"/>
  <c r="AQ39" i="45" s="1"/>
  <c r="AR31" i="50"/>
  <c r="AI30" i="42"/>
  <c r="AN30" i="42"/>
  <c r="Z32" i="50"/>
  <c r="Y40" i="54"/>
  <c r="Z40" i="54" s="1"/>
  <c r="X40" i="54"/>
  <c r="Z37" i="13"/>
  <c r="AI36" i="51"/>
  <c r="AN36" i="51"/>
  <c r="AI33" i="18"/>
  <c r="AN33" i="18"/>
  <c r="Y43" i="97"/>
  <c r="X43" i="97"/>
  <c r="Z31" i="42" l="1"/>
  <c r="Z44" i="89"/>
  <c r="AF44" i="89" s="1"/>
  <c r="AO44" i="89" s="1"/>
  <c r="AF35" i="41"/>
  <c r="AO35" i="41" s="1"/>
  <c r="Z32" i="10"/>
  <c r="AF34" i="18"/>
  <c r="AO34" i="18" s="1"/>
  <c r="AG34" i="18"/>
  <c r="AP34" i="18" s="1"/>
  <c r="AE34" i="18"/>
  <c r="W35" i="18"/>
  <c r="AG32" i="10"/>
  <c r="AP32" i="10" s="1"/>
  <c r="AF32" i="10"/>
  <c r="AO32" i="10" s="1"/>
  <c r="AE32" i="10"/>
  <c r="W33" i="10"/>
  <c r="AE44" i="89"/>
  <c r="AG44" i="89"/>
  <c r="AP44" i="89" s="1"/>
  <c r="W45" i="89"/>
  <c r="W36" i="16"/>
  <c r="AF35" i="16"/>
  <c r="AO35" i="16" s="1"/>
  <c r="AE35" i="16"/>
  <c r="AG35" i="16"/>
  <c r="AP35" i="16" s="1"/>
  <c r="AE31" i="42"/>
  <c r="AF31" i="42"/>
  <c r="AO31" i="42" s="1"/>
  <c r="W32" i="42"/>
  <c r="AG31" i="42"/>
  <c r="AP31" i="42" s="1"/>
  <c r="AH40" i="44"/>
  <c r="AQ40" i="44" s="1"/>
  <c r="AH40" i="20"/>
  <c r="AQ40" i="20" s="1"/>
  <c r="Y36" i="41"/>
  <c r="Z36" i="41" s="1"/>
  <c r="X36" i="41"/>
  <c r="W33" i="50"/>
  <c r="AE32" i="50"/>
  <c r="AG32" i="50"/>
  <c r="AP32" i="50" s="1"/>
  <c r="AF32" i="50"/>
  <c r="AO32" i="50" s="1"/>
  <c r="Y40" i="53"/>
  <c r="X40" i="53"/>
  <c r="AH43" i="97"/>
  <c r="AQ43" i="97" s="1"/>
  <c r="AR36" i="51"/>
  <c r="AG43" i="52"/>
  <c r="AP43" i="52" s="1"/>
  <c r="AF43" i="52"/>
  <c r="AE43" i="52"/>
  <c r="AN43" i="52" s="1"/>
  <c r="W44" i="52"/>
  <c r="AH40" i="54"/>
  <c r="AQ40" i="54" s="1"/>
  <c r="AH33" i="83"/>
  <c r="AQ33" i="83" s="1"/>
  <c r="AI39" i="53"/>
  <c r="AN39" i="53"/>
  <c r="X35" i="91"/>
  <c r="Y35" i="91"/>
  <c r="AI41" i="101"/>
  <c r="AN41" i="101"/>
  <c r="AI29" i="90"/>
  <c r="AN29" i="90"/>
  <c r="AI28" i="98"/>
  <c r="AN28" i="98"/>
  <c r="AF42" i="105"/>
  <c r="AO42" i="105" s="1"/>
  <c r="W43" i="105"/>
  <c r="AG42" i="105"/>
  <c r="AP42" i="105" s="1"/>
  <c r="AE42" i="105"/>
  <c r="AI42" i="46"/>
  <c r="AN42" i="46"/>
  <c r="AH37" i="51"/>
  <c r="AQ37" i="51" s="1"/>
  <c r="AI42" i="32"/>
  <c r="AN42" i="32"/>
  <c r="AR43" i="93"/>
  <c r="AI40" i="15"/>
  <c r="AN40" i="15"/>
  <c r="AI30" i="102"/>
  <c r="AN30" i="102"/>
  <c r="AI35" i="41"/>
  <c r="AN35" i="41"/>
  <c r="AI39" i="45"/>
  <c r="AN39" i="45"/>
  <c r="AR33" i="18"/>
  <c r="AE32" i="48"/>
  <c r="W33" i="48"/>
  <c r="AG32" i="48"/>
  <c r="AP32" i="48" s="1"/>
  <c r="AF32" i="48"/>
  <c r="AO32" i="48" s="1"/>
  <c r="AF42" i="86"/>
  <c r="AO42" i="86" s="1"/>
  <c r="AG42" i="86"/>
  <c r="AP42" i="86" s="1"/>
  <c r="W43" i="86"/>
  <c r="AE42" i="86"/>
  <c r="Z40" i="44"/>
  <c r="AR32" i="99"/>
  <c r="Z40" i="20"/>
  <c r="W34" i="87"/>
  <c r="AG33" i="87"/>
  <c r="AP33" i="87" s="1"/>
  <c r="AF33" i="87"/>
  <c r="AO33" i="87" s="1"/>
  <c r="AE33" i="87"/>
  <c r="AI33" i="103"/>
  <c r="AN33" i="103"/>
  <c r="Y39" i="88"/>
  <c r="X39" i="88"/>
  <c r="AR31" i="10"/>
  <c r="AH44" i="93"/>
  <c r="AQ44" i="93" s="1"/>
  <c r="AR34" i="16"/>
  <c r="AI36" i="95"/>
  <c r="AN36" i="95"/>
  <c r="AI38" i="84"/>
  <c r="AN38" i="84"/>
  <c r="Y33" i="35"/>
  <c r="X33" i="35"/>
  <c r="AG40" i="54"/>
  <c r="AP40" i="54" s="1"/>
  <c r="W41" i="54"/>
  <c r="AF40" i="54"/>
  <c r="AO40" i="54" s="1"/>
  <c r="AE40" i="54"/>
  <c r="AF33" i="83"/>
  <c r="AO33" i="83" s="1"/>
  <c r="AE33" i="83"/>
  <c r="W34" i="83"/>
  <c r="AG33" i="83"/>
  <c r="AP33" i="83" s="1"/>
  <c r="W38" i="51"/>
  <c r="AG37" i="51"/>
  <c r="AP37" i="51" s="1"/>
  <c r="AF37" i="51"/>
  <c r="AO37" i="51" s="1"/>
  <c r="AE37" i="51"/>
  <c r="AF39" i="96"/>
  <c r="AO39" i="96" s="1"/>
  <c r="W40" i="96"/>
  <c r="AE39" i="96"/>
  <c r="AG39" i="96"/>
  <c r="AP39" i="96" s="1"/>
  <c r="Y41" i="104"/>
  <c r="X41" i="104"/>
  <c r="Y34" i="103"/>
  <c r="X34" i="103"/>
  <c r="AI30" i="82"/>
  <c r="AO30" i="82"/>
  <c r="Z44" i="93"/>
  <c r="AR42" i="52"/>
  <c r="AH40" i="100"/>
  <c r="AQ40" i="100" s="1"/>
  <c r="AR30" i="85"/>
  <c r="AH35" i="49"/>
  <c r="AQ35" i="49" s="1"/>
  <c r="Y31" i="102"/>
  <c r="Z31" i="102"/>
  <c r="X31" i="102"/>
  <c r="AI34" i="43"/>
  <c r="AN34" i="43"/>
  <c r="Y43" i="46"/>
  <c r="X43" i="46"/>
  <c r="AI32" i="35"/>
  <c r="AN32" i="35"/>
  <c r="AR39" i="54"/>
  <c r="AH43" i="52"/>
  <c r="AQ43" i="52" s="1"/>
  <c r="AH31" i="85"/>
  <c r="AQ31" i="85" s="1"/>
  <c r="AI40" i="104"/>
  <c r="AN40" i="104"/>
  <c r="AI35" i="11"/>
  <c r="AN35" i="11"/>
  <c r="Y29" i="98"/>
  <c r="X29" i="98"/>
  <c r="Y31" i="94"/>
  <c r="X31" i="94"/>
  <c r="AR39" i="100"/>
  <c r="X31" i="82"/>
  <c r="Y31" i="82"/>
  <c r="AH33" i="99"/>
  <c r="AQ33" i="99" s="1"/>
  <c r="Z40" i="100"/>
  <c r="Y43" i="32"/>
  <c r="X43" i="32"/>
  <c r="Z43" i="32" s="1"/>
  <c r="AI38" i="92"/>
  <c r="AN38" i="92"/>
  <c r="AR39" i="44"/>
  <c r="Z35" i="49"/>
  <c r="AR32" i="83"/>
  <c r="Y37" i="95"/>
  <c r="X37" i="95"/>
  <c r="Y39" i="84"/>
  <c r="Z39" i="84" s="1"/>
  <c r="X39" i="84"/>
  <c r="Y40" i="45"/>
  <c r="X40" i="45"/>
  <c r="AR42" i="97"/>
  <c r="AG41" i="47"/>
  <c r="AP41" i="47" s="1"/>
  <c r="AE41" i="47"/>
  <c r="W42" i="47"/>
  <c r="AF41" i="47"/>
  <c r="AO41" i="47" s="1"/>
  <c r="AE32" i="55"/>
  <c r="AF32" i="55"/>
  <c r="AO32" i="55" s="1"/>
  <c r="AG32" i="55"/>
  <c r="AP32" i="55" s="1"/>
  <c r="W33" i="55"/>
  <c r="Z43" i="97"/>
  <c r="AG37" i="13"/>
  <c r="AP37" i="13" s="1"/>
  <c r="W38" i="13"/>
  <c r="AE37" i="13"/>
  <c r="AF37" i="13"/>
  <c r="AO37" i="13" s="1"/>
  <c r="AR30" i="42"/>
  <c r="AH44" i="89"/>
  <c r="AQ44" i="89" s="1"/>
  <c r="AI34" i="91"/>
  <c r="AN34" i="91"/>
  <c r="AR34" i="49"/>
  <c r="AH35" i="16"/>
  <c r="AQ35" i="16" s="1"/>
  <c r="W32" i="85"/>
  <c r="AG31" i="85"/>
  <c r="AP31" i="85" s="1"/>
  <c r="AF31" i="85"/>
  <c r="AO31" i="85" s="1"/>
  <c r="AE31" i="85"/>
  <c r="Y42" i="101"/>
  <c r="X42" i="101"/>
  <c r="X30" i="90"/>
  <c r="Z30" i="90" s="1"/>
  <c r="Y30" i="90"/>
  <c r="Y36" i="11"/>
  <c r="X36" i="11"/>
  <c r="AI38" i="88"/>
  <c r="AN38" i="88"/>
  <c r="AI30" i="94"/>
  <c r="AN30" i="94"/>
  <c r="AR43" i="89"/>
  <c r="AH31" i="42"/>
  <c r="AQ31" i="42" s="1"/>
  <c r="AH34" i="18"/>
  <c r="AQ34" i="18" s="1"/>
  <c r="AE33" i="99"/>
  <c r="W34" i="99"/>
  <c r="AG33" i="99"/>
  <c r="AP33" i="99" s="1"/>
  <c r="AF33" i="99"/>
  <c r="AO33" i="99" s="1"/>
  <c r="Y39" i="92"/>
  <c r="X39" i="92"/>
  <c r="X41" i="15"/>
  <c r="Z41" i="15" s="1"/>
  <c r="Y41" i="15"/>
  <c r="AH32" i="10"/>
  <c r="AQ32" i="10" s="1"/>
  <c r="Y35" i="43"/>
  <c r="Z35" i="43" s="1"/>
  <c r="X35" i="43"/>
  <c r="Z29" i="98" l="1"/>
  <c r="Z39" i="88"/>
  <c r="Z34" i="103"/>
  <c r="AG34" i="103" s="1"/>
  <c r="AP34" i="103" s="1"/>
  <c r="Z35" i="91"/>
  <c r="W35" i="103"/>
  <c r="AE34" i="103"/>
  <c r="AE35" i="43"/>
  <c r="AG35" i="43"/>
  <c r="AP35" i="43" s="1"/>
  <c r="W36" i="43"/>
  <c r="AF35" i="43"/>
  <c r="AO35" i="43" s="1"/>
  <c r="AE36" i="41"/>
  <c r="W37" i="41"/>
  <c r="AF36" i="41"/>
  <c r="AO36" i="41" s="1"/>
  <c r="AG36" i="41"/>
  <c r="AP36" i="41" s="1"/>
  <c r="W31" i="90"/>
  <c r="AG30" i="90"/>
  <c r="AP30" i="90" s="1"/>
  <c r="AF30" i="90"/>
  <c r="AO30" i="90" s="1"/>
  <c r="AE30" i="90"/>
  <c r="W40" i="84"/>
  <c r="AF39" i="84"/>
  <c r="AO39" i="84" s="1"/>
  <c r="AG39" i="84"/>
  <c r="AP39" i="84" s="1"/>
  <c r="AE39" i="84"/>
  <c r="W30" i="98"/>
  <c r="AG29" i="98"/>
  <c r="AP29" i="98" s="1"/>
  <c r="AF29" i="98"/>
  <c r="AO29" i="98" s="1"/>
  <c r="AE29" i="98"/>
  <c r="AF39" i="88"/>
  <c r="AO39" i="88" s="1"/>
  <c r="AG39" i="88"/>
  <c r="AP39" i="88" s="1"/>
  <c r="W40" i="88"/>
  <c r="AE39" i="88"/>
  <c r="AR30" i="94"/>
  <c r="X38" i="13"/>
  <c r="Y38" i="13"/>
  <c r="Z38" i="13" s="1"/>
  <c r="AH39" i="84"/>
  <c r="AQ39" i="84" s="1"/>
  <c r="AR38" i="92"/>
  <c r="AH31" i="82"/>
  <c r="AQ31" i="82" s="1"/>
  <c r="AH29" i="98"/>
  <c r="AQ29" i="98" s="1"/>
  <c r="AR40" i="104"/>
  <c r="AI39" i="96"/>
  <c r="AN39" i="96"/>
  <c r="AH33" i="35"/>
  <c r="AQ33" i="35" s="1"/>
  <c r="AR36" i="95"/>
  <c r="AR42" i="46"/>
  <c r="AG35" i="91"/>
  <c r="AP35" i="91" s="1"/>
  <c r="AE35" i="91"/>
  <c r="AF35" i="91"/>
  <c r="AO35" i="91" s="1"/>
  <c r="W36" i="91"/>
  <c r="AI35" i="16"/>
  <c r="AN35" i="16"/>
  <c r="AI44" i="89"/>
  <c r="AN44" i="89"/>
  <c r="AI31" i="85"/>
  <c r="AN31" i="85"/>
  <c r="AR34" i="91"/>
  <c r="AI32" i="55"/>
  <c r="AN32" i="55"/>
  <c r="AH43" i="32"/>
  <c r="AQ43" i="32" s="1"/>
  <c r="AR34" i="43"/>
  <c r="AE44" i="93"/>
  <c r="AG44" i="93"/>
  <c r="AP44" i="93" s="1"/>
  <c r="AF44" i="93"/>
  <c r="AO44" i="93" s="1"/>
  <c r="W45" i="93"/>
  <c r="AH41" i="104"/>
  <c r="AQ41" i="104" s="1"/>
  <c r="Y40" i="96"/>
  <c r="X40" i="96"/>
  <c r="Y38" i="51"/>
  <c r="X38" i="51"/>
  <c r="Z38" i="51" s="1"/>
  <c r="Z33" i="35"/>
  <c r="Y34" i="87"/>
  <c r="X34" i="87"/>
  <c r="Z34" i="87" s="1"/>
  <c r="AI42" i="86"/>
  <c r="AN42" i="86"/>
  <c r="AR39" i="45"/>
  <c r="AR40" i="15"/>
  <c r="AR28" i="98"/>
  <c r="AH35" i="91"/>
  <c r="AQ35" i="91" s="1"/>
  <c r="Y32" i="42"/>
  <c r="X32" i="42"/>
  <c r="W36" i="49"/>
  <c r="AG35" i="49"/>
  <c r="AP35" i="49" s="1"/>
  <c r="AF35" i="49"/>
  <c r="AO35" i="49" s="1"/>
  <c r="AE35" i="49"/>
  <c r="W44" i="32"/>
  <c r="AE43" i="32"/>
  <c r="AG43" i="32"/>
  <c r="AP43" i="32" s="1"/>
  <c r="AF43" i="32"/>
  <c r="AO43" i="32" s="1"/>
  <c r="AR32" i="35"/>
  <c r="AH31" i="102"/>
  <c r="AQ31" i="102" s="1"/>
  <c r="Z41" i="104"/>
  <c r="AI40" i="54"/>
  <c r="AN40" i="54"/>
  <c r="AR33" i="103"/>
  <c r="AE40" i="20"/>
  <c r="AF40" i="20"/>
  <c r="AO40" i="20" s="1"/>
  <c r="AG40" i="20"/>
  <c r="AP40" i="20" s="1"/>
  <c r="W41" i="20"/>
  <c r="Y43" i="86"/>
  <c r="Z43" i="86" s="1"/>
  <c r="X43" i="86"/>
  <c r="Y33" i="48"/>
  <c r="X33" i="48"/>
  <c r="Z33" i="48" s="1"/>
  <c r="AI42" i="105"/>
  <c r="AN42" i="105"/>
  <c r="AH40" i="53"/>
  <c r="AQ40" i="53" s="1"/>
  <c r="AI32" i="50"/>
  <c r="AN32" i="50"/>
  <c r="Y36" i="16"/>
  <c r="X36" i="16"/>
  <c r="X35" i="18"/>
  <c r="Y35" i="18"/>
  <c r="AF41" i="15"/>
  <c r="AO41" i="15" s="1"/>
  <c r="AE41" i="15"/>
  <c r="AG41" i="15"/>
  <c r="AP41" i="15" s="1"/>
  <c r="W42" i="15"/>
  <c r="AG43" i="97"/>
  <c r="AP43" i="97" s="1"/>
  <c r="AE43" i="97"/>
  <c r="AF43" i="97"/>
  <c r="AO43" i="97" s="1"/>
  <c r="W44" i="97"/>
  <c r="AH37" i="95"/>
  <c r="AQ37" i="95" s="1"/>
  <c r="AH43" i="46"/>
  <c r="AQ43" i="46" s="1"/>
  <c r="AG31" i="102"/>
  <c r="AP31" i="102" s="1"/>
  <c r="AF31" i="102"/>
  <c r="AO31" i="102" s="1"/>
  <c r="AE31" i="102"/>
  <c r="W32" i="102"/>
  <c r="AR30" i="82"/>
  <c r="AI32" i="48"/>
  <c r="AN32" i="48"/>
  <c r="AR35" i="41"/>
  <c r="AR29" i="90"/>
  <c r="AR39" i="53"/>
  <c r="Y44" i="52"/>
  <c r="X44" i="52"/>
  <c r="Z40" i="53"/>
  <c r="Y33" i="50"/>
  <c r="Z33" i="50" s="1"/>
  <c r="X33" i="50"/>
  <c r="AI31" i="42"/>
  <c r="AN31" i="42"/>
  <c r="Y33" i="10"/>
  <c r="X33" i="10"/>
  <c r="Z33" i="10" s="1"/>
  <c r="AI34" i="18"/>
  <c r="AN34" i="18"/>
  <c r="AH41" i="15"/>
  <c r="AQ41" i="15" s="1"/>
  <c r="AR38" i="88"/>
  <c r="AH30" i="90"/>
  <c r="AQ30" i="90" s="1"/>
  <c r="AH39" i="92"/>
  <c r="AQ39" i="92" s="1"/>
  <c r="Y34" i="99"/>
  <c r="X34" i="99"/>
  <c r="AH36" i="11"/>
  <c r="AQ36" i="11" s="1"/>
  <c r="AH42" i="101"/>
  <c r="AQ42" i="101" s="1"/>
  <c r="AH40" i="45"/>
  <c r="AQ40" i="45" s="1"/>
  <c r="AH31" i="94"/>
  <c r="AQ31" i="94" s="1"/>
  <c r="AH35" i="43"/>
  <c r="AQ35" i="43" s="1"/>
  <c r="Z39" i="92"/>
  <c r="AI33" i="99"/>
  <c r="AN33" i="99"/>
  <c r="Z36" i="11"/>
  <c r="Z42" i="101"/>
  <c r="Y32" i="85"/>
  <c r="Z32" i="85" s="1"/>
  <c r="X32" i="85"/>
  <c r="Y33" i="55"/>
  <c r="X33" i="55"/>
  <c r="Y42" i="47"/>
  <c r="X42" i="47"/>
  <c r="Z40" i="45"/>
  <c r="Z37" i="95"/>
  <c r="W41" i="100"/>
  <c r="AE40" i="100"/>
  <c r="AG40" i="100"/>
  <c r="AP40" i="100" s="1"/>
  <c r="AF40" i="100"/>
  <c r="AO40" i="100" s="1"/>
  <c r="Z31" i="82"/>
  <c r="Z31" i="94"/>
  <c r="AR35" i="11"/>
  <c r="Z43" i="46"/>
  <c r="AH34" i="103"/>
  <c r="AQ34" i="103" s="1"/>
  <c r="AI37" i="51"/>
  <c r="AN37" i="51"/>
  <c r="Y34" i="83"/>
  <c r="X34" i="83"/>
  <c r="Z34" i="83" s="1"/>
  <c r="Y41" i="54"/>
  <c r="Z41" i="54" s="1"/>
  <c r="X41" i="54"/>
  <c r="AR38" i="84"/>
  <c r="AH39" i="88"/>
  <c r="AQ39" i="88" s="1"/>
  <c r="AI33" i="87"/>
  <c r="AN33" i="87"/>
  <c r="Y43" i="105"/>
  <c r="Z43" i="105" s="1"/>
  <c r="X43" i="105"/>
  <c r="AH36" i="41"/>
  <c r="AQ36" i="41" s="1"/>
  <c r="Y45" i="89"/>
  <c r="X45" i="89"/>
  <c r="AI32" i="10"/>
  <c r="AN32" i="10"/>
  <c r="AI37" i="13"/>
  <c r="AN37" i="13"/>
  <c r="AI41" i="47"/>
  <c r="AN41" i="47"/>
  <c r="AI33" i="83"/>
  <c r="AN33" i="83"/>
  <c r="AF40" i="44"/>
  <c r="AO40" i="44" s="1"/>
  <c r="W41" i="44"/>
  <c r="AG40" i="44"/>
  <c r="AP40" i="44" s="1"/>
  <c r="AE40" i="44"/>
  <c r="AR30" i="102"/>
  <c r="AR42" i="32"/>
  <c r="AR41" i="101"/>
  <c r="AI43" i="52"/>
  <c r="AO43" i="52"/>
  <c r="Z42" i="47" l="1"/>
  <c r="AF34" i="103"/>
  <c r="AO34" i="103" s="1"/>
  <c r="Z34" i="99"/>
  <c r="AG42" i="47"/>
  <c r="AP42" i="47" s="1"/>
  <c r="AE42" i="47"/>
  <c r="W43" i="47"/>
  <c r="AF42" i="47"/>
  <c r="AO42" i="47" s="1"/>
  <c r="AG33" i="48"/>
  <c r="AP33" i="48" s="1"/>
  <c r="W34" i="48"/>
  <c r="AF33" i="48"/>
  <c r="AO33" i="48" s="1"/>
  <c r="AE33" i="48"/>
  <c r="AF34" i="87"/>
  <c r="AO34" i="87" s="1"/>
  <c r="W35" i="87"/>
  <c r="AG34" i="87"/>
  <c r="AP34" i="87" s="1"/>
  <c r="AE34" i="87"/>
  <c r="AF43" i="105"/>
  <c r="AO43" i="105" s="1"/>
  <c r="AG43" i="105"/>
  <c r="AP43" i="105" s="1"/>
  <c r="W44" i="105"/>
  <c r="AE43" i="105"/>
  <c r="AE34" i="99"/>
  <c r="W35" i="99"/>
  <c r="AG34" i="99"/>
  <c r="AP34" i="99" s="1"/>
  <c r="AF34" i="99"/>
  <c r="AO34" i="99" s="1"/>
  <c r="AF41" i="54"/>
  <c r="AO41" i="54" s="1"/>
  <c r="AG41" i="54"/>
  <c r="AP41" i="54" s="1"/>
  <c r="W42" i="54"/>
  <c r="AE41" i="54"/>
  <c r="W35" i="83"/>
  <c r="AE34" i="83"/>
  <c r="AF34" i="83"/>
  <c r="AO34" i="83" s="1"/>
  <c r="AG34" i="83"/>
  <c r="AP34" i="83" s="1"/>
  <c r="AE32" i="85"/>
  <c r="W33" i="85"/>
  <c r="AG32" i="85"/>
  <c r="AP32" i="85" s="1"/>
  <c r="AF32" i="85"/>
  <c r="AO32" i="85" s="1"/>
  <c r="W34" i="50"/>
  <c r="AE33" i="50"/>
  <c r="AF33" i="50"/>
  <c r="AO33" i="50" s="1"/>
  <c r="AG33" i="50"/>
  <c r="AP33" i="50" s="1"/>
  <c r="AE43" i="86"/>
  <c r="W44" i="86"/>
  <c r="AG43" i="86"/>
  <c r="AP43" i="86" s="1"/>
  <c r="AF43" i="86"/>
  <c r="AO43" i="86" s="1"/>
  <c r="AR33" i="83"/>
  <c r="Y42" i="15"/>
  <c r="X42" i="15"/>
  <c r="Z42" i="15" s="1"/>
  <c r="AH36" i="16"/>
  <c r="AQ36" i="16" s="1"/>
  <c r="AI36" i="41"/>
  <c r="AN36" i="41"/>
  <c r="AR33" i="87"/>
  <c r="AR43" i="52"/>
  <c r="AG39" i="92"/>
  <c r="AP39" i="92" s="1"/>
  <c r="W40" i="92"/>
  <c r="AE39" i="92"/>
  <c r="AF39" i="92"/>
  <c r="AO39" i="92" s="1"/>
  <c r="AH33" i="10"/>
  <c r="AQ33" i="10" s="1"/>
  <c r="AI31" i="102"/>
  <c r="AN31" i="102"/>
  <c r="AH35" i="18"/>
  <c r="AQ35" i="18" s="1"/>
  <c r="AR42" i="105"/>
  <c r="AI35" i="49"/>
  <c r="AN35" i="49"/>
  <c r="AH38" i="51"/>
  <c r="AQ38" i="51" s="1"/>
  <c r="X45" i="93"/>
  <c r="Y45" i="93"/>
  <c r="AR32" i="55"/>
  <c r="AR44" i="89"/>
  <c r="AI35" i="91"/>
  <c r="AN35" i="91"/>
  <c r="AR39" i="96"/>
  <c r="AI39" i="84"/>
  <c r="AN39" i="84"/>
  <c r="Y37" i="41"/>
  <c r="Z37" i="41"/>
  <c r="X37" i="41"/>
  <c r="AI35" i="43"/>
  <c r="AN35" i="43"/>
  <c r="AR32" i="10"/>
  <c r="AI40" i="100"/>
  <c r="AN40" i="100"/>
  <c r="AE33" i="10"/>
  <c r="W34" i="10"/>
  <c r="AG33" i="10"/>
  <c r="AP33" i="10" s="1"/>
  <c r="AF33" i="10"/>
  <c r="AO33" i="10" s="1"/>
  <c r="AR32" i="48"/>
  <c r="AR42" i="86"/>
  <c r="AE38" i="51"/>
  <c r="W39" i="51"/>
  <c r="AG38" i="51"/>
  <c r="AP38" i="51" s="1"/>
  <c r="AF38" i="51"/>
  <c r="AO38" i="51" s="1"/>
  <c r="AH45" i="89"/>
  <c r="AQ45" i="89" s="1"/>
  <c r="AE31" i="94"/>
  <c r="W32" i="94"/>
  <c r="AF31" i="94"/>
  <c r="AO31" i="94" s="1"/>
  <c r="AG31" i="94"/>
  <c r="AP31" i="94" s="1"/>
  <c r="Y41" i="100"/>
  <c r="X41" i="100"/>
  <c r="AH33" i="55"/>
  <c r="AQ33" i="55" s="1"/>
  <c r="AG42" i="101"/>
  <c r="AP42" i="101" s="1"/>
  <c r="AF42" i="101"/>
  <c r="AO42" i="101" s="1"/>
  <c r="W43" i="101"/>
  <c r="AE42" i="101"/>
  <c r="AE40" i="53"/>
  <c r="AF40" i="53"/>
  <c r="AO40" i="53" s="1"/>
  <c r="AG40" i="53"/>
  <c r="AP40" i="53" s="1"/>
  <c r="W41" i="53"/>
  <c r="Y31" i="90"/>
  <c r="X31" i="90"/>
  <c r="AF31" i="82"/>
  <c r="AO31" i="82" s="1"/>
  <c r="AE31" i="82"/>
  <c r="W32" i="82"/>
  <c r="AG31" i="82"/>
  <c r="AP31" i="82" s="1"/>
  <c r="AF37" i="95"/>
  <c r="AO37" i="95" s="1"/>
  <c r="AE37" i="95"/>
  <c r="W38" i="95"/>
  <c r="AG37" i="95"/>
  <c r="AP37" i="95" s="1"/>
  <c r="Z33" i="55"/>
  <c r="W37" i="11"/>
  <c r="AE36" i="11"/>
  <c r="AF36" i="11"/>
  <c r="AO36" i="11" s="1"/>
  <c r="AG36" i="11"/>
  <c r="AP36" i="11" s="1"/>
  <c r="AH44" i="52"/>
  <c r="AQ44" i="52" s="1"/>
  <c r="AI41" i="15"/>
  <c r="AR41" i="15" s="1"/>
  <c r="AN41" i="15"/>
  <c r="AR40" i="54"/>
  <c r="AI43" i="32"/>
  <c r="AN43" i="32"/>
  <c r="Y36" i="49"/>
  <c r="Z36" i="49" s="1"/>
  <c r="X36" i="49"/>
  <c r="AH40" i="96"/>
  <c r="AQ40" i="96" s="1"/>
  <c r="AI44" i="93"/>
  <c r="AN44" i="93"/>
  <c r="Y40" i="88"/>
  <c r="X40" i="88"/>
  <c r="Z40" i="88" s="1"/>
  <c r="Y40" i="84"/>
  <c r="X40" i="84"/>
  <c r="AH34" i="99"/>
  <c r="AQ34" i="99" s="1"/>
  <c r="X44" i="97"/>
  <c r="Y44" i="97"/>
  <c r="Y41" i="20"/>
  <c r="Z41" i="20" s="1"/>
  <c r="X41" i="20"/>
  <c r="AR35" i="16"/>
  <c r="Z45" i="89"/>
  <c r="Y41" i="44"/>
  <c r="Z41" i="44" s="1"/>
  <c r="X41" i="44"/>
  <c r="AH43" i="105"/>
  <c r="AQ43" i="105" s="1"/>
  <c r="AH41" i="54"/>
  <c r="AQ41" i="54" s="1"/>
  <c r="W41" i="45"/>
  <c r="AE40" i="45"/>
  <c r="AF40" i="45"/>
  <c r="AO40" i="45" s="1"/>
  <c r="AG40" i="45"/>
  <c r="AP40" i="45" s="1"/>
  <c r="AR31" i="42"/>
  <c r="Z44" i="52"/>
  <c r="AI43" i="97"/>
  <c r="AN43" i="97"/>
  <c r="AH43" i="86"/>
  <c r="AQ43" i="86" s="1"/>
  <c r="AF41" i="104"/>
  <c r="AO41" i="104" s="1"/>
  <c r="AE41" i="104"/>
  <c r="W42" i="104"/>
  <c r="AG41" i="104"/>
  <c r="AP41" i="104" s="1"/>
  <c r="Y44" i="32"/>
  <c r="Z44" i="32" s="1"/>
  <c r="X44" i="32"/>
  <c r="AH32" i="42"/>
  <c r="AQ32" i="42" s="1"/>
  <c r="Z40" i="96"/>
  <c r="AR31" i="85"/>
  <c r="Y36" i="91"/>
  <c r="X36" i="91"/>
  <c r="AH38" i="13"/>
  <c r="AQ38" i="13" s="1"/>
  <c r="Y30" i="98"/>
  <c r="X30" i="98"/>
  <c r="Y36" i="43"/>
  <c r="X36" i="43"/>
  <c r="AI34" i="103"/>
  <c r="AN34" i="103"/>
  <c r="AH34" i="83"/>
  <c r="AQ34" i="83" s="1"/>
  <c r="AH33" i="48"/>
  <c r="AQ33" i="48" s="1"/>
  <c r="AI29" i="98"/>
  <c r="AN29" i="98"/>
  <c r="AI40" i="44"/>
  <c r="AN40" i="44"/>
  <c r="Z36" i="16"/>
  <c r="AH34" i="87"/>
  <c r="AQ34" i="87" s="1"/>
  <c r="W39" i="13"/>
  <c r="AF38" i="13"/>
  <c r="AO38" i="13" s="1"/>
  <c r="AG38" i="13"/>
  <c r="AP38" i="13" s="1"/>
  <c r="AE38" i="13"/>
  <c r="AI39" i="88"/>
  <c r="AN39" i="88"/>
  <c r="AR41" i="47"/>
  <c r="AR37" i="13"/>
  <c r="AR37" i="51"/>
  <c r="W44" i="46"/>
  <c r="AG43" i="46"/>
  <c r="AP43" i="46" s="1"/>
  <c r="AE43" i="46"/>
  <c r="AF43" i="46"/>
  <c r="AO43" i="46" s="1"/>
  <c r="AH42" i="47"/>
  <c r="AQ42" i="47" s="1"/>
  <c r="AH32" i="85"/>
  <c r="AQ32" i="85" s="1"/>
  <c r="AR33" i="99"/>
  <c r="AR34" i="18"/>
  <c r="AH33" i="50"/>
  <c r="AQ33" i="50" s="1"/>
  <c r="Y32" i="102"/>
  <c r="X32" i="102"/>
  <c r="Z35" i="18"/>
  <c r="AR32" i="50"/>
  <c r="AI40" i="20"/>
  <c r="AN40" i="20"/>
  <c r="Z32" i="42"/>
  <c r="W34" i="35"/>
  <c r="AG33" i="35"/>
  <c r="AP33" i="35" s="1"/>
  <c r="AF33" i="35"/>
  <c r="AO33" i="35" s="1"/>
  <c r="AE33" i="35"/>
  <c r="AI30" i="90"/>
  <c r="AN30" i="90"/>
  <c r="Y35" i="103"/>
  <c r="Z35" i="103" s="1"/>
  <c r="X35" i="103"/>
  <c r="Z45" i="93" l="1"/>
  <c r="Z36" i="43"/>
  <c r="Z30" i="98"/>
  <c r="Z44" i="97"/>
  <c r="AE44" i="97" s="1"/>
  <c r="AE36" i="49"/>
  <c r="AF36" i="49"/>
  <c r="AO36" i="49" s="1"/>
  <c r="W37" i="49"/>
  <c r="AG36" i="49"/>
  <c r="AP36" i="49" s="1"/>
  <c r="W45" i="97"/>
  <c r="AG44" i="97"/>
  <c r="AP44" i="97" s="1"/>
  <c r="AF44" i="97"/>
  <c r="AO44" i="97" s="1"/>
  <c r="AE30" i="98"/>
  <c r="AF30" i="98"/>
  <c r="AO30" i="98" s="1"/>
  <c r="AG30" i="98"/>
  <c r="AP30" i="98" s="1"/>
  <c r="W31" i="98"/>
  <c r="AE41" i="44"/>
  <c r="AG41" i="44"/>
  <c r="AP41" i="44" s="1"/>
  <c r="AF41" i="44"/>
  <c r="AO41" i="44" s="1"/>
  <c r="W42" i="44"/>
  <c r="AE40" i="88"/>
  <c r="AG40" i="88"/>
  <c r="AP40" i="88" s="1"/>
  <c r="AF40" i="88"/>
  <c r="AO40" i="88" s="1"/>
  <c r="W41" i="88"/>
  <c r="W36" i="103"/>
  <c r="AG35" i="103"/>
  <c r="AP35" i="103" s="1"/>
  <c r="AF35" i="103"/>
  <c r="AO35" i="103" s="1"/>
  <c r="AE35" i="103"/>
  <c r="AE41" i="20"/>
  <c r="W42" i="20"/>
  <c r="AF41" i="20"/>
  <c r="AO41" i="20" s="1"/>
  <c r="AG41" i="20"/>
  <c r="AP41" i="20" s="1"/>
  <c r="W37" i="43"/>
  <c r="AE36" i="43"/>
  <c r="AG36" i="43"/>
  <c r="AP36" i="43" s="1"/>
  <c r="AF36" i="43"/>
  <c r="AO36" i="43" s="1"/>
  <c r="AG45" i="93"/>
  <c r="AP45" i="93" s="1"/>
  <c r="W46" i="93"/>
  <c r="AF45" i="93"/>
  <c r="AO45" i="93" s="1"/>
  <c r="AE45" i="93"/>
  <c r="W43" i="15"/>
  <c r="AE42" i="15"/>
  <c r="AG42" i="15"/>
  <c r="AP42" i="15" s="1"/>
  <c r="AF42" i="15"/>
  <c r="AO42" i="15" s="1"/>
  <c r="Y34" i="35"/>
  <c r="X34" i="35"/>
  <c r="Z34" i="35" s="1"/>
  <c r="AI43" i="46"/>
  <c r="AN43" i="46"/>
  <c r="AI38" i="13"/>
  <c r="AN38" i="13"/>
  <c r="AF40" i="96"/>
  <c r="AO40" i="96" s="1"/>
  <c r="AE40" i="96"/>
  <c r="W41" i="96"/>
  <c r="AG40" i="96"/>
  <c r="AP40" i="96" s="1"/>
  <c r="AH44" i="32"/>
  <c r="AQ44" i="32" s="1"/>
  <c r="AI41" i="104"/>
  <c r="AN41" i="104"/>
  <c r="AG45" i="89"/>
  <c r="AP45" i="89" s="1"/>
  <c r="W46" i="89"/>
  <c r="AE45" i="89"/>
  <c r="AF45" i="89"/>
  <c r="AO45" i="89" s="1"/>
  <c r="Y32" i="82"/>
  <c r="X32" i="82"/>
  <c r="AI42" i="101"/>
  <c r="AN42" i="101"/>
  <c r="AH37" i="41"/>
  <c r="AQ37" i="41" s="1"/>
  <c r="AI33" i="50"/>
  <c r="AN33" i="50"/>
  <c r="AI32" i="85"/>
  <c r="AN32" i="85"/>
  <c r="Y44" i="105"/>
  <c r="Z44" i="105" s="1"/>
  <c r="X44" i="105"/>
  <c r="Y35" i="87"/>
  <c r="X35" i="87"/>
  <c r="AR30" i="90"/>
  <c r="AE32" i="42"/>
  <c r="W33" i="42"/>
  <c r="AF32" i="42"/>
  <c r="AO32" i="42" s="1"/>
  <c r="AG32" i="42"/>
  <c r="AP32" i="42" s="1"/>
  <c r="AH32" i="102"/>
  <c r="AQ32" i="102" s="1"/>
  <c r="AR29" i="98"/>
  <c r="AR34" i="103"/>
  <c r="AH36" i="91"/>
  <c r="AQ36" i="91" s="1"/>
  <c r="AG44" i="32"/>
  <c r="AP44" i="32" s="1"/>
  <c r="AF44" i="32"/>
  <c r="AO44" i="32" s="1"/>
  <c r="AE44" i="32"/>
  <c r="W45" i="32"/>
  <c r="AR43" i="32"/>
  <c r="Y38" i="95"/>
  <c r="X38" i="95"/>
  <c r="AI31" i="82"/>
  <c r="AN31" i="82"/>
  <c r="Y41" i="53"/>
  <c r="X41" i="53"/>
  <c r="Y43" i="101"/>
  <c r="Z43" i="101" s="1"/>
  <c r="X43" i="101"/>
  <c r="Y39" i="51"/>
  <c r="X39" i="51"/>
  <c r="AR40" i="100"/>
  <c r="AG37" i="41"/>
  <c r="AP37" i="41" s="1"/>
  <c r="AE37" i="41"/>
  <c r="W38" i="41"/>
  <c r="AF37" i="41"/>
  <c r="AO37" i="41" s="1"/>
  <c r="AR31" i="102"/>
  <c r="Y44" i="86"/>
  <c r="X44" i="86"/>
  <c r="Y34" i="50"/>
  <c r="Z34" i="50" s="1"/>
  <c r="X34" i="50"/>
  <c r="AI41" i="54"/>
  <c r="AN41" i="54"/>
  <c r="Z32" i="102"/>
  <c r="AH35" i="103"/>
  <c r="AQ35" i="103" s="1"/>
  <c r="AI33" i="35"/>
  <c r="AN33" i="35"/>
  <c r="AR40" i="20"/>
  <c r="Y44" i="46"/>
  <c r="X44" i="46"/>
  <c r="Z44" i="46" s="1"/>
  <c r="AH36" i="43"/>
  <c r="AQ36" i="43" s="1"/>
  <c r="Z36" i="91"/>
  <c r="AR43" i="97"/>
  <c r="AH44" i="97"/>
  <c r="AQ44" i="97" s="1"/>
  <c r="AH40" i="84"/>
  <c r="AQ40" i="84" s="1"/>
  <c r="AI36" i="11"/>
  <c r="AR36" i="11" s="1"/>
  <c r="AN36" i="11"/>
  <c r="AI37" i="95"/>
  <c r="AN37" i="95"/>
  <c r="AI38" i="51"/>
  <c r="AN38" i="51"/>
  <c r="AR35" i="91"/>
  <c r="AI43" i="86"/>
  <c r="AN43" i="86"/>
  <c r="Y42" i="54"/>
  <c r="X42" i="54"/>
  <c r="Y35" i="99"/>
  <c r="X35" i="99"/>
  <c r="Z35" i="99" s="1"/>
  <c r="AF35" i="18"/>
  <c r="AO35" i="18" s="1"/>
  <c r="AG35" i="18"/>
  <c r="AP35" i="18" s="1"/>
  <c r="AE35" i="18"/>
  <c r="W36" i="18"/>
  <c r="Y39" i="13"/>
  <c r="Z39" i="13"/>
  <c r="X39" i="13"/>
  <c r="AF36" i="16"/>
  <c r="AO36" i="16" s="1"/>
  <c r="AE36" i="16"/>
  <c r="AG36" i="16"/>
  <c r="AP36" i="16" s="1"/>
  <c r="W37" i="16"/>
  <c r="AE44" i="52"/>
  <c r="AF44" i="52"/>
  <c r="AO44" i="52" s="1"/>
  <c r="AG44" i="52"/>
  <c r="AP44" i="52" s="1"/>
  <c r="W45" i="52"/>
  <c r="AI40" i="45"/>
  <c r="AN40" i="45"/>
  <c r="AH41" i="44"/>
  <c r="AQ41" i="44" s="1"/>
  <c r="AH41" i="20"/>
  <c r="AQ41" i="20" s="1"/>
  <c r="Z40" i="84"/>
  <c r="AR44" i="93"/>
  <c r="AH36" i="49"/>
  <c r="AQ36" i="49" s="1"/>
  <c r="Y37" i="11"/>
  <c r="X37" i="11"/>
  <c r="Z37" i="11" s="1"/>
  <c r="AH31" i="90"/>
  <c r="AQ31" i="90" s="1"/>
  <c r="AH41" i="100"/>
  <c r="AQ41" i="100" s="1"/>
  <c r="X32" i="94"/>
  <c r="Z32" i="94" s="1"/>
  <c r="Y32" i="94"/>
  <c r="AH45" i="93"/>
  <c r="AQ45" i="93" s="1"/>
  <c r="AI39" i="92"/>
  <c r="AN39" i="92"/>
  <c r="AI34" i="99"/>
  <c r="AN34" i="99"/>
  <c r="AI33" i="48"/>
  <c r="AN33" i="48"/>
  <c r="Y43" i="47"/>
  <c r="X43" i="47"/>
  <c r="Z43" i="47" s="1"/>
  <c r="AR39" i="88"/>
  <c r="Y41" i="45"/>
  <c r="X41" i="45"/>
  <c r="AG33" i="55"/>
  <c r="AP33" i="55" s="1"/>
  <c r="W34" i="55"/>
  <c r="AE33" i="55"/>
  <c r="AF33" i="55"/>
  <c r="AO33" i="55" s="1"/>
  <c r="Z31" i="90"/>
  <c r="AI40" i="53"/>
  <c r="AR40" i="53" s="1"/>
  <c r="AN40" i="53"/>
  <c r="Z41" i="100"/>
  <c r="AI31" i="94"/>
  <c r="AN31" i="94"/>
  <c r="Y34" i="10"/>
  <c r="X34" i="10"/>
  <c r="Z34" i="10" s="1"/>
  <c r="AR39" i="84"/>
  <c r="AR35" i="49"/>
  <c r="Y40" i="92"/>
  <c r="X40" i="92"/>
  <c r="Z40" i="92" s="1"/>
  <c r="AI34" i="83"/>
  <c r="AR34" i="83" s="1"/>
  <c r="AN34" i="83"/>
  <c r="AI34" i="87"/>
  <c r="AN34" i="87"/>
  <c r="AI42" i="47"/>
  <c r="AN42" i="47"/>
  <c r="AR40" i="44"/>
  <c r="AH30" i="98"/>
  <c r="AQ30" i="98" s="1"/>
  <c r="Y42" i="104"/>
  <c r="X42" i="104"/>
  <c r="AH40" i="88"/>
  <c r="AQ40" i="88" s="1"/>
  <c r="AI33" i="10"/>
  <c r="AN33" i="10"/>
  <c r="AR35" i="43"/>
  <c r="AR36" i="41"/>
  <c r="AH42" i="15"/>
  <c r="AQ42" i="15" s="1"/>
  <c r="Y33" i="85"/>
  <c r="X33" i="85"/>
  <c r="Y35" i="83"/>
  <c r="Z35" i="83" s="1"/>
  <c r="X35" i="83"/>
  <c r="AI43" i="105"/>
  <c r="AN43" i="105"/>
  <c r="Y34" i="48"/>
  <c r="X34" i="48"/>
  <c r="Z38" i="95" l="1"/>
  <c r="AE34" i="35"/>
  <c r="W35" i="35"/>
  <c r="AF34" i="35"/>
  <c r="AO34" i="35" s="1"/>
  <c r="AG34" i="35"/>
  <c r="AP34" i="35" s="1"/>
  <c r="AE38" i="95"/>
  <c r="AG38" i="95"/>
  <c r="AP38" i="95" s="1"/>
  <c r="AF38" i="95"/>
  <c r="AO38" i="95" s="1"/>
  <c r="W39" i="95"/>
  <c r="AE34" i="10"/>
  <c r="AF34" i="10"/>
  <c r="AO34" i="10" s="1"/>
  <c r="W35" i="10"/>
  <c r="AG34" i="10"/>
  <c r="AP34" i="10" s="1"/>
  <c r="AG37" i="11"/>
  <c r="AP37" i="11" s="1"/>
  <c r="AF37" i="11"/>
  <c r="AO37" i="11" s="1"/>
  <c r="W38" i="11"/>
  <c r="AE37" i="11"/>
  <c r="AE34" i="50"/>
  <c r="AF34" i="50"/>
  <c r="AO34" i="50" s="1"/>
  <c r="W35" i="50"/>
  <c r="AG34" i="50"/>
  <c r="AP34" i="50" s="1"/>
  <c r="AE43" i="101"/>
  <c r="AF43" i="101"/>
  <c r="AO43" i="101" s="1"/>
  <c r="AG43" i="101"/>
  <c r="AP43" i="101" s="1"/>
  <c r="W44" i="101"/>
  <c r="AF44" i="105"/>
  <c r="AO44" i="105" s="1"/>
  <c r="AE44" i="105"/>
  <c r="W45" i="105"/>
  <c r="AG44" i="105"/>
  <c r="AP44" i="105" s="1"/>
  <c r="AR42" i="47"/>
  <c r="Y34" i="55"/>
  <c r="X34" i="55"/>
  <c r="AI35" i="18"/>
  <c r="AN35" i="18"/>
  <c r="AH42" i="54"/>
  <c r="AQ42" i="54" s="1"/>
  <c r="AH32" i="82"/>
  <c r="AQ32" i="82" s="1"/>
  <c r="AI35" i="103"/>
  <c r="AR35" i="103" s="1"/>
  <c r="AN35" i="103"/>
  <c r="W44" i="47"/>
  <c r="AG43" i="47"/>
  <c r="AP43" i="47" s="1"/>
  <c r="AE43" i="47"/>
  <c r="AF43" i="47"/>
  <c r="AO43" i="47" s="1"/>
  <c r="AH34" i="48"/>
  <c r="AQ34" i="48" s="1"/>
  <c r="Z34" i="48"/>
  <c r="AH40" i="92"/>
  <c r="AQ40" i="92" s="1"/>
  <c r="W42" i="100"/>
  <c r="AG41" i="100"/>
  <c r="AP41" i="100" s="1"/>
  <c r="AE41" i="100"/>
  <c r="AF41" i="100"/>
  <c r="AO41" i="100" s="1"/>
  <c r="AI33" i="55"/>
  <c r="AN33" i="55"/>
  <c r="AR33" i="48"/>
  <c r="AH32" i="94"/>
  <c r="AQ32" i="94" s="1"/>
  <c r="AI36" i="16"/>
  <c r="AR36" i="16" s="1"/>
  <c r="AN36" i="16"/>
  <c r="Y36" i="18"/>
  <c r="X36" i="18"/>
  <c r="AR31" i="82"/>
  <c r="AR42" i="101"/>
  <c r="AI45" i="89"/>
  <c r="AN45" i="89"/>
  <c r="Y41" i="96"/>
  <c r="X41" i="96"/>
  <c r="Z41" i="96" s="1"/>
  <c r="AR43" i="46"/>
  <c r="Y46" i="93"/>
  <c r="X46" i="93"/>
  <c r="Y37" i="43"/>
  <c r="X37" i="43"/>
  <c r="Z37" i="43" s="1"/>
  <c r="Y41" i="88"/>
  <c r="X41" i="88"/>
  <c r="AI44" i="97"/>
  <c r="AN44" i="97"/>
  <c r="AH33" i="85"/>
  <c r="AQ33" i="85" s="1"/>
  <c r="AH43" i="47"/>
  <c r="AQ43" i="47" s="1"/>
  <c r="AR34" i="99"/>
  <c r="AI44" i="52"/>
  <c r="AN44" i="52"/>
  <c r="AH39" i="13"/>
  <c r="AQ39" i="13" s="1"/>
  <c r="Z42" i="54"/>
  <c r="AE36" i="91"/>
  <c r="W37" i="91"/>
  <c r="AG36" i="91"/>
  <c r="AP36" i="91" s="1"/>
  <c r="AF36" i="91"/>
  <c r="AO36" i="91" s="1"/>
  <c r="AH44" i="46"/>
  <c r="AQ44" i="46" s="1"/>
  <c r="AR33" i="35"/>
  <c r="W33" i="102"/>
  <c r="AG32" i="102"/>
  <c r="AP32" i="102" s="1"/>
  <c r="AF32" i="102"/>
  <c r="AO32" i="102" s="1"/>
  <c r="AE32" i="102"/>
  <c r="AH44" i="86"/>
  <c r="AQ44" i="86" s="1"/>
  <c r="AH39" i="51"/>
  <c r="AQ39" i="51" s="1"/>
  <c r="AH41" i="53"/>
  <c r="AQ41" i="53" s="1"/>
  <c r="AI44" i="32"/>
  <c r="AN44" i="32"/>
  <c r="AH35" i="87"/>
  <c r="AQ35" i="87" s="1"/>
  <c r="Z32" i="82"/>
  <c r="Y43" i="15"/>
  <c r="X43" i="15"/>
  <c r="Z43" i="15" s="1"/>
  <c r="AI41" i="44"/>
  <c r="AN41" i="44"/>
  <c r="W41" i="84"/>
  <c r="AG40" i="84"/>
  <c r="AP40" i="84" s="1"/>
  <c r="AF40" i="84"/>
  <c r="AO40" i="84" s="1"/>
  <c r="AE40" i="84"/>
  <c r="AR40" i="45"/>
  <c r="W40" i="13"/>
  <c r="AG39" i="13"/>
  <c r="AP39" i="13" s="1"/>
  <c r="AE39" i="13"/>
  <c r="AF39" i="13"/>
  <c r="AO39" i="13" s="1"/>
  <c r="AR38" i="51"/>
  <c r="W45" i="46"/>
  <c r="AF44" i="46"/>
  <c r="AO44" i="46" s="1"/>
  <c r="AE44" i="46"/>
  <c r="AG44" i="46"/>
  <c r="AP44" i="46" s="1"/>
  <c r="Z44" i="86"/>
  <c r="Y38" i="41"/>
  <c r="Z38" i="41"/>
  <c r="X38" i="41"/>
  <c r="Z39" i="51"/>
  <c r="Z41" i="53"/>
  <c r="Z35" i="87"/>
  <c r="AR32" i="85"/>
  <c r="AI40" i="88"/>
  <c r="AN40" i="88"/>
  <c r="Y37" i="49"/>
  <c r="Z37" i="49"/>
  <c r="X37" i="49"/>
  <c r="AH34" i="10"/>
  <c r="AQ34" i="10" s="1"/>
  <c r="Y46" i="89"/>
  <c r="Z46" i="89" s="1"/>
  <c r="X46" i="89"/>
  <c r="AR33" i="10"/>
  <c r="AH42" i="104"/>
  <c r="AQ42" i="104" s="1"/>
  <c r="AR43" i="105"/>
  <c r="Z42" i="104"/>
  <c r="AR34" i="87"/>
  <c r="AG31" i="90"/>
  <c r="AP31" i="90" s="1"/>
  <c r="W32" i="90"/>
  <c r="AE31" i="90"/>
  <c r="AF31" i="90"/>
  <c r="AO31" i="90" s="1"/>
  <c r="AH41" i="45"/>
  <c r="AQ41" i="45" s="1"/>
  <c r="AH35" i="83"/>
  <c r="AQ35" i="83" s="1"/>
  <c r="Z41" i="45"/>
  <c r="AR39" i="92"/>
  <c r="W33" i="94"/>
  <c r="AG32" i="94"/>
  <c r="AP32" i="94" s="1"/>
  <c r="AF32" i="94"/>
  <c r="AO32" i="94" s="1"/>
  <c r="AE32" i="94"/>
  <c r="Y37" i="16"/>
  <c r="Z37" i="16"/>
  <c r="X37" i="16"/>
  <c r="AH35" i="99"/>
  <c r="AQ35" i="99" s="1"/>
  <c r="AR41" i="54"/>
  <c r="AI37" i="41"/>
  <c r="AR37" i="41" s="1"/>
  <c r="AN37" i="41"/>
  <c r="X33" i="42"/>
  <c r="Y33" i="42"/>
  <c r="AR41" i="104"/>
  <c r="AR38" i="13"/>
  <c r="AI45" i="93"/>
  <c r="AN45" i="93"/>
  <c r="Y42" i="20"/>
  <c r="X42" i="20"/>
  <c r="Y36" i="103"/>
  <c r="Z36" i="103"/>
  <c r="X36" i="103"/>
  <c r="Y31" i="98"/>
  <c r="X31" i="98"/>
  <c r="AG40" i="92"/>
  <c r="AP40" i="92" s="1"/>
  <c r="AE40" i="92"/>
  <c r="W41" i="92"/>
  <c r="AF40" i="92"/>
  <c r="AO40" i="92" s="1"/>
  <c r="AH38" i="95"/>
  <c r="AQ38" i="95" s="1"/>
  <c r="Y45" i="32"/>
  <c r="X45" i="32"/>
  <c r="AI40" i="96"/>
  <c r="AN40" i="96"/>
  <c r="AH34" i="35"/>
  <c r="AQ34" i="35" s="1"/>
  <c r="AI42" i="15"/>
  <c r="AN42" i="15"/>
  <c r="AI30" i="98"/>
  <c r="AN30" i="98"/>
  <c r="Z33" i="85"/>
  <c r="AG35" i="83"/>
  <c r="AP35" i="83" s="1"/>
  <c r="AE35" i="83"/>
  <c r="W36" i="83"/>
  <c r="AF35" i="83"/>
  <c r="AO35" i="83" s="1"/>
  <c r="AR31" i="94"/>
  <c r="AH37" i="11"/>
  <c r="AQ37" i="11" s="1"/>
  <c r="Y45" i="52"/>
  <c r="Z45" i="52" s="1"/>
  <c r="X45" i="52"/>
  <c r="W36" i="99"/>
  <c r="AG35" i="99"/>
  <c r="AP35" i="99" s="1"/>
  <c r="AF35" i="99"/>
  <c r="AO35" i="99" s="1"/>
  <c r="AE35" i="99"/>
  <c r="AR43" i="86"/>
  <c r="AR37" i="95"/>
  <c r="AH34" i="50"/>
  <c r="AQ34" i="50" s="1"/>
  <c r="AH43" i="101"/>
  <c r="AQ43" i="101" s="1"/>
  <c r="AI32" i="42"/>
  <c r="AN32" i="42"/>
  <c r="AH44" i="105"/>
  <c r="AQ44" i="105" s="1"/>
  <c r="AR33" i="50"/>
  <c r="AI36" i="43"/>
  <c r="AN36" i="43"/>
  <c r="AI41" i="20"/>
  <c r="AN41" i="20"/>
  <c r="Y42" i="44"/>
  <c r="X42" i="44"/>
  <c r="Y45" i="97"/>
  <c r="X45" i="97"/>
  <c r="AI36" i="49"/>
  <c r="AN36" i="49"/>
  <c r="Z42" i="20" l="1"/>
  <c r="Z46" i="93"/>
  <c r="W47" i="93" s="1"/>
  <c r="AF46" i="93"/>
  <c r="AO46" i="93" s="1"/>
  <c r="AE46" i="93"/>
  <c r="AG45" i="52"/>
  <c r="AP45" i="52" s="1"/>
  <c r="W46" i="52"/>
  <c r="AE45" i="52"/>
  <c r="AF45" i="52"/>
  <c r="AO45" i="52" s="1"/>
  <c r="W44" i="15"/>
  <c r="AG43" i="15"/>
  <c r="AP43" i="15" s="1"/>
  <c r="AF43" i="15"/>
  <c r="AO43" i="15" s="1"/>
  <c r="AE43" i="15"/>
  <c r="AG42" i="20"/>
  <c r="AP42" i="20" s="1"/>
  <c r="AF42" i="20"/>
  <c r="AO42" i="20" s="1"/>
  <c r="AE42" i="20"/>
  <c r="W43" i="20"/>
  <c r="AG34" i="48"/>
  <c r="AP34" i="48" s="1"/>
  <c r="W35" i="48"/>
  <c r="AF34" i="48"/>
  <c r="AO34" i="48" s="1"/>
  <c r="AE34" i="48"/>
  <c r="AR35" i="18"/>
  <c r="AH42" i="44"/>
  <c r="AQ42" i="44" s="1"/>
  <c r="AR36" i="43"/>
  <c r="Z42" i="44"/>
  <c r="AI35" i="99"/>
  <c r="AN35" i="99"/>
  <c r="AR40" i="96"/>
  <c r="AI40" i="92"/>
  <c r="AN40" i="92"/>
  <c r="AH33" i="42"/>
  <c r="AQ33" i="42" s="1"/>
  <c r="AH46" i="89"/>
  <c r="AQ46" i="89" s="1"/>
  <c r="AR40" i="88"/>
  <c r="AH38" i="41"/>
  <c r="AQ38" i="41" s="1"/>
  <c r="AI44" i="46"/>
  <c r="AN44" i="46"/>
  <c r="AR41" i="44"/>
  <c r="Y37" i="91"/>
  <c r="Z37" i="91" s="1"/>
  <c r="X37" i="91"/>
  <c r="Z41" i="88"/>
  <c r="AH41" i="88"/>
  <c r="AQ41" i="88" s="1"/>
  <c r="X38" i="11"/>
  <c r="Y38" i="11"/>
  <c r="Z38" i="11"/>
  <c r="AI38" i="95"/>
  <c r="AN38" i="95"/>
  <c r="AH45" i="32"/>
  <c r="AQ45" i="32" s="1"/>
  <c r="AH36" i="18"/>
  <c r="AQ36" i="18" s="1"/>
  <c r="Y42" i="100"/>
  <c r="X42" i="100"/>
  <c r="AR32" i="42"/>
  <c r="Z45" i="32"/>
  <c r="Z31" i="98"/>
  <c r="AH31" i="98"/>
  <c r="AQ31" i="98" s="1"/>
  <c r="AI32" i="94"/>
  <c r="AN32" i="94"/>
  <c r="AE41" i="45"/>
  <c r="W42" i="45"/>
  <c r="AF41" i="45"/>
  <c r="AO41" i="45" s="1"/>
  <c r="AG41" i="45"/>
  <c r="AP41" i="45" s="1"/>
  <c r="AF42" i="104"/>
  <c r="AO42" i="104" s="1"/>
  <c r="W43" i="104"/>
  <c r="AG42" i="104"/>
  <c r="AP42" i="104" s="1"/>
  <c r="AE42" i="104"/>
  <c r="AH37" i="49"/>
  <c r="AQ37" i="49" s="1"/>
  <c r="Y45" i="46"/>
  <c r="X45" i="46"/>
  <c r="AF42" i="54"/>
  <c r="AO42" i="54" s="1"/>
  <c r="AE42" i="54"/>
  <c r="AG42" i="54"/>
  <c r="AP42" i="54" s="1"/>
  <c r="W43" i="54"/>
  <c r="AH37" i="43"/>
  <c r="AQ37" i="43" s="1"/>
  <c r="AR45" i="89"/>
  <c r="Z36" i="18"/>
  <c r="AR33" i="55"/>
  <c r="AH34" i="55"/>
  <c r="AQ34" i="55" s="1"/>
  <c r="AR36" i="49"/>
  <c r="AH42" i="20"/>
  <c r="AQ42" i="20" s="1"/>
  <c r="AG38" i="41"/>
  <c r="AP38" i="41" s="1"/>
  <c r="AF38" i="41"/>
  <c r="AO38" i="41" s="1"/>
  <c r="W39" i="41"/>
  <c r="AE38" i="41"/>
  <c r="Y33" i="102"/>
  <c r="Z33" i="102" s="1"/>
  <c r="X33" i="102"/>
  <c r="Y44" i="101"/>
  <c r="X44" i="101"/>
  <c r="Y35" i="50"/>
  <c r="X35" i="50"/>
  <c r="AI34" i="10"/>
  <c r="AN34" i="10"/>
  <c r="AR41" i="20"/>
  <c r="Y36" i="99"/>
  <c r="Z36" i="99" s="1"/>
  <c r="X36" i="99"/>
  <c r="AR30" i="98"/>
  <c r="AI31" i="90"/>
  <c r="AN31" i="90"/>
  <c r="AG37" i="49"/>
  <c r="AP37" i="49" s="1"/>
  <c r="W38" i="49"/>
  <c r="AE37" i="49"/>
  <c r="AF37" i="49"/>
  <c r="AO37" i="49" s="1"/>
  <c r="AF35" i="87"/>
  <c r="AO35" i="87" s="1"/>
  <c r="W36" i="87"/>
  <c r="AG35" i="87"/>
  <c r="AP35" i="87" s="1"/>
  <c r="AE35" i="87"/>
  <c r="AG44" i="86"/>
  <c r="AP44" i="86" s="1"/>
  <c r="AE44" i="86"/>
  <c r="AF44" i="86"/>
  <c r="AO44" i="86" s="1"/>
  <c r="W45" i="86"/>
  <c r="Y40" i="13"/>
  <c r="Z40" i="13" s="1"/>
  <c r="X40" i="13"/>
  <c r="AR44" i="52"/>
  <c r="AF37" i="43"/>
  <c r="AO37" i="43" s="1"/>
  <c r="W38" i="43"/>
  <c r="AE37" i="43"/>
  <c r="AG37" i="43"/>
  <c r="AP37" i="43" s="1"/>
  <c r="AI43" i="47"/>
  <c r="AN43" i="47"/>
  <c r="Z34" i="55"/>
  <c r="Y45" i="105"/>
  <c r="X45" i="105"/>
  <c r="AI34" i="50"/>
  <c r="AN34" i="50"/>
  <c r="Y39" i="95"/>
  <c r="Z39" i="95"/>
  <c r="X39" i="95"/>
  <c r="AF46" i="89"/>
  <c r="AO46" i="89" s="1"/>
  <c r="W47" i="89"/>
  <c r="AE46" i="89"/>
  <c r="AG46" i="89"/>
  <c r="AP46" i="89" s="1"/>
  <c r="AH45" i="97"/>
  <c r="AQ45" i="97" s="1"/>
  <c r="Z45" i="97"/>
  <c r="AH45" i="52"/>
  <c r="AQ45" i="52" s="1"/>
  <c r="Y36" i="83"/>
  <c r="X36" i="83"/>
  <c r="AH36" i="103"/>
  <c r="AQ36" i="103" s="1"/>
  <c r="Z33" i="42"/>
  <c r="AH37" i="16"/>
  <c r="AQ37" i="16" s="1"/>
  <c r="Y32" i="90"/>
  <c r="X32" i="90"/>
  <c r="AE41" i="53"/>
  <c r="AF41" i="53"/>
  <c r="AO41" i="53" s="1"/>
  <c r="AG41" i="53"/>
  <c r="AP41" i="53" s="1"/>
  <c r="W42" i="53"/>
  <c r="Y41" i="84"/>
  <c r="X41" i="84"/>
  <c r="AF32" i="82"/>
  <c r="AO32" i="82" s="1"/>
  <c r="W33" i="82"/>
  <c r="AE32" i="82"/>
  <c r="AG32" i="82"/>
  <c r="AP32" i="82" s="1"/>
  <c r="AI32" i="102"/>
  <c r="AN32" i="102"/>
  <c r="AH41" i="96"/>
  <c r="AQ41" i="96" s="1"/>
  <c r="AI44" i="105"/>
  <c r="AN44" i="105"/>
  <c r="AI43" i="101"/>
  <c r="AN43" i="101"/>
  <c r="Y35" i="35"/>
  <c r="X35" i="35"/>
  <c r="Z35" i="35" s="1"/>
  <c r="AE33" i="85"/>
  <c r="W34" i="85"/>
  <c r="AG33" i="85"/>
  <c r="AP33" i="85" s="1"/>
  <c r="AF33" i="85"/>
  <c r="AO33" i="85" s="1"/>
  <c r="AI39" i="13"/>
  <c r="AN39" i="13"/>
  <c r="AI40" i="84"/>
  <c r="AN40" i="84"/>
  <c r="AH43" i="15"/>
  <c r="AQ43" i="15" s="1"/>
  <c r="AI36" i="91"/>
  <c r="AN36" i="91"/>
  <c r="AI35" i="83"/>
  <c r="AN35" i="83"/>
  <c r="AR42" i="15"/>
  <c r="Y41" i="92"/>
  <c r="X41" i="92"/>
  <c r="AF36" i="103"/>
  <c r="AO36" i="103" s="1"/>
  <c r="AG36" i="103"/>
  <c r="AP36" i="103" s="1"/>
  <c r="W37" i="103"/>
  <c r="AE36" i="103"/>
  <c r="AR45" i="93"/>
  <c r="W38" i="16"/>
  <c r="AE37" i="16"/>
  <c r="AF37" i="16"/>
  <c r="AO37" i="16" s="1"/>
  <c r="AG37" i="16"/>
  <c r="AP37" i="16" s="1"/>
  <c r="Y33" i="94"/>
  <c r="X33" i="94"/>
  <c r="AE39" i="51"/>
  <c r="W40" i="51"/>
  <c r="AG39" i="51"/>
  <c r="AP39" i="51" s="1"/>
  <c r="AF39" i="51"/>
  <c r="AO39" i="51" s="1"/>
  <c r="AR44" i="32"/>
  <c r="AR44" i="97"/>
  <c r="AH46" i="93"/>
  <c r="AQ46" i="93" s="1"/>
  <c r="AE41" i="96"/>
  <c r="W42" i="96"/>
  <c r="AG41" i="96"/>
  <c r="AP41" i="96" s="1"/>
  <c r="AF41" i="96"/>
  <c r="AO41" i="96" s="1"/>
  <c r="AI41" i="100"/>
  <c r="AN41" i="100"/>
  <c r="Y44" i="47"/>
  <c r="X44" i="47"/>
  <c r="Z44" i="47" s="1"/>
  <c r="AI37" i="11"/>
  <c r="AN37" i="11"/>
  <c r="Y35" i="10"/>
  <c r="X35" i="10"/>
  <c r="AI34" i="35"/>
  <c r="AN34" i="35"/>
  <c r="Z35" i="50" l="1"/>
  <c r="AG46" i="93"/>
  <c r="AP46" i="93" s="1"/>
  <c r="Z41" i="84"/>
  <c r="Z42" i="100"/>
  <c r="AE42" i="100" s="1"/>
  <c r="Z33" i="94"/>
  <c r="W34" i="94" s="1"/>
  <c r="Z45" i="46"/>
  <c r="AG45" i="46" s="1"/>
  <c r="AP45" i="46" s="1"/>
  <c r="AG42" i="100"/>
  <c r="AP42" i="100" s="1"/>
  <c r="AF42" i="100"/>
  <c r="AO42" i="100" s="1"/>
  <c r="W46" i="46"/>
  <c r="AF33" i="102"/>
  <c r="AO33" i="102" s="1"/>
  <c r="W34" i="102"/>
  <c r="AE33" i="102"/>
  <c r="AG33" i="102"/>
  <c r="AP33" i="102" s="1"/>
  <c r="AG35" i="50"/>
  <c r="AP35" i="50" s="1"/>
  <c r="AF35" i="50"/>
  <c r="AO35" i="50" s="1"/>
  <c r="AE35" i="50"/>
  <c r="W36" i="50"/>
  <c r="AF33" i="94"/>
  <c r="AO33" i="94" s="1"/>
  <c r="AE33" i="94"/>
  <c r="W42" i="84"/>
  <c r="AF41" i="84"/>
  <c r="AO41" i="84" s="1"/>
  <c r="AG41" i="84"/>
  <c r="AP41" i="84" s="1"/>
  <c r="AE41" i="84"/>
  <c r="AF36" i="99"/>
  <c r="AO36" i="99" s="1"/>
  <c r="AE36" i="99"/>
  <c r="W37" i="99"/>
  <c r="AG36" i="99"/>
  <c r="AP36" i="99" s="1"/>
  <c r="W38" i="91"/>
  <c r="AG37" i="91"/>
  <c r="AP37" i="91" s="1"/>
  <c r="AF37" i="91"/>
  <c r="AO37" i="91" s="1"/>
  <c r="AE37" i="91"/>
  <c r="AI41" i="53"/>
  <c r="AN41" i="53"/>
  <c r="AF34" i="55"/>
  <c r="AO34" i="55" s="1"/>
  <c r="AE34" i="55"/>
  <c r="W35" i="55"/>
  <c r="AG34" i="55"/>
  <c r="AP34" i="55" s="1"/>
  <c r="Y38" i="43"/>
  <c r="X38" i="43"/>
  <c r="AH44" i="101"/>
  <c r="AQ44" i="101" s="1"/>
  <c r="AI42" i="54"/>
  <c r="AN42" i="54"/>
  <c r="Y42" i="45"/>
  <c r="X42" i="45"/>
  <c r="Z42" i="45" s="1"/>
  <c r="AH38" i="11"/>
  <c r="AQ38" i="11" s="1"/>
  <c r="AF41" i="88"/>
  <c r="AO41" i="88" s="1"/>
  <c r="AG41" i="88"/>
  <c r="AP41" i="88" s="1"/>
  <c r="W42" i="88"/>
  <c r="AE41" i="88"/>
  <c r="AR35" i="99"/>
  <c r="AI34" i="48"/>
  <c r="AN34" i="48"/>
  <c r="AI42" i="20"/>
  <c r="AN42" i="20"/>
  <c r="AH41" i="92"/>
  <c r="AQ41" i="92" s="1"/>
  <c r="AR35" i="83"/>
  <c r="AI39" i="51"/>
  <c r="AN39" i="51"/>
  <c r="AI36" i="103"/>
  <c r="AN36" i="103"/>
  <c r="AR36" i="91"/>
  <c r="AI46" i="89"/>
  <c r="AN46" i="89"/>
  <c r="AI35" i="87"/>
  <c r="AN35" i="87"/>
  <c r="AI37" i="49"/>
  <c r="AN37" i="49"/>
  <c r="Z44" i="101"/>
  <c r="AI38" i="41"/>
  <c r="AN38" i="41"/>
  <c r="AE36" i="18"/>
  <c r="W37" i="18"/>
  <c r="AG36" i="18"/>
  <c r="AP36" i="18" s="1"/>
  <c r="AF36" i="18"/>
  <c r="AO36" i="18" s="1"/>
  <c r="Y43" i="104"/>
  <c r="X43" i="104"/>
  <c r="AI41" i="45"/>
  <c r="AN41" i="45"/>
  <c r="AH42" i="100"/>
  <c r="AQ42" i="100" s="1"/>
  <c r="AH37" i="91"/>
  <c r="AQ37" i="91" s="1"/>
  <c r="AR44" i="46"/>
  <c r="AE42" i="44"/>
  <c r="AF42" i="44"/>
  <c r="AO42" i="44" s="1"/>
  <c r="AG42" i="44"/>
  <c r="AP42" i="44" s="1"/>
  <c r="W43" i="44"/>
  <c r="Y44" i="15"/>
  <c r="X44" i="15"/>
  <c r="AR37" i="11"/>
  <c r="AH32" i="90"/>
  <c r="AQ32" i="90" s="1"/>
  <c r="AR34" i="35"/>
  <c r="AH44" i="47"/>
  <c r="AQ44" i="47" s="1"/>
  <c r="AH33" i="94"/>
  <c r="AQ33" i="94" s="1"/>
  <c r="AI37" i="16"/>
  <c r="AN37" i="16"/>
  <c r="Y37" i="103"/>
  <c r="Z37" i="103" s="1"/>
  <c r="X37" i="103"/>
  <c r="AR40" i="84"/>
  <c r="Y34" i="85"/>
  <c r="X34" i="85"/>
  <c r="Z34" i="85" s="1"/>
  <c r="AR43" i="101"/>
  <c r="AI32" i="82"/>
  <c r="AN32" i="82"/>
  <c r="Z32" i="90"/>
  <c r="Y47" i="89"/>
  <c r="X47" i="89"/>
  <c r="AR34" i="50"/>
  <c r="AR43" i="47"/>
  <c r="Y45" i="86"/>
  <c r="X45" i="86"/>
  <c r="Y38" i="49"/>
  <c r="X38" i="49"/>
  <c r="Z38" i="49" s="1"/>
  <c r="AH36" i="99"/>
  <c r="AQ36" i="99" s="1"/>
  <c r="AR34" i="10"/>
  <c r="Y39" i="41"/>
  <c r="X39" i="41"/>
  <c r="Z39" i="41" s="1"/>
  <c r="AH45" i="46"/>
  <c r="AQ45" i="46" s="1"/>
  <c r="AR40" i="92"/>
  <c r="Y35" i="48"/>
  <c r="X35" i="48"/>
  <c r="AI46" i="93"/>
  <c r="AN46" i="93"/>
  <c r="AI41" i="96"/>
  <c r="AN41" i="96"/>
  <c r="Y40" i="51"/>
  <c r="X40" i="51"/>
  <c r="Z41" i="92"/>
  <c r="Y38" i="16"/>
  <c r="X38" i="16"/>
  <c r="AI33" i="85"/>
  <c r="AN33" i="85"/>
  <c r="Y33" i="82"/>
  <c r="X33" i="82"/>
  <c r="Z33" i="82" s="1"/>
  <c r="Y42" i="53"/>
  <c r="X42" i="53"/>
  <c r="AE33" i="42"/>
  <c r="AF33" i="42"/>
  <c r="AO33" i="42" s="1"/>
  <c r="AG33" i="42"/>
  <c r="AP33" i="42" s="1"/>
  <c r="W34" i="42"/>
  <c r="AH36" i="83"/>
  <c r="AQ36" i="83" s="1"/>
  <c r="AH45" i="105"/>
  <c r="AQ45" i="105" s="1"/>
  <c r="Y36" i="87"/>
  <c r="X36" i="87"/>
  <c r="AH35" i="50"/>
  <c r="AQ35" i="50" s="1"/>
  <c r="AH33" i="102"/>
  <c r="AQ33" i="102" s="1"/>
  <c r="AR32" i="94"/>
  <c r="W32" i="98"/>
  <c r="AG31" i="98"/>
  <c r="AP31" i="98" s="1"/>
  <c r="AF31" i="98"/>
  <c r="AO31" i="98" s="1"/>
  <c r="AE31" i="98"/>
  <c r="AR38" i="95"/>
  <c r="AR41" i="100"/>
  <c r="AH35" i="10"/>
  <c r="AQ35" i="10" s="1"/>
  <c r="AG44" i="47"/>
  <c r="AP44" i="47" s="1"/>
  <c r="AE44" i="47"/>
  <c r="AF44" i="47"/>
  <c r="AO44" i="47" s="1"/>
  <c r="W45" i="47"/>
  <c r="Z35" i="10"/>
  <c r="Y42" i="96"/>
  <c r="X42" i="96"/>
  <c r="AR39" i="13"/>
  <c r="AH35" i="35"/>
  <c r="AQ35" i="35" s="1"/>
  <c r="AR44" i="105"/>
  <c r="Z36" i="83"/>
  <c r="AH39" i="95"/>
  <c r="AQ39" i="95" s="1"/>
  <c r="Z45" i="105"/>
  <c r="AH40" i="13"/>
  <c r="AQ40" i="13" s="1"/>
  <c r="AI44" i="86"/>
  <c r="AN44" i="86"/>
  <c r="Y43" i="54"/>
  <c r="X43" i="54"/>
  <c r="AE45" i="32"/>
  <c r="AF45" i="32"/>
  <c r="AO45" i="32" s="1"/>
  <c r="W46" i="32"/>
  <c r="AG45" i="32"/>
  <c r="AP45" i="32" s="1"/>
  <c r="AG38" i="11"/>
  <c r="AP38" i="11" s="1"/>
  <c r="AF38" i="11"/>
  <c r="AO38" i="11" s="1"/>
  <c r="W39" i="11"/>
  <c r="AE38" i="11"/>
  <c r="AI43" i="15"/>
  <c r="AN43" i="15"/>
  <c r="AI45" i="52"/>
  <c r="AN45" i="52"/>
  <c r="AE35" i="35"/>
  <c r="AN35" i="35" s="1"/>
  <c r="AF35" i="35"/>
  <c r="AO35" i="35" s="1"/>
  <c r="AG35" i="35"/>
  <c r="W36" i="35"/>
  <c r="AR32" i="102"/>
  <c r="AH41" i="84"/>
  <c r="AQ41" i="84" s="1"/>
  <c r="AG45" i="97"/>
  <c r="AP45" i="97" s="1"/>
  <c r="W46" i="97"/>
  <c r="AF45" i="97"/>
  <c r="AE45" i="97"/>
  <c r="AN45" i="97" s="1"/>
  <c r="AF39" i="95"/>
  <c r="AO39" i="95" s="1"/>
  <c r="AG39" i="95"/>
  <c r="AP39" i="95" s="1"/>
  <c r="AE39" i="95"/>
  <c r="W40" i="95"/>
  <c r="AI37" i="43"/>
  <c r="AN37" i="43"/>
  <c r="W41" i="13"/>
  <c r="AG40" i="13"/>
  <c r="AP40" i="13" s="1"/>
  <c r="AE40" i="13"/>
  <c r="AF40" i="13"/>
  <c r="AO40" i="13" s="1"/>
  <c r="AR31" i="90"/>
  <c r="AI42" i="104"/>
  <c r="AN42" i="104"/>
  <c r="Y43" i="20"/>
  <c r="X43" i="20"/>
  <c r="Z43" i="20" s="1"/>
  <c r="Y46" i="52"/>
  <c r="X46" i="52"/>
  <c r="Y47" i="93"/>
  <c r="X47" i="93"/>
  <c r="Z47" i="93" s="1"/>
  <c r="Z38" i="16" l="1"/>
  <c r="AE45" i="46"/>
  <c r="AG33" i="94"/>
  <c r="AP33" i="94" s="1"/>
  <c r="AF45" i="46"/>
  <c r="AO45" i="46" s="1"/>
  <c r="W43" i="100"/>
  <c r="Z43" i="54"/>
  <c r="AE43" i="54" s="1"/>
  <c r="AG38" i="16"/>
  <c r="AP38" i="16" s="1"/>
  <c r="W39" i="16"/>
  <c r="AF38" i="16"/>
  <c r="AO38" i="16" s="1"/>
  <c r="AE38" i="16"/>
  <c r="AE37" i="103"/>
  <c r="W38" i="103"/>
  <c r="AG37" i="103"/>
  <c r="AP37" i="103" s="1"/>
  <c r="AF37" i="103"/>
  <c r="AO37" i="103" s="1"/>
  <c r="W43" i="45"/>
  <c r="AE42" i="45"/>
  <c r="AF42" i="45"/>
  <c r="AO42" i="45" s="1"/>
  <c r="AG42" i="45"/>
  <c r="AP42" i="45" s="1"/>
  <c r="W48" i="93"/>
  <c r="AG47" i="93"/>
  <c r="AP47" i="93" s="1"/>
  <c r="AF47" i="93"/>
  <c r="AO47" i="93" s="1"/>
  <c r="AE47" i="93"/>
  <c r="AE43" i="20"/>
  <c r="AF43" i="20"/>
  <c r="AO43" i="20" s="1"/>
  <c r="AG43" i="20"/>
  <c r="AP43" i="20" s="1"/>
  <c r="W44" i="20"/>
  <c r="AR37" i="43"/>
  <c r="Y38" i="91"/>
  <c r="X38" i="91"/>
  <c r="Z38" i="91" s="1"/>
  <c r="X32" i="98"/>
  <c r="Y32" i="98"/>
  <c r="AI33" i="42"/>
  <c r="AR33" i="42" s="1"/>
  <c r="AN33" i="42"/>
  <c r="AG41" i="92"/>
  <c r="AP41" i="92" s="1"/>
  <c r="W42" i="92"/>
  <c r="AF41" i="92"/>
  <c r="AO41" i="92" s="1"/>
  <c r="AE41" i="92"/>
  <c r="AH39" i="41"/>
  <c r="AQ39" i="41" s="1"/>
  <c r="AR41" i="45"/>
  <c r="AR41" i="53"/>
  <c r="AI41" i="84"/>
  <c r="AN41" i="84"/>
  <c r="Y34" i="94"/>
  <c r="X34" i="94"/>
  <c r="AF44" i="101"/>
  <c r="AO44" i="101" s="1"/>
  <c r="AE44" i="101"/>
  <c r="W45" i="101"/>
  <c r="AG44" i="101"/>
  <c r="AP44" i="101" s="1"/>
  <c r="AR46" i="89"/>
  <c r="AR39" i="51"/>
  <c r="AH42" i="45"/>
  <c r="AQ42" i="45" s="1"/>
  <c r="Y34" i="102"/>
  <c r="X34" i="102"/>
  <c r="Y40" i="95"/>
  <c r="Z40" i="95"/>
  <c r="X40" i="95"/>
  <c r="AH36" i="87"/>
  <c r="AQ36" i="87" s="1"/>
  <c r="AH42" i="53"/>
  <c r="AQ42" i="53" s="1"/>
  <c r="AH40" i="51"/>
  <c r="AQ40" i="51" s="1"/>
  <c r="AR46" i="93"/>
  <c r="AE39" i="41"/>
  <c r="AF39" i="41"/>
  <c r="AO39" i="41" s="1"/>
  <c r="W40" i="41"/>
  <c r="AG39" i="41"/>
  <c r="AP39" i="41" s="1"/>
  <c r="AH45" i="86"/>
  <c r="AQ45" i="86" s="1"/>
  <c r="AR32" i="82"/>
  <c r="AR37" i="16"/>
  <c r="Y43" i="44"/>
  <c r="X43" i="44"/>
  <c r="Z43" i="44" s="1"/>
  <c r="AH43" i="104"/>
  <c r="AQ43" i="104" s="1"/>
  <c r="Y37" i="18"/>
  <c r="Z37" i="18"/>
  <c r="X37" i="18"/>
  <c r="AR37" i="49"/>
  <c r="AI33" i="94"/>
  <c r="AN33" i="94"/>
  <c r="W36" i="10"/>
  <c r="AE35" i="10"/>
  <c r="AF35" i="10"/>
  <c r="AO35" i="10" s="1"/>
  <c r="AG35" i="10"/>
  <c r="AP35" i="10" s="1"/>
  <c r="AE33" i="82"/>
  <c r="W34" i="82"/>
  <c r="AG33" i="82"/>
  <c r="AP33" i="82" s="1"/>
  <c r="AF33" i="82"/>
  <c r="AO33" i="82" s="1"/>
  <c r="AR41" i="96"/>
  <c r="AG38" i="49"/>
  <c r="AP38" i="49" s="1"/>
  <c r="W39" i="49"/>
  <c r="AE38" i="49"/>
  <c r="AF38" i="49"/>
  <c r="AO38" i="49" s="1"/>
  <c r="AF34" i="85"/>
  <c r="AO34" i="85" s="1"/>
  <c r="W35" i="85"/>
  <c r="AE34" i="85"/>
  <c r="AG34" i="85"/>
  <c r="AP34" i="85" s="1"/>
  <c r="AI35" i="50"/>
  <c r="AN35" i="50"/>
  <c r="Y36" i="35"/>
  <c r="X36" i="35"/>
  <c r="AH43" i="54"/>
  <c r="AQ43" i="54" s="1"/>
  <c r="AH46" i="52"/>
  <c r="AQ46" i="52" s="1"/>
  <c r="AI40" i="13"/>
  <c r="AN40" i="13"/>
  <c r="AI45" i="97"/>
  <c r="AO45" i="97"/>
  <c r="AR43" i="15"/>
  <c r="AR42" i="104"/>
  <c r="AH42" i="96"/>
  <c r="AQ42" i="96" s="1"/>
  <c r="Z36" i="87"/>
  <c r="Z42" i="53"/>
  <c r="AR33" i="85"/>
  <c r="Z40" i="51"/>
  <c r="AH35" i="48"/>
  <c r="AQ35" i="48" s="1"/>
  <c r="Z45" i="86"/>
  <c r="AH47" i="89"/>
  <c r="AQ47" i="89" s="1"/>
  <c r="Z43" i="104"/>
  <c r="AI36" i="18"/>
  <c r="AN36" i="18"/>
  <c r="AR42" i="20"/>
  <c r="AI41" i="88"/>
  <c r="AN41" i="88"/>
  <c r="Y35" i="55"/>
  <c r="X35" i="55"/>
  <c r="AI37" i="91"/>
  <c r="AN37" i="91"/>
  <c r="Y37" i="99"/>
  <c r="X37" i="99"/>
  <c r="AR45" i="52"/>
  <c r="AI45" i="32"/>
  <c r="AN45" i="32"/>
  <c r="Y45" i="47"/>
  <c r="X45" i="47"/>
  <c r="Z46" i="52"/>
  <c r="AI39" i="95"/>
  <c r="AN39" i="95"/>
  <c r="Y46" i="97"/>
  <c r="X46" i="97"/>
  <c r="Y41" i="13"/>
  <c r="X41" i="13"/>
  <c r="Z41" i="13" s="1"/>
  <c r="AI38" i="11"/>
  <c r="AR38" i="11" s="1"/>
  <c r="AN38" i="11"/>
  <c r="X46" i="32"/>
  <c r="Z46" i="32"/>
  <c r="Y46" i="32"/>
  <c r="Z42" i="96"/>
  <c r="AI44" i="47"/>
  <c r="AN44" i="47"/>
  <c r="AI31" i="98"/>
  <c r="AR31" i="98" s="1"/>
  <c r="AN31" i="98"/>
  <c r="Y34" i="42"/>
  <c r="X34" i="42"/>
  <c r="Z34" i="42" s="1"/>
  <c r="AH38" i="16"/>
  <c r="AQ38" i="16" s="1"/>
  <c r="Z35" i="48"/>
  <c r="Z47" i="89"/>
  <c r="AH37" i="103"/>
  <c r="AQ37" i="103" s="1"/>
  <c r="AH44" i="15"/>
  <c r="AQ44" i="15" s="1"/>
  <c r="AR35" i="87"/>
  <c r="AR36" i="103"/>
  <c r="Y42" i="88"/>
  <c r="Z42" i="88"/>
  <c r="X42" i="88"/>
  <c r="AR42" i="54"/>
  <c r="AH38" i="43"/>
  <c r="AQ38" i="43" s="1"/>
  <c r="AI34" i="55"/>
  <c r="AN34" i="55"/>
  <c r="AI36" i="99"/>
  <c r="AN36" i="99"/>
  <c r="Y42" i="84"/>
  <c r="X42" i="84"/>
  <c r="Y43" i="100"/>
  <c r="X43" i="100"/>
  <c r="Z43" i="100" s="1"/>
  <c r="AG32" i="90"/>
  <c r="AP32" i="90" s="1"/>
  <c r="AF32" i="90"/>
  <c r="AO32" i="90" s="1"/>
  <c r="AE32" i="90"/>
  <c r="W33" i="90"/>
  <c r="AI45" i="46"/>
  <c r="AN45" i="46"/>
  <c r="AI35" i="35"/>
  <c r="AP35" i="35"/>
  <c r="AH47" i="93"/>
  <c r="AQ47" i="93" s="1"/>
  <c r="AH43" i="20"/>
  <c r="AQ43" i="20" s="1"/>
  <c r="Y39" i="11"/>
  <c r="X39" i="11"/>
  <c r="AR44" i="86"/>
  <c r="AG45" i="105"/>
  <c r="AP45" i="105" s="1"/>
  <c r="AE45" i="105"/>
  <c r="W46" i="105"/>
  <c r="AF45" i="105"/>
  <c r="AO45" i="105" s="1"/>
  <c r="AF36" i="83"/>
  <c r="AO36" i="83" s="1"/>
  <c r="AE36" i="83"/>
  <c r="AG36" i="83"/>
  <c r="AP36" i="83" s="1"/>
  <c r="W37" i="83"/>
  <c r="AH33" i="82"/>
  <c r="AQ33" i="82" s="1"/>
  <c r="AH38" i="49"/>
  <c r="AQ38" i="49" s="1"/>
  <c r="AH34" i="85"/>
  <c r="AQ34" i="85" s="1"/>
  <c r="Z44" i="15"/>
  <c r="AI42" i="44"/>
  <c r="AN42" i="44"/>
  <c r="AR38" i="41"/>
  <c r="AR34" i="48"/>
  <c r="Z38" i="43"/>
  <c r="Y36" i="50"/>
  <c r="X36" i="50"/>
  <c r="AI33" i="102"/>
  <c r="AN33" i="102"/>
  <c r="Y46" i="46"/>
  <c r="X46" i="46"/>
  <c r="AI42" i="100"/>
  <c r="AN42" i="100"/>
  <c r="AF43" i="54" l="1"/>
  <c r="AO43" i="54" s="1"/>
  <c r="AG43" i="54"/>
  <c r="AP43" i="54" s="1"/>
  <c r="W44" i="54"/>
  <c r="AG41" i="13"/>
  <c r="AP41" i="13" s="1"/>
  <c r="AF41" i="13"/>
  <c r="AO41" i="13" s="1"/>
  <c r="AE41" i="13"/>
  <c r="W42" i="13"/>
  <c r="AG43" i="100"/>
  <c r="AP43" i="100" s="1"/>
  <c r="AE43" i="100"/>
  <c r="AF43" i="100"/>
  <c r="AO43" i="100" s="1"/>
  <c r="W44" i="100"/>
  <c r="AE42" i="96"/>
  <c r="W43" i="96"/>
  <c r="AG42" i="96"/>
  <c r="AP42" i="96" s="1"/>
  <c r="AF42" i="96"/>
  <c r="AO42" i="96" s="1"/>
  <c r="W41" i="51"/>
  <c r="AE40" i="51"/>
  <c r="AG40" i="51"/>
  <c r="AP40" i="51" s="1"/>
  <c r="AF40" i="51"/>
  <c r="AO40" i="51" s="1"/>
  <c r="AF40" i="95"/>
  <c r="AO40" i="95" s="1"/>
  <c r="AG40" i="95"/>
  <c r="AP40" i="95" s="1"/>
  <c r="AE40" i="95"/>
  <c r="W41" i="95"/>
  <c r="AH32" i="98"/>
  <c r="AQ32" i="98" s="1"/>
  <c r="AI42" i="45"/>
  <c r="AN42" i="45"/>
  <c r="AH46" i="46"/>
  <c r="AQ46" i="46" s="1"/>
  <c r="AR39" i="95"/>
  <c r="AR45" i="32"/>
  <c r="AR41" i="88"/>
  <c r="AI33" i="82"/>
  <c r="AN33" i="82"/>
  <c r="AH43" i="44"/>
  <c r="AQ43" i="44" s="1"/>
  <c r="AH34" i="94"/>
  <c r="AQ34" i="94" s="1"/>
  <c r="AH38" i="91"/>
  <c r="AQ38" i="91" s="1"/>
  <c r="Y44" i="20"/>
  <c r="X44" i="20"/>
  <c r="Y44" i="54"/>
  <c r="X44" i="54"/>
  <c r="Y43" i="45"/>
  <c r="X43" i="45"/>
  <c r="AH36" i="50"/>
  <c r="AQ36" i="50" s="1"/>
  <c r="AR45" i="46"/>
  <c r="W35" i="42"/>
  <c r="AF34" i="42"/>
  <c r="AO34" i="42" s="1"/>
  <c r="AE34" i="42"/>
  <c r="AG34" i="42"/>
  <c r="AP34" i="42" s="1"/>
  <c r="W44" i="104"/>
  <c r="AE43" i="104"/>
  <c r="AF43" i="104"/>
  <c r="AO43" i="104" s="1"/>
  <c r="AG43" i="104"/>
  <c r="AP43" i="104" s="1"/>
  <c r="AE45" i="86"/>
  <c r="AF45" i="86"/>
  <c r="AO45" i="86" s="1"/>
  <c r="W46" i="86"/>
  <c r="AG45" i="86"/>
  <c r="AP45" i="86" s="1"/>
  <c r="Y34" i="82"/>
  <c r="X34" i="82"/>
  <c r="AI37" i="103"/>
  <c r="AN37" i="103"/>
  <c r="Z36" i="50"/>
  <c r="AR37" i="91"/>
  <c r="AR35" i="50"/>
  <c r="AR33" i="94"/>
  <c r="AE43" i="44"/>
  <c r="AF43" i="44"/>
  <c r="AO43" i="44" s="1"/>
  <c r="AG43" i="44"/>
  <c r="AP43" i="44" s="1"/>
  <c r="W44" i="44"/>
  <c r="AH34" i="102"/>
  <c r="AQ34" i="102" s="1"/>
  <c r="Z34" i="94"/>
  <c r="AG38" i="91"/>
  <c r="AP38" i="91" s="1"/>
  <c r="AE38" i="91"/>
  <c r="W39" i="91"/>
  <c r="AF38" i="91"/>
  <c r="AO38" i="91" s="1"/>
  <c r="AI43" i="54"/>
  <c r="AN43" i="54"/>
  <c r="AI38" i="16"/>
  <c r="AN38" i="16"/>
  <c r="Y35" i="85"/>
  <c r="X35" i="85"/>
  <c r="Z35" i="85" s="1"/>
  <c r="Y36" i="10"/>
  <c r="X36" i="10"/>
  <c r="Y42" i="92"/>
  <c r="Z42" i="92"/>
  <c r="X42" i="92"/>
  <c r="Z46" i="46"/>
  <c r="Y33" i="90"/>
  <c r="X33" i="90"/>
  <c r="AE46" i="52"/>
  <c r="AF46" i="52"/>
  <c r="AO46" i="52" s="1"/>
  <c r="W47" i="52"/>
  <c r="AG46" i="52"/>
  <c r="AP46" i="52" s="1"/>
  <c r="AF38" i="43"/>
  <c r="AO38" i="43" s="1"/>
  <c r="W39" i="43"/>
  <c r="AE38" i="43"/>
  <c r="AG38" i="43"/>
  <c r="AP38" i="43" s="1"/>
  <c r="AR42" i="44"/>
  <c r="X46" i="105"/>
  <c r="Y46" i="105"/>
  <c r="AI32" i="90"/>
  <c r="AN32" i="90"/>
  <c r="AH42" i="84"/>
  <c r="AQ42" i="84" s="1"/>
  <c r="AR34" i="55"/>
  <c r="AH46" i="32"/>
  <c r="AQ46" i="32" s="1"/>
  <c r="AH46" i="97"/>
  <c r="AQ46" i="97" s="1"/>
  <c r="AH45" i="47"/>
  <c r="AQ45" i="47" s="1"/>
  <c r="AH35" i="55"/>
  <c r="AQ35" i="55" s="1"/>
  <c r="AE42" i="53"/>
  <c r="AF42" i="53"/>
  <c r="AO42" i="53" s="1"/>
  <c r="AG42" i="53"/>
  <c r="AP42" i="53" s="1"/>
  <c r="W43" i="53"/>
  <c r="AR45" i="97"/>
  <c r="Y40" i="41"/>
  <c r="X40" i="41"/>
  <c r="Z34" i="102"/>
  <c r="Y48" i="93"/>
  <c r="X48" i="93"/>
  <c r="AH41" i="13"/>
  <c r="AQ41" i="13" s="1"/>
  <c r="AF37" i="18"/>
  <c r="AO37" i="18" s="1"/>
  <c r="AG37" i="18"/>
  <c r="AP37" i="18" s="1"/>
  <c r="AE37" i="18"/>
  <c r="W38" i="18"/>
  <c r="AI47" i="93"/>
  <c r="AN47" i="93"/>
  <c r="AH39" i="11"/>
  <c r="AQ39" i="11" s="1"/>
  <c r="W47" i="32"/>
  <c r="AE46" i="32"/>
  <c r="AF46" i="32"/>
  <c r="AO46" i="32" s="1"/>
  <c r="AG46" i="32"/>
  <c r="AP46" i="32" s="1"/>
  <c r="Y37" i="83"/>
  <c r="X37" i="83"/>
  <c r="Z39" i="11"/>
  <c r="W45" i="15"/>
  <c r="AE44" i="15"/>
  <c r="AG44" i="15"/>
  <c r="AP44" i="15" s="1"/>
  <c r="AF44" i="15"/>
  <c r="AO44" i="15" s="1"/>
  <c r="AI45" i="105"/>
  <c r="AN45" i="105"/>
  <c r="AR35" i="35"/>
  <c r="Z42" i="84"/>
  <c r="W48" i="89"/>
  <c r="AE47" i="89"/>
  <c r="AG47" i="89"/>
  <c r="AP47" i="89" s="1"/>
  <c r="AF47" i="89"/>
  <c r="AO47" i="89" s="1"/>
  <c r="Z46" i="97"/>
  <c r="Z45" i="47"/>
  <c r="AH37" i="99"/>
  <c r="AQ37" i="99" s="1"/>
  <c r="Z35" i="55"/>
  <c r="AG36" i="87"/>
  <c r="AP36" i="87" s="1"/>
  <c r="AF36" i="87"/>
  <c r="AO36" i="87" s="1"/>
  <c r="AE36" i="87"/>
  <c r="W37" i="87"/>
  <c r="AH36" i="35"/>
  <c r="AQ36" i="35" s="1"/>
  <c r="AI38" i="49"/>
  <c r="AN38" i="49"/>
  <c r="Y45" i="101"/>
  <c r="X45" i="101"/>
  <c r="AI41" i="92"/>
  <c r="AN41" i="92"/>
  <c r="Z32" i="98"/>
  <c r="AI43" i="20"/>
  <c r="AN43" i="20"/>
  <c r="Y39" i="16"/>
  <c r="X39" i="16"/>
  <c r="Z39" i="16" s="1"/>
  <c r="AR42" i="100"/>
  <c r="AH43" i="100"/>
  <c r="AQ43" i="100" s="1"/>
  <c r="AE42" i="88"/>
  <c r="W43" i="88"/>
  <c r="AG42" i="88"/>
  <c r="AP42" i="88" s="1"/>
  <c r="AF42" i="88"/>
  <c r="AO42" i="88" s="1"/>
  <c r="AR36" i="99"/>
  <c r="AR33" i="102"/>
  <c r="AI36" i="83"/>
  <c r="AN36" i="83"/>
  <c r="AH42" i="88"/>
  <c r="AQ42" i="88" s="1"/>
  <c r="AG35" i="48"/>
  <c r="AP35" i="48" s="1"/>
  <c r="AE35" i="48"/>
  <c r="W36" i="48"/>
  <c r="AF35" i="48"/>
  <c r="AO35" i="48" s="1"/>
  <c r="AH34" i="42"/>
  <c r="AQ34" i="42" s="1"/>
  <c r="AR44" i="47"/>
  <c r="Z37" i="99"/>
  <c r="AR36" i="18"/>
  <c r="AR40" i="13"/>
  <c r="Z36" i="35"/>
  <c r="AI34" i="85"/>
  <c r="AN34" i="85"/>
  <c r="Y39" i="49"/>
  <c r="X39" i="49"/>
  <c r="Z39" i="49" s="1"/>
  <c r="AI35" i="10"/>
  <c r="AN35" i="10"/>
  <c r="AH37" i="18"/>
  <c r="AQ37" i="18" s="1"/>
  <c r="AI39" i="41"/>
  <c r="AN39" i="41"/>
  <c r="AH40" i="95"/>
  <c r="AQ40" i="95" s="1"/>
  <c r="AI44" i="101"/>
  <c r="AN44" i="101"/>
  <c r="AR41" i="84"/>
  <c r="Y38" i="103"/>
  <c r="X38" i="103"/>
  <c r="Z48" i="93" l="1"/>
  <c r="Z38" i="103"/>
  <c r="W49" i="93"/>
  <c r="AF48" i="93"/>
  <c r="AO48" i="93" s="1"/>
  <c r="AE48" i="93"/>
  <c r="AG48" i="93"/>
  <c r="AP48" i="93" s="1"/>
  <c r="AF38" i="103"/>
  <c r="AO38" i="103" s="1"/>
  <c r="W39" i="103"/>
  <c r="AE38" i="103"/>
  <c r="AG38" i="103"/>
  <c r="AP38" i="103" s="1"/>
  <c r="AF39" i="49"/>
  <c r="AO39" i="49" s="1"/>
  <c r="AG39" i="49"/>
  <c r="AP39" i="49" s="1"/>
  <c r="AE39" i="49"/>
  <c r="W40" i="49"/>
  <c r="AH45" i="101"/>
  <c r="AQ45" i="101" s="1"/>
  <c r="AI36" i="87"/>
  <c r="AN36" i="87"/>
  <c r="AI44" i="15"/>
  <c r="AN44" i="15"/>
  <c r="AI38" i="43"/>
  <c r="AN38" i="43"/>
  <c r="AH42" i="92"/>
  <c r="AQ42" i="92" s="1"/>
  <c r="AH35" i="85"/>
  <c r="AQ35" i="85" s="1"/>
  <c r="AR43" i="54"/>
  <c r="W35" i="94"/>
  <c r="AE34" i="94"/>
  <c r="AG34" i="94"/>
  <c r="AP34" i="94" s="1"/>
  <c r="AF34" i="94"/>
  <c r="AO34" i="94" s="1"/>
  <c r="AH44" i="54"/>
  <c r="AQ44" i="54" s="1"/>
  <c r="Y41" i="95"/>
  <c r="X41" i="95"/>
  <c r="Y43" i="96"/>
  <c r="X43" i="96"/>
  <c r="Z43" i="96" s="1"/>
  <c r="W37" i="35"/>
  <c r="AG36" i="35"/>
  <c r="AP36" i="35" s="1"/>
  <c r="AF36" i="35"/>
  <c r="AE36" i="35"/>
  <c r="AN36" i="35" s="1"/>
  <c r="Y45" i="15"/>
  <c r="X45" i="15"/>
  <c r="Y38" i="18"/>
  <c r="X38" i="18"/>
  <c r="AE34" i="102"/>
  <c r="W35" i="102"/>
  <c r="AG34" i="102"/>
  <c r="AP34" i="102" s="1"/>
  <c r="AF34" i="102"/>
  <c r="AO34" i="102" s="1"/>
  <c r="AH46" i="105"/>
  <c r="AQ46" i="105" s="1"/>
  <c r="Y39" i="43"/>
  <c r="X39" i="43"/>
  <c r="Z39" i="43" s="1"/>
  <c r="AI46" i="52"/>
  <c r="AN46" i="52"/>
  <c r="AF42" i="92"/>
  <c r="AO42" i="92" s="1"/>
  <c r="AE42" i="92"/>
  <c r="AG42" i="92"/>
  <c r="AP42" i="92" s="1"/>
  <c r="W43" i="92"/>
  <c r="W36" i="85"/>
  <c r="AE35" i="85"/>
  <c r="AG35" i="85"/>
  <c r="AP35" i="85" s="1"/>
  <c r="AF35" i="85"/>
  <c r="AO35" i="85" s="1"/>
  <c r="Y44" i="44"/>
  <c r="X44" i="44"/>
  <c r="AR37" i="103"/>
  <c r="Y46" i="86"/>
  <c r="X46" i="86"/>
  <c r="AI43" i="104"/>
  <c r="AN43" i="104"/>
  <c r="Y35" i="42"/>
  <c r="Z35" i="42" s="1"/>
  <c r="X35" i="42"/>
  <c r="Z44" i="54"/>
  <c r="AI40" i="95"/>
  <c r="AN40" i="95"/>
  <c r="AI40" i="51"/>
  <c r="AN40" i="51"/>
  <c r="AI42" i="96"/>
  <c r="AN42" i="96"/>
  <c r="AR36" i="83"/>
  <c r="AI47" i="89"/>
  <c r="AN47" i="89"/>
  <c r="AR45" i="105"/>
  <c r="W40" i="11"/>
  <c r="AF39" i="11"/>
  <c r="AO39" i="11" s="1"/>
  <c r="AG39" i="11"/>
  <c r="AP39" i="11" s="1"/>
  <c r="AE39" i="11"/>
  <c r="AI37" i="18"/>
  <c r="AN37" i="18"/>
  <c r="AH40" i="41"/>
  <c r="AQ40" i="41" s="1"/>
  <c r="Y43" i="53"/>
  <c r="X43" i="53"/>
  <c r="AH33" i="90"/>
  <c r="AQ33" i="90" s="1"/>
  <c r="AH34" i="82"/>
  <c r="AQ34" i="82" s="1"/>
  <c r="Y44" i="104"/>
  <c r="X44" i="104"/>
  <c r="Y41" i="51"/>
  <c r="X41" i="51"/>
  <c r="Y42" i="13"/>
  <c r="X42" i="13"/>
  <c r="Z42" i="13" s="1"/>
  <c r="AR35" i="10"/>
  <c r="Y43" i="88"/>
  <c r="Z43" i="88"/>
  <c r="X43" i="88"/>
  <c r="Z45" i="101"/>
  <c r="Y36" i="48"/>
  <c r="X36" i="48"/>
  <c r="AI42" i="88"/>
  <c r="AN42" i="88"/>
  <c r="AR43" i="20"/>
  <c r="AH38" i="103"/>
  <c r="AQ38" i="103" s="1"/>
  <c r="AR44" i="101"/>
  <c r="AI35" i="48"/>
  <c r="AN35" i="48"/>
  <c r="AE32" i="98"/>
  <c r="AG32" i="98"/>
  <c r="AP32" i="98" s="1"/>
  <c r="AF32" i="98"/>
  <c r="AO32" i="98" s="1"/>
  <c r="W33" i="98"/>
  <c r="AG35" i="55"/>
  <c r="AP35" i="55" s="1"/>
  <c r="AE35" i="55"/>
  <c r="W36" i="55"/>
  <c r="AF35" i="55"/>
  <c r="AO35" i="55" s="1"/>
  <c r="AF45" i="47"/>
  <c r="AO45" i="47" s="1"/>
  <c r="AE45" i="47"/>
  <c r="W46" i="47"/>
  <c r="AG45" i="47"/>
  <c r="AP45" i="47" s="1"/>
  <c r="Y48" i="89"/>
  <c r="X48" i="89"/>
  <c r="AH37" i="83"/>
  <c r="AQ37" i="83" s="1"/>
  <c r="AI46" i="32"/>
  <c r="AN46" i="32"/>
  <c r="Z40" i="41"/>
  <c r="Z33" i="90"/>
  <c r="AH36" i="10"/>
  <c r="AQ36" i="10" s="1"/>
  <c r="Y39" i="91"/>
  <c r="X39" i="91"/>
  <c r="Z34" i="82"/>
  <c r="AI45" i="86"/>
  <c r="AN45" i="86"/>
  <c r="AH43" i="45"/>
  <c r="AQ43" i="45" s="1"/>
  <c r="AH44" i="20"/>
  <c r="AQ44" i="20" s="1"/>
  <c r="Y44" i="100"/>
  <c r="Z44" i="100" s="1"/>
  <c r="X44" i="100"/>
  <c r="AI41" i="13"/>
  <c r="AN41" i="13"/>
  <c r="AH39" i="49"/>
  <c r="AQ39" i="49" s="1"/>
  <c r="AR39" i="41"/>
  <c r="AR34" i="85"/>
  <c r="W38" i="99"/>
  <c r="AG37" i="99"/>
  <c r="AP37" i="99" s="1"/>
  <c r="AF37" i="99"/>
  <c r="AO37" i="99" s="1"/>
  <c r="AE37" i="99"/>
  <c r="AH39" i="16"/>
  <c r="AQ39" i="16" s="1"/>
  <c r="AR38" i="49"/>
  <c r="AG46" i="97"/>
  <c r="AP46" i="97" s="1"/>
  <c r="W47" i="97"/>
  <c r="AE46" i="97"/>
  <c r="AF46" i="97"/>
  <c r="AO46" i="97" s="1"/>
  <c r="AG42" i="84"/>
  <c r="AP42" i="84" s="1"/>
  <c r="AF42" i="84"/>
  <c r="AO42" i="84" s="1"/>
  <c r="AE42" i="84"/>
  <c r="W43" i="84"/>
  <c r="Z37" i="83"/>
  <c r="Y47" i="32"/>
  <c r="X47" i="32"/>
  <c r="AH48" i="93"/>
  <c r="AQ48" i="93" s="1"/>
  <c r="AR32" i="90"/>
  <c r="Z36" i="10"/>
  <c r="AR38" i="16"/>
  <c r="AI38" i="91"/>
  <c r="AN38" i="91"/>
  <c r="AI43" i="44"/>
  <c r="AN43" i="44"/>
  <c r="Z43" i="45"/>
  <c r="Z44" i="20"/>
  <c r="AR33" i="82"/>
  <c r="AE39" i="16"/>
  <c r="AN39" i="16" s="1"/>
  <c r="AG39" i="16"/>
  <c r="AP39" i="16" s="1"/>
  <c r="W40" i="16"/>
  <c r="AF39" i="16"/>
  <c r="AR41" i="92"/>
  <c r="Y37" i="87"/>
  <c r="X37" i="87"/>
  <c r="AR47" i="93"/>
  <c r="AI42" i="53"/>
  <c r="AN42" i="53"/>
  <c r="Z46" i="105"/>
  <c r="Y47" i="52"/>
  <c r="X47" i="52"/>
  <c r="AF46" i="46"/>
  <c r="AO46" i="46" s="1"/>
  <c r="AE46" i="46"/>
  <c r="AN46" i="46" s="1"/>
  <c r="AG46" i="46"/>
  <c r="W47" i="46"/>
  <c r="AE36" i="50"/>
  <c r="AG36" i="50"/>
  <c r="AP36" i="50" s="1"/>
  <c r="AF36" i="50"/>
  <c r="AO36" i="50" s="1"/>
  <c r="W37" i="50"/>
  <c r="AI34" i="42"/>
  <c r="AN34" i="42"/>
  <c r="AR42" i="45"/>
  <c r="AI43" i="100"/>
  <c r="AN43" i="100"/>
  <c r="Z47" i="32" l="1"/>
  <c r="Z44" i="104"/>
  <c r="Z46" i="86"/>
  <c r="AG46" i="86" s="1"/>
  <c r="Z45" i="15"/>
  <c r="W46" i="15" s="1"/>
  <c r="AG45" i="15"/>
  <c r="AP45" i="15" s="1"/>
  <c r="AE45" i="15"/>
  <c r="AN45" i="15" s="1"/>
  <c r="AF46" i="86"/>
  <c r="AO46" i="86" s="1"/>
  <c r="W47" i="86"/>
  <c r="AE46" i="86"/>
  <c r="AN46" i="86" s="1"/>
  <c r="AE42" i="13"/>
  <c r="AG42" i="13"/>
  <c r="AP42" i="13" s="1"/>
  <c r="AF42" i="13"/>
  <c r="AO42" i="13" s="1"/>
  <c r="W43" i="13"/>
  <c r="W40" i="43"/>
  <c r="AE39" i="43"/>
  <c r="AG39" i="43"/>
  <c r="AP39" i="43" s="1"/>
  <c r="AF39" i="43"/>
  <c r="AO39" i="43" s="1"/>
  <c r="AF44" i="104"/>
  <c r="AO44" i="104" s="1"/>
  <c r="AG44" i="104"/>
  <c r="AP44" i="104" s="1"/>
  <c r="AE44" i="104"/>
  <c r="W45" i="104"/>
  <c r="W48" i="32"/>
  <c r="AE47" i="32"/>
  <c r="AN47" i="32" s="1"/>
  <c r="AF47" i="32"/>
  <c r="AG47" i="32"/>
  <c r="AP47" i="32" s="1"/>
  <c r="W44" i="96"/>
  <c r="AF43" i="96"/>
  <c r="AO43" i="96" s="1"/>
  <c r="AG43" i="96"/>
  <c r="AP43" i="96" s="1"/>
  <c r="AE43" i="96"/>
  <c r="AH37" i="87"/>
  <c r="AQ37" i="87" s="1"/>
  <c r="W45" i="100"/>
  <c r="AF44" i="100"/>
  <c r="AO44" i="100" s="1"/>
  <c r="AE44" i="100"/>
  <c r="AG44" i="100"/>
  <c r="AP44" i="100" s="1"/>
  <c r="AI39" i="11"/>
  <c r="AN39" i="11"/>
  <c r="AE43" i="45"/>
  <c r="AG43" i="45"/>
  <c r="AP43" i="45" s="1"/>
  <c r="W44" i="45"/>
  <c r="AF43" i="45"/>
  <c r="AO43" i="45" s="1"/>
  <c r="AR45" i="86"/>
  <c r="Y46" i="47"/>
  <c r="X46" i="47"/>
  <c r="AI35" i="55"/>
  <c r="AN35" i="55"/>
  <c r="AI32" i="98"/>
  <c r="AN32" i="98"/>
  <c r="AH43" i="88"/>
  <c r="AQ43" i="88" s="1"/>
  <c r="AH43" i="53"/>
  <c r="AQ43" i="53" s="1"/>
  <c r="AR47" i="89"/>
  <c r="AR40" i="51"/>
  <c r="AH38" i="18"/>
  <c r="AQ38" i="18" s="1"/>
  <c r="AR44" i="15"/>
  <c r="W41" i="41"/>
  <c r="AF40" i="41"/>
  <c r="AO40" i="41" s="1"/>
  <c r="AG40" i="41"/>
  <c r="AP40" i="41" s="1"/>
  <c r="AE40" i="41"/>
  <c r="AE35" i="42"/>
  <c r="AF35" i="42"/>
  <c r="AO35" i="42" s="1"/>
  <c r="AG35" i="42"/>
  <c r="AP35" i="42" s="1"/>
  <c r="W36" i="42"/>
  <c r="AH39" i="43"/>
  <c r="AQ39" i="43" s="1"/>
  <c r="AF34" i="82"/>
  <c r="AO34" i="82" s="1"/>
  <c r="W35" i="82"/>
  <c r="AE34" i="82"/>
  <c r="AG34" i="82"/>
  <c r="AP34" i="82" s="1"/>
  <c r="AR46" i="32"/>
  <c r="AH48" i="89"/>
  <c r="AQ48" i="89" s="1"/>
  <c r="AI45" i="47"/>
  <c r="AR45" i="47" s="1"/>
  <c r="AN45" i="47"/>
  <c r="AR42" i="88"/>
  <c r="W44" i="88"/>
  <c r="AF43" i="88"/>
  <c r="AO43" i="88" s="1"/>
  <c r="AG43" i="88"/>
  <c r="AP43" i="88" s="1"/>
  <c r="AE43" i="88"/>
  <c r="Z43" i="53"/>
  <c r="AI42" i="92"/>
  <c r="AN42" i="92"/>
  <c r="Z38" i="18"/>
  <c r="AI34" i="94"/>
  <c r="AN34" i="94"/>
  <c r="AH42" i="13"/>
  <c r="AQ42" i="13" s="1"/>
  <c r="AH43" i="96"/>
  <c r="AQ43" i="96" s="1"/>
  <c r="AR43" i="100"/>
  <c r="Y37" i="50"/>
  <c r="X37" i="50"/>
  <c r="Z37" i="50" s="1"/>
  <c r="AI37" i="99"/>
  <c r="AN37" i="99"/>
  <c r="Y43" i="84"/>
  <c r="X43" i="84"/>
  <c r="AH39" i="91"/>
  <c r="AQ39" i="91" s="1"/>
  <c r="Z48" i="89"/>
  <c r="AR35" i="48"/>
  <c r="AH36" i="48"/>
  <c r="AQ36" i="48" s="1"/>
  <c r="AH41" i="51"/>
  <c r="AQ41" i="51" s="1"/>
  <c r="Y40" i="11"/>
  <c r="X40" i="11"/>
  <c r="AR40" i="95"/>
  <c r="AR43" i="104"/>
  <c r="AH44" i="44"/>
  <c r="AQ44" i="44" s="1"/>
  <c r="AI35" i="85"/>
  <c r="AN35" i="85"/>
  <c r="AI36" i="35"/>
  <c r="AO36" i="35"/>
  <c r="AH41" i="95"/>
  <c r="AQ41" i="95" s="1"/>
  <c r="Y35" i="94"/>
  <c r="X35" i="94"/>
  <c r="Z35" i="94" s="1"/>
  <c r="AR36" i="87"/>
  <c r="AI48" i="93"/>
  <c r="AN48" i="93"/>
  <c r="AR34" i="42"/>
  <c r="AI39" i="16"/>
  <c r="AO39" i="16"/>
  <c r="Y36" i="55"/>
  <c r="X36" i="55"/>
  <c r="Y43" i="92"/>
  <c r="X43" i="92"/>
  <c r="AI34" i="102"/>
  <c r="AN34" i="102"/>
  <c r="Y47" i="46"/>
  <c r="X47" i="46"/>
  <c r="Z47" i="46" s="1"/>
  <c r="AG46" i="105"/>
  <c r="AP46" i="105" s="1"/>
  <c r="AF46" i="105"/>
  <c r="AO46" i="105" s="1"/>
  <c r="AE46" i="105"/>
  <c r="W47" i="105"/>
  <c r="Z37" i="87"/>
  <c r="Y40" i="16"/>
  <c r="X40" i="16"/>
  <c r="AF37" i="83"/>
  <c r="AO37" i="83" s="1"/>
  <c r="AG37" i="83"/>
  <c r="AP37" i="83" s="1"/>
  <c r="AE37" i="83"/>
  <c r="W38" i="83"/>
  <c r="AI46" i="46"/>
  <c r="AR46" i="46" s="1"/>
  <c r="AP46" i="46"/>
  <c r="AE36" i="10"/>
  <c r="W37" i="10"/>
  <c r="AG36" i="10"/>
  <c r="AP36" i="10" s="1"/>
  <c r="AF36" i="10"/>
  <c r="AO36" i="10" s="1"/>
  <c r="AR42" i="53"/>
  <c r="AR43" i="44"/>
  <c r="AI46" i="97"/>
  <c r="AN46" i="97"/>
  <c r="AH47" i="32"/>
  <c r="AQ47" i="32" s="1"/>
  <c r="AI42" i="84"/>
  <c r="AN42" i="84"/>
  <c r="Y47" i="97"/>
  <c r="X47" i="97"/>
  <c r="AR41" i="13"/>
  <c r="Z39" i="91"/>
  <c r="Y33" i="98"/>
  <c r="X33" i="98"/>
  <c r="Z36" i="48"/>
  <c r="Z41" i="51"/>
  <c r="AR37" i="18"/>
  <c r="W45" i="54"/>
  <c r="AE44" i="54"/>
  <c r="AF44" i="54"/>
  <c r="AO44" i="54" s="1"/>
  <c r="AG44" i="54"/>
  <c r="AP44" i="54" s="1"/>
  <c r="AH46" i="86"/>
  <c r="AQ46" i="86" s="1"/>
  <c r="Z44" i="44"/>
  <c r="Y36" i="85"/>
  <c r="X36" i="85"/>
  <c r="Z36" i="85" s="1"/>
  <c r="AH45" i="15"/>
  <c r="AQ45" i="15" s="1"/>
  <c r="Z41" i="95"/>
  <c r="Y40" i="49"/>
  <c r="X40" i="49"/>
  <c r="AI38" i="103"/>
  <c r="AN38" i="103"/>
  <c r="AE44" i="20"/>
  <c r="W45" i="20"/>
  <c r="AF44" i="20"/>
  <c r="AO44" i="20" s="1"/>
  <c r="AG44" i="20"/>
  <c r="AP44" i="20" s="1"/>
  <c r="AF45" i="101"/>
  <c r="AO45" i="101" s="1"/>
  <c r="AG45" i="101"/>
  <c r="AP45" i="101" s="1"/>
  <c r="AE45" i="101"/>
  <c r="W46" i="101"/>
  <c r="AH44" i="104"/>
  <c r="AQ44" i="104" s="1"/>
  <c r="AI36" i="50"/>
  <c r="AN36" i="50"/>
  <c r="Z47" i="52"/>
  <c r="AH47" i="52"/>
  <c r="AQ47" i="52" s="1"/>
  <c r="AR38" i="91"/>
  <c r="Y38" i="99"/>
  <c r="X38" i="99"/>
  <c r="AH44" i="100"/>
  <c r="AQ44" i="100" s="1"/>
  <c r="AF33" i="90"/>
  <c r="AO33" i="90" s="1"/>
  <c r="AE33" i="90"/>
  <c r="W34" i="90"/>
  <c r="AG33" i="90"/>
  <c r="AP33" i="90" s="1"/>
  <c r="AR42" i="96"/>
  <c r="AH35" i="42"/>
  <c r="AQ35" i="42" s="1"/>
  <c r="AR46" i="52"/>
  <c r="Y35" i="102"/>
  <c r="X35" i="102"/>
  <c r="Y37" i="35"/>
  <c r="X37" i="35"/>
  <c r="AR38" i="43"/>
  <c r="AI39" i="49"/>
  <c r="AN39" i="49"/>
  <c r="Y39" i="103"/>
  <c r="X39" i="103"/>
  <c r="Y49" i="93"/>
  <c r="X49" i="93"/>
  <c r="AF45" i="15" l="1"/>
  <c r="Z47" i="97"/>
  <c r="W36" i="94"/>
  <c r="AE35" i="94"/>
  <c r="AF35" i="94"/>
  <c r="AO35" i="94" s="1"/>
  <c r="AG35" i="94"/>
  <c r="AP35" i="94" s="1"/>
  <c r="W48" i="97"/>
  <c r="AE47" i="97"/>
  <c r="AF47" i="97"/>
  <c r="AO47" i="97" s="1"/>
  <c r="AG47" i="97"/>
  <c r="AP47" i="97" s="1"/>
  <c r="AG36" i="85"/>
  <c r="AP36" i="85" s="1"/>
  <c r="W37" i="85"/>
  <c r="AE36" i="85"/>
  <c r="AF36" i="85"/>
  <c r="AO36" i="85" s="1"/>
  <c r="AF47" i="46"/>
  <c r="AO47" i="46" s="1"/>
  <c r="AG47" i="46"/>
  <c r="AP47" i="46" s="1"/>
  <c r="W48" i="46"/>
  <c r="AE47" i="46"/>
  <c r="AH43" i="84"/>
  <c r="AQ43" i="84" s="1"/>
  <c r="AE37" i="50"/>
  <c r="AG37" i="50"/>
  <c r="AP37" i="50" s="1"/>
  <c r="AF37" i="50"/>
  <c r="AO37" i="50" s="1"/>
  <c r="W38" i="50"/>
  <c r="AR32" i="98"/>
  <c r="AI43" i="45"/>
  <c r="AN43" i="45"/>
  <c r="Y45" i="104"/>
  <c r="X45" i="104"/>
  <c r="Z45" i="104" s="1"/>
  <c r="AI33" i="90"/>
  <c r="AN33" i="90"/>
  <c r="AR38" i="103"/>
  <c r="W40" i="91"/>
  <c r="AG39" i="91"/>
  <c r="AP39" i="91" s="1"/>
  <c r="AF39" i="91"/>
  <c r="AO39" i="91" s="1"/>
  <c r="AE39" i="91"/>
  <c r="Y47" i="105"/>
  <c r="X47" i="105"/>
  <c r="Z47" i="105" s="1"/>
  <c r="AH36" i="55"/>
  <c r="AQ36" i="55" s="1"/>
  <c r="Z43" i="84"/>
  <c r="AG43" i="53"/>
  <c r="AP43" i="53" s="1"/>
  <c r="W44" i="53"/>
  <c r="AE43" i="53"/>
  <c r="AF43" i="53"/>
  <c r="AO43" i="53" s="1"/>
  <c r="Y41" i="41"/>
  <c r="X41" i="41"/>
  <c r="Y45" i="100"/>
  <c r="X45" i="100"/>
  <c r="AI44" i="104"/>
  <c r="AN44" i="104"/>
  <c r="AI39" i="43"/>
  <c r="AN39" i="43"/>
  <c r="AI42" i="13"/>
  <c r="AN42" i="13"/>
  <c r="AH35" i="94"/>
  <c r="AQ35" i="94" s="1"/>
  <c r="AR42" i="92"/>
  <c r="AH38" i="99"/>
  <c r="AQ38" i="99" s="1"/>
  <c r="AH40" i="49"/>
  <c r="AQ40" i="49" s="1"/>
  <c r="AE44" i="44"/>
  <c r="W45" i="44"/>
  <c r="AF44" i="44"/>
  <c r="AO44" i="44" s="1"/>
  <c r="AG44" i="44"/>
  <c r="AP44" i="44" s="1"/>
  <c r="AR42" i="84"/>
  <c r="AH40" i="16"/>
  <c r="AQ40" i="16" s="1"/>
  <c r="AI46" i="105"/>
  <c r="AN46" i="105"/>
  <c r="Z36" i="55"/>
  <c r="AI34" i="82"/>
  <c r="AN34" i="82"/>
  <c r="AI35" i="42"/>
  <c r="AN35" i="42"/>
  <c r="AR35" i="55"/>
  <c r="AR39" i="11"/>
  <c r="AI43" i="96"/>
  <c r="AN43" i="96"/>
  <c r="AI47" i="32"/>
  <c r="AO47" i="32"/>
  <c r="Y40" i="43"/>
  <c r="X40" i="43"/>
  <c r="Z40" i="43" s="1"/>
  <c r="AI45" i="15"/>
  <c r="AO45" i="15"/>
  <c r="AH39" i="103"/>
  <c r="AQ39" i="103" s="1"/>
  <c r="AH37" i="35"/>
  <c r="AQ37" i="35" s="1"/>
  <c r="AR36" i="50"/>
  <c r="AH49" i="93"/>
  <c r="AQ49" i="93" s="1"/>
  <c r="Y46" i="101"/>
  <c r="X46" i="101"/>
  <c r="Z40" i="49"/>
  <c r="AE41" i="51"/>
  <c r="AF41" i="51"/>
  <c r="AO41" i="51" s="1"/>
  <c r="AG41" i="51"/>
  <c r="AP41" i="51" s="1"/>
  <c r="W42" i="51"/>
  <c r="AR46" i="97"/>
  <c r="Z40" i="16"/>
  <c r="AR34" i="102"/>
  <c r="AR48" i="93"/>
  <c r="AR36" i="35"/>
  <c r="AH40" i="11"/>
  <c r="AQ40" i="11" s="1"/>
  <c r="AR34" i="94"/>
  <c r="AI43" i="88"/>
  <c r="AN43" i="88"/>
  <c r="Y35" i="82"/>
  <c r="X35" i="82"/>
  <c r="AH46" i="47"/>
  <c r="AQ46" i="47" s="1"/>
  <c r="Y46" i="15"/>
  <c r="Z46" i="15"/>
  <c r="X46" i="15"/>
  <c r="W48" i="52"/>
  <c r="AE47" i="52"/>
  <c r="AG47" i="52"/>
  <c r="AP47" i="52" s="1"/>
  <c r="AF47" i="52"/>
  <c r="AO47" i="52" s="1"/>
  <c r="Y44" i="88"/>
  <c r="X44" i="88"/>
  <c r="AI45" i="101"/>
  <c r="AN45" i="101"/>
  <c r="Y45" i="20"/>
  <c r="X45" i="20"/>
  <c r="W37" i="48"/>
  <c r="AG36" i="48"/>
  <c r="AP36" i="48" s="1"/>
  <c r="AE36" i="48"/>
  <c r="AF36" i="48"/>
  <c r="AO36" i="48" s="1"/>
  <c r="AH47" i="97"/>
  <c r="AQ47" i="97" s="1"/>
  <c r="Y38" i="83"/>
  <c r="X38" i="83"/>
  <c r="AH43" i="92"/>
  <c r="AQ43" i="92" s="1"/>
  <c r="Z40" i="11"/>
  <c r="AR37" i="99"/>
  <c r="AF38" i="18"/>
  <c r="AO38" i="18" s="1"/>
  <c r="AE38" i="18"/>
  <c r="W39" i="18"/>
  <c r="AG38" i="18"/>
  <c r="AP38" i="18" s="1"/>
  <c r="AI40" i="41"/>
  <c r="AR40" i="41" s="1"/>
  <c r="AN40" i="41"/>
  <c r="Z46" i="47"/>
  <c r="Y44" i="45"/>
  <c r="X44" i="45"/>
  <c r="Y48" i="32"/>
  <c r="X48" i="32"/>
  <c r="Z48" i="32" s="1"/>
  <c r="Y43" i="13"/>
  <c r="X43" i="13"/>
  <c r="Y47" i="86"/>
  <c r="X47" i="86"/>
  <c r="Z47" i="86" s="1"/>
  <c r="Y34" i="90"/>
  <c r="X34" i="90"/>
  <c r="Y45" i="54"/>
  <c r="Z45" i="54"/>
  <c r="X45" i="54"/>
  <c r="AI36" i="10"/>
  <c r="AN36" i="10"/>
  <c r="W49" i="89"/>
  <c r="AF48" i="89"/>
  <c r="AO48" i="89" s="1"/>
  <c r="AE48" i="89"/>
  <c r="AN48" i="89" s="1"/>
  <c r="AG48" i="89"/>
  <c r="Z39" i="103"/>
  <c r="Z37" i="35"/>
  <c r="Z38" i="99"/>
  <c r="Z49" i="93"/>
  <c r="AR39" i="49"/>
  <c r="AH35" i="102"/>
  <c r="AQ35" i="102" s="1"/>
  <c r="Z35" i="102"/>
  <c r="AI44" i="20"/>
  <c r="AN44" i="20"/>
  <c r="AE41" i="95"/>
  <c r="AG41" i="95"/>
  <c r="AP41" i="95" s="1"/>
  <c r="W42" i="95"/>
  <c r="AF41" i="95"/>
  <c r="AO41" i="95" s="1"/>
  <c r="AH36" i="85"/>
  <c r="AQ36" i="85" s="1"/>
  <c r="AI44" i="54"/>
  <c r="AN44" i="54"/>
  <c r="Z33" i="98"/>
  <c r="AH33" i="98"/>
  <c r="AQ33" i="98" s="1"/>
  <c r="Y37" i="10"/>
  <c r="X37" i="10"/>
  <c r="Z37" i="10" s="1"/>
  <c r="AI37" i="83"/>
  <c r="AR37" i="83" s="1"/>
  <c r="AN37" i="83"/>
  <c r="AF37" i="87"/>
  <c r="AO37" i="87" s="1"/>
  <c r="AE37" i="87"/>
  <c r="AG37" i="87"/>
  <c r="AP37" i="87" s="1"/>
  <c r="W38" i="87"/>
  <c r="AH47" i="46"/>
  <c r="AQ47" i="46" s="1"/>
  <c r="Z43" i="92"/>
  <c r="AR39" i="16"/>
  <c r="AR35" i="85"/>
  <c r="AH37" i="50"/>
  <c r="AQ37" i="50" s="1"/>
  <c r="Y36" i="42"/>
  <c r="X36" i="42"/>
  <c r="AI44" i="100"/>
  <c r="AN44" i="100"/>
  <c r="Y44" i="96"/>
  <c r="X44" i="96"/>
  <c r="Z44" i="96" s="1"/>
  <c r="AI46" i="86"/>
  <c r="AP46" i="86"/>
  <c r="Z44" i="88" l="1"/>
  <c r="Z45" i="100"/>
  <c r="AF45" i="100"/>
  <c r="AO45" i="100" s="1"/>
  <c r="AG45" i="100"/>
  <c r="AP45" i="100" s="1"/>
  <c r="W46" i="100"/>
  <c r="AE45" i="100"/>
  <c r="W45" i="88"/>
  <c r="AF44" i="88"/>
  <c r="AO44" i="88" s="1"/>
  <c r="AG44" i="88"/>
  <c r="AP44" i="88" s="1"/>
  <c r="AE44" i="88"/>
  <c r="AE45" i="54"/>
  <c r="AF45" i="54"/>
  <c r="AO45" i="54" s="1"/>
  <c r="AG45" i="54"/>
  <c r="AP45" i="54" s="1"/>
  <c r="W46" i="54"/>
  <c r="AG48" i="32"/>
  <c r="AP48" i="32" s="1"/>
  <c r="W49" i="32"/>
  <c r="AF48" i="32"/>
  <c r="AO48" i="32" s="1"/>
  <c r="AE48" i="32"/>
  <c r="AG40" i="16"/>
  <c r="AP40" i="16" s="1"/>
  <c r="W41" i="16"/>
  <c r="AF40" i="16"/>
  <c r="AO40" i="16" s="1"/>
  <c r="AE40" i="16"/>
  <c r="AR45" i="15"/>
  <c r="AE47" i="105"/>
  <c r="W48" i="105"/>
  <c r="AF47" i="105"/>
  <c r="AO47" i="105" s="1"/>
  <c r="AG47" i="105"/>
  <c r="AP47" i="105" s="1"/>
  <c r="Y40" i="91"/>
  <c r="X40" i="91"/>
  <c r="AG45" i="104"/>
  <c r="AP45" i="104" s="1"/>
  <c r="AE45" i="104"/>
  <c r="W46" i="104"/>
  <c r="AF45" i="104"/>
  <c r="AO45" i="104" s="1"/>
  <c r="Y37" i="85"/>
  <c r="X37" i="85"/>
  <c r="Z37" i="85" s="1"/>
  <c r="AI37" i="87"/>
  <c r="AN37" i="87"/>
  <c r="W34" i="98"/>
  <c r="AF33" i="98"/>
  <c r="AO33" i="98" s="1"/>
  <c r="AG33" i="98"/>
  <c r="AP33" i="98" s="1"/>
  <c r="AE33" i="98"/>
  <c r="AG38" i="99"/>
  <c r="AP38" i="99" s="1"/>
  <c r="AF38" i="99"/>
  <c r="AO38" i="99" s="1"/>
  <c r="AE38" i="99"/>
  <c r="W39" i="99"/>
  <c r="AI36" i="48"/>
  <c r="AN36" i="48"/>
  <c r="Z35" i="82"/>
  <c r="AH35" i="82"/>
  <c r="AQ35" i="82" s="1"/>
  <c r="AI41" i="51"/>
  <c r="AN41" i="51"/>
  <c r="AH40" i="43"/>
  <c r="AQ40" i="43" s="1"/>
  <c r="AR43" i="96"/>
  <c r="AR35" i="42"/>
  <c r="AR42" i="13"/>
  <c r="Y38" i="50"/>
  <c r="X38" i="50"/>
  <c r="Z38" i="50" s="1"/>
  <c r="AI44" i="44"/>
  <c r="AN44" i="44"/>
  <c r="AH45" i="100"/>
  <c r="AQ45" i="100" s="1"/>
  <c r="Y48" i="97"/>
  <c r="X48" i="97"/>
  <c r="Y49" i="89"/>
  <c r="X49" i="89"/>
  <c r="AH34" i="90"/>
  <c r="AQ34" i="90" s="1"/>
  <c r="AH44" i="45"/>
  <c r="AQ44" i="45" s="1"/>
  <c r="AI43" i="53"/>
  <c r="AN43" i="53"/>
  <c r="AG37" i="10"/>
  <c r="AP37" i="10" s="1"/>
  <c r="AF37" i="10"/>
  <c r="AO37" i="10" s="1"/>
  <c r="W38" i="10"/>
  <c r="AE37" i="10"/>
  <c r="AF47" i="86"/>
  <c r="AO47" i="86" s="1"/>
  <c r="AE47" i="86"/>
  <c r="AG47" i="86"/>
  <c r="AP47" i="86" s="1"/>
  <c r="W48" i="86"/>
  <c r="W47" i="15"/>
  <c r="AE46" i="15"/>
  <c r="AG46" i="15"/>
  <c r="AP46" i="15" s="1"/>
  <c r="AF46" i="15"/>
  <c r="AO46" i="15" s="1"/>
  <c r="AI41" i="95"/>
  <c r="AN41" i="95"/>
  <c r="AG37" i="35"/>
  <c r="AP37" i="35" s="1"/>
  <c r="W38" i="35"/>
  <c r="AE37" i="35"/>
  <c r="AF37" i="35"/>
  <c r="AO37" i="35" s="1"/>
  <c r="AH43" i="13"/>
  <c r="AQ43" i="13" s="1"/>
  <c r="AR45" i="101"/>
  <c r="AH46" i="101"/>
  <c r="AQ46" i="101" s="1"/>
  <c r="AR34" i="82"/>
  <c r="AR39" i="43"/>
  <c r="AH41" i="41"/>
  <c r="AQ41" i="41" s="1"/>
  <c r="Y44" i="53"/>
  <c r="X44" i="53"/>
  <c r="AI39" i="91"/>
  <c r="AN39" i="91"/>
  <c r="AR43" i="45"/>
  <c r="W50" i="93"/>
  <c r="AG49" i="93"/>
  <c r="AP49" i="93" s="1"/>
  <c r="AF49" i="93"/>
  <c r="AO49" i="93" s="1"/>
  <c r="AE49" i="93"/>
  <c r="AR46" i="105"/>
  <c r="AG40" i="43"/>
  <c r="AP40" i="43" s="1"/>
  <c r="W41" i="43"/>
  <c r="AE40" i="43"/>
  <c r="AF40" i="43"/>
  <c r="AO40" i="43" s="1"/>
  <c r="AR44" i="54"/>
  <c r="AE39" i="103"/>
  <c r="W40" i="103"/>
  <c r="AG39" i="103"/>
  <c r="AP39" i="103" s="1"/>
  <c r="AF39" i="103"/>
  <c r="AO39" i="103" s="1"/>
  <c r="Z34" i="90"/>
  <c r="Z44" i="45"/>
  <c r="AF40" i="11"/>
  <c r="AO40" i="11" s="1"/>
  <c r="AE40" i="11"/>
  <c r="W41" i="11"/>
  <c r="AG40" i="11"/>
  <c r="AP40" i="11" s="1"/>
  <c r="AH38" i="83"/>
  <c r="AQ38" i="83" s="1"/>
  <c r="AF43" i="92"/>
  <c r="AO43" i="92" s="1"/>
  <c r="AE43" i="92"/>
  <c r="AG43" i="92"/>
  <c r="AP43" i="92" s="1"/>
  <c r="W44" i="92"/>
  <c r="AF35" i="102"/>
  <c r="AO35" i="102" s="1"/>
  <c r="AE35" i="102"/>
  <c r="W36" i="102"/>
  <c r="AG35" i="102"/>
  <c r="AP35" i="102" s="1"/>
  <c r="AR36" i="10"/>
  <c r="Y39" i="18"/>
  <c r="X39" i="18"/>
  <c r="Z38" i="83"/>
  <c r="AH45" i="20"/>
  <c r="AQ45" i="20" s="1"/>
  <c r="Y48" i="52"/>
  <c r="X48" i="52"/>
  <c r="AR43" i="88"/>
  <c r="Y42" i="51"/>
  <c r="X42" i="51"/>
  <c r="Z46" i="101"/>
  <c r="W37" i="55"/>
  <c r="AF36" i="55"/>
  <c r="AO36" i="55" s="1"/>
  <c r="AE36" i="55"/>
  <c r="AG36" i="55"/>
  <c r="AP36" i="55" s="1"/>
  <c r="Z41" i="41"/>
  <c r="AR33" i="90"/>
  <c r="AI37" i="50"/>
  <c r="AN37" i="50"/>
  <c r="AI35" i="94"/>
  <c r="AN35" i="94"/>
  <c r="AE44" i="96"/>
  <c r="W45" i="96"/>
  <c r="AG44" i="96"/>
  <c r="AP44" i="96" s="1"/>
  <c r="AF44" i="96"/>
  <c r="AO44" i="96" s="1"/>
  <c r="Y48" i="46"/>
  <c r="X48" i="46"/>
  <c r="Z48" i="46" s="1"/>
  <c r="W41" i="49"/>
  <c r="AE40" i="49"/>
  <c r="AF40" i="49"/>
  <c r="AO40" i="49" s="1"/>
  <c r="AG40" i="49"/>
  <c r="AP40" i="49" s="1"/>
  <c r="AR44" i="100"/>
  <c r="AR44" i="20"/>
  <c r="Z43" i="13"/>
  <c r="Y37" i="48"/>
  <c r="X37" i="48"/>
  <c r="AH44" i="88"/>
  <c r="AQ44" i="88" s="1"/>
  <c r="AI47" i="52"/>
  <c r="AN47" i="52"/>
  <c r="AR46" i="86"/>
  <c r="AH36" i="42"/>
  <c r="AQ36" i="42" s="1"/>
  <c r="AH44" i="96"/>
  <c r="AQ44" i="96" s="1"/>
  <c r="Z36" i="42"/>
  <c r="Y38" i="87"/>
  <c r="Z38" i="87"/>
  <c r="X38" i="87"/>
  <c r="AH37" i="10"/>
  <c r="AQ37" i="10" s="1"/>
  <c r="Y42" i="95"/>
  <c r="X42" i="95"/>
  <c r="AI48" i="89"/>
  <c r="AP48" i="89"/>
  <c r="AH45" i="54"/>
  <c r="AQ45" i="54" s="1"/>
  <c r="AH47" i="86"/>
  <c r="AQ47" i="86" s="1"/>
  <c r="AH48" i="32"/>
  <c r="AQ48" i="32" s="1"/>
  <c r="AG46" i="47"/>
  <c r="AP46" i="47" s="1"/>
  <c r="AF46" i="47"/>
  <c r="AO46" i="47" s="1"/>
  <c r="W47" i="47"/>
  <c r="AE46" i="47"/>
  <c r="AI38" i="18"/>
  <c r="AN38" i="18"/>
  <c r="Z45" i="20"/>
  <c r="AH46" i="15"/>
  <c r="AQ46" i="15" s="1"/>
  <c r="AR47" i="32"/>
  <c r="Y45" i="44"/>
  <c r="X45" i="44"/>
  <c r="AR44" i="104"/>
  <c r="W44" i="84"/>
  <c r="AE43" i="84"/>
  <c r="AF43" i="84"/>
  <c r="AO43" i="84" s="1"/>
  <c r="AG43" i="84"/>
  <c r="AP43" i="84" s="1"/>
  <c r="AH47" i="105"/>
  <c r="AQ47" i="105" s="1"/>
  <c r="AH45" i="104"/>
  <c r="AQ45" i="104" s="1"/>
  <c r="AI47" i="46"/>
  <c r="AN47" i="46"/>
  <c r="AI36" i="85"/>
  <c r="AN36" i="85"/>
  <c r="AI47" i="97"/>
  <c r="AN47" i="97"/>
  <c r="Y36" i="94"/>
  <c r="X36" i="94"/>
  <c r="Z45" i="44" l="1"/>
  <c r="AF45" i="44" s="1"/>
  <c r="AO45" i="44" s="1"/>
  <c r="AG45" i="44"/>
  <c r="AP45" i="44" s="1"/>
  <c r="AI46" i="47"/>
  <c r="AN46" i="47"/>
  <c r="AF48" i="46"/>
  <c r="AO48" i="46" s="1"/>
  <c r="AG48" i="46"/>
  <c r="AP48" i="46" s="1"/>
  <c r="AE48" i="46"/>
  <c r="W49" i="46"/>
  <c r="Y37" i="55"/>
  <c r="X37" i="55"/>
  <c r="AF34" i="90"/>
  <c r="AO34" i="90" s="1"/>
  <c r="AE34" i="90"/>
  <c r="W35" i="90"/>
  <c r="AG34" i="90"/>
  <c r="AP34" i="90" s="1"/>
  <c r="AH44" i="53"/>
  <c r="AQ44" i="53" s="1"/>
  <c r="Y44" i="84"/>
  <c r="X44" i="84"/>
  <c r="Y47" i="47"/>
  <c r="X47" i="47"/>
  <c r="Z47" i="47" s="1"/>
  <c r="W44" i="13"/>
  <c r="AG43" i="13"/>
  <c r="AP43" i="13" s="1"/>
  <c r="AF43" i="13"/>
  <c r="AO43" i="13" s="1"/>
  <c r="AE43" i="13"/>
  <c r="W42" i="41"/>
  <c r="AF41" i="41"/>
  <c r="AO41" i="41" s="1"/>
  <c r="AG41" i="41"/>
  <c r="AP41" i="41" s="1"/>
  <c r="AE41" i="41"/>
  <c r="AE46" i="101"/>
  <c r="W47" i="101"/>
  <c r="AG46" i="101"/>
  <c r="AP46" i="101" s="1"/>
  <c r="AF46" i="101"/>
  <c r="AO46" i="101" s="1"/>
  <c r="AH48" i="52"/>
  <c r="AQ48" i="52" s="1"/>
  <c r="Y50" i="93"/>
  <c r="X50" i="93"/>
  <c r="Z44" i="53"/>
  <c r="Y48" i="86"/>
  <c r="X48" i="86"/>
  <c r="Y38" i="10"/>
  <c r="Z38" i="10" s="1"/>
  <c r="X38" i="10"/>
  <c r="AH48" i="97"/>
  <c r="AQ48" i="97" s="1"/>
  <c r="AI38" i="99"/>
  <c r="AN38" i="99"/>
  <c r="AH40" i="91"/>
  <c r="AQ40" i="91" s="1"/>
  <c r="Y48" i="105"/>
  <c r="X48" i="105"/>
  <c r="Y49" i="32"/>
  <c r="X49" i="32"/>
  <c r="Z49" i="32" s="1"/>
  <c r="AI45" i="54"/>
  <c r="AN45" i="54"/>
  <c r="AI35" i="102"/>
  <c r="AN35" i="102"/>
  <c r="AG38" i="50"/>
  <c r="AP38" i="50" s="1"/>
  <c r="AE38" i="50"/>
  <c r="W39" i="50"/>
  <c r="AF38" i="50"/>
  <c r="AO38" i="50" s="1"/>
  <c r="Y39" i="99"/>
  <c r="Z39" i="99"/>
  <c r="X39" i="99"/>
  <c r="AG37" i="85"/>
  <c r="AP37" i="85" s="1"/>
  <c r="AE37" i="85"/>
  <c r="AN37" i="85" s="1"/>
  <c r="AF37" i="85"/>
  <c r="W38" i="85"/>
  <c r="AE36" i="42"/>
  <c r="W37" i="42"/>
  <c r="AF36" i="42"/>
  <c r="AO36" i="42" s="1"/>
  <c r="AG36" i="42"/>
  <c r="AP36" i="42" s="1"/>
  <c r="AR35" i="94"/>
  <c r="AH42" i="51"/>
  <c r="AQ42" i="51" s="1"/>
  <c r="Z48" i="52"/>
  <c r="Y41" i="11"/>
  <c r="X41" i="11"/>
  <c r="AI37" i="35"/>
  <c r="AN37" i="35"/>
  <c r="Z48" i="97"/>
  <c r="AR41" i="51"/>
  <c r="AE35" i="82"/>
  <c r="W36" i="82"/>
  <c r="AG35" i="82"/>
  <c r="AP35" i="82" s="1"/>
  <c r="AF35" i="82"/>
  <c r="AO35" i="82" s="1"/>
  <c r="X34" i="98"/>
  <c r="Y34" i="98"/>
  <c r="Z34" i="98" s="1"/>
  <c r="Z40" i="91"/>
  <c r="AI47" i="105"/>
  <c r="AN47" i="105"/>
  <c r="Y41" i="16"/>
  <c r="X41" i="16"/>
  <c r="AI45" i="100"/>
  <c r="AN45" i="100"/>
  <c r="AI44" i="96"/>
  <c r="AN44" i="96"/>
  <c r="AH42" i="95"/>
  <c r="AQ42" i="95" s="1"/>
  <c r="AI40" i="49"/>
  <c r="AN40" i="49"/>
  <c r="Z42" i="51"/>
  <c r="AF38" i="83"/>
  <c r="AO38" i="83" s="1"/>
  <c r="W39" i="83"/>
  <c r="AG38" i="83"/>
  <c r="AP38" i="83" s="1"/>
  <c r="AE38" i="83"/>
  <c r="Y44" i="92"/>
  <c r="X44" i="92"/>
  <c r="AI40" i="11"/>
  <c r="AN40" i="11"/>
  <c r="Y38" i="35"/>
  <c r="X38" i="35"/>
  <c r="AI47" i="86"/>
  <c r="AN47" i="86"/>
  <c r="AI44" i="88"/>
  <c r="AN44" i="88"/>
  <c r="X46" i="100"/>
  <c r="Y46" i="100"/>
  <c r="Z46" i="100"/>
  <c r="AI43" i="84"/>
  <c r="AN43" i="84"/>
  <c r="AR41" i="95"/>
  <c r="AI37" i="10"/>
  <c r="AR37" i="10" s="1"/>
  <c r="AN37" i="10"/>
  <c r="AI40" i="16"/>
  <c r="AN40" i="16"/>
  <c r="AH36" i="94"/>
  <c r="AQ36" i="94" s="1"/>
  <c r="AR36" i="85"/>
  <c r="AF45" i="20"/>
  <c r="AO45" i="20" s="1"/>
  <c r="W46" i="20"/>
  <c r="AE45" i="20"/>
  <c r="AG45" i="20"/>
  <c r="AP45" i="20" s="1"/>
  <c r="AR48" i="89"/>
  <c r="Z36" i="94"/>
  <c r="AR47" i="46"/>
  <c r="AH45" i="44"/>
  <c r="AQ45" i="44" s="1"/>
  <c r="AR38" i="18"/>
  <c r="Z42" i="95"/>
  <c r="AR47" i="52"/>
  <c r="AH37" i="48"/>
  <c r="AQ37" i="48" s="1"/>
  <c r="Y41" i="49"/>
  <c r="X41" i="49"/>
  <c r="Z41" i="49" s="1"/>
  <c r="AR37" i="50"/>
  <c r="AI36" i="55"/>
  <c r="AN36" i="55"/>
  <c r="AH39" i="18"/>
  <c r="AQ39" i="18" s="1"/>
  <c r="Y40" i="103"/>
  <c r="Z40" i="103"/>
  <c r="X40" i="103"/>
  <c r="AI40" i="43"/>
  <c r="AN40" i="43"/>
  <c r="AI49" i="93"/>
  <c r="AN49" i="93"/>
  <c r="AI46" i="15"/>
  <c r="AN46" i="15"/>
  <c r="AH49" i="89"/>
  <c r="AQ49" i="89" s="1"/>
  <c r="AR44" i="44"/>
  <c r="AR36" i="48"/>
  <c r="AR37" i="87"/>
  <c r="Y46" i="104"/>
  <c r="X46" i="104"/>
  <c r="Y46" i="54"/>
  <c r="X46" i="54"/>
  <c r="Z46" i="54" s="1"/>
  <c r="AR47" i="97"/>
  <c r="AG38" i="87"/>
  <c r="AP38" i="87" s="1"/>
  <c r="W39" i="87"/>
  <c r="AE38" i="87"/>
  <c r="AF38" i="87"/>
  <c r="AO38" i="87" s="1"/>
  <c r="Y45" i="88"/>
  <c r="X45" i="88"/>
  <c r="AH38" i="87"/>
  <c r="AQ38" i="87" s="1"/>
  <c r="Z37" i="48"/>
  <c r="AH48" i="46"/>
  <c r="AQ48" i="46" s="1"/>
  <c r="Y45" i="96"/>
  <c r="X45" i="96"/>
  <c r="Z45" i="96" s="1"/>
  <c r="Z39" i="18"/>
  <c r="Y36" i="102"/>
  <c r="X36" i="102"/>
  <c r="AI43" i="92"/>
  <c r="AN43" i="92"/>
  <c r="AF44" i="45"/>
  <c r="AO44" i="45" s="1"/>
  <c r="AE44" i="45"/>
  <c r="W45" i="45"/>
  <c r="AG44" i="45"/>
  <c r="AP44" i="45" s="1"/>
  <c r="AI39" i="103"/>
  <c r="AN39" i="103"/>
  <c r="Y41" i="43"/>
  <c r="X41" i="43"/>
  <c r="AR39" i="91"/>
  <c r="Y47" i="15"/>
  <c r="X47" i="15"/>
  <c r="AR43" i="53"/>
  <c r="Z49" i="89"/>
  <c r="AH38" i="50"/>
  <c r="AQ38" i="50" s="1"/>
  <c r="AI33" i="98"/>
  <c r="AR33" i="98" s="1"/>
  <c r="AN33" i="98"/>
  <c r="AH37" i="85"/>
  <c r="AQ37" i="85" s="1"/>
  <c r="AI45" i="104"/>
  <c r="AN45" i="104"/>
  <c r="AI48" i="32"/>
  <c r="AN48" i="32"/>
  <c r="W46" i="44" l="1"/>
  <c r="AE45" i="44"/>
  <c r="Z45" i="88"/>
  <c r="AF45" i="88" s="1"/>
  <c r="AO45" i="88" s="1"/>
  <c r="W46" i="88"/>
  <c r="AG45" i="88"/>
  <c r="AP45" i="88" s="1"/>
  <c r="W47" i="54"/>
  <c r="AF46" i="54"/>
  <c r="AO46" i="54" s="1"/>
  <c r="AE46" i="54"/>
  <c r="AG46" i="54"/>
  <c r="AP46" i="54" s="1"/>
  <c r="AE45" i="96"/>
  <c r="W46" i="96"/>
  <c r="AG45" i="96"/>
  <c r="AP45" i="96" s="1"/>
  <c r="AF45" i="96"/>
  <c r="AO45" i="96" s="1"/>
  <c r="AR39" i="103"/>
  <c r="AE40" i="103"/>
  <c r="W41" i="103"/>
  <c r="AG40" i="103"/>
  <c r="AP40" i="103" s="1"/>
  <c r="AF40" i="103"/>
  <c r="AO40" i="103" s="1"/>
  <c r="AG41" i="49"/>
  <c r="AP41" i="49" s="1"/>
  <c r="AE41" i="49"/>
  <c r="W42" i="49"/>
  <c r="AF41" i="49"/>
  <c r="AO41" i="49" s="1"/>
  <c r="AI45" i="20"/>
  <c r="AN45" i="20"/>
  <c r="AG46" i="100"/>
  <c r="AP46" i="100" s="1"/>
  <c r="AF46" i="100"/>
  <c r="AO46" i="100" s="1"/>
  <c r="W47" i="100"/>
  <c r="AE46" i="100"/>
  <c r="AR47" i="86"/>
  <c r="AH44" i="92"/>
  <c r="AQ44" i="92" s="1"/>
  <c r="Y39" i="83"/>
  <c r="X39" i="83"/>
  <c r="AR47" i="105"/>
  <c r="AG39" i="99"/>
  <c r="AP39" i="99" s="1"/>
  <c r="AF39" i="99"/>
  <c r="AO39" i="99" s="1"/>
  <c r="AE39" i="99"/>
  <c r="W40" i="99"/>
  <c r="AG49" i="32"/>
  <c r="AP49" i="32" s="1"/>
  <c r="W50" i="32"/>
  <c r="AE49" i="32"/>
  <c r="AF49" i="32"/>
  <c r="AO49" i="32" s="1"/>
  <c r="AE38" i="10"/>
  <c r="AN38" i="10" s="1"/>
  <c r="AG38" i="10"/>
  <c r="AF38" i="10"/>
  <c r="AO38" i="10" s="1"/>
  <c r="W39" i="10"/>
  <c r="AH50" i="93"/>
  <c r="AQ50" i="93" s="1"/>
  <c r="AI46" i="101"/>
  <c r="AN46" i="101"/>
  <c r="AE47" i="47"/>
  <c r="AG47" i="47"/>
  <c r="AP47" i="47" s="1"/>
  <c r="W48" i="47"/>
  <c r="AF47" i="47"/>
  <c r="AO47" i="47" s="1"/>
  <c r="Y35" i="90"/>
  <c r="X35" i="90"/>
  <c r="AR46" i="47"/>
  <c r="AR43" i="92"/>
  <c r="AI38" i="87"/>
  <c r="AN38" i="87"/>
  <c r="W37" i="94"/>
  <c r="AE36" i="94"/>
  <c r="AG36" i="94"/>
  <c r="AP36" i="94" s="1"/>
  <c r="AF36" i="94"/>
  <c r="AO36" i="94" s="1"/>
  <c r="Y46" i="20"/>
  <c r="X46" i="20"/>
  <c r="Z46" i="20" s="1"/>
  <c r="AH38" i="35"/>
  <c r="AQ38" i="35" s="1"/>
  <c r="Z44" i="92"/>
  <c r="AR45" i="100"/>
  <c r="W41" i="91"/>
  <c r="AG40" i="91"/>
  <c r="AP40" i="91" s="1"/>
  <c r="AF40" i="91"/>
  <c r="AO40" i="91" s="1"/>
  <c r="AE40" i="91"/>
  <c r="Y36" i="82"/>
  <c r="Z36" i="82" s="1"/>
  <c r="X36" i="82"/>
  <c r="AR37" i="35"/>
  <c r="Y38" i="85"/>
  <c r="X38" i="85"/>
  <c r="Z50" i="93"/>
  <c r="AI43" i="13"/>
  <c r="AN43" i="13"/>
  <c r="AI34" i="90"/>
  <c r="AN34" i="90"/>
  <c r="Y49" i="46"/>
  <c r="X49" i="46"/>
  <c r="AH46" i="54"/>
  <c r="AQ46" i="54" s="1"/>
  <c r="AR46" i="15"/>
  <c r="AH36" i="102"/>
  <c r="AQ36" i="102" s="1"/>
  <c r="AR36" i="55"/>
  <c r="AH46" i="100"/>
  <c r="AQ46" i="100" s="1"/>
  <c r="Z38" i="35"/>
  <c r="AG42" i="51"/>
  <c r="AP42" i="51" s="1"/>
  <c r="W43" i="51"/>
  <c r="AF42" i="51"/>
  <c r="AO42" i="51" s="1"/>
  <c r="AE42" i="51"/>
  <c r="AH41" i="16"/>
  <c r="AQ41" i="16" s="1"/>
  <c r="W35" i="98"/>
  <c r="AG34" i="98"/>
  <c r="AP34" i="98" s="1"/>
  <c r="AE34" i="98"/>
  <c r="AF34" i="98"/>
  <c r="AO34" i="98" s="1"/>
  <c r="AI35" i="82"/>
  <c r="AN35" i="82"/>
  <c r="AH41" i="11"/>
  <c r="AQ41" i="11" s="1"/>
  <c r="AI37" i="85"/>
  <c r="AO37" i="85"/>
  <c r="AR35" i="102"/>
  <c r="AH48" i="105"/>
  <c r="AQ48" i="105" s="1"/>
  <c r="AH48" i="86"/>
  <c r="AQ48" i="86" s="1"/>
  <c r="AI41" i="41"/>
  <c r="AN41" i="41"/>
  <c r="AH44" i="84"/>
  <c r="AQ44" i="84" s="1"/>
  <c r="AI48" i="46"/>
  <c r="AN48" i="46"/>
  <c r="AH47" i="15"/>
  <c r="AQ47" i="15" s="1"/>
  <c r="Y45" i="45"/>
  <c r="X45" i="45"/>
  <c r="Z36" i="102"/>
  <c r="AH46" i="104"/>
  <c r="AQ46" i="104" s="1"/>
  <c r="AE42" i="95"/>
  <c r="AG42" i="95"/>
  <c r="AP42" i="95" s="1"/>
  <c r="W43" i="95"/>
  <c r="AF42" i="95"/>
  <c r="AO42" i="95" s="1"/>
  <c r="Z41" i="16"/>
  <c r="AH34" i="98"/>
  <c r="AQ34" i="98" s="1"/>
  <c r="Z41" i="11"/>
  <c r="Z48" i="105"/>
  <c r="Z48" i="86"/>
  <c r="Z44" i="84"/>
  <c r="AH37" i="55"/>
  <c r="AQ37" i="55" s="1"/>
  <c r="Y46" i="44"/>
  <c r="X46" i="44"/>
  <c r="AF49" i="89"/>
  <c r="AO49" i="89" s="1"/>
  <c r="AE49" i="89"/>
  <c r="W50" i="89"/>
  <c r="AG49" i="89"/>
  <c r="AP49" i="89" s="1"/>
  <c r="AH45" i="96"/>
  <c r="AQ45" i="96" s="1"/>
  <c r="AH41" i="43"/>
  <c r="AQ41" i="43" s="1"/>
  <c r="W38" i="48"/>
  <c r="AF37" i="48"/>
  <c r="AO37" i="48" s="1"/>
  <c r="AE37" i="48"/>
  <c r="AG37" i="48"/>
  <c r="AP37" i="48" s="1"/>
  <c r="AH45" i="88"/>
  <c r="AQ45" i="88" s="1"/>
  <c r="Y39" i="87"/>
  <c r="X39" i="87"/>
  <c r="AR49" i="93"/>
  <c r="AR48" i="32"/>
  <c r="Z41" i="43"/>
  <c r="Z47" i="15"/>
  <c r="AI44" i="45"/>
  <c r="AN44" i="45"/>
  <c r="Z46" i="104"/>
  <c r="AR40" i="43"/>
  <c r="AR44" i="88"/>
  <c r="AI38" i="83"/>
  <c r="AN38" i="83"/>
  <c r="AR40" i="49"/>
  <c r="Y37" i="42"/>
  <c r="X37" i="42"/>
  <c r="Y39" i="50"/>
  <c r="X39" i="50"/>
  <c r="AR45" i="54"/>
  <c r="Y44" i="13"/>
  <c r="Z44" i="13"/>
  <c r="X44" i="13"/>
  <c r="Z37" i="55"/>
  <c r="AI45" i="44"/>
  <c r="AN45" i="44"/>
  <c r="AR45" i="104"/>
  <c r="W40" i="18"/>
  <c r="AF39" i="18"/>
  <c r="AO39" i="18" s="1"/>
  <c r="AG39" i="18"/>
  <c r="AP39" i="18" s="1"/>
  <c r="AE39" i="18"/>
  <c r="AH40" i="103"/>
  <c r="AQ40" i="103" s="1"/>
  <c r="AH41" i="49"/>
  <c r="AQ41" i="49" s="1"/>
  <c r="AR40" i="16"/>
  <c r="AR43" i="84"/>
  <c r="AR40" i="11"/>
  <c r="AR44" i="96"/>
  <c r="W49" i="97"/>
  <c r="AE48" i="97"/>
  <c r="AF48" i="97"/>
  <c r="AO48" i="97" s="1"/>
  <c r="AG48" i="97"/>
  <c r="AP48" i="97" s="1"/>
  <c r="AE48" i="52"/>
  <c r="W49" i="52"/>
  <c r="AF48" i="52"/>
  <c r="AO48" i="52" s="1"/>
  <c r="AG48" i="52"/>
  <c r="AP48" i="52" s="1"/>
  <c r="AI36" i="42"/>
  <c r="AR36" i="42" s="1"/>
  <c r="AN36" i="42"/>
  <c r="AH39" i="99"/>
  <c r="AQ39" i="99" s="1"/>
  <c r="AI38" i="50"/>
  <c r="AN38" i="50"/>
  <c r="AH49" i="32"/>
  <c r="AQ49" i="32" s="1"/>
  <c r="AR38" i="99"/>
  <c r="AH38" i="10"/>
  <c r="AQ38" i="10" s="1"/>
  <c r="AE44" i="53"/>
  <c r="AF44" i="53"/>
  <c r="AO44" i="53" s="1"/>
  <c r="AG44" i="53"/>
  <c r="AP44" i="53" s="1"/>
  <c r="W45" i="53"/>
  <c r="Y47" i="101"/>
  <c r="X47" i="101"/>
  <c r="Y42" i="41"/>
  <c r="X42" i="41"/>
  <c r="AH47" i="47"/>
  <c r="AQ47" i="47" s="1"/>
  <c r="AE45" i="88" l="1"/>
  <c r="Z49" i="46"/>
  <c r="AF49" i="46"/>
  <c r="AO49" i="46" s="1"/>
  <c r="AE49" i="46"/>
  <c r="W50" i="46"/>
  <c r="AG49" i="46"/>
  <c r="AP49" i="46" s="1"/>
  <c r="AE46" i="20"/>
  <c r="AF46" i="20"/>
  <c r="AO46" i="20" s="1"/>
  <c r="W47" i="20"/>
  <c r="AG46" i="20"/>
  <c r="AP46" i="20" s="1"/>
  <c r="Y49" i="97"/>
  <c r="Z49" i="97" s="1"/>
  <c r="X49" i="97"/>
  <c r="AF41" i="11"/>
  <c r="AO41" i="11" s="1"/>
  <c r="AE41" i="11"/>
  <c r="AG41" i="11"/>
  <c r="AP41" i="11" s="1"/>
  <c r="W42" i="11"/>
  <c r="AH45" i="45"/>
  <c r="AQ45" i="45" s="1"/>
  <c r="AI40" i="91"/>
  <c r="AR40" i="91" s="1"/>
  <c r="AN40" i="91"/>
  <c r="AI36" i="94"/>
  <c r="AN36" i="94"/>
  <c r="AI48" i="52"/>
  <c r="AN48" i="52"/>
  <c r="AH37" i="42"/>
  <c r="AQ37" i="42" s="1"/>
  <c r="AR38" i="83"/>
  <c r="AI37" i="48"/>
  <c r="AN37" i="48"/>
  <c r="AH46" i="44"/>
  <c r="AQ46" i="44" s="1"/>
  <c r="Z45" i="45"/>
  <c r="AR35" i="82"/>
  <c r="AI42" i="51"/>
  <c r="AN42" i="51"/>
  <c r="AH49" i="46"/>
  <c r="AQ49" i="46" s="1"/>
  <c r="AR43" i="13"/>
  <c r="Y37" i="94"/>
  <c r="X37" i="94"/>
  <c r="Y48" i="47"/>
  <c r="Z48" i="47"/>
  <c r="X48" i="47"/>
  <c r="Y50" i="32"/>
  <c r="X50" i="32"/>
  <c r="AI45" i="96"/>
  <c r="AN45" i="96"/>
  <c r="Y49" i="52"/>
  <c r="X49" i="52"/>
  <c r="AE44" i="13"/>
  <c r="AN44" i="13" s="1"/>
  <c r="AF44" i="13"/>
  <c r="AO44" i="13" s="1"/>
  <c r="W45" i="13"/>
  <c r="AG44" i="13"/>
  <c r="AF46" i="104"/>
  <c r="AO46" i="104" s="1"/>
  <c r="AG46" i="104"/>
  <c r="AP46" i="104" s="1"/>
  <c r="AE46" i="104"/>
  <c r="W47" i="104"/>
  <c r="Y35" i="98"/>
  <c r="X35" i="98"/>
  <c r="Y39" i="10"/>
  <c r="X39" i="10"/>
  <c r="Z39" i="10" s="1"/>
  <c r="AI49" i="32"/>
  <c r="AN49" i="32"/>
  <c r="Y46" i="96"/>
  <c r="X46" i="96"/>
  <c r="AH42" i="41"/>
  <c r="AQ42" i="41" s="1"/>
  <c r="AR38" i="50"/>
  <c r="Y45" i="53"/>
  <c r="X45" i="53"/>
  <c r="AI39" i="18"/>
  <c r="AN39" i="18"/>
  <c r="Z37" i="42"/>
  <c r="AR44" i="45"/>
  <c r="Z46" i="44"/>
  <c r="AF50" i="93"/>
  <c r="AO50" i="93" s="1"/>
  <c r="AE50" i="93"/>
  <c r="W51" i="93"/>
  <c r="AG50" i="93"/>
  <c r="AP50" i="93" s="1"/>
  <c r="AH36" i="82"/>
  <c r="AQ36" i="82" s="1"/>
  <c r="AH35" i="90"/>
  <c r="AQ35" i="90" s="1"/>
  <c r="AI38" i="10"/>
  <c r="AP38" i="10"/>
  <c r="AR45" i="20"/>
  <c r="AF41" i="16"/>
  <c r="AO41" i="16" s="1"/>
  <c r="AE41" i="16"/>
  <c r="AG41" i="16"/>
  <c r="AP41" i="16" s="1"/>
  <c r="W42" i="16"/>
  <c r="AR37" i="85"/>
  <c r="Y47" i="54"/>
  <c r="X47" i="54"/>
  <c r="Z42" i="41"/>
  <c r="AR45" i="44"/>
  <c r="W48" i="15"/>
  <c r="AG47" i="15"/>
  <c r="AP47" i="15" s="1"/>
  <c r="AE47" i="15"/>
  <c r="AF47" i="15"/>
  <c r="AO47" i="15" s="1"/>
  <c r="AH39" i="87"/>
  <c r="AQ39" i="87" s="1"/>
  <c r="Y38" i="48"/>
  <c r="X38" i="48"/>
  <c r="AF44" i="84"/>
  <c r="AO44" i="84" s="1"/>
  <c r="AG44" i="84"/>
  <c r="AP44" i="84" s="1"/>
  <c r="AE44" i="84"/>
  <c r="W45" i="84"/>
  <c r="Y43" i="95"/>
  <c r="X43" i="95"/>
  <c r="AR48" i="46"/>
  <c r="Y43" i="51"/>
  <c r="X43" i="51"/>
  <c r="Z43" i="51" s="1"/>
  <c r="AH38" i="85"/>
  <c r="AQ38" i="85" s="1"/>
  <c r="AE36" i="82"/>
  <c r="W37" i="82"/>
  <c r="AG36" i="82"/>
  <c r="AP36" i="82" s="1"/>
  <c r="AF36" i="82"/>
  <c r="AO36" i="82" s="1"/>
  <c r="Y41" i="91"/>
  <c r="X41" i="91"/>
  <c r="AR38" i="87"/>
  <c r="Z35" i="90"/>
  <c r="AI47" i="47"/>
  <c r="AN47" i="47"/>
  <c r="AI46" i="100"/>
  <c r="AN46" i="100"/>
  <c r="AH46" i="20"/>
  <c r="AQ46" i="20" s="1"/>
  <c r="AI41" i="49"/>
  <c r="AN41" i="49"/>
  <c r="AH47" i="101"/>
  <c r="AQ47" i="101" s="1"/>
  <c r="AE37" i="55"/>
  <c r="W38" i="55"/>
  <c r="AF37" i="55"/>
  <c r="AO37" i="55" s="1"/>
  <c r="AG37" i="55"/>
  <c r="AP37" i="55" s="1"/>
  <c r="AH39" i="50"/>
  <c r="AQ39" i="50" s="1"/>
  <c r="W42" i="43"/>
  <c r="AG41" i="43"/>
  <c r="AP41" i="43" s="1"/>
  <c r="AE41" i="43"/>
  <c r="AF41" i="43"/>
  <c r="AO41" i="43" s="1"/>
  <c r="Z39" i="87"/>
  <c r="Y50" i="89"/>
  <c r="X50" i="89"/>
  <c r="W49" i="86"/>
  <c r="AG48" i="86"/>
  <c r="AP48" i="86" s="1"/>
  <c r="AF48" i="86"/>
  <c r="AO48" i="86" s="1"/>
  <c r="AE48" i="86"/>
  <c r="AR41" i="41"/>
  <c r="AI34" i="98"/>
  <c r="AN34" i="98"/>
  <c r="Z38" i="85"/>
  <c r="Y40" i="99"/>
  <c r="X40" i="99"/>
  <c r="AH39" i="83"/>
  <c r="AQ39" i="83" s="1"/>
  <c r="Y47" i="100"/>
  <c r="X47" i="100"/>
  <c r="Z47" i="100" s="1"/>
  <c r="AI46" i="54"/>
  <c r="AN46" i="54"/>
  <c r="Y46" i="88"/>
  <c r="X46" i="88"/>
  <c r="Z46" i="88" s="1"/>
  <c r="AF44" i="92"/>
  <c r="AO44" i="92" s="1"/>
  <c r="W45" i="92"/>
  <c r="AG44" i="92"/>
  <c r="AP44" i="92" s="1"/>
  <c r="AE44" i="92"/>
  <c r="AI40" i="103"/>
  <c r="AN40" i="103"/>
  <c r="Z47" i="101"/>
  <c r="AI44" i="53"/>
  <c r="AN44" i="53"/>
  <c r="AI48" i="97"/>
  <c r="AN48" i="97"/>
  <c r="Y40" i="18"/>
  <c r="X40" i="18"/>
  <c r="AH44" i="13"/>
  <c r="AQ44" i="13" s="1"/>
  <c r="Z39" i="50"/>
  <c r="AI49" i="89"/>
  <c r="AN49" i="89"/>
  <c r="W49" i="105"/>
  <c r="AG48" i="105"/>
  <c r="AP48" i="105" s="1"/>
  <c r="AF48" i="105"/>
  <c r="AO48" i="105" s="1"/>
  <c r="AE48" i="105"/>
  <c r="AI42" i="95"/>
  <c r="AN42" i="95"/>
  <c r="AG36" i="102"/>
  <c r="AP36" i="102" s="1"/>
  <c r="W37" i="102"/>
  <c r="AF36" i="102"/>
  <c r="AO36" i="102" s="1"/>
  <c r="AE36" i="102"/>
  <c r="AE38" i="35"/>
  <c r="W39" i="35"/>
  <c r="AF38" i="35"/>
  <c r="AO38" i="35" s="1"/>
  <c r="AG38" i="35"/>
  <c r="AP38" i="35" s="1"/>
  <c r="AR34" i="90"/>
  <c r="AR46" i="101"/>
  <c r="AI39" i="99"/>
  <c r="AN39" i="99"/>
  <c r="Z39" i="83"/>
  <c r="Y42" i="49"/>
  <c r="X42" i="49"/>
  <c r="Y41" i="103"/>
  <c r="X41" i="103"/>
  <c r="AI45" i="88"/>
  <c r="AN45" i="88"/>
  <c r="Z38" i="48" l="1"/>
  <c r="AE38" i="48"/>
  <c r="W39" i="48"/>
  <c r="AF38" i="48"/>
  <c r="AO38" i="48" s="1"/>
  <c r="AG38" i="48"/>
  <c r="AP38" i="48" s="1"/>
  <c r="AF49" i="97"/>
  <c r="AO49" i="97" s="1"/>
  <c r="AE49" i="97"/>
  <c r="AG49" i="97"/>
  <c r="AP49" i="97" s="1"/>
  <c r="W50" i="97"/>
  <c r="W47" i="88"/>
  <c r="AF46" i="88"/>
  <c r="AO46" i="88" s="1"/>
  <c r="AE46" i="88"/>
  <c r="AG46" i="88"/>
  <c r="AP46" i="88" s="1"/>
  <c r="AR45" i="88"/>
  <c r="AH41" i="103"/>
  <c r="AQ41" i="103" s="1"/>
  <c r="AR42" i="95"/>
  <c r="AR48" i="97"/>
  <c r="AH40" i="99"/>
  <c r="AQ40" i="99" s="1"/>
  <c r="Y49" i="86"/>
  <c r="X49" i="86"/>
  <c r="Y38" i="55"/>
  <c r="Z38" i="55" s="1"/>
  <c r="X38" i="55"/>
  <c r="AG35" i="90"/>
  <c r="AP35" i="90" s="1"/>
  <c r="AF35" i="90"/>
  <c r="AO35" i="90" s="1"/>
  <c r="AE35" i="90"/>
  <c r="W36" i="90"/>
  <c r="AI50" i="93"/>
  <c r="AN50" i="93"/>
  <c r="AH46" i="96"/>
  <c r="AQ46" i="96" s="1"/>
  <c r="AG39" i="10"/>
  <c r="AP39" i="10" s="1"/>
  <c r="AF39" i="10"/>
  <c r="AO39" i="10" s="1"/>
  <c r="AE39" i="10"/>
  <c r="W40" i="10"/>
  <c r="Y47" i="104"/>
  <c r="X47" i="104"/>
  <c r="Y45" i="13"/>
  <c r="X45" i="13"/>
  <c r="Z45" i="13" s="1"/>
  <c r="W49" i="47"/>
  <c r="AE48" i="47"/>
  <c r="AF48" i="47"/>
  <c r="AO48" i="47" s="1"/>
  <c r="AG48" i="47"/>
  <c r="AP48" i="47" s="1"/>
  <c r="AI46" i="20"/>
  <c r="AN46" i="20"/>
  <c r="AI38" i="35"/>
  <c r="AN38" i="35"/>
  <c r="Y49" i="105"/>
  <c r="Z49" i="105" s="1"/>
  <c r="X49" i="105"/>
  <c r="AR49" i="89"/>
  <c r="AI44" i="92"/>
  <c r="AN44" i="92"/>
  <c r="Z40" i="99"/>
  <c r="AH50" i="89"/>
  <c r="AQ50" i="89" s="1"/>
  <c r="AI41" i="43"/>
  <c r="AN41" i="43"/>
  <c r="AI37" i="55"/>
  <c r="AN37" i="55"/>
  <c r="Y45" i="84"/>
  <c r="X45" i="84"/>
  <c r="AR39" i="18"/>
  <c r="Z46" i="96"/>
  <c r="AI46" i="104"/>
  <c r="AN46" i="104"/>
  <c r="AR45" i="96"/>
  <c r="AR42" i="51"/>
  <c r="Y42" i="11"/>
  <c r="X42" i="11"/>
  <c r="W40" i="83"/>
  <c r="AF39" i="83"/>
  <c r="AO39" i="83" s="1"/>
  <c r="AE39" i="83"/>
  <c r="AG39" i="83"/>
  <c r="AP39" i="83" s="1"/>
  <c r="AI48" i="105"/>
  <c r="AN48" i="105"/>
  <c r="AH40" i="18"/>
  <c r="AQ40" i="18" s="1"/>
  <c r="AR44" i="53"/>
  <c r="Z50" i="89"/>
  <c r="AR41" i="49"/>
  <c r="AI44" i="84"/>
  <c r="AN44" i="84"/>
  <c r="AF42" i="41"/>
  <c r="AO42" i="41" s="1"/>
  <c r="W43" i="41"/>
  <c r="AG42" i="41"/>
  <c r="AP42" i="41" s="1"/>
  <c r="AE42" i="41"/>
  <c r="AE46" i="44"/>
  <c r="AG46" i="44"/>
  <c r="AP46" i="44" s="1"/>
  <c r="W47" i="44"/>
  <c r="AF46" i="44"/>
  <c r="AO46" i="44" s="1"/>
  <c r="AH45" i="53"/>
  <c r="AQ45" i="53" s="1"/>
  <c r="AH35" i="98"/>
  <c r="AQ35" i="98" s="1"/>
  <c r="AH50" i="32"/>
  <c r="AQ50" i="32" s="1"/>
  <c r="AH37" i="94"/>
  <c r="AQ37" i="94" s="1"/>
  <c r="AR48" i="52"/>
  <c r="AE39" i="50"/>
  <c r="AG39" i="50"/>
  <c r="AP39" i="50" s="1"/>
  <c r="W40" i="50"/>
  <c r="AF39" i="50"/>
  <c r="AO39" i="50" s="1"/>
  <c r="AH42" i="49"/>
  <c r="AQ42" i="49" s="1"/>
  <c r="X37" i="102"/>
  <c r="Y37" i="102"/>
  <c r="Z40" i="18"/>
  <c r="AG47" i="101"/>
  <c r="AP47" i="101" s="1"/>
  <c r="AF47" i="101"/>
  <c r="AO47" i="101" s="1"/>
  <c r="AE47" i="101"/>
  <c r="W48" i="101"/>
  <c r="Y45" i="92"/>
  <c r="X45" i="92"/>
  <c r="AR46" i="54"/>
  <c r="AE38" i="85"/>
  <c r="AF38" i="85"/>
  <c r="AO38" i="85" s="1"/>
  <c r="W39" i="85"/>
  <c r="AG38" i="85"/>
  <c r="AP38" i="85" s="1"/>
  <c r="AI48" i="86"/>
  <c r="AN48" i="86"/>
  <c r="Y42" i="43"/>
  <c r="X42" i="43"/>
  <c r="AR46" i="100"/>
  <c r="AH41" i="91"/>
  <c r="AQ41" i="91" s="1"/>
  <c r="Y37" i="82"/>
  <c r="Z37" i="82" s="1"/>
  <c r="X37" i="82"/>
  <c r="AH43" i="95"/>
  <c r="AQ43" i="95" s="1"/>
  <c r="AI47" i="15"/>
  <c r="AN47" i="15"/>
  <c r="AH47" i="54"/>
  <c r="AQ47" i="54" s="1"/>
  <c r="Y42" i="16"/>
  <c r="X42" i="16"/>
  <c r="Z45" i="53"/>
  <c r="Z35" i="98"/>
  <c r="AH49" i="52"/>
  <c r="AQ49" i="52" s="1"/>
  <c r="Z50" i="32"/>
  <c r="Z37" i="94"/>
  <c r="AI41" i="11"/>
  <c r="AN41" i="11"/>
  <c r="Y50" i="46"/>
  <c r="X50" i="46"/>
  <c r="Z41" i="103"/>
  <c r="AI36" i="102"/>
  <c r="AN36" i="102"/>
  <c r="AR39" i="99"/>
  <c r="Z42" i="49"/>
  <c r="Y39" i="35"/>
  <c r="X39" i="35"/>
  <c r="AH47" i="100"/>
  <c r="AQ47" i="100" s="1"/>
  <c r="AF39" i="87"/>
  <c r="AO39" i="87" s="1"/>
  <c r="AE39" i="87"/>
  <c r="W40" i="87"/>
  <c r="AG39" i="87"/>
  <c r="AP39" i="87" s="1"/>
  <c r="Z41" i="91"/>
  <c r="AI36" i="82"/>
  <c r="AN36" i="82"/>
  <c r="AH43" i="51"/>
  <c r="AQ43" i="51" s="1"/>
  <c r="Z43" i="95"/>
  <c r="Z47" i="54"/>
  <c r="AR38" i="10"/>
  <c r="AR49" i="32"/>
  <c r="Z49" i="52"/>
  <c r="AE45" i="45"/>
  <c r="AF45" i="45"/>
  <c r="AO45" i="45" s="1"/>
  <c r="AG45" i="45"/>
  <c r="AP45" i="45" s="1"/>
  <c r="W46" i="45"/>
  <c r="AR36" i="94"/>
  <c r="Y47" i="20"/>
  <c r="X47" i="20"/>
  <c r="AI49" i="46"/>
  <c r="AN49" i="46"/>
  <c r="AR40" i="103"/>
  <c r="AH46" i="88"/>
  <c r="AQ46" i="88" s="1"/>
  <c r="W48" i="100"/>
  <c r="AE47" i="100"/>
  <c r="AG47" i="100"/>
  <c r="AP47" i="100" s="1"/>
  <c r="AF47" i="100"/>
  <c r="AO47" i="100" s="1"/>
  <c r="AR34" i="98"/>
  <c r="AR47" i="47"/>
  <c r="AF43" i="51"/>
  <c r="AO43" i="51" s="1"/>
  <c r="AG43" i="51"/>
  <c r="AP43" i="51" s="1"/>
  <c r="W44" i="51"/>
  <c r="AE43" i="51"/>
  <c r="AH38" i="48"/>
  <c r="AQ38" i="48" s="1"/>
  <c r="Y48" i="15"/>
  <c r="Z48" i="15"/>
  <c r="X48" i="15"/>
  <c r="AI41" i="16"/>
  <c r="AN41" i="16"/>
  <c r="Y51" i="93"/>
  <c r="X51" i="93"/>
  <c r="AE37" i="42"/>
  <c r="AF37" i="42"/>
  <c r="AO37" i="42" s="1"/>
  <c r="W38" i="42"/>
  <c r="AG37" i="42"/>
  <c r="AP37" i="42" s="1"/>
  <c r="AH39" i="10"/>
  <c r="AQ39" i="10" s="1"/>
  <c r="AI44" i="13"/>
  <c r="AP44" i="13"/>
  <c r="AH48" i="47"/>
  <c r="AQ48" i="47" s="1"/>
  <c r="AR37" i="48"/>
  <c r="AH49" i="97"/>
  <c r="AQ49" i="97" s="1"/>
  <c r="Z42" i="16" l="1"/>
  <c r="Z50" i="46"/>
  <c r="AF42" i="16"/>
  <c r="AO42" i="16" s="1"/>
  <c r="AE42" i="16"/>
  <c r="AN42" i="16" s="1"/>
  <c r="W43" i="16"/>
  <c r="AG42" i="16"/>
  <c r="AF37" i="82"/>
  <c r="AO37" i="82" s="1"/>
  <c r="W38" i="82"/>
  <c r="AG37" i="82"/>
  <c r="AP37" i="82" s="1"/>
  <c r="AE37" i="82"/>
  <c r="AE38" i="55"/>
  <c r="AG38" i="55"/>
  <c r="AP38" i="55" s="1"/>
  <c r="AF38" i="55"/>
  <c r="AO38" i="55" s="1"/>
  <c r="W39" i="55"/>
  <c r="AE50" i="46"/>
  <c r="AF50" i="46"/>
  <c r="AO50" i="46" s="1"/>
  <c r="W51" i="46"/>
  <c r="AG50" i="46"/>
  <c r="AP50" i="46" s="1"/>
  <c r="AR41" i="16"/>
  <c r="Y38" i="42"/>
  <c r="X38" i="42"/>
  <c r="Y44" i="51"/>
  <c r="X44" i="51"/>
  <c r="AI45" i="45"/>
  <c r="AN45" i="45"/>
  <c r="AE47" i="54"/>
  <c r="AF47" i="54"/>
  <c r="AO47" i="54" s="1"/>
  <c r="AG47" i="54"/>
  <c r="AP47" i="54" s="1"/>
  <c r="W48" i="54"/>
  <c r="Y40" i="87"/>
  <c r="X40" i="87"/>
  <c r="AE45" i="53"/>
  <c r="AF45" i="53"/>
  <c r="AO45" i="53" s="1"/>
  <c r="AG45" i="53"/>
  <c r="AP45" i="53" s="1"/>
  <c r="W46" i="53"/>
  <c r="AR48" i="86"/>
  <c r="Y48" i="101"/>
  <c r="X48" i="101"/>
  <c r="Z48" i="101" s="1"/>
  <c r="AH37" i="102"/>
  <c r="AQ37" i="102" s="1"/>
  <c r="AH49" i="105"/>
  <c r="AQ49" i="105" s="1"/>
  <c r="AR46" i="20"/>
  <c r="AH45" i="13"/>
  <c r="AQ45" i="13" s="1"/>
  <c r="AI47" i="101"/>
  <c r="AN47" i="101"/>
  <c r="AI46" i="44"/>
  <c r="AN46" i="44"/>
  <c r="Y40" i="83"/>
  <c r="X40" i="83"/>
  <c r="Z40" i="83" s="1"/>
  <c r="AH45" i="84"/>
  <c r="AQ45" i="84" s="1"/>
  <c r="AR41" i="43"/>
  <c r="W41" i="99"/>
  <c r="AG40" i="99"/>
  <c r="AP40" i="99" s="1"/>
  <c r="AF40" i="99"/>
  <c r="AO40" i="99" s="1"/>
  <c r="AE40" i="99"/>
  <c r="AF49" i="105"/>
  <c r="AO49" i="105" s="1"/>
  <c r="AE49" i="105"/>
  <c r="W50" i="105"/>
  <c r="AG49" i="105"/>
  <c r="AP49" i="105" s="1"/>
  <c r="AE45" i="13"/>
  <c r="AF45" i="13"/>
  <c r="AO45" i="13" s="1"/>
  <c r="W46" i="13"/>
  <c r="AG45" i="13"/>
  <c r="AP45" i="13" s="1"/>
  <c r="Y40" i="10"/>
  <c r="X40" i="10"/>
  <c r="Y36" i="90"/>
  <c r="X36" i="90"/>
  <c r="Z36" i="90" s="1"/>
  <c r="Y47" i="88"/>
  <c r="X47" i="88"/>
  <c r="Z47" i="88" s="1"/>
  <c r="AE43" i="95"/>
  <c r="AG43" i="95"/>
  <c r="AP43" i="95" s="1"/>
  <c r="W44" i="95"/>
  <c r="AF43" i="95"/>
  <c r="AO43" i="95" s="1"/>
  <c r="AI37" i="42"/>
  <c r="AN37" i="42"/>
  <c r="AH48" i="15"/>
  <c r="AQ48" i="15" s="1"/>
  <c r="AR49" i="46"/>
  <c r="AR36" i="82"/>
  <c r="AH39" i="35"/>
  <c r="AQ39" i="35" s="1"/>
  <c r="AH42" i="43"/>
  <c r="AQ42" i="43" s="1"/>
  <c r="AH45" i="92"/>
  <c r="AQ45" i="92" s="1"/>
  <c r="Y40" i="50"/>
  <c r="X40" i="50"/>
  <c r="AR44" i="84"/>
  <c r="AR48" i="105"/>
  <c r="Z42" i="11"/>
  <c r="AH42" i="11"/>
  <c r="AQ42" i="11" s="1"/>
  <c r="Z45" i="84"/>
  <c r="AI39" i="10"/>
  <c r="AN39" i="10"/>
  <c r="AI35" i="90"/>
  <c r="AN35" i="90"/>
  <c r="AH49" i="86"/>
  <c r="AQ49" i="86" s="1"/>
  <c r="W50" i="52"/>
  <c r="AF49" i="52"/>
  <c r="AO49" i="52" s="1"/>
  <c r="AG49" i="52"/>
  <c r="AE49" i="52"/>
  <c r="AN49" i="52" s="1"/>
  <c r="AH42" i="16"/>
  <c r="AQ42" i="16" s="1"/>
  <c r="AH51" i="93"/>
  <c r="AQ51" i="93" s="1"/>
  <c r="AH47" i="20"/>
  <c r="AQ47" i="20" s="1"/>
  <c r="AF41" i="91"/>
  <c r="AO41" i="91" s="1"/>
  <c r="AG41" i="91"/>
  <c r="AP41" i="91" s="1"/>
  <c r="W42" i="91"/>
  <c r="AE41" i="91"/>
  <c r="Z39" i="35"/>
  <c r="AR36" i="102"/>
  <c r="AR41" i="11"/>
  <c r="Z42" i="43"/>
  <c r="Y39" i="85"/>
  <c r="X39" i="85"/>
  <c r="Z45" i="92"/>
  <c r="AI42" i="41"/>
  <c r="AR42" i="41" s="1"/>
  <c r="AN42" i="41"/>
  <c r="AR46" i="104"/>
  <c r="AR44" i="92"/>
  <c r="AH47" i="104"/>
  <c r="AQ47" i="104" s="1"/>
  <c r="Z49" i="86"/>
  <c r="Y50" i="97"/>
  <c r="X50" i="97"/>
  <c r="Y46" i="45"/>
  <c r="X46" i="45"/>
  <c r="Z46" i="45" s="1"/>
  <c r="AR44" i="13"/>
  <c r="Z47" i="20"/>
  <c r="AE41" i="103"/>
  <c r="AF41" i="103"/>
  <c r="AO41" i="103" s="1"/>
  <c r="AG41" i="103"/>
  <c r="AP41" i="103" s="1"/>
  <c r="W42" i="103"/>
  <c r="AE37" i="94"/>
  <c r="W38" i="94"/>
  <c r="AF37" i="94"/>
  <c r="AO37" i="94" s="1"/>
  <c r="AG37" i="94"/>
  <c r="AP37" i="94" s="1"/>
  <c r="AR47" i="15"/>
  <c r="AH37" i="82"/>
  <c r="AQ37" i="82" s="1"/>
  <c r="W41" i="18"/>
  <c r="AE40" i="18"/>
  <c r="AG40" i="18"/>
  <c r="AP40" i="18" s="1"/>
  <c r="AF40" i="18"/>
  <c r="AO40" i="18" s="1"/>
  <c r="AI39" i="50"/>
  <c r="AN39" i="50"/>
  <c r="AE46" i="96"/>
  <c r="W47" i="96"/>
  <c r="AF46" i="96"/>
  <c r="AO46" i="96" s="1"/>
  <c r="AG46" i="96"/>
  <c r="AP46" i="96" s="1"/>
  <c r="AR38" i="35"/>
  <c r="AI48" i="47"/>
  <c r="AN48" i="47"/>
  <c r="Z47" i="104"/>
  <c r="Y39" i="48"/>
  <c r="X39" i="48"/>
  <c r="Z39" i="48" s="1"/>
  <c r="AI39" i="87"/>
  <c r="AN39" i="87"/>
  <c r="AE48" i="15"/>
  <c r="AG48" i="15"/>
  <c r="AP48" i="15" s="1"/>
  <c r="AF48" i="15"/>
  <c r="AO48" i="15" s="1"/>
  <c r="W49" i="15"/>
  <c r="Z51" i="93"/>
  <c r="AI47" i="100"/>
  <c r="AN47" i="100"/>
  <c r="AI43" i="51"/>
  <c r="AN43" i="51"/>
  <c r="Y48" i="100"/>
  <c r="X48" i="100"/>
  <c r="Z48" i="100" s="1"/>
  <c r="AE42" i="49"/>
  <c r="W43" i="49"/>
  <c r="AG42" i="49"/>
  <c r="AP42" i="49" s="1"/>
  <c r="AF42" i="49"/>
  <c r="AO42" i="49" s="1"/>
  <c r="AH50" i="46"/>
  <c r="AQ50" i="46" s="1"/>
  <c r="AF50" i="32"/>
  <c r="AO50" i="32" s="1"/>
  <c r="AE50" i="32"/>
  <c r="AG50" i="32"/>
  <c r="AP50" i="32" s="1"/>
  <c r="W51" i="32"/>
  <c r="AE35" i="98"/>
  <c r="W36" i="98"/>
  <c r="AG35" i="98"/>
  <c r="AP35" i="98" s="1"/>
  <c r="AF35" i="98"/>
  <c r="AO35" i="98" s="1"/>
  <c r="AI38" i="85"/>
  <c r="AN38" i="85"/>
  <c r="Z37" i="102"/>
  <c r="Y47" i="44"/>
  <c r="X47" i="44"/>
  <c r="Z47" i="44" s="1"/>
  <c r="Y43" i="41"/>
  <c r="Z43" i="41" s="1"/>
  <c r="X43" i="41"/>
  <c r="AF50" i="89"/>
  <c r="AO50" i="89" s="1"/>
  <c r="AE50" i="89"/>
  <c r="AG50" i="89"/>
  <c r="AP50" i="89" s="1"/>
  <c r="W51" i="89"/>
  <c r="AI39" i="83"/>
  <c r="AN39" i="83"/>
  <c r="AR37" i="55"/>
  <c r="Y49" i="47"/>
  <c r="X49" i="47"/>
  <c r="Z49" i="47" s="1"/>
  <c r="AR50" i="93"/>
  <c r="AH38" i="55"/>
  <c r="AQ38" i="55" s="1"/>
  <c r="AI46" i="88"/>
  <c r="AN46" i="88"/>
  <c r="AI49" i="97"/>
  <c r="AN49" i="97"/>
  <c r="AI38" i="48"/>
  <c r="AN38" i="48"/>
  <c r="Z40" i="10" l="1"/>
  <c r="W41" i="10" s="1"/>
  <c r="Z38" i="42"/>
  <c r="Z40" i="50"/>
  <c r="AF40" i="50" s="1"/>
  <c r="AO40" i="50" s="1"/>
  <c r="AG38" i="42"/>
  <c r="AP38" i="42" s="1"/>
  <c r="AF38" i="42"/>
  <c r="AO38" i="42" s="1"/>
  <c r="W39" i="42"/>
  <c r="AE38" i="42"/>
  <c r="AG40" i="50"/>
  <c r="AP40" i="50" s="1"/>
  <c r="W41" i="50"/>
  <c r="AE40" i="50"/>
  <c r="AG40" i="10"/>
  <c r="AP40" i="10" s="1"/>
  <c r="AE40" i="10"/>
  <c r="AF40" i="10"/>
  <c r="AO40" i="10" s="1"/>
  <c r="AE47" i="88"/>
  <c r="AG47" i="88"/>
  <c r="AP47" i="88" s="1"/>
  <c r="AF47" i="88"/>
  <c r="AO47" i="88" s="1"/>
  <c r="W48" i="88"/>
  <c r="W48" i="44"/>
  <c r="AE47" i="44"/>
  <c r="AF47" i="44"/>
  <c r="AO47" i="44" s="1"/>
  <c r="AG47" i="44"/>
  <c r="AP47" i="44" s="1"/>
  <c r="AG48" i="100"/>
  <c r="AP48" i="100" s="1"/>
  <c r="W49" i="100"/>
  <c r="AF48" i="100"/>
  <c r="AO48" i="100" s="1"/>
  <c r="AE48" i="100"/>
  <c r="AG49" i="47"/>
  <c r="AP49" i="47" s="1"/>
  <c r="AE49" i="47"/>
  <c r="AF49" i="47"/>
  <c r="AO49" i="47" s="1"/>
  <c r="W50" i="47"/>
  <c r="AG43" i="41"/>
  <c r="AP43" i="41" s="1"/>
  <c r="AE43" i="41"/>
  <c r="AF43" i="41"/>
  <c r="AO43" i="41" s="1"/>
  <c r="W44" i="41"/>
  <c r="AI35" i="98"/>
  <c r="AN35" i="98"/>
  <c r="AR46" i="88"/>
  <c r="AI50" i="89"/>
  <c r="AN50" i="89"/>
  <c r="AI50" i="32"/>
  <c r="AN50" i="32"/>
  <c r="AI48" i="15"/>
  <c r="AN48" i="15"/>
  <c r="AR38" i="48"/>
  <c r="AH49" i="47"/>
  <c r="AQ49" i="47" s="1"/>
  <c r="AR39" i="83"/>
  <c r="AH43" i="41"/>
  <c r="AQ43" i="41" s="1"/>
  <c r="AF37" i="102"/>
  <c r="AO37" i="102" s="1"/>
  <c r="W38" i="102"/>
  <c r="AG37" i="102"/>
  <c r="AP37" i="102" s="1"/>
  <c r="AE37" i="102"/>
  <c r="Y36" i="98"/>
  <c r="X36" i="98"/>
  <c r="AG51" i="93"/>
  <c r="AP51" i="93" s="1"/>
  <c r="AF51" i="93"/>
  <c r="AO51" i="93" s="1"/>
  <c r="AE51" i="93"/>
  <c r="W52" i="93"/>
  <c r="AH46" i="45"/>
  <c r="AQ46" i="45" s="1"/>
  <c r="AF49" i="86"/>
  <c r="AO49" i="86" s="1"/>
  <c r="AE49" i="86"/>
  <c r="W50" i="86"/>
  <c r="AG49" i="86"/>
  <c r="AP49" i="86" s="1"/>
  <c r="AE45" i="92"/>
  <c r="AN45" i="92" s="1"/>
  <c r="W46" i="92"/>
  <c r="AG45" i="92"/>
  <c r="AF45" i="92"/>
  <c r="AO45" i="92" s="1"/>
  <c r="Y42" i="91"/>
  <c r="Z42" i="91"/>
  <c r="X42" i="91"/>
  <c r="AI45" i="13"/>
  <c r="AN45" i="13"/>
  <c r="AH40" i="83"/>
  <c r="AQ40" i="83" s="1"/>
  <c r="AR47" i="101"/>
  <c r="AH48" i="101"/>
  <c r="AQ48" i="101" s="1"/>
  <c r="Y46" i="53"/>
  <c r="X46" i="53"/>
  <c r="Y51" i="46"/>
  <c r="Z51" i="46" s="1"/>
  <c r="X51" i="46"/>
  <c r="AR39" i="87"/>
  <c r="Y47" i="96"/>
  <c r="X47" i="96"/>
  <c r="AE46" i="45"/>
  <c r="AF46" i="45"/>
  <c r="AO46" i="45" s="1"/>
  <c r="W47" i="45"/>
  <c r="AG46" i="45"/>
  <c r="AP46" i="45" s="1"/>
  <c r="AH39" i="85"/>
  <c r="AQ39" i="85" s="1"/>
  <c r="AI40" i="99"/>
  <c r="AN40" i="99"/>
  <c r="AR49" i="97"/>
  <c r="Y51" i="89"/>
  <c r="X51" i="89"/>
  <c r="AR38" i="85"/>
  <c r="Y49" i="15"/>
  <c r="X49" i="15"/>
  <c r="AH39" i="48"/>
  <c r="AQ39" i="48" s="1"/>
  <c r="AI46" i="96"/>
  <c r="AN46" i="96"/>
  <c r="AI40" i="18"/>
  <c r="AN40" i="18"/>
  <c r="Y38" i="94"/>
  <c r="X38" i="94"/>
  <c r="AI41" i="103"/>
  <c r="AN41" i="103"/>
  <c r="Z39" i="85"/>
  <c r="AI49" i="52"/>
  <c r="AP49" i="52"/>
  <c r="AG45" i="84"/>
  <c r="AP45" i="84" s="1"/>
  <c r="AF45" i="84"/>
  <c r="AO45" i="84" s="1"/>
  <c r="W46" i="84"/>
  <c r="AE45" i="84"/>
  <c r="W43" i="11"/>
  <c r="AG42" i="11"/>
  <c r="AP42" i="11" s="1"/>
  <c r="AF42" i="11"/>
  <c r="AO42" i="11" s="1"/>
  <c r="AE42" i="11"/>
  <c r="Y44" i="95"/>
  <c r="X44" i="95"/>
  <c r="AH36" i="90"/>
  <c r="AQ36" i="90" s="1"/>
  <c r="Y48" i="54"/>
  <c r="X48" i="54"/>
  <c r="AH44" i="51"/>
  <c r="AQ44" i="51" s="1"/>
  <c r="AI50" i="46"/>
  <c r="AN50" i="46"/>
  <c r="AI42" i="16"/>
  <c r="AP42" i="16"/>
  <c r="AR48" i="47"/>
  <c r="AR39" i="10"/>
  <c r="AH40" i="50"/>
  <c r="AQ40" i="50" s="1"/>
  <c r="AR45" i="45"/>
  <c r="Y43" i="49"/>
  <c r="X43" i="49"/>
  <c r="AR43" i="51"/>
  <c r="W40" i="48"/>
  <c r="AF39" i="48"/>
  <c r="AO39" i="48" s="1"/>
  <c r="AG39" i="48"/>
  <c r="AP39" i="48" s="1"/>
  <c r="AE39" i="48"/>
  <c r="Y41" i="18"/>
  <c r="Z41" i="18" s="1"/>
  <c r="X41" i="18"/>
  <c r="AI37" i="94"/>
  <c r="AN37" i="94"/>
  <c r="AG47" i="20"/>
  <c r="AP47" i="20" s="1"/>
  <c r="W48" i="20"/>
  <c r="AF47" i="20"/>
  <c r="AO47" i="20" s="1"/>
  <c r="AE47" i="20"/>
  <c r="AH50" i="97"/>
  <c r="AQ50" i="97" s="1"/>
  <c r="W40" i="35"/>
  <c r="AF39" i="35"/>
  <c r="AO39" i="35" s="1"/>
  <c r="AG39" i="35"/>
  <c r="AP39" i="35" s="1"/>
  <c r="AE39" i="35"/>
  <c r="AG36" i="90"/>
  <c r="AP36" i="90" s="1"/>
  <c r="AE36" i="90"/>
  <c r="AF36" i="90"/>
  <c r="AO36" i="90" s="1"/>
  <c r="W37" i="90"/>
  <c r="Y50" i="105"/>
  <c r="Z50" i="105" s="1"/>
  <c r="X50" i="105"/>
  <c r="AI45" i="53"/>
  <c r="AN45" i="53"/>
  <c r="Z44" i="51"/>
  <c r="AI37" i="82"/>
  <c r="AN37" i="82"/>
  <c r="Y43" i="16"/>
  <c r="X43" i="16"/>
  <c r="AG40" i="83"/>
  <c r="AP40" i="83" s="1"/>
  <c r="AE40" i="83"/>
  <c r="AF40" i="83"/>
  <c r="AO40" i="83" s="1"/>
  <c r="W41" i="83"/>
  <c r="AI42" i="49"/>
  <c r="AN42" i="49"/>
  <c r="AR39" i="50"/>
  <c r="Z50" i="97"/>
  <c r="AE42" i="43"/>
  <c r="AF42" i="43"/>
  <c r="AO42" i="43" s="1"/>
  <c r="AG42" i="43"/>
  <c r="AP42" i="43" s="1"/>
  <c r="W43" i="43"/>
  <c r="Y50" i="52"/>
  <c r="X50" i="52"/>
  <c r="AI43" i="95"/>
  <c r="AN43" i="95"/>
  <c r="Y46" i="13"/>
  <c r="X46" i="13"/>
  <c r="AI49" i="105"/>
  <c r="AN49" i="105"/>
  <c r="Y41" i="99"/>
  <c r="X41" i="99"/>
  <c r="AR46" i="44"/>
  <c r="AH40" i="87"/>
  <c r="AQ40" i="87" s="1"/>
  <c r="Y39" i="55"/>
  <c r="X39" i="55"/>
  <c r="Z39" i="55" s="1"/>
  <c r="AF48" i="101"/>
  <c r="AO48" i="101" s="1"/>
  <c r="AE48" i="101"/>
  <c r="W49" i="101"/>
  <c r="AG48" i="101"/>
  <c r="AP48" i="101" s="1"/>
  <c r="AI38" i="55"/>
  <c r="AR38" i="55" s="1"/>
  <c r="AN38" i="55"/>
  <c r="AH47" i="44"/>
  <c r="AQ47" i="44" s="1"/>
  <c r="Y51" i="32"/>
  <c r="X51" i="32"/>
  <c r="AH48" i="100"/>
  <c r="AQ48" i="100" s="1"/>
  <c r="AR47" i="100"/>
  <c r="W48" i="104"/>
  <c r="AF47" i="104"/>
  <c r="AO47" i="104" s="1"/>
  <c r="AE47" i="104"/>
  <c r="AG47" i="104"/>
  <c r="AP47" i="104" s="1"/>
  <c r="Y42" i="103"/>
  <c r="X42" i="103"/>
  <c r="Z42" i="103" s="1"/>
  <c r="AI41" i="91"/>
  <c r="AN41" i="91"/>
  <c r="AR35" i="90"/>
  <c r="AR37" i="42"/>
  <c r="AH47" i="88"/>
  <c r="AQ47" i="88" s="1"/>
  <c r="AH40" i="10"/>
  <c r="AQ40" i="10" s="1"/>
  <c r="Z40" i="87"/>
  <c r="AI47" i="54"/>
  <c r="AN47" i="54"/>
  <c r="AH38" i="42"/>
  <c r="AQ38" i="42" s="1"/>
  <c r="Y38" i="82"/>
  <c r="X38" i="82"/>
  <c r="Z38" i="82" s="1"/>
  <c r="Z41" i="99" l="1"/>
  <c r="AG41" i="18"/>
  <c r="AP41" i="18" s="1"/>
  <c r="AF41" i="18"/>
  <c r="AO41" i="18" s="1"/>
  <c r="W42" i="18"/>
  <c r="AE41" i="18"/>
  <c r="AF50" i="105"/>
  <c r="AO50" i="105" s="1"/>
  <c r="AE50" i="105"/>
  <c r="W51" i="105"/>
  <c r="AG50" i="105"/>
  <c r="AP50" i="105" s="1"/>
  <c r="AF38" i="82"/>
  <c r="AO38" i="82" s="1"/>
  <c r="AE38" i="82"/>
  <c r="W39" i="82"/>
  <c r="AG38" i="82"/>
  <c r="AP38" i="82" s="1"/>
  <c r="AF41" i="99"/>
  <c r="AO41" i="99" s="1"/>
  <c r="AE41" i="99"/>
  <c r="AG41" i="99"/>
  <c r="AP41" i="99" s="1"/>
  <c r="W42" i="99"/>
  <c r="Y48" i="104"/>
  <c r="X48" i="104"/>
  <c r="AI45" i="84"/>
  <c r="AN45" i="84"/>
  <c r="AR45" i="13"/>
  <c r="AI45" i="92"/>
  <c r="AP45" i="92"/>
  <c r="AI49" i="86"/>
  <c r="AN49" i="86"/>
  <c r="AH36" i="98"/>
  <c r="AQ36" i="98" s="1"/>
  <c r="Y38" i="102"/>
  <c r="X38" i="102"/>
  <c r="AI40" i="10"/>
  <c r="AN40" i="10"/>
  <c r="AR49" i="105"/>
  <c r="AH50" i="52"/>
  <c r="AQ50" i="52" s="1"/>
  <c r="AR42" i="49"/>
  <c r="AH43" i="16"/>
  <c r="AQ43" i="16" s="1"/>
  <c r="X37" i="90"/>
  <c r="Z37" i="90" s="1"/>
  <c r="Y37" i="90"/>
  <c r="AR50" i="46"/>
  <c r="AH48" i="54"/>
  <c r="AQ48" i="54" s="1"/>
  <c r="AI42" i="11"/>
  <c r="AN42" i="11"/>
  <c r="Y46" i="84"/>
  <c r="X46" i="84"/>
  <c r="AR40" i="18"/>
  <c r="Z47" i="96"/>
  <c r="AH47" i="96"/>
  <c r="AH42" i="91"/>
  <c r="AQ42" i="91" s="1"/>
  <c r="Y46" i="92"/>
  <c r="X46" i="92"/>
  <c r="Z36" i="98"/>
  <c r="AR50" i="32"/>
  <c r="AR35" i="98"/>
  <c r="AI48" i="100"/>
  <c r="AN48" i="100"/>
  <c r="W41" i="87"/>
  <c r="AE40" i="87"/>
  <c r="AF40" i="87"/>
  <c r="AO40" i="87" s="1"/>
  <c r="AG40" i="87"/>
  <c r="AP40" i="87" s="1"/>
  <c r="W43" i="103"/>
  <c r="AE42" i="103"/>
  <c r="AG42" i="103"/>
  <c r="AP42" i="103" s="1"/>
  <c r="AF42" i="103"/>
  <c r="AO42" i="103" s="1"/>
  <c r="Y48" i="20"/>
  <c r="X48" i="20"/>
  <c r="AI46" i="45"/>
  <c r="AN46" i="45"/>
  <c r="AH51" i="32"/>
  <c r="AQ51" i="32" s="1"/>
  <c r="Y49" i="101"/>
  <c r="X49" i="101"/>
  <c r="AH46" i="13"/>
  <c r="AQ46" i="13" s="1"/>
  <c r="Z50" i="52"/>
  <c r="AI42" i="43"/>
  <c r="AN42" i="43"/>
  <c r="Z43" i="16"/>
  <c r="AR45" i="53"/>
  <c r="AI39" i="48"/>
  <c r="AN39" i="48"/>
  <c r="AH43" i="49"/>
  <c r="AQ43" i="49" s="1"/>
  <c r="Z48" i="54"/>
  <c r="AR41" i="103"/>
  <c r="AH51" i="89"/>
  <c r="AQ51" i="89" s="1"/>
  <c r="AR40" i="99"/>
  <c r="AH46" i="53"/>
  <c r="AQ46" i="53" s="1"/>
  <c r="AE42" i="91"/>
  <c r="W43" i="91"/>
  <c r="AG42" i="91"/>
  <c r="AP42" i="91" s="1"/>
  <c r="AF42" i="91"/>
  <c r="AO42" i="91" s="1"/>
  <c r="Y52" i="93"/>
  <c r="Z52" i="93" s="1"/>
  <c r="X52" i="93"/>
  <c r="Y50" i="47"/>
  <c r="X50" i="47"/>
  <c r="AI47" i="44"/>
  <c r="AN47" i="44"/>
  <c r="AI47" i="88"/>
  <c r="AN47" i="88"/>
  <c r="AI38" i="42"/>
  <c r="AN38" i="42"/>
  <c r="W40" i="55"/>
  <c r="AF39" i="55"/>
  <c r="AO39" i="55" s="1"/>
  <c r="AG39" i="55"/>
  <c r="AP39" i="55" s="1"/>
  <c r="AE39" i="55"/>
  <c r="AI39" i="35"/>
  <c r="AN39" i="35"/>
  <c r="Z51" i="32"/>
  <c r="AI48" i="101"/>
  <c r="AN48" i="101"/>
  <c r="AH41" i="99"/>
  <c r="AQ41" i="99" s="1"/>
  <c r="Z46" i="13"/>
  <c r="W51" i="97"/>
  <c r="AF50" i="97"/>
  <c r="AO50" i="97" s="1"/>
  <c r="AG50" i="97"/>
  <c r="AP50" i="97" s="1"/>
  <c r="AE50" i="97"/>
  <c r="Y41" i="83"/>
  <c r="X41" i="83"/>
  <c r="AH50" i="105"/>
  <c r="AQ50" i="105" s="1"/>
  <c r="AI36" i="90"/>
  <c r="AN36" i="90"/>
  <c r="Y40" i="35"/>
  <c r="Z40" i="35" s="1"/>
  <c r="X40" i="35"/>
  <c r="AR37" i="94"/>
  <c r="Z43" i="49"/>
  <c r="AH44" i="95"/>
  <c r="AQ44" i="95" s="1"/>
  <c r="AH38" i="94"/>
  <c r="AQ38" i="94" s="1"/>
  <c r="AR46" i="96"/>
  <c r="AH49" i="15"/>
  <c r="AQ49" i="15" s="1"/>
  <c r="Z51" i="89"/>
  <c r="Z46" i="53"/>
  <c r="AI51" i="93"/>
  <c r="AN51" i="93"/>
  <c r="AR50" i="89"/>
  <c r="Y44" i="41"/>
  <c r="X44" i="41"/>
  <c r="Z44" i="41" s="1"/>
  <c r="Y49" i="100"/>
  <c r="X49" i="100"/>
  <c r="Z49" i="100" s="1"/>
  <c r="Y48" i="44"/>
  <c r="X48" i="44"/>
  <c r="Z48" i="44" s="1"/>
  <c r="AI40" i="50"/>
  <c r="AN40" i="50"/>
  <c r="Y39" i="42"/>
  <c r="X39" i="42"/>
  <c r="AR43" i="95"/>
  <c r="AR41" i="91"/>
  <c r="AI47" i="104"/>
  <c r="AN47" i="104"/>
  <c r="AI47" i="20"/>
  <c r="AR47" i="20" s="1"/>
  <c r="AN47" i="20"/>
  <c r="AH41" i="18"/>
  <c r="AQ41" i="18" s="1"/>
  <c r="Z44" i="95"/>
  <c r="Y43" i="11"/>
  <c r="X43" i="11"/>
  <c r="Z38" i="94"/>
  <c r="Z49" i="15"/>
  <c r="Y47" i="45"/>
  <c r="X47" i="45"/>
  <c r="AI37" i="102"/>
  <c r="AN37" i="102"/>
  <c r="AI49" i="47"/>
  <c r="AN49" i="47"/>
  <c r="Y41" i="50"/>
  <c r="X41" i="50"/>
  <c r="Z41" i="50" s="1"/>
  <c r="W45" i="51"/>
  <c r="AE44" i="51"/>
  <c r="AN44" i="51" s="1"/>
  <c r="AF44" i="51"/>
  <c r="AO44" i="51" s="1"/>
  <c r="AG44" i="51"/>
  <c r="AE39" i="85"/>
  <c r="W40" i="85"/>
  <c r="AF39" i="85"/>
  <c r="AO39" i="85" s="1"/>
  <c r="AG39" i="85"/>
  <c r="AP39" i="85" s="1"/>
  <c r="AG51" i="46"/>
  <c r="AP51" i="46" s="1"/>
  <c r="W52" i="46"/>
  <c r="AE51" i="46"/>
  <c r="AN51" i="46" s="1"/>
  <c r="AF51" i="46"/>
  <c r="AH38" i="82"/>
  <c r="AQ38" i="82" s="1"/>
  <c r="AR47" i="54"/>
  <c r="AH42" i="103"/>
  <c r="AQ42" i="103" s="1"/>
  <c r="AH39" i="55"/>
  <c r="AQ39" i="55" s="1"/>
  <c r="Y43" i="43"/>
  <c r="X43" i="43"/>
  <c r="AI40" i="83"/>
  <c r="AN40" i="83"/>
  <c r="AR37" i="82"/>
  <c r="Y40" i="48"/>
  <c r="X40" i="48"/>
  <c r="AR42" i="16"/>
  <c r="AR49" i="52"/>
  <c r="AH51" i="46"/>
  <c r="AQ51" i="46" s="1"/>
  <c r="Y50" i="86"/>
  <c r="X50" i="86"/>
  <c r="AR48" i="15"/>
  <c r="AI43" i="41"/>
  <c r="AN43" i="41"/>
  <c r="X48" i="88"/>
  <c r="Z48" i="88" s="1"/>
  <c r="Y48" i="88"/>
  <c r="Y41" i="10"/>
  <c r="X41" i="10"/>
  <c r="Z41" i="10" s="1"/>
  <c r="Z39" i="42" l="1"/>
  <c r="AF40" i="35"/>
  <c r="AO40" i="35" s="1"/>
  <c r="AE40" i="35"/>
  <c r="AG40" i="35"/>
  <c r="AP40" i="35" s="1"/>
  <c r="W41" i="35"/>
  <c r="AG49" i="100"/>
  <c r="AP49" i="100" s="1"/>
  <c r="AF49" i="100"/>
  <c r="AO49" i="100" s="1"/>
  <c r="AE49" i="100"/>
  <c r="W50" i="100"/>
  <c r="W40" i="42"/>
  <c r="AF39" i="42"/>
  <c r="AO39" i="42" s="1"/>
  <c r="AG39" i="42"/>
  <c r="AP39" i="42" s="1"/>
  <c r="AE39" i="42"/>
  <c r="W42" i="50"/>
  <c r="AE41" i="50"/>
  <c r="AF41" i="50"/>
  <c r="AO41" i="50" s="1"/>
  <c r="AG41" i="50"/>
  <c r="AP41" i="50" s="1"/>
  <c r="AI38" i="82"/>
  <c r="AN38" i="82"/>
  <c r="Y40" i="85"/>
  <c r="Z40" i="85" s="1"/>
  <c r="X40" i="85"/>
  <c r="Y45" i="51"/>
  <c r="X45" i="51"/>
  <c r="AG38" i="94"/>
  <c r="AP38" i="94" s="1"/>
  <c r="AF38" i="94"/>
  <c r="AO38" i="94" s="1"/>
  <c r="W39" i="94"/>
  <c r="AE38" i="94"/>
  <c r="AR47" i="104"/>
  <c r="AF51" i="89"/>
  <c r="AO51" i="89" s="1"/>
  <c r="AG51" i="89"/>
  <c r="AP51" i="89" s="1"/>
  <c r="AE51" i="89"/>
  <c r="W52" i="89"/>
  <c r="AG43" i="49"/>
  <c r="AP43" i="49" s="1"/>
  <c r="AF43" i="49"/>
  <c r="AO43" i="49" s="1"/>
  <c r="AE43" i="49"/>
  <c r="W44" i="49"/>
  <c r="Y40" i="55"/>
  <c r="X40" i="55"/>
  <c r="AR47" i="44"/>
  <c r="AE43" i="16"/>
  <c r="AF43" i="16"/>
  <c r="AO43" i="16" s="1"/>
  <c r="W44" i="16"/>
  <c r="AG43" i="16"/>
  <c r="AP43" i="16" s="1"/>
  <c r="AR46" i="45"/>
  <c r="AI40" i="87"/>
  <c r="AN40" i="87"/>
  <c r="AH48" i="104"/>
  <c r="AQ48" i="104" s="1"/>
  <c r="AI41" i="99"/>
  <c r="AN41" i="99"/>
  <c r="AR43" i="41"/>
  <c r="AH39" i="42"/>
  <c r="AQ39" i="42" s="1"/>
  <c r="AI42" i="91"/>
  <c r="AN42" i="91"/>
  <c r="AR42" i="11"/>
  <c r="AR37" i="102"/>
  <c r="AR36" i="90"/>
  <c r="AH41" i="83"/>
  <c r="AQ41" i="83" s="1"/>
  <c r="AR39" i="35"/>
  <c r="AH50" i="47"/>
  <c r="AQ50" i="47" s="1"/>
  <c r="AH48" i="20"/>
  <c r="AQ48" i="20" s="1"/>
  <c r="AI42" i="103"/>
  <c r="AN42" i="103"/>
  <c r="Y41" i="87"/>
  <c r="X41" i="87"/>
  <c r="Z41" i="87" s="1"/>
  <c r="AH46" i="84"/>
  <c r="AQ46" i="84" s="1"/>
  <c r="AF37" i="90"/>
  <c r="AO37" i="90" s="1"/>
  <c r="AE37" i="90"/>
  <c r="W38" i="90"/>
  <c r="AG37" i="90"/>
  <c r="AP37" i="90" s="1"/>
  <c r="AR40" i="10"/>
  <c r="AR45" i="92"/>
  <c r="Z48" i="104"/>
  <c r="AI41" i="18"/>
  <c r="AN41" i="18"/>
  <c r="AF51" i="32"/>
  <c r="AO51" i="32" s="1"/>
  <c r="AE51" i="32"/>
  <c r="W52" i="32"/>
  <c r="AG51" i="32"/>
  <c r="AP51" i="32" s="1"/>
  <c r="AR40" i="83"/>
  <c r="AH47" i="45"/>
  <c r="AQ47" i="45" s="1"/>
  <c r="Z41" i="83"/>
  <c r="Y51" i="97"/>
  <c r="X51" i="97"/>
  <c r="AR38" i="42"/>
  <c r="Z50" i="47"/>
  <c r="AE48" i="54"/>
  <c r="AF48" i="54"/>
  <c r="AO48" i="54" s="1"/>
  <c r="AG48" i="54"/>
  <c r="AP48" i="54" s="1"/>
  <c r="W49" i="54"/>
  <c r="AR42" i="43"/>
  <c r="Z48" i="20"/>
  <c r="Y43" i="103"/>
  <c r="X43" i="103"/>
  <c r="Z43" i="103" s="1"/>
  <c r="W37" i="98"/>
  <c r="AF36" i="98"/>
  <c r="AO36" i="98" s="1"/>
  <c r="AE36" i="98"/>
  <c r="AG36" i="98"/>
  <c r="AP36" i="98" s="1"/>
  <c r="Z46" i="84"/>
  <c r="AH38" i="102"/>
  <c r="AQ38" i="102" s="1"/>
  <c r="X42" i="18"/>
  <c r="Y42" i="18"/>
  <c r="AF41" i="10"/>
  <c r="AO41" i="10" s="1"/>
  <c r="AE41" i="10"/>
  <c r="W42" i="10"/>
  <c r="AG41" i="10"/>
  <c r="AP41" i="10" s="1"/>
  <c r="AI51" i="46"/>
  <c r="AR51" i="46" s="1"/>
  <c r="AO51" i="46"/>
  <c r="AG49" i="15"/>
  <c r="AP49" i="15" s="1"/>
  <c r="AF49" i="15"/>
  <c r="AO49" i="15" s="1"/>
  <c r="AE49" i="15"/>
  <c r="W50" i="15"/>
  <c r="AE48" i="44"/>
  <c r="AN48" i="44" s="1"/>
  <c r="AG48" i="44"/>
  <c r="AF48" i="44"/>
  <c r="AO48" i="44" s="1"/>
  <c r="W49" i="44"/>
  <c r="AE44" i="41"/>
  <c r="W45" i="41"/>
  <c r="AG44" i="41"/>
  <c r="AP44" i="41" s="1"/>
  <c r="AF44" i="41"/>
  <c r="AO44" i="41" s="1"/>
  <c r="AF46" i="53"/>
  <c r="AO46" i="53" s="1"/>
  <c r="W47" i="53"/>
  <c r="AG46" i="53"/>
  <c r="AP46" i="53" s="1"/>
  <c r="AE46" i="53"/>
  <c r="AI50" i="97"/>
  <c r="AN50" i="97"/>
  <c r="W53" i="93"/>
  <c r="AG52" i="93"/>
  <c r="AP52" i="93" s="1"/>
  <c r="AF52" i="93"/>
  <c r="AO52" i="93" s="1"/>
  <c r="AE52" i="93"/>
  <c r="AR49" i="86"/>
  <c r="AH40" i="48"/>
  <c r="AQ40" i="48" s="1"/>
  <c r="Y52" i="46"/>
  <c r="X52" i="46"/>
  <c r="AI39" i="85"/>
  <c r="AN39" i="85"/>
  <c r="AH41" i="50"/>
  <c r="AQ41" i="50" s="1"/>
  <c r="Z43" i="11"/>
  <c r="AH43" i="11"/>
  <c r="AQ43" i="11" s="1"/>
  <c r="AH49" i="100"/>
  <c r="AQ49" i="100" s="1"/>
  <c r="Z50" i="86"/>
  <c r="AH50" i="86"/>
  <c r="AQ50" i="86" s="1"/>
  <c r="Z40" i="48"/>
  <c r="AH43" i="43"/>
  <c r="AQ43" i="43" s="1"/>
  <c r="AH48" i="88"/>
  <c r="AQ48" i="88" s="1"/>
  <c r="Z43" i="43"/>
  <c r="AI44" i="51"/>
  <c r="AP44" i="51"/>
  <c r="Z47" i="45"/>
  <c r="AF44" i="95"/>
  <c r="AO44" i="95" s="1"/>
  <c r="W45" i="95"/>
  <c r="AG44" i="95"/>
  <c r="AP44" i="95" s="1"/>
  <c r="AE44" i="95"/>
  <c r="AR40" i="50"/>
  <c r="AH40" i="35"/>
  <c r="AQ40" i="35" s="1"/>
  <c r="AE46" i="13"/>
  <c r="AN46" i="13" s="1"/>
  <c r="W47" i="13"/>
  <c r="AG46" i="13"/>
  <c r="AF46" i="13"/>
  <c r="AO46" i="13" s="1"/>
  <c r="AI39" i="55"/>
  <c r="AR39" i="55" s="1"/>
  <c r="AN39" i="55"/>
  <c r="AR39" i="48"/>
  <c r="AE50" i="52"/>
  <c r="AF50" i="52"/>
  <c r="AO50" i="52" s="1"/>
  <c r="AG50" i="52"/>
  <c r="AP50" i="52" s="1"/>
  <c r="W51" i="52"/>
  <c r="AH49" i="101"/>
  <c r="AQ49" i="101" s="1"/>
  <c r="AR48" i="100"/>
  <c r="AH46" i="92"/>
  <c r="AQ46" i="92" s="1"/>
  <c r="AQ47" i="96"/>
  <c r="AH37" i="90"/>
  <c r="AQ37" i="90" s="1"/>
  <c r="Z38" i="102"/>
  <c r="Y51" i="105"/>
  <c r="Z51" i="105" s="1"/>
  <c r="X51" i="105"/>
  <c r="AR49" i="47"/>
  <c r="AR45" i="84"/>
  <c r="W49" i="88"/>
  <c r="AF48" i="88"/>
  <c r="AO48" i="88" s="1"/>
  <c r="AE48" i="88"/>
  <c r="AG48" i="88"/>
  <c r="AP48" i="88" s="1"/>
  <c r="AH41" i="10"/>
  <c r="AQ41" i="10" s="1"/>
  <c r="AH48" i="44"/>
  <c r="AQ48" i="44" s="1"/>
  <c r="AH44" i="41"/>
  <c r="AQ44" i="41" s="1"/>
  <c r="AR51" i="93"/>
  <c r="AR48" i="101"/>
  <c r="AR47" i="88"/>
  <c r="AH52" i="93"/>
  <c r="AQ52" i="93" s="1"/>
  <c r="Y43" i="91"/>
  <c r="X43" i="91"/>
  <c r="Z49" i="101"/>
  <c r="Z46" i="92"/>
  <c r="AG47" i="96"/>
  <c r="AP47" i="96" s="1"/>
  <c r="AE47" i="96"/>
  <c r="AN47" i="96" s="1"/>
  <c r="W48" i="96"/>
  <c r="AF47" i="96"/>
  <c r="AO47" i="96" s="1"/>
  <c r="Y42" i="99"/>
  <c r="Z42" i="99" s="1"/>
  <c r="X42" i="99"/>
  <c r="Y39" i="82"/>
  <c r="X39" i="82"/>
  <c r="AI50" i="105"/>
  <c r="AN50" i="105"/>
  <c r="Z40" i="55" l="1"/>
  <c r="AE40" i="55"/>
  <c r="AF40" i="55"/>
  <c r="AO40" i="55" s="1"/>
  <c r="W41" i="55"/>
  <c r="AG40" i="55"/>
  <c r="AP40" i="55" s="1"/>
  <c r="W42" i="87"/>
  <c r="AG41" i="87"/>
  <c r="AP41" i="87" s="1"/>
  <c r="AF41" i="87"/>
  <c r="AO41" i="87" s="1"/>
  <c r="AE41" i="87"/>
  <c r="AE40" i="85"/>
  <c r="AG40" i="85"/>
  <c r="AP40" i="85" s="1"/>
  <c r="AF40" i="85"/>
  <c r="AO40" i="85" s="1"/>
  <c r="W41" i="85"/>
  <c r="AR50" i="105"/>
  <c r="W47" i="92"/>
  <c r="AF46" i="92"/>
  <c r="AO46" i="92" s="1"/>
  <c r="AE46" i="92"/>
  <c r="AG46" i="92"/>
  <c r="AP46" i="92" s="1"/>
  <c r="AG43" i="11"/>
  <c r="AP43" i="11" s="1"/>
  <c r="W44" i="11"/>
  <c r="AE43" i="11"/>
  <c r="AF43" i="11"/>
  <c r="AO43" i="11" s="1"/>
  <c r="AR50" i="97"/>
  <c r="Y49" i="44"/>
  <c r="X49" i="44"/>
  <c r="AI49" i="15"/>
  <c r="AN49" i="15"/>
  <c r="AH42" i="18"/>
  <c r="AQ42" i="18" s="1"/>
  <c r="AF46" i="84"/>
  <c r="AO46" i="84" s="1"/>
  <c r="W47" i="84"/>
  <c r="AE46" i="84"/>
  <c r="AG46" i="84"/>
  <c r="AP46" i="84" s="1"/>
  <c r="AH43" i="103"/>
  <c r="AQ43" i="103" s="1"/>
  <c r="AH40" i="55"/>
  <c r="AQ40" i="55" s="1"/>
  <c r="W39" i="102"/>
  <c r="AF38" i="102"/>
  <c r="AO38" i="102" s="1"/>
  <c r="AE38" i="102"/>
  <c r="AG38" i="102"/>
  <c r="AP38" i="102" s="1"/>
  <c r="AI50" i="52"/>
  <c r="AN50" i="52"/>
  <c r="AI44" i="95"/>
  <c r="AN44" i="95"/>
  <c r="AR44" i="51"/>
  <c r="AG40" i="48"/>
  <c r="AP40" i="48" s="1"/>
  <c r="W41" i="48"/>
  <c r="AE40" i="48"/>
  <c r="AF40" i="48"/>
  <c r="AO40" i="48" s="1"/>
  <c r="AF50" i="86"/>
  <c r="AO50" i="86" s="1"/>
  <c r="AE50" i="86"/>
  <c r="AG50" i="86"/>
  <c r="AP50" i="86" s="1"/>
  <c r="W51" i="86"/>
  <c r="AR39" i="85"/>
  <c r="AI52" i="93"/>
  <c r="AN52" i="93"/>
  <c r="Y42" i="10"/>
  <c r="X42" i="10"/>
  <c r="W44" i="103"/>
  <c r="AF43" i="103"/>
  <c r="AO43" i="103" s="1"/>
  <c r="AE43" i="103"/>
  <c r="AG43" i="103"/>
  <c r="AP43" i="103" s="1"/>
  <c r="Y49" i="54"/>
  <c r="Z49" i="54"/>
  <c r="X49" i="54"/>
  <c r="AR41" i="18"/>
  <c r="AR41" i="99"/>
  <c r="Y44" i="16"/>
  <c r="Z44" i="16" s="1"/>
  <c r="X44" i="16"/>
  <c r="AI41" i="50"/>
  <c r="AR41" i="50" s="1"/>
  <c r="AN41" i="50"/>
  <c r="Y40" i="42"/>
  <c r="X40" i="42"/>
  <c r="AI47" i="96"/>
  <c r="AI46" i="13"/>
  <c r="AP46" i="13"/>
  <c r="AF43" i="43"/>
  <c r="AO43" i="43" s="1"/>
  <c r="AG43" i="43"/>
  <c r="AP43" i="43" s="1"/>
  <c r="W44" i="43"/>
  <c r="AE43" i="43"/>
  <c r="AH52" i="46"/>
  <c r="AQ52" i="46" s="1"/>
  <c r="AI46" i="53"/>
  <c r="AN46" i="53"/>
  <c r="AI48" i="44"/>
  <c r="AP48" i="44"/>
  <c r="AI41" i="10"/>
  <c r="AN41" i="10"/>
  <c r="AH51" i="97"/>
  <c r="AQ51" i="97" s="1"/>
  <c r="AE48" i="104"/>
  <c r="W49" i="104"/>
  <c r="AG48" i="104"/>
  <c r="AP48" i="104" s="1"/>
  <c r="AF48" i="104"/>
  <c r="AO48" i="104" s="1"/>
  <c r="AR40" i="87"/>
  <c r="AH45" i="51"/>
  <c r="AQ45" i="51" s="1"/>
  <c r="Y42" i="50"/>
  <c r="X42" i="50"/>
  <c r="X41" i="35"/>
  <c r="Z41" i="35" s="1"/>
  <c r="Y41" i="35"/>
  <c r="AG42" i="99"/>
  <c r="AP42" i="99" s="1"/>
  <c r="W43" i="99"/>
  <c r="AE42" i="99"/>
  <c r="AF42" i="99"/>
  <c r="AO42" i="99" s="1"/>
  <c r="AH39" i="82"/>
  <c r="AQ39" i="82" s="1"/>
  <c r="AE49" i="101"/>
  <c r="AG49" i="101"/>
  <c r="AP49" i="101" s="1"/>
  <c r="AF49" i="101"/>
  <c r="AO49" i="101" s="1"/>
  <c r="W50" i="101"/>
  <c r="Z39" i="82"/>
  <c r="AH43" i="91"/>
  <c r="AQ43" i="91" s="1"/>
  <c r="Y48" i="96"/>
  <c r="X48" i="96"/>
  <c r="Z48" i="96" s="1"/>
  <c r="Z43" i="91"/>
  <c r="AI48" i="88"/>
  <c r="AN48" i="88"/>
  <c r="X47" i="13"/>
  <c r="Y47" i="13"/>
  <c r="Z47" i="13"/>
  <c r="Y45" i="95"/>
  <c r="Z45" i="95" s="1"/>
  <c r="X45" i="95"/>
  <c r="Z52" i="46"/>
  <c r="Y45" i="41"/>
  <c r="X45" i="41"/>
  <c r="Z45" i="41" s="1"/>
  <c r="AI36" i="98"/>
  <c r="AN36" i="98"/>
  <c r="AF48" i="20"/>
  <c r="AO48" i="20" s="1"/>
  <c r="AE48" i="20"/>
  <c r="W49" i="20"/>
  <c r="AG48" i="20"/>
  <c r="AP48" i="20" s="1"/>
  <c r="Z51" i="97"/>
  <c r="Y52" i="32"/>
  <c r="X52" i="32"/>
  <c r="Y38" i="90"/>
  <c r="X38" i="90"/>
  <c r="AR42" i="103"/>
  <c r="AI43" i="16"/>
  <c r="AN43" i="16"/>
  <c r="Y52" i="89"/>
  <c r="Z52" i="89" s="1"/>
  <c r="X52" i="89"/>
  <c r="Z45" i="51"/>
  <c r="AR38" i="82"/>
  <c r="Y50" i="100"/>
  <c r="Z50" i="100"/>
  <c r="X50" i="100"/>
  <c r="AH42" i="99"/>
  <c r="AQ42" i="99" s="1"/>
  <c r="AH51" i="105"/>
  <c r="AQ51" i="105" s="1"/>
  <c r="Y51" i="52"/>
  <c r="X51" i="52"/>
  <c r="Y53" i="93"/>
  <c r="Z53" i="93" s="1"/>
  <c r="X53" i="93"/>
  <c r="Y47" i="53"/>
  <c r="X47" i="53"/>
  <c r="AI44" i="41"/>
  <c r="AN44" i="41"/>
  <c r="Z42" i="18"/>
  <c r="AI48" i="54"/>
  <c r="AN48" i="54"/>
  <c r="AI51" i="32"/>
  <c r="AN51" i="32"/>
  <c r="AI37" i="90"/>
  <c r="AN37" i="90"/>
  <c r="AR42" i="91"/>
  <c r="Y44" i="49"/>
  <c r="X44" i="49"/>
  <c r="AI51" i="89"/>
  <c r="AN51" i="89"/>
  <c r="AI38" i="94"/>
  <c r="AN38" i="94"/>
  <c r="AI39" i="42"/>
  <c r="AN39" i="42"/>
  <c r="AI49" i="100"/>
  <c r="AN49" i="100"/>
  <c r="AI40" i="35"/>
  <c r="AN40" i="35"/>
  <c r="Y49" i="88"/>
  <c r="Z49" i="88" s="1"/>
  <c r="X49" i="88"/>
  <c r="AG51" i="105"/>
  <c r="AP51" i="105" s="1"/>
  <c r="W52" i="105"/>
  <c r="AE51" i="105"/>
  <c r="AF51" i="105"/>
  <c r="AO51" i="105" s="1"/>
  <c r="AE47" i="45"/>
  <c r="W48" i="45"/>
  <c r="AG47" i="45"/>
  <c r="AP47" i="45" s="1"/>
  <c r="AF47" i="45"/>
  <c r="AO47" i="45" s="1"/>
  <c r="Y50" i="15"/>
  <c r="X50" i="15"/>
  <c r="Y37" i="98"/>
  <c r="X37" i="98"/>
  <c r="W51" i="47"/>
  <c r="AF50" i="47"/>
  <c r="AO50" i="47" s="1"/>
  <c r="AG50" i="47"/>
  <c r="AP50" i="47" s="1"/>
  <c r="AE50" i="47"/>
  <c r="AF41" i="83"/>
  <c r="AO41" i="83" s="1"/>
  <c r="AG41" i="83"/>
  <c r="AP41" i="83" s="1"/>
  <c r="AE41" i="83"/>
  <c r="W42" i="83"/>
  <c r="AH41" i="87"/>
  <c r="AQ41" i="87" s="1"/>
  <c r="AI43" i="49"/>
  <c r="AR43" i="49" s="1"/>
  <c r="AN43" i="49"/>
  <c r="Y39" i="94"/>
  <c r="X39" i="94"/>
  <c r="AH40" i="85"/>
  <c r="AQ40" i="85" s="1"/>
  <c r="Z51" i="52" l="1"/>
  <c r="AE51" i="52" s="1"/>
  <c r="Z47" i="53"/>
  <c r="Z38" i="90"/>
  <c r="AF38" i="90" s="1"/>
  <c r="AO38" i="90" s="1"/>
  <c r="AF44" i="16"/>
  <c r="AO44" i="16" s="1"/>
  <c r="AG44" i="16"/>
  <c r="AP44" i="16" s="1"/>
  <c r="W45" i="16"/>
  <c r="AE44" i="16"/>
  <c r="AG38" i="90"/>
  <c r="AP38" i="90" s="1"/>
  <c r="W39" i="90"/>
  <c r="AE38" i="90"/>
  <c r="AF51" i="52"/>
  <c r="AO51" i="52" s="1"/>
  <c r="AG51" i="52"/>
  <c r="AP51" i="52" s="1"/>
  <c r="W52" i="52"/>
  <c r="AG47" i="53"/>
  <c r="AP47" i="53" s="1"/>
  <c r="W48" i="53"/>
  <c r="AF47" i="53"/>
  <c r="AO47" i="53" s="1"/>
  <c r="AE47" i="53"/>
  <c r="AG45" i="95"/>
  <c r="AP45" i="95" s="1"/>
  <c r="AE45" i="95"/>
  <c r="AN45" i="95" s="1"/>
  <c r="W46" i="95"/>
  <c r="AF45" i="95"/>
  <c r="AF48" i="96"/>
  <c r="AO48" i="96" s="1"/>
  <c r="AE48" i="96"/>
  <c r="W49" i="96"/>
  <c r="AG48" i="96"/>
  <c r="AP48" i="96" s="1"/>
  <c r="AH39" i="94"/>
  <c r="AQ39" i="94" s="1"/>
  <c r="AI41" i="83"/>
  <c r="AN41" i="83"/>
  <c r="AE49" i="88"/>
  <c r="W50" i="88"/>
  <c r="AG49" i="88"/>
  <c r="AP49" i="88" s="1"/>
  <c r="AF49" i="88"/>
  <c r="AO49" i="88" s="1"/>
  <c r="AH44" i="49"/>
  <c r="AQ44" i="49" s="1"/>
  <c r="AG41" i="35"/>
  <c r="AP41" i="35" s="1"/>
  <c r="AE41" i="35"/>
  <c r="W42" i="35"/>
  <c r="AF41" i="35"/>
  <c r="AO41" i="35" s="1"/>
  <c r="Y42" i="83"/>
  <c r="Z42" i="83"/>
  <c r="X42" i="83"/>
  <c r="Z50" i="15"/>
  <c r="AH50" i="15"/>
  <c r="AQ50" i="15" s="1"/>
  <c r="AI47" i="45"/>
  <c r="AN47" i="45"/>
  <c r="AH49" i="88"/>
  <c r="AQ49" i="88" s="1"/>
  <c r="AR49" i="100"/>
  <c r="AR51" i="89"/>
  <c r="AG42" i="18"/>
  <c r="AP42" i="18" s="1"/>
  <c r="AE42" i="18"/>
  <c r="W43" i="18"/>
  <c r="AF42" i="18"/>
  <c r="AO42" i="18" s="1"/>
  <c r="AH53" i="93"/>
  <c r="AQ53" i="93" s="1"/>
  <c r="AH45" i="41"/>
  <c r="AQ45" i="41" s="1"/>
  <c r="AE43" i="91"/>
  <c r="W44" i="91"/>
  <c r="AG43" i="91"/>
  <c r="AP43" i="91" s="1"/>
  <c r="AF43" i="91"/>
  <c r="AO43" i="91" s="1"/>
  <c r="AI48" i="104"/>
  <c r="AN48" i="104"/>
  <c r="AI43" i="43"/>
  <c r="AN43" i="43"/>
  <c r="AR47" i="96"/>
  <c r="AH49" i="54"/>
  <c r="AQ49" i="54" s="1"/>
  <c r="AR52" i="93"/>
  <c r="AI50" i="86"/>
  <c r="AN50" i="86"/>
  <c r="AR50" i="52"/>
  <c r="AI46" i="84"/>
  <c r="AN46" i="84"/>
  <c r="Y44" i="11"/>
  <c r="X44" i="11"/>
  <c r="Y47" i="92"/>
  <c r="Z47" i="92"/>
  <c r="X47" i="92"/>
  <c r="Y42" i="87"/>
  <c r="X42" i="87"/>
  <c r="AF53" i="93"/>
  <c r="AO53" i="93" s="1"/>
  <c r="AG53" i="93"/>
  <c r="AP53" i="93" s="1"/>
  <c r="AE53" i="93"/>
  <c r="W54" i="93"/>
  <c r="AH40" i="42"/>
  <c r="AQ40" i="42" s="1"/>
  <c r="AF49" i="54"/>
  <c r="AO49" i="54" s="1"/>
  <c r="W50" i="54"/>
  <c r="AG49" i="54"/>
  <c r="AP49" i="54" s="1"/>
  <c r="AE49" i="54"/>
  <c r="Y47" i="84"/>
  <c r="X47" i="84"/>
  <c r="Z47" i="84" s="1"/>
  <c r="AI40" i="85"/>
  <c r="AN40" i="85"/>
  <c r="Z40" i="42"/>
  <c r="AH42" i="10"/>
  <c r="AQ42" i="10" s="1"/>
  <c r="Y49" i="20"/>
  <c r="X49" i="20"/>
  <c r="AE47" i="13"/>
  <c r="AN47" i="13" s="1"/>
  <c r="W48" i="13"/>
  <c r="AF47" i="13"/>
  <c r="AO47" i="13" s="1"/>
  <c r="AG47" i="13"/>
  <c r="AR43" i="16"/>
  <c r="AI48" i="20"/>
  <c r="AN48" i="20"/>
  <c r="AI49" i="101"/>
  <c r="AN49" i="101"/>
  <c r="AR51" i="32"/>
  <c r="AH41" i="35"/>
  <c r="AQ41" i="35" s="1"/>
  <c r="AR48" i="44"/>
  <c r="Z42" i="10"/>
  <c r="AI38" i="102"/>
  <c r="AN38" i="102"/>
  <c r="AR49" i="15"/>
  <c r="AI41" i="87"/>
  <c r="AN41" i="87"/>
  <c r="Y41" i="55"/>
  <c r="X41" i="55"/>
  <c r="AF45" i="41"/>
  <c r="AO45" i="41" s="1"/>
  <c r="AG45" i="41"/>
  <c r="AP45" i="41" s="1"/>
  <c r="AE45" i="41"/>
  <c r="W46" i="41"/>
  <c r="AH48" i="96"/>
  <c r="AQ48" i="96" s="1"/>
  <c r="Z39" i="94"/>
  <c r="AR39" i="42"/>
  <c r="Z44" i="49"/>
  <c r="AR44" i="41"/>
  <c r="Z52" i="32"/>
  <c r="AH52" i="32"/>
  <c r="AQ52" i="32" s="1"/>
  <c r="AH37" i="98"/>
  <c r="AQ37" i="98" s="1"/>
  <c r="AI51" i="105"/>
  <c r="AN51" i="105"/>
  <c r="AE45" i="51"/>
  <c r="AF45" i="51"/>
  <c r="AO45" i="51" s="1"/>
  <c r="AG45" i="51"/>
  <c r="AP45" i="51" s="1"/>
  <c r="W46" i="51"/>
  <c r="AF52" i="46"/>
  <c r="AO52" i="46" s="1"/>
  <c r="AE52" i="46"/>
  <c r="AG52" i="46"/>
  <c r="AP52" i="46" s="1"/>
  <c r="W53" i="46"/>
  <c r="AH47" i="13"/>
  <c r="AQ47" i="13" s="1"/>
  <c r="AG39" i="82"/>
  <c r="AP39" i="82" s="1"/>
  <c r="W40" i="82"/>
  <c r="AF39" i="82"/>
  <c r="AO39" i="82" s="1"/>
  <c r="AE39" i="82"/>
  <c r="Z37" i="98"/>
  <c r="Y52" i="105"/>
  <c r="X52" i="105"/>
  <c r="AR40" i="35"/>
  <c r="AR38" i="94"/>
  <c r="AH50" i="100"/>
  <c r="AQ50" i="100" s="1"/>
  <c r="AH52" i="89"/>
  <c r="AQ52" i="89" s="1"/>
  <c r="AE51" i="97"/>
  <c r="AF51" i="97"/>
  <c r="AO51" i="97" s="1"/>
  <c r="AG51" i="97"/>
  <c r="AP51" i="97" s="1"/>
  <c r="W52" i="97"/>
  <c r="AH45" i="95"/>
  <c r="AQ45" i="95" s="1"/>
  <c r="AI42" i="99"/>
  <c r="AN42" i="99"/>
  <c r="AH42" i="50"/>
  <c r="AQ42" i="50" s="1"/>
  <c r="Y51" i="86"/>
  <c r="X51" i="86"/>
  <c r="AI40" i="48"/>
  <c r="AN40" i="48"/>
  <c r="AR44" i="95"/>
  <c r="AH49" i="44"/>
  <c r="AQ49" i="44" s="1"/>
  <c r="AI46" i="92"/>
  <c r="AN46" i="92"/>
  <c r="Y41" i="85"/>
  <c r="X41" i="85"/>
  <c r="Z41" i="85" s="1"/>
  <c r="AR37" i="90"/>
  <c r="AR41" i="10"/>
  <c r="Y44" i="43"/>
  <c r="X44" i="43"/>
  <c r="Y44" i="103"/>
  <c r="X44" i="103"/>
  <c r="Y51" i="47"/>
  <c r="X51" i="47"/>
  <c r="AH47" i="53"/>
  <c r="AQ47" i="53" s="1"/>
  <c r="AH51" i="52"/>
  <c r="AQ51" i="52" s="1"/>
  <c r="AI50" i="47"/>
  <c r="AN50" i="47"/>
  <c r="Y48" i="45"/>
  <c r="X48" i="45"/>
  <c r="AR48" i="54"/>
  <c r="AE50" i="100"/>
  <c r="W51" i="100"/>
  <c r="AG50" i="100"/>
  <c r="AP50" i="100" s="1"/>
  <c r="AF50" i="100"/>
  <c r="AO50" i="100" s="1"/>
  <c r="AF52" i="89"/>
  <c r="AO52" i="89" s="1"/>
  <c r="AE52" i="89"/>
  <c r="W53" i="89"/>
  <c r="AG52" i="89"/>
  <c r="AP52" i="89" s="1"/>
  <c r="AH38" i="90"/>
  <c r="AQ38" i="90" s="1"/>
  <c r="AR36" i="98"/>
  <c r="AR48" i="88"/>
  <c r="Y50" i="101"/>
  <c r="X50" i="101"/>
  <c r="Y43" i="99"/>
  <c r="X43" i="99"/>
  <c r="Z43" i="99" s="1"/>
  <c r="Z42" i="50"/>
  <c r="Y49" i="104"/>
  <c r="X49" i="104"/>
  <c r="AR46" i="53"/>
  <c r="AR46" i="13"/>
  <c r="AH44" i="16"/>
  <c r="AQ44" i="16" s="1"/>
  <c r="AI43" i="103"/>
  <c r="AN43" i="103"/>
  <c r="Y41" i="48"/>
  <c r="X41" i="48"/>
  <c r="Z41" i="48" s="1"/>
  <c r="Y39" i="102"/>
  <c r="X39" i="102"/>
  <c r="Z49" i="44"/>
  <c r="AI43" i="11"/>
  <c r="AN43" i="11"/>
  <c r="AI40" i="55"/>
  <c r="AN40" i="55"/>
  <c r="Z42" i="87" l="1"/>
  <c r="Z39" i="102"/>
  <c r="Z50" i="101"/>
  <c r="AG50" i="101" s="1"/>
  <c r="AP50" i="101" s="1"/>
  <c r="Z44" i="11"/>
  <c r="AE44" i="11"/>
  <c r="W45" i="11"/>
  <c r="AF44" i="11"/>
  <c r="AO44" i="11" s="1"/>
  <c r="AG44" i="11"/>
  <c r="AP44" i="11" s="1"/>
  <c r="W43" i="87"/>
  <c r="AG42" i="87"/>
  <c r="AP42" i="87" s="1"/>
  <c r="AF42" i="87"/>
  <c r="AO42" i="87" s="1"/>
  <c r="AE42" i="87"/>
  <c r="AG41" i="48"/>
  <c r="AP41" i="48" s="1"/>
  <c r="W42" i="48"/>
  <c r="AE41" i="48"/>
  <c r="AF41" i="48"/>
  <c r="AO41" i="48" s="1"/>
  <c r="W44" i="99"/>
  <c r="AG43" i="99"/>
  <c r="AP43" i="99" s="1"/>
  <c r="AF43" i="99"/>
  <c r="AO43" i="99" s="1"/>
  <c r="AE43" i="99"/>
  <c r="W42" i="85"/>
  <c r="AG41" i="85"/>
  <c r="AP41" i="85" s="1"/>
  <c r="AE41" i="85"/>
  <c r="AF41" i="85"/>
  <c r="AO41" i="85" s="1"/>
  <c r="W48" i="84"/>
  <c r="AG47" i="84"/>
  <c r="AP47" i="84" s="1"/>
  <c r="AF47" i="84"/>
  <c r="AO47" i="84" s="1"/>
  <c r="AE47" i="84"/>
  <c r="W40" i="102"/>
  <c r="AF39" i="102"/>
  <c r="AO39" i="102" s="1"/>
  <c r="AG39" i="102"/>
  <c r="AP39" i="102" s="1"/>
  <c r="AE39" i="102"/>
  <c r="AR40" i="55"/>
  <c r="AR41" i="83"/>
  <c r="AI45" i="95"/>
  <c r="AO45" i="95"/>
  <c r="AR42" i="99"/>
  <c r="AI39" i="82"/>
  <c r="AN39" i="82"/>
  <c r="AI52" i="46"/>
  <c r="AN52" i="46"/>
  <c r="AI45" i="51"/>
  <c r="AN45" i="51"/>
  <c r="AH41" i="55"/>
  <c r="AQ41" i="55" s="1"/>
  <c r="AH49" i="20"/>
  <c r="AQ49" i="20" s="1"/>
  <c r="AR43" i="43"/>
  <c r="Y44" i="91"/>
  <c r="X44" i="91"/>
  <c r="Y46" i="95"/>
  <c r="X46" i="95"/>
  <c r="Y48" i="53"/>
  <c r="X48" i="53"/>
  <c r="AH47" i="84"/>
  <c r="AQ47" i="84" s="1"/>
  <c r="AH42" i="87"/>
  <c r="AQ42" i="87" s="1"/>
  <c r="Y52" i="97"/>
  <c r="X52" i="97"/>
  <c r="AH52" i="105"/>
  <c r="AQ52" i="105" s="1"/>
  <c r="AE52" i="32"/>
  <c r="AG52" i="32"/>
  <c r="AP52" i="32" s="1"/>
  <c r="W53" i="32"/>
  <c r="AF52" i="32"/>
  <c r="AO52" i="32" s="1"/>
  <c r="AF39" i="94"/>
  <c r="AO39" i="94" s="1"/>
  <c r="AE39" i="94"/>
  <c r="W40" i="94"/>
  <c r="AG39" i="94"/>
  <c r="AP39" i="94" s="1"/>
  <c r="Z41" i="55"/>
  <c r="Z49" i="20"/>
  <c r="Y54" i="93"/>
  <c r="X54" i="93"/>
  <c r="AR50" i="86"/>
  <c r="AI43" i="91"/>
  <c r="AN43" i="91"/>
  <c r="Y49" i="96"/>
  <c r="Z49" i="96" s="1"/>
  <c r="X49" i="96"/>
  <c r="AI44" i="16"/>
  <c r="AN44" i="16"/>
  <c r="AI52" i="89"/>
  <c r="AN52" i="89"/>
  <c r="AH51" i="47"/>
  <c r="AQ51" i="47" s="1"/>
  <c r="AH49" i="104"/>
  <c r="AQ49" i="104" s="1"/>
  <c r="AR40" i="48"/>
  <c r="Z52" i="105"/>
  <c r="Y40" i="82"/>
  <c r="X40" i="82"/>
  <c r="AR51" i="105"/>
  <c r="Y46" i="41"/>
  <c r="X46" i="41"/>
  <c r="AR38" i="102"/>
  <c r="AR49" i="101"/>
  <c r="AI47" i="13"/>
  <c r="AP47" i="13"/>
  <c r="AE40" i="42"/>
  <c r="W41" i="42"/>
  <c r="AF40" i="42"/>
  <c r="AO40" i="42" s="1"/>
  <c r="AG40" i="42"/>
  <c r="AP40" i="42" s="1"/>
  <c r="AI53" i="93"/>
  <c r="AN53" i="93"/>
  <c r="AH47" i="92"/>
  <c r="AQ47" i="92" s="1"/>
  <c r="AR48" i="104"/>
  <c r="Y43" i="18"/>
  <c r="X43" i="18"/>
  <c r="Z43" i="18" s="1"/>
  <c r="Y50" i="88"/>
  <c r="X50" i="88"/>
  <c r="AI48" i="96"/>
  <c r="AN48" i="96"/>
  <c r="AI38" i="90"/>
  <c r="AN38" i="90"/>
  <c r="Y45" i="16"/>
  <c r="X45" i="16"/>
  <c r="AF42" i="50"/>
  <c r="AO42" i="50" s="1"/>
  <c r="AG42" i="50"/>
  <c r="AP42" i="50" s="1"/>
  <c r="W43" i="50"/>
  <c r="AE42" i="50"/>
  <c r="Y53" i="89"/>
  <c r="X53" i="89"/>
  <c r="Z53" i="89" s="1"/>
  <c r="AR46" i="92"/>
  <c r="W43" i="83"/>
  <c r="AF42" i="83"/>
  <c r="AO42" i="83" s="1"/>
  <c r="AE42" i="83"/>
  <c r="AG42" i="83"/>
  <c r="AP42" i="83" s="1"/>
  <c r="AI50" i="100"/>
  <c r="AN50" i="100"/>
  <c r="AH44" i="43"/>
  <c r="AQ44" i="43" s="1"/>
  <c r="AR43" i="11"/>
  <c r="AE49" i="44"/>
  <c r="AF49" i="44"/>
  <c r="AO49" i="44" s="1"/>
  <c r="AG49" i="44"/>
  <c r="AP49" i="44" s="1"/>
  <c r="W50" i="44"/>
  <c r="AH39" i="102"/>
  <c r="AQ39" i="102" s="1"/>
  <c r="Z49" i="104"/>
  <c r="AH50" i="101"/>
  <c r="AQ50" i="101" s="1"/>
  <c r="AH48" i="45"/>
  <c r="AQ48" i="45" s="1"/>
  <c r="AH44" i="103"/>
  <c r="AQ44" i="103" s="1"/>
  <c r="AH51" i="86"/>
  <c r="AQ51" i="86" s="1"/>
  <c r="Y46" i="51"/>
  <c r="Z46" i="51" s="1"/>
  <c r="X46" i="51"/>
  <c r="AI45" i="41"/>
  <c r="AN45" i="41"/>
  <c r="AF42" i="10"/>
  <c r="AO42" i="10" s="1"/>
  <c r="AG42" i="10"/>
  <c r="AP42" i="10" s="1"/>
  <c r="AE42" i="10"/>
  <c r="W43" i="10"/>
  <c r="AI49" i="54"/>
  <c r="AN49" i="54"/>
  <c r="AE47" i="92"/>
  <c r="AG47" i="92"/>
  <c r="AP47" i="92" s="1"/>
  <c r="W48" i="92"/>
  <c r="AF47" i="92"/>
  <c r="AO47" i="92" s="1"/>
  <c r="AR46" i="84"/>
  <c r="AI42" i="18"/>
  <c r="AN42" i="18"/>
  <c r="AR47" i="45"/>
  <c r="AE50" i="15"/>
  <c r="W51" i="15"/>
  <c r="AG50" i="15"/>
  <c r="AP50" i="15" s="1"/>
  <c r="AF50" i="15"/>
  <c r="AO50" i="15" s="1"/>
  <c r="Y42" i="35"/>
  <c r="X42" i="35"/>
  <c r="Z42" i="35" s="1"/>
  <c r="AI49" i="88"/>
  <c r="AN49" i="88"/>
  <c r="Y52" i="52"/>
  <c r="X52" i="52"/>
  <c r="Z52" i="52" s="1"/>
  <c r="Y39" i="90"/>
  <c r="Z39" i="90" s="1"/>
  <c r="X39" i="90"/>
  <c r="Y51" i="100"/>
  <c r="X51" i="100"/>
  <c r="Y50" i="54"/>
  <c r="X50" i="54"/>
  <c r="AH44" i="11"/>
  <c r="AQ44" i="11" s="1"/>
  <c r="AH41" i="48"/>
  <c r="AQ41" i="48" s="1"/>
  <c r="AH43" i="99"/>
  <c r="AQ43" i="99" s="1"/>
  <c r="AR50" i="47"/>
  <c r="Z51" i="47"/>
  <c r="Z44" i="43"/>
  <c r="AH41" i="85"/>
  <c r="AQ41" i="85" s="1"/>
  <c r="AR43" i="103"/>
  <c r="Z48" i="45"/>
  <c r="Z44" i="103"/>
  <c r="Z51" i="86"/>
  <c r="AI51" i="97"/>
  <c r="AN51" i="97"/>
  <c r="AF37" i="98"/>
  <c r="AO37" i="98" s="1"/>
  <c r="AE37" i="98"/>
  <c r="W38" i="98"/>
  <c r="AG37" i="98"/>
  <c r="AP37" i="98" s="1"/>
  <c r="Y53" i="46"/>
  <c r="X53" i="46"/>
  <c r="Z53" i="46" s="1"/>
  <c r="AE44" i="49"/>
  <c r="AF44" i="49"/>
  <c r="AO44" i="49" s="1"/>
  <c r="AG44" i="49"/>
  <c r="AP44" i="49" s="1"/>
  <c r="W45" i="49"/>
  <c r="AR41" i="87"/>
  <c r="AR48" i="20"/>
  <c r="Y48" i="13"/>
  <c r="X48" i="13"/>
  <c r="Z48" i="13" s="1"/>
  <c r="AR40" i="85"/>
  <c r="AH42" i="83"/>
  <c r="AQ42" i="83" s="1"/>
  <c r="AI41" i="35"/>
  <c r="AN41" i="35"/>
  <c r="AI47" i="53"/>
  <c r="AN47" i="53"/>
  <c r="AI51" i="52"/>
  <c r="AN51" i="52"/>
  <c r="W51" i="101" l="1"/>
  <c r="AE50" i="101"/>
  <c r="AF50" i="101"/>
  <c r="AO50" i="101" s="1"/>
  <c r="Z50" i="54"/>
  <c r="Z46" i="41"/>
  <c r="AG46" i="41" s="1"/>
  <c r="AP46" i="41" s="1"/>
  <c r="AE46" i="51"/>
  <c r="AF46" i="51"/>
  <c r="AO46" i="51" s="1"/>
  <c r="AG46" i="51"/>
  <c r="AP46" i="51" s="1"/>
  <c r="W47" i="51"/>
  <c r="AG53" i="46"/>
  <c r="AP53" i="46" s="1"/>
  <c r="AE53" i="46"/>
  <c r="AN53" i="46" s="1"/>
  <c r="AF53" i="46"/>
  <c r="W54" i="46"/>
  <c r="AF39" i="90"/>
  <c r="AO39" i="90" s="1"/>
  <c r="AE39" i="90"/>
  <c r="W40" i="90"/>
  <c r="AG39" i="90"/>
  <c r="AP39" i="90" s="1"/>
  <c r="AE52" i="52"/>
  <c r="W53" i="52"/>
  <c r="AF52" i="52"/>
  <c r="AO52" i="52" s="1"/>
  <c r="AG52" i="52"/>
  <c r="AP52" i="52" s="1"/>
  <c r="W51" i="54"/>
  <c r="AG50" i="54"/>
  <c r="AP50" i="54" s="1"/>
  <c r="AF50" i="54"/>
  <c r="AO50" i="54" s="1"/>
  <c r="AE50" i="54"/>
  <c r="W49" i="13"/>
  <c r="AE48" i="13"/>
  <c r="AN48" i="13" s="1"/>
  <c r="AG48" i="13"/>
  <c r="AP48" i="13" s="1"/>
  <c r="AF48" i="13"/>
  <c r="AH51" i="100"/>
  <c r="AQ51" i="100" s="1"/>
  <c r="AI50" i="15"/>
  <c r="AN50" i="15"/>
  <c r="AE52" i="105"/>
  <c r="W53" i="105"/>
  <c r="AG52" i="105"/>
  <c r="AP52" i="105" s="1"/>
  <c r="AF52" i="105"/>
  <c r="AO52" i="105" s="1"/>
  <c r="AH54" i="93"/>
  <c r="AQ54" i="93" s="1"/>
  <c r="AH46" i="95"/>
  <c r="AQ46" i="95" s="1"/>
  <c r="Y40" i="102"/>
  <c r="X40" i="102"/>
  <c r="Z40" i="102" s="1"/>
  <c r="Z51" i="100"/>
  <c r="AR49" i="54"/>
  <c r="AH45" i="16"/>
  <c r="AQ45" i="16" s="1"/>
  <c r="AR48" i="96"/>
  <c r="Z54" i="93"/>
  <c r="Y40" i="94"/>
  <c r="X40" i="94"/>
  <c r="Z46" i="95"/>
  <c r="AR45" i="51"/>
  <c r="Y42" i="48"/>
  <c r="X42" i="48"/>
  <c r="Y43" i="87"/>
  <c r="X43" i="87"/>
  <c r="AI44" i="11"/>
  <c r="AN44" i="11"/>
  <c r="AR45" i="41"/>
  <c r="W50" i="104"/>
  <c r="AF49" i="104"/>
  <c r="AO49" i="104" s="1"/>
  <c r="AG49" i="104"/>
  <c r="AP49" i="104" s="1"/>
  <c r="AE49" i="104"/>
  <c r="Y43" i="83"/>
  <c r="X43" i="83"/>
  <c r="Z45" i="16"/>
  <c r="AH50" i="88"/>
  <c r="AQ50" i="88" s="1"/>
  <c r="Y41" i="42"/>
  <c r="X41" i="42"/>
  <c r="AR52" i="89"/>
  <c r="AI39" i="94"/>
  <c r="AN39" i="94"/>
  <c r="AI52" i="32"/>
  <c r="AN52" i="32"/>
  <c r="AH52" i="97"/>
  <c r="AQ52" i="97" s="1"/>
  <c r="AI47" i="84"/>
  <c r="AN47" i="84"/>
  <c r="AI41" i="85"/>
  <c r="AN41" i="85"/>
  <c r="AI42" i="83"/>
  <c r="AR42" i="83" s="1"/>
  <c r="AN42" i="83"/>
  <c r="Y53" i="32"/>
  <c r="X53" i="32"/>
  <c r="AI41" i="48"/>
  <c r="AN41" i="48"/>
  <c r="Y45" i="49"/>
  <c r="X45" i="49"/>
  <c r="Z45" i="49" s="1"/>
  <c r="AF44" i="43"/>
  <c r="AO44" i="43" s="1"/>
  <c r="AE44" i="43"/>
  <c r="AG44" i="43"/>
  <c r="AP44" i="43" s="1"/>
  <c r="W45" i="43"/>
  <c r="AR51" i="97"/>
  <c r="AF51" i="47"/>
  <c r="AO51" i="47" s="1"/>
  <c r="AG51" i="47"/>
  <c r="AP51" i="47" s="1"/>
  <c r="W52" i="47"/>
  <c r="AE51" i="47"/>
  <c r="AH50" i="54"/>
  <c r="AQ50" i="54" s="1"/>
  <c r="AH39" i="90"/>
  <c r="AQ39" i="90" s="1"/>
  <c r="Y48" i="92"/>
  <c r="X48" i="92"/>
  <c r="Y43" i="10"/>
  <c r="X43" i="10"/>
  <c r="Z43" i="10" s="1"/>
  <c r="AH46" i="51"/>
  <c r="AQ46" i="51" s="1"/>
  <c r="Y50" i="44"/>
  <c r="Z50" i="44" s="1"/>
  <c r="X50" i="44"/>
  <c r="AR50" i="100"/>
  <c r="AI42" i="50"/>
  <c r="AN42" i="50"/>
  <c r="Z50" i="88"/>
  <c r="AI40" i="42"/>
  <c r="AN40" i="42"/>
  <c r="AH40" i="82"/>
  <c r="AQ40" i="82" s="1"/>
  <c r="AR43" i="91"/>
  <c r="W50" i="20"/>
  <c r="AG49" i="20"/>
  <c r="AP49" i="20" s="1"/>
  <c r="AE49" i="20"/>
  <c r="AF49" i="20"/>
  <c r="AO49" i="20" s="1"/>
  <c r="Z52" i="97"/>
  <c r="AH48" i="53"/>
  <c r="AQ48" i="53" s="1"/>
  <c r="AH44" i="91"/>
  <c r="AQ44" i="91" s="1"/>
  <c r="AR52" i="46"/>
  <c r="AR45" i="95"/>
  <c r="AI39" i="102"/>
  <c r="AN39" i="102"/>
  <c r="Y44" i="99"/>
  <c r="X44" i="99"/>
  <c r="AH48" i="13"/>
  <c r="AQ48" i="13" s="1"/>
  <c r="AH53" i="46"/>
  <c r="AQ53" i="46" s="1"/>
  <c r="AI37" i="98"/>
  <c r="AN37" i="98"/>
  <c r="AG48" i="45"/>
  <c r="AP48" i="45" s="1"/>
  <c r="AE48" i="45"/>
  <c r="AF48" i="45"/>
  <c r="AO48" i="45" s="1"/>
  <c r="W49" i="45"/>
  <c r="AH52" i="52"/>
  <c r="AQ52" i="52" s="1"/>
  <c r="AF53" i="89"/>
  <c r="AO53" i="89" s="1"/>
  <c r="AE53" i="89"/>
  <c r="AN53" i="89" s="1"/>
  <c r="W54" i="89"/>
  <c r="AG53" i="89"/>
  <c r="AI43" i="99"/>
  <c r="AN43" i="99"/>
  <c r="AR47" i="53"/>
  <c r="AR41" i="35"/>
  <c r="AF51" i="86"/>
  <c r="AO51" i="86" s="1"/>
  <c r="AE51" i="86"/>
  <c r="AG51" i="86"/>
  <c r="AP51" i="86" s="1"/>
  <c r="W52" i="86"/>
  <c r="AR49" i="88"/>
  <c r="AR42" i="18"/>
  <c r="AI42" i="10"/>
  <c r="AN42" i="10"/>
  <c r="Y43" i="50"/>
  <c r="X43" i="50"/>
  <c r="Z43" i="50" s="1"/>
  <c r="AR53" i="93"/>
  <c r="AH46" i="41"/>
  <c r="AQ46" i="41" s="1"/>
  <c r="Z40" i="82"/>
  <c r="AR44" i="16"/>
  <c r="W42" i="55"/>
  <c r="AE41" i="55"/>
  <c r="AF41" i="55"/>
  <c r="AO41" i="55" s="1"/>
  <c r="AG41" i="55"/>
  <c r="AP41" i="55" s="1"/>
  <c r="Z48" i="53"/>
  <c r="Z44" i="91"/>
  <c r="Y42" i="85"/>
  <c r="Z42" i="85"/>
  <c r="X42" i="85"/>
  <c r="AI42" i="87"/>
  <c r="AN42" i="87"/>
  <c r="Y51" i="101"/>
  <c r="X51" i="101"/>
  <c r="AR51" i="52"/>
  <c r="AG42" i="35"/>
  <c r="AP42" i="35" s="1"/>
  <c r="AF42" i="35"/>
  <c r="AO42" i="35" s="1"/>
  <c r="W43" i="35"/>
  <c r="AE42" i="35"/>
  <c r="AI49" i="44"/>
  <c r="AN49" i="44"/>
  <c r="AF43" i="18"/>
  <c r="AO43" i="18" s="1"/>
  <c r="AE43" i="18"/>
  <c r="AG43" i="18"/>
  <c r="AP43" i="18" s="1"/>
  <c r="W44" i="18"/>
  <c r="W50" i="96"/>
  <c r="AF49" i="96"/>
  <c r="AO49" i="96" s="1"/>
  <c r="AG49" i="96"/>
  <c r="AP49" i="96" s="1"/>
  <c r="AE49" i="96"/>
  <c r="AI44" i="49"/>
  <c r="AN44" i="49"/>
  <c r="Y38" i="98"/>
  <c r="X38" i="98"/>
  <c r="AF44" i="103"/>
  <c r="AO44" i="103" s="1"/>
  <c r="AE44" i="103"/>
  <c r="W45" i="103"/>
  <c r="AG44" i="103"/>
  <c r="AP44" i="103" s="1"/>
  <c r="AH42" i="35"/>
  <c r="AQ42" i="35" s="1"/>
  <c r="Y51" i="15"/>
  <c r="Z51" i="15" s="1"/>
  <c r="X51" i="15"/>
  <c r="AI47" i="92"/>
  <c r="AN47" i="92"/>
  <c r="AH53" i="89"/>
  <c r="AQ53" i="89" s="1"/>
  <c r="AR38" i="90"/>
  <c r="AH43" i="18"/>
  <c r="AQ43" i="18" s="1"/>
  <c r="AR47" i="13"/>
  <c r="AH49" i="96"/>
  <c r="AQ49" i="96" s="1"/>
  <c r="AR39" i="82"/>
  <c r="Y48" i="84"/>
  <c r="X48" i="84"/>
  <c r="Y45" i="11"/>
  <c r="X45" i="11"/>
  <c r="AI50" i="101"/>
  <c r="AN50" i="101"/>
  <c r="AE46" i="41" l="1"/>
  <c r="Z45" i="11"/>
  <c r="AG45" i="11" s="1"/>
  <c r="AP45" i="11" s="1"/>
  <c r="W47" i="41"/>
  <c r="AF46" i="41"/>
  <c r="AO46" i="41" s="1"/>
  <c r="Z48" i="84"/>
  <c r="AF48" i="84" s="1"/>
  <c r="AO48" i="84" s="1"/>
  <c r="AF45" i="11"/>
  <c r="AO45" i="11" s="1"/>
  <c r="AE45" i="11"/>
  <c r="W46" i="11"/>
  <c r="AG40" i="102"/>
  <c r="AP40" i="102" s="1"/>
  <c r="AF40" i="102"/>
  <c r="AO40" i="102" s="1"/>
  <c r="AE40" i="102"/>
  <c r="W41" i="102"/>
  <c r="AH38" i="98"/>
  <c r="AQ38" i="98" s="1"/>
  <c r="AI42" i="35"/>
  <c r="AN42" i="35"/>
  <c r="AH51" i="101"/>
  <c r="AQ51" i="101" s="1"/>
  <c r="AH44" i="99"/>
  <c r="AQ44" i="99" s="1"/>
  <c r="AE45" i="16"/>
  <c r="W46" i="16"/>
  <c r="AF45" i="16"/>
  <c r="AO45" i="16" s="1"/>
  <c r="AG45" i="16"/>
  <c r="AP45" i="16" s="1"/>
  <c r="AR44" i="11"/>
  <c r="Z38" i="98"/>
  <c r="AI43" i="18"/>
  <c r="AN43" i="18"/>
  <c r="Y43" i="35"/>
  <c r="X43" i="35"/>
  <c r="Z51" i="101"/>
  <c r="AI41" i="55"/>
  <c r="AN41" i="55"/>
  <c r="AH43" i="50"/>
  <c r="AQ43" i="50" s="1"/>
  <c r="AI51" i="86"/>
  <c r="AN51" i="86"/>
  <c r="AR37" i="98"/>
  <c r="Z44" i="99"/>
  <c r="W53" i="97"/>
  <c r="AF52" i="97"/>
  <c r="AO52" i="97" s="1"/>
  <c r="AG52" i="97"/>
  <c r="AP52" i="97" s="1"/>
  <c r="AE52" i="97"/>
  <c r="AI44" i="43"/>
  <c r="AN44" i="43"/>
  <c r="AR41" i="48"/>
  <c r="AR39" i="94"/>
  <c r="AH43" i="83"/>
  <c r="AQ43" i="83" s="1"/>
  <c r="AH43" i="87"/>
  <c r="AQ43" i="87" s="1"/>
  <c r="AF54" i="93"/>
  <c r="AO54" i="93" s="1"/>
  <c r="AG54" i="93"/>
  <c r="AE54" i="93"/>
  <c r="AN54" i="93" s="1"/>
  <c r="W55" i="93"/>
  <c r="AR50" i="15"/>
  <c r="AI50" i="54"/>
  <c r="AN50" i="54"/>
  <c r="AI46" i="41"/>
  <c r="AN46" i="41"/>
  <c r="Y53" i="52"/>
  <c r="Z53" i="52" s="1"/>
  <c r="X53" i="52"/>
  <c r="AH40" i="102"/>
  <c r="AQ40" i="102" s="1"/>
  <c r="AI39" i="90"/>
  <c r="AN39" i="90"/>
  <c r="W45" i="91"/>
  <c r="AG44" i="91"/>
  <c r="AP44" i="91" s="1"/>
  <c r="AF44" i="91"/>
  <c r="AO44" i="91" s="1"/>
  <c r="AE44" i="91"/>
  <c r="Y42" i="55"/>
  <c r="X42" i="55"/>
  <c r="Z42" i="55" s="1"/>
  <c r="W44" i="50"/>
  <c r="AG43" i="50"/>
  <c r="AP43" i="50" s="1"/>
  <c r="AF43" i="50"/>
  <c r="AO43" i="50" s="1"/>
  <c r="AE43" i="50"/>
  <c r="AR43" i="99"/>
  <c r="Y49" i="45"/>
  <c r="X49" i="45"/>
  <c r="AH48" i="92"/>
  <c r="AQ48" i="92" s="1"/>
  <c r="AH53" i="32"/>
  <c r="AQ53" i="32" s="1"/>
  <c r="AR41" i="85"/>
  <c r="Z43" i="83"/>
  <c r="Y50" i="104"/>
  <c r="X50" i="104"/>
  <c r="Z43" i="87"/>
  <c r="AI48" i="13"/>
  <c r="AO48" i="13"/>
  <c r="AI52" i="52"/>
  <c r="AN52" i="52"/>
  <c r="Y47" i="51"/>
  <c r="X47" i="51"/>
  <c r="AH45" i="11"/>
  <c r="AQ45" i="11" s="1"/>
  <c r="W52" i="15"/>
  <c r="AG51" i="15"/>
  <c r="AP51" i="15" s="1"/>
  <c r="AF51" i="15"/>
  <c r="AO51" i="15" s="1"/>
  <c r="AE51" i="15"/>
  <c r="AI49" i="96"/>
  <c r="AN49" i="96"/>
  <c r="AH48" i="84"/>
  <c r="AQ48" i="84" s="1"/>
  <c r="Y45" i="103"/>
  <c r="X45" i="103"/>
  <c r="Y50" i="96"/>
  <c r="Z50" i="96" s="1"/>
  <c r="X50" i="96"/>
  <c r="AF48" i="53"/>
  <c r="AO48" i="53" s="1"/>
  <c r="AE48" i="53"/>
  <c r="AG48" i="53"/>
  <c r="AP48" i="53" s="1"/>
  <c r="W49" i="53"/>
  <c r="AR40" i="42"/>
  <c r="AH50" i="44"/>
  <c r="AQ50" i="44" s="1"/>
  <c r="Z48" i="92"/>
  <c r="AH45" i="49"/>
  <c r="AQ45" i="49" s="1"/>
  <c r="Z53" i="32"/>
  <c r="AF46" i="95"/>
  <c r="AO46" i="95" s="1"/>
  <c r="AG46" i="95"/>
  <c r="AP46" i="95" s="1"/>
  <c r="AE46" i="95"/>
  <c r="W47" i="95"/>
  <c r="Y47" i="41"/>
  <c r="X47" i="41"/>
  <c r="Y54" i="46"/>
  <c r="X54" i="46"/>
  <c r="AE42" i="85"/>
  <c r="W43" i="85"/>
  <c r="AG42" i="85"/>
  <c r="AP42" i="85" s="1"/>
  <c r="AF42" i="85"/>
  <c r="AO42" i="85" s="1"/>
  <c r="Y50" i="20"/>
  <c r="X50" i="20"/>
  <c r="AR47" i="92"/>
  <c r="AI44" i="103"/>
  <c r="AN44" i="103"/>
  <c r="AR44" i="49"/>
  <c r="AR49" i="44"/>
  <c r="AR42" i="87"/>
  <c r="AI53" i="89"/>
  <c r="AP53" i="89"/>
  <c r="AI48" i="45"/>
  <c r="AN48" i="45"/>
  <c r="AR39" i="102"/>
  <c r="AI49" i="20"/>
  <c r="AN49" i="20"/>
  <c r="W51" i="88"/>
  <c r="AG50" i="88"/>
  <c r="AP50" i="88" s="1"/>
  <c r="AE50" i="88"/>
  <c r="AF50" i="88"/>
  <c r="AO50" i="88" s="1"/>
  <c r="AG50" i="44"/>
  <c r="AP50" i="44" s="1"/>
  <c r="AE50" i="44"/>
  <c r="W51" i="44"/>
  <c r="AF50" i="44"/>
  <c r="AO50" i="44" s="1"/>
  <c r="AI51" i="47"/>
  <c r="AN51" i="47"/>
  <c r="AF45" i="49"/>
  <c r="AO45" i="49" s="1"/>
  <c r="AE45" i="49"/>
  <c r="AG45" i="49"/>
  <c r="AP45" i="49" s="1"/>
  <c r="W46" i="49"/>
  <c r="AR47" i="84"/>
  <c r="AH41" i="42"/>
  <c r="AQ41" i="42" s="1"/>
  <c r="AH42" i="48"/>
  <c r="AQ42" i="48" s="1"/>
  <c r="AH40" i="94"/>
  <c r="AQ40" i="94" s="1"/>
  <c r="Y53" i="105"/>
  <c r="X53" i="105"/>
  <c r="Y51" i="54"/>
  <c r="X51" i="54"/>
  <c r="Z51" i="54" s="1"/>
  <c r="AI53" i="46"/>
  <c r="AO53" i="46"/>
  <c r="AR42" i="50"/>
  <c r="W44" i="10"/>
  <c r="AE43" i="10"/>
  <c r="AF43" i="10"/>
  <c r="AO43" i="10" s="1"/>
  <c r="AG43" i="10"/>
  <c r="AP43" i="10" s="1"/>
  <c r="AR50" i="101"/>
  <c r="AH51" i="15"/>
  <c r="AQ51" i="15" s="1"/>
  <c r="Y44" i="18"/>
  <c r="X44" i="18"/>
  <c r="AH42" i="85"/>
  <c r="AQ42" i="85" s="1"/>
  <c r="AG40" i="82"/>
  <c r="AP40" i="82" s="1"/>
  <c r="AF40" i="82"/>
  <c r="AO40" i="82" s="1"/>
  <c r="AE40" i="82"/>
  <c r="W41" i="82"/>
  <c r="AR42" i="10"/>
  <c r="Y52" i="86"/>
  <c r="Z52" i="86" s="1"/>
  <c r="X52" i="86"/>
  <c r="X54" i="89"/>
  <c r="Y54" i="89"/>
  <c r="AH43" i="10"/>
  <c r="AQ43" i="10" s="1"/>
  <c r="Y52" i="47"/>
  <c r="X52" i="47"/>
  <c r="Y45" i="43"/>
  <c r="X45" i="43"/>
  <c r="Z45" i="43" s="1"/>
  <c r="AR52" i="32"/>
  <c r="Z41" i="42"/>
  <c r="AI49" i="104"/>
  <c r="AN49" i="104"/>
  <c r="Z42" i="48"/>
  <c r="Z40" i="94"/>
  <c r="AE51" i="100"/>
  <c r="AF51" i="100"/>
  <c r="AO51" i="100" s="1"/>
  <c r="AG51" i="100"/>
  <c r="AP51" i="100" s="1"/>
  <c r="W52" i="100"/>
  <c r="AI52" i="105"/>
  <c r="AN52" i="105"/>
  <c r="Y49" i="13"/>
  <c r="X49" i="13"/>
  <c r="Y40" i="90"/>
  <c r="X40" i="90"/>
  <c r="AI46" i="51"/>
  <c r="AN46" i="51"/>
  <c r="Z52" i="47" l="1"/>
  <c r="Z49" i="13"/>
  <c r="Z54" i="46"/>
  <c r="Z50" i="104"/>
  <c r="AF50" i="104" s="1"/>
  <c r="AO50" i="104" s="1"/>
  <c r="AE48" i="84"/>
  <c r="AI48" i="84" s="1"/>
  <c r="Z44" i="18"/>
  <c r="AF44" i="18" s="1"/>
  <c r="AO44" i="18" s="1"/>
  <c r="W49" i="84"/>
  <c r="AG48" i="84"/>
  <c r="AP48" i="84" s="1"/>
  <c r="Z54" i="89"/>
  <c r="AF54" i="89" s="1"/>
  <c r="AO54" i="89" s="1"/>
  <c r="Z43" i="35"/>
  <c r="AG43" i="35" s="1"/>
  <c r="AP43" i="35" s="1"/>
  <c r="AG50" i="96"/>
  <c r="AP50" i="96" s="1"/>
  <c r="AF50" i="96"/>
  <c r="AO50" i="96" s="1"/>
  <c r="W51" i="96"/>
  <c r="AE50" i="96"/>
  <c r="W55" i="46"/>
  <c r="AE54" i="46"/>
  <c r="AF54" i="46"/>
  <c r="AO54" i="46" s="1"/>
  <c r="AG54" i="46"/>
  <c r="AP54" i="46" s="1"/>
  <c r="AE50" i="104"/>
  <c r="AG50" i="104"/>
  <c r="AP50" i="104" s="1"/>
  <c r="W51" i="104"/>
  <c r="AF42" i="55"/>
  <c r="AO42" i="55" s="1"/>
  <c r="AG42" i="55"/>
  <c r="AP42" i="55" s="1"/>
  <c r="W43" i="55"/>
  <c r="AE42" i="55"/>
  <c r="AE44" i="18"/>
  <c r="W45" i="18"/>
  <c r="W55" i="89"/>
  <c r="AG54" i="89"/>
  <c r="AP54" i="89" s="1"/>
  <c r="AE54" i="89"/>
  <c r="AE43" i="35"/>
  <c r="AF43" i="35"/>
  <c r="AO43" i="35" s="1"/>
  <c r="W44" i="35"/>
  <c r="W50" i="13"/>
  <c r="AF49" i="13"/>
  <c r="AO49" i="13" s="1"/>
  <c r="AG49" i="13"/>
  <c r="AP49" i="13" s="1"/>
  <c r="AE49" i="13"/>
  <c r="AE52" i="47"/>
  <c r="AG52" i="47"/>
  <c r="AP52" i="47" s="1"/>
  <c r="AF52" i="47"/>
  <c r="AO52" i="47" s="1"/>
  <c r="W53" i="47"/>
  <c r="AG53" i="52"/>
  <c r="AP53" i="52" s="1"/>
  <c r="AF53" i="52"/>
  <c r="AO53" i="52" s="1"/>
  <c r="W54" i="52"/>
  <c r="AE53" i="52"/>
  <c r="AI50" i="44"/>
  <c r="AN50" i="44"/>
  <c r="AH47" i="41"/>
  <c r="AQ47" i="41" s="1"/>
  <c r="AH45" i="103"/>
  <c r="AQ45" i="103" s="1"/>
  <c r="Y49" i="84"/>
  <c r="X49" i="84"/>
  <c r="Z49" i="84" s="1"/>
  <c r="AH40" i="90"/>
  <c r="AQ40" i="90" s="1"/>
  <c r="AH50" i="20"/>
  <c r="AQ50" i="20" s="1"/>
  <c r="Y43" i="85"/>
  <c r="Z43" i="85" s="1"/>
  <c r="X43" i="85"/>
  <c r="Z47" i="41"/>
  <c r="AI48" i="53"/>
  <c r="AN48" i="53"/>
  <c r="Z45" i="103"/>
  <c r="AG43" i="83"/>
  <c r="AP43" i="83" s="1"/>
  <c r="AF43" i="83"/>
  <c r="AO43" i="83" s="1"/>
  <c r="AE43" i="83"/>
  <c r="W44" i="83"/>
  <c r="Y45" i="91"/>
  <c r="Z45" i="91"/>
  <c r="X45" i="91"/>
  <c r="AR46" i="41"/>
  <c r="Y55" i="93"/>
  <c r="X55" i="93"/>
  <c r="Y53" i="97"/>
  <c r="X53" i="97"/>
  <c r="AR41" i="55"/>
  <c r="AR43" i="18"/>
  <c r="AF41" i="42"/>
  <c r="AO41" i="42" s="1"/>
  <c r="AG41" i="42"/>
  <c r="AP41" i="42" s="1"/>
  <c r="AE41" i="42"/>
  <c r="W42" i="42"/>
  <c r="AH53" i="105"/>
  <c r="AQ53" i="105" s="1"/>
  <c r="AR52" i="52"/>
  <c r="AR51" i="86"/>
  <c r="AI51" i="100"/>
  <c r="AN51" i="100"/>
  <c r="Z53" i="105"/>
  <c r="Z40" i="90"/>
  <c r="AR52" i="105"/>
  <c r="AE40" i="94"/>
  <c r="AF40" i="94"/>
  <c r="AO40" i="94" s="1"/>
  <c r="AG40" i="94"/>
  <c r="AP40" i="94" s="1"/>
  <c r="W41" i="94"/>
  <c r="AH44" i="18"/>
  <c r="AQ44" i="18" s="1"/>
  <c r="AR53" i="46"/>
  <c r="AR51" i="47"/>
  <c r="AR49" i="20"/>
  <c r="AR53" i="89"/>
  <c r="Z50" i="20"/>
  <c r="AI42" i="85"/>
  <c r="AN42" i="85"/>
  <c r="AE53" i="32"/>
  <c r="AG53" i="32"/>
  <c r="AP53" i="32" s="1"/>
  <c r="W54" i="32"/>
  <c r="AF53" i="32"/>
  <c r="AO53" i="32" s="1"/>
  <c r="AG48" i="92"/>
  <c r="AP48" i="92" s="1"/>
  <c r="AE48" i="92"/>
  <c r="AF48" i="92"/>
  <c r="AO48" i="92" s="1"/>
  <c r="W49" i="92"/>
  <c r="Y52" i="15"/>
  <c r="Z52" i="15"/>
  <c r="X52" i="15"/>
  <c r="AH47" i="51"/>
  <c r="AQ47" i="51" s="1"/>
  <c r="AR48" i="13"/>
  <c r="AH49" i="45"/>
  <c r="AQ49" i="45" s="1"/>
  <c r="AI43" i="50"/>
  <c r="AN43" i="50"/>
  <c r="AR44" i="43"/>
  <c r="W45" i="99"/>
  <c r="AE44" i="99"/>
  <c r="AF44" i="99"/>
  <c r="AO44" i="99" s="1"/>
  <c r="AG44" i="99"/>
  <c r="AP44" i="99" s="1"/>
  <c r="AF51" i="101"/>
  <c r="AO51" i="101" s="1"/>
  <c r="AG51" i="101"/>
  <c r="AP51" i="101" s="1"/>
  <c r="AE51" i="101"/>
  <c r="W52" i="101"/>
  <c r="AE38" i="98"/>
  <c r="AN38" i="98" s="1"/>
  <c r="AG38" i="98"/>
  <c r="AF38" i="98"/>
  <c r="AO38" i="98" s="1"/>
  <c r="W39" i="98"/>
  <c r="Y46" i="16"/>
  <c r="X46" i="16"/>
  <c r="Z46" i="16" s="1"/>
  <c r="Y46" i="11"/>
  <c r="X46" i="11"/>
  <c r="AF52" i="86"/>
  <c r="AO52" i="86" s="1"/>
  <c r="AE52" i="86"/>
  <c r="AG52" i="86"/>
  <c r="AP52" i="86" s="1"/>
  <c r="W53" i="86"/>
  <c r="AI40" i="82"/>
  <c r="AN40" i="82"/>
  <c r="Y51" i="88"/>
  <c r="X51" i="88"/>
  <c r="AE42" i="48"/>
  <c r="AF42" i="48"/>
  <c r="AO42" i="48" s="1"/>
  <c r="AG42" i="48"/>
  <c r="AP42" i="48" s="1"/>
  <c r="W43" i="48"/>
  <c r="AH45" i="43"/>
  <c r="AQ45" i="43" s="1"/>
  <c r="AI43" i="10"/>
  <c r="AN43" i="10"/>
  <c r="AH51" i="54"/>
  <c r="AQ51" i="54" s="1"/>
  <c r="Y46" i="49"/>
  <c r="X46" i="49"/>
  <c r="AH54" i="46"/>
  <c r="AQ54" i="46" s="1"/>
  <c r="AH50" i="96"/>
  <c r="AQ50" i="96" s="1"/>
  <c r="AR49" i="96"/>
  <c r="Z47" i="51"/>
  <c r="W44" i="87"/>
  <c r="AF43" i="87"/>
  <c r="AO43" i="87" s="1"/>
  <c r="AE43" i="87"/>
  <c r="AG43" i="87"/>
  <c r="AP43" i="87" s="1"/>
  <c r="Z49" i="45"/>
  <c r="AR39" i="90"/>
  <c r="AH53" i="52"/>
  <c r="AQ53" i="52" s="1"/>
  <c r="AR50" i="54"/>
  <c r="AI54" i="93"/>
  <c r="AP54" i="93"/>
  <c r="AH43" i="35"/>
  <c r="AQ43" i="35" s="1"/>
  <c r="AI45" i="16"/>
  <c r="AN45" i="16"/>
  <c r="AR42" i="35"/>
  <c r="Y41" i="102"/>
  <c r="X41" i="102"/>
  <c r="AI45" i="11"/>
  <c r="AN45" i="11"/>
  <c r="AR46" i="51"/>
  <c r="AH52" i="47"/>
  <c r="AQ52" i="47" s="1"/>
  <c r="AH42" i="55"/>
  <c r="AQ42" i="55" s="1"/>
  <c r="AH49" i="13"/>
  <c r="AQ49" i="13" s="1"/>
  <c r="Y52" i="100"/>
  <c r="X52" i="100"/>
  <c r="Z52" i="100" s="1"/>
  <c r="W46" i="43"/>
  <c r="AF45" i="43"/>
  <c r="AO45" i="43" s="1"/>
  <c r="AG45" i="43"/>
  <c r="AP45" i="43" s="1"/>
  <c r="AE45" i="43"/>
  <c r="AH54" i="89"/>
  <c r="AQ54" i="89" s="1"/>
  <c r="Y44" i="10"/>
  <c r="Z44" i="10" s="1"/>
  <c r="X44" i="10"/>
  <c r="AG51" i="54"/>
  <c r="AP51" i="54" s="1"/>
  <c r="W52" i="54"/>
  <c r="AE51" i="54"/>
  <c r="AF51" i="54"/>
  <c r="AO51" i="54" s="1"/>
  <c r="AI50" i="88"/>
  <c r="AN50" i="88"/>
  <c r="AR44" i="103"/>
  <c r="Y47" i="95"/>
  <c r="X47" i="95"/>
  <c r="Z47" i="95" s="1"/>
  <c r="AH50" i="104"/>
  <c r="AQ50" i="104" s="1"/>
  <c r="AI44" i="91"/>
  <c r="AN44" i="91"/>
  <c r="AI52" i="97"/>
  <c r="AN52" i="97"/>
  <c r="AI40" i="102"/>
  <c r="AN40" i="102"/>
  <c r="AR48" i="45"/>
  <c r="AR49" i="104"/>
  <c r="AH52" i="86"/>
  <c r="AQ52" i="86" s="1"/>
  <c r="Y41" i="82"/>
  <c r="X41" i="82"/>
  <c r="Z41" i="82" s="1"/>
  <c r="AI45" i="49"/>
  <c r="AN45" i="49"/>
  <c r="Y51" i="44"/>
  <c r="X51" i="44"/>
  <c r="AI46" i="95"/>
  <c r="AR46" i="95" s="1"/>
  <c r="AN46" i="95"/>
  <c r="Y49" i="53"/>
  <c r="X49" i="53"/>
  <c r="AI51" i="15"/>
  <c r="AN51" i="15"/>
  <c r="Y44" i="50"/>
  <c r="X44" i="50"/>
  <c r="Z44" i="50" s="1"/>
  <c r="Z41" i="102" l="1"/>
  <c r="AN48" i="84"/>
  <c r="Z49" i="53"/>
  <c r="Z46" i="49"/>
  <c r="W47" i="49" s="1"/>
  <c r="Z46" i="11"/>
  <c r="W47" i="11" s="1"/>
  <c r="AG44" i="18"/>
  <c r="AP44" i="18" s="1"/>
  <c r="Z55" i="93"/>
  <c r="AF46" i="49"/>
  <c r="AO46" i="49" s="1"/>
  <c r="AG46" i="49"/>
  <c r="AP46" i="49" s="1"/>
  <c r="W56" i="93"/>
  <c r="AG55" i="93"/>
  <c r="AP55" i="93" s="1"/>
  <c r="AF55" i="93"/>
  <c r="AO55" i="93" s="1"/>
  <c r="AE55" i="93"/>
  <c r="W42" i="82"/>
  <c r="AG41" i="82"/>
  <c r="AP41" i="82" s="1"/>
  <c r="AE41" i="82"/>
  <c r="AF41" i="82"/>
  <c r="AO41" i="82" s="1"/>
  <c r="W50" i="84"/>
  <c r="AF49" i="84"/>
  <c r="AO49" i="84" s="1"/>
  <c r="AE49" i="84"/>
  <c r="AG49" i="84"/>
  <c r="AP49" i="84" s="1"/>
  <c r="W50" i="53"/>
  <c r="AF49" i="53"/>
  <c r="AO49" i="53" s="1"/>
  <c r="AG49" i="53"/>
  <c r="AP49" i="53" s="1"/>
  <c r="AE49" i="53"/>
  <c r="W45" i="50"/>
  <c r="AE44" i="50"/>
  <c r="AG44" i="50"/>
  <c r="AP44" i="50" s="1"/>
  <c r="AF44" i="50"/>
  <c r="AO44" i="50" s="1"/>
  <c r="W53" i="100"/>
  <c r="AG52" i="100"/>
  <c r="AP52" i="100" s="1"/>
  <c r="AF52" i="100"/>
  <c r="AO52" i="100" s="1"/>
  <c r="AE52" i="100"/>
  <c r="W42" i="102"/>
  <c r="AF41" i="102"/>
  <c r="AO41" i="102" s="1"/>
  <c r="AG41" i="102"/>
  <c r="AP41" i="102" s="1"/>
  <c r="AE41" i="102"/>
  <c r="AE46" i="16"/>
  <c r="AF46" i="16"/>
  <c r="AO46" i="16" s="1"/>
  <c r="AG46" i="16"/>
  <c r="AP46" i="16" s="1"/>
  <c r="W47" i="16"/>
  <c r="AF44" i="10"/>
  <c r="AO44" i="10" s="1"/>
  <c r="AE44" i="10"/>
  <c r="W45" i="10"/>
  <c r="AG44" i="10"/>
  <c r="AP44" i="10" s="1"/>
  <c r="AR43" i="10"/>
  <c r="AI45" i="43"/>
  <c r="AN45" i="43"/>
  <c r="Y52" i="54"/>
  <c r="X52" i="54"/>
  <c r="AR45" i="49"/>
  <c r="AR44" i="91"/>
  <c r="AH47" i="95"/>
  <c r="AQ47" i="95" s="1"/>
  <c r="AR50" i="88"/>
  <c r="AH44" i="10"/>
  <c r="AQ44" i="10" s="1"/>
  <c r="Y46" i="43"/>
  <c r="X46" i="43"/>
  <c r="AR54" i="93"/>
  <c r="AI42" i="48"/>
  <c r="AN42" i="48"/>
  <c r="Y39" i="98"/>
  <c r="X39" i="98"/>
  <c r="Z39" i="98" s="1"/>
  <c r="AI51" i="101"/>
  <c r="AN51" i="101"/>
  <c r="AI44" i="99"/>
  <c r="AN44" i="99"/>
  <c r="AH52" i="15"/>
  <c r="AQ52" i="15" s="1"/>
  <c r="AI48" i="92"/>
  <c r="AN48" i="92"/>
  <c r="AI53" i="32"/>
  <c r="AN53" i="32"/>
  <c r="Y41" i="94"/>
  <c r="X41" i="94"/>
  <c r="W41" i="90"/>
  <c r="AF40" i="90"/>
  <c r="AO40" i="90" s="1"/>
  <c r="AG40" i="90"/>
  <c r="AP40" i="90" s="1"/>
  <c r="AE40" i="90"/>
  <c r="AH45" i="91"/>
  <c r="AQ45" i="91" s="1"/>
  <c r="AH43" i="85"/>
  <c r="AQ43" i="85" s="1"/>
  <c r="X54" i="52"/>
  <c r="Y54" i="52"/>
  <c r="Y50" i="13"/>
  <c r="X50" i="13"/>
  <c r="Y45" i="18"/>
  <c r="X45" i="18"/>
  <c r="Y43" i="55"/>
  <c r="X43" i="55"/>
  <c r="AI50" i="104"/>
  <c r="AN50" i="104"/>
  <c r="Y55" i="46"/>
  <c r="X55" i="46"/>
  <c r="Z55" i="46" s="1"/>
  <c r="AH52" i="100"/>
  <c r="AQ52" i="100" s="1"/>
  <c r="Y53" i="86"/>
  <c r="Z53" i="86" s="1"/>
  <c r="X53" i="86"/>
  <c r="Y45" i="99"/>
  <c r="X45" i="99"/>
  <c r="AH51" i="44"/>
  <c r="AQ51" i="44" s="1"/>
  <c r="AR40" i="102"/>
  <c r="AR42" i="85"/>
  <c r="Y42" i="42"/>
  <c r="X42" i="42"/>
  <c r="W46" i="103"/>
  <c r="AG45" i="103"/>
  <c r="AP45" i="103" s="1"/>
  <c r="AF45" i="103"/>
  <c r="AO45" i="103" s="1"/>
  <c r="AE45" i="103"/>
  <c r="Y44" i="35"/>
  <c r="X44" i="35"/>
  <c r="AI50" i="96"/>
  <c r="AN50" i="96"/>
  <c r="AH41" i="82"/>
  <c r="AQ41" i="82" s="1"/>
  <c r="W48" i="95"/>
  <c r="AF47" i="95"/>
  <c r="AO47" i="95" s="1"/>
  <c r="AE47" i="95"/>
  <c r="AG47" i="95"/>
  <c r="AP47" i="95" s="1"/>
  <c r="AR51" i="15"/>
  <c r="AH46" i="16"/>
  <c r="AQ46" i="16" s="1"/>
  <c r="Z51" i="44"/>
  <c r="AI51" i="54"/>
  <c r="AN51" i="54"/>
  <c r="W51" i="20"/>
  <c r="AF50" i="20"/>
  <c r="AO50" i="20" s="1"/>
  <c r="AG50" i="20"/>
  <c r="AP50" i="20" s="1"/>
  <c r="AE50" i="20"/>
  <c r="AI40" i="94"/>
  <c r="AN40" i="94"/>
  <c r="AR51" i="100"/>
  <c r="AI41" i="42"/>
  <c r="AN41" i="42"/>
  <c r="AR50" i="44"/>
  <c r="AI49" i="13"/>
  <c r="AN49" i="13"/>
  <c r="Y55" i="89"/>
  <c r="X55" i="89"/>
  <c r="Y51" i="96"/>
  <c r="Z51" i="96" s="1"/>
  <c r="X51" i="96"/>
  <c r="W53" i="15"/>
  <c r="AG52" i="15"/>
  <c r="AP52" i="15" s="1"/>
  <c r="AF52" i="15"/>
  <c r="AO52" i="15" s="1"/>
  <c r="AE52" i="15"/>
  <c r="AE45" i="91"/>
  <c r="W46" i="91"/>
  <c r="AF45" i="91"/>
  <c r="AO45" i="91" s="1"/>
  <c r="AG45" i="91"/>
  <c r="AP45" i="91" s="1"/>
  <c r="AI44" i="18"/>
  <c r="AN44" i="18"/>
  <c r="AI52" i="86"/>
  <c r="AN52" i="86"/>
  <c r="AR45" i="11"/>
  <c r="AF49" i="45"/>
  <c r="AO49" i="45" s="1"/>
  <c r="AG49" i="45"/>
  <c r="AP49" i="45" s="1"/>
  <c r="AE49" i="45"/>
  <c r="W50" i="45"/>
  <c r="AE47" i="51"/>
  <c r="W48" i="51"/>
  <c r="AF47" i="51"/>
  <c r="AO47" i="51" s="1"/>
  <c r="AG47" i="51"/>
  <c r="AP47" i="51" s="1"/>
  <c r="Y49" i="92"/>
  <c r="X49" i="92"/>
  <c r="Y54" i="32"/>
  <c r="X54" i="32"/>
  <c r="AH53" i="97"/>
  <c r="AQ53" i="97" s="1"/>
  <c r="Y44" i="83"/>
  <c r="Z44" i="83"/>
  <c r="X44" i="83"/>
  <c r="AR48" i="53"/>
  <c r="Y53" i="47"/>
  <c r="X53" i="47"/>
  <c r="Y51" i="104"/>
  <c r="Z51" i="104"/>
  <c r="X51" i="104"/>
  <c r="AI43" i="87"/>
  <c r="AN43" i="87"/>
  <c r="AH51" i="88"/>
  <c r="AQ51" i="88" s="1"/>
  <c r="W54" i="105"/>
  <c r="AG53" i="105"/>
  <c r="AP53" i="105" s="1"/>
  <c r="AF53" i="105"/>
  <c r="AO53" i="105" s="1"/>
  <c r="AE53" i="105"/>
  <c r="AH55" i="93"/>
  <c r="AQ55" i="93" s="1"/>
  <c r="W44" i="85"/>
  <c r="AG43" i="85"/>
  <c r="AP43" i="85" s="1"/>
  <c r="AF43" i="85"/>
  <c r="AO43" i="85" s="1"/>
  <c r="AE43" i="85"/>
  <c r="AH49" i="84"/>
  <c r="AQ49" i="84" s="1"/>
  <c r="AI52" i="47"/>
  <c r="AN52" i="47"/>
  <c r="AI54" i="89"/>
  <c r="AN54" i="89"/>
  <c r="Z51" i="88"/>
  <c r="AI38" i="98"/>
  <c r="AP38" i="98"/>
  <c r="AR48" i="84"/>
  <c r="AH49" i="53"/>
  <c r="AQ49" i="53" s="1"/>
  <c r="Y44" i="87"/>
  <c r="X44" i="87"/>
  <c r="Y43" i="48"/>
  <c r="X43" i="48"/>
  <c r="AH44" i="50"/>
  <c r="AQ44" i="50" s="1"/>
  <c r="AR52" i="97"/>
  <c r="AH41" i="102"/>
  <c r="AQ41" i="102" s="1"/>
  <c r="AR45" i="16"/>
  <c r="AH46" i="49"/>
  <c r="AQ46" i="49" s="1"/>
  <c r="AR40" i="82"/>
  <c r="AH46" i="11"/>
  <c r="AQ46" i="11" s="1"/>
  <c r="Y52" i="101"/>
  <c r="X52" i="101"/>
  <c r="AR43" i="50"/>
  <c r="Z53" i="97"/>
  <c r="AI43" i="83"/>
  <c r="AN43" i="83"/>
  <c r="AG47" i="41"/>
  <c r="AP47" i="41" s="1"/>
  <c r="W48" i="41"/>
  <c r="AF47" i="41"/>
  <c r="AO47" i="41" s="1"/>
  <c r="AE47" i="41"/>
  <c r="AI53" i="52"/>
  <c r="AN53" i="52"/>
  <c r="AI43" i="35"/>
  <c r="AN43" i="35"/>
  <c r="AI42" i="55"/>
  <c r="AN42" i="55"/>
  <c r="AI54" i="46"/>
  <c r="AN54" i="46"/>
  <c r="AG46" i="11" l="1"/>
  <c r="AP46" i="11" s="1"/>
  <c r="AE46" i="11"/>
  <c r="AE46" i="49"/>
  <c r="AF46" i="11"/>
  <c r="AO46" i="11" s="1"/>
  <c r="Z45" i="18"/>
  <c r="W46" i="18" s="1"/>
  <c r="Z41" i="94"/>
  <c r="AF41" i="94" s="1"/>
  <c r="AO41" i="94" s="1"/>
  <c r="AG41" i="94"/>
  <c r="AP41" i="94" s="1"/>
  <c r="W42" i="94"/>
  <c r="AR54" i="89"/>
  <c r="Y44" i="85"/>
  <c r="Z44" i="85"/>
  <c r="X44" i="85"/>
  <c r="AH51" i="104"/>
  <c r="AQ51" i="104" s="1"/>
  <c r="AI45" i="91"/>
  <c r="AN45" i="91"/>
  <c r="AH51" i="96"/>
  <c r="AQ51" i="96" s="1"/>
  <c r="AR50" i="96"/>
  <c r="AH53" i="86"/>
  <c r="AQ53" i="86" s="1"/>
  <c r="AR50" i="104"/>
  <c r="AH54" i="52"/>
  <c r="AQ54" i="52" s="1"/>
  <c r="AI40" i="90"/>
  <c r="AN40" i="90"/>
  <c r="AR42" i="48"/>
  <c r="Y53" i="100"/>
  <c r="X53" i="100"/>
  <c r="AI41" i="82"/>
  <c r="AN41" i="82"/>
  <c r="AH43" i="48"/>
  <c r="AQ43" i="48" s="1"/>
  <c r="AI53" i="105"/>
  <c r="AN53" i="105"/>
  <c r="AE51" i="104"/>
  <c r="AG51" i="104"/>
  <c r="AP51" i="104" s="1"/>
  <c r="W52" i="104"/>
  <c r="AF51" i="104"/>
  <c r="AO51" i="104" s="1"/>
  <c r="AH49" i="92"/>
  <c r="AQ49" i="92" s="1"/>
  <c r="Y48" i="51"/>
  <c r="X48" i="51"/>
  <c r="AR44" i="18"/>
  <c r="AE51" i="96"/>
  <c r="W52" i="96"/>
  <c r="AG51" i="96"/>
  <c r="AP51" i="96" s="1"/>
  <c r="AF51" i="96"/>
  <c r="AO51" i="96" s="1"/>
  <c r="AR49" i="13"/>
  <c r="AH44" i="35"/>
  <c r="AQ44" i="35" s="1"/>
  <c r="AE53" i="86"/>
  <c r="AG53" i="86"/>
  <c r="AP53" i="86" s="1"/>
  <c r="W54" i="86"/>
  <c r="AF53" i="86"/>
  <c r="AO53" i="86" s="1"/>
  <c r="AH43" i="55"/>
  <c r="AQ43" i="55" s="1"/>
  <c r="AH50" i="13"/>
  <c r="AQ50" i="13" s="1"/>
  <c r="AR51" i="101"/>
  <c r="Y45" i="10"/>
  <c r="X45" i="10"/>
  <c r="Y42" i="102"/>
  <c r="X42" i="102"/>
  <c r="AI49" i="53"/>
  <c r="AN49" i="53"/>
  <c r="AI49" i="84"/>
  <c r="AN49" i="84"/>
  <c r="Y56" i="93"/>
  <c r="X56" i="93"/>
  <c r="Z43" i="48"/>
  <c r="AR52" i="47"/>
  <c r="AH44" i="83"/>
  <c r="AQ44" i="83" s="1"/>
  <c r="Z49" i="92"/>
  <c r="AI47" i="51"/>
  <c r="AN47" i="51"/>
  <c r="AI52" i="15"/>
  <c r="AN52" i="15"/>
  <c r="Y51" i="20"/>
  <c r="X51" i="20"/>
  <c r="Z44" i="35"/>
  <c r="Y46" i="103"/>
  <c r="X46" i="103"/>
  <c r="AH55" i="46"/>
  <c r="AQ55" i="46" s="1"/>
  <c r="Z43" i="55"/>
  <c r="Z50" i="13"/>
  <c r="AR53" i="32"/>
  <c r="AH39" i="98"/>
  <c r="AQ39" i="98" s="1"/>
  <c r="AR45" i="43"/>
  <c r="AI44" i="10"/>
  <c r="AN44" i="10"/>
  <c r="AI46" i="16"/>
  <c r="AN46" i="16"/>
  <c r="Y42" i="82"/>
  <c r="X42" i="82"/>
  <c r="Z42" i="82" s="1"/>
  <c r="AH52" i="101"/>
  <c r="AQ52" i="101" s="1"/>
  <c r="AI43" i="85"/>
  <c r="AN43" i="85"/>
  <c r="AH53" i="47"/>
  <c r="AQ53" i="47" s="1"/>
  <c r="AE44" i="83"/>
  <c r="AF44" i="83"/>
  <c r="AO44" i="83" s="1"/>
  <c r="AG44" i="83"/>
  <c r="AP44" i="83" s="1"/>
  <c r="W45" i="83"/>
  <c r="AH55" i="89"/>
  <c r="AQ55" i="89" s="1"/>
  <c r="AR40" i="94"/>
  <c r="AI47" i="95"/>
  <c r="AN47" i="95"/>
  <c r="AH42" i="42"/>
  <c r="AQ42" i="42" s="1"/>
  <c r="AH45" i="99"/>
  <c r="AQ45" i="99" s="1"/>
  <c r="AG55" i="46"/>
  <c r="AP55" i="46" s="1"/>
  <c r="W56" i="46"/>
  <c r="AE55" i="46"/>
  <c r="AF55" i="46"/>
  <c r="AO55" i="46" s="1"/>
  <c r="Y41" i="90"/>
  <c r="X41" i="90"/>
  <c r="W40" i="98"/>
  <c r="AF39" i="98"/>
  <c r="AO39" i="98" s="1"/>
  <c r="AE39" i="98"/>
  <c r="AG39" i="98"/>
  <c r="AP39" i="98" s="1"/>
  <c r="AH46" i="43"/>
  <c r="AQ46" i="43" s="1"/>
  <c r="AI52" i="100"/>
  <c r="AN52" i="100"/>
  <c r="Y50" i="84"/>
  <c r="X50" i="84"/>
  <c r="Z50" i="84" s="1"/>
  <c r="AI46" i="11"/>
  <c r="AN46" i="11"/>
  <c r="AH44" i="87"/>
  <c r="AQ44" i="87" s="1"/>
  <c r="W52" i="88"/>
  <c r="AF51" i="88"/>
  <c r="AO51" i="88" s="1"/>
  <c r="AE51" i="88"/>
  <c r="AG51" i="88"/>
  <c r="AP51" i="88" s="1"/>
  <c r="Y54" i="105"/>
  <c r="X54" i="105"/>
  <c r="Z53" i="47"/>
  <c r="AH54" i="32"/>
  <c r="AQ54" i="32" s="1"/>
  <c r="Y50" i="45"/>
  <c r="X50" i="45"/>
  <c r="Z55" i="89"/>
  <c r="AR51" i="54"/>
  <c r="Z42" i="42"/>
  <c r="Z45" i="99"/>
  <c r="AH45" i="18"/>
  <c r="AQ45" i="18" s="1"/>
  <c r="Z54" i="52"/>
  <c r="AH41" i="94"/>
  <c r="AQ41" i="94" s="1"/>
  <c r="AR48" i="92"/>
  <c r="Z46" i="43"/>
  <c r="AH52" i="54"/>
  <c r="AQ52" i="54" s="1"/>
  <c r="AI41" i="102"/>
  <c r="AN41" i="102"/>
  <c r="AI44" i="50"/>
  <c r="AN44" i="50"/>
  <c r="Y50" i="53"/>
  <c r="X50" i="53"/>
  <c r="Z50" i="53" s="1"/>
  <c r="AI55" i="93"/>
  <c r="AN55" i="93"/>
  <c r="AI46" i="49"/>
  <c r="AN46" i="49"/>
  <c r="AR43" i="35"/>
  <c r="Y48" i="41"/>
  <c r="X48" i="41"/>
  <c r="AR54" i="46"/>
  <c r="AR53" i="52"/>
  <c r="Z52" i="101"/>
  <c r="AR38" i="98"/>
  <c r="AR43" i="83"/>
  <c r="AR42" i="55"/>
  <c r="AI47" i="41"/>
  <c r="AN47" i="41"/>
  <c r="AE53" i="97"/>
  <c r="W54" i="97"/>
  <c r="AG53" i="97"/>
  <c r="AP53" i="97" s="1"/>
  <c r="AF53" i="97"/>
  <c r="AO53" i="97" s="1"/>
  <c r="Z44" i="87"/>
  <c r="AR43" i="87"/>
  <c r="Z54" i="32"/>
  <c r="AI49" i="45"/>
  <c r="AN49" i="45"/>
  <c r="AR52" i="86"/>
  <c r="Y46" i="91"/>
  <c r="X46" i="91"/>
  <c r="Y53" i="15"/>
  <c r="X53" i="15"/>
  <c r="AR41" i="42"/>
  <c r="AI50" i="20"/>
  <c r="AN50" i="20"/>
  <c r="AG51" i="44"/>
  <c r="AP51" i="44" s="1"/>
  <c r="AE51" i="44"/>
  <c r="W52" i="44"/>
  <c r="AF51" i="44"/>
  <c r="AO51" i="44" s="1"/>
  <c r="Y48" i="95"/>
  <c r="X48" i="95"/>
  <c r="Z48" i="95" s="1"/>
  <c r="AI45" i="103"/>
  <c r="AN45" i="103"/>
  <c r="AR44" i="99"/>
  <c r="Z52" i="54"/>
  <c r="Y47" i="16"/>
  <c r="X47" i="16"/>
  <c r="Y45" i="50"/>
  <c r="X45" i="50"/>
  <c r="Y47" i="11"/>
  <c r="X47" i="11"/>
  <c r="Y47" i="49"/>
  <c r="X47" i="49"/>
  <c r="Z47" i="49" s="1"/>
  <c r="Z54" i="105" l="1"/>
  <c r="Z45" i="10"/>
  <c r="AG45" i="10" s="1"/>
  <c r="AP45" i="10" s="1"/>
  <c r="AG45" i="18"/>
  <c r="AP45" i="18" s="1"/>
  <c r="AE45" i="18"/>
  <c r="AE41" i="94"/>
  <c r="AF45" i="18"/>
  <c r="AO45" i="18" s="1"/>
  <c r="Z47" i="16"/>
  <c r="Z47" i="11"/>
  <c r="AG47" i="11" s="1"/>
  <c r="AP47" i="11" s="1"/>
  <c r="Z46" i="103"/>
  <c r="W47" i="103" s="1"/>
  <c r="Z56" i="93"/>
  <c r="Z53" i="100"/>
  <c r="AG53" i="100" s="1"/>
  <c r="AP53" i="100" s="1"/>
  <c r="AF54" i="105"/>
  <c r="AO54" i="105" s="1"/>
  <c r="AE54" i="105"/>
  <c r="W55" i="105"/>
  <c r="AG54" i="105"/>
  <c r="AP54" i="105" s="1"/>
  <c r="AE45" i="10"/>
  <c r="AF45" i="10"/>
  <c r="AO45" i="10" s="1"/>
  <c r="W46" i="10"/>
  <c r="AG47" i="49"/>
  <c r="AP47" i="49" s="1"/>
  <c r="AE47" i="49"/>
  <c r="W48" i="49"/>
  <c r="AF47" i="49"/>
  <c r="AO47" i="49" s="1"/>
  <c r="AF48" i="95"/>
  <c r="AO48" i="95" s="1"/>
  <c r="AG48" i="95"/>
  <c r="AP48" i="95" s="1"/>
  <c r="AE48" i="95"/>
  <c r="W49" i="95"/>
  <c r="AE47" i="16"/>
  <c r="W48" i="16"/>
  <c r="AF47" i="16"/>
  <c r="AO47" i="16" s="1"/>
  <c r="AG47" i="16"/>
  <c r="AP47" i="16" s="1"/>
  <c r="W51" i="84"/>
  <c r="AG50" i="84"/>
  <c r="AP50" i="84" s="1"/>
  <c r="AF50" i="84"/>
  <c r="AO50" i="84" s="1"/>
  <c r="AE50" i="84"/>
  <c r="AF47" i="11"/>
  <c r="AO47" i="11" s="1"/>
  <c r="AE47" i="11"/>
  <c r="W48" i="11"/>
  <c r="AG46" i="103"/>
  <c r="AP46" i="103" s="1"/>
  <c r="AF46" i="103"/>
  <c r="AO46" i="103" s="1"/>
  <c r="AE46" i="103"/>
  <c r="AG56" i="93"/>
  <c r="AP56" i="93" s="1"/>
  <c r="AF56" i="93"/>
  <c r="AO56" i="93" s="1"/>
  <c r="AE56" i="93"/>
  <c r="W57" i="93"/>
  <c r="W54" i="100"/>
  <c r="AF53" i="100"/>
  <c r="AO53" i="100" s="1"/>
  <c r="AE53" i="100"/>
  <c r="AH50" i="45"/>
  <c r="AQ50" i="45" s="1"/>
  <c r="AF44" i="87"/>
  <c r="AO44" i="87" s="1"/>
  <c r="AE44" i="87"/>
  <c r="W45" i="87"/>
  <c r="AG44" i="87"/>
  <c r="AP44" i="87" s="1"/>
  <c r="Z50" i="45"/>
  <c r="Y45" i="83"/>
  <c r="X45" i="83"/>
  <c r="AG44" i="35"/>
  <c r="AP44" i="35" s="1"/>
  <c r="AE44" i="35"/>
  <c r="W45" i="35"/>
  <c r="AF44" i="35"/>
  <c r="AO44" i="35" s="1"/>
  <c r="AH42" i="102"/>
  <c r="AQ42" i="102" s="1"/>
  <c r="AH53" i="15"/>
  <c r="AQ53" i="15" s="1"/>
  <c r="AI53" i="97"/>
  <c r="AN53" i="97"/>
  <c r="AH50" i="84"/>
  <c r="AQ50" i="84" s="1"/>
  <c r="Y52" i="104"/>
  <c r="X52" i="104"/>
  <c r="AH53" i="100"/>
  <c r="AQ53" i="100" s="1"/>
  <c r="W53" i="54"/>
  <c r="AE52" i="54"/>
  <c r="AG52" i="54"/>
  <c r="AP52" i="54" s="1"/>
  <c r="AF52" i="54"/>
  <c r="AO52" i="54" s="1"/>
  <c r="AE54" i="52"/>
  <c r="W55" i="52"/>
  <c r="AF54" i="52"/>
  <c r="AO54" i="52" s="1"/>
  <c r="AG54" i="52"/>
  <c r="AP54" i="52" s="1"/>
  <c r="W43" i="42"/>
  <c r="AF42" i="42"/>
  <c r="AO42" i="42" s="1"/>
  <c r="AG42" i="42"/>
  <c r="AP42" i="42" s="1"/>
  <c r="AE42" i="42"/>
  <c r="AE53" i="47"/>
  <c r="W54" i="47"/>
  <c r="AF53" i="47"/>
  <c r="AO53" i="47" s="1"/>
  <c r="AG53" i="47"/>
  <c r="AP53" i="47" s="1"/>
  <c r="AI51" i="88"/>
  <c r="AN51" i="88"/>
  <c r="Y40" i="98"/>
  <c r="X40" i="98"/>
  <c r="AI55" i="46"/>
  <c r="AN55" i="46"/>
  <c r="AH51" i="20"/>
  <c r="AQ51" i="20" s="1"/>
  <c r="AR47" i="51"/>
  <c r="Z42" i="102"/>
  <c r="AH48" i="51"/>
  <c r="AQ48" i="51" s="1"/>
  <c r="AI51" i="104"/>
  <c r="AN51" i="104"/>
  <c r="AH48" i="95"/>
  <c r="AQ48" i="95" s="1"/>
  <c r="AF50" i="53"/>
  <c r="AO50" i="53" s="1"/>
  <c r="W51" i="53"/>
  <c r="AE50" i="53"/>
  <c r="AG50" i="53"/>
  <c r="AP50" i="53" s="1"/>
  <c r="AH56" i="93"/>
  <c r="AQ56" i="93" s="1"/>
  <c r="AH48" i="41"/>
  <c r="AQ48" i="41" s="1"/>
  <c r="AR46" i="49"/>
  <c r="AR50" i="20"/>
  <c r="AH46" i="91"/>
  <c r="AQ46" i="91" s="1"/>
  <c r="AR49" i="45"/>
  <c r="W53" i="101"/>
  <c r="AG52" i="101"/>
  <c r="AP52" i="101" s="1"/>
  <c r="AE52" i="101"/>
  <c r="AF52" i="101"/>
  <c r="AO52" i="101" s="1"/>
  <c r="Z48" i="41"/>
  <c r="AR44" i="50"/>
  <c r="AH54" i="105"/>
  <c r="AQ54" i="105" s="1"/>
  <c r="AH41" i="90"/>
  <c r="AQ41" i="90" s="1"/>
  <c r="Y56" i="46"/>
  <c r="X56" i="46"/>
  <c r="AR46" i="16"/>
  <c r="AE50" i="13"/>
  <c r="AF50" i="13"/>
  <c r="AO50" i="13" s="1"/>
  <c r="W51" i="13"/>
  <c r="AG50" i="13"/>
  <c r="AP50" i="13" s="1"/>
  <c r="Z51" i="20"/>
  <c r="AG49" i="92"/>
  <c r="AP49" i="92" s="1"/>
  <c r="AF49" i="92"/>
  <c r="AO49" i="92" s="1"/>
  <c r="AE49" i="92"/>
  <c r="W50" i="92"/>
  <c r="Y54" i="86"/>
  <c r="X54" i="86"/>
  <c r="Z54" i="86" s="1"/>
  <c r="Z48" i="51"/>
  <c r="AR45" i="91"/>
  <c r="AH44" i="85"/>
  <c r="AQ44" i="85" s="1"/>
  <c r="AI41" i="94"/>
  <c r="AN41" i="94"/>
  <c r="AI45" i="18"/>
  <c r="AN45" i="18"/>
  <c r="AI51" i="44"/>
  <c r="AN51" i="44"/>
  <c r="AI39" i="98"/>
  <c r="AN39" i="98"/>
  <c r="AF42" i="82"/>
  <c r="AO42" i="82" s="1"/>
  <c r="AE42" i="82"/>
  <c r="AG42" i="82"/>
  <c r="AP42" i="82" s="1"/>
  <c r="W43" i="82"/>
  <c r="AR52" i="15"/>
  <c r="AR49" i="53"/>
  <c r="AR40" i="90"/>
  <c r="AH47" i="49"/>
  <c r="AQ47" i="49" s="1"/>
  <c r="AH45" i="50"/>
  <c r="AQ45" i="50" s="1"/>
  <c r="Z53" i="15"/>
  <c r="AE45" i="99"/>
  <c r="W46" i="99"/>
  <c r="AF45" i="99"/>
  <c r="AO45" i="99" s="1"/>
  <c r="AG45" i="99"/>
  <c r="AP45" i="99" s="1"/>
  <c r="Z45" i="50"/>
  <c r="AR47" i="41"/>
  <c r="AH47" i="11"/>
  <c r="AQ47" i="11" s="1"/>
  <c r="AH47" i="16"/>
  <c r="AQ47" i="16" s="1"/>
  <c r="Z46" i="91"/>
  <c r="AF54" i="32"/>
  <c r="AO54" i="32" s="1"/>
  <c r="AE54" i="32"/>
  <c r="AG54" i="32"/>
  <c r="AP54" i="32" s="1"/>
  <c r="W55" i="32"/>
  <c r="AR55" i="93"/>
  <c r="Y52" i="88"/>
  <c r="X52" i="88"/>
  <c r="Z52" i="88" s="1"/>
  <c r="AR52" i="100"/>
  <c r="Z41" i="90"/>
  <c r="AR47" i="95"/>
  <c r="AI44" i="83"/>
  <c r="AN44" i="83"/>
  <c r="AF43" i="55"/>
  <c r="AO43" i="55" s="1"/>
  <c r="AG43" i="55"/>
  <c r="AP43" i="55" s="1"/>
  <c r="W44" i="55"/>
  <c r="AE43" i="55"/>
  <c r="AH46" i="103"/>
  <c r="AQ46" i="103" s="1"/>
  <c r="AR49" i="84"/>
  <c r="AH45" i="10"/>
  <c r="AQ45" i="10" s="1"/>
  <c r="Y52" i="96"/>
  <c r="Z52" i="96" s="1"/>
  <c r="X52" i="96"/>
  <c r="AR53" i="105"/>
  <c r="AF44" i="85"/>
  <c r="AO44" i="85" s="1"/>
  <c r="W45" i="85"/>
  <c r="AG44" i="85"/>
  <c r="AP44" i="85" s="1"/>
  <c r="AE44" i="85"/>
  <c r="AR45" i="103"/>
  <c r="Y52" i="44"/>
  <c r="X52" i="44"/>
  <c r="Z52" i="44" s="1"/>
  <c r="Y54" i="97"/>
  <c r="Z54" i="97" s="1"/>
  <c r="X54" i="97"/>
  <c r="AH50" i="53"/>
  <c r="AQ50" i="53" s="1"/>
  <c r="AR41" i="102"/>
  <c r="AE46" i="43"/>
  <c r="AG46" i="43"/>
  <c r="AP46" i="43" s="1"/>
  <c r="AF46" i="43"/>
  <c r="AO46" i="43" s="1"/>
  <c r="W47" i="43"/>
  <c r="AF55" i="89"/>
  <c r="AO55" i="89" s="1"/>
  <c r="AE55" i="89"/>
  <c r="AN55" i="89" s="1"/>
  <c r="W56" i="89"/>
  <c r="AG55" i="89"/>
  <c r="AR46" i="11"/>
  <c r="AR43" i="85"/>
  <c r="AH42" i="82"/>
  <c r="AQ42" i="82" s="1"/>
  <c r="AR44" i="10"/>
  <c r="AE43" i="48"/>
  <c r="AF43" i="48"/>
  <c r="AO43" i="48" s="1"/>
  <c r="AG43" i="48"/>
  <c r="AP43" i="48" s="1"/>
  <c r="W44" i="48"/>
  <c r="AI53" i="86"/>
  <c r="AN53" i="86"/>
  <c r="AI51" i="96"/>
  <c r="AN51" i="96"/>
  <c r="AR41" i="82"/>
  <c r="Y42" i="94"/>
  <c r="Z42" i="94"/>
  <c r="X42" i="94"/>
  <c r="Y46" i="18"/>
  <c r="X46" i="18"/>
  <c r="Z56" i="46" l="1"/>
  <c r="W57" i="46"/>
  <c r="AG56" i="46"/>
  <c r="AP56" i="46" s="1"/>
  <c r="AE56" i="46"/>
  <c r="AF56" i="46"/>
  <c r="AO56" i="46" s="1"/>
  <c r="AE54" i="86"/>
  <c r="AN54" i="86" s="1"/>
  <c r="AF54" i="86"/>
  <c r="AO54" i="86" s="1"/>
  <c r="W55" i="86"/>
  <c r="AG54" i="86"/>
  <c r="AF54" i="97"/>
  <c r="AO54" i="97" s="1"/>
  <c r="AE54" i="97"/>
  <c r="W55" i="97"/>
  <c r="AG54" i="97"/>
  <c r="AP54" i="97" s="1"/>
  <c r="AI43" i="55"/>
  <c r="AN43" i="55"/>
  <c r="AI50" i="53"/>
  <c r="AN50" i="53"/>
  <c r="AI42" i="42"/>
  <c r="AN42" i="42"/>
  <c r="AI52" i="54"/>
  <c r="AN52" i="54"/>
  <c r="AI44" i="35"/>
  <c r="AN44" i="35"/>
  <c r="AI55" i="89"/>
  <c r="AP55" i="89"/>
  <c r="AR45" i="18"/>
  <c r="AI50" i="13"/>
  <c r="AN50" i="13"/>
  <c r="W49" i="41"/>
  <c r="AG48" i="41"/>
  <c r="AP48" i="41" s="1"/>
  <c r="AF48" i="41"/>
  <c r="AO48" i="41" s="1"/>
  <c r="AE48" i="41"/>
  <c r="Y51" i="53"/>
  <c r="X51" i="53"/>
  <c r="AH40" i="98"/>
  <c r="AQ40" i="98" s="1"/>
  <c r="Y55" i="52"/>
  <c r="X55" i="52"/>
  <c r="Y53" i="54"/>
  <c r="X53" i="54"/>
  <c r="AH52" i="104"/>
  <c r="AQ52" i="104" s="1"/>
  <c r="AI50" i="84"/>
  <c r="AN50" i="84"/>
  <c r="AI43" i="48"/>
  <c r="AN43" i="48"/>
  <c r="AR55" i="46"/>
  <c r="AI45" i="10"/>
  <c r="AN45" i="10"/>
  <c r="AR53" i="86"/>
  <c r="AH46" i="18"/>
  <c r="AQ46" i="18" s="1"/>
  <c r="Y56" i="89"/>
  <c r="X56" i="89"/>
  <c r="Z56" i="89" s="1"/>
  <c r="AH52" i="44"/>
  <c r="AQ52" i="44" s="1"/>
  <c r="AI44" i="85"/>
  <c r="AN44" i="85"/>
  <c r="AH52" i="96"/>
  <c r="AQ52" i="96" s="1"/>
  <c r="W42" i="90"/>
  <c r="AG41" i="90"/>
  <c r="AP41" i="90" s="1"/>
  <c r="AF41" i="90"/>
  <c r="AO41" i="90" s="1"/>
  <c r="AE41" i="90"/>
  <c r="Y46" i="99"/>
  <c r="X46" i="99"/>
  <c r="W52" i="20"/>
  <c r="AG51" i="20"/>
  <c r="AP51" i="20" s="1"/>
  <c r="AF51" i="20"/>
  <c r="AO51" i="20" s="1"/>
  <c r="AE51" i="20"/>
  <c r="Z40" i="98"/>
  <c r="AI54" i="52"/>
  <c r="AN54" i="52"/>
  <c r="Z52" i="104"/>
  <c r="AH45" i="83"/>
  <c r="AQ45" i="83" s="1"/>
  <c r="Y45" i="87"/>
  <c r="X45" i="87"/>
  <c r="Y54" i="100"/>
  <c r="X54" i="100"/>
  <c r="Y48" i="11"/>
  <c r="X48" i="11"/>
  <c r="Y48" i="16"/>
  <c r="X48" i="16"/>
  <c r="AG42" i="94"/>
  <c r="AP42" i="94" s="1"/>
  <c r="AF42" i="94"/>
  <c r="AO42" i="94" s="1"/>
  <c r="AE42" i="94"/>
  <c r="W43" i="94"/>
  <c r="AI47" i="49"/>
  <c r="AR47" i="49" s="1"/>
  <c r="AN47" i="49"/>
  <c r="AI46" i="43"/>
  <c r="AN46" i="43"/>
  <c r="AF52" i="44"/>
  <c r="AO52" i="44" s="1"/>
  <c r="W53" i="44"/>
  <c r="AE52" i="44"/>
  <c r="AG52" i="44"/>
  <c r="AP52" i="44" s="1"/>
  <c r="AG52" i="96"/>
  <c r="AP52" i="96" s="1"/>
  <c r="AE52" i="96"/>
  <c r="W53" i="96"/>
  <c r="AF52" i="96"/>
  <c r="AO52" i="96" s="1"/>
  <c r="AG46" i="91"/>
  <c r="AP46" i="91" s="1"/>
  <c r="AE46" i="91"/>
  <c r="W47" i="91"/>
  <c r="AF46" i="91"/>
  <c r="AO46" i="91" s="1"/>
  <c r="AI45" i="99"/>
  <c r="AN45" i="99"/>
  <c r="AR39" i="98"/>
  <c r="AR41" i="94"/>
  <c r="AR51" i="104"/>
  <c r="W43" i="102"/>
  <c r="AE42" i="102"/>
  <c r="AF42" i="102"/>
  <c r="AO42" i="102" s="1"/>
  <c r="AG42" i="102"/>
  <c r="AP42" i="102" s="1"/>
  <c r="X54" i="47"/>
  <c r="Z54" i="47" s="1"/>
  <c r="Y54" i="47"/>
  <c r="Y43" i="42"/>
  <c r="X43" i="42"/>
  <c r="Z45" i="83"/>
  <c r="AI44" i="87"/>
  <c r="AN44" i="87"/>
  <c r="Y47" i="103"/>
  <c r="X47" i="103"/>
  <c r="Z47" i="103" s="1"/>
  <c r="AI47" i="11"/>
  <c r="AN47" i="11"/>
  <c r="AI47" i="16"/>
  <c r="AN47" i="16"/>
  <c r="Y55" i="105"/>
  <c r="Z55" i="105"/>
  <c r="X55" i="105"/>
  <c r="AE52" i="88"/>
  <c r="AG52" i="88"/>
  <c r="AP52" i="88" s="1"/>
  <c r="AF52" i="88"/>
  <c r="AO52" i="88" s="1"/>
  <c r="W53" i="88"/>
  <c r="AI48" i="95"/>
  <c r="AN48" i="95"/>
  <c r="Y44" i="55"/>
  <c r="X44" i="55"/>
  <c r="AI54" i="32"/>
  <c r="AN54" i="32"/>
  <c r="Z46" i="18"/>
  <c r="Y44" i="48"/>
  <c r="X44" i="48"/>
  <c r="Y45" i="85"/>
  <c r="X45" i="85"/>
  <c r="AE45" i="50"/>
  <c r="AG45" i="50"/>
  <c r="AP45" i="50" s="1"/>
  <c r="W46" i="50"/>
  <c r="AF45" i="50"/>
  <c r="AO45" i="50" s="1"/>
  <c r="AE53" i="15"/>
  <c r="W54" i="15"/>
  <c r="AG53" i="15"/>
  <c r="AP53" i="15" s="1"/>
  <c r="AF53" i="15"/>
  <c r="AO53" i="15" s="1"/>
  <c r="Y43" i="82"/>
  <c r="X43" i="82"/>
  <c r="Y50" i="92"/>
  <c r="X50" i="92"/>
  <c r="AH56" i="46"/>
  <c r="AQ56" i="46" s="1"/>
  <c r="AI52" i="101"/>
  <c r="AN52" i="101"/>
  <c r="AI53" i="47"/>
  <c r="AN53" i="47"/>
  <c r="AR53" i="97"/>
  <c r="Y57" i="93"/>
  <c r="X57" i="93"/>
  <c r="AI46" i="103"/>
  <c r="AN46" i="103"/>
  <c r="Y51" i="84"/>
  <c r="X51" i="84"/>
  <c r="Z51" i="84" s="1"/>
  <c r="Y46" i="10"/>
  <c r="X46" i="10"/>
  <c r="AI54" i="105"/>
  <c r="AN54" i="105"/>
  <c r="Y47" i="43"/>
  <c r="X47" i="43"/>
  <c r="AI42" i="82"/>
  <c r="AN42" i="82"/>
  <c r="AH54" i="86"/>
  <c r="AQ54" i="86" s="1"/>
  <c r="Y53" i="101"/>
  <c r="X53" i="101"/>
  <c r="Z53" i="101" s="1"/>
  <c r="AH42" i="94"/>
  <c r="AQ42" i="94" s="1"/>
  <c r="AR51" i="96"/>
  <c r="AH54" i="97"/>
  <c r="AQ54" i="97" s="1"/>
  <c r="AR44" i="83"/>
  <c r="AH52" i="88"/>
  <c r="AQ52" i="88" s="1"/>
  <c r="Y55" i="32"/>
  <c r="X55" i="32"/>
  <c r="Z55" i="32" s="1"/>
  <c r="AR51" i="44"/>
  <c r="W49" i="51"/>
  <c r="AG48" i="51"/>
  <c r="AF48" i="51"/>
  <c r="AO48" i="51" s="1"/>
  <c r="AE48" i="51"/>
  <c r="AN48" i="51" s="1"/>
  <c r="AI49" i="92"/>
  <c r="AN49" i="92"/>
  <c r="X51" i="13"/>
  <c r="Z51" i="13" s="1"/>
  <c r="Y51" i="13"/>
  <c r="AR51" i="88"/>
  <c r="Y45" i="35"/>
  <c r="X45" i="35"/>
  <c r="W51" i="45"/>
  <c r="AG50" i="45"/>
  <c r="AP50" i="45" s="1"/>
  <c r="AE50" i="45"/>
  <c r="AF50" i="45"/>
  <c r="AO50" i="45" s="1"/>
  <c r="AI53" i="100"/>
  <c r="AN53" i="100"/>
  <c r="AI56" i="93"/>
  <c r="AR56" i="93" s="1"/>
  <c r="AN56" i="93"/>
  <c r="Y49" i="95"/>
  <c r="X49" i="95"/>
  <c r="Z49" i="95" s="1"/>
  <c r="Y48" i="49"/>
  <c r="X48" i="49"/>
  <c r="Z48" i="49" s="1"/>
  <c r="Z43" i="42" l="1"/>
  <c r="Z57" i="93"/>
  <c r="Z50" i="92"/>
  <c r="AG50" i="92" s="1"/>
  <c r="AP50" i="92" s="1"/>
  <c r="AE43" i="42"/>
  <c r="AG43" i="42"/>
  <c r="AP43" i="42" s="1"/>
  <c r="W44" i="42"/>
  <c r="AF43" i="42"/>
  <c r="AO43" i="42" s="1"/>
  <c r="AG55" i="32"/>
  <c r="AP55" i="32" s="1"/>
  <c r="AE55" i="32"/>
  <c r="AF55" i="32"/>
  <c r="AO55" i="32" s="1"/>
  <c r="W56" i="32"/>
  <c r="AE47" i="103"/>
  <c r="AF47" i="103"/>
  <c r="AO47" i="103" s="1"/>
  <c r="AG47" i="103"/>
  <c r="AP47" i="103" s="1"/>
  <c r="W48" i="103"/>
  <c r="AF49" i="95"/>
  <c r="AO49" i="95" s="1"/>
  <c r="W50" i="95"/>
  <c r="AE49" i="95"/>
  <c r="AG49" i="95"/>
  <c r="AP49" i="95" s="1"/>
  <c r="W58" i="93"/>
  <c r="AG57" i="93"/>
  <c r="AP57" i="93" s="1"/>
  <c r="AF57" i="93"/>
  <c r="AO57" i="93" s="1"/>
  <c r="AE57" i="93"/>
  <c r="AF50" i="92"/>
  <c r="AO50" i="92" s="1"/>
  <c r="W51" i="92"/>
  <c r="AE50" i="92"/>
  <c r="AG53" i="101"/>
  <c r="AP53" i="101" s="1"/>
  <c r="AF53" i="101"/>
  <c r="AO53" i="101" s="1"/>
  <c r="AE53" i="101"/>
  <c r="W54" i="101"/>
  <c r="AR50" i="13"/>
  <c r="Y46" i="50"/>
  <c r="X46" i="50"/>
  <c r="AH44" i="48"/>
  <c r="AQ44" i="48" s="1"/>
  <c r="AH44" i="55"/>
  <c r="AQ44" i="55" s="1"/>
  <c r="Y53" i="88"/>
  <c r="X53" i="88"/>
  <c r="AI52" i="44"/>
  <c r="AN52" i="44"/>
  <c r="AH48" i="16"/>
  <c r="AQ48" i="16" s="1"/>
  <c r="AH54" i="100"/>
  <c r="AQ54" i="100" s="1"/>
  <c r="AI41" i="90"/>
  <c r="AN41" i="90"/>
  <c r="AH55" i="52"/>
  <c r="AQ55" i="52" s="1"/>
  <c r="AI48" i="41"/>
  <c r="AN48" i="41"/>
  <c r="AR52" i="101"/>
  <c r="AH50" i="92"/>
  <c r="AQ50" i="92" s="1"/>
  <c r="AR50" i="53"/>
  <c r="AR54" i="105"/>
  <c r="AH45" i="35"/>
  <c r="AQ45" i="35" s="1"/>
  <c r="AR42" i="82"/>
  <c r="AH46" i="10"/>
  <c r="AQ46" i="10" s="1"/>
  <c r="Z44" i="48"/>
  <c r="Z44" i="55"/>
  <c r="Y53" i="96"/>
  <c r="X53" i="96"/>
  <c r="X53" i="44"/>
  <c r="Y53" i="44"/>
  <c r="Z48" i="16"/>
  <c r="Z54" i="100"/>
  <c r="AR54" i="52"/>
  <c r="Y52" i="20"/>
  <c r="X52" i="20"/>
  <c r="AR43" i="48"/>
  <c r="Z55" i="52"/>
  <c r="AR52" i="54"/>
  <c r="AR43" i="55"/>
  <c r="AF48" i="49"/>
  <c r="AO48" i="49" s="1"/>
  <c r="AE48" i="49"/>
  <c r="AG48" i="49"/>
  <c r="AP48" i="49" s="1"/>
  <c r="W49" i="49"/>
  <c r="AG51" i="84"/>
  <c r="AP51" i="84" s="1"/>
  <c r="W52" i="84"/>
  <c r="AF51" i="84"/>
  <c r="AO51" i="84" s="1"/>
  <c r="AE51" i="84"/>
  <c r="AH47" i="103"/>
  <c r="AQ47" i="103" s="1"/>
  <c r="AH43" i="42"/>
  <c r="AQ43" i="42" s="1"/>
  <c r="AR45" i="99"/>
  <c r="AR44" i="35"/>
  <c r="AR53" i="100"/>
  <c r="Z45" i="35"/>
  <c r="AI48" i="51"/>
  <c r="AP48" i="51"/>
  <c r="AH47" i="43"/>
  <c r="AQ47" i="43" s="1"/>
  <c r="Z46" i="10"/>
  <c r="AR46" i="103"/>
  <c r="AH43" i="82"/>
  <c r="AQ43" i="82" s="1"/>
  <c r="Y54" i="15"/>
  <c r="X54" i="15"/>
  <c r="AI45" i="50"/>
  <c r="AN45" i="50"/>
  <c r="AR47" i="16"/>
  <c r="AF54" i="47"/>
  <c r="AO54" i="47" s="1"/>
  <c r="AE54" i="47"/>
  <c r="AG54" i="47"/>
  <c r="AP54" i="47" s="1"/>
  <c r="W55" i="47"/>
  <c r="AI42" i="102"/>
  <c r="AN42" i="102"/>
  <c r="Y47" i="91"/>
  <c r="Z47" i="91" s="1"/>
  <c r="X47" i="91"/>
  <c r="AI52" i="96"/>
  <c r="AN52" i="96"/>
  <c r="Y43" i="94"/>
  <c r="X43" i="94"/>
  <c r="Z43" i="94" s="1"/>
  <c r="AF40" i="98"/>
  <c r="AO40" i="98" s="1"/>
  <c r="AE40" i="98"/>
  <c r="W41" i="98"/>
  <c r="AG40" i="98"/>
  <c r="AP40" i="98" s="1"/>
  <c r="AH46" i="99"/>
  <c r="AQ46" i="99" s="1"/>
  <c r="AH51" i="53"/>
  <c r="AQ51" i="53" s="1"/>
  <c r="AI54" i="86"/>
  <c r="AP54" i="86"/>
  <c r="AI56" i="46"/>
  <c r="AN56" i="46"/>
  <c r="AF56" i="89"/>
  <c r="AO56" i="89" s="1"/>
  <c r="AE56" i="89"/>
  <c r="AG56" i="89"/>
  <c r="AP56" i="89" s="1"/>
  <c r="W57" i="89"/>
  <c r="AI54" i="97"/>
  <c r="AN54" i="97"/>
  <c r="AF51" i="13"/>
  <c r="AO51" i="13" s="1"/>
  <c r="AE51" i="13"/>
  <c r="W52" i="13"/>
  <c r="AG51" i="13"/>
  <c r="AP51" i="13" s="1"/>
  <c r="AH55" i="32"/>
  <c r="AQ55" i="32" s="1"/>
  <c r="AH49" i="95"/>
  <c r="AQ49" i="95" s="1"/>
  <c r="AH51" i="13"/>
  <c r="AQ51" i="13" s="1"/>
  <c r="Y49" i="51"/>
  <c r="Z49" i="51" s="1"/>
  <c r="X49" i="51"/>
  <c r="Z47" i="43"/>
  <c r="AH57" i="93"/>
  <c r="AQ57" i="93" s="1"/>
  <c r="AR53" i="47"/>
  <c r="Z43" i="82"/>
  <c r="AI53" i="15"/>
  <c r="AN53" i="15"/>
  <c r="AH45" i="85"/>
  <c r="AQ45" i="85" s="1"/>
  <c r="W47" i="18"/>
  <c r="AF46" i="18"/>
  <c r="AO46" i="18" s="1"/>
  <c r="AG46" i="18"/>
  <c r="AP46" i="18" s="1"/>
  <c r="AE46" i="18"/>
  <c r="AI52" i="88"/>
  <c r="AN52" i="88"/>
  <c r="AR44" i="87"/>
  <c r="Y43" i="102"/>
  <c r="X43" i="102"/>
  <c r="Z43" i="102" s="1"/>
  <c r="AI46" i="91"/>
  <c r="AN46" i="91"/>
  <c r="AI42" i="94"/>
  <c r="AN42" i="94"/>
  <c r="AH48" i="11"/>
  <c r="AQ48" i="11" s="1"/>
  <c r="AH45" i="87"/>
  <c r="AQ45" i="87" s="1"/>
  <c r="Z46" i="99"/>
  <c r="Y42" i="90"/>
  <c r="X42" i="90"/>
  <c r="AR45" i="10"/>
  <c r="AR50" i="84"/>
  <c r="AH53" i="54"/>
  <c r="AQ53" i="54" s="1"/>
  <c r="Z51" i="53"/>
  <c r="Y49" i="41"/>
  <c r="X49" i="41"/>
  <c r="Z49" i="41" s="1"/>
  <c r="AR55" i="89"/>
  <c r="AR42" i="42"/>
  <c r="Y55" i="86"/>
  <c r="Z55" i="86" s="1"/>
  <c r="X55" i="86"/>
  <c r="AR54" i="32"/>
  <c r="AF55" i="105"/>
  <c r="AO55" i="105" s="1"/>
  <c r="W56" i="105"/>
  <c r="AE55" i="105"/>
  <c r="AG55" i="105"/>
  <c r="AP55" i="105" s="1"/>
  <c r="AG52" i="104"/>
  <c r="AP52" i="104" s="1"/>
  <c r="W53" i="104"/>
  <c r="AE52" i="104"/>
  <c r="AF52" i="104"/>
  <c r="AO52" i="104" s="1"/>
  <c r="Y51" i="45"/>
  <c r="X51" i="45"/>
  <c r="AH48" i="49"/>
  <c r="AQ48" i="49" s="1"/>
  <c r="AI50" i="45"/>
  <c r="AN50" i="45"/>
  <c r="AR49" i="92"/>
  <c r="AH53" i="101"/>
  <c r="AQ53" i="101" s="1"/>
  <c r="AH51" i="84"/>
  <c r="AQ51" i="84" s="1"/>
  <c r="Z45" i="85"/>
  <c r="AR48" i="95"/>
  <c r="AH55" i="105"/>
  <c r="AQ55" i="105" s="1"/>
  <c r="AR47" i="11"/>
  <c r="AF45" i="83"/>
  <c r="AO45" i="83" s="1"/>
  <c r="W46" i="83"/>
  <c r="AE45" i="83"/>
  <c r="AG45" i="83"/>
  <c r="AP45" i="83" s="1"/>
  <c r="AH54" i="47"/>
  <c r="AQ54" i="47" s="1"/>
  <c r="AR46" i="43"/>
  <c r="Z48" i="11"/>
  <c r="Z45" i="87"/>
  <c r="AI51" i="20"/>
  <c r="AN51" i="20"/>
  <c r="AR44" i="85"/>
  <c r="AH56" i="89"/>
  <c r="AQ56" i="89" s="1"/>
  <c r="Z53" i="54"/>
  <c r="Y55" i="97"/>
  <c r="Z55" i="97" s="1"/>
  <c r="X55" i="97"/>
  <c r="Y57" i="46"/>
  <c r="X57" i="46"/>
  <c r="Z57" i="46" s="1"/>
  <c r="Z54" i="15" l="1"/>
  <c r="AG54" i="15"/>
  <c r="AP54" i="15" s="1"/>
  <c r="AF54" i="15"/>
  <c r="AO54" i="15" s="1"/>
  <c r="W55" i="15"/>
  <c r="AE54" i="15"/>
  <c r="W56" i="86"/>
  <c r="AF55" i="86"/>
  <c r="AO55" i="86" s="1"/>
  <c r="AE55" i="86"/>
  <c r="AG55" i="86"/>
  <c r="AP55" i="86" s="1"/>
  <c r="AF49" i="51"/>
  <c r="AO49" i="51" s="1"/>
  <c r="AE49" i="51"/>
  <c r="AG49" i="51"/>
  <c r="AP49" i="51" s="1"/>
  <c r="W50" i="51"/>
  <c r="W48" i="91"/>
  <c r="AF47" i="91"/>
  <c r="AO47" i="91" s="1"/>
  <c r="AG47" i="91"/>
  <c r="AP47" i="91" s="1"/>
  <c r="AE47" i="91"/>
  <c r="AE43" i="102"/>
  <c r="AF43" i="102"/>
  <c r="AO43" i="102" s="1"/>
  <c r="AG43" i="102"/>
  <c r="AP43" i="102" s="1"/>
  <c r="W44" i="102"/>
  <c r="W46" i="87"/>
  <c r="AG45" i="87"/>
  <c r="AP45" i="87" s="1"/>
  <c r="AE45" i="87"/>
  <c r="AF45" i="87"/>
  <c r="AO45" i="87" s="1"/>
  <c r="AI52" i="104"/>
  <c r="AN52" i="104"/>
  <c r="Y56" i="105"/>
  <c r="X56" i="105"/>
  <c r="AG49" i="41"/>
  <c r="AP49" i="41" s="1"/>
  <c r="AF49" i="41"/>
  <c r="AO49" i="41" s="1"/>
  <c r="W50" i="41"/>
  <c r="AE49" i="41"/>
  <c r="AH42" i="90"/>
  <c r="AQ42" i="90" s="1"/>
  <c r="AR52" i="88"/>
  <c r="AE45" i="35"/>
  <c r="AG45" i="35"/>
  <c r="AP45" i="35" s="1"/>
  <c r="AF45" i="35"/>
  <c r="AO45" i="35" s="1"/>
  <c r="W46" i="35"/>
  <c r="AI51" i="84"/>
  <c r="AN51" i="84"/>
  <c r="AH53" i="44"/>
  <c r="AQ53" i="44" s="1"/>
  <c r="AI57" i="93"/>
  <c r="AN57" i="93"/>
  <c r="AG48" i="11"/>
  <c r="AP48" i="11" s="1"/>
  <c r="W49" i="11"/>
  <c r="AF48" i="11"/>
  <c r="AO48" i="11" s="1"/>
  <c r="AE48" i="11"/>
  <c r="AR50" i="45"/>
  <c r="Z42" i="90"/>
  <c r="AI51" i="13"/>
  <c r="AN51" i="13"/>
  <c r="AR54" i="86"/>
  <c r="AI48" i="49"/>
  <c r="AN48" i="49"/>
  <c r="AE55" i="52"/>
  <c r="AF55" i="52"/>
  <c r="AO55" i="52" s="1"/>
  <c r="AG55" i="52"/>
  <c r="AP55" i="52" s="1"/>
  <c r="W56" i="52"/>
  <c r="AH53" i="96"/>
  <c r="AQ53" i="96" s="1"/>
  <c r="AR41" i="90"/>
  <c r="AR52" i="44"/>
  <c r="AI50" i="92"/>
  <c r="AN50" i="92"/>
  <c r="Y50" i="95"/>
  <c r="X50" i="95"/>
  <c r="AI47" i="103"/>
  <c r="AN47" i="103"/>
  <c r="AR53" i="15"/>
  <c r="AH51" i="45"/>
  <c r="AQ51" i="45" s="1"/>
  <c r="Y53" i="104"/>
  <c r="X53" i="104"/>
  <c r="AG43" i="82"/>
  <c r="AP43" i="82" s="1"/>
  <c r="AE43" i="82"/>
  <c r="AF43" i="82"/>
  <c r="AO43" i="82" s="1"/>
  <c r="W44" i="82"/>
  <c r="AH57" i="46"/>
  <c r="AQ57" i="46" s="1"/>
  <c r="AE53" i="54"/>
  <c r="W54" i="54"/>
  <c r="AF53" i="54"/>
  <c r="AO53" i="54" s="1"/>
  <c r="AG53" i="54"/>
  <c r="AP53" i="54" s="1"/>
  <c r="Z51" i="45"/>
  <c r="AE51" i="53"/>
  <c r="W52" i="53"/>
  <c r="AG51" i="53"/>
  <c r="AP51" i="53" s="1"/>
  <c r="AF51" i="53"/>
  <c r="AO51" i="53" s="1"/>
  <c r="AI46" i="18"/>
  <c r="AN46" i="18"/>
  <c r="AI56" i="89"/>
  <c r="AN56" i="89"/>
  <c r="Y41" i="98"/>
  <c r="X41" i="98"/>
  <c r="Z41" i="98" s="1"/>
  <c r="AR42" i="102"/>
  <c r="Y52" i="84"/>
  <c r="X52" i="84"/>
  <c r="Z52" i="84" s="1"/>
  <c r="Z53" i="96"/>
  <c r="AH53" i="88"/>
  <c r="AQ53" i="88" s="1"/>
  <c r="Y54" i="101"/>
  <c r="X54" i="101"/>
  <c r="X51" i="92"/>
  <c r="Y51" i="92"/>
  <c r="Z51" i="92" s="1"/>
  <c r="Y46" i="83"/>
  <c r="X46" i="83"/>
  <c r="AH54" i="15"/>
  <c r="AQ54" i="15" s="1"/>
  <c r="AR48" i="41"/>
  <c r="AI49" i="95"/>
  <c r="AR49" i="95" s="1"/>
  <c r="AN49" i="95"/>
  <c r="AG57" i="46"/>
  <c r="AP57" i="46" s="1"/>
  <c r="AE57" i="46"/>
  <c r="W58" i="46"/>
  <c r="AF57" i="46"/>
  <c r="AO57" i="46" s="1"/>
  <c r="AE46" i="99"/>
  <c r="W47" i="99"/>
  <c r="AG46" i="99"/>
  <c r="AP46" i="99" s="1"/>
  <c r="AF46" i="99"/>
  <c r="AO46" i="99" s="1"/>
  <c r="AR42" i="94"/>
  <c r="W48" i="43"/>
  <c r="AE47" i="43"/>
  <c r="AG47" i="43"/>
  <c r="AP47" i="43" s="1"/>
  <c r="AF47" i="43"/>
  <c r="AO47" i="43" s="1"/>
  <c r="AI40" i="98"/>
  <c r="AN40" i="98"/>
  <c r="AR52" i="96"/>
  <c r="W55" i="100"/>
  <c r="AG54" i="100"/>
  <c r="AP54" i="100" s="1"/>
  <c r="AF54" i="100"/>
  <c r="AO54" i="100" s="1"/>
  <c r="AE54" i="100"/>
  <c r="Z53" i="88"/>
  <c r="Z46" i="50"/>
  <c r="AH46" i="50"/>
  <c r="AQ46" i="50" s="1"/>
  <c r="AI53" i="101"/>
  <c r="AN53" i="101"/>
  <c r="Y58" i="93"/>
  <c r="Z58" i="93" s="1"/>
  <c r="X58" i="93"/>
  <c r="Y56" i="32"/>
  <c r="X56" i="32"/>
  <c r="Y44" i="42"/>
  <c r="X44" i="42"/>
  <c r="W56" i="97"/>
  <c r="AG55" i="97"/>
  <c r="AP55" i="97" s="1"/>
  <c r="AE55" i="97"/>
  <c r="AF55" i="97"/>
  <c r="AO55" i="97" s="1"/>
  <c r="AH43" i="102"/>
  <c r="AQ43" i="102" s="1"/>
  <c r="Y57" i="89"/>
  <c r="Z57" i="89" s="1"/>
  <c r="X57" i="89"/>
  <c r="AE43" i="94"/>
  <c r="W44" i="94"/>
  <c r="AG43" i="94"/>
  <c r="AP43" i="94" s="1"/>
  <c r="AF43" i="94"/>
  <c r="AO43" i="94" s="1"/>
  <c r="AI54" i="47"/>
  <c r="AN54" i="47"/>
  <c r="AH55" i="86"/>
  <c r="AQ55" i="86" s="1"/>
  <c r="AH49" i="51"/>
  <c r="AQ49" i="51" s="1"/>
  <c r="AR54" i="97"/>
  <c r="AH47" i="91"/>
  <c r="AQ47" i="91" s="1"/>
  <c r="Y55" i="47"/>
  <c r="X55" i="47"/>
  <c r="AE46" i="10"/>
  <c r="W47" i="10"/>
  <c r="AG46" i="10"/>
  <c r="AP46" i="10" s="1"/>
  <c r="AF46" i="10"/>
  <c r="AO46" i="10" s="1"/>
  <c r="AH52" i="20"/>
  <c r="AQ52" i="20" s="1"/>
  <c r="AF48" i="16"/>
  <c r="AO48" i="16" s="1"/>
  <c r="W49" i="16"/>
  <c r="AG48" i="16"/>
  <c r="AP48" i="16" s="1"/>
  <c r="AE48" i="16"/>
  <c r="AF44" i="55"/>
  <c r="AO44" i="55" s="1"/>
  <c r="AE44" i="55"/>
  <c r="W45" i="55"/>
  <c r="AG44" i="55"/>
  <c r="AP44" i="55" s="1"/>
  <c r="Y48" i="103"/>
  <c r="X48" i="103"/>
  <c r="Y52" i="13"/>
  <c r="X52" i="13"/>
  <c r="Z52" i="13" s="1"/>
  <c r="AH55" i="97"/>
  <c r="AQ55" i="97" s="1"/>
  <c r="AR51" i="20"/>
  <c r="AI45" i="83"/>
  <c r="AN45" i="83"/>
  <c r="W46" i="85"/>
  <c r="AF45" i="85"/>
  <c r="AO45" i="85" s="1"/>
  <c r="AG45" i="85"/>
  <c r="AP45" i="85" s="1"/>
  <c r="AE45" i="85"/>
  <c r="AI55" i="105"/>
  <c r="AN55" i="105"/>
  <c r="AH49" i="41"/>
  <c r="AQ49" i="41" s="1"/>
  <c r="AR46" i="91"/>
  <c r="Y47" i="18"/>
  <c r="X47" i="18"/>
  <c r="AR56" i="46"/>
  <c r="AH43" i="94"/>
  <c r="AQ43" i="94" s="1"/>
  <c r="AR45" i="50"/>
  <c r="AR48" i="51"/>
  <c r="Y49" i="49"/>
  <c r="X49" i="49"/>
  <c r="Z52" i="20"/>
  <c r="Z53" i="44"/>
  <c r="AE44" i="48"/>
  <c r="AG44" i="48"/>
  <c r="AP44" i="48" s="1"/>
  <c r="W45" i="48"/>
  <c r="AF44" i="48"/>
  <c r="AO44" i="48" s="1"/>
  <c r="AI55" i="32"/>
  <c r="AN55" i="32"/>
  <c r="AI43" i="42"/>
  <c r="AN43" i="42"/>
  <c r="Z49" i="49" l="1"/>
  <c r="AG51" i="92"/>
  <c r="AP51" i="92" s="1"/>
  <c r="W52" i="92"/>
  <c r="AF51" i="92"/>
  <c r="AO51" i="92" s="1"/>
  <c r="AE51" i="92"/>
  <c r="AF49" i="49"/>
  <c r="AO49" i="49" s="1"/>
  <c r="W50" i="49"/>
  <c r="AE49" i="49"/>
  <c r="AG49" i="49"/>
  <c r="AP49" i="49" s="1"/>
  <c r="AE52" i="13"/>
  <c r="W53" i="13"/>
  <c r="AG52" i="13"/>
  <c r="AP52" i="13" s="1"/>
  <c r="AF52" i="13"/>
  <c r="AO52" i="13" s="1"/>
  <c r="W58" i="89"/>
  <c r="AE57" i="89"/>
  <c r="AF57" i="89"/>
  <c r="AO57" i="89" s="1"/>
  <c r="AG57" i="89"/>
  <c r="AP57" i="89" s="1"/>
  <c r="AF41" i="98"/>
  <c r="AO41" i="98" s="1"/>
  <c r="W42" i="98"/>
  <c r="AE41" i="98"/>
  <c r="AG41" i="98"/>
  <c r="AP41" i="98" s="1"/>
  <c r="AI46" i="10"/>
  <c r="AN46" i="10"/>
  <c r="AR40" i="98"/>
  <c r="AI46" i="99"/>
  <c r="AR46" i="99" s="1"/>
  <c r="AN46" i="99"/>
  <c r="AH52" i="84"/>
  <c r="AQ52" i="84" s="1"/>
  <c r="Y56" i="52"/>
  <c r="X56" i="52"/>
  <c r="Y44" i="102"/>
  <c r="X44" i="102"/>
  <c r="AI49" i="51"/>
  <c r="AN49" i="51"/>
  <c r="Y56" i="86"/>
  <c r="X56" i="86"/>
  <c r="AF53" i="44"/>
  <c r="AO53" i="44" s="1"/>
  <c r="W54" i="44"/>
  <c r="AG53" i="44"/>
  <c r="AP53" i="44" s="1"/>
  <c r="AE53" i="44"/>
  <c r="Y46" i="85"/>
  <c r="X46" i="85"/>
  <c r="Z46" i="85" s="1"/>
  <c r="Y45" i="55"/>
  <c r="X45" i="55"/>
  <c r="Y49" i="16"/>
  <c r="X49" i="16"/>
  <c r="Z49" i="16" s="1"/>
  <c r="AH55" i="47"/>
  <c r="AQ55" i="47" s="1"/>
  <c r="AH56" i="32"/>
  <c r="AQ56" i="32" s="1"/>
  <c r="AG52" i="84"/>
  <c r="AP52" i="84" s="1"/>
  <c r="W53" i="84"/>
  <c r="AE52" i="84"/>
  <c r="AN52" i="84" s="1"/>
  <c r="AF52" i="84"/>
  <c r="AI43" i="82"/>
  <c r="AN43" i="82"/>
  <c r="AR50" i="92"/>
  <c r="AR57" i="93"/>
  <c r="AI45" i="35"/>
  <c r="AN45" i="35"/>
  <c r="AR55" i="32"/>
  <c r="AH52" i="13"/>
  <c r="AQ52" i="13" s="1"/>
  <c r="Y45" i="48"/>
  <c r="X45" i="48"/>
  <c r="AR55" i="105"/>
  <c r="AH48" i="103"/>
  <c r="AQ48" i="103" s="1"/>
  <c r="AI44" i="55"/>
  <c r="AN44" i="55"/>
  <c r="Z55" i="47"/>
  <c r="Y44" i="94"/>
  <c r="X44" i="94"/>
  <c r="AI55" i="97"/>
  <c r="AN55" i="97"/>
  <c r="Z56" i="32"/>
  <c r="AR53" i="101"/>
  <c r="AE46" i="50"/>
  <c r="W47" i="50"/>
  <c r="AF46" i="50"/>
  <c r="AO46" i="50" s="1"/>
  <c r="AG46" i="50"/>
  <c r="AP46" i="50" s="1"/>
  <c r="Y55" i="100"/>
  <c r="X55" i="100"/>
  <c r="Z55" i="100" s="1"/>
  <c r="AH51" i="92"/>
  <c r="AQ51" i="92" s="1"/>
  <c r="AR47" i="103"/>
  <c r="AI48" i="11"/>
  <c r="AN48" i="11"/>
  <c r="AR51" i="84"/>
  <c r="Z56" i="105"/>
  <c r="AH56" i="105"/>
  <c r="AQ56" i="105" s="1"/>
  <c r="AI45" i="87"/>
  <c r="AN45" i="87"/>
  <c r="Y48" i="91"/>
  <c r="X48" i="91"/>
  <c r="Z48" i="91" s="1"/>
  <c r="AI54" i="15"/>
  <c r="AN54" i="15"/>
  <c r="AH47" i="18"/>
  <c r="AQ47" i="18" s="1"/>
  <c r="AR45" i="83"/>
  <c r="Z48" i="103"/>
  <c r="AI43" i="94"/>
  <c r="AN43" i="94"/>
  <c r="W54" i="88"/>
  <c r="AG53" i="88"/>
  <c r="AP53" i="88" s="1"/>
  <c r="AF53" i="88"/>
  <c r="AO53" i="88" s="1"/>
  <c r="AE53" i="88"/>
  <c r="Y58" i="46"/>
  <c r="X58" i="46"/>
  <c r="AH46" i="83"/>
  <c r="AQ46" i="83" s="1"/>
  <c r="AH54" i="101"/>
  <c r="AQ54" i="101" s="1"/>
  <c r="AR56" i="89"/>
  <c r="Y52" i="53"/>
  <c r="X52" i="53"/>
  <c r="Y54" i="54"/>
  <c r="X54" i="54"/>
  <c r="Z54" i="54" s="1"/>
  <c r="AH53" i="104"/>
  <c r="AQ53" i="104" s="1"/>
  <c r="AH50" i="95"/>
  <c r="AQ50" i="95" s="1"/>
  <c r="AI55" i="52"/>
  <c r="AN55" i="52"/>
  <c r="AR51" i="13"/>
  <c r="AI43" i="102"/>
  <c r="AN43" i="102"/>
  <c r="Y55" i="15"/>
  <c r="X55" i="15"/>
  <c r="Z55" i="15" s="1"/>
  <c r="AG52" i="20"/>
  <c r="AP52" i="20" s="1"/>
  <c r="AE52" i="20"/>
  <c r="AF52" i="20"/>
  <c r="AO52" i="20" s="1"/>
  <c r="W53" i="20"/>
  <c r="AH49" i="49"/>
  <c r="AQ49" i="49" s="1"/>
  <c r="AR43" i="42"/>
  <c r="AI44" i="48"/>
  <c r="AR44" i="48" s="1"/>
  <c r="AN44" i="48"/>
  <c r="Z47" i="18"/>
  <c r="AI45" i="85"/>
  <c r="AN45" i="85"/>
  <c r="AR54" i="47"/>
  <c r="AH57" i="89"/>
  <c r="AQ57" i="89" s="1"/>
  <c r="Y56" i="97"/>
  <c r="X56" i="97"/>
  <c r="Z56" i="97" s="1"/>
  <c r="AH58" i="93"/>
  <c r="AQ58" i="93" s="1"/>
  <c r="AI47" i="43"/>
  <c r="AN47" i="43"/>
  <c r="AI57" i="46"/>
  <c r="AN57" i="46"/>
  <c r="Z46" i="83"/>
  <c r="Z54" i="101"/>
  <c r="AI51" i="53"/>
  <c r="AN51" i="53"/>
  <c r="AI53" i="54"/>
  <c r="AN53" i="54"/>
  <c r="Z53" i="104"/>
  <c r="Z50" i="95"/>
  <c r="AG42" i="90"/>
  <c r="AP42" i="90" s="1"/>
  <c r="AE42" i="90"/>
  <c r="AF42" i="90"/>
  <c r="AO42" i="90" s="1"/>
  <c r="W43" i="90"/>
  <c r="Y49" i="11"/>
  <c r="X49" i="11"/>
  <c r="Y46" i="35"/>
  <c r="X46" i="35"/>
  <c r="AI49" i="41"/>
  <c r="AN49" i="41"/>
  <c r="Y46" i="87"/>
  <c r="X46" i="87"/>
  <c r="Z46" i="87" s="1"/>
  <c r="Y50" i="51"/>
  <c r="Z50" i="51"/>
  <c r="X50" i="51"/>
  <c r="AI55" i="86"/>
  <c r="AN55" i="86"/>
  <c r="AI48" i="16"/>
  <c r="AN48" i="16"/>
  <c r="Y47" i="10"/>
  <c r="X47" i="10"/>
  <c r="Z44" i="42"/>
  <c r="AH44" i="42"/>
  <c r="AQ44" i="42" s="1"/>
  <c r="W59" i="93"/>
  <c r="AG58" i="93"/>
  <c r="AP58" i="93" s="1"/>
  <c r="AE58" i="93"/>
  <c r="AF58" i="93"/>
  <c r="AO58" i="93" s="1"/>
  <c r="AI54" i="100"/>
  <c r="AN54" i="100"/>
  <c r="Y48" i="43"/>
  <c r="X48" i="43"/>
  <c r="Y47" i="99"/>
  <c r="X47" i="99"/>
  <c r="W54" i="96"/>
  <c r="AG53" i="96"/>
  <c r="AP53" i="96" s="1"/>
  <c r="AF53" i="96"/>
  <c r="AO53" i="96" s="1"/>
  <c r="AE53" i="96"/>
  <c r="AH41" i="98"/>
  <c r="AQ41" i="98" s="1"/>
  <c r="AR46" i="18"/>
  <c r="AG51" i="45"/>
  <c r="AP51" i="45" s="1"/>
  <c r="AE51" i="45"/>
  <c r="W52" i="45"/>
  <c r="AF51" i="45"/>
  <c r="AO51" i="45" s="1"/>
  <c r="X44" i="82"/>
  <c r="Y44" i="82"/>
  <c r="AR48" i="49"/>
  <c r="Y50" i="41"/>
  <c r="Z50" i="41"/>
  <c r="X50" i="41"/>
  <c r="AR52" i="104"/>
  <c r="AI47" i="91"/>
  <c r="AN47" i="91"/>
  <c r="AG54" i="54" l="1"/>
  <c r="AP54" i="54" s="1"/>
  <c r="W55" i="54"/>
  <c r="AE54" i="54"/>
  <c r="AF54" i="54"/>
  <c r="AO54" i="54" s="1"/>
  <c r="AG55" i="100"/>
  <c r="AP55" i="100" s="1"/>
  <c r="AF55" i="100"/>
  <c r="AO55" i="100" s="1"/>
  <c r="AE55" i="100"/>
  <c r="W56" i="100"/>
  <c r="AH44" i="82"/>
  <c r="AQ44" i="82" s="1"/>
  <c r="Y59" i="93"/>
  <c r="X59" i="93"/>
  <c r="AH58" i="46"/>
  <c r="AQ58" i="46" s="1"/>
  <c r="AR45" i="87"/>
  <c r="Y47" i="50"/>
  <c r="X47" i="50"/>
  <c r="W50" i="16"/>
  <c r="AE49" i="16"/>
  <c r="AG49" i="16"/>
  <c r="AP49" i="16" s="1"/>
  <c r="AF49" i="16"/>
  <c r="AO49" i="16" s="1"/>
  <c r="AH44" i="102"/>
  <c r="AQ44" i="102" s="1"/>
  <c r="AH47" i="10"/>
  <c r="AQ47" i="10" s="1"/>
  <c r="AH49" i="11"/>
  <c r="AQ49" i="11" s="1"/>
  <c r="AI42" i="90"/>
  <c r="AN42" i="90"/>
  <c r="AR45" i="85"/>
  <c r="Y53" i="20"/>
  <c r="X53" i="20"/>
  <c r="Z53" i="20" s="1"/>
  <c r="AR55" i="52"/>
  <c r="Z58" i="46"/>
  <c r="Y54" i="88"/>
  <c r="X54" i="88"/>
  <c r="Z54" i="88" s="1"/>
  <c r="AR54" i="15"/>
  <c r="AI46" i="50"/>
  <c r="AN46" i="50"/>
  <c r="AH44" i="94"/>
  <c r="AQ44" i="94" s="1"/>
  <c r="AR45" i="35"/>
  <c r="AR43" i="82"/>
  <c r="AH56" i="86"/>
  <c r="AQ56" i="86" s="1"/>
  <c r="Z44" i="102"/>
  <c r="AI41" i="98"/>
  <c r="AN41" i="98"/>
  <c r="AI57" i="89"/>
  <c r="AN57" i="89"/>
  <c r="AI52" i="13"/>
  <c r="AN52" i="13"/>
  <c r="AG50" i="41"/>
  <c r="AP50" i="41" s="1"/>
  <c r="AE50" i="41"/>
  <c r="AF50" i="41"/>
  <c r="AO50" i="41" s="1"/>
  <c r="W51" i="41"/>
  <c r="AF44" i="42"/>
  <c r="AO44" i="42" s="1"/>
  <c r="W45" i="42"/>
  <c r="AG44" i="42"/>
  <c r="AP44" i="42" s="1"/>
  <c r="AE44" i="42"/>
  <c r="AR57" i="46"/>
  <c r="AR54" i="100"/>
  <c r="AR47" i="91"/>
  <c r="AI53" i="96"/>
  <c r="AN53" i="96"/>
  <c r="Z47" i="10"/>
  <c r="AH50" i="51"/>
  <c r="AQ50" i="51" s="1"/>
  <c r="Z49" i="11"/>
  <c r="AR51" i="53"/>
  <c r="AR47" i="43"/>
  <c r="AH56" i="97"/>
  <c r="AQ56" i="97" s="1"/>
  <c r="W48" i="18"/>
  <c r="AE47" i="18"/>
  <c r="AF47" i="18"/>
  <c r="AO47" i="18" s="1"/>
  <c r="AG47" i="18"/>
  <c r="AP47" i="18" s="1"/>
  <c r="AH48" i="91"/>
  <c r="AQ48" i="91" s="1"/>
  <c r="Z44" i="94"/>
  <c r="AH45" i="48"/>
  <c r="AQ45" i="48" s="1"/>
  <c r="AH45" i="55"/>
  <c r="AQ45" i="55" s="1"/>
  <c r="Z56" i="86"/>
  <c r="Y42" i="98"/>
  <c r="X42" i="98"/>
  <c r="Y58" i="89"/>
  <c r="X58" i="89"/>
  <c r="AI51" i="92"/>
  <c r="AN51" i="92"/>
  <c r="W57" i="105"/>
  <c r="AE56" i="105"/>
  <c r="AG56" i="105"/>
  <c r="AP56" i="105" s="1"/>
  <c r="AF56" i="105"/>
  <c r="AO56" i="105" s="1"/>
  <c r="AR44" i="55"/>
  <c r="AR55" i="86"/>
  <c r="Y52" i="45"/>
  <c r="X52" i="45"/>
  <c r="AH48" i="43"/>
  <c r="AQ48" i="43" s="1"/>
  <c r="AE50" i="51"/>
  <c r="AF50" i="51"/>
  <c r="AO50" i="51" s="1"/>
  <c r="AG50" i="51"/>
  <c r="AP50" i="51" s="1"/>
  <c r="W51" i="51"/>
  <c r="W57" i="97"/>
  <c r="AE56" i="97"/>
  <c r="AG56" i="97"/>
  <c r="AP56" i="97" s="1"/>
  <c r="AF56" i="97"/>
  <c r="AO56" i="97" s="1"/>
  <c r="AI52" i="20"/>
  <c r="AN52" i="20"/>
  <c r="AR43" i="102"/>
  <c r="AH52" i="53"/>
  <c r="AQ52" i="53" s="1"/>
  <c r="AR43" i="94"/>
  <c r="AF48" i="91"/>
  <c r="AO48" i="91" s="1"/>
  <c r="AG48" i="91"/>
  <c r="AP48" i="91" s="1"/>
  <c r="AE48" i="91"/>
  <c r="W49" i="91"/>
  <c r="Z45" i="48"/>
  <c r="AI52" i="84"/>
  <c r="AO52" i="84"/>
  <c r="Z45" i="55"/>
  <c r="AI53" i="44"/>
  <c r="AN53" i="44"/>
  <c r="AH56" i="52"/>
  <c r="AQ56" i="52" s="1"/>
  <c r="W56" i="15"/>
  <c r="AF55" i="15"/>
  <c r="AO55" i="15" s="1"/>
  <c r="AG55" i="15"/>
  <c r="AP55" i="15" s="1"/>
  <c r="AE55" i="15"/>
  <c r="AH54" i="54"/>
  <c r="AQ54" i="54" s="1"/>
  <c r="AH55" i="100"/>
  <c r="AQ55" i="100" s="1"/>
  <c r="AR55" i="97"/>
  <c r="AI58" i="93"/>
  <c r="AN58" i="93"/>
  <c r="AE46" i="83"/>
  <c r="AN46" i="83" s="1"/>
  <c r="AF46" i="83"/>
  <c r="AO46" i="83" s="1"/>
  <c r="W47" i="83"/>
  <c r="AG46" i="83"/>
  <c r="Z52" i="53"/>
  <c r="AI53" i="88"/>
  <c r="AN53" i="88"/>
  <c r="W49" i="103"/>
  <c r="AG48" i="103"/>
  <c r="AP48" i="103" s="1"/>
  <c r="AE48" i="103"/>
  <c r="AF48" i="103"/>
  <c r="AO48" i="103" s="1"/>
  <c r="AR48" i="11"/>
  <c r="AF56" i="32"/>
  <c r="AO56" i="32" s="1"/>
  <c r="W57" i="32"/>
  <c r="AG56" i="32"/>
  <c r="AP56" i="32" s="1"/>
  <c r="AE56" i="32"/>
  <c r="AF55" i="47"/>
  <c r="AO55" i="47" s="1"/>
  <c r="AE55" i="47"/>
  <c r="AG55" i="47"/>
  <c r="AP55" i="47" s="1"/>
  <c r="W56" i="47"/>
  <c r="Z56" i="52"/>
  <c r="AR46" i="10"/>
  <c r="AI49" i="49"/>
  <c r="AN49" i="49"/>
  <c r="Y52" i="92"/>
  <c r="Z52" i="92" s="1"/>
  <c r="X52" i="92"/>
  <c r="AH47" i="99"/>
  <c r="AQ47" i="99" s="1"/>
  <c r="AE46" i="87"/>
  <c r="W47" i="87"/>
  <c r="AG46" i="87"/>
  <c r="AP46" i="87" s="1"/>
  <c r="AF46" i="87"/>
  <c r="AO46" i="87" s="1"/>
  <c r="AR53" i="54"/>
  <c r="W47" i="85"/>
  <c r="AE46" i="85"/>
  <c r="AG46" i="85"/>
  <c r="AP46" i="85" s="1"/>
  <c r="AF46" i="85"/>
  <c r="AO46" i="85" s="1"/>
  <c r="Y53" i="13"/>
  <c r="X53" i="13"/>
  <c r="Z47" i="99"/>
  <c r="AR49" i="41"/>
  <c r="AF50" i="95"/>
  <c r="AO50" i="95" s="1"/>
  <c r="AE50" i="95"/>
  <c r="W51" i="95"/>
  <c r="AG50" i="95"/>
  <c r="AP50" i="95" s="1"/>
  <c r="W55" i="101"/>
  <c r="AE54" i="101"/>
  <c r="AN54" i="101" s="1"/>
  <c r="AG54" i="101"/>
  <c r="AF54" i="101"/>
  <c r="AO54" i="101" s="1"/>
  <c r="AI51" i="45"/>
  <c r="AN51" i="45"/>
  <c r="Z48" i="43"/>
  <c r="AH46" i="35"/>
  <c r="AQ46" i="35" s="1"/>
  <c r="W54" i="104"/>
  <c r="AF53" i="104"/>
  <c r="AO53" i="104" s="1"/>
  <c r="AE53" i="104"/>
  <c r="AG53" i="104"/>
  <c r="AP53" i="104" s="1"/>
  <c r="AH50" i="41"/>
  <c r="AQ50" i="41" s="1"/>
  <c r="Z44" i="82"/>
  <c r="Y54" i="96"/>
  <c r="X54" i="96"/>
  <c r="AR48" i="16"/>
  <c r="AH46" i="87"/>
  <c r="AQ46" i="87" s="1"/>
  <c r="Z46" i="35"/>
  <c r="Y43" i="90"/>
  <c r="X43" i="90"/>
  <c r="AH55" i="15"/>
  <c r="AQ55" i="15" s="1"/>
  <c r="Y53" i="84"/>
  <c r="X53" i="84"/>
  <c r="Z53" i="84" s="1"/>
  <c r="AH49" i="16"/>
  <c r="AQ49" i="16" s="1"/>
  <c r="AH46" i="85"/>
  <c r="AQ46" i="85" s="1"/>
  <c r="X54" i="44"/>
  <c r="Y54" i="44"/>
  <c r="Z54" i="44" s="1"/>
  <c r="AR49" i="51"/>
  <c r="Y50" i="49"/>
  <c r="X50" i="49"/>
  <c r="Z50" i="49" l="1"/>
  <c r="Z54" i="96"/>
  <c r="W55" i="96" s="1"/>
  <c r="Z43" i="90"/>
  <c r="W54" i="84"/>
  <c r="AG53" i="84"/>
  <c r="AP53" i="84" s="1"/>
  <c r="AF53" i="84"/>
  <c r="AO53" i="84" s="1"/>
  <c r="AE53" i="84"/>
  <c r="AG50" i="49"/>
  <c r="AP50" i="49" s="1"/>
  <c r="AE50" i="49"/>
  <c r="AF50" i="49"/>
  <c r="AO50" i="49" s="1"/>
  <c r="W51" i="49"/>
  <c r="AF52" i="92"/>
  <c r="AO52" i="92" s="1"/>
  <c r="AE52" i="92"/>
  <c r="W53" i="92"/>
  <c r="AG52" i="92"/>
  <c r="AP52" i="92" s="1"/>
  <c r="AG54" i="96"/>
  <c r="AP54" i="96" s="1"/>
  <c r="AF54" i="96"/>
  <c r="AO54" i="96" s="1"/>
  <c r="W44" i="90"/>
  <c r="AG43" i="90"/>
  <c r="AP43" i="90" s="1"/>
  <c r="AF43" i="90"/>
  <c r="AO43" i="90" s="1"/>
  <c r="AE43" i="90"/>
  <c r="Y56" i="15"/>
  <c r="X56" i="15"/>
  <c r="Y57" i="105"/>
  <c r="Z57" i="105" s="1"/>
  <c r="X57" i="105"/>
  <c r="AH59" i="93"/>
  <c r="AQ59" i="93" s="1"/>
  <c r="Y51" i="95"/>
  <c r="X51" i="95"/>
  <c r="AH53" i="13"/>
  <c r="AQ53" i="13" s="1"/>
  <c r="AI46" i="85"/>
  <c r="AN46" i="85"/>
  <c r="AR49" i="49"/>
  <c r="Y57" i="32"/>
  <c r="X57" i="32"/>
  <c r="AI48" i="103"/>
  <c r="AN48" i="103"/>
  <c r="AR58" i="93"/>
  <c r="AR53" i="44"/>
  <c r="Y49" i="91"/>
  <c r="X49" i="91"/>
  <c r="AI56" i="97"/>
  <c r="AN56" i="97"/>
  <c r="AI50" i="51"/>
  <c r="AN50" i="51"/>
  <c r="AH52" i="45"/>
  <c r="AQ52" i="45" s="1"/>
  <c r="AG44" i="94"/>
  <c r="AP44" i="94" s="1"/>
  <c r="AE44" i="94"/>
  <c r="W45" i="94"/>
  <c r="AF44" i="94"/>
  <c r="AO44" i="94" s="1"/>
  <c r="AI44" i="42"/>
  <c r="AN44" i="42"/>
  <c r="AR57" i="89"/>
  <c r="Y50" i="16"/>
  <c r="Z50" i="16" s="1"/>
  <c r="X50" i="16"/>
  <c r="Z59" i="93"/>
  <c r="W47" i="35"/>
  <c r="AE46" i="35"/>
  <c r="AF46" i="35"/>
  <c r="AO46" i="35" s="1"/>
  <c r="AG46" i="35"/>
  <c r="AP46" i="35" s="1"/>
  <c r="Z42" i="98"/>
  <c r="AH42" i="98"/>
  <c r="AQ42" i="98" s="1"/>
  <c r="Y51" i="41"/>
  <c r="X51" i="41"/>
  <c r="Z51" i="41" s="1"/>
  <c r="W55" i="88"/>
  <c r="AE54" i="88"/>
  <c r="AF54" i="88"/>
  <c r="AO54" i="88" s="1"/>
  <c r="AG54" i="88"/>
  <c r="AP54" i="88" s="1"/>
  <c r="AI49" i="16"/>
  <c r="AN49" i="16"/>
  <c r="AI53" i="104"/>
  <c r="AN53" i="104"/>
  <c r="AH50" i="49"/>
  <c r="AQ50" i="49" s="1"/>
  <c r="AH54" i="44"/>
  <c r="AQ54" i="44" s="1"/>
  <c r="AH54" i="96"/>
  <c r="AQ54" i="96" s="1"/>
  <c r="AI54" i="101"/>
  <c r="AP54" i="101"/>
  <c r="AI50" i="95"/>
  <c r="AN50" i="95"/>
  <c r="Z53" i="13"/>
  <c r="Y47" i="85"/>
  <c r="X47" i="85"/>
  <c r="Y47" i="87"/>
  <c r="X47" i="87"/>
  <c r="AI55" i="47"/>
  <c r="AN55" i="47"/>
  <c r="AI46" i="83"/>
  <c r="AP46" i="83"/>
  <c r="AF45" i="55"/>
  <c r="AO45" i="55" s="1"/>
  <c r="AG45" i="55"/>
  <c r="AP45" i="55" s="1"/>
  <c r="W46" i="55"/>
  <c r="AE45" i="55"/>
  <c r="AI48" i="91"/>
  <c r="AN48" i="91"/>
  <c r="Y57" i="97"/>
  <c r="X57" i="97"/>
  <c r="Z57" i="97" s="1"/>
  <c r="Z52" i="45"/>
  <c r="AR51" i="92"/>
  <c r="W57" i="86"/>
  <c r="AG56" i="86"/>
  <c r="AP56" i="86" s="1"/>
  <c r="AE56" i="86"/>
  <c r="AF56" i="86"/>
  <c r="AO56" i="86" s="1"/>
  <c r="AI50" i="41"/>
  <c r="AN50" i="41"/>
  <c r="AR46" i="50"/>
  <c r="AE58" i="46"/>
  <c r="AG58" i="46"/>
  <c r="AP58" i="46" s="1"/>
  <c r="W59" i="46"/>
  <c r="AF58" i="46"/>
  <c r="AO58" i="46" s="1"/>
  <c r="AH47" i="50"/>
  <c r="AQ47" i="50" s="1"/>
  <c r="AF47" i="99"/>
  <c r="AO47" i="99" s="1"/>
  <c r="AG47" i="99"/>
  <c r="AP47" i="99" s="1"/>
  <c r="W48" i="99"/>
  <c r="AE47" i="99"/>
  <c r="Y56" i="47"/>
  <c r="X56" i="47"/>
  <c r="Z56" i="47" s="1"/>
  <c r="AF52" i="53"/>
  <c r="AO52" i="53" s="1"/>
  <c r="W53" i="53"/>
  <c r="AG52" i="53"/>
  <c r="AP52" i="53" s="1"/>
  <c r="AE52" i="53"/>
  <c r="W55" i="44"/>
  <c r="AF54" i="44"/>
  <c r="AO54" i="44" s="1"/>
  <c r="AG54" i="44"/>
  <c r="AP54" i="44" s="1"/>
  <c r="AE54" i="44"/>
  <c r="AH53" i="84"/>
  <c r="AQ53" i="84" s="1"/>
  <c r="AH43" i="90"/>
  <c r="AQ43" i="90" s="1"/>
  <c r="Y54" i="104"/>
  <c r="X54" i="104"/>
  <c r="Z54" i="104" s="1"/>
  <c r="AE48" i="43"/>
  <c r="AF48" i="43"/>
  <c r="AO48" i="43" s="1"/>
  <c r="AG48" i="43"/>
  <c r="AP48" i="43" s="1"/>
  <c r="W49" i="43"/>
  <c r="AI46" i="87"/>
  <c r="AN46" i="87"/>
  <c r="AH52" i="92"/>
  <c r="AQ52" i="92" s="1"/>
  <c r="Y49" i="103"/>
  <c r="X49" i="103"/>
  <c r="Y47" i="83"/>
  <c r="X47" i="83"/>
  <c r="AI55" i="15"/>
  <c r="AN55" i="15"/>
  <c r="AR52" i="20"/>
  <c r="AH58" i="89"/>
  <c r="AQ58" i="89" s="1"/>
  <c r="AE49" i="11"/>
  <c r="W50" i="11"/>
  <c r="AG49" i="11"/>
  <c r="AP49" i="11" s="1"/>
  <c r="AF49" i="11"/>
  <c r="AO49" i="11" s="1"/>
  <c r="AE47" i="10"/>
  <c r="AG47" i="10"/>
  <c r="AP47" i="10" s="1"/>
  <c r="AF47" i="10"/>
  <c r="AO47" i="10" s="1"/>
  <c r="W48" i="10"/>
  <c r="Y45" i="42"/>
  <c r="X45" i="42"/>
  <c r="Z45" i="42" s="1"/>
  <c r="AR41" i="98"/>
  <c r="Z47" i="50"/>
  <c r="Y56" i="100"/>
  <c r="Z56" i="100"/>
  <c r="X56" i="100"/>
  <c r="AI54" i="54"/>
  <c r="AN54" i="54"/>
  <c r="W54" i="20"/>
  <c r="AF53" i="20"/>
  <c r="AO53" i="20" s="1"/>
  <c r="AG53" i="20"/>
  <c r="AP53" i="20" s="1"/>
  <c r="AE53" i="20"/>
  <c r="Y55" i="101"/>
  <c r="X55" i="101"/>
  <c r="AF56" i="52"/>
  <c r="AO56" i="52" s="1"/>
  <c r="AG56" i="52"/>
  <c r="AP56" i="52" s="1"/>
  <c r="AE56" i="52"/>
  <c r="W57" i="52"/>
  <c r="AR52" i="84"/>
  <c r="Y51" i="51"/>
  <c r="X51" i="51"/>
  <c r="Z58" i="89"/>
  <c r="AI47" i="18"/>
  <c r="AN47" i="18"/>
  <c r="W45" i="102"/>
  <c r="AG44" i="102"/>
  <c r="AP44" i="102" s="1"/>
  <c r="AF44" i="102"/>
  <c r="AO44" i="102" s="1"/>
  <c r="AE44" i="102"/>
  <c r="AI55" i="100"/>
  <c r="AN55" i="100"/>
  <c r="Y55" i="54"/>
  <c r="Z55" i="54"/>
  <c r="X55" i="54"/>
  <c r="AE44" i="82"/>
  <c r="W45" i="82"/>
  <c r="AF44" i="82"/>
  <c r="AO44" i="82" s="1"/>
  <c r="AG44" i="82"/>
  <c r="AP44" i="82" s="1"/>
  <c r="AR51" i="45"/>
  <c r="AI56" i="32"/>
  <c r="AN56" i="32"/>
  <c r="AR53" i="88"/>
  <c r="AG45" i="48"/>
  <c r="AP45" i="48" s="1"/>
  <c r="AF45" i="48"/>
  <c r="AO45" i="48" s="1"/>
  <c r="AE45" i="48"/>
  <c r="W46" i="48"/>
  <c r="AI56" i="105"/>
  <c r="AN56" i="105"/>
  <c r="Y48" i="18"/>
  <c r="X48" i="18"/>
  <c r="AR53" i="96"/>
  <c r="AR52" i="13"/>
  <c r="AH54" i="88"/>
  <c r="AQ54" i="88" s="1"/>
  <c r="AH53" i="20"/>
  <c r="AQ53" i="20" s="1"/>
  <c r="AR42" i="90"/>
  <c r="Z47" i="85" l="1"/>
  <c r="AE54" i="96"/>
  <c r="Z55" i="101"/>
  <c r="AG55" i="101" s="1"/>
  <c r="AP55" i="101" s="1"/>
  <c r="Z48" i="18"/>
  <c r="AG48" i="18" s="1"/>
  <c r="AP48" i="18" s="1"/>
  <c r="Z49" i="91"/>
  <c r="AG49" i="91" s="1"/>
  <c r="AP49" i="91" s="1"/>
  <c r="AF50" i="16"/>
  <c r="AO50" i="16" s="1"/>
  <c r="AE50" i="16"/>
  <c r="AG50" i="16"/>
  <c r="AP50" i="16" s="1"/>
  <c r="W51" i="16"/>
  <c r="W50" i="91"/>
  <c r="AF49" i="91"/>
  <c r="AO49" i="91" s="1"/>
  <c r="AE49" i="91"/>
  <c r="AG51" i="41"/>
  <c r="AP51" i="41" s="1"/>
  <c r="AF51" i="41"/>
  <c r="AO51" i="41" s="1"/>
  <c r="W52" i="41"/>
  <c r="AE51" i="41"/>
  <c r="W56" i="101"/>
  <c r="AE55" i="101"/>
  <c r="AF55" i="101"/>
  <c r="AO55" i="101" s="1"/>
  <c r="AE48" i="18"/>
  <c r="W49" i="18"/>
  <c r="AF48" i="18"/>
  <c r="AO48" i="18" s="1"/>
  <c r="AF54" i="104"/>
  <c r="AO54" i="104" s="1"/>
  <c r="AE54" i="104"/>
  <c r="AG54" i="104"/>
  <c r="AP54" i="104" s="1"/>
  <c r="W55" i="104"/>
  <c r="AG47" i="85"/>
  <c r="AP47" i="85" s="1"/>
  <c r="W48" i="85"/>
  <c r="AF47" i="85"/>
  <c r="AO47" i="85" s="1"/>
  <c r="AE47" i="85"/>
  <c r="AH51" i="51"/>
  <c r="AQ51" i="51" s="1"/>
  <c r="Y48" i="10"/>
  <c r="Z48" i="10"/>
  <c r="X48" i="10"/>
  <c r="AH47" i="83"/>
  <c r="AQ47" i="83" s="1"/>
  <c r="AI43" i="90"/>
  <c r="AN43" i="90"/>
  <c r="Z51" i="51"/>
  <c r="AI56" i="52"/>
  <c r="AN56" i="52"/>
  <c r="AR54" i="54"/>
  <c r="Y50" i="11"/>
  <c r="Z50" i="11"/>
  <c r="X50" i="11"/>
  <c r="Z47" i="83"/>
  <c r="AI52" i="53"/>
  <c r="AN52" i="53"/>
  <c r="Y57" i="86"/>
  <c r="Z57" i="86"/>
  <c r="X57" i="86"/>
  <c r="AH47" i="87"/>
  <c r="AQ47" i="87" s="1"/>
  <c r="AG53" i="13"/>
  <c r="AP53" i="13" s="1"/>
  <c r="W54" i="13"/>
  <c r="AE53" i="13"/>
  <c r="AF53" i="13"/>
  <c r="AO53" i="13" s="1"/>
  <c r="Y47" i="35"/>
  <c r="X47" i="35"/>
  <c r="AI44" i="94"/>
  <c r="AN44" i="94"/>
  <c r="AR55" i="47"/>
  <c r="AR49" i="16"/>
  <c r="AH49" i="91"/>
  <c r="AQ49" i="91" s="1"/>
  <c r="AH48" i="18"/>
  <c r="AQ48" i="18" s="1"/>
  <c r="X46" i="48"/>
  <c r="Y46" i="48"/>
  <c r="Z46" i="48"/>
  <c r="Y45" i="102"/>
  <c r="X45" i="102"/>
  <c r="AI53" i="20"/>
  <c r="AN53" i="20"/>
  <c r="AH56" i="100"/>
  <c r="AQ56" i="100" s="1"/>
  <c r="AH45" i="42"/>
  <c r="AQ45" i="42" s="1"/>
  <c r="AI49" i="11"/>
  <c r="AN49" i="11"/>
  <c r="Y49" i="43"/>
  <c r="X49" i="43"/>
  <c r="Z49" i="43" s="1"/>
  <c r="AI54" i="44"/>
  <c r="AN54" i="44"/>
  <c r="Y59" i="46"/>
  <c r="X59" i="46"/>
  <c r="Z59" i="46" s="1"/>
  <c r="AR50" i="41"/>
  <c r="Z47" i="87"/>
  <c r="AF42" i="98"/>
  <c r="AO42" i="98" s="1"/>
  <c r="W43" i="98"/>
  <c r="AG42" i="98"/>
  <c r="AP42" i="98" s="1"/>
  <c r="AE42" i="98"/>
  <c r="W60" i="93"/>
  <c r="AE59" i="93"/>
  <c r="AG59" i="93"/>
  <c r="AP59" i="93" s="1"/>
  <c r="AF59" i="93"/>
  <c r="AO59" i="93" s="1"/>
  <c r="AR48" i="103"/>
  <c r="AH56" i="15"/>
  <c r="AQ56" i="15" s="1"/>
  <c r="AI54" i="96"/>
  <c r="AN54" i="96"/>
  <c r="AI53" i="84"/>
  <c r="AN53" i="84"/>
  <c r="Y46" i="55"/>
  <c r="Z46" i="55"/>
  <c r="X46" i="55"/>
  <c r="AI45" i="48"/>
  <c r="AN45" i="48"/>
  <c r="AR56" i="32"/>
  <c r="Y45" i="82"/>
  <c r="X45" i="82"/>
  <c r="AR55" i="100"/>
  <c r="AE56" i="100"/>
  <c r="W57" i="100"/>
  <c r="AG56" i="100"/>
  <c r="AP56" i="100" s="1"/>
  <c r="AF56" i="100"/>
  <c r="AO56" i="100" s="1"/>
  <c r="AE45" i="42"/>
  <c r="AF45" i="42"/>
  <c r="AO45" i="42" s="1"/>
  <c r="AG45" i="42"/>
  <c r="AP45" i="42" s="1"/>
  <c r="W46" i="42"/>
  <c r="AI47" i="10"/>
  <c r="AN47" i="10"/>
  <c r="AH49" i="103"/>
  <c r="AQ49" i="103" s="1"/>
  <c r="Y53" i="53"/>
  <c r="X53" i="53"/>
  <c r="AI47" i="99"/>
  <c r="AN47" i="99"/>
  <c r="AR48" i="91"/>
  <c r="AR50" i="95"/>
  <c r="AH50" i="16"/>
  <c r="AQ50" i="16" s="1"/>
  <c r="AR44" i="42"/>
  <c r="AR50" i="51"/>
  <c r="AH57" i="32"/>
  <c r="AQ57" i="32" s="1"/>
  <c r="AR46" i="85"/>
  <c r="AH51" i="95"/>
  <c r="AQ51" i="95" s="1"/>
  <c r="Z56" i="15"/>
  <c r="Y44" i="90"/>
  <c r="X44" i="90"/>
  <c r="Z44" i="90" s="1"/>
  <c r="Y51" i="49"/>
  <c r="X51" i="49"/>
  <c r="Z51" i="49" s="1"/>
  <c r="AR56" i="105"/>
  <c r="Y57" i="52"/>
  <c r="X57" i="52"/>
  <c r="AR46" i="87"/>
  <c r="AH54" i="104"/>
  <c r="AQ54" i="104" s="1"/>
  <c r="W57" i="47"/>
  <c r="AF56" i="47"/>
  <c r="AO56" i="47" s="1"/>
  <c r="AE56" i="47"/>
  <c r="AG56" i="47"/>
  <c r="AP56" i="47" s="1"/>
  <c r="W58" i="97"/>
  <c r="AE57" i="97"/>
  <c r="AG57" i="97"/>
  <c r="AP57" i="97" s="1"/>
  <c r="AF57" i="97"/>
  <c r="AO57" i="97" s="1"/>
  <c r="AH51" i="41"/>
  <c r="AQ51" i="41" s="1"/>
  <c r="AI46" i="35"/>
  <c r="AN46" i="35"/>
  <c r="AI52" i="92"/>
  <c r="AN52" i="92"/>
  <c r="AI44" i="82"/>
  <c r="AN44" i="82"/>
  <c r="AR47" i="18"/>
  <c r="AH55" i="101"/>
  <c r="AQ55" i="101" s="1"/>
  <c r="Z49" i="103"/>
  <c r="Y48" i="99"/>
  <c r="Z48" i="99" s="1"/>
  <c r="X48" i="99"/>
  <c r="AI58" i="46"/>
  <c r="AR58" i="46" s="1"/>
  <c r="AN58" i="46"/>
  <c r="AE52" i="45"/>
  <c r="AF52" i="45"/>
  <c r="AO52" i="45" s="1"/>
  <c r="W53" i="45"/>
  <c r="AG52" i="45"/>
  <c r="AP52" i="45" s="1"/>
  <c r="AR46" i="83"/>
  <c r="AH47" i="85"/>
  <c r="AQ47" i="85" s="1"/>
  <c r="AR53" i="104"/>
  <c r="AI54" i="88"/>
  <c r="AN54" i="88"/>
  <c r="Z57" i="32"/>
  <c r="Z51" i="95"/>
  <c r="AE55" i="54"/>
  <c r="AF55" i="54"/>
  <c r="AO55" i="54" s="1"/>
  <c r="W56" i="54"/>
  <c r="AG55" i="54"/>
  <c r="AP55" i="54" s="1"/>
  <c r="Y45" i="94"/>
  <c r="X45" i="94"/>
  <c r="Z45" i="94" s="1"/>
  <c r="W58" i="105"/>
  <c r="AE57" i="105"/>
  <c r="AF57" i="105"/>
  <c r="AO57" i="105" s="1"/>
  <c r="AG57" i="105"/>
  <c r="AP57" i="105" s="1"/>
  <c r="AH55" i="54"/>
  <c r="AQ55" i="54" s="1"/>
  <c r="AI44" i="102"/>
  <c r="AN44" i="102"/>
  <c r="AG58" i="89"/>
  <c r="AP58" i="89" s="1"/>
  <c r="W59" i="89"/>
  <c r="AF58" i="89"/>
  <c r="AO58" i="89" s="1"/>
  <c r="AE58" i="89"/>
  <c r="Y54" i="20"/>
  <c r="Z54" i="20" s="1"/>
  <c r="X54" i="20"/>
  <c r="AE47" i="50"/>
  <c r="AF47" i="50"/>
  <c r="AO47" i="50" s="1"/>
  <c r="AG47" i="50"/>
  <c r="AP47" i="50" s="1"/>
  <c r="W48" i="50"/>
  <c r="AR55" i="15"/>
  <c r="AI48" i="43"/>
  <c r="AN48" i="43"/>
  <c r="Y55" i="44"/>
  <c r="X55" i="44"/>
  <c r="AH56" i="47"/>
  <c r="AQ56" i="47" s="1"/>
  <c r="AI56" i="86"/>
  <c r="AR56" i="86" s="1"/>
  <c r="AN56" i="86"/>
  <c r="AH57" i="97"/>
  <c r="AQ57" i="97" s="1"/>
  <c r="AI45" i="55"/>
  <c r="AN45" i="55"/>
  <c r="AR54" i="101"/>
  <c r="Y55" i="88"/>
  <c r="X55" i="88"/>
  <c r="AR56" i="97"/>
  <c r="AH57" i="105"/>
  <c r="AQ57" i="105" s="1"/>
  <c r="Y55" i="96"/>
  <c r="X55" i="96"/>
  <c r="Z55" i="96" s="1"/>
  <c r="Y53" i="92"/>
  <c r="X53" i="92"/>
  <c r="Z53" i="92" s="1"/>
  <c r="AI50" i="49"/>
  <c r="AN50" i="49"/>
  <c r="Y54" i="84"/>
  <c r="X54" i="84"/>
  <c r="Z55" i="44" l="1"/>
  <c r="Z45" i="82"/>
  <c r="AE48" i="99"/>
  <c r="W49" i="99"/>
  <c r="AG48" i="99"/>
  <c r="AP48" i="99" s="1"/>
  <c r="AF48" i="99"/>
  <c r="AO48" i="99" s="1"/>
  <c r="AF55" i="44"/>
  <c r="AO55" i="44" s="1"/>
  <c r="AG55" i="44"/>
  <c r="AP55" i="44" s="1"/>
  <c r="AE55" i="44"/>
  <c r="W56" i="44"/>
  <c r="W46" i="82"/>
  <c r="AE45" i="82"/>
  <c r="AG45" i="82"/>
  <c r="AP45" i="82" s="1"/>
  <c r="AF45" i="82"/>
  <c r="AO45" i="82" s="1"/>
  <c r="AF51" i="49"/>
  <c r="AO51" i="49" s="1"/>
  <c r="AG51" i="49"/>
  <c r="AP51" i="49" s="1"/>
  <c r="W52" i="49"/>
  <c r="AE51" i="49"/>
  <c r="W46" i="94"/>
  <c r="AE45" i="94"/>
  <c r="AF45" i="94"/>
  <c r="AO45" i="94" s="1"/>
  <c r="AG45" i="94"/>
  <c r="AP45" i="94" s="1"/>
  <c r="AG54" i="20"/>
  <c r="AP54" i="20" s="1"/>
  <c r="AF54" i="20"/>
  <c r="AO54" i="20" s="1"/>
  <c r="AE54" i="20"/>
  <c r="W55" i="20"/>
  <c r="AG59" i="46"/>
  <c r="AP59" i="46" s="1"/>
  <c r="AE59" i="46"/>
  <c r="AF59" i="46"/>
  <c r="AO59" i="46" s="1"/>
  <c r="W60" i="46"/>
  <c r="W56" i="96"/>
  <c r="AE55" i="96"/>
  <c r="AF55" i="96"/>
  <c r="AO55" i="96" s="1"/>
  <c r="AG55" i="96"/>
  <c r="AP55" i="96" s="1"/>
  <c r="AR44" i="102"/>
  <c r="AI55" i="54"/>
  <c r="AN55" i="54"/>
  <c r="AI52" i="45"/>
  <c r="AN52" i="45"/>
  <c r="AF49" i="103"/>
  <c r="AO49" i="103" s="1"/>
  <c r="AE49" i="103"/>
  <c r="W50" i="103"/>
  <c r="AG49" i="103"/>
  <c r="AP49" i="103" s="1"/>
  <c r="AH57" i="52"/>
  <c r="AQ57" i="52" s="1"/>
  <c r="AR47" i="10"/>
  <c r="AR53" i="84"/>
  <c r="X43" i="98"/>
  <c r="Y43" i="98"/>
  <c r="AH47" i="35"/>
  <c r="AQ47" i="35" s="1"/>
  <c r="Y54" i="13"/>
  <c r="X54" i="13"/>
  <c r="Z54" i="13" s="1"/>
  <c r="AF47" i="83"/>
  <c r="AO47" i="83" s="1"/>
  <c r="AG47" i="83"/>
  <c r="AP47" i="83" s="1"/>
  <c r="W48" i="83"/>
  <c r="AE47" i="83"/>
  <c r="Y55" i="104"/>
  <c r="X55" i="104"/>
  <c r="Z55" i="104" s="1"/>
  <c r="AI45" i="42"/>
  <c r="AN45" i="42"/>
  <c r="W47" i="48"/>
  <c r="AE46" i="48"/>
  <c r="AF46" i="48"/>
  <c r="AO46" i="48" s="1"/>
  <c r="AG46" i="48"/>
  <c r="AP46" i="48" s="1"/>
  <c r="AR44" i="94"/>
  <c r="AR52" i="53"/>
  <c r="AE48" i="10"/>
  <c r="AF48" i="10"/>
  <c r="AO48" i="10" s="1"/>
  <c r="AG48" i="10"/>
  <c r="AP48" i="10" s="1"/>
  <c r="W49" i="10"/>
  <c r="Y50" i="91"/>
  <c r="Z50" i="91" s="1"/>
  <c r="X50" i="91"/>
  <c r="AR50" i="49"/>
  <c r="AH53" i="92"/>
  <c r="AQ53" i="92" s="1"/>
  <c r="AR48" i="43"/>
  <c r="AI58" i="89"/>
  <c r="AN58" i="89"/>
  <c r="AF51" i="95"/>
  <c r="AO51" i="95" s="1"/>
  <c r="W52" i="95"/>
  <c r="AG51" i="95"/>
  <c r="AP51" i="95" s="1"/>
  <c r="AE51" i="95"/>
  <c r="AR46" i="35"/>
  <c r="Z57" i="52"/>
  <c r="AH45" i="82"/>
  <c r="AQ45" i="82" s="1"/>
  <c r="AR45" i="48"/>
  <c r="AI59" i="93"/>
  <c r="AN59" i="93"/>
  <c r="AH46" i="48"/>
  <c r="AQ46" i="48" s="1"/>
  <c r="Z47" i="35"/>
  <c r="AH57" i="86"/>
  <c r="AQ57" i="86" s="1"/>
  <c r="AH50" i="11"/>
  <c r="AQ50" i="11" s="1"/>
  <c r="AR56" i="52"/>
  <c r="AI47" i="85"/>
  <c r="AN47" i="85"/>
  <c r="Y49" i="18"/>
  <c r="X49" i="18"/>
  <c r="Z49" i="18" s="1"/>
  <c r="Y56" i="101"/>
  <c r="X56" i="101"/>
  <c r="Z56" i="101" s="1"/>
  <c r="Y51" i="16"/>
  <c r="Z51" i="16"/>
  <c r="X51" i="16"/>
  <c r="AG56" i="15"/>
  <c r="AP56" i="15" s="1"/>
  <c r="AE56" i="15"/>
  <c r="AF56" i="15"/>
  <c r="AO56" i="15" s="1"/>
  <c r="W57" i="15"/>
  <c r="AI55" i="101"/>
  <c r="AN55" i="101"/>
  <c r="AH54" i="84"/>
  <c r="AQ54" i="84" s="1"/>
  <c r="AE53" i="92"/>
  <c r="W54" i="92"/>
  <c r="AG53" i="92"/>
  <c r="AP53" i="92" s="1"/>
  <c r="AF53" i="92"/>
  <c r="AO53" i="92" s="1"/>
  <c r="AH55" i="88"/>
  <c r="AQ55" i="88" s="1"/>
  <c r="AI47" i="50"/>
  <c r="AN47" i="50"/>
  <c r="AF57" i="32"/>
  <c r="AO57" i="32" s="1"/>
  <c r="AG57" i="32"/>
  <c r="AP57" i="32" s="1"/>
  <c r="W58" i="32"/>
  <c r="AE57" i="32"/>
  <c r="AI56" i="47"/>
  <c r="AN56" i="47"/>
  <c r="AH44" i="90"/>
  <c r="AQ44" i="90" s="1"/>
  <c r="AR47" i="99"/>
  <c r="Y46" i="42"/>
  <c r="X46" i="42"/>
  <c r="AH46" i="55"/>
  <c r="AQ46" i="55" s="1"/>
  <c r="AR54" i="96"/>
  <c r="Y60" i="93"/>
  <c r="X60" i="93"/>
  <c r="W48" i="87"/>
  <c r="AG47" i="87"/>
  <c r="AP47" i="87" s="1"/>
  <c r="AF47" i="87"/>
  <c r="AO47" i="87" s="1"/>
  <c r="AE47" i="87"/>
  <c r="AR49" i="11"/>
  <c r="AR53" i="20"/>
  <c r="AF57" i="86"/>
  <c r="AO57" i="86" s="1"/>
  <c r="AG57" i="86"/>
  <c r="AP57" i="86" s="1"/>
  <c r="AE57" i="86"/>
  <c r="W58" i="86"/>
  <c r="AE50" i="11"/>
  <c r="W51" i="11"/>
  <c r="AG50" i="11"/>
  <c r="AP50" i="11" s="1"/>
  <c r="AF50" i="11"/>
  <c r="AO50" i="11" s="1"/>
  <c r="AE51" i="51"/>
  <c r="AF51" i="51"/>
  <c r="AO51" i="51" s="1"/>
  <c r="AG51" i="51"/>
  <c r="AP51" i="51" s="1"/>
  <c r="W52" i="51"/>
  <c r="AI54" i="104"/>
  <c r="AN54" i="104"/>
  <c r="AI48" i="18"/>
  <c r="AN48" i="18"/>
  <c r="AH45" i="94"/>
  <c r="AQ45" i="94" s="1"/>
  <c r="Y58" i="97"/>
  <c r="X58" i="97"/>
  <c r="Z58" i="97" s="1"/>
  <c r="AH51" i="49"/>
  <c r="AQ51" i="49" s="1"/>
  <c r="AF49" i="43"/>
  <c r="AO49" i="43" s="1"/>
  <c r="AG49" i="43"/>
  <c r="AP49" i="43" s="1"/>
  <c r="AE49" i="43"/>
  <c r="W50" i="43"/>
  <c r="AR45" i="55"/>
  <c r="Z54" i="84"/>
  <c r="Z55" i="88"/>
  <c r="AH55" i="44"/>
  <c r="AQ55" i="44" s="1"/>
  <c r="AH54" i="20"/>
  <c r="AQ54" i="20" s="1"/>
  <c r="Y59" i="89"/>
  <c r="Z59" i="89"/>
  <c r="X59" i="89"/>
  <c r="AI57" i="105"/>
  <c r="AN57" i="105"/>
  <c r="AH48" i="99"/>
  <c r="AQ48" i="99" s="1"/>
  <c r="AR44" i="82"/>
  <c r="AG44" i="90"/>
  <c r="AP44" i="90" s="1"/>
  <c r="AF44" i="90"/>
  <c r="AO44" i="90" s="1"/>
  <c r="AE44" i="90"/>
  <c r="W45" i="90"/>
  <c r="AH53" i="53"/>
  <c r="AQ53" i="53" s="1"/>
  <c r="Y57" i="100"/>
  <c r="Z57" i="100"/>
  <c r="X57" i="100"/>
  <c r="W47" i="55"/>
  <c r="AE46" i="55"/>
  <c r="AF46" i="55"/>
  <c r="AO46" i="55" s="1"/>
  <c r="AG46" i="55"/>
  <c r="AP46" i="55" s="1"/>
  <c r="AR54" i="44"/>
  <c r="Z45" i="102"/>
  <c r="AH45" i="102"/>
  <c r="AQ45" i="102" s="1"/>
  <c r="Y48" i="85"/>
  <c r="Z48" i="85"/>
  <c r="X48" i="85"/>
  <c r="AI51" i="41"/>
  <c r="AN51" i="41"/>
  <c r="AI49" i="91"/>
  <c r="AN49" i="91"/>
  <c r="AI50" i="16"/>
  <c r="AN50" i="16"/>
  <c r="Y48" i="50"/>
  <c r="X48" i="50"/>
  <c r="AR52" i="92"/>
  <c r="AH59" i="46"/>
  <c r="AQ59" i="46" s="1"/>
  <c r="AI53" i="13"/>
  <c r="AN53" i="13"/>
  <c r="AH55" i="96"/>
  <c r="AQ55" i="96" s="1"/>
  <c r="Y58" i="105"/>
  <c r="X58" i="105"/>
  <c r="Z58" i="105" s="1"/>
  <c r="Y56" i="54"/>
  <c r="X56" i="54"/>
  <c r="AR54" i="88"/>
  <c r="Y53" i="45"/>
  <c r="X53" i="45"/>
  <c r="Z53" i="45" s="1"/>
  <c r="AI57" i="97"/>
  <c r="AN57" i="97"/>
  <c r="Y57" i="47"/>
  <c r="X57" i="47"/>
  <c r="Z57" i="47" s="1"/>
  <c r="Z53" i="53"/>
  <c r="AI56" i="100"/>
  <c r="AN56" i="100"/>
  <c r="AI42" i="98"/>
  <c r="AN42" i="98"/>
  <c r="AH49" i="43"/>
  <c r="AQ49" i="43" s="1"/>
  <c r="AR43" i="90"/>
  <c r="AH48" i="10"/>
  <c r="AQ48" i="10" s="1"/>
  <c r="Y52" i="41"/>
  <c r="X52" i="41"/>
  <c r="Z60" i="93" l="1"/>
  <c r="AE53" i="45"/>
  <c r="AG53" i="45"/>
  <c r="AP53" i="45" s="1"/>
  <c r="AF53" i="45"/>
  <c r="AO53" i="45" s="1"/>
  <c r="W54" i="45"/>
  <c r="AE50" i="91"/>
  <c r="AG50" i="91"/>
  <c r="AP50" i="91" s="1"/>
  <c r="AF50" i="91"/>
  <c r="AO50" i="91" s="1"/>
  <c r="W51" i="91"/>
  <c r="AE57" i="47"/>
  <c r="AF57" i="47"/>
  <c r="AO57" i="47" s="1"/>
  <c r="W58" i="47"/>
  <c r="AG57" i="47"/>
  <c r="AP57" i="47" s="1"/>
  <c r="AG58" i="97"/>
  <c r="AP58" i="97" s="1"/>
  <c r="AF58" i="97"/>
  <c r="AO58" i="97" s="1"/>
  <c r="W59" i="97"/>
  <c r="AE58" i="97"/>
  <c r="AF60" i="93"/>
  <c r="AO60" i="93" s="1"/>
  <c r="AG60" i="93"/>
  <c r="AP60" i="93" s="1"/>
  <c r="W61" i="93"/>
  <c r="AE60" i="93"/>
  <c r="AF56" i="101"/>
  <c r="AO56" i="101" s="1"/>
  <c r="AE56" i="101"/>
  <c r="AG56" i="101"/>
  <c r="AP56" i="101" s="1"/>
  <c r="W57" i="101"/>
  <c r="AH52" i="41"/>
  <c r="AQ52" i="41" s="1"/>
  <c r="AR57" i="97"/>
  <c r="AR50" i="16"/>
  <c r="AR42" i="98"/>
  <c r="AH48" i="85"/>
  <c r="AQ48" i="85" s="1"/>
  <c r="Y52" i="51"/>
  <c r="X52" i="51"/>
  <c r="Z52" i="51" s="1"/>
  <c r="Y54" i="92"/>
  <c r="X54" i="92"/>
  <c r="AI56" i="15"/>
  <c r="AN56" i="15"/>
  <c r="AR47" i="85"/>
  <c r="AI48" i="10"/>
  <c r="AN48" i="10"/>
  <c r="AH55" i="104"/>
  <c r="AQ55" i="104" s="1"/>
  <c r="AI49" i="103"/>
  <c r="AN49" i="103"/>
  <c r="Y56" i="96"/>
  <c r="X56" i="96"/>
  <c r="Y52" i="49"/>
  <c r="X52" i="49"/>
  <c r="AI45" i="82"/>
  <c r="AR45" i="82" s="1"/>
  <c r="AN45" i="82"/>
  <c r="Y45" i="90"/>
  <c r="X45" i="90"/>
  <c r="AR57" i="105"/>
  <c r="Y51" i="11"/>
  <c r="X51" i="11"/>
  <c r="AI47" i="87"/>
  <c r="AN47" i="87"/>
  <c r="AI53" i="92"/>
  <c r="AN53" i="92"/>
  <c r="AE47" i="35"/>
  <c r="W48" i="35"/>
  <c r="AF47" i="35"/>
  <c r="AO47" i="35" s="1"/>
  <c r="AG47" i="35"/>
  <c r="AP47" i="35" s="1"/>
  <c r="AR58" i="89"/>
  <c r="AF55" i="104"/>
  <c r="AO55" i="104" s="1"/>
  <c r="AE55" i="104"/>
  <c r="AG55" i="104"/>
  <c r="AP55" i="104" s="1"/>
  <c r="W56" i="104"/>
  <c r="Y55" i="20"/>
  <c r="X55" i="20"/>
  <c r="Y46" i="82"/>
  <c r="X46" i="82"/>
  <c r="Z46" i="82" s="1"/>
  <c r="AF45" i="102"/>
  <c r="AO45" i="102" s="1"/>
  <c r="W46" i="102"/>
  <c r="AG45" i="102"/>
  <c r="AP45" i="102" s="1"/>
  <c r="AE45" i="102"/>
  <c r="AI46" i="55"/>
  <c r="AR46" i="55" s="1"/>
  <c r="AN46" i="55"/>
  <c r="AI44" i="90"/>
  <c r="AN44" i="90"/>
  <c r="AH59" i="89"/>
  <c r="AQ59" i="89" s="1"/>
  <c r="X50" i="43"/>
  <c r="Y50" i="43"/>
  <c r="Z50" i="43"/>
  <c r="AR48" i="18"/>
  <c r="AI50" i="11"/>
  <c r="AN50" i="11"/>
  <c r="AR56" i="47"/>
  <c r="AR55" i="101"/>
  <c r="AH51" i="16"/>
  <c r="AQ51" i="16" s="1"/>
  <c r="AH49" i="18"/>
  <c r="AQ49" i="18" s="1"/>
  <c r="AR59" i="93"/>
  <c r="AI51" i="95"/>
  <c r="AN51" i="95"/>
  <c r="AI46" i="48"/>
  <c r="AN46" i="48"/>
  <c r="AH54" i="13"/>
  <c r="AQ54" i="13" s="1"/>
  <c r="Y60" i="46"/>
  <c r="Z60" i="46"/>
  <c r="X60" i="46"/>
  <c r="AI54" i="20"/>
  <c r="AN54" i="20"/>
  <c r="AI45" i="94"/>
  <c r="AN45" i="94"/>
  <c r="Y47" i="55"/>
  <c r="X47" i="55"/>
  <c r="W56" i="88"/>
  <c r="AF55" i="88"/>
  <c r="AO55" i="88" s="1"/>
  <c r="AE55" i="88"/>
  <c r="AG55" i="88"/>
  <c r="AP55" i="88" s="1"/>
  <c r="AI49" i="43"/>
  <c r="AN49" i="43"/>
  <c r="AI51" i="51"/>
  <c r="AN51" i="51"/>
  <c r="AH46" i="42"/>
  <c r="AQ46" i="42" s="1"/>
  <c r="AR47" i="50"/>
  <c r="AE51" i="16"/>
  <c r="AF51" i="16"/>
  <c r="AO51" i="16" s="1"/>
  <c r="AG51" i="16"/>
  <c r="AP51" i="16" s="1"/>
  <c r="W52" i="16"/>
  <c r="AG49" i="18"/>
  <c r="AP49" i="18" s="1"/>
  <c r="AF49" i="18"/>
  <c r="AO49" i="18" s="1"/>
  <c r="AE49" i="18"/>
  <c r="W50" i="18"/>
  <c r="Y49" i="10"/>
  <c r="X49" i="10"/>
  <c r="Z49" i="10" s="1"/>
  <c r="Y47" i="48"/>
  <c r="X47" i="48"/>
  <c r="AG54" i="13"/>
  <c r="AP54" i="13" s="1"/>
  <c r="AE54" i="13"/>
  <c r="AF54" i="13"/>
  <c r="AO54" i="13" s="1"/>
  <c r="W55" i="13"/>
  <c r="AR52" i="45"/>
  <c r="Y46" i="94"/>
  <c r="X46" i="94"/>
  <c r="X56" i="44"/>
  <c r="Y56" i="44"/>
  <c r="Z56" i="44"/>
  <c r="AR56" i="100"/>
  <c r="AH56" i="54"/>
  <c r="AQ56" i="54" s="1"/>
  <c r="W49" i="85"/>
  <c r="AG48" i="85"/>
  <c r="AP48" i="85" s="1"/>
  <c r="AF48" i="85"/>
  <c r="AO48" i="85" s="1"/>
  <c r="AE48" i="85"/>
  <c r="Z52" i="41"/>
  <c r="W54" i="53"/>
  <c r="AE53" i="53"/>
  <c r="AF53" i="53"/>
  <c r="AO53" i="53" s="1"/>
  <c r="AG53" i="53"/>
  <c r="AP53" i="53" s="1"/>
  <c r="Z56" i="54"/>
  <c r="AH48" i="50"/>
  <c r="AQ48" i="50" s="1"/>
  <c r="AR49" i="91"/>
  <c r="AF59" i="89"/>
  <c r="AO59" i="89" s="1"/>
  <c r="AE59" i="89"/>
  <c r="AN59" i="89" s="1"/>
  <c r="W60" i="89"/>
  <c r="AG59" i="89"/>
  <c r="AH58" i="105"/>
  <c r="AQ58" i="105" s="1"/>
  <c r="Z48" i="50"/>
  <c r="AH57" i="100"/>
  <c r="AQ57" i="100" s="1"/>
  <c r="AG54" i="84"/>
  <c r="AP54" i="84" s="1"/>
  <c r="AE54" i="84"/>
  <c r="AF54" i="84"/>
  <c r="AO54" i="84" s="1"/>
  <c r="W55" i="84"/>
  <c r="AR54" i="104"/>
  <c r="Y58" i="86"/>
  <c r="X58" i="86"/>
  <c r="Y48" i="87"/>
  <c r="X48" i="87"/>
  <c r="Z46" i="42"/>
  <c r="AI57" i="32"/>
  <c r="AN57" i="32"/>
  <c r="X57" i="15"/>
  <c r="Y57" i="15"/>
  <c r="Z57" i="15" s="1"/>
  <c r="AF57" i="52"/>
  <c r="AO57" i="52" s="1"/>
  <c r="W58" i="52"/>
  <c r="AG57" i="52"/>
  <c r="AP57" i="52" s="1"/>
  <c r="AE57" i="52"/>
  <c r="X52" i="95"/>
  <c r="Y52" i="95"/>
  <c r="AI47" i="83"/>
  <c r="AN47" i="83"/>
  <c r="Z43" i="98"/>
  <c r="AI59" i="46"/>
  <c r="AN59" i="46"/>
  <c r="AI55" i="44"/>
  <c r="AN55" i="44"/>
  <c r="Y49" i="99"/>
  <c r="X49" i="99"/>
  <c r="Z49" i="99" s="1"/>
  <c r="AR53" i="13"/>
  <c r="AH53" i="45"/>
  <c r="AQ53" i="45" s="1"/>
  <c r="AH57" i="47"/>
  <c r="AQ57" i="47" s="1"/>
  <c r="W59" i="105"/>
  <c r="AE58" i="105"/>
  <c r="AG58" i="105"/>
  <c r="AP58" i="105" s="1"/>
  <c r="AF58" i="105"/>
  <c r="AO58" i="105" s="1"/>
  <c r="AR51" i="41"/>
  <c r="W58" i="100"/>
  <c r="AG57" i="100"/>
  <c r="AP57" i="100" s="1"/>
  <c r="AE57" i="100"/>
  <c r="AF57" i="100"/>
  <c r="AO57" i="100" s="1"/>
  <c r="AH58" i="97"/>
  <c r="AQ58" i="97" s="1"/>
  <c r="AI57" i="86"/>
  <c r="AN57" i="86"/>
  <c r="AH60" i="93"/>
  <c r="AQ60" i="93" s="1"/>
  <c r="Y58" i="32"/>
  <c r="X58" i="32"/>
  <c r="AH56" i="101"/>
  <c r="AQ56" i="101" s="1"/>
  <c r="AH50" i="91"/>
  <c r="AQ50" i="91" s="1"/>
  <c r="AR45" i="42"/>
  <c r="X48" i="83"/>
  <c r="Z48" i="83" s="1"/>
  <c r="Y48" i="83"/>
  <c r="AH43" i="98"/>
  <c r="AQ43" i="98" s="1"/>
  <c r="Y50" i="103"/>
  <c r="X50" i="103"/>
  <c r="Z50" i="103" s="1"/>
  <c r="AR55" i="54"/>
  <c r="AI55" i="96"/>
  <c r="AN55" i="96"/>
  <c r="AI51" i="49"/>
  <c r="AN51" i="49"/>
  <c r="AI48" i="99"/>
  <c r="AN48" i="99"/>
  <c r="AG57" i="15" l="1"/>
  <c r="AP57" i="15" s="1"/>
  <c r="AF57" i="15"/>
  <c r="AO57" i="15" s="1"/>
  <c r="AE57" i="15"/>
  <c r="W58" i="15"/>
  <c r="AG46" i="82"/>
  <c r="AP46" i="82" s="1"/>
  <c r="W47" i="82"/>
  <c r="AF46" i="82"/>
  <c r="AO46" i="82" s="1"/>
  <c r="AE46" i="82"/>
  <c r="W50" i="99"/>
  <c r="AG49" i="99"/>
  <c r="AP49" i="99" s="1"/>
  <c r="AF49" i="99"/>
  <c r="AO49" i="99" s="1"/>
  <c r="AE49" i="99"/>
  <c r="AG48" i="50"/>
  <c r="AP48" i="50" s="1"/>
  <c r="W49" i="50"/>
  <c r="AF48" i="50"/>
  <c r="AO48" i="50" s="1"/>
  <c r="AE48" i="50"/>
  <c r="AF52" i="51"/>
  <c r="AO52" i="51" s="1"/>
  <c r="AG52" i="51"/>
  <c r="AP52" i="51" s="1"/>
  <c r="W53" i="51"/>
  <c r="AE52" i="51"/>
  <c r="AI60" i="93"/>
  <c r="AN60" i="93"/>
  <c r="AR57" i="86"/>
  <c r="AR59" i="46"/>
  <c r="AI59" i="89"/>
  <c r="AP59" i="89"/>
  <c r="AF56" i="44"/>
  <c r="AO56" i="44" s="1"/>
  <c r="W57" i="44"/>
  <c r="AE56" i="44"/>
  <c r="AG56" i="44"/>
  <c r="AP56" i="44" s="1"/>
  <c r="AI55" i="88"/>
  <c r="AN55" i="88"/>
  <c r="AG50" i="43"/>
  <c r="AP50" i="43" s="1"/>
  <c r="W51" i="43"/>
  <c r="AE50" i="43"/>
  <c r="AF50" i="43"/>
  <c r="AO50" i="43" s="1"/>
  <c r="Y56" i="104"/>
  <c r="X56" i="104"/>
  <c r="Z56" i="104" s="1"/>
  <c r="AR53" i="92"/>
  <c r="AR56" i="15"/>
  <c r="Y57" i="101"/>
  <c r="Z57" i="101"/>
  <c r="X57" i="101"/>
  <c r="Y61" i="93"/>
  <c r="X61" i="93"/>
  <c r="Z61" i="93" s="1"/>
  <c r="AI57" i="47"/>
  <c r="AN57" i="47"/>
  <c r="AR51" i="49"/>
  <c r="W50" i="10"/>
  <c r="AG49" i="10"/>
  <c r="AP49" i="10" s="1"/>
  <c r="AF49" i="10"/>
  <c r="AO49" i="10" s="1"/>
  <c r="AE49" i="10"/>
  <c r="W61" i="46"/>
  <c r="AG60" i="46"/>
  <c r="AP60" i="46" s="1"/>
  <c r="AE60" i="46"/>
  <c r="AF60" i="46"/>
  <c r="AO60" i="46" s="1"/>
  <c r="AF43" i="98"/>
  <c r="AO43" i="98" s="1"/>
  <c r="W44" i="98"/>
  <c r="AG43" i="98"/>
  <c r="AP43" i="98" s="1"/>
  <c r="AE43" i="98"/>
  <c r="AI57" i="52"/>
  <c r="AN57" i="52"/>
  <c r="AH57" i="15"/>
  <c r="AQ57" i="15" s="1"/>
  <c r="Y60" i="89"/>
  <c r="X60" i="89"/>
  <c r="AI48" i="85"/>
  <c r="AN48" i="85"/>
  <c r="AH47" i="48"/>
  <c r="AQ47" i="48" s="1"/>
  <c r="Y52" i="16"/>
  <c r="X52" i="16"/>
  <c r="Z52" i="16" s="1"/>
  <c r="AR51" i="51"/>
  <c r="AR45" i="94"/>
  <c r="AR46" i="48"/>
  <c r="AI45" i="102"/>
  <c r="AN45" i="102"/>
  <c r="Z52" i="49"/>
  <c r="AH52" i="49"/>
  <c r="AQ52" i="49" s="1"/>
  <c r="AR49" i="103"/>
  <c r="AH54" i="92"/>
  <c r="AQ54" i="92" s="1"/>
  <c r="Y54" i="45"/>
  <c r="X54" i="45"/>
  <c r="Z54" i="45" s="1"/>
  <c r="AH48" i="87"/>
  <c r="AQ48" i="87" s="1"/>
  <c r="AE56" i="54"/>
  <c r="AG56" i="54"/>
  <c r="AP56" i="54" s="1"/>
  <c r="AF56" i="54"/>
  <c r="AO56" i="54" s="1"/>
  <c r="W57" i="54"/>
  <c r="AE48" i="83"/>
  <c r="AF48" i="83"/>
  <c r="AO48" i="83" s="1"/>
  <c r="AG48" i="83"/>
  <c r="AP48" i="83" s="1"/>
  <c r="W49" i="83"/>
  <c r="AH49" i="99"/>
  <c r="AQ49" i="99" s="1"/>
  <c r="AI57" i="100"/>
  <c r="AN57" i="100"/>
  <c r="AH58" i="86"/>
  <c r="AQ58" i="86" s="1"/>
  <c r="Y55" i="84"/>
  <c r="X55" i="84"/>
  <c r="Z55" i="84" s="1"/>
  <c r="AH56" i="44"/>
  <c r="AQ56" i="44" s="1"/>
  <c r="Z47" i="48"/>
  <c r="Y50" i="18"/>
  <c r="X50" i="18"/>
  <c r="Y56" i="88"/>
  <c r="X56" i="88"/>
  <c r="Z56" i="88" s="1"/>
  <c r="AH50" i="43"/>
  <c r="AQ50" i="43" s="1"/>
  <c r="AH55" i="20"/>
  <c r="AQ55" i="20" s="1"/>
  <c r="AI55" i="104"/>
  <c r="AN55" i="104"/>
  <c r="AR47" i="87"/>
  <c r="AH45" i="90"/>
  <c r="AQ45" i="90" s="1"/>
  <c r="AR48" i="10"/>
  <c r="Z54" i="92"/>
  <c r="AI56" i="101"/>
  <c r="AN56" i="101"/>
  <c r="X51" i="91"/>
  <c r="Y51" i="91"/>
  <c r="W51" i="103"/>
  <c r="AG50" i="103"/>
  <c r="AP50" i="103" s="1"/>
  <c r="AE50" i="103"/>
  <c r="AF50" i="103"/>
  <c r="AO50" i="103" s="1"/>
  <c r="AH52" i="95"/>
  <c r="AQ52" i="95" s="1"/>
  <c r="AG52" i="41"/>
  <c r="AP52" i="41" s="1"/>
  <c r="W53" i="41"/>
  <c r="AE52" i="41"/>
  <c r="AF52" i="41"/>
  <c r="AO52" i="41" s="1"/>
  <c r="AH46" i="82"/>
  <c r="AQ46" i="82" s="1"/>
  <c r="AI50" i="91"/>
  <c r="AN50" i="91"/>
  <c r="Z48" i="87"/>
  <c r="AR55" i="96"/>
  <c r="AR48" i="99"/>
  <c r="AR47" i="83"/>
  <c r="Y58" i="52"/>
  <c r="X58" i="52"/>
  <c r="AR57" i="32"/>
  <c r="Z58" i="86"/>
  <c r="AI53" i="53"/>
  <c r="AN53" i="53"/>
  <c r="AH46" i="94"/>
  <c r="AQ46" i="94" s="1"/>
  <c r="Y55" i="13"/>
  <c r="X55" i="13"/>
  <c r="Z55" i="13" s="1"/>
  <c r="AI49" i="18"/>
  <c r="AR49" i="18" s="1"/>
  <c r="AN49" i="18"/>
  <c r="AR49" i="43"/>
  <c r="AH47" i="55"/>
  <c r="AQ47" i="55" s="1"/>
  <c r="AR54" i="20"/>
  <c r="AR51" i="95"/>
  <c r="AR50" i="11"/>
  <c r="AR44" i="90"/>
  <c r="Y46" i="102"/>
  <c r="X46" i="102"/>
  <c r="Z55" i="20"/>
  <c r="Y48" i="35"/>
  <c r="X48" i="35"/>
  <c r="Z48" i="35" s="1"/>
  <c r="AH51" i="11"/>
  <c r="AQ51" i="11" s="1"/>
  <c r="Z45" i="90"/>
  <c r="AH56" i="96"/>
  <c r="AQ56" i="96" s="1"/>
  <c r="Y59" i="105"/>
  <c r="X59" i="105"/>
  <c r="AI54" i="13"/>
  <c r="AN54" i="13"/>
  <c r="Y59" i="97"/>
  <c r="X59" i="97"/>
  <c r="Z59" i="97" s="1"/>
  <c r="AH48" i="83"/>
  <c r="AQ48" i="83" s="1"/>
  <c r="AH58" i="32"/>
  <c r="AQ58" i="32" s="1"/>
  <c r="AH50" i="103"/>
  <c r="AQ50" i="103" s="1"/>
  <c r="Z58" i="32"/>
  <c r="Y58" i="100"/>
  <c r="X58" i="100"/>
  <c r="AI58" i="105"/>
  <c r="AN58" i="105"/>
  <c r="AR55" i="44"/>
  <c r="Z52" i="95"/>
  <c r="AF46" i="42"/>
  <c r="AO46" i="42" s="1"/>
  <c r="W47" i="42"/>
  <c r="AG46" i="42"/>
  <c r="AP46" i="42" s="1"/>
  <c r="AE46" i="42"/>
  <c r="AI54" i="84"/>
  <c r="AN54" i="84"/>
  <c r="Y54" i="53"/>
  <c r="X54" i="53"/>
  <c r="Y49" i="85"/>
  <c r="X49" i="85"/>
  <c r="Z46" i="94"/>
  <c r="AH49" i="10"/>
  <c r="AQ49" i="10" s="1"/>
  <c r="AI51" i="16"/>
  <c r="AN51" i="16"/>
  <c r="Z47" i="55"/>
  <c r="AH60" i="46"/>
  <c r="AQ60" i="46" s="1"/>
  <c r="AI47" i="35"/>
  <c r="AN47" i="35"/>
  <c r="Z51" i="11"/>
  <c r="Z56" i="96"/>
  <c r="AH52" i="51"/>
  <c r="AQ52" i="51" s="1"/>
  <c r="AI58" i="97"/>
  <c r="AN58" i="97"/>
  <c r="Y58" i="47"/>
  <c r="X58" i="47"/>
  <c r="Z58" i="47" s="1"/>
  <c r="AI53" i="45"/>
  <c r="AN53" i="45"/>
  <c r="Z58" i="52" l="1"/>
  <c r="Z51" i="91"/>
  <c r="Z54" i="53"/>
  <c r="AF54" i="53" s="1"/>
  <c r="AO54" i="53" s="1"/>
  <c r="W56" i="13"/>
  <c r="AG55" i="13"/>
  <c r="AP55" i="13" s="1"/>
  <c r="AF55" i="13"/>
  <c r="AO55" i="13" s="1"/>
  <c r="AE55" i="13"/>
  <c r="W57" i="88"/>
  <c r="AG56" i="88"/>
  <c r="AP56" i="88" s="1"/>
  <c r="AF56" i="88"/>
  <c r="AO56" i="88" s="1"/>
  <c r="AE56" i="88"/>
  <c r="AE56" i="104"/>
  <c r="AG56" i="104"/>
  <c r="AP56" i="104" s="1"/>
  <c r="AF56" i="104"/>
  <c r="AO56" i="104" s="1"/>
  <c r="W57" i="104"/>
  <c r="AF48" i="35"/>
  <c r="AO48" i="35" s="1"/>
  <c r="W49" i="35"/>
  <c r="AE48" i="35"/>
  <c r="AG48" i="35"/>
  <c r="AP48" i="35" s="1"/>
  <c r="W59" i="47"/>
  <c r="AF58" i="47"/>
  <c r="AO58" i="47" s="1"/>
  <c r="AG58" i="47"/>
  <c r="AP58" i="47" s="1"/>
  <c r="AE58" i="47"/>
  <c r="AE54" i="53"/>
  <c r="AG54" i="53"/>
  <c r="AP54" i="53" s="1"/>
  <c r="W55" i="53"/>
  <c r="AE58" i="52"/>
  <c r="AF58" i="52"/>
  <c r="AO58" i="52" s="1"/>
  <c r="AG58" i="52"/>
  <c r="AP58" i="52" s="1"/>
  <c r="W59" i="52"/>
  <c r="W52" i="91"/>
  <c r="AG51" i="91"/>
  <c r="AP51" i="91" s="1"/>
  <c r="AE51" i="91"/>
  <c r="AF51" i="91"/>
  <c r="AO51" i="91" s="1"/>
  <c r="AE59" i="97"/>
  <c r="AF59" i="97"/>
  <c r="AO59" i="97" s="1"/>
  <c r="W60" i="97"/>
  <c r="AG59" i="97"/>
  <c r="AP59" i="97" s="1"/>
  <c r="AI49" i="10"/>
  <c r="AN49" i="10"/>
  <c r="AI56" i="44"/>
  <c r="AN56" i="44"/>
  <c r="AR47" i="35"/>
  <c r="AE47" i="55"/>
  <c r="AN47" i="55" s="1"/>
  <c r="AG47" i="55"/>
  <c r="AP47" i="55" s="1"/>
  <c r="W48" i="55"/>
  <c r="AF47" i="55"/>
  <c r="AH54" i="53"/>
  <c r="AQ54" i="53" s="1"/>
  <c r="AI46" i="42"/>
  <c r="AN46" i="42"/>
  <c r="AE58" i="32"/>
  <c r="AF58" i="32"/>
  <c r="AO58" i="32" s="1"/>
  <c r="AG58" i="32"/>
  <c r="AP58" i="32" s="1"/>
  <c r="W59" i="32"/>
  <c r="AH58" i="52"/>
  <c r="AQ58" i="52" s="1"/>
  <c r="AR56" i="101"/>
  <c r="AR55" i="104"/>
  <c r="AR57" i="47"/>
  <c r="X57" i="44"/>
  <c r="Z57" i="44" s="1"/>
  <c r="Y57" i="44"/>
  <c r="Y53" i="51"/>
  <c r="Z53" i="51"/>
  <c r="X53" i="51"/>
  <c r="Y49" i="50"/>
  <c r="X49" i="50"/>
  <c r="Y50" i="99"/>
  <c r="X50" i="99"/>
  <c r="Z50" i="99" s="1"/>
  <c r="AI50" i="103"/>
  <c r="AN50" i="103"/>
  <c r="AG54" i="45"/>
  <c r="AP54" i="45" s="1"/>
  <c r="AE54" i="45"/>
  <c r="W55" i="45"/>
  <c r="AF54" i="45"/>
  <c r="AO54" i="45" s="1"/>
  <c r="AG52" i="16"/>
  <c r="AP52" i="16" s="1"/>
  <c r="W53" i="16"/>
  <c r="AF52" i="16"/>
  <c r="AO52" i="16" s="1"/>
  <c r="AE52" i="16"/>
  <c r="W58" i="101"/>
  <c r="AF57" i="101"/>
  <c r="AO57" i="101" s="1"/>
  <c r="AE57" i="101"/>
  <c r="AG57" i="101"/>
  <c r="AP57" i="101" s="1"/>
  <c r="AI52" i="41"/>
  <c r="AR52" i="41" s="1"/>
  <c r="AN52" i="41"/>
  <c r="Y51" i="103"/>
  <c r="X51" i="103"/>
  <c r="AF54" i="92"/>
  <c r="AO54" i="92" s="1"/>
  <c r="AE54" i="92"/>
  <c r="AG54" i="92"/>
  <c r="AP54" i="92" s="1"/>
  <c r="W55" i="92"/>
  <c r="AR57" i="100"/>
  <c r="Y57" i="54"/>
  <c r="X57" i="54"/>
  <c r="Z57" i="54" s="1"/>
  <c r="AE52" i="49"/>
  <c r="AG52" i="49"/>
  <c r="AP52" i="49" s="1"/>
  <c r="W53" i="49"/>
  <c r="AF52" i="49"/>
  <c r="AO52" i="49" s="1"/>
  <c r="AR48" i="85"/>
  <c r="AI43" i="98"/>
  <c r="AN43" i="98"/>
  <c r="AI60" i="46"/>
  <c r="AN60" i="46"/>
  <c r="AH61" i="93"/>
  <c r="AQ61" i="93" s="1"/>
  <c r="Y58" i="15"/>
  <c r="X58" i="15"/>
  <c r="AR50" i="91"/>
  <c r="AH56" i="104"/>
  <c r="AQ56" i="104" s="1"/>
  <c r="AI52" i="51"/>
  <c r="AN52" i="51"/>
  <c r="AR51" i="16"/>
  <c r="AF46" i="94"/>
  <c r="AO46" i="94" s="1"/>
  <c r="AG46" i="94"/>
  <c r="AP46" i="94" s="1"/>
  <c r="W47" i="94"/>
  <c r="AE46" i="94"/>
  <c r="Y47" i="42"/>
  <c r="X47" i="42"/>
  <c r="AR58" i="105"/>
  <c r="AR54" i="13"/>
  <c r="AE55" i="20"/>
  <c r="AF55" i="20"/>
  <c r="AO55" i="20" s="1"/>
  <c r="W56" i="20"/>
  <c r="AG55" i="20"/>
  <c r="AP55" i="20" s="1"/>
  <c r="AR53" i="53"/>
  <c r="Y53" i="41"/>
  <c r="X53" i="41"/>
  <c r="Z53" i="41" s="1"/>
  <c r="Z50" i="18"/>
  <c r="AH50" i="18"/>
  <c r="AQ50" i="18" s="1"/>
  <c r="Y49" i="83"/>
  <c r="X49" i="83"/>
  <c r="AH60" i="89"/>
  <c r="AQ60" i="89" s="1"/>
  <c r="Y50" i="10"/>
  <c r="X50" i="10"/>
  <c r="Z50" i="10" s="1"/>
  <c r="W62" i="93"/>
  <c r="AF61" i="93"/>
  <c r="AO61" i="93" s="1"/>
  <c r="AE61" i="93"/>
  <c r="AG61" i="93"/>
  <c r="AP61" i="93" s="1"/>
  <c r="AR55" i="88"/>
  <c r="AI46" i="82"/>
  <c r="AN46" i="82"/>
  <c r="AI57" i="15"/>
  <c r="AN57" i="15"/>
  <c r="AH58" i="47"/>
  <c r="AQ58" i="47" s="1"/>
  <c r="AH56" i="88"/>
  <c r="AQ56" i="88" s="1"/>
  <c r="W56" i="84"/>
  <c r="AF55" i="84"/>
  <c r="AO55" i="84" s="1"/>
  <c r="AE55" i="84"/>
  <c r="AG55" i="84"/>
  <c r="AP55" i="84" s="1"/>
  <c r="AI48" i="83"/>
  <c r="AN48" i="83"/>
  <c r="Y51" i="43"/>
  <c r="X51" i="43"/>
  <c r="Z51" i="43" s="1"/>
  <c r="AR58" i="97"/>
  <c r="AF56" i="96"/>
  <c r="AO56" i="96" s="1"/>
  <c r="W57" i="96"/>
  <c r="AG56" i="96"/>
  <c r="AP56" i="96" s="1"/>
  <c r="AE56" i="96"/>
  <c r="AH49" i="85"/>
  <c r="AQ49" i="85" s="1"/>
  <c r="AH58" i="100"/>
  <c r="AQ58" i="100" s="1"/>
  <c r="AH59" i="105"/>
  <c r="AQ59" i="105" s="1"/>
  <c r="AH46" i="102"/>
  <c r="AQ46" i="102" s="1"/>
  <c r="AE58" i="86"/>
  <c r="W59" i="86"/>
  <c r="AF58" i="86"/>
  <c r="AO58" i="86" s="1"/>
  <c r="AG58" i="86"/>
  <c r="AP58" i="86" s="1"/>
  <c r="W49" i="87"/>
  <c r="AG48" i="87"/>
  <c r="AP48" i="87" s="1"/>
  <c r="AF48" i="87"/>
  <c r="AO48" i="87" s="1"/>
  <c r="AE48" i="87"/>
  <c r="AR45" i="102"/>
  <c r="Z60" i="89"/>
  <c r="Y44" i="98"/>
  <c r="X44" i="98"/>
  <c r="Y61" i="46"/>
  <c r="X61" i="46"/>
  <c r="AR59" i="89"/>
  <c r="AR60" i="93"/>
  <c r="AI49" i="99"/>
  <c r="AN49" i="99"/>
  <c r="W46" i="90"/>
  <c r="AG45" i="90"/>
  <c r="AP45" i="90" s="1"/>
  <c r="AF45" i="90"/>
  <c r="AO45" i="90" s="1"/>
  <c r="AE45" i="90"/>
  <c r="AH48" i="35"/>
  <c r="AQ48" i="35" s="1"/>
  <c r="AH55" i="13"/>
  <c r="AQ55" i="13" s="1"/>
  <c r="AR57" i="52"/>
  <c r="AR53" i="45"/>
  <c r="W52" i="11"/>
  <c r="AE51" i="11"/>
  <c r="AF51" i="11"/>
  <c r="AO51" i="11" s="1"/>
  <c r="AG51" i="11"/>
  <c r="AP51" i="11" s="1"/>
  <c r="Z49" i="85"/>
  <c r="AR54" i="84"/>
  <c r="W53" i="95"/>
  <c r="AF52" i="95"/>
  <c r="AO52" i="95" s="1"/>
  <c r="AG52" i="95"/>
  <c r="AP52" i="95" s="1"/>
  <c r="AE52" i="95"/>
  <c r="Z58" i="100"/>
  <c r="AH59" i="97"/>
  <c r="AQ59" i="97" s="1"/>
  <c r="Z59" i="105"/>
  <c r="Z46" i="102"/>
  <c r="AH51" i="91"/>
  <c r="AQ51" i="91" s="1"/>
  <c r="AG47" i="48"/>
  <c r="AP47" i="48" s="1"/>
  <c r="W48" i="48"/>
  <c r="AF47" i="48"/>
  <c r="AO47" i="48" s="1"/>
  <c r="AE47" i="48"/>
  <c r="AH55" i="84"/>
  <c r="AQ55" i="84" s="1"/>
  <c r="AI56" i="54"/>
  <c r="AN56" i="54"/>
  <c r="AH54" i="45"/>
  <c r="AQ54" i="45" s="1"/>
  <c r="AH52" i="16"/>
  <c r="AQ52" i="16" s="1"/>
  <c r="AH57" i="101"/>
  <c r="AQ57" i="101" s="1"/>
  <c r="AI50" i="43"/>
  <c r="AN50" i="43"/>
  <c r="AI48" i="50"/>
  <c r="AN48" i="50"/>
  <c r="Y47" i="82"/>
  <c r="X47" i="82"/>
  <c r="Z61" i="46" l="1"/>
  <c r="W62" i="46" s="1"/>
  <c r="AE61" i="46"/>
  <c r="AF61" i="46"/>
  <c r="AO61" i="46" s="1"/>
  <c r="AF50" i="10"/>
  <c r="AO50" i="10" s="1"/>
  <c r="AE50" i="10"/>
  <c r="W51" i="10"/>
  <c r="AG50" i="10"/>
  <c r="AP50" i="10" s="1"/>
  <c r="W52" i="43"/>
  <c r="AE51" i="43"/>
  <c r="AF51" i="43"/>
  <c r="AO51" i="43" s="1"/>
  <c r="AG51" i="43"/>
  <c r="AP51" i="43" s="1"/>
  <c r="AI52" i="16"/>
  <c r="AN52" i="16"/>
  <c r="AI47" i="48"/>
  <c r="AN47" i="48"/>
  <c r="AI52" i="95"/>
  <c r="AN52" i="95"/>
  <c r="AF49" i="85"/>
  <c r="AO49" i="85" s="1"/>
  <c r="AE49" i="85"/>
  <c r="W50" i="85"/>
  <c r="AG49" i="85"/>
  <c r="AP49" i="85" s="1"/>
  <c r="Y46" i="90"/>
  <c r="X46" i="90"/>
  <c r="AF60" i="89"/>
  <c r="AO60" i="89" s="1"/>
  <c r="AG60" i="89"/>
  <c r="AP60" i="89" s="1"/>
  <c r="AE60" i="89"/>
  <c r="W61" i="89"/>
  <c r="AI58" i="86"/>
  <c r="AN58" i="86"/>
  <c r="Y57" i="96"/>
  <c r="X57" i="96"/>
  <c r="AH47" i="42"/>
  <c r="AQ47" i="42" s="1"/>
  <c r="AR43" i="98"/>
  <c r="AH51" i="103"/>
  <c r="AQ51" i="103" s="1"/>
  <c r="AI54" i="45"/>
  <c r="AN54" i="45"/>
  <c r="AI59" i="97"/>
  <c r="AN59" i="97"/>
  <c r="Y55" i="53"/>
  <c r="Z55" i="53" s="1"/>
  <c r="X55" i="53"/>
  <c r="Y49" i="35"/>
  <c r="X49" i="35"/>
  <c r="Z49" i="35" s="1"/>
  <c r="AI56" i="104"/>
  <c r="AN56" i="104"/>
  <c r="Y59" i="86"/>
  <c r="X59" i="86"/>
  <c r="Y47" i="94"/>
  <c r="X47" i="94"/>
  <c r="AH47" i="82"/>
  <c r="AQ47" i="82" s="1"/>
  <c r="AR50" i="43"/>
  <c r="AH61" i="46"/>
  <c r="AQ61" i="46" s="1"/>
  <c r="Y49" i="87"/>
  <c r="X49" i="87"/>
  <c r="Y56" i="84"/>
  <c r="X56" i="84"/>
  <c r="Z56" i="84" s="1"/>
  <c r="AR57" i="15"/>
  <c r="AH49" i="83"/>
  <c r="AQ49" i="83" s="1"/>
  <c r="AI55" i="20"/>
  <c r="AN55" i="20"/>
  <c r="Z47" i="42"/>
  <c r="AH58" i="15"/>
  <c r="AQ58" i="15" s="1"/>
  <c r="AI52" i="49"/>
  <c r="AN52" i="49"/>
  <c r="Z51" i="103"/>
  <c r="AI57" i="101"/>
  <c r="AN57" i="101"/>
  <c r="Y53" i="16"/>
  <c r="X53" i="16"/>
  <c r="AH49" i="50"/>
  <c r="AQ49" i="50" s="1"/>
  <c r="AE57" i="44"/>
  <c r="W58" i="44"/>
  <c r="AG57" i="44"/>
  <c r="AP57" i="44" s="1"/>
  <c r="AF57" i="44"/>
  <c r="AO57" i="44" s="1"/>
  <c r="AI58" i="32"/>
  <c r="AR58" i="32" s="1"/>
  <c r="AN58" i="32"/>
  <c r="AR49" i="10"/>
  <c r="Y59" i="52"/>
  <c r="X59" i="52"/>
  <c r="Z59" i="52" s="1"/>
  <c r="AI55" i="13"/>
  <c r="AN55" i="13"/>
  <c r="AR52" i="51"/>
  <c r="Y53" i="49"/>
  <c r="X53" i="49"/>
  <c r="AI58" i="47"/>
  <c r="AN58" i="47"/>
  <c r="Y48" i="48"/>
  <c r="Z48" i="48" s="1"/>
  <c r="X48" i="48"/>
  <c r="AR49" i="99"/>
  <c r="AR48" i="83"/>
  <c r="AI61" i="93"/>
  <c r="AN61" i="93"/>
  <c r="Z49" i="83"/>
  <c r="Z58" i="15"/>
  <c r="AH57" i="54"/>
  <c r="AQ57" i="54" s="1"/>
  <c r="Y55" i="92"/>
  <c r="X55" i="92"/>
  <c r="Z49" i="50"/>
  <c r="Y59" i="47"/>
  <c r="Z59" i="47" s="1"/>
  <c r="X59" i="47"/>
  <c r="AI56" i="88"/>
  <c r="AN56" i="88"/>
  <c r="AR56" i="54"/>
  <c r="Y52" i="11"/>
  <c r="Z52" i="11" s="1"/>
  <c r="X52" i="11"/>
  <c r="AH50" i="10"/>
  <c r="AQ50" i="10" s="1"/>
  <c r="Y56" i="20"/>
  <c r="X56" i="20"/>
  <c r="AI48" i="35"/>
  <c r="AN48" i="35"/>
  <c r="Z47" i="82"/>
  <c r="AG46" i="102"/>
  <c r="AP46" i="102" s="1"/>
  <c r="AF46" i="102"/>
  <c r="AO46" i="102" s="1"/>
  <c r="AE46" i="102"/>
  <c r="W47" i="102"/>
  <c r="Y53" i="95"/>
  <c r="X53" i="95"/>
  <c r="AI45" i="90"/>
  <c r="AN45" i="90"/>
  <c r="AR46" i="82"/>
  <c r="AE50" i="18"/>
  <c r="AG50" i="18"/>
  <c r="AP50" i="18" s="1"/>
  <c r="AF50" i="18"/>
  <c r="AO50" i="18" s="1"/>
  <c r="W51" i="18"/>
  <c r="AG57" i="54"/>
  <c r="AP57" i="54" s="1"/>
  <c r="W58" i="54"/>
  <c r="AE57" i="54"/>
  <c r="AF57" i="54"/>
  <c r="AO57" i="54" s="1"/>
  <c r="Y58" i="101"/>
  <c r="Z58" i="101" s="1"/>
  <c r="X58" i="101"/>
  <c r="AR50" i="103"/>
  <c r="AH57" i="44"/>
  <c r="AQ57" i="44" s="1"/>
  <c r="AR46" i="42"/>
  <c r="AI51" i="91"/>
  <c r="AN51" i="91"/>
  <c r="AI54" i="53"/>
  <c r="AN54" i="53"/>
  <c r="Y57" i="104"/>
  <c r="X57" i="104"/>
  <c r="AI55" i="84"/>
  <c r="AN55" i="84"/>
  <c r="W54" i="41"/>
  <c r="AF53" i="41"/>
  <c r="AO53" i="41" s="1"/>
  <c r="AE53" i="41"/>
  <c r="AG53" i="41"/>
  <c r="AP53" i="41" s="1"/>
  <c r="X55" i="45"/>
  <c r="Z55" i="45" s="1"/>
  <c r="Y55" i="45"/>
  <c r="W51" i="99"/>
  <c r="AG50" i="99"/>
  <c r="AP50" i="99" s="1"/>
  <c r="AF50" i="99"/>
  <c r="AO50" i="99" s="1"/>
  <c r="AE50" i="99"/>
  <c r="AE53" i="51"/>
  <c r="AN53" i="51" s="1"/>
  <c r="AG53" i="51"/>
  <c r="AP53" i="51" s="1"/>
  <c r="W54" i="51"/>
  <c r="AF53" i="51"/>
  <c r="Y48" i="55"/>
  <c r="X48" i="55"/>
  <c r="AR56" i="44"/>
  <c r="Y52" i="91"/>
  <c r="X52" i="91"/>
  <c r="Y57" i="88"/>
  <c r="X57" i="88"/>
  <c r="AR48" i="50"/>
  <c r="W60" i="105"/>
  <c r="AG59" i="105"/>
  <c r="AP59" i="105" s="1"/>
  <c r="AE59" i="105"/>
  <c r="AF59" i="105"/>
  <c r="AO59" i="105" s="1"/>
  <c r="AF58" i="100"/>
  <c r="AO58" i="100" s="1"/>
  <c r="AE58" i="100"/>
  <c r="W59" i="100"/>
  <c r="AG58" i="100"/>
  <c r="AP58" i="100" s="1"/>
  <c r="AI51" i="11"/>
  <c r="AN51" i="11"/>
  <c r="Z44" i="98"/>
  <c r="AH44" i="98"/>
  <c r="AQ44" i="98" s="1"/>
  <c r="AI48" i="87"/>
  <c r="AN48" i="87"/>
  <c r="AI56" i="96"/>
  <c r="AN56" i="96"/>
  <c r="AH51" i="43"/>
  <c r="AQ51" i="43" s="1"/>
  <c r="Y62" i="93"/>
  <c r="X62" i="93"/>
  <c r="AH53" i="41"/>
  <c r="AQ53" i="41" s="1"/>
  <c r="AI46" i="94"/>
  <c r="AN46" i="94"/>
  <c r="AR60" i="46"/>
  <c r="AI54" i="92"/>
  <c r="AN54" i="92"/>
  <c r="AH50" i="99"/>
  <c r="AQ50" i="99" s="1"/>
  <c r="AH53" i="51"/>
  <c r="AQ53" i="51" s="1"/>
  <c r="Y59" i="32"/>
  <c r="X59" i="32"/>
  <c r="AI47" i="55"/>
  <c r="AO47" i="55"/>
  <c r="Y60" i="97"/>
  <c r="Z60" i="97" s="1"/>
  <c r="X60" i="97"/>
  <c r="AI58" i="52"/>
  <c r="AN58" i="52"/>
  <c r="Y56" i="13"/>
  <c r="X56" i="13"/>
  <c r="Z56" i="13" l="1"/>
  <c r="Z48" i="55"/>
  <c r="Z59" i="32"/>
  <c r="Z53" i="49"/>
  <c r="AG61" i="46"/>
  <c r="AP61" i="46" s="1"/>
  <c r="Z49" i="87"/>
  <c r="AE49" i="87" s="1"/>
  <c r="Z59" i="86"/>
  <c r="AF48" i="55"/>
  <c r="AO48" i="55" s="1"/>
  <c r="W49" i="55"/>
  <c r="AE48" i="55"/>
  <c r="AG48" i="55"/>
  <c r="AP48" i="55" s="1"/>
  <c r="W56" i="53"/>
  <c r="AE55" i="53"/>
  <c r="AG55" i="53"/>
  <c r="AP55" i="53" s="1"/>
  <c r="AF55" i="53"/>
  <c r="AO55" i="53" s="1"/>
  <c r="AG55" i="45"/>
  <c r="AP55" i="45" s="1"/>
  <c r="AF55" i="45"/>
  <c r="AO55" i="45" s="1"/>
  <c r="W56" i="45"/>
  <c r="AE55" i="45"/>
  <c r="AG52" i="11"/>
  <c r="AP52" i="11" s="1"/>
  <c r="AF52" i="11"/>
  <c r="AO52" i="11" s="1"/>
  <c r="AE52" i="11"/>
  <c r="W53" i="11"/>
  <c r="AF59" i="86"/>
  <c r="AO59" i="86" s="1"/>
  <c r="AE59" i="86"/>
  <c r="AG59" i="86"/>
  <c r="AP59" i="86" s="1"/>
  <c r="W60" i="86"/>
  <c r="AF56" i="13"/>
  <c r="AO56" i="13" s="1"/>
  <c r="AE56" i="13"/>
  <c r="W57" i="13"/>
  <c r="AG56" i="13"/>
  <c r="AP56" i="13" s="1"/>
  <c r="W60" i="32"/>
  <c r="AG59" i="32"/>
  <c r="AP59" i="32" s="1"/>
  <c r="AE59" i="32"/>
  <c r="AN59" i="32" s="1"/>
  <c r="AF59" i="32"/>
  <c r="AE53" i="49"/>
  <c r="AG53" i="49"/>
  <c r="AP53" i="49" s="1"/>
  <c r="AF53" i="49"/>
  <c r="AO53" i="49" s="1"/>
  <c r="W54" i="49"/>
  <c r="AF60" i="97"/>
  <c r="AO60" i="97" s="1"/>
  <c r="AG60" i="97"/>
  <c r="AP60" i="97" s="1"/>
  <c r="W61" i="97"/>
  <c r="AE60" i="97"/>
  <c r="AG58" i="101"/>
  <c r="AP58" i="101" s="1"/>
  <c r="AF58" i="101"/>
  <c r="AO58" i="101" s="1"/>
  <c r="W59" i="101"/>
  <c r="AE58" i="101"/>
  <c r="AG59" i="47"/>
  <c r="AP59" i="47" s="1"/>
  <c r="AE59" i="47"/>
  <c r="AF59" i="47"/>
  <c r="AO59" i="47" s="1"/>
  <c r="W60" i="47"/>
  <c r="AG49" i="87"/>
  <c r="AP49" i="87" s="1"/>
  <c r="AF49" i="87"/>
  <c r="AO49" i="87" s="1"/>
  <c r="AI53" i="41"/>
  <c r="AR53" i="41" s="1"/>
  <c r="AN53" i="41"/>
  <c r="AR45" i="90"/>
  <c r="AH56" i="20"/>
  <c r="AQ56" i="20" s="1"/>
  <c r="AR47" i="48"/>
  <c r="AR48" i="87"/>
  <c r="AF44" i="98"/>
  <c r="AO44" i="98" s="1"/>
  <c r="AE44" i="98"/>
  <c r="AN44" i="98" s="1"/>
  <c r="W45" i="98"/>
  <c r="AG44" i="98"/>
  <c r="AI58" i="100"/>
  <c r="AN58" i="100"/>
  <c r="Y60" i="105"/>
  <c r="X60" i="105"/>
  <c r="AH52" i="91"/>
  <c r="AQ52" i="91" s="1"/>
  <c r="AI57" i="54"/>
  <c r="AN57" i="54"/>
  <c r="AH53" i="95"/>
  <c r="AQ53" i="95" s="1"/>
  <c r="Z56" i="20"/>
  <c r="AH55" i="92"/>
  <c r="AQ55" i="92" s="1"/>
  <c r="AR55" i="20"/>
  <c r="AR58" i="86"/>
  <c r="AH46" i="90"/>
  <c r="AQ46" i="90" s="1"/>
  <c r="AI49" i="85"/>
  <c r="AN49" i="85"/>
  <c r="Y52" i="43"/>
  <c r="X52" i="43"/>
  <c r="Z52" i="43" s="1"/>
  <c r="AE49" i="50"/>
  <c r="W50" i="50"/>
  <c r="AF49" i="50"/>
  <c r="AO49" i="50" s="1"/>
  <c r="AG49" i="50"/>
  <c r="AP49" i="50" s="1"/>
  <c r="AE48" i="48"/>
  <c r="AF48" i="48"/>
  <c r="AO48" i="48" s="1"/>
  <c r="AG48" i="48"/>
  <c r="AP48" i="48" s="1"/>
  <c r="W49" i="48"/>
  <c r="AH49" i="87"/>
  <c r="AQ49" i="87" s="1"/>
  <c r="AH59" i="86"/>
  <c r="AQ59" i="86" s="1"/>
  <c r="AF49" i="35"/>
  <c r="AO49" i="35" s="1"/>
  <c r="AG49" i="35"/>
  <c r="AP49" i="35" s="1"/>
  <c r="W50" i="35"/>
  <c r="AE49" i="35"/>
  <c r="AR59" i="97"/>
  <c r="Y50" i="85"/>
  <c r="X50" i="85"/>
  <c r="Z50" i="85" s="1"/>
  <c r="AI51" i="43"/>
  <c r="AN51" i="43"/>
  <c r="AR58" i="52"/>
  <c r="AH59" i="32"/>
  <c r="AQ59" i="32" s="1"/>
  <c r="AR46" i="94"/>
  <c r="AH62" i="93"/>
  <c r="AQ62" i="93" s="1"/>
  <c r="Z52" i="91"/>
  <c r="Y54" i="41"/>
  <c r="X54" i="41"/>
  <c r="AR54" i="53"/>
  <c r="AH58" i="101"/>
  <c r="AQ58" i="101" s="1"/>
  <c r="Y58" i="54"/>
  <c r="Z58" i="54"/>
  <c r="X58" i="54"/>
  <c r="AI50" i="18"/>
  <c r="AN50" i="18"/>
  <c r="Z53" i="95"/>
  <c r="AH52" i="11"/>
  <c r="AQ52" i="11" s="1"/>
  <c r="AR56" i="88"/>
  <c r="Z55" i="92"/>
  <c r="AR57" i="101"/>
  <c r="AH55" i="53"/>
  <c r="AQ55" i="53" s="1"/>
  <c r="AR54" i="45"/>
  <c r="Z46" i="90"/>
  <c r="AR52" i="16"/>
  <c r="Y59" i="100"/>
  <c r="X59" i="100"/>
  <c r="Y51" i="99"/>
  <c r="X51" i="99"/>
  <c r="AR61" i="93"/>
  <c r="AE59" i="52"/>
  <c r="AN59" i="52" s="1"/>
  <c r="AF59" i="52"/>
  <c r="AO59" i="52" s="1"/>
  <c r="W60" i="52"/>
  <c r="AG59" i="52"/>
  <c r="AR47" i="55"/>
  <c r="AH60" i="97"/>
  <c r="AQ60" i="97" s="1"/>
  <c r="Z62" i="93"/>
  <c r="AR51" i="11"/>
  <c r="AI50" i="99"/>
  <c r="AN50" i="99"/>
  <c r="AH55" i="45"/>
  <c r="AQ55" i="45" s="1"/>
  <c r="AF47" i="82"/>
  <c r="AO47" i="82" s="1"/>
  <c r="AG47" i="82"/>
  <c r="AP47" i="82" s="1"/>
  <c r="W48" i="82"/>
  <c r="AE47" i="82"/>
  <c r="AH59" i="47"/>
  <c r="AQ59" i="47" s="1"/>
  <c r="W59" i="15"/>
  <c r="AG58" i="15"/>
  <c r="AP58" i="15" s="1"/>
  <c r="AF58" i="15"/>
  <c r="AO58" i="15" s="1"/>
  <c r="AE58" i="15"/>
  <c r="AR58" i="47"/>
  <c r="Y58" i="44"/>
  <c r="Z58" i="44" s="1"/>
  <c r="X58" i="44"/>
  <c r="AF51" i="103"/>
  <c r="AO51" i="103" s="1"/>
  <c r="AE51" i="103"/>
  <c r="W52" i="103"/>
  <c r="AG51" i="103"/>
  <c r="AP51" i="103" s="1"/>
  <c r="AH56" i="84"/>
  <c r="AQ56" i="84" s="1"/>
  <c r="AH47" i="94"/>
  <c r="AQ47" i="94" s="1"/>
  <c r="AH57" i="96"/>
  <c r="AQ57" i="96" s="1"/>
  <c r="Y61" i="89"/>
  <c r="X61" i="89"/>
  <c r="Z61" i="89" s="1"/>
  <c r="AI61" i="46"/>
  <c r="AN61" i="46"/>
  <c r="AH48" i="55"/>
  <c r="AQ48" i="55" s="1"/>
  <c r="AI46" i="102"/>
  <c r="AN46" i="102"/>
  <c r="AH56" i="13"/>
  <c r="AQ56" i="13" s="1"/>
  <c r="AR54" i="92"/>
  <c r="AH57" i="88"/>
  <c r="AQ57" i="88" s="1"/>
  <c r="AI53" i="51"/>
  <c r="AO53" i="51"/>
  <c r="AR55" i="84"/>
  <c r="AR51" i="91"/>
  <c r="AF49" i="83"/>
  <c r="AO49" i="83" s="1"/>
  <c r="W50" i="83"/>
  <c r="AG49" i="83"/>
  <c r="AP49" i="83" s="1"/>
  <c r="AE49" i="83"/>
  <c r="AH53" i="49"/>
  <c r="AQ53" i="49" s="1"/>
  <c r="AR55" i="13"/>
  <c r="AI57" i="44"/>
  <c r="AN57" i="44"/>
  <c r="AH53" i="16"/>
  <c r="AQ53" i="16" s="1"/>
  <c r="W57" i="84"/>
  <c r="AG56" i="84"/>
  <c r="AP56" i="84" s="1"/>
  <c r="AE56" i="84"/>
  <c r="AF56" i="84"/>
  <c r="AO56" i="84" s="1"/>
  <c r="Z47" i="94"/>
  <c r="AR56" i="104"/>
  <c r="Z57" i="96"/>
  <c r="AI60" i="89"/>
  <c r="AN60" i="89"/>
  <c r="AR52" i="95"/>
  <c r="Y51" i="10"/>
  <c r="X51" i="10"/>
  <c r="AR56" i="96"/>
  <c r="AI59" i="105"/>
  <c r="AN59" i="105"/>
  <c r="Z57" i="88"/>
  <c r="Y54" i="51"/>
  <c r="X54" i="51"/>
  <c r="Z57" i="104"/>
  <c r="AH57" i="104"/>
  <c r="AQ57" i="104" s="1"/>
  <c r="X51" i="18"/>
  <c r="Y51" i="18"/>
  <c r="Y47" i="102"/>
  <c r="X47" i="102"/>
  <c r="AR48" i="35"/>
  <c r="AH48" i="48"/>
  <c r="AQ48" i="48" s="1"/>
  <c r="AH59" i="52"/>
  <c r="AQ59" i="52" s="1"/>
  <c r="Z53" i="16"/>
  <c r="AR52" i="49"/>
  <c r="AG47" i="42"/>
  <c r="AP47" i="42" s="1"/>
  <c r="W48" i="42"/>
  <c r="AF47" i="42"/>
  <c r="AO47" i="42" s="1"/>
  <c r="AE47" i="42"/>
  <c r="AH49" i="35"/>
  <c r="AQ49" i="35" s="1"/>
  <c r="AI50" i="10"/>
  <c r="AN50" i="10"/>
  <c r="Y62" i="46"/>
  <c r="X62" i="46"/>
  <c r="Z51" i="99" l="1"/>
  <c r="W50" i="87"/>
  <c r="Z62" i="46"/>
  <c r="AG62" i="46" s="1"/>
  <c r="AP62" i="46" s="1"/>
  <c r="AE62" i="46"/>
  <c r="AF62" i="46"/>
  <c r="AO62" i="46" s="1"/>
  <c r="W63" i="46"/>
  <c r="W52" i="99"/>
  <c r="AF51" i="99"/>
  <c r="AO51" i="99" s="1"/>
  <c r="AG51" i="99"/>
  <c r="AP51" i="99" s="1"/>
  <c r="AE51" i="99"/>
  <c r="W59" i="44"/>
  <c r="AG58" i="44"/>
  <c r="AP58" i="44" s="1"/>
  <c r="AE58" i="44"/>
  <c r="AF58" i="44"/>
  <c r="AO58" i="44" s="1"/>
  <c r="Y60" i="47"/>
  <c r="X60" i="47"/>
  <c r="Z60" i="47" s="1"/>
  <c r="Y59" i="101"/>
  <c r="X59" i="101"/>
  <c r="AI53" i="49"/>
  <c r="AN53" i="49"/>
  <c r="Y60" i="86"/>
  <c r="Z60" i="86"/>
  <c r="X60" i="86"/>
  <c r="AR53" i="51"/>
  <c r="Y52" i="103"/>
  <c r="X52" i="103"/>
  <c r="Y59" i="15"/>
  <c r="X59" i="15"/>
  <c r="Y60" i="52"/>
  <c r="X60" i="52"/>
  <c r="Z60" i="52" s="1"/>
  <c r="AR57" i="54"/>
  <c r="AH60" i="105"/>
  <c r="AQ60" i="105" s="1"/>
  <c r="AI44" i="98"/>
  <c r="AR44" i="98" s="1"/>
  <c r="AP44" i="98"/>
  <c r="AI49" i="87"/>
  <c r="AN49" i="87"/>
  <c r="AI51" i="103"/>
  <c r="AR51" i="103" s="1"/>
  <c r="AN51" i="103"/>
  <c r="AI47" i="82"/>
  <c r="AN47" i="82"/>
  <c r="AG46" i="90"/>
  <c r="AP46" i="90" s="1"/>
  <c r="AF46" i="90"/>
  <c r="AO46" i="90" s="1"/>
  <c r="AE46" i="90"/>
  <c r="W47" i="90"/>
  <c r="AF53" i="95"/>
  <c r="AO53" i="95" s="1"/>
  <c r="AE53" i="95"/>
  <c r="AG53" i="95"/>
  <c r="AP53" i="95" s="1"/>
  <c r="W54" i="95"/>
  <c r="Y49" i="48"/>
  <c r="X49" i="48"/>
  <c r="Z49" i="48" s="1"/>
  <c r="Z60" i="105"/>
  <c r="Y45" i="98"/>
  <c r="X45" i="98"/>
  <c r="Z45" i="98" s="1"/>
  <c r="AI59" i="47"/>
  <c r="AN59" i="47"/>
  <c r="AI59" i="32"/>
  <c r="AO59" i="32"/>
  <c r="Y57" i="13"/>
  <c r="X57" i="13"/>
  <c r="AI59" i="86"/>
  <c r="AR59" i="86" s="1"/>
  <c r="AN59" i="86"/>
  <c r="AI47" i="42"/>
  <c r="AN47" i="42"/>
  <c r="Y50" i="83"/>
  <c r="X50" i="83"/>
  <c r="Z50" i="83" s="1"/>
  <c r="AR50" i="99"/>
  <c r="AG52" i="91"/>
  <c r="AP52" i="91" s="1"/>
  <c r="AF52" i="91"/>
  <c r="AO52" i="91" s="1"/>
  <c r="AE52" i="91"/>
  <c r="W53" i="91"/>
  <c r="W51" i="85"/>
  <c r="AG50" i="85"/>
  <c r="AP50" i="85" s="1"/>
  <c r="AF50" i="85"/>
  <c r="AO50" i="85" s="1"/>
  <c r="AE50" i="85"/>
  <c r="X50" i="35"/>
  <c r="Y50" i="35"/>
  <c r="AE52" i="43"/>
  <c r="AG52" i="43"/>
  <c r="AP52" i="43" s="1"/>
  <c r="W53" i="43"/>
  <c r="AF52" i="43"/>
  <c r="AO52" i="43" s="1"/>
  <c r="AI52" i="11"/>
  <c r="AN52" i="11"/>
  <c r="AH47" i="102"/>
  <c r="AQ47" i="102" s="1"/>
  <c r="AH54" i="51"/>
  <c r="AQ54" i="51" s="1"/>
  <c r="AR57" i="44"/>
  <c r="AH51" i="10"/>
  <c r="AQ51" i="10" s="1"/>
  <c r="AR60" i="89"/>
  <c r="AR46" i="102"/>
  <c r="Y48" i="82"/>
  <c r="Z48" i="82"/>
  <c r="X48" i="82"/>
  <c r="W63" i="93"/>
  <c r="AG62" i="93"/>
  <c r="AP62" i="93" s="1"/>
  <c r="AF62" i="93"/>
  <c r="AO62" i="93" s="1"/>
  <c r="AE62" i="93"/>
  <c r="AH59" i="100"/>
  <c r="AQ59" i="100" s="1"/>
  <c r="AH54" i="41"/>
  <c r="AQ54" i="41" s="1"/>
  <c r="Y50" i="50"/>
  <c r="X50" i="50"/>
  <c r="Z50" i="50" s="1"/>
  <c r="AR49" i="85"/>
  <c r="Y54" i="49"/>
  <c r="X54" i="49"/>
  <c r="AI56" i="13"/>
  <c r="AN56" i="13"/>
  <c r="AI48" i="55"/>
  <c r="AN48" i="55"/>
  <c r="AH51" i="18"/>
  <c r="AQ51" i="18" s="1"/>
  <c r="AR59" i="105"/>
  <c r="W59" i="54"/>
  <c r="AG58" i="54"/>
  <c r="AP58" i="54" s="1"/>
  <c r="AE58" i="54"/>
  <c r="AF58" i="54"/>
  <c r="AO58" i="54" s="1"/>
  <c r="W48" i="94"/>
  <c r="AG47" i="94"/>
  <c r="AP47" i="94" s="1"/>
  <c r="AE47" i="94"/>
  <c r="AF47" i="94"/>
  <c r="AO47" i="94" s="1"/>
  <c r="Y48" i="42"/>
  <c r="X48" i="42"/>
  <c r="Z48" i="42" s="1"/>
  <c r="Z47" i="102"/>
  <c r="Z54" i="51"/>
  <c r="Z51" i="18"/>
  <c r="AF57" i="88"/>
  <c r="AO57" i="88" s="1"/>
  <c r="AE57" i="88"/>
  <c r="W58" i="88"/>
  <c r="AG57" i="88"/>
  <c r="AP57" i="88" s="1"/>
  <c r="Z51" i="10"/>
  <c r="AE57" i="96"/>
  <c r="AN57" i="96" s="1"/>
  <c r="AF57" i="96"/>
  <c r="AO57" i="96" s="1"/>
  <c r="W58" i="96"/>
  <c r="AG57" i="96"/>
  <c r="AI56" i="84"/>
  <c r="AN56" i="84"/>
  <c r="AI49" i="83"/>
  <c r="AN49" i="83"/>
  <c r="AR61" i="46"/>
  <c r="AH58" i="44"/>
  <c r="AQ58" i="44" s="1"/>
  <c r="AI58" i="15"/>
  <c r="AN58" i="15"/>
  <c r="Z59" i="100"/>
  <c r="AR50" i="18"/>
  <c r="Z54" i="41"/>
  <c r="AR51" i="43"/>
  <c r="AI49" i="50"/>
  <c r="AN49" i="50"/>
  <c r="Y50" i="87"/>
  <c r="X50" i="87"/>
  <c r="AI60" i="97"/>
  <c r="AN60" i="97"/>
  <c r="AI55" i="45"/>
  <c r="AN55" i="45"/>
  <c r="X49" i="55"/>
  <c r="Y49" i="55"/>
  <c r="AF53" i="16"/>
  <c r="AO53" i="16" s="1"/>
  <c r="W54" i="16"/>
  <c r="AG53" i="16"/>
  <c r="AP53" i="16" s="1"/>
  <c r="AE53" i="16"/>
  <c r="AG57" i="104"/>
  <c r="AP57" i="104" s="1"/>
  <c r="AF57" i="104"/>
  <c r="AO57" i="104" s="1"/>
  <c r="AE57" i="104"/>
  <c r="W58" i="104"/>
  <c r="Y57" i="84"/>
  <c r="X57" i="84"/>
  <c r="AG61" i="89"/>
  <c r="AP61" i="89" s="1"/>
  <c r="AF61" i="89"/>
  <c r="AO61" i="89" s="1"/>
  <c r="AE61" i="89"/>
  <c r="W62" i="89"/>
  <c r="AI59" i="52"/>
  <c r="AP59" i="52"/>
  <c r="AH51" i="99"/>
  <c r="AQ51" i="99" s="1"/>
  <c r="AF55" i="92"/>
  <c r="AO55" i="92" s="1"/>
  <c r="W56" i="92"/>
  <c r="AG55" i="92"/>
  <c r="AP55" i="92" s="1"/>
  <c r="AE55" i="92"/>
  <c r="AG56" i="20"/>
  <c r="AP56" i="20" s="1"/>
  <c r="AE56" i="20"/>
  <c r="AF56" i="20"/>
  <c r="AO56" i="20" s="1"/>
  <c r="W57" i="20"/>
  <c r="Y56" i="53"/>
  <c r="Z56" i="53"/>
  <c r="X56" i="53"/>
  <c r="AH62" i="46"/>
  <c r="AQ62" i="46" s="1"/>
  <c r="AR50" i="10"/>
  <c r="AH61" i="89"/>
  <c r="AQ61" i="89" s="1"/>
  <c r="AH58" i="54"/>
  <c r="AQ58" i="54" s="1"/>
  <c r="AH50" i="85"/>
  <c r="AQ50" i="85" s="1"/>
  <c r="AI49" i="35"/>
  <c r="AN49" i="35"/>
  <c r="AI48" i="48"/>
  <c r="AN48" i="48"/>
  <c r="AH52" i="43"/>
  <c r="AQ52" i="43" s="1"/>
  <c r="AR58" i="100"/>
  <c r="AI58" i="101"/>
  <c r="AN58" i="101"/>
  <c r="Y61" i="97"/>
  <c r="X61" i="97"/>
  <c r="Z61" i="97" s="1"/>
  <c r="Y60" i="32"/>
  <c r="X60" i="32"/>
  <c r="Y53" i="11"/>
  <c r="X53" i="11"/>
  <c r="Z53" i="11" s="1"/>
  <c r="Y56" i="45"/>
  <c r="X56" i="45"/>
  <c r="Z56" i="45" s="1"/>
  <c r="AI55" i="53"/>
  <c r="AN55" i="53"/>
  <c r="Z49" i="55" l="1"/>
  <c r="Z60" i="32"/>
  <c r="Z54" i="49"/>
  <c r="AE49" i="55"/>
  <c r="W50" i="55"/>
  <c r="AF49" i="55"/>
  <c r="AO49" i="55" s="1"/>
  <c r="AG49" i="55"/>
  <c r="AP49" i="55" s="1"/>
  <c r="W61" i="32"/>
  <c r="AG60" i="32"/>
  <c r="AP60" i="32" s="1"/>
  <c r="AF60" i="32"/>
  <c r="AO60" i="32" s="1"/>
  <c r="AE60" i="32"/>
  <c r="W57" i="45"/>
  <c r="AE56" i="45"/>
  <c r="AG56" i="45"/>
  <c r="AP56" i="45" s="1"/>
  <c r="AF56" i="45"/>
  <c r="AO56" i="45" s="1"/>
  <c r="AE54" i="49"/>
  <c r="W55" i="49"/>
  <c r="AF54" i="49"/>
  <c r="AO54" i="49" s="1"/>
  <c r="AG54" i="49"/>
  <c r="AP54" i="49" s="1"/>
  <c r="W49" i="42"/>
  <c r="AE48" i="42"/>
  <c r="AF48" i="42"/>
  <c r="AO48" i="42" s="1"/>
  <c r="AG48" i="42"/>
  <c r="AP48" i="42" s="1"/>
  <c r="AH57" i="84"/>
  <c r="AQ57" i="84" s="1"/>
  <c r="AR58" i="101"/>
  <c r="AG53" i="11"/>
  <c r="AP53" i="11" s="1"/>
  <c r="AE53" i="11"/>
  <c r="W54" i="11"/>
  <c r="AF53" i="11"/>
  <c r="AO53" i="11" s="1"/>
  <c r="W62" i="97"/>
  <c r="AG61" i="97"/>
  <c r="AP61" i="97" s="1"/>
  <c r="AF61" i="97"/>
  <c r="AO61" i="97" s="1"/>
  <c r="AE61" i="97"/>
  <c r="AR48" i="48"/>
  <c r="AR55" i="53"/>
  <c r="AH56" i="53"/>
  <c r="AQ56" i="53" s="1"/>
  <c r="AI56" i="20"/>
  <c r="AN56" i="20"/>
  <c r="AI57" i="104"/>
  <c r="AN57" i="104"/>
  <c r="Y54" i="16"/>
  <c r="X54" i="16"/>
  <c r="AR55" i="45"/>
  <c r="AR49" i="83"/>
  <c r="AI57" i="88"/>
  <c r="AN57" i="88"/>
  <c r="Y48" i="94"/>
  <c r="X48" i="94"/>
  <c r="AI62" i="93"/>
  <c r="AN62" i="93"/>
  <c r="Y51" i="85"/>
  <c r="X51" i="85"/>
  <c r="Z51" i="85" s="1"/>
  <c r="AR47" i="42"/>
  <c r="Y54" i="95"/>
  <c r="X54" i="95"/>
  <c r="AI46" i="90"/>
  <c r="AN46" i="90"/>
  <c r="AH60" i="52"/>
  <c r="AQ60" i="52" s="1"/>
  <c r="Z52" i="103"/>
  <c r="AH52" i="103"/>
  <c r="AQ52" i="103" s="1"/>
  <c r="AH60" i="47"/>
  <c r="AQ60" i="47" s="1"/>
  <c r="Y52" i="99"/>
  <c r="X52" i="99"/>
  <c r="AH56" i="45"/>
  <c r="AQ56" i="45" s="1"/>
  <c r="AR49" i="35"/>
  <c r="AF56" i="53"/>
  <c r="AO56" i="53" s="1"/>
  <c r="AE56" i="53"/>
  <c r="AN56" i="53" s="1"/>
  <c r="AG56" i="53"/>
  <c r="W57" i="53"/>
  <c r="W61" i="105"/>
  <c r="AG60" i="105"/>
  <c r="AP60" i="105" s="1"/>
  <c r="AF60" i="105"/>
  <c r="AO60" i="105" s="1"/>
  <c r="AE60" i="105"/>
  <c r="AG60" i="52"/>
  <c r="AP60" i="52" s="1"/>
  <c r="W61" i="52"/>
  <c r="AE60" i="52"/>
  <c r="AF60" i="52"/>
  <c r="AO60" i="52" s="1"/>
  <c r="Y59" i="44"/>
  <c r="X59" i="44"/>
  <c r="Z59" i="44" s="1"/>
  <c r="Z57" i="84"/>
  <c r="AR60" i="97"/>
  <c r="AR56" i="84"/>
  <c r="AF51" i="10"/>
  <c r="AO51" i="10" s="1"/>
  <c r="AE51" i="10"/>
  <c r="W52" i="10"/>
  <c r="AG51" i="10"/>
  <c r="AP51" i="10" s="1"/>
  <c r="AE51" i="18"/>
  <c r="W52" i="18"/>
  <c r="AG51" i="18"/>
  <c r="AP51" i="18" s="1"/>
  <c r="AF51" i="18"/>
  <c r="AO51" i="18" s="1"/>
  <c r="AR48" i="55"/>
  <c r="Y53" i="43"/>
  <c r="X53" i="43"/>
  <c r="Y53" i="91"/>
  <c r="X53" i="91"/>
  <c r="AH50" i="83"/>
  <c r="AQ50" i="83" s="1"/>
  <c r="AH49" i="48"/>
  <c r="AQ49" i="48" s="1"/>
  <c r="AI53" i="95"/>
  <c r="AN53" i="95"/>
  <c r="AR49" i="87"/>
  <c r="AR53" i="49"/>
  <c r="AR59" i="52"/>
  <c r="AR49" i="50"/>
  <c r="AH50" i="35"/>
  <c r="AQ50" i="35" s="1"/>
  <c r="AI55" i="92"/>
  <c r="AN55" i="92"/>
  <c r="AH50" i="87"/>
  <c r="AQ50" i="87" s="1"/>
  <c r="AR58" i="15"/>
  <c r="AE54" i="51"/>
  <c r="W55" i="51"/>
  <c r="AF54" i="51"/>
  <c r="AO54" i="51" s="1"/>
  <c r="AG54" i="51"/>
  <c r="AP54" i="51" s="1"/>
  <c r="AI58" i="54"/>
  <c r="AN58" i="54"/>
  <c r="Y63" i="93"/>
  <c r="X63" i="93"/>
  <c r="AI50" i="85"/>
  <c r="AN50" i="85"/>
  <c r="AI52" i="91"/>
  <c r="AN52" i="91"/>
  <c r="W51" i="83"/>
  <c r="AG50" i="83"/>
  <c r="AP50" i="83" s="1"/>
  <c r="AE50" i="83"/>
  <c r="AF50" i="83"/>
  <c r="AO50" i="83" s="1"/>
  <c r="AH57" i="13"/>
  <c r="AQ57" i="13" s="1"/>
  <c r="AR59" i="47"/>
  <c r="AF49" i="48"/>
  <c r="AO49" i="48" s="1"/>
  <c r="AG49" i="48"/>
  <c r="AP49" i="48" s="1"/>
  <c r="AE49" i="48"/>
  <c r="W50" i="48"/>
  <c r="AH59" i="15"/>
  <c r="AQ59" i="15" s="1"/>
  <c r="AH59" i="101"/>
  <c r="AQ59" i="101" s="1"/>
  <c r="AI51" i="99"/>
  <c r="AN51" i="99"/>
  <c r="Y63" i="46"/>
  <c r="X63" i="46"/>
  <c r="Y62" i="89"/>
  <c r="Z62" i="89" s="1"/>
  <c r="X62" i="89"/>
  <c r="AH53" i="11"/>
  <c r="AQ53" i="11" s="1"/>
  <c r="AH61" i="97"/>
  <c r="AQ61" i="97" s="1"/>
  <c r="Y57" i="20"/>
  <c r="X57" i="20"/>
  <c r="AI61" i="89"/>
  <c r="AN61" i="89"/>
  <c r="AI53" i="16"/>
  <c r="AN53" i="16"/>
  <c r="AH49" i="55"/>
  <c r="AQ49" i="55" s="1"/>
  <c r="Z50" i="87"/>
  <c r="AE54" i="41"/>
  <c r="AN54" i="41" s="1"/>
  <c r="AF54" i="41"/>
  <c r="AO54" i="41" s="1"/>
  <c r="AG54" i="41"/>
  <c r="W55" i="41"/>
  <c r="AI57" i="96"/>
  <c r="AP57" i="96"/>
  <c r="W48" i="102"/>
  <c r="AF47" i="102"/>
  <c r="AO47" i="102" s="1"/>
  <c r="AG47" i="102"/>
  <c r="AP47" i="102" s="1"/>
  <c r="AE47" i="102"/>
  <c r="AI47" i="94"/>
  <c r="AN47" i="94"/>
  <c r="AR56" i="13"/>
  <c r="AH50" i="50"/>
  <c r="AQ50" i="50" s="1"/>
  <c r="AH48" i="82"/>
  <c r="AQ48" i="82" s="1"/>
  <c r="AI52" i="43"/>
  <c r="AN52" i="43"/>
  <c r="Z57" i="13"/>
  <c r="AH45" i="98"/>
  <c r="AQ45" i="98" s="1"/>
  <c r="AR47" i="82"/>
  <c r="Z59" i="15"/>
  <c r="AH60" i="86"/>
  <c r="AQ60" i="86" s="1"/>
  <c r="Z59" i="101"/>
  <c r="AH60" i="32"/>
  <c r="AQ60" i="32" s="1"/>
  <c r="W60" i="100"/>
  <c r="AE59" i="100"/>
  <c r="AG59" i="100"/>
  <c r="AP59" i="100" s="1"/>
  <c r="AF59" i="100"/>
  <c r="AO59" i="100" s="1"/>
  <c r="AR59" i="32"/>
  <c r="W61" i="47"/>
  <c r="AE60" i="47"/>
  <c r="AF60" i="47"/>
  <c r="AO60" i="47" s="1"/>
  <c r="AG60" i="47"/>
  <c r="AP60" i="47" s="1"/>
  <c r="Y56" i="92"/>
  <c r="X56" i="92"/>
  <c r="Z56" i="92" s="1"/>
  <c r="X58" i="104"/>
  <c r="Y58" i="104"/>
  <c r="Y58" i="96"/>
  <c r="X58" i="96"/>
  <c r="Z58" i="96" s="1"/>
  <c r="Y58" i="88"/>
  <c r="Z58" i="88" s="1"/>
  <c r="X58" i="88"/>
  <c r="AH48" i="42"/>
  <c r="AQ48" i="42" s="1"/>
  <c r="Y59" i="54"/>
  <c r="X59" i="54"/>
  <c r="AH54" i="49"/>
  <c r="AQ54" i="49" s="1"/>
  <c r="AF50" i="50"/>
  <c r="AO50" i="50" s="1"/>
  <c r="AE50" i="50"/>
  <c r="AN50" i="50" s="1"/>
  <c r="AG50" i="50"/>
  <c r="W51" i="50"/>
  <c r="AG48" i="82"/>
  <c r="AP48" i="82" s="1"/>
  <c r="AE48" i="82"/>
  <c r="W49" i="82"/>
  <c r="AF48" i="82"/>
  <c r="AO48" i="82" s="1"/>
  <c r="AR52" i="11"/>
  <c r="Z50" i="35"/>
  <c r="AG45" i="98"/>
  <c r="AP45" i="98" s="1"/>
  <c r="AE45" i="98"/>
  <c r="AF45" i="98"/>
  <c r="AO45" i="98" s="1"/>
  <c r="W46" i="98"/>
  <c r="Y47" i="90"/>
  <c r="X47" i="90"/>
  <c r="W61" i="86"/>
  <c r="AG60" i="86"/>
  <c r="AP60" i="86" s="1"/>
  <c r="AE60" i="86"/>
  <c r="AF60" i="86"/>
  <c r="AO60" i="86" s="1"/>
  <c r="AI58" i="44"/>
  <c r="AN58" i="44"/>
  <c r="AI62" i="46"/>
  <c r="AN62" i="46"/>
  <c r="Z48" i="94" l="1"/>
  <c r="Z54" i="16"/>
  <c r="AG54" i="16" s="1"/>
  <c r="AP54" i="16" s="1"/>
  <c r="Z58" i="104"/>
  <c r="Z54" i="95"/>
  <c r="AF54" i="95" s="1"/>
  <c r="AO54" i="95" s="1"/>
  <c r="AG62" i="89"/>
  <c r="AP62" i="89" s="1"/>
  <c r="AF62" i="89"/>
  <c r="AO62" i="89" s="1"/>
  <c r="AE62" i="89"/>
  <c r="W63" i="89"/>
  <c r="AG58" i="104"/>
  <c r="AP58" i="104" s="1"/>
  <c r="W59" i="104"/>
  <c r="AE58" i="104"/>
  <c r="AF58" i="104"/>
  <c r="AO58" i="104" s="1"/>
  <c r="W49" i="94"/>
  <c r="AG48" i="94"/>
  <c r="AP48" i="94" s="1"/>
  <c r="AF48" i="94"/>
  <c r="AO48" i="94" s="1"/>
  <c r="AE48" i="94"/>
  <c r="W55" i="95"/>
  <c r="AG54" i="95"/>
  <c r="AP54" i="95" s="1"/>
  <c r="AE54" i="95"/>
  <c r="W55" i="16"/>
  <c r="AF54" i="16"/>
  <c r="AO54" i="16" s="1"/>
  <c r="AF57" i="13"/>
  <c r="AO57" i="13" s="1"/>
  <c r="W58" i="13"/>
  <c r="AG57" i="13"/>
  <c r="AP57" i="13" s="1"/>
  <c r="AE57" i="13"/>
  <c r="AI49" i="48"/>
  <c r="AN49" i="48"/>
  <c r="AR62" i="46"/>
  <c r="Y46" i="98"/>
  <c r="Z46" i="98" s="1"/>
  <c r="X46" i="98"/>
  <c r="AH58" i="88"/>
  <c r="AQ58" i="88" s="1"/>
  <c r="AR57" i="96"/>
  <c r="AG50" i="87"/>
  <c r="AP50" i="87" s="1"/>
  <c r="AF50" i="87"/>
  <c r="AO50" i="87" s="1"/>
  <c r="AE50" i="87"/>
  <c r="W51" i="87"/>
  <c r="AR51" i="99"/>
  <c r="Y50" i="48"/>
  <c r="X50" i="48"/>
  <c r="AR58" i="54"/>
  <c r="AI60" i="105"/>
  <c r="AN60" i="105"/>
  <c r="AI56" i="53"/>
  <c r="AP56" i="53"/>
  <c r="AR46" i="90"/>
  <c r="AH51" i="85"/>
  <c r="AQ51" i="85" s="1"/>
  <c r="AR57" i="104"/>
  <c r="AI56" i="45"/>
  <c r="AN56" i="45"/>
  <c r="Y61" i="32"/>
  <c r="Z61" i="32" s="1"/>
  <c r="X61" i="32"/>
  <c r="AH53" i="43"/>
  <c r="AQ53" i="43" s="1"/>
  <c r="AR58" i="44"/>
  <c r="AH47" i="90"/>
  <c r="AQ47" i="90" s="1"/>
  <c r="AI45" i="98"/>
  <c r="AN45" i="98"/>
  <c r="AI50" i="50"/>
  <c r="AR50" i="50" s="1"/>
  <c r="AP50" i="50"/>
  <c r="AH58" i="104"/>
  <c r="AQ58" i="104" s="1"/>
  <c r="Y55" i="41"/>
  <c r="X55" i="41"/>
  <c r="AH63" i="46"/>
  <c r="AQ63" i="46" s="1"/>
  <c r="AH63" i="93"/>
  <c r="AQ63" i="93" s="1"/>
  <c r="AR55" i="92"/>
  <c r="Z53" i="43"/>
  <c r="AI51" i="10"/>
  <c r="AN51" i="10"/>
  <c r="W58" i="84"/>
  <c r="AF57" i="84"/>
  <c r="AO57" i="84" s="1"/>
  <c r="AE57" i="84"/>
  <c r="AG57" i="84"/>
  <c r="AP57" i="84" s="1"/>
  <c r="AI60" i="52"/>
  <c r="AR60" i="52" s="1"/>
  <c r="AN60" i="52"/>
  <c r="AH54" i="16"/>
  <c r="AQ54" i="16" s="1"/>
  <c r="AR56" i="20"/>
  <c r="AI53" i="11"/>
  <c r="AN53" i="11"/>
  <c r="AI48" i="42"/>
  <c r="AN48" i="42"/>
  <c r="AI54" i="49"/>
  <c r="AN54" i="49"/>
  <c r="AE58" i="88"/>
  <c r="AF58" i="88"/>
  <c r="AO58" i="88" s="1"/>
  <c r="AG58" i="88"/>
  <c r="AP58" i="88" s="1"/>
  <c r="W59" i="88"/>
  <c r="AI47" i="102"/>
  <c r="AN47" i="102"/>
  <c r="AI50" i="83"/>
  <c r="AN50" i="83"/>
  <c r="AR50" i="85"/>
  <c r="Y52" i="10"/>
  <c r="X52" i="10"/>
  <c r="Y57" i="45"/>
  <c r="X57" i="45"/>
  <c r="Z47" i="90"/>
  <c r="Y49" i="82"/>
  <c r="X49" i="82"/>
  <c r="AH58" i="96"/>
  <c r="AQ58" i="96" s="1"/>
  <c r="AH56" i="92"/>
  <c r="AQ56" i="92" s="1"/>
  <c r="AI60" i="47"/>
  <c r="AN60" i="47"/>
  <c r="AR52" i="43"/>
  <c r="AI54" i="41"/>
  <c r="AP54" i="41"/>
  <c r="AR61" i="89"/>
  <c r="Z63" i="46"/>
  <c r="Y51" i="83"/>
  <c r="Z51" i="83" s="1"/>
  <c r="X51" i="83"/>
  <c r="Z63" i="93"/>
  <c r="X52" i="18"/>
  <c r="Y52" i="18"/>
  <c r="Z52" i="18"/>
  <c r="AH59" i="44"/>
  <c r="AQ59" i="44" s="1"/>
  <c r="Y61" i="52"/>
  <c r="Z61" i="52" s="1"/>
  <c r="X61" i="52"/>
  <c r="Y61" i="105"/>
  <c r="X61" i="105"/>
  <c r="AR57" i="88"/>
  <c r="Y49" i="42"/>
  <c r="Z49" i="42" s="1"/>
  <c r="X49" i="42"/>
  <c r="AI60" i="32"/>
  <c r="AN60" i="32"/>
  <c r="AR53" i="16"/>
  <c r="AH54" i="95"/>
  <c r="AQ54" i="95" s="1"/>
  <c r="AI59" i="100"/>
  <c r="AN59" i="100"/>
  <c r="Y48" i="102"/>
  <c r="X48" i="102"/>
  <c r="AH57" i="20"/>
  <c r="AQ57" i="20" s="1"/>
  <c r="Y55" i="51"/>
  <c r="Z55" i="51" s="1"/>
  <c r="X55" i="51"/>
  <c r="AH53" i="91"/>
  <c r="AQ53" i="91" s="1"/>
  <c r="AI51" i="18"/>
  <c r="AN51" i="18"/>
  <c r="W60" i="44"/>
  <c r="AE59" i="44"/>
  <c r="AG59" i="44"/>
  <c r="AP59" i="44" s="1"/>
  <c r="AF59" i="44"/>
  <c r="AO59" i="44" s="1"/>
  <c r="AH52" i="99"/>
  <c r="AQ52" i="99" s="1"/>
  <c r="AR62" i="93"/>
  <c r="Y62" i="97"/>
  <c r="Z62" i="97" s="1"/>
  <c r="X62" i="97"/>
  <c r="Y50" i="55"/>
  <c r="X50" i="55"/>
  <c r="Y61" i="86"/>
  <c r="Z61" i="86"/>
  <c r="X61" i="86"/>
  <c r="Y51" i="50"/>
  <c r="X51" i="50"/>
  <c r="AG51" i="85"/>
  <c r="AP51" i="85" s="1"/>
  <c r="AF51" i="85"/>
  <c r="AO51" i="85" s="1"/>
  <c r="W52" i="85"/>
  <c r="AE51" i="85"/>
  <c r="AI61" i="97"/>
  <c r="AN61" i="97"/>
  <c r="Y54" i="11"/>
  <c r="Z54" i="11" s="1"/>
  <c r="X54" i="11"/>
  <c r="Y55" i="49"/>
  <c r="X55" i="49"/>
  <c r="AE50" i="35"/>
  <c r="W51" i="35"/>
  <c r="AF50" i="35"/>
  <c r="AO50" i="35" s="1"/>
  <c r="AG50" i="35"/>
  <c r="AP50" i="35" s="1"/>
  <c r="AI48" i="82"/>
  <c r="AN48" i="82"/>
  <c r="AH59" i="54"/>
  <c r="AQ59" i="54" s="1"/>
  <c r="AF58" i="96"/>
  <c r="AO58" i="96" s="1"/>
  <c r="AE58" i="96"/>
  <c r="W59" i="96"/>
  <c r="AG58" i="96"/>
  <c r="AP58" i="96" s="1"/>
  <c r="AF56" i="92"/>
  <c r="AO56" i="92" s="1"/>
  <c r="AE56" i="92"/>
  <c r="W57" i="92"/>
  <c r="AG56" i="92"/>
  <c r="AP56" i="92" s="1"/>
  <c r="Y61" i="47"/>
  <c r="X61" i="47"/>
  <c r="AI60" i="86"/>
  <c r="AN60" i="86"/>
  <c r="Z59" i="54"/>
  <c r="Y60" i="100"/>
  <c r="X60" i="100"/>
  <c r="AE59" i="101"/>
  <c r="AG59" i="101"/>
  <c r="AP59" i="101" s="1"/>
  <c r="W60" i="101"/>
  <c r="AF59" i="101"/>
  <c r="AO59" i="101" s="1"/>
  <c r="W60" i="15"/>
  <c r="AF59" i="15"/>
  <c r="AO59" i="15" s="1"/>
  <c r="AE59" i="15"/>
  <c r="AG59" i="15"/>
  <c r="AP59" i="15" s="1"/>
  <c r="AR47" i="94"/>
  <c r="Z57" i="20"/>
  <c r="AH62" i="89"/>
  <c r="AQ62" i="89" s="1"/>
  <c r="AR52" i="91"/>
  <c r="AI54" i="51"/>
  <c r="AN54" i="51"/>
  <c r="AR53" i="95"/>
  <c r="Z53" i="91"/>
  <c r="Y57" i="53"/>
  <c r="X57" i="53"/>
  <c r="Z52" i="99"/>
  <c r="W53" i="103"/>
  <c r="AG52" i="103"/>
  <c r="AP52" i="103" s="1"/>
  <c r="AE52" i="103"/>
  <c r="AF52" i="103"/>
  <c r="AO52" i="103" s="1"/>
  <c r="AH48" i="94"/>
  <c r="AQ48" i="94" s="1"/>
  <c r="AI49" i="55"/>
  <c r="AN49" i="55"/>
  <c r="Z55" i="41" l="1"/>
  <c r="AE54" i="16"/>
  <c r="W62" i="52"/>
  <c r="AE61" i="52"/>
  <c r="AN61" i="52" s="1"/>
  <c r="AG61" i="52"/>
  <c r="AP61" i="52" s="1"/>
  <c r="AF61" i="52"/>
  <c r="W56" i="41"/>
  <c r="AF55" i="41"/>
  <c r="AO55" i="41" s="1"/>
  <c r="AG55" i="41"/>
  <c r="AP55" i="41" s="1"/>
  <c r="AE55" i="41"/>
  <c r="AE51" i="83"/>
  <c r="AG51" i="83"/>
  <c r="AP51" i="83" s="1"/>
  <c r="AF51" i="83"/>
  <c r="AO51" i="83" s="1"/>
  <c r="W52" i="83"/>
  <c r="AF61" i="32"/>
  <c r="AO61" i="32" s="1"/>
  <c r="AE61" i="32"/>
  <c r="W62" i="32"/>
  <c r="AG61" i="32"/>
  <c r="AP61" i="32" s="1"/>
  <c r="AE55" i="51"/>
  <c r="AF55" i="51"/>
  <c r="AO55" i="51" s="1"/>
  <c r="AG55" i="51"/>
  <c r="AP55" i="51" s="1"/>
  <c r="W56" i="51"/>
  <c r="AF54" i="11"/>
  <c r="AO54" i="11" s="1"/>
  <c r="W55" i="11"/>
  <c r="AE54" i="11"/>
  <c r="AG54" i="11"/>
  <c r="AP54" i="11" s="1"/>
  <c r="AG53" i="91"/>
  <c r="AP53" i="91" s="1"/>
  <c r="W54" i="91"/>
  <c r="AF53" i="91"/>
  <c r="AO53" i="91" s="1"/>
  <c r="AE53" i="91"/>
  <c r="AG57" i="20"/>
  <c r="AP57" i="20" s="1"/>
  <c r="AE57" i="20"/>
  <c r="W58" i="20"/>
  <c r="AF57" i="20"/>
  <c r="AO57" i="20" s="1"/>
  <c r="AI59" i="101"/>
  <c r="AN59" i="101"/>
  <c r="AR60" i="86"/>
  <c r="Y57" i="92"/>
  <c r="X57" i="92"/>
  <c r="AI58" i="96"/>
  <c r="AN58" i="96"/>
  <c r="Y51" i="35"/>
  <c r="X51" i="35"/>
  <c r="Y52" i="85"/>
  <c r="Z52" i="85" s="1"/>
  <c r="X52" i="85"/>
  <c r="AH61" i="86"/>
  <c r="AQ61" i="86" s="1"/>
  <c r="AH62" i="97"/>
  <c r="AQ62" i="97" s="1"/>
  <c r="AH48" i="102"/>
  <c r="AQ48" i="102" s="1"/>
  <c r="W53" i="18"/>
  <c r="AE52" i="18"/>
  <c r="AN52" i="18" s="1"/>
  <c r="AF52" i="18"/>
  <c r="AO52" i="18" s="1"/>
  <c r="AG52" i="18"/>
  <c r="AH57" i="45"/>
  <c r="AQ57" i="45" s="1"/>
  <c r="AR54" i="49"/>
  <c r="Y58" i="84"/>
  <c r="X58" i="84"/>
  <c r="AH50" i="48"/>
  <c r="AQ50" i="48" s="1"/>
  <c r="Y51" i="87"/>
  <c r="X51" i="87"/>
  <c r="AF46" i="98"/>
  <c r="AO46" i="98" s="1"/>
  <c r="W47" i="98"/>
  <c r="AG46" i="98"/>
  <c r="AP46" i="98" s="1"/>
  <c r="AE46" i="98"/>
  <c r="Y60" i="15"/>
  <c r="X60" i="15"/>
  <c r="AH60" i="100"/>
  <c r="AQ60" i="100" s="1"/>
  <c r="AH61" i="47"/>
  <c r="AQ61" i="47" s="1"/>
  <c r="AI56" i="92"/>
  <c r="AN56" i="92"/>
  <c r="AI50" i="35"/>
  <c r="AN50" i="35"/>
  <c r="AF61" i="86"/>
  <c r="AO61" i="86" s="1"/>
  <c r="AE61" i="86"/>
  <c r="W62" i="86"/>
  <c r="AG61" i="86"/>
  <c r="AP61" i="86" s="1"/>
  <c r="AF62" i="97"/>
  <c r="AO62" i="97" s="1"/>
  <c r="AE62" i="97"/>
  <c r="W63" i="97"/>
  <c r="AG62" i="97"/>
  <c r="AP62" i="97" s="1"/>
  <c r="AI59" i="44"/>
  <c r="AN59" i="44"/>
  <c r="Z48" i="102"/>
  <c r="AR60" i="32"/>
  <c r="AH61" i="105"/>
  <c r="AQ61" i="105" s="1"/>
  <c r="AF63" i="46"/>
  <c r="AO63" i="46" s="1"/>
  <c r="AE63" i="46"/>
  <c r="AN63" i="46" s="1"/>
  <c r="W64" i="46"/>
  <c r="AG63" i="46"/>
  <c r="Z57" i="45"/>
  <c r="Y59" i="88"/>
  <c r="X59" i="88"/>
  <c r="Z59" i="88" s="1"/>
  <c r="AR56" i="53"/>
  <c r="Z50" i="48"/>
  <c r="AI50" i="87"/>
  <c r="AN50" i="87"/>
  <c r="AI57" i="13"/>
  <c r="AN57" i="13"/>
  <c r="Y55" i="16"/>
  <c r="X55" i="16"/>
  <c r="Z55" i="16" s="1"/>
  <c r="Y49" i="94"/>
  <c r="Z49" i="94" s="1"/>
  <c r="X49" i="94"/>
  <c r="Y53" i="103"/>
  <c r="X53" i="103"/>
  <c r="AG52" i="99"/>
  <c r="AP52" i="99" s="1"/>
  <c r="W53" i="99"/>
  <c r="AF52" i="99"/>
  <c r="AO52" i="99" s="1"/>
  <c r="AE52" i="99"/>
  <c r="Z60" i="100"/>
  <c r="Z61" i="47"/>
  <c r="AR48" i="82"/>
  <c r="AH55" i="49"/>
  <c r="AQ55" i="49" s="1"/>
  <c r="Y60" i="44"/>
  <c r="X60" i="44"/>
  <c r="AH49" i="42"/>
  <c r="AQ49" i="42" s="1"/>
  <c r="Z61" i="105"/>
  <c r="AH52" i="18"/>
  <c r="AQ52" i="18" s="1"/>
  <c r="AH49" i="82"/>
  <c r="AQ49" i="82" s="1"/>
  <c r="AR48" i="42"/>
  <c r="AR51" i="10"/>
  <c r="AR56" i="45"/>
  <c r="AI54" i="16"/>
  <c r="AN54" i="16"/>
  <c r="Y55" i="95"/>
  <c r="Z55" i="95" s="1"/>
  <c r="X55" i="95"/>
  <c r="Y63" i="89"/>
  <c r="X63" i="89"/>
  <c r="AR49" i="55"/>
  <c r="Z55" i="49"/>
  <c r="AR61" i="97"/>
  <c r="AH51" i="50"/>
  <c r="AQ51" i="50" s="1"/>
  <c r="AH50" i="55"/>
  <c r="AQ50" i="55" s="1"/>
  <c r="W50" i="42"/>
  <c r="AF49" i="42"/>
  <c r="AO49" i="42" s="1"/>
  <c r="AG49" i="42"/>
  <c r="AP49" i="42" s="1"/>
  <c r="AE49" i="42"/>
  <c r="W64" i="93"/>
  <c r="AG63" i="93"/>
  <c r="AP63" i="93" s="1"/>
  <c r="AF63" i="93"/>
  <c r="AO63" i="93" s="1"/>
  <c r="AE63" i="93"/>
  <c r="AR60" i="47"/>
  <c r="Z49" i="82"/>
  <c r="AH52" i="10"/>
  <c r="AQ52" i="10" s="1"/>
  <c r="AR50" i="83"/>
  <c r="AE53" i="43"/>
  <c r="W54" i="43"/>
  <c r="AG53" i="43"/>
  <c r="AP53" i="43" s="1"/>
  <c r="AF53" i="43"/>
  <c r="AO53" i="43" s="1"/>
  <c r="AR45" i="98"/>
  <c r="AR60" i="105"/>
  <c r="Y58" i="13"/>
  <c r="Z58" i="13" s="1"/>
  <c r="X58" i="13"/>
  <c r="AI62" i="89"/>
  <c r="AN62" i="89"/>
  <c r="AH57" i="53"/>
  <c r="AQ57" i="53" s="1"/>
  <c r="Z57" i="53"/>
  <c r="AR54" i="51"/>
  <c r="Y60" i="101"/>
  <c r="X60" i="101"/>
  <c r="AE59" i="54"/>
  <c r="W60" i="54"/>
  <c r="AG59" i="54"/>
  <c r="AP59" i="54" s="1"/>
  <c r="AF59" i="54"/>
  <c r="AO59" i="54" s="1"/>
  <c r="Z51" i="50"/>
  <c r="Z50" i="55"/>
  <c r="AR51" i="18"/>
  <c r="AH55" i="51"/>
  <c r="AQ55" i="51" s="1"/>
  <c r="AR59" i="100"/>
  <c r="AH61" i="52"/>
  <c r="AQ61" i="52" s="1"/>
  <c r="AH51" i="83"/>
  <c r="AQ51" i="83" s="1"/>
  <c r="Z52" i="10"/>
  <c r="AI58" i="88"/>
  <c r="AN58" i="88"/>
  <c r="AR53" i="11"/>
  <c r="AI57" i="84"/>
  <c r="AN57" i="84"/>
  <c r="AH55" i="41"/>
  <c r="AQ55" i="41" s="1"/>
  <c r="AH61" i="32"/>
  <c r="AQ61" i="32" s="1"/>
  <c r="AI48" i="94"/>
  <c r="AN48" i="94"/>
  <c r="AI58" i="104"/>
  <c r="AN58" i="104"/>
  <c r="AI52" i="103"/>
  <c r="AN52" i="103"/>
  <c r="AI59" i="15"/>
  <c r="AN59" i="15"/>
  <c r="Y59" i="96"/>
  <c r="X59" i="96"/>
  <c r="AH54" i="11"/>
  <c r="AQ54" i="11" s="1"/>
  <c r="AI51" i="85"/>
  <c r="AN51" i="85"/>
  <c r="AR54" i="41"/>
  <c r="W48" i="90"/>
  <c r="AG47" i="90"/>
  <c r="AP47" i="90" s="1"/>
  <c r="AF47" i="90"/>
  <c r="AO47" i="90" s="1"/>
  <c r="AE47" i="90"/>
  <c r="AR47" i="102"/>
  <c r="AH46" i="98"/>
  <c r="AQ46" i="98" s="1"/>
  <c r="AR49" i="48"/>
  <c r="AI54" i="95"/>
  <c r="AN54" i="95"/>
  <c r="Y59" i="104"/>
  <c r="Z59" i="104" s="1"/>
  <c r="X59" i="104"/>
  <c r="Z57" i="92" l="1"/>
  <c r="Z63" i="89"/>
  <c r="Z58" i="84"/>
  <c r="W59" i="84" s="1"/>
  <c r="AF63" i="89"/>
  <c r="AO63" i="89" s="1"/>
  <c r="W64" i="89"/>
  <c r="AG63" i="89"/>
  <c r="AP63" i="89" s="1"/>
  <c r="AE63" i="89"/>
  <c r="AE58" i="13"/>
  <c r="AF58" i="13"/>
  <c r="AO58" i="13" s="1"/>
  <c r="AG58" i="13"/>
  <c r="AP58" i="13" s="1"/>
  <c r="W59" i="13"/>
  <c r="AE52" i="85"/>
  <c r="AF52" i="85"/>
  <c r="AO52" i="85" s="1"/>
  <c r="W53" i="85"/>
  <c r="AG52" i="85"/>
  <c r="AP52" i="85" s="1"/>
  <c r="W50" i="94"/>
  <c r="AF49" i="94"/>
  <c r="AO49" i="94" s="1"/>
  <c r="AE49" i="94"/>
  <c r="AG49" i="94"/>
  <c r="AP49" i="94" s="1"/>
  <c r="AG58" i="84"/>
  <c r="AP58" i="84" s="1"/>
  <c r="AF58" i="84"/>
  <c r="AO58" i="84" s="1"/>
  <c r="AE58" i="84"/>
  <c r="AF55" i="16"/>
  <c r="AO55" i="16" s="1"/>
  <c r="AE55" i="16"/>
  <c r="W56" i="16"/>
  <c r="AG55" i="16"/>
  <c r="AP55" i="16" s="1"/>
  <c r="AF59" i="104"/>
  <c r="AO59" i="104" s="1"/>
  <c r="AE59" i="104"/>
  <c r="AG59" i="104"/>
  <c r="AP59" i="104" s="1"/>
  <c r="W60" i="104"/>
  <c r="AG57" i="92"/>
  <c r="AP57" i="92" s="1"/>
  <c r="W58" i="92"/>
  <c r="AF57" i="92"/>
  <c r="AO57" i="92" s="1"/>
  <c r="AE57" i="92"/>
  <c r="AR57" i="84"/>
  <c r="AH60" i="15"/>
  <c r="AQ60" i="15" s="1"/>
  <c r="AI61" i="32"/>
  <c r="AN61" i="32"/>
  <c r="AI59" i="54"/>
  <c r="AN59" i="54"/>
  <c r="AG52" i="10"/>
  <c r="AP52" i="10" s="1"/>
  <c r="AE52" i="10"/>
  <c r="W53" i="10"/>
  <c r="AF52" i="10"/>
  <c r="AO52" i="10" s="1"/>
  <c r="Y64" i="93"/>
  <c r="X64" i="93"/>
  <c r="AG55" i="49"/>
  <c r="AP55" i="49" s="1"/>
  <c r="W56" i="49"/>
  <c r="AE55" i="49"/>
  <c r="AF55" i="49"/>
  <c r="AO55" i="49" s="1"/>
  <c r="AH55" i="95"/>
  <c r="AQ55" i="95" s="1"/>
  <c r="Y53" i="99"/>
  <c r="Z53" i="99"/>
  <c r="X53" i="99"/>
  <c r="AR57" i="13"/>
  <c r="AH59" i="88"/>
  <c r="AQ59" i="88" s="1"/>
  <c r="Y64" i="46"/>
  <c r="X64" i="46"/>
  <c r="AR59" i="44"/>
  <c r="AR50" i="35"/>
  <c r="AR58" i="96"/>
  <c r="Y56" i="51"/>
  <c r="Z56" i="51" s="1"/>
  <c r="X56" i="51"/>
  <c r="Y62" i="32"/>
  <c r="X62" i="32"/>
  <c r="Y56" i="41"/>
  <c r="Z56" i="41" s="1"/>
  <c r="X56" i="41"/>
  <c r="AR59" i="15"/>
  <c r="AR48" i="94"/>
  <c r="Y60" i="54"/>
  <c r="X60" i="54"/>
  <c r="AR59" i="101"/>
  <c r="AG60" i="100"/>
  <c r="AP60" i="100" s="1"/>
  <c r="AE60" i="100"/>
  <c r="W61" i="100"/>
  <c r="AF60" i="100"/>
  <c r="AO60" i="100" s="1"/>
  <c r="AH53" i="103"/>
  <c r="AQ53" i="103" s="1"/>
  <c r="AR56" i="92"/>
  <c r="AH51" i="35"/>
  <c r="AQ51" i="35" s="1"/>
  <c r="AI53" i="91"/>
  <c r="AN53" i="91"/>
  <c r="AR51" i="85"/>
  <c r="AH59" i="96"/>
  <c r="AQ59" i="96" s="1"/>
  <c r="AR52" i="103"/>
  <c r="AF51" i="50"/>
  <c r="AO51" i="50" s="1"/>
  <c r="AE51" i="50"/>
  <c r="AG51" i="50"/>
  <c r="AP51" i="50" s="1"/>
  <c r="W52" i="50"/>
  <c r="AH60" i="101"/>
  <c r="AQ60" i="101" s="1"/>
  <c r="AR62" i="89"/>
  <c r="AI53" i="43"/>
  <c r="AN53" i="43"/>
  <c r="AI63" i="93"/>
  <c r="AN63" i="93"/>
  <c r="AH63" i="89"/>
  <c r="AQ63" i="89" s="1"/>
  <c r="W62" i="105"/>
  <c r="AG61" i="105"/>
  <c r="AP61" i="105" s="1"/>
  <c r="AF61" i="105"/>
  <c r="AO61" i="105" s="1"/>
  <c r="AE61" i="105"/>
  <c r="AH60" i="44"/>
  <c r="AQ60" i="44" s="1"/>
  <c r="Z53" i="103"/>
  <c r="W51" i="48"/>
  <c r="AE50" i="48"/>
  <c r="AG50" i="48"/>
  <c r="AP50" i="48" s="1"/>
  <c r="AF50" i="48"/>
  <c r="AO50" i="48" s="1"/>
  <c r="AF57" i="45"/>
  <c r="AO57" i="45" s="1"/>
  <c r="W58" i="45"/>
  <c r="AG57" i="45"/>
  <c r="AP57" i="45" s="1"/>
  <c r="AE57" i="45"/>
  <c r="Y63" i="97"/>
  <c r="X63" i="97"/>
  <c r="Z63" i="97" s="1"/>
  <c r="AI61" i="86"/>
  <c r="AN61" i="86"/>
  <c r="AH51" i="87"/>
  <c r="AQ51" i="87" s="1"/>
  <c r="Z51" i="35"/>
  <c r="Y55" i="11"/>
  <c r="X55" i="11"/>
  <c r="Z55" i="11" s="1"/>
  <c r="AI55" i="51"/>
  <c r="AN55" i="51"/>
  <c r="AI55" i="41"/>
  <c r="AN55" i="41"/>
  <c r="W56" i="95"/>
  <c r="AE55" i="95"/>
  <c r="AG55" i="95"/>
  <c r="AP55" i="95" s="1"/>
  <c r="AF55" i="95"/>
  <c r="AO55" i="95" s="1"/>
  <c r="Y53" i="18"/>
  <c r="X53" i="18"/>
  <c r="Z53" i="18" s="1"/>
  <c r="AI51" i="83"/>
  <c r="AN51" i="83"/>
  <c r="AI49" i="42"/>
  <c r="AN49" i="42"/>
  <c r="AH55" i="16"/>
  <c r="AQ55" i="16" s="1"/>
  <c r="Y62" i="86"/>
  <c r="X62" i="86"/>
  <c r="Z60" i="15"/>
  <c r="AR54" i="95"/>
  <c r="Z59" i="96"/>
  <c r="Z60" i="101"/>
  <c r="AH58" i="13"/>
  <c r="AQ58" i="13" s="1"/>
  <c r="AR54" i="16"/>
  <c r="Z60" i="44"/>
  <c r="AI52" i="99"/>
  <c r="AN52" i="99"/>
  <c r="AF48" i="102"/>
  <c r="AO48" i="102" s="1"/>
  <c r="AE48" i="102"/>
  <c r="AG48" i="102"/>
  <c r="AP48" i="102" s="1"/>
  <c r="W49" i="102"/>
  <c r="AI62" i="97"/>
  <c r="AN62" i="97"/>
  <c r="Z51" i="87"/>
  <c r="AI52" i="18"/>
  <c r="AP52" i="18"/>
  <c r="Y58" i="20"/>
  <c r="Z58" i="20" s="1"/>
  <c r="X58" i="20"/>
  <c r="Y54" i="91"/>
  <c r="X54" i="91"/>
  <c r="Y52" i="83"/>
  <c r="X52" i="83"/>
  <c r="AG61" i="47"/>
  <c r="AP61" i="47" s="1"/>
  <c r="AE61" i="47"/>
  <c r="W62" i="47"/>
  <c r="AF61" i="47"/>
  <c r="AO61" i="47" s="1"/>
  <c r="W60" i="88"/>
  <c r="AG59" i="88"/>
  <c r="AP59" i="88" s="1"/>
  <c r="AE59" i="88"/>
  <c r="AF59" i="88"/>
  <c r="AO59" i="88" s="1"/>
  <c r="Y47" i="98"/>
  <c r="X47" i="98"/>
  <c r="AH57" i="92"/>
  <c r="AQ57" i="92" s="1"/>
  <c r="AI47" i="90"/>
  <c r="AN47" i="90"/>
  <c r="AE50" i="55"/>
  <c r="AF50" i="55"/>
  <c r="AO50" i="55" s="1"/>
  <c r="AG50" i="55"/>
  <c r="AP50" i="55" s="1"/>
  <c r="W51" i="55"/>
  <c r="AF57" i="53"/>
  <c r="AO57" i="53" s="1"/>
  <c r="W58" i="53"/>
  <c r="AE57" i="53"/>
  <c r="AG57" i="53"/>
  <c r="AP57" i="53" s="1"/>
  <c r="Y54" i="43"/>
  <c r="X54" i="43"/>
  <c r="Z54" i="43" s="1"/>
  <c r="AR50" i="87"/>
  <c r="AI54" i="11"/>
  <c r="AN54" i="11"/>
  <c r="AI61" i="52"/>
  <c r="AO61" i="52"/>
  <c r="AH59" i="104"/>
  <c r="AQ59" i="104" s="1"/>
  <c r="Y48" i="90"/>
  <c r="X48" i="90"/>
  <c r="Z48" i="90" s="1"/>
  <c r="AR58" i="104"/>
  <c r="AR58" i="88"/>
  <c r="AG49" i="82"/>
  <c r="AP49" i="82" s="1"/>
  <c r="AE49" i="82"/>
  <c r="AF49" i="82"/>
  <c r="AO49" i="82" s="1"/>
  <c r="W50" i="82"/>
  <c r="Y50" i="42"/>
  <c r="X50" i="42"/>
  <c r="Z50" i="42" s="1"/>
  <c r="AH49" i="94"/>
  <c r="AQ49" i="94" s="1"/>
  <c r="AI63" i="46"/>
  <c r="AP63" i="46"/>
  <c r="AI46" i="98"/>
  <c r="AR46" i="98" s="1"/>
  <c r="AN46" i="98"/>
  <c r="AH58" i="84"/>
  <c r="AQ58" i="84" s="1"/>
  <c r="AH52" i="85"/>
  <c r="AQ52" i="85" s="1"/>
  <c r="AI57" i="20"/>
  <c r="AN57" i="20"/>
  <c r="Y62" i="52"/>
  <c r="X62" i="52"/>
  <c r="Z62" i="52" l="1"/>
  <c r="Z52" i="83"/>
  <c r="W57" i="51"/>
  <c r="AG56" i="51"/>
  <c r="AP56" i="51" s="1"/>
  <c r="AE56" i="51"/>
  <c r="AF56" i="51"/>
  <c r="AO56" i="51" s="1"/>
  <c r="AE54" i="43"/>
  <c r="AF54" i="43"/>
  <c r="AO54" i="43" s="1"/>
  <c r="W55" i="43"/>
  <c r="AG54" i="43"/>
  <c r="AP54" i="43" s="1"/>
  <c r="AE56" i="41"/>
  <c r="W57" i="41"/>
  <c r="AF56" i="41"/>
  <c r="AO56" i="41" s="1"/>
  <c r="AG56" i="41"/>
  <c r="AP56" i="41" s="1"/>
  <c r="AG52" i="83"/>
  <c r="AP52" i="83" s="1"/>
  <c r="AF52" i="83"/>
  <c r="AO52" i="83" s="1"/>
  <c r="AE52" i="83"/>
  <c r="W53" i="83"/>
  <c r="AE50" i="42"/>
  <c r="AG50" i="42"/>
  <c r="AP50" i="42" s="1"/>
  <c r="W51" i="42"/>
  <c r="AF50" i="42"/>
  <c r="AO50" i="42" s="1"/>
  <c r="AG53" i="18"/>
  <c r="AP53" i="18" s="1"/>
  <c r="AE53" i="18"/>
  <c r="W54" i="18"/>
  <c r="AF53" i="18"/>
  <c r="AO53" i="18" s="1"/>
  <c r="AE62" i="52"/>
  <c r="AF62" i="52"/>
  <c r="AO62" i="52" s="1"/>
  <c r="AG62" i="52"/>
  <c r="AP62" i="52" s="1"/>
  <c r="W63" i="52"/>
  <c r="AE48" i="90"/>
  <c r="W49" i="90"/>
  <c r="AG48" i="90"/>
  <c r="AP48" i="90" s="1"/>
  <c r="AF48" i="90"/>
  <c r="AO48" i="90" s="1"/>
  <c r="W59" i="20"/>
  <c r="AG58" i="20"/>
  <c r="AP58" i="20" s="1"/>
  <c r="AE58" i="20"/>
  <c r="AF58" i="20"/>
  <c r="AO58" i="20" s="1"/>
  <c r="W56" i="11"/>
  <c r="AE55" i="11"/>
  <c r="AF55" i="11"/>
  <c r="AO55" i="11" s="1"/>
  <c r="AG55" i="11"/>
  <c r="AP55" i="11" s="1"/>
  <c r="AF63" i="97"/>
  <c r="AO63" i="97" s="1"/>
  <c r="AE63" i="97"/>
  <c r="W64" i="97"/>
  <c r="AG63" i="97"/>
  <c r="AP63" i="97" s="1"/>
  <c r="AH54" i="91"/>
  <c r="AQ54" i="91" s="1"/>
  <c r="Y49" i="102"/>
  <c r="X49" i="102"/>
  <c r="AF60" i="15"/>
  <c r="AO60" i="15" s="1"/>
  <c r="AG60" i="15"/>
  <c r="AE60" i="15"/>
  <c r="AN60" i="15" s="1"/>
  <c r="W61" i="15"/>
  <c r="AR51" i="83"/>
  <c r="AR55" i="51"/>
  <c r="Y58" i="45"/>
  <c r="X58" i="45"/>
  <c r="Y51" i="48"/>
  <c r="X51" i="48"/>
  <c r="AR63" i="93"/>
  <c r="AI52" i="85"/>
  <c r="AN52" i="85"/>
  <c r="AI57" i="53"/>
  <c r="AN57" i="53"/>
  <c r="AR52" i="99"/>
  <c r="AR61" i="86"/>
  <c r="AI50" i="48"/>
  <c r="AN50" i="48"/>
  <c r="Y62" i="105"/>
  <c r="X62" i="105"/>
  <c r="Y52" i="50"/>
  <c r="X52" i="50"/>
  <c r="AI60" i="100"/>
  <c r="AN60" i="100"/>
  <c r="AH53" i="99"/>
  <c r="AQ53" i="99" s="1"/>
  <c r="Y53" i="10"/>
  <c r="X53" i="10"/>
  <c r="AR61" i="32"/>
  <c r="AI58" i="84"/>
  <c r="AN58" i="84"/>
  <c r="AI49" i="94"/>
  <c r="AN49" i="94"/>
  <c r="AI58" i="13"/>
  <c r="AN58" i="13"/>
  <c r="AH64" i="93"/>
  <c r="AQ64" i="93" s="1"/>
  <c r="AR52" i="18"/>
  <c r="AH62" i="86"/>
  <c r="AQ62" i="86" s="1"/>
  <c r="AI55" i="95"/>
  <c r="AN55" i="95"/>
  <c r="AR53" i="91"/>
  <c r="AH62" i="32"/>
  <c r="AQ62" i="32" s="1"/>
  <c r="AH64" i="46"/>
  <c r="AQ64" i="46" s="1"/>
  <c r="Z64" i="93"/>
  <c r="Y60" i="104"/>
  <c r="X60" i="104"/>
  <c r="Y56" i="16"/>
  <c r="Z56" i="16" s="1"/>
  <c r="X56" i="16"/>
  <c r="Y50" i="94"/>
  <c r="X50" i="94"/>
  <c r="AI63" i="89"/>
  <c r="AN63" i="89"/>
  <c r="AI61" i="47"/>
  <c r="AN61" i="47"/>
  <c r="AI51" i="50"/>
  <c r="AN51" i="50"/>
  <c r="AR57" i="20"/>
  <c r="AR47" i="90"/>
  <c r="AH47" i="98"/>
  <c r="AQ47" i="98" s="1"/>
  <c r="AF51" i="87"/>
  <c r="AO51" i="87" s="1"/>
  <c r="W52" i="87"/>
  <c r="AG51" i="87"/>
  <c r="AP51" i="87" s="1"/>
  <c r="AE51" i="87"/>
  <c r="AI48" i="102"/>
  <c r="AN48" i="102"/>
  <c r="W61" i="101"/>
  <c r="AG60" i="101"/>
  <c r="AP60" i="101" s="1"/>
  <c r="AE60" i="101"/>
  <c r="AF60" i="101"/>
  <c r="AO60" i="101" s="1"/>
  <c r="Z62" i="86"/>
  <c r="Y56" i="95"/>
  <c r="X56" i="95"/>
  <c r="Z56" i="95" s="1"/>
  <c r="AI61" i="105"/>
  <c r="AN61" i="105"/>
  <c r="AR53" i="43"/>
  <c r="Z62" i="32"/>
  <c r="Z64" i="46"/>
  <c r="AI57" i="92"/>
  <c r="AN57" i="92"/>
  <c r="AI55" i="16"/>
  <c r="AN55" i="16"/>
  <c r="Y59" i="84"/>
  <c r="X59" i="84"/>
  <c r="Y59" i="13"/>
  <c r="X59" i="13"/>
  <c r="AH54" i="43"/>
  <c r="AQ54" i="43" s="1"/>
  <c r="Y58" i="53"/>
  <c r="X58" i="53"/>
  <c r="AI50" i="55"/>
  <c r="AN50" i="55"/>
  <c r="Y62" i="47"/>
  <c r="X62" i="47"/>
  <c r="AE60" i="44"/>
  <c r="AF60" i="44"/>
  <c r="AO60" i="44" s="1"/>
  <c r="W61" i="44"/>
  <c r="AG60" i="44"/>
  <c r="AP60" i="44" s="1"/>
  <c r="AI59" i="88"/>
  <c r="AN59" i="88"/>
  <c r="AH53" i="18"/>
  <c r="AQ53" i="18" s="1"/>
  <c r="AH55" i="11"/>
  <c r="AQ55" i="11" s="1"/>
  <c r="Y50" i="82"/>
  <c r="X50" i="82"/>
  <c r="Z50" i="82" s="1"/>
  <c r="AR54" i="11"/>
  <c r="Y51" i="55"/>
  <c r="Z51" i="55"/>
  <c r="X51" i="55"/>
  <c r="Z47" i="98"/>
  <c r="Y60" i="88"/>
  <c r="X60" i="88"/>
  <c r="AH52" i="83"/>
  <c r="AQ52" i="83" s="1"/>
  <c r="AH58" i="20"/>
  <c r="AQ58" i="20" s="1"/>
  <c r="AG59" i="96"/>
  <c r="AP59" i="96" s="1"/>
  <c r="AF59" i="96"/>
  <c r="AO59" i="96" s="1"/>
  <c r="AE59" i="96"/>
  <c r="W60" i="96"/>
  <c r="AH60" i="54"/>
  <c r="AQ60" i="54" s="1"/>
  <c r="AI55" i="49"/>
  <c r="AN55" i="49"/>
  <c r="AR59" i="54"/>
  <c r="AI59" i="104"/>
  <c r="AN59" i="104"/>
  <c r="X64" i="89"/>
  <c r="Y64" i="89"/>
  <c r="AH63" i="97"/>
  <c r="AQ63" i="97" s="1"/>
  <c r="AG53" i="99"/>
  <c r="AP53" i="99" s="1"/>
  <c r="AF53" i="99"/>
  <c r="AO53" i="99" s="1"/>
  <c r="AE53" i="99"/>
  <c r="W54" i="99"/>
  <c r="AI52" i="10"/>
  <c r="AN52" i="10"/>
  <c r="AR61" i="52"/>
  <c r="Z54" i="91"/>
  <c r="AG53" i="103"/>
  <c r="AP53" i="103" s="1"/>
  <c r="AE53" i="103"/>
  <c r="AF53" i="103"/>
  <c r="AO53" i="103" s="1"/>
  <c r="W54" i="103"/>
  <c r="AH62" i="52"/>
  <c r="AQ62" i="52" s="1"/>
  <c r="AR63" i="46"/>
  <c r="AH50" i="42"/>
  <c r="AQ50" i="42" s="1"/>
  <c r="AI49" i="82"/>
  <c r="AN49" i="82"/>
  <c r="AH48" i="90"/>
  <c r="AQ48" i="90" s="1"/>
  <c r="AR62" i="97"/>
  <c r="AR49" i="42"/>
  <c r="AR55" i="41"/>
  <c r="AF51" i="35"/>
  <c r="AO51" i="35" s="1"/>
  <c r="W52" i="35"/>
  <c r="AE51" i="35"/>
  <c r="AG51" i="35"/>
  <c r="AP51" i="35" s="1"/>
  <c r="AI57" i="45"/>
  <c r="AN57" i="45"/>
  <c r="Y61" i="100"/>
  <c r="X61" i="100"/>
  <c r="Z60" i="54"/>
  <c r="AH56" i="41"/>
  <c r="AQ56" i="41" s="1"/>
  <c r="AH56" i="51"/>
  <c r="AQ56" i="51" s="1"/>
  <c r="Y56" i="49"/>
  <c r="X56" i="49"/>
  <c r="Z56" i="49" s="1"/>
  <c r="Y58" i="92"/>
  <c r="Z58" i="92" s="1"/>
  <c r="X58" i="92"/>
  <c r="Y53" i="85"/>
  <c r="X53" i="85"/>
  <c r="Z53" i="85" s="1"/>
  <c r="Z64" i="89" l="1"/>
  <c r="Z61" i="100"/>
  <c r="Z59" i="84"/>
  <c r="AF59" i="84" s="1"/>
  <c r="AO59" i="84" s="1"/>
  <c r="AF58" i="92"/>
  <c r="AO58" i="92" s="1"/>
  <c r="AG58" i="92"/>
  <c r="AP58" i="92" s="1"/>
  <c r="AE58" i="92"/>
  <c r="W59" i="92"/>
  <c r="AE50" i="82"/>
  <c r="AG50" i="82"/>
  <c r="AP50" i="82" s="1"/>
  <c r="W51" i="82"/>
  <c r="AF50" i="82"/>
  <c r="AO50" i="82" s="1"/>
  <c r="AG59" i="84"/>
  <c r="AP59" i="84" s="1"/>
  <c r="W60" i="84"/>
  <c r="W57" i="16"/>
  <c r="AE56" i="16"/>
  <c r="AG56" i="16"/>
  <c r="AP56" i="16" s="1"/>
  <c r="AF56" i="16"/>
  <c r="AO56" i="16" s="1"/>
  <c r="AE61" i="100"/>
  <c r="W62" i="100"/>
  <c r="AG61" i="100"/>
  <c r="AP61" i="100" s="1"/>
  <c r="AF61" i="100"/>
  <c r="AO61" i="100" s="1"/>
  <c r="W65" i="89"/>
  <c r="AF64" i="89"/>
  <c r="AO64" i="89" s="1"/>
  <c r="AG64" i="89"/>
  <c r="AP64" i="89" s="1"/>
  <c r="AE64" i="89"/>
  <c r="AH53" i="85"/>
  <c r="AQ53" i="85" s="1"/>
  <c r="AH56" i="49"/>
  <c r="AQ56" i="49" s="1"/>
  <c r="AR57" i="45"/>
  <c r="AR49" i="82"/>
  <c r="AF54" i="91"/>
  <c r="AO54" i="91" s="1"/>
  <c r="W55" i="91"/>
  <c r="AG54" i="91"/>
  <c r="AP54" i="91" s="1"/>
  <c r="AE54" i="91"/>
  <c r="Y54" i="99"/>
  <c r="X54" i="99"/>
  <c r="Y60" i="96"/>
  <c r="Z60" i="96"/>
  <c r="X60" i="96"/>
  <c r="AH51" i="55"/>
  <c r="AQ51" i="55" s="1"/>
  <c r="AI60" i="44"/>
  <c r="AN60" i="44"/>
  <c r="AH58" i="53"/>
  <c r="AQ58" i="53" s="1"/>
  <c r="AG64" i="46"/>
  <c r="AP64" i="46" s="1"/>
  <c r="AF64" i="46"/>
  <c r="AO64" i="46" s="1"/>
  <c r="AE64" i="46"/>
  <c r="W65" i="46"/>
  <c r="AH56" i="95"/>
  <c r="AQ56" i="95" s="1"/>
  <c r="AI60" i="101"/>
  <c r="AN60" i="101"/>
  <c r="AI51" i="87"/>
  <c r="AN51" i="87"/>
  <c r="AR63" i="89"/>
  <c r="AR55" i="95"/>
  <c r="AR58" i="84"/>
  <c r="AH52" i="50"/>
  <c r="AQ52" i="50" s="1"/>
  <c r="AH51" i="48"/>
  <c r="AQ51" i="48" s="1"/>
  <c r="AI48" i="90"/>
  <c r="AN48" i="90"/>
  <c r="AI52" i="83"/>
  <c r="AN52" i="83"/>
  <c r="Y57" i="41"/>
  <c r="Z57" i="41" s="1"/>
  <c r="X57" i="41"/>
  <c r="AI54" i="43"/>
  <c r="AN54" i="43"/>
  <c r="W57" i="49"/>
  <c r="AE56" i="49"/>
  <c r="AF56" i="49"/>
  <c r="AO56" i="49" s="1"/>
  <c r="AG56" i="49"/>
  <c r="AP56" i="49" s="1"/>
  <c r="W61" i="54"/>
  <c r="AG60" i="54"/>
  <c r="AP60" i="54" s="1"/>
  <c r="AE60" i="54"/>
  <c r="AF60" i="54"/>
  <c r="AO60" i="54" s="1"/>
  <c r="AI53" i="99"/>
  <c r="AN53" i="99"/>
  <c r="AR59" i="104"/>
  <c r="AI59" i="96"/>
  <c r="AN59" i="96"/>
  <c r="AG51" i="55"/>
  <c r="AP51" i="55" s="1"/>
  <c r="W52" i="55"/>
  <c r="AF51" i="55"/>
  <c r="AO51" i="55" s="1"/>
  <c r="AE51" i="55"/>
  <c r="AR59" i="88"/>
  <c r="AH62" i="47"/>
  <c r="AQ62" i="47" s="1"/>
  <c r="Z58" i="53"/>
  <c r="AF62" i="32"/>
  <c r="AO62" i="32" s="1"/>
  <c r="AG62" i="32"/>
  <c r="AP62" i="32" s="1"/>
  <c r="AE62" i="32"/>
  <c r="W63" i="32"/>
  <c r="AE56" i="95"/>
  <c r="W57" i="95"/>
  <c r="AG56" i="95"/>
  <c r="AP56" i="95" s="1"/>
  <c r="AF56" i="95"/>
  <c r="AO56" i="95" s="1"/>
  <c r="AH50" i="94"/>
  <c r="AQ50" i="94" s="1"/>
  <c r="AH60" i="104"/>
  <c r="AQ60" i="104" s="1"/>
  <c r="Z52" i="50"/>
  <c r="AR50" i="48"/>
  <c r="AR57" i="53"/>
  <c r="Z51" i="48"/>
  <c r="AI60" i="15"/>
  <c r="AP60" i="15"/>
  <c r="Y64" i="97"/>
  <c r="X64" i="97"/>
  <c r="AI55" i="11"/>
  <c r="AN55" i="11"/>
  <c r="Y59" i="20"/>
  <c r="X59" i="20"/>
  <c r="Y51" i="42"/>
  <c r="X51" i="42"/>
  <c r="Z51" i="42" s="1"/>
  <c r="AI56" i="41"/>
  <c r="AN56" i="41"/>
  <c r="W54" i="85"/>
  <c r="AE53" i="85"/>
  <c r="AG53" i="85"/>
  <c r="AP53" i="85" s="1"/>
  <c r="AF53" i="85"/>
  <c r="AO53" i="85" s="1"/>
  <c r="AH61" i="100"/>
  <c r="AQ61" i="100" s="1"/>
  <c r="Y54" i="103"/>
  <c r="X54" i="103"/>
  <c r="AH60" i="88"/>
  <c r="AQ60" i="88" s="1"/>
  <c r="Z62" i="47"/>
  <c r="AH59" i="13"/>
  <c r="AQ59" i="13" s="1"/>
  <c r="Y61" i="101"/>
  <c r="X61" i="101"/>
  <c r="Y52" i="87"/>
  <c r="X52" i="87"/>
  <c r="AR51" i="50"/>
  <c r="Z50" i="94"/>
  <c r="Z60" i="104"/>
  <c r="AR58" i="13"/>
  <c r="AI63" i="97"/>
  <c r="AN63" i="97"/>
  <c r="Y56" i="11"/>
  <c r="X56" i="11"/>
  <c r="Z56" i="11" s="1"/>
  <c r="Y63" i="52"/>
  <c r="X63" i="52"/>
  <c r="Y54" i="18"/>
  <c r="X54" i="18"/>
  <c r="Z54" i="18" s="1"/>
  <c r="AH58" i="92"/>
  <c r="AQ58" i="92" s="1"/>
  <c r="AI51" i="35"/>
  <c r="AN51" i="35"/>
  <c r="Z60" i="88"/>
  <c r="Z59" i="13"/>
  <c r="AR55" i="16"/>
  <c r="AF62" i="86"/>
  <c r="AO62" i="86" s="1"/>
  <c r="AG62" i="86"/>
  <c r="AP62" i="86" s="1"/>
  <c r="W63" i="86"/>
  <c r="AE62" i="86"/>
  <c r="Z53" i="10"/>
  <c r="AH53" i="10"/>
  <c r="AQ53" i="10" s="1"/>
  <c r="AH62" i="105"/>
  <c r="AQ62" i="105" s="1"/>
  <c r="AR52" i="85"/>
  <c r="AH58" i="45"/>
  <c r="AQ58" i="45" s="1"/>
  <c r="AH49" i="102"/>
  <c r="AQ49" i="102" s="1"/>
  <c r="AI53" i="18"/>
  <c r="AR53" i="18" s="1"/>
  <c r="AN53" i="18"/>
  <c r="AI50" i="42"/>
  <c r="AN50" i="42"/>
  <c r="AI56" i="51"/>
  <c r="AN56" i="51"/>
  <c r="Y52" i="35"/>
  <c r="X52" i="35"/>
  <c r="Z52" i="35" s="1"/>
  <c r="AI53" i="103"/>
  <c r="AN53" i="103"/>
  <c r="AR52" i="10"/>
  <c r="Y61" i="44"/>
  <c r="X61" i="44"/>
  <c r="AR48" i="102"/>
  <c r="AR61" i="47"/>
  <c r="AH56" i="16"/>
  <c r="AQ56" i="16" s="1"/>
  <c r="AE64" i="93"/>
  <c r="AG64" i="93"/>
  <c r="AP64" i="93" s="1"/>
  <c r="AF64" i="93"/>
  <c r="AO64" i="93" s="1"/>
  <c r="W65" i="93"/>
  <c r="AR49" i="94"/>
  <c r="Z62" i="105"/>
  <c r="Z58" i="45"/>
  <c r="Z49" i="102"/>
  <c r="Y55" i="43"/>
  <c r="X55" i="43"/>
  <c r="AH64" i="89"/>
  <c r="AQ64" i="89" s="1"/>
  <c r="AR55" i="49"/>
  <c r="W48" i="98"/>
  <c r="AF47" i="98"/>
  <c r="AO47" i="98" s="1"/>
  <c r="AE47" i="98"/>
  <c r="AG47" i="98"/>
  <c r="AP47" i="98" s="1"/>
  <c r="AH50" i="82"/>
  <c r="AQ50" i="82" s="1"/>
  <c r="AR50" i="55"/>
  <c r="AH59" i="84"/>
  <c r="AQ59" i="84" s="1"/>
  <c r="AR57" i="92"/>
  <c r="AR61" i="105"/>
  <c r="AR60" i="100"/>
  <c r="X61" i="15"/>
  <c r="Y61" i="15"/>
  <c r="Z61" i="15"/>
  <c r="AI58" i="20"/>
  <c r="AN58" i="20"/>
  <c r="Y49" i="90"/>
  <c r="X49" i="90"/>
  <c r="AI62" i="52"/>
  <c r="AN62" i="52"/>
  <c r="Y53" i="83"/>
  <c r="X53" i="83"/>
  <c r="Z53" i="83" s="1"/>
  <c r="Y57" i="51"/>
  <c r="X57" i="51"/>
  <c r="Z57" i="51" s="1"/>
  <c r="Z52" i="87" l="1"/>
  <c r="AE59" i="84"/>
  <c r="W52" i="42"/>
  <c r="AG51" i="42"/>
  <c r="AP51" i="42" s="1"/>
  <c r="AF51" i="42"/>
  <c r="AO51" i="42" s="1"/>
  <c r="AE51" i="42"/>
  <c r="W58" i="51"/>
  <c r="AE57" i="51"/>
  <c r="AF57" i="51"/>
  <c r="AO57" i="51" s="1"/>
  <c r="AG57" i="51"/>
  <c r="AP57" i="51" s="1"/>
  <c r="W53" i="87"/>
  <c r="AF52" i="87"/>
  <c r="AO52" i="87" s="1"/>
  <c r="AE52" i="87"/>
  <c r="AG52" i="87"/>
  <c r="AP52" i="87" s="1"/>
  <c r="AE57" i="41"/>
  <c r="AN57" i="41" s="1"/>
  <c r="AF57" i="41"/>
  <c r="AO57" i="41" s="1"/>
  <c r="AG57" i="41"/>
  <c r="W58" i="41"/>
  <c r="AE53" i="83"/>
  <c r="W54" i="83"/>
  <c r="AG53" i="83"/>
  <c r="AP53" i="83" s="1"/>
  <c r="AF53" i="83"/>
  <c r="AO53" i="83" s="1"/>
  <c r="AF53" i="10"/>
  <c r="AO53" i="10" s="1"/>
  <c r="AE53" i="10"/>
  <c r="W54" i="10"/>
  <c r="AG53" i="10"/>
  <c r="AP53" i="10" s="1"/>
  <c r="AR60" i="15"/>
  <c r="AI60" i="54"/>
  <c r="AN60" i="54"/>
  <c r="W61" i="96"/>
  <c r="AF60" i="96"/>
  <c r="AO60" i="96" s="1"/>
  <c r="AE60" i="96"/>
  <c r="AG60" i="96"/>
  <c r="AP60" i="96" s="1"/>
  <c r="AE50" i="94"/>
  <c r="W51" i="94"/>
  <c r="AF50" i="94"/>
  <c r="AO50" i="94" s="1"/>
  <c r="AG50" i="94"/>
  <c r="AP50" i="94" s="1"/>
  <c r="AH61" i="101"/>
  <c r="AQ61" i="101" s="1"/>
  <c r="AR55" i="11"/>
  <c r="AG51" i="48"/>
  <c r="AP51" i="48" s="1"/>
  <c r="AE51" i="48"/>
  <c r="AF51" i="48"/>
  <c r="AO51" i="48" s="1"/>
  <c r="W52" i="48"/>
  <c r="Y57" i="49"/>
  <c r="X57" i="49"/>
  <c r="Y65" i="46"/>
  <c r="X65" i="46"/>
  <c r="AI64" i="89"/>
  <c r="AN64" i="89"/>
  <c r="AI56" i="16"/>
  <c r="AN56" i="16"/>
  <c r="AH55" i="43"/>
  <c r="AQ55" i="43" s="1"/>
  <c r="W53" i="35"/>
  <c r="AE52" i="35"/>
  <c r="AF52" i="35"/>
  <c r="AO52" i="35" s="1"/>
  <c r="AG52" i="35"/>
  <c r="AP52" i="35" s="1"/>
  <c r="AE54" i="18"/>
  <c r="AG54" i="18"/>
  <c r="AP54" i="18" s="1"/>
  <c r="W55" i="18"/>
  <c r="AF54" i="18"/>
  <c r="AO54" i="18" s="1"/>
  <c r="AE52" i="50"/>
  <c r="AG52" i="50"/>
  <c r="AP52" i="50" s="1"/>
  <c r="AF52" i="50"/>
  <c r="AO52" i="50" s="1"/>
  <c r="W53" i="50"/>
  <c r="AR60" i="101"/>
  <c r="AI54" i="91"/>
  <c r="AN54" i="91"/>
  <c r="AI62" i="86"/>
  <c r="AN62" i="86"/>
  <c r="AG59" i="13"/>
  <c r="AP59" i="13" s="1"/>
  <c r="W60" i="13"/>
  <c r="AE59" i="13"/>
  <c r="AF59" i="13"/>
  <c r="AO59" i="13" s="1"/>
  <c r="AH63" i="52"/>
  <c r="AQ63" i="52" s="1"/>
  <c r="Z61" i="101"/>
  <c r="AI53" i="85"/>
  <c r="AN53" i="85"/>
  <c r="AH64" i="97"/>
  <c r="AQ64" i="97" s="1"/>
  <c r="Y57" i="95"/>
  <c r="X57" i="95"/>
  <c r="Y52" i="55"/>
  <c r="X52" i="55"/>
  <c r="Y61" i="54"/>
  <c r="X61" i="54"/>
  <c r="AR52" i="83"/>
  <c r="AI64" i="46"/>
  <c r="AN64" i="46"/>
  <c r="AH54" i="99"/>
  <c r="AQ54" i="99" s="1"/>
  <c r="Y55" i="91"/>
  <c r="X55" i="91"/>
  <c r="Y62" i="100"/>
  <c r="X62" i="100"/>
  <c r="Y57" i="16"/>
  <c r="X57" i="16"/>
  <c r="Y59" i="92"/>
  <c r="X59" i="92"/>
  <c r="AI64" i="93"/>
  <c r="AN64" i="93"/>
  <c r="AH51" i="42"/>
  <c r="AQ51" i="42" s="1"/>
  <c r="AI56" i="49"/>
  <c r="AN56" i="49"/>
  <c r="AI50" i="82"/>
  <c r="AN50" i="82"/>
  <c r="AF49" i="102"/>
  <c r="AO49" i="102" s="1"/>
  <c r="W50" i="102"/>
  <c r="AE49" i="102"/>
  <c r="AN49" i="102" s="1"/>
  <c r="AG49" i="102"/>
  <c r="X65" i="93"/>
  <c r="Y65" i="93"/>
  <c r="AR56" i="51"/>
  <c r="X63" i="86"/>
  <c r="Y63" i="86"/>
  <c r="Z63" i="86" s="1"/>
  <c r="AG60" i="88"/>
  <c r="AP60" i="88" s="1"/>
  <c r="AE60" i="88"/>
  <c r="AF60" i="88"/>
  <c r="AO60" i="88" s="1"/>
  <c r="W61" i="88"/>
  <c r="Z63" i="52"/>
  <c r="AR63" i="97"/>
  <c r="AE62" i="47"/>
  <c r="AF62" i="47"/>
  <c r="AO62" i="47" s="1"/>
  <c r="AG62" i="47"/>
  <c r="AP62" i="47" s="1"/>
  <c r="W63" i="47"/>
  <c r="AH54" i="103"/>
  <c r="AQ54" i="103" s="1"/>
  <c r="Y54" i="85"/>
  <c r="X54" i="85"/>
  <c r="AH59" i="20"/>
  <c r="AQ59" i="20" s="1"/>
  <c r="Z64" i="97"/>
  <c r="AI56" i="95"/>
  <c r="AN56" i="95"/>
  <c r="W59" i="53"/>
  <c r="AG58" i="53"/>
  <c r="AP58" i="53" s="1"/>
  <c r="AF58" i="53"/>
  <c r="AO58" i="53" s="1"/>
  <c r="AE58" i="53"/>
  <c r="AR53" i="99"/>
  <c r="AR54" i="43"/>
  <c r="Z54" i="99"/>
  <c r="AI61" i="100"/>
  <c r="AN61" i="100"/>
  <c r="AI58" i="92"/>
  <c r="AN58" i="92"/>
  <c r="W57" i="11"/>
  <c r="AF56" i="11"/>
  <c r="AO56" i="11" s="1"/>
  <c r="AE56" i="11"/>
  <c r="AG56" i="11"/>
  <c r="AP56" i="11" s="1"/>
  <c r="W61" i="104"/>
  <c r="AF60" i="104"/>
  <c r="AO60" i="104" s="1"/>
  <c r="AG60" i="104"/>
  <c r="AP60" i="104" s="1"/>
  <c r="AE60" i="104"/>
  <c r="Z55" i="43"/>
  <c r="AH57" i="51"/>
  <c r="AQ57" i="51" s="1"/>
  <c r="AR62" i="52"/>
  <c r="AG61" i="15"/>
  <c r="AP61" i="15" s="1"/>
  <c r="W62" i="15"/>
  <c r="AF61" i="15"/>
  <c r="AO61" i="15" s="1"/>
  <c r="AE61" i="15"/>
  <c r="Y48" i="98"/>
  <c r="X48" i="98"/>
  <c r="Z48" i="98" s="1"/>
  <c r="AG58" i="45"/>
  <c r="AP58" i="45" s="1"/>
  <c r="W59" i="45"/>
  <c r="AE58" i="45"/>
  <c r="AF58" i="45"/>
  <c r="AO58" i="45" s="1"/>
  <c r="AH61" i="44"/>
  <c r="AQ61" i="44" s="1"/>
  <c r="AR53" i="103"/>
  <c r="AH52" i="87"/>
  <c r="AQ52" i="87" s="1"/>
  <c r="Z54" i="103"/>
  <c r="Z59" i="20"/>
  <c r="AH57" i="41"/>
  <c r="AQ57" i="41" s="1"/>
  <c r="AR48" i="90"/>
  <c r="AR51" i="87"/>
  <c r="Y65" i="89"/>
  <c r="X65" i="89"/>
  <c r="Y60" i="84"/>
  <c r="Z60" i="84" s="1"/>
  <c r="X60" i="84"/>
  <c r="Y51" i="82"/>
  <c r="X51" i="82"/>
  <c r="AI62" i="32"/>
  <c r="AN62" i="32"/>
  <c r="AI51" i="55"/>
  <c r="AN51" i="55"/>
  <c r="AR58" i="20"/>
  <c r="AI47" i="98"/>
  <c r="AN47" i="98"/>
  <c r="AH49" i="90"/>
  <c r="AQ49" i="90" s="1"/>
  <c r="AH53" i="83"/>
  <c r="AQ53" i="83" s="1"/>
  <c r="Z49" i="90"/>
  <c r="AH61" i="15"/>
  <c r="AQ61" i="15" s="1"/>
  <c r="W63" i="105"/>
  <c r="AF62" i="105"/>
  <c r="AO62" i="105" s="1"/>
  <c r="AG62" i="105"/>
  <c r="AP62" i="105" s="1"/>
  <c r="AE62" i="105"/>
  <c r="Z61" i="44"/>
  <c r="AH52" i="35"/>
  <c r="AQ52" i="35" s="1"/>
  <c r="AR50" i="42"/>
  <c r="AR51" i="35"/>
  <c r="AH54" i="18"/>
  <c r="AQ54" i="18" s="1"/>
  <c r="AH56" i="11"/>
  <c r="AQ56" i="11" s="1"/>
  <c r="AR56" i="41"/>
  <c r="Y63" i="32"/>
  <c r="X63" i="32"/>
  <c r="Z63" i="32" s="1"/>
  <c r="AR59" i="96"/>
  <c r="AR60" i="44"/>
  <c r="AH60" i="96"/>
  <c r="AQ60" i="96" s="1"/>
  <c r="AI59" i="84"/>
  <c r="AN59" i="84"/>
  <c r="Z65" i="93" l="1"/>
  <c r="W64" i="32"/>
  <c r="AG63" i="32"/>
  <c r="AP63" i="32" s="1"/>
  <c r="AE63" i="32"/>
  <c r="AF63" i="32"/>
  <c r="AO63" i="32" s="1"/>
  <c r="AE60" i="84"/>
  <c r="W61" i="84"/>
  <c r="AF60" i="84"/>
  <c r="AO60" i="84" s="1"/>
  <c r="AG60" i="84"/>
  <c r="AP60" i="84" s="1"/>
  <c r="W50" i="90"/>
  <c r="AG49" i="90"/>
  <c r="AP49" i="90" s="1"/>
  <c r="AF49" i="90"/>
  <c r="AO49" i="90" s="1"/>
  <c r="AE49" i="90"/>
  <c r="AR47" i="98"/>
  <c r="AR62" i="32"/>
  <c r="Y59" i="45"/>
  <c r="X59" i="45"/>
  <c r="AI61" i="15"/>
  <c r="AN61" i="15"/>
  <c r="AH63" i="86"/>
  <c r="AQ63" i="86" s="1"/>
  <c r="AI49" i="102"/>
  <c r="AP49" i="102"/>
  <c r="AH57" i="16"/>
  <c r="AQ57" i="16" s="1"/>
  <c r="AH55" i="91"/>
  <c r="AQ55" i="91" s="1"/>
  <c r="AH61" i="54"/>
  <c r="AQ61" i="54" s="1"/>
  <c r="AH57" i="95"/>
  <c r="AQ57" i="95" s="1"/>
  <c r="AI59" i="13"/>
  <c r="AN59" i="13"/>
  <c r="AR54" i="91"/>
  <c r="AI54" i="18"/>
  <c r="AN54" i="18"/>
  <c r="AR56" i="16"/>
  <c r="AH57" i="49"/>
  <c r="AQ57" i="49" s="1"/>
  <c r="AI51" i="48"/>
  <c r="AN51" i="48"/>
  <c r="Y51" i="94"/>
  <c r="X51" i="94"/>
  <c r="Y61" i="96"/>
  <c r="X61" i="96"/>
  <c r="Z61" i="96" s="1"/>
  <c r="Y53" i="87"/>
  <c r="X53" i="87"/>
  <c r="AE63" i="52"/>
  <c r="AF63" i="52"/>
  <c r="AO63" i="52" s="1"/>
  <c r="AG63" i="52"/>
  <c r="AP63" i="52" s="1"/>
  <c r="W64" i="52"/>
  <c r="AR50" i="82"/>
  <c r="Y53" i="35"/>
  <c r="Z53" i="35"/>
  <c r="X53" i="35"/>
  <c r="W62" i="44"/>
  <c r="AG61" i="44"/>
  <c r="AP61" i="44" s="1"/>
  <c r="AE61" i="44"/>
  <c r="AF61" i="44"/>
  <c r="AO61" i="44" s="1"/>
  <c r="AH51" i="82"/>
  <c r="AQ51" i="82" s="1"/>
  <c r="AH65" i="89"/>
  <c r="AQ65" i="89" s="1"/>
  <c r="W60" i="20"/>
  <c r="AG59" i="20"/>
  <c r="AP59" i="20" s="1"/>
  <c r="AF59" i="20"/>
  <c r="AO59" i="20" s="1"/>
  <c r="AE59" i="20"/>
  <c r="AI60" i="104"/>
  <c r="AN60" i="104"/>
  <c r="AI56" i="11"/>
  <c r="AR56" i="11" s="1"/>
  <c r="AN56" i="11"/>
  <c r="AR61" i="100"/>
  <c r="AR56" i="95"/>
  <c r="Y61" i="88"/>
  <c r="X61" i="88"/>
  <c r="AR56" i="49"/>
  <c r="Z57" i="16"/>
  <c r="Z55" i="91"/>
  <c r="Z61" i="54"/>
  <c r="Z57" i="95"/>
  <c r="Y60" i="13"/>
  <c r="X60" i="13"/>
  <c r="AI52" i="50"/>
  <c r="AN52" i="50"/>
  <c r="Z57" i="49"/>
  <c r="AI50" i="94"/>
  <c r="AN50" i="94"/>
  <c r="Y54" i="10"/>
  <c r="Z54" i="10"/>
  <c r="X54" i="10"/>
  <c r="Y54" i="83"/>
  <c r="Z54" i="83"/>
  <c r="X54" i="83"/>
  <c r="AI51" i="42"/>
  <c r="AN51" i="42"/>
  <c r="W56" i="43"/>
  <c r="AE55" i="43"/>
  <c r="AG55" i="43"/>
  <c r="AP55" i="43" s="1"/>
  <c r="AF55" i="43"/>
  <c r="AO55" i="43" s="1"/>
  <c r="AR58" i="92"/>
  <c r="Y59" i="53"/>
  <c r="Z59" i="53" s="1"/>
  <c r="X59" i="53"/>
  <c r="Z51" i="82"/>
  <c r="Z65" i="89"/>
  <c r="AG54" i="103"/>
  <c r="AP54" i="103" s="1"/>
  <c r="AE54" i="103"/>
  <c r="AN54" i="103" s="1"/>
  <c r="W55" i="103"/>
  <c r="AF54" i="103"/>
  <c r="AH48" i="98"/>
  <c r="AQ48" i="98" s="1"/>
  <c r="Y62" i="15"/>
  <c r="X62" i="15"/>
  <c r="Z62" i="15" s="1"/>
  <c r="AF54" i="99"/>
  <c r="AO54" i="99" s="1"/>
  <c r="AE54" i="99"/>
  <c r="AG54" i="99"/>
  <c r="AP54" i="99" s="1"/>
  <c r="W55" i="99"/>
  <c r="AI58" i="53"/>
  <c r="AN58" i="53"/>
  <c r="W65" i="97"/>
  <c r="AF64" i="97"/>
  <c r="AO64" i="97" s="1"/>
  <c r="AG64" i="97"/>
  <c r="AP64" i="97" s="1"/>
  <c r="AE64" i="97"/>
  <c r="AH54" i="85"/>
  <c r="AQ54" i="85" s="1"/>
  <c r="AI62" i="47"/>
  <c r="AN62" i="47"/>
  <c r="X50" i="102"/>
  <c r="Y50" i="102"/>
  <c r="AR64" i="93"/>
  <c r="AR64" i="89"/>
  <c r="AR60" i="54"/>
  <c r="AI53" i="10"/>
  <c r="AN53" i="10"/>
  <c r="AI53" i="83"/>
  <c r="AN53" i="83"/>
  <c r="AI58" i="45"/>
  <c r="AN58" i="45"/>
  <c r="Y63" i="47"/>
  <c r="X63" i="47"/>
  <c r="W64" i="86"/>
  <c r="AG63" i="86"/>
  <c r="AP63" i="86" s="1"/>
  <c r="AE63" i="86"/>
  <c r="AF63" i="86"/>
  <c r="AO63" i="86" s="1"/>
  <c r="AI57" i="41"/>
  <c r="AP57" i="41"/>
  <c r="AH63" i="32"/>
  <c r="AQ63" i="32" s="1"/>
  <c r="AI62" i="105"/>
  <c r="AN62" i="105"/>
  <c r="AE48" i="98"/>
  <c r="AF48" i="98"/>
  <c r="AO48" i="98" s="1"/>
  <c r="W49" i="98"/>
  <c r="AG48" i="98"/>
  <c r="AP48" i="98" s="1"/>
  <c r="Y57" i="11"/>
  <c r="X57" i="11"/>
  <c r="Z54" i="85"/>
  <c r="AI60" i="88"/>
  <c r="AN60" i="88"/>
  <c r="AE65" i="93"/>
  <c r="W66" i="93"/>
  <c r="AG65" i="93"/>
  <c r="AP65" i="93" s="1"/>
  <c r="AF65" i="93"/>
  <c r="AO65" i="93" s="1"/>
  <c r="AH59" i="92"/>
  <c r="AQ59" i="92" s="1"/>
  <c r="AH62" i="100"/>
  <c r="AQ62" i="100" s="1"/>
  <c r="AR64" i="46"/>
  <c r="AH52" i="55"/>
  <c r="AQ52" i="55" s="1"/>
  <c r="AR53" i="85"/>
  <c r="AH65" i="46"/>
  <c r="AQ65" i="46" s="1"/>
  <c r="Y58" i="51"/>
  <c r="X58" i="51"/>
  <c r="Y63" i="105"/>
  <c r="Z63" i="105" s="1"/>
  <c r="X63" i="105"/>
  <c r="AR59" i="84"/>
  <c r="AR51" i="55"/>
  <c r="AH60" i="84"/>
  <c r="AQ60" i="84" s="1"/>
  <c r="Y61" i="104"/>
  <c r="X61" i="104"/>
  <c r="AH65" i="93"/>
  <c r="AQ65" i="93" s="1"/>
  <c r="Z59" i="92"/>
  <c r="Z62" i="100"/>
  <c r="Z52" i="55"/>
  <c r="W62" i="101"/>
  <c r="AF61" i="101"/>
  <c r="AO61" i="101" s="1"/>
  <c r="AE61" i="101"/>
  <c r="AG61" i="101"/>
  <c r="AP61" i="101" s="1"/>
  <c r="AR62" i="86"/>
  <c r="Y53" i="50"/>
  <c r="X53" i="50"/>
  <c r="Z53" i="50" s="1"/>
  <c r="Y55" i="18"/>
  <c r="X55" i="18"/>
  <c r="AI52" i="35"/>
  <c r="AN52" i="35"/>
  <c r="Z65" i="46"/>
  <c r="Y52" i="48"/>
  <c r="X52" i="48"/>
  <c r="AI60" i="96"/>
  <c r="AN60" i="96"/>
  <c r="X58" i="41"/>
  <c r="Y58" i="41"/>
  <c r="AI52" i="87"/>
  <c r="AN52" i="87"/>
  <c r="AI57" i="51"/>
  <c r="AN57" i="51"/>
  <c r="Y52" i="42"/>
  <c r="X52" i="42"/>
  <c r="Z61" i="104" l="1"/>
  <c r="AF61" i="104" s="1"/>
  <c r="AO61" i="104" s="1"/>
  <c r="Z50" i="102"/>
  <c r="W64" i="105"/>
  <c r="AG63" i="105"/>
  <c r="AP63" i="105" s="1"/>
  <c r="AF63" i="105"/>
  <c r="AO63" i="105" s="1"/>
  <c r="AE63" i="105"/>
  <c r="AE61" i="104"/>
  <c r="AG61" i="104"/>
  <c r="AP61" i="104" s="1"/>
  <c r="W62" i="104"/>
  <c r="W51" i="102"/>
  <c r="AG50" i="102"/>
  <c r="AP50" i="102" s="1"/>
  <c r="AF50" i="102"/>
  <c r="AO50" i="102" s="1"/>
  <c r="AE50" i="102"/>
  <c r="W62" i="96"/>
  <c r="AG61" i="96"/>
  <c r="AP61" i="96" s="1"/>
  <c r="AF61" i="96"/>
  <c r="AO61" i="96" s="1"/>
  <c r="AE61" i="96"/>
  <c r="AH57" i="11"/>
  <c r="AQ57" i="11" s="1"/>
  <c r="AR53" i="10"/>
  <c r="AI64" i="97"/>
  <c r="AN64" i="97"/>
  <c r="AR49" i="102"/>
  <c r="AR60" i="96"/>
  <c r="Y66" i="93"/>
  <c r="X66" i="93"/>
  <c r="Z57" i="11"/>
  <c r="AI48" i="98"/>
  <c r="AN48" i="98"/>
  <c r="AI63" i="86"/>
  <c r="AN63" i="86"/>
  <c r="Y55" i="99"/>
  <c r="Z55" i="99" s="1"/>
  <c r="X55" i="99"/>
  <c r="AG51" i="82"/>
  <c r="AP51" i="82" s="1"/>
  <c r="AE51" i="82"/>
  <c r="AF51" i="82"/>
  <c r="AO51" i="82" s="1"/>
  <c r="W52" i="82"/>
  <c r="AR51" i="42"/>
  <c r="AH60" i="13"/>
  <c r="AQ60" i="13" s="1"/>
  <c r="AE57" i="16"/>
  <c r="AN57" i="16" s="1"/>
  <c r="AG57" i="16"/>
  <c r="W58" i="16"/>
  <c r="AF57" i="16"/>
  <c r="AO57" i="16" s="1"/>
  <c r="Y60" i="20"/>
  <c r="X60" i="20"/>
  <c r="AR51" i="48"/>
  <c r="AR61" i="15"/>
  <c r="Y50" i="90"/>
  <c r="X50" i="90"/>
  <c r="AF53" i="50"/>
  <c r="AO53" i="50" s="1"/>
  <c r="AE53" i="50"/>
  <c r="AN53" i="50" s="1"/>
  <c r="W54" i="50"/>
  <c r="AG53" i="50"/>
  <c r="AI65" i="93"/>
  <c r="AN65" i="93"/>
  <c r="AR58" i="45"/>
  <c r="AI54" i="103"/>
  <c r="AR54" i="103" s="1"/>
  <c r="AO54" i="103"/>
  <c r="AH59" i="53"/>
  <c r="AQ59" i="53" s="1"/>
  <c r="AH54" i="83"/>
  <c r="AQ54" i="83" s="1"/>
  <c r="Z60" i="13"/>
  <c r="AR60" i="104"/>
  <c r="AI61" i="44"/>
  <c r="AN61" i="44"/>
  <c r="AI63" i="52"/>
  <c r="AN63" i="52"/>
  <c r="AR59" i="13"/>
  <c r="AH59" i="45"/>
  <c r="AQ59" i="45" s="1"/>
  <c r="AH61" i="96"/>
  <c r="AQ61" i="96" s="1"/>
  <c r="AH58" i="51"/>
  <c r="AQ58" i="51" s="1"/>
  <c r="AH52" i="48"/>
  <c r="AQ52" i="48" s="1"/>
  <c r="AH55" i="18"/>
  <c r="AQ55" i="18" s="1"/>
  <c r="AF52" i="55"/>
  <c r="AO52" i="55" s="1"/>
  <c r="AG52" i="55"/>
  <c r="AP52" i="55" s="1"/>
  <c r="AE52" i="55"/>
  <c r="W53" i="55"/>
  <c r="Z52" i="48"/>
  <c r="AR62" i="105"/>
  <c r="Y64" i="86"/>
  <c r="X64" i="86"/>
  <c r="AH50" i="102"/>
  <c r="AQ50" i="102" s="1"/>
  <c r="Y65" i="97"/>
  <c r="X65" i="97"/>
  <c r="Z65" i="97" s="1"/>
  <c r="AI54" i="99"/>
  <c r="AN54" i="99"/>
  <c r="Y55" i="103"/>
  <c r="X55" i="103"/>
  <c r="Z55" i="103" s="1"/>
  <c r="AE59" i="53"/>
  <c r="AF59" i="53"/>
  <c r="AO59" i="53" s="1"/>
  <c r="AG59" i="53"/>
  <c r="AP59" i="53" s="1"/>
  <c r="W60" i="53"/>
  <c r="AF54" i="83"/>
  <c r="AO54" i="83" s="1"/>
  <c r="AG54" i="83"/>
  <c r="AP54" i="83" s="1"/>
  <c r="AE54" i="83"/>
  <c r="W55" i="83"/>
  <c r="AR50" i="94"/>
  <c r="AH53" i="87"/>
  <c r="AQ53" i="87" s="1"/>
  <c r="AH51" i="94"/>
  <c r="AQ51" i="94" s="1"/>
  <c r="Z59" i="45"/>
  <c r="AI63" i="32"/>
  <c r="AN63" i="32"/>
  <c r="AF65" i="89"/>
  <c r="AO65" i="89" s="1"/>
  <c r="AE65" i="89"/>
  <c r="AG65" i="89"/>
  <c r="AP65" i="89" s="1"/>
  <c r="W66" i="89"/>
  <c r="AF55" i="91"/>
  <c r="AO55" i="91" s="1"/>
  <c r="W56" i="91"/>
  <c r="AG55" i="91"/>
  <c r="AP55" i="91" s="1"/>
  <c r="AE55" i="91"/>
  <c r="AI60" i="84"/>
  <c r="AN60" i="84"/>
  <c r="AR57" i="51"/>
  <c r="AR52" i="35"/>
  <c r="Y62" i="101"/>
  <c r="Z62" i="101" s="1"/>
  <c r="X62" i="101"/>
  <c r="Z58" i="51"/>
  <c r="AH52" i="42"/>
  <c r="AQ52" i="42" s="1"/>
  <c r="Z55" i="18"/>
  <c r="AE62" i="100"/>
  <c r="W63" i="100"/>
  <c r="AG62" i="100"/>
  <c r="AP62" i="100" s="1"/>
  <c r="AF62" i="100"/>
  <c r="AO62" i="100" s="1"/>
  <c r="Z52" i="42"/>
  <c r="Z58" i="41"/>
  <c r="AF59" i="92"/>
  <c r="AO59" i="92" s="1"/>
  <c r="AE59" i="92"/>
  <c r="AG59" i="92"/>
  <c r="AP59" i="92" s="1"/>
  <c r="W60" i="92"/>
  <c r="AH61" i="104"/>
  <c r="AQ61" i="104" s="1"/>
  <c r="AH63" i="105"/>
  <c r="AQ63" i="105" s="1"/>
  <c r="AR60" i="88"/>
  <c r="AR57" i="41"/>
  <c r="AH63" i="47"/>
  <c r="AQ63" i="47" s="1"/>
  <c r="AR53" i="83"/>
  <c r="AI55" i="43"/>
  <c r="AN55" i="43"/>
  <c r="AE57" i="49"/>
  <c r="AF57" i="49"/>
  <c r="AO57" i="49" s="1"/>
  <c r="AG57" i="49"/>
  <c r="AP57" i="49" s="1"/>
  <c r="W58" i="49"/>
  <c r="AF57" i="95"/>
  <c r="AO57" i="95" s="1"/>
  <c r="AG57" i="95"/>
  <c r="AP57" i="95" s="1"/>
  <c r="AE57" i="95"/>
  <c r="W58" i="95"/>
  <c r="AH61" i="88"/>
  <c r="AQ61" i="88" s="1"/>
  <c r="AI59" i="20"/>
  <c r="AN59" i="20"/>
  <c r="Y62" i="44"/>
  <c r="X62" i="44"/>
  <c r="Z53" i="87"/>
  <c r="Z51" i="94"/>
  <c r="AR54" i="18"/>
  <c r="AI49" i="90"/>
  <c r="AN49" i="90"/>
  <c r="AG62" i="15"/>
  <c r="AP62" i="15" s="1"/>
  <c r="AE62" i="15"/>
  <c r="W63" i="15"/>
  <c r="AF62" i="15"/>
  <c r="AO62" i="15" s="1"/>
  <c r="AE54" i="10"/>
  <c r="AF54" i="10"/>
  <c r="AO54" i="10" s="1"/>
  <c r="AG54" i="10"/>
  <c r="AP54" i="10" s="1"/>
  <c r="W55" i="10"/>
  <c r="AR52" i="50"/>
  <c r="W54" i="35"/>
  <c r="AE53" i="35"/>
  <c r="AG53" i="35"/>
  <c r="AP53" i="35" s="1"/>
  <c r="AF53" i="35"/>
  <c r="AO53" i="35" s="1"/>
  <c r="AR52" i="87"/>
  <c r="AH58" i="41"/>
  <c r="AQ58" i="41" s="1"/>
  <c r="AG65" i="46"/>
  <c r="AP65" i="46" s="1"/>
  <c r="W66" i="46"/>
  <c r="AF65" i="46"/>
  <c r="AO65" i="46" s="1"/>
  <c r="AE65" i="46"/>
  <c r="AH53" i="50"/>
  <c r="AQ53" i="50" s="1"/>
  <c r="AI61" i="101"/>
  <c r="AN61" i="101"/>
  <c r="AG54" i="85"/>
  <c r="AP54" i="85" s="1"/>
  <c r="AE54" i="85"/>
  <c r="AF54" i="85"/>
  <c r="AO54" i="85" s="1"/>
  <c r="W55" i="85"/>
  <c r="Y49" i="98"/>
  <c r="X49" i="98"/>
  <c r="Z63" i="47"/>
  <c r="AR62" i="47"/>
  <c r="AR58" i="53"/>
  <c r="AH62" i="15"/>
  <c r="AQ62" i="15" s="1"/>
  <c r="Y56" i="43"/>
  <c r="X56" i="43"/>
  <c r="Z56" i="43" s="1"/>
  <c r="AH54" i="10"/>
  <c r="AQ54" i="10" s="1"/>
  <c r="W62" i="54"/>
  <c r="AE61" i="54"/>
  <c r="AG61" i="54"/>
  <c r="AP61" i="54" s="1"/>
  <c r="AF61" i="54"/>
  <c r="AO61" i="54" s="1"/>
  <c r="Z61" i="88"/>
  <c r="AH53" i="35"/>
  <c r="AQ53" i="35" s="1"/>
  <c r="Y64" i="52"/>
  <c r="Z64" i="52" s="1"/>
  <c r="X64" i="52"/>
  <c r="Y61" i="84"/>
  <c r="X61" i="84"/>
  <c r="Y64" i="32"/>
  <c r="X64" i="32"/>
  <c r="Z64" i="32" l="1"/>
  <c r="Z49" i="98"/>
  <c r="AG49" i="98" s="1"/>
  <c r="AP49" i="98" s="1"/>
  <c r="Z66" i="93"/>
  <c r="W67" i="93" s="1"/>
  <c r="W56" i="99"/>
  <c r="AG55" i="99"/>
  <c r="AP55" i="99" s="1"/>
  <c r="AF55" i="99"/>
  <c r="AO55" i="99" s="1"/>
  <c r="AE55" i="99"/>
  <c r="AG66" i="93"/>
  <c r="AP66" i="93" s="1"/>
  <c r="AE66" i="93"/>
  <c r="AF49" i="98"/>
  <c r="AO49" i="98" s="1"/>
  <c r="AE49" i="98"/>
  <c r="W50" i="98"/>
  <c r="W63" i="101"/>
  <c r="AG62" i="101"/>
  <c r="AP62" i="101" s="1"/>
  <c r="AE62" i="101"/>
  <c r="AF62" i="101"/>
  <c r="AO62" i="101" s="1"/>
  <c r="AE64" i="52"/>
  <c r="AF64" i="52"/>
  <c r="AO64" i="52" s="1"/>
  <c r="W65" i="52"/>
  <c r="AG64" i="52"/>
  <c r="AP64" i="52" s="1"/>
  <c r="W65" i="32"/>
  <c r="AG64" i="32"/>
  <c r="AP64" i="32" s="1"/>
  <c r="AE64" i="32"/>
  <c r="AF64" i="32"/>
  <c r="AO64" i="32" s="1"/>
  <c r="W56" i="103"/>
  <c r="AG55" i="103"/>
  <c r="AP55" i="103" s="1"/>
  <c r="AE55" i="103"/>
  <c r="AF55" i="103"/>
  <c r="AO55" i="103" s="1"/>
  <c r="W62" i="88"/>
  <c r="AG61" i="88"/>
  <c r="AP61" i="88" s="1"/>
  <c r="AF61" i="88"/>
  <c r="AO61" i="88" s="1"/>
  <c r="AE61" i="88"/>
  <c r="Y54" i="35"/>
  <c r="X54" i="35"/>
  <c r="W54" i="87"/>
  <c r="AE53" i="87"/>
  <c r="AF53" i="87"/>
  <c r="AO53" i="87" s="1"/>
  <c r="AG53" i="87"/>
  <c r="AP53" i="87" s="1"/>
  <c r="Y58" i="95"/>
  <c r="X58" i="95"/>
  <c r="Z58" i="95" s="1"/>
  <c r="Y63" i="100"/>
  <c r="X63" i="100"/>
  <c r="Z63" i="100" s="1"/>
  <c r="Y66" i="89"/>
  <c r="X66" i="89"/>
  <c r="Z66" i="89" s="1"/>
  <c r="AF59" i="45"/>
  <c r="AO59" i="45" s="1"/>
  <c r="W60" i="45"/>
  <c r="AE59" i="45"/>
  <c r="AG59" i="45"/>
  <c r="AP59" i="45" s="1"/>
  <c r="AH64" i="86"/>
  <c r="AQ64" i="86" s="1"/>
  <c r="AR65" i="93"/>
  <c r="AH50" i="90"/>
  <c r="AQ50" i="90" s="1"/>
  <c r="Y58" i="16"/>
  <c r="X58" i="16"/>
  <c r="Y51" i="102"/>
  <c r="X51" i="102"/>
  <c r="Z51" i="102" s="1"/>
  <c r="AI57" i="95"/>
  <c r="AN57" i="95"/>
  <c r="W59" i="41"/>
  <c r="AF58" i="41"/>
  <c r="AO58" i="41" s="1"/>
  <c r="AG58" i="41"/>
  <c r="AP58" i="41" s="1"/>
  <c r="AE58" i="41"/>
  <c r="AI62" i="100"/>
  <c r="AN62" i="100"/>
  <c r="AI55" i="91"/>
  <c r="AN55" i="91"/>
  <c r="Y60" i="53"/>
  <c r="X60" i="53"/>
  <c r="Z64" i="86"/>
  <c r="Y53" i="55"/>
  <c r="X53" i="55"/>
  <c r="Z53" i="55" s="1"/>
  <c r="Z50" i="90"/>
  <c r="AH60" i="20"/>
  <c r="AQ60" i="20" s="1"/>
  <c r="AI57" i="16"/>
  <c r="AP57" i="16"/>
  <c r="AI51" i="82"/>
  <c r="AN51" i="82"/>
  <c r="AR63" i="86"/>
  <c r="AR64" i="97"/>
  <c r="Y62" i="96"/>
  <c r="X62" i="96"/>
  <c r="AI63" i="105"/>
  <c r="AN63" i="105"/>
  <c r="W52" i="94"/>
  <c r="AE51" i="94"/>
  <c r="AG51" i="94"/>
  <c r="AP51" i="94" s="1"/>
  <c r="AF51" i="94"/>
  <c r="AO51" i="94" s="1"/>
  <c r="AR59" i="20"/>
  <c r="Y58" i="49"/>
  <c r="X58" i="49"/>
  <c r="AH55" i="103"/>
  <c r="AQ55" i="103" s="1"/>
  <c r="AR61" i="44"/>
  <c r="AH66" i="93"/>
  <c r="AQ66" i="93" s="1"/>
  <c r="AI54" i="10"/>
  <c r="AN54" i="10"/>
  <c r="AH62" i="44"/>
  <c r="AQ62" i="44" s="1"/>
  <c r="AR61" i="101"/>
  <c r="AR49" i="90"/>
  <c r="Z62" i="44"/>
  <c r="AI57" i="49"/>
  <c r="AN57" i="49"/>
  <c r="AE52" i="42"/>
  <c r="AG52" i="42"/>
  <c r="AP52" i="42" s="1"/>
  <c r="AF52" i="42"/>
  <c r="AO52" i="42" s="1"/>
  <c r="W53" i="42"/>
  <c r="AE55" i="18"/>
  <c r="AG55" i="18"/>
  <c r="AP55" i="18" s="1"/>
  <c r="W56" i="18"/>
  <c r="AF55" i="18"/>
  <c r="AO55" i="18" s="1"/>
  <c r="AE58" i="51"/>
  <c r="AF58" i="51"/>
  <c r="AO58" i="51" s="1"/>
  <c r="AG58" i="51"/>
  <c r="AP58" i="51" s="1"/>
  <c r="W59" i="51"/>
  <c r="AI65" i="89"/>
  <c r="AN65" i="89"/>
  <c r="Y55" i="83"/>
  <c r="X55" i="83"/>
  <c r="AI52" i="55"/>
  <c r="AR52" i="55" s="1"/>
  <c r="AN52" i="55"/>
  <c r="AF60" i="13"/>
  <c r="AO60" i="13" s="1"/>
  <c r="AE60" i="13"/>
  <c r="W61" i="13"/>
  <c r="AG60" i="13"/>
  <c r="AP60" i="13" s="1"/>
  <c r="AI53" i="50"/>
  <c r="AP53" i="50"/>
  <c r="Z60" i="20"/>
  <c r="Y62" i="104"/>
  <c r="X62" i="104"/>
  <c r="AH49" i="98"/>
  <c r="AQ49" i="98" s="1"/>
  <c r="AI54" i="85"/>
  <c r="AN54" i="85"/>
  <c r="Y66" i="46"/>
  <c r="X66" i="46"/>
  <c r="AI53" i="35"/>
  <c r="AN53" i="35"/>
  <c r="AI62" i="15"/>
  <c r="AN62" i="15"/>
  <c r="AI59" i="92"/>
  <c r="AN59" i="92"/>
  <c r="W66" i="97"/>
  <c r="AG65" i="97"/>
  <c r="AP65" i="97" s="1"/>
  <c r="AE65" i="97"/>
  <c r="AF65" i="97"/>
  <c r="AO65" i="97" s="1"/>
  <c r="Y52" i="82"/>
  <c r="X52" i="82"/>
  <c r="AI61" i="104"/>
  <c r="AN61" i="104"/>
  <c r="AH61" i="84"/>
  <c r="AQ61" i="84" s="1"/>
  <c r="AH64" i="32"/>
  <c r="AQ64" i="32" s="1"/>
  <c r="AH64" i="52"/>
  <c r="AQ64" i="52" s="1"/>
  <c r="AI61" i="54"/>
  <c r="AN61" i="54"/>
  <c r="Y55" i="85"/>
  <c r="X55" i="85"/>
  <c r="AI65" i="46"/>
  <c r="AN65" i="46"/>
  <c r="Y60" i="92"/>
  <c r="Z60" i="92"/>
  <c r="X60" i="92"/>
  <c r="AH62" i="101"/>
  <c r="AQ62" i="101" s="1"/>
  <c r="Y56" i="91"/>
  <c r="Z56" i="91" s="1"/>
  <c r="X56" i="91"/>
  <c r="AI54" i="83"/>
  <c r="AN54" i="83"/>
  <c r="AR54" i="99"/>
  <c r="AR63" i="52"/>
  <c r="Y54" i="50"/>
  <c r="X54" i="50"/>
  <c r="Z54" i="50" s="1"/>
  <c r="AH55" i="99"/>
  <c r="AQ55" i="99" s="1"/>
  <c r="AR48" i="98"/>
  <c r="AI50" i="102"/>
  <c r="AR50" i="102" s="1"/>
  <c r="AN50" i="102"/>
  <c r="AE56" i="43"/>
  <c r="AF56" i="43"/>
  <c r="AO56" i="43" s="1"/>
  <c r="AG56" i="43"/>
  <c r="AP56" i="43" s="1"/>
  <c r="W57" i="43"/>
  <c r="AR60" i="84"/>
  <c r="AR63" i="32"/>
  <c r="AF52" i="48"/>
  <c r="AO52" i="48" s="1"/>
  <c r="AG52" i="48"/>
  <c r="AP52" i="48" s="1"/>
  <c r="W53" i="48"/>
  <c r="AE52" i="48"/>
  <c r="Z61" i="84"/>
  <c r="Y62" i="54"/>
  <c r="X62" i="54"/>
  <c r="Z62" i="54" s="1"/>
  <c r="AH56" i="43"/>
  <c r="AQ56" i="43" s="1"/>
  <c r="AG63" i="47"/>
  <c r="AP63" i="47" s="1"/>
  <c r="W64" i="47"/>
  <c r="AE63" i="47"/>
  <c r="AF63" i="47"/>
  <c r="AO63" i="47" s="1"/>
  <c r="X55" i="10"/>
  <c r="Y55" i="10"/>
  <c r="Y63" i="15"/>
  <c r="X63" i="15"/>
  <c r="AR55" i="43"/>
  <c r="AI59" i="53"/>
  <c r="AN59" i="53"/>
  <c r="AH65" i="97"/>
  <c r="AQ65" i="97" s="1"/>
  <c r="AE57" i="11"/>
  <c r="AG57" i="11"/>
  <c r="AP57" i="11" s="1"/>
  <c r="W58" i="11"/>
  <c r="AF57" i="11"/>
  <c r="AO57" i="11" s="1"/>
  <c r="AI61" i="96"/>
  <c r="AN61" i="96"/>
  <c r="Y64" i="105"/>
  <c r="X64" i="105"/>
  <c r="Z55" i="85" l="1"/>
  <c r="Z62" i="96"/>
  <c r="AF66" i="93"/>
  <c r="AO66" i="93" s="1"/>
  <c r="Z55" i="10"/>
  <c r="AE55" i="10" s="1"/>
  <c r="Z66" i="46"/>
  <c r="AG66" i="46" s="1"/>
  <c r="AP66" i="46" s="1"/>
  <c r="Z58" i="49"/>
  <c r="W59" i="49" s="1"/>
  <c r="Z54" i="35"/>
  <c r="AG55" i="10"/>
  <c r="AP55" i="10" s="1"/>
  <c r="AF66" i="46"/>
  <c r="AO66" i="46" s="1"/>
  <c r="W67" i="46"/>
  <c r="AF54" i="35"/>
  <c r="AO54" i="35" s="1"/>
  <c r="W55" i="35"/>
  <c r="AE54" i="35"/>
  <c r="AN54" i="35" s="1"/>
  <c r="AG54" i="35"/>
  <c r="AF56" i="91"/>
  <c r="AO56" i="91" s="1"/>
  <c r="AE56" i="91"/>
  <c r="AG56" i="91"/>
  <c r="AP56" i="91" s="1"/>
  <c r="W57" i="91"/>
  <c r="AE55" i="85"/>
  <c r="AF55" i="85"/>
  <c r="AO55" i="85" s="1"/>
  <c r="AG55" i="85"/>
  <c r="AP55" i="85" s="1"/>
  <c r="W56" i="85"/>
  <c r="AG62" i="96"/>
  <c r="AP62" i="96" s="1"/>
  <c r="AF62" i="96"/>
  <c r="AO62" i="96" s="1"/>
  <c r="AE62" i="96"/>
  <c r="W63" i="96"/>
  <c r="AH64" i="105"/>
  <c r="AQ64" i="105" s="1"/>
  <c r="AH63" i="15"/>
  <c r="AQ63" i="15" s="1"/>
  <c r="Z63" i="15"/>
  <c r="AE61" i="84"/>
  <c r="W62" i="84"/>
  <c r="AG61" i="84"/>
  <c r="AP61" i="84" s="1"/>
  <c r="AF61" i="84"/>
  <c r="AO61" i="84" s="1"/>
  <c r="AH54" i="50"/>
  <c r="AQ54" i="50" s="1"/>
  <c r="AR61" i="104"/>
  <c r="AI65" i="97"/>
  <c r="AN65" i="97"/>
  <c r="AR62" i="15"/>
  <c r="AR55" i="91"/>
  <c r="AI59" i="45"/>
  <c r="AN59" i="45"/>
  <c r="AH63" i="100"/>
  <c r="AQ63" i="100" s="1"/>
  <c r="Y62" i="88"/>
  <c r="X62" i="88"/>
  <c r="AI62" i="101"/>
  <c r="AN62" i="101"/>
  <c r="Y67" i="93"/>
  <c r="X67" i="93"/>
  <c r="Z67" i="93" s="1"/>
  <c r="W55" i="50"/>
  <c r="AE54" i="50"/>
  <c r="AF54" i="50"/>
  <c r="AO54" i="50" s="1"/>
  <c r="AG54" i="50"/>
  <c r="AP54" i="50" s="1"/>
  <c r="AR61" i="54"/>
  <c r="AH52" i="82"/>
  <c r="AQ52" i="82" s="1"/>
  <c r="AR54" i="85"/>
  <c r="Z62" i="104"/>
  <c r="AH62" i="104"/>
  <c r="AQ62" i="104" s="1"/>
  <c r="AH55" i="83"/>
  <c r="AQ55" i="83" s="1"/>
  <c r="Y59" i="51"/>
  <c r="X59" i="51"/>
  <c r="Y56" i="18"/>
  <c r="X56" i="18"/>
  <c r="Z56" i="18" s="1"/>
  <c r="AI51" i="94"/>
  <c r="AN51" i="94"/>
  <c r="AR51" i="82"/>
  <c r="W65" i="86"/>
  <c r="AF64" i="86"/>
  <c r="AO64" i="86" s="1"/>
  <c r="AG64" i="86"/>
  <c r="AP64" i="86" s="1"/>
  <c r="AE64" i="86"/>
  <c r="Y59" i="41"/>
  <c r="X59" i="41"/>
  <c r="Z59" i="41" s="1"/>
  <c r="AH58" i="16"/>
  <c r="AQ58" i="16" s="1"/>
  <c r="Y60" i="45"/>
  <c r="X60" i="45"/>
  <c r="AG63" i="100"/>
  <c r="AP63" i="100" s="1"/>
  <c r="AE63" i="100"/>
  <c r="AF63" i="100"/>
  <c r="AO63" i="100" s="1"/>
  <c r="W64" i="100"/>
  <c r="Y65" i="52"/>
  <c r="X65" i="52"/>
  <c r="Z65" i="52" s="1"/>
  <c r="AI57" i="11"/>
  <c r="AN57" i="11"/>
  <c r="AI63" i="47"/>
  <c r="AN63" i="47"/>
  <c r="Y64" i="47"/>
  <c r="X64" i="47"/>
  <c r="Z64" i="47" s="1"/>
  <c r="AI52" i="48"/>
  <c r="AR52" i="48" s="1"/>
  <c r="AN52" i="48"/>
  <c r="AR54" i="83"/>
  <c r="AR65" i="46"/>
  <c r="Z52" i="82"/>
  <c r="Y66" i="97"/>
  <c r="X66" i="97"/>
  <c r="AR53" i="35"/>
  <c r="Y61" i="13"/>
  <c r="X61" i="13"/>
  <c r="Z55" i="83"/>
  <c r="AI52" i="42"/>
  <c r="AN52" i="42"/>
  <c r="Y52" i="94"/>
  <c r="X52" i="94"/>
  <c r="AH60" i="53"/>
  <c r="AQ60" i="53" s="1"/>
  <c r="AR62" i="100"/>
  <c r="Z58" i="16"/>
  <c r="AI64" i="32"/>
  <c r="AN64" i="32"/>
  <c r="Y63" i="101"/>
  <c r="X63" i="101"/>
  <c r="AI55" i="99"/>
  <c r="AN55" i="99"/>
  <c r="AR61" i="96"/>
  <c r="AR59" i="53"/>
  <c r="AI56" i="43"/>
  <c r="AN56" i="43"/>
  <c r="AH62" i="54"/>
  <c r="AQ62" i="54" s="1"/>
  <c r="Y53" i="48"/>
  <c r="X53" i="48"/>
  <c r="AH56" i="91"/>
  <c r="AQ56" i="91" s="1"/>
  <c r="AH55" i="85"/>
  <c r="AQ55" i="85" s="1"/>
  <c r="AH66" i="46"/>
  <c r="AQ66" i="46" s="1"/>
  <c r="AG60" i="20"/>
  <c r="AP60" i="20" s="1"/>
  <c r="AE60" i="20"/>
  <c r="AF60" i="20"/>
  <c r="AO60" i="20" s="1"/>
  <c r="W61" i="20"/>
  <c r="AI60" i="13"/>
  <c r="AN60" i="13"/>
  <c r="AI55" i="18"/>
  <c r="AN55" i="18"/>
  <c r="AR57" i="16"/>
  <c r="AG50" i="90"/>
  <c r="AP50" i="90" s="1"/>
  <c r="AF50" i="90"/>
  <c r="AO50" i="90" s="1"/>
  <c r="AE50" i="90"/>
  <c r="W51" i="90"/>
  <c r="Z60" i="53"/>
  <c r="AR57" i="95"/>
  <c r="AH66" i="89"/>
  <c r="AQ66" i="89" s="1"/>
  <c r="AH58" i="95"/>
  <c r="AQ58" i="95" s="1"/>
  <c r="AI53" i="87"/>
  <c r="AN53" i="87"/>
  <c r="AI61" i="88"/>
  <c r="AN61" i="88"/>
  <c r="AI55" i="103"/>
  <c r="AN55" i="103"/>
  <c r="AI64" i="52"/>
  <c r="AN64" i="52"/>
  <c r="AI66" i="93"/>
  <c r="AN66" i="93"/>
  <c r="AH55" i="10"/>
  <c r="AQ55" i="10" s="1"/>
  <c r="W63" i="54"/>
  <c r="AE62" i="54"/>
  <c r="AF62" i="54"/>
  <c r="AO62" i="54" s="1"/>
  <c r="AG62" i="54"/>
  <c r="AP62" i="54" s="1"/>
  <c r="AH60" i="92"/>
  <c r="AQ60" i="92" s="1"/>
  <c r="AR59" i="92"/>
  <c r="AI58" i="51"/>
  <c r="AN58" i="51"/>
  <c r="AR57" i="49"/>
  <c r="AR54" i="10"/>
  <c r="AR63" i="105"/>
  <c r="AH53" i="55"/>
  <c r="AQ53" i="55" s="1"/>
  <c r="AI58" i="41"/>
  <c r="AN58" i="41"/>
  <c r="AH51" i="102"/>
  <c r="AQ51" i="102" s="1"/>
  <c r="W67" i="89"/>
  <c r="AG66" i="89"/>
  <c r="AP66" i="89" s="1"/>
  <c r="AF66" i="89"/>
  <c r="AO66" i="89" s="1"/>
  <c r="AE66" i="89"/>
  <c r="AF58" i="95"/>
  <c r="AO58" i="95" s="1"/>
  <c r="AE58" i="95"/>
  <c r="AG58" i="95"/>
  <c r="AP58" i="95" s="1"/>
  <c r="W59" i="95"/>
  <c r="Y54" i="87"/>
  <c r="X54" i="87"/>
  <c r="Y65" i="32"/>
  <c r="X65" i="32"/>
  <c r="Z65" i="32" s="1"/>
  <c r="Y50" i="98"/>
  <c r="X50" i="98"/>
  <c r="Z64" i="105"/>
  <c r="Y58" i="11"/>
  <c r="X58" i="11"/>
  <c r="Y57" i="43"/>
  <c r="X57" i="43"/>
  <c r="Z57" i="43" s="1"/>
  <c r="AG60" i="92"/>
  <c r="AP60" i="92" s="1"/>
  <c r="W61" i="92"/>
  <c r="AF60" i="92"/>
  <c r="AO60" i="92" s="1"/>
  <c r="AE60" i="92"/>
  <c r="AR53" i="50"/>
  <c r="AR65" i="89"/>
  <c r="Y53" i="42"/>
  <c r="Z53" i="42"/>
  <c r="X53" i="42"/>
  <c r="AF62" i="44"/>
  <c r="AO62" i="44" s="1"/>
  <c r="W63" i="44"/>
  <c r="AE62" i="44"/>
  <c r="AG62" i="44"/>
  <c r="AP62" i="44" s="1"/>
  <c r="AH58" i="49"/>
  <c r="AQ58" i="49" s="1"/>
  <c r="AH62" i="96"/>
  <c r="AQ62" i="96" s="1"/>
  <c r="AE53" i="55"/>
  <c r="AF53" i="55"/>
  <c r="AO53" i="55" s="1"/>
  <c r="W54" i="55"/>
  <c r="AG53" i="55"/>
  <c r="AP53" i="55" s="1"/>
  <c r="AF51" i="102"/>
  <c r="AO51" i="102" s="1"/>
  <c r="AE51" i="102"/>
  <c r="W52" i="102"/>
  <c r="AG51" i="102"/>
  <c r="AP51" i="102" s="1"/>
  <c r="AH54" i="35"/>
  <c r="AQ54" i="35" s="1"/>
  <c r="Y56" i="103"/>
  <c r="X56" i="103"/>
  <c r="AI49" i="98"/>
  <c r="AN49" i="98"/>
  <c r="Y56" i="99"/>
  <c r="X56" i="99"/>
  <c r="Z56" i="99" s="1"/>
  <c r="AF58" i="49" l="1"/>
  <c r="W56" i="10"/>
  <c r="AG58" i="49"/>
  <c r="AP58" i="49" s="1"/>
  <c r="AF55" i="10"/>
  <c r="AO55" i="10" s="1"/>
  <c r="AE66" i="46"/>
  <c r="AE58" i="49"/>
  <c r="AN58" i="49" s="1"/>
  <c r="W68" i="93"/>
  <c r="AG67" i="93"/>
  <c r="AP67" i="93" s="1"/>
  <c r="AF67" i="93"/>
  <c r="AO67" i="93" s="1"/>
  <c r="AE67" i="93"/>
  <c r="AF64" i="47"/>
  <c r="AO64" i="47" s="1"/>
  <c r="AG64" i="47"/>
  <c r="AP64" i="47" s="1"/>
  <c r="AE64" i="47"/>
  <c r="W65" i="47"/>
  <c r="Y54" i="55"/>
  <c r="Z54" i="55"/>
  <c r="X54" i="55"/>
  <c r="AH53" i="42"/>
  <c r="AQ53" i="42" s="1"/>
  <c r="AH57" i="43"/>
  <c r="AQ57" i="43" s="1"/>
  <c r="W65" i="105"/>
  <c r="AG64" i="105"/>
  <c r="AP64" i="105" s="1"/>
  <c r="AE64" i="105"/>
  <c r="AF64" i="105"/>
  <c r="AO64" i="105" s="1"/>
  <c r="AR64" i="52"/>
  <c r="AR53" i="87"/>
  <c r="AR60" i="13"/>
  <c r="AR56" i="43"/>
  <c r="AR55" i="99"/>
  <c r="W59" i="16"/>
  <c r="AE58" i="16"/>
  <c r="AG58" i="16"/>
  <c r="AP58" i="16" s="1"/>
  <c r="AF58" i="16"/>
  <c r="AO58" i="16" s="1"/>
  <c r="AR52" i="42"/>
  <c r="AH65" i="52"/>
  <c r="AQ65" i="52" s="1"/>
  <c r="AI63" i="100"/>
  <c r="AN63" i="100"/>
  <c r="Y62" i="84"/>
  <c r="X62" i="84"/>
  <c r="Z62" i="84" s="1"/>
  <c r="Y57" i="91"/>
  <c r="X57" i="91"/>
  <c r="AO58" i="49"/>
  <c r="Y52" i="102"/>
  <c r="X52" i="102"/>
  <c r="AE57" i="43"/>
  <c r="AG57" i="43"/>
  <c r="AP57" i="43" s="1"/>
  <c r="W58" i="43"/>
  <c r="AF57" i="43"/>
  <c r="AO57" i="43" s="1"/>
  <c r="AH50" i="98"/>
  <c r="AQ50" i="98" s="1"/>
  <c r="AH54" i="87"/>
  <c r="AQ54" i="87" s="1"/>
  <c r="AI58" i="95"/>
  <c r="AN58" i="95"/>
  <c r="Y67" i="89"/>
  <c r="X67" i="89"/>
  <c r="AE60" i="53"/>
  <c r="AF60" i="53"/>
  <c r="AO60" i="53" s="1"/>
  <c r="AG60" i="53"/>
  <c r="AP60" i="53" s="1"/>
  <c r="W61" i="53"/>
  <c r="AH63" i="101"/>
  <c r="AQ63" i="101" s="1"/>
  <c r="AF55" i="83"/>
  <c r="AO55" i="83" s="1"/>
  <c r="W56" i="83"/>
  <c r="AE55" i="83"/>
  <c r="AG55" i="83"/>
  <c r="AP55" i="83" s="1"/>
  <c r="AH66" i="97"/>
  <c r="AQ66" i="97" s="1"/>
  <c r="AG65" i="52"/>
  <c r="AP65" i="52" s="1"/>
  <c r="W66" i="52"/>
  <c r="AE65" i="52"/>
  <c r="AF65" i="52"/>
  <c r="AO65" i="52" s="1"/>
  <c r="AH59" i="51"/>
  <c r="AQ59" i="51" s="1"/>
  <c r="AR59" i="45"/>
  <c r="AR65" i="97"/>
  <c r="AI61" i="84"/>
  <c r="AN61" i="84"/>
  <c r="Y56" i="85"/>
  <c r="Z56" i="85"/>
  <c r="X56" i="85"/>
  <c r="Y55" i="35"/>
  <c r="X55" i="35"/>
  <c r="W57" i="99"/>
  <c r="AG56" i="99"/>
  <c r="AP56" i="99" s="1"/>
  <c r="AF56" i="99"/>
  <c r="AO56" i="99" s="1"/>
  <c r="AE56" i="99"/>
  <c r="AI60" i="92"/>
  <c r="AN60" i="92"/>
  <c r="Z50" i="98"/>
  <c r="Z54" i="87"/>
  <c r="AR58" i="41"/>
  <c r="AI62" i="54"/>
  <c r="AN62" i="54"/>
  <c r="AR55" i="103"/>
  <c r="Y61" i="20"/>
  <c r="X61" i="20"/>
  <c r="Z63" i="101"/>
  <c r="AH52" i="94"/>
  <c r="AQ52" i="94" s="1"/>
  <c r="AH61" i="13"/>
  <c r="AQ61" i="13" s="1"/>
  <c r="Z66" i="97"/>
  <c r="AH60" i="45"/>
  <c r="AQ60" i="45" s="1"/>
  <c r="AI64" i="86"/>
  <c r="AN64" i="86"/>
  <c r="Z59" i="51"/>
  <c r="AG62" i="104"/>
  <c r="AP62" i="104" s="1"/>
  <c r="AE62" i="104"/>
  <c r="AF62" i="104"/>
  <c r="AO62" i="104" s="1"/>
  <c r="W63" i="104"/>
  <c r="AE63" i="15"/>
  <c r="W64" i="15"/>
  <c r="AF63" i="15"/>
  <c r="AO63" i="15" s="1"/>
  <c r="AG63" i="15"/>
  <c r="AP63" i="15" s="1"/>
  <c r="Y63" i="96"/>
  <c r="X63" i="96"/>
  <c r="Z63" i="96" s="1"/>
  <c r="AI56" i="91"/>
  <c r="AN56" i="91"/>
  <c r="Y56" i="10"/>
  <c r="X56" i="10"/>
  <c r="AG53" i="42"/>
  <c r="AP53" i="42" s="1"/>
  <c r="AF53" i="42"/>
  <c r="W54" i="42"/>
  <c r="AE53" i="42"/>
  <c r="AN53" i="42" s="1"/>
  <c r="AR49" i="98"/>
  <c r="AI51" i="102"/>
  <c r="AN51" i="102"/>
  <c r="AI53" i="55"/>
  <c r="AR53" i="55" s="1"/>
  <c r="AN53" i="55"/>
  <c r="AH56" i="103"/>
  <c r="AQ56" i="103" s="1"/>
  <c r="AI62" i="44"/>
  <c r="AN62" i="44"/>
  <c r="AH58" i="11"/>
  <c r="AQ58" i="11" s="1"/>
  <c r="AR58" i="51"/>
  <c r="Y63" i="54"/>
  <c r="X63" i="54"/>
  <c r="Y51" i="90"/>
  <c r="X51" i="90"/>
  <c r="Z51" i="90" s="1"/>
  <c r="AH53" i="48"/>
  <c r="AQ53" i="48" s="1"/>
  <c r="Z52" i="94"/>
  <c r="Z61" i="13"/>
  <c r="AR63" i="47"/>
  <c r="Z60" i="45"/>
  <c r="AR51" i="94"/>
  <c r="AI54" i="50"/>
  <c r="AR54" i="50" s="1"/>
  <c r="AN54" i="50"/>
  <c r="AR62" i="101"/>
  <c r="AI62" i="96"/>
  <c r="AN62" i="96"/>
  <c r="Y67" i="46"/>
  <c r="X67" i="46"/>
  <c r="AH56" i="99"/>
  <c r="AQ56" i="99" s="1"/>
  <c r="Z56" i="103"/>
  <c r="Y63" i="44"/>
  <c r="X63" i="44"/>
  <c r="Y61" i="92"/>
  <c r="X61" i="92"/>
  <c r="Z58" i="11"/>
  <c r="AH65" i="32"/>
  <c r="AQ65" i="32" s="1"/>
  <c r="AI66" i="89"/>
  <c r="AN66" i="89"/>
  <c r="AR66" i="93"/>
  <c r="AR61" i="88"/>
  <c r="AI50" i="90"/>
  <c r="AN50" i="90"/>
  <c r="AR55" i="18"/>
  <c r="AI60" i="20"/>
  <c r="AN60" i="20"/>
  <c r="Z53" i="48"/>
  <c r="W53" i="82"/>
  <c r="AE52" i="82"/>
  <c r="AG52" i="82"/>
  <c r="AP52" i="82" s="1"/>
  <c r="AF52" i="82"/>
  <c r="AO52" i="82" s="1"/>
  <c r="Y64" i="100"/>
  <c r="X64" i="100"/>
  <c r="AH59" i="41"/>
  <c r="AQ59" i="41" s="1"/>
  <c r="AH56" i="18"/>
  <c r="AQ56" i="18" s="1"/>
  <c r="Y55" i="50"/>
  <c r="Z55" i="50" s="1"/>
  <c r="X55" i="50"/>
  <c r="AH62" i="88"/>
  <c r="AQ62" i="88" s="1"/>
  <c r="AI55" i="85"/>
  <c r="AN55" i="85"/>
  <c r="Y59" i="49"/>
  <c r="X59" i="49"/>
  <c r="AI66" i="46"/>
  <c r="AN66" i="46"/>
  <c r="AE65" i="32"/>
  <c r="AF65" i="32"/>
  <c r="AO65" i="32" s="1"/>
  <c r="AG65" i="32"/>
  <c r="AP65" i="32" s="1"/>
  <c r="W66" i="32"/>
  <c r="Y59" i="95"/>
  <c r="X59" i="95"/>
  <c r="AR64" i="32"/>
  <c r="AH64" i="47"/>
  <c r="AQ64" i="47" s="1"/>
  <c r="AR57" i="11"/>
  <c r="AE59" i="41"/>
  <c r="AF59" i="41"/>
  <c r="AO59" i="41" s="1"/>
  <c r="AG59" i="41"/>
  <c r="AP59" i="41" s="1"/>
  <c r="W60" i="41"/>
  <c r="Y65" i="86"/>
  <c r="Z65" i="86"/>
  <c r="X65" i="86"/>
  <c r="AF56" i="18"/>
  <c r="AO56" i="18" s="1"/>
  <c r="W57" i="18"/>
  <c r="AG56" i="18"/>
  <c r="AP56" i="18" s="1"/>
  <c r="AE56" i="18"/>
  <c r="AH67" i="93"/>
  <c r="AQ67" i="93" s="1"/>
  <c r="Z62" i="88"/>
  <c r="AI54" i="35"/>
  <c r="AP54" i="35"/>
  <c r="AI55" i="10"/>
  <c r="AN55" i="10"/>
  <c r="AI58" i="49" l="1"/>
  <c r="Z63" i="44"/>
  <c r="AG63" i="44" s="1"/>
  <c r="AP63" i="44" s="1"/>
  <c r="W52" i="90"/>
  <c r="AF51" i="90"/>
  <c r="AO51" i="90" s="1"/>
  <c r="AG51" i="90"/>
  <c r="AP51" i="90" s="1"/>
  <c r="AE51" i="90"/>
  <c r="AE63" i="44"/>
  <c r="W64" i="44"/>
  <c r="AF63" i="44"/>
  <c r="AO63" i="44" s="1"/>
  <c r="AH64" i="100"/>
  <c r="AQ64" i="100" s="1"/>
  <c r="AG52" i="94"/>
  <c r="AP52" i="94" s="1"/>
  <c r="W53" i="94"/>
  <c r="AE52" i="94"/>
  <c r="AN52" i="94" s="1"/>
  <c r="AF52" i="94"/>
  <c r="Y65" i="105"/>
  <c r="X65" i="105"/>
  <c r="Z64" i="100"/>
  <c r="Y53" i="82"/>
  <c r="X53" i="82"/>
  <c r="Z53" i="82" s="1"/>
  <c r="AR62" i="96"/>
  <c r="Z56" i="10"/>
  <c r="AH56" i="10"/>
  <c r="AQ56" i="10" s="1"/>
  <c r="AF63" i="101"/>
  <c r="AO63" i="101" s="1"/>
  <c r="W64" i="101"/>
  <c r="AE63" i="101"/>
  <c r="AG63" i="101"/>
  <c r="AP63" i="101" s="1"/>
  <c r="Y57" i="99"/>
  <c r="Z57" i="99"/>
  <c r="X57" i="99"/>
  <c r="AI55" i="83"/>
  <c r="AN55" i="83"/>
  <c r="AH67" i="89"/>
  <c r="AQ67" i="89" s="1"/>
  <c r="AR58" i="49"/>
  <c r="AE65" i="86"/>
  <c r="W66" i="86"/>
  <c r="AG65" i="86"/>
  <c r="AP65" i="86" s="1"/>
  <c r="AF65" i="86"/>
  <c r="AO65" i="86" s="1"/>
  <c r="Y58" i="43"/>
  <c r="X58" i="43"/>
  <c r="W63" i="84"/>
  <c r="AG62" i="84"/>
  <c r="AP62" i="84" s="1"/>
  <c r="AF62" i="84"/>
  <c r="AO62" i="84" s="1"/>
  <c r="AE62" i="84"/>
  <c r="AG53" i="48"/>
  <c r="AP53" i="48" s="1"/>
  <c r="AE53" i="48"/>
  <c r="W54" i="48"/>
  <c r="AF53" i="48"/>
  <c r="AO53" i="48" s="1"/>
  <c r="AR50" i="90"/>
  <c r="AR66" i="89"/>
  <c r="AF58" i="11"/>
  <c r="AO58" i="11" s="1"/>
  <c r="AE58" i="11"/>
  <c r="AG58" i="11"/>
  <c r="AP58" i="11" s="1"/>
  <c r="W59" i="11"/>
  <c r="AE60" i="45"/>
  <c r="AF60" i="45"/>
  <c r="AO60" i="45" s="1"/>
  <c r="AG60" i="45"/>
  <c r="AP60" i="45" s="1"/>
  <c r="W61" i="45"/>
  <c r="AR62" i="44"/>
  <c r="Y63" i="104"/>
  <c r="X63" i="104"/>
  <c r="AR64" i="86"/>
  <c r="W67" i="97"/>
  <c r="AG66" i="97"/>
  <c r="AP66" i="97" s="1"/>
  <c r="AE66" i="97"/>
  <c r="AF66" i="97"/>
  <c r="AO66" i="97" s="1"/>
  <c r="AH61" i="20"/>
  <c r="AQ61" i="20" s="1"/>
  <c r="AR62" i="54"/>
  <c r="AR60" i="92"/>
  <c r="AH55" i="35"/>
  <c r="AQ55" i="35" s="1"/>
  <c r="Y56" i="83"/>
  <c r="X56" i="83"/>
  <c r="Z67" i="89"/>
  <c r="AI57" i="43"/>
  <c r="AN57" i="43"/>
  <c r="AH57" i="91"/>
  <c r="AQ57" i="91" s="1"/>
  <c r="AI58" i="16"/>
  <c r="AN58" i="16"/>
  <c r="AI67" i="93"/>
  <c r="AN67" i="93"/>
  <c r="AI59" i="41"/>
  <c r="AN59" i="41"/>
  <c r="AI63" i="15"/>
  <c r="AN63" i="15"/>
  <c r="AR66" i="46"/>
  <c r="Y57" i="18"/>
  <c r="X57" i="18"/>
  <c r="Y60" i="41"/>
  <c r="X60" i="41"/>
  <c r="AH61" i="92"/>
  <c r="AQ61" i="92" s="1"/>
  <c r="W57" i="103"/>
  <c r="AG56" i="103"/>
  <c r="AP56" i="103" s="1"/>
  <c r="AE56" i="103"/>
  <c r="AF56" i="103"/>
  <c r="AO56" i="103" s="1"/>
  <c r="AH67" i="46"/>
  <c r="AQ67" i="46" s="1"/>
  <c r="AH63" i="54"/>
  <c r="AQ63" i="54" s="1"/>
  <c r="Z61" i="20"/>
  <c r="Z55" i="35"/>
  <c r="AR61" i="84"/>
  <c r="AI65" i="52"/>
  <c r="AN65" i="52"/>
  <c r="Y61" i="53"/>
  <c r="X61" i="53"/>
  <c r="AH52" i="102"/>
  <c r="AQ52" i="102" s="1"/>
  <c r="Z57" i="91"/>
  <c r="AR63" i="100"/>
  <c r="Y59" i="16"/>
  <c r="X59" i="16"/>
  <c r="Y65" i="47"/>
  <c r="X65" i="47"/>
  <c r="Z65" i="47" s="1"/>
  <c r="AF55" i="50"/>
  <c r="AO55" i="50" s="1"/>
  <c r="AE55" i="50"/>
  <c r="W56" i="50"/>
  <c r="AG55" i="50"/>
  <c r="AP55" i="50" s="1"/>
  <c r="AI52" i="82"/>
  <c r="AN52" i="82"/>
  <c r="AH63" i="44"/>
  <c r="AQ63" i="44" s="1"/>
  <c r="AH51" i="90"/>
  <c r="AQ51" i="90" s="1"/>
  <c r="AF59" i="51"/>
  <c r="AO59" i="51" s="1"/>
  <c r="AG59" i="51"/>
  <c r="AP59" i="51" s="1"/>
  <c r="W60" i="51"/>
  <c r="AE59" i="51"/>
  <c r="AG50" i="98"/>
  <c r="AP50" i="98" s="1"/>
  <c r="AF50" i="98"/>
  <c r="AO50" i="98" s="1"/>
  <c r="AE50" i="98"/>
  <c r="W51" i="98"/>
  <c r="W55" i="55"/>
  <c r="AG54" i="55"/>
  <c r="AP54" i="55" s="1"/>
  <c r="AE54" i="55"/>
  <c r="AF54" i="55"/>
  <c r="AO54" i="55" s="1"/>
  <c r="AI56" i="18"/>
  <c r="AN56" i="18"/>
  <c r="Y66" i="32"/>
  <c r="X66" i="32"/>
  <c r="Z66" i="32" s="1"/>
  <c r="Z59" i="49"/>
  <c r="AH59" i="49"/>
  <c r="AQ59" i="49" s="1"/>
  <c r="AR55" i="10"/>
  <c r="AH59" i="95"/>
  <c r="AQ59" i="95" s="1"/>
  <c r="AR60" i="20"/>
  <c r="Z61" i="92"/>
  <c r="Z67" i="46"/>
  <c r="Z63" i="54"/>
  <c r="X54" i="42"/>
  <c r="Y54" i="42"/>
  <c r="Z54" i="42"/>
  <c r="AR56" i="91"/>
  <c r="AI62" i="104"/>
  <c r="AN62" i="104"/>
  <c r="AI56" i="99"/>
  <c r="AN56" i="99"/>
  <c r="Y66" i="52"/>
  <c r="X66" i="52"/>
  <c r="Z66" i="52" s="1"/>
  <c r="Z52" i="102"/>
  <c r="AI64" i="105"/>
  <c r="AN64" i="105"/>
  <c r="AI64" i="47"/>
  <c r="AN64" i="47"/>
  <c r="AF62" i="88"/>
  <c r="AO62" i="88" s="1"/>
  <c r="AG62" i="88"/>
  <c r="AP62" i="88" s="1"/>
  <c r="W63" i="88"/>
  <c r="AE62" i="88"/>
  <c r="W64" i="96"/>
  <c r="AG63" i="96"/>
  <c r="AP63" i="96" s="1"/>
  <c r="AF63" i="96"/>
  <c r="AO63" i="96" s="1"/>
  <c r="AE63" i="96"/>
  <c r="AE56" i="85"/>
  <c r="AG56" i="85"/>
  <c r="AP56" i="85" s="1"/>
  <c r="W57" i="85"/>
  <c r="AF56" i="85"/>
  <c r="AO56" i="85" s="1"/>
  <c r="AI60" i="53"/>
  <c r="AR60" i="53" s="1"/>
  <c r="AN60" i="53"/>
  <c r="AR54" i="35"/>
  <c r="AH65" i="86"/>
  <c r="AQ65" i="86" s="1"/>
  <c r="Z59" i="95"/>
  <c r="AI65" i="32"/>
  <c r="AN65" i="32"/>
  <c r="AR55" i="85"/>
  <c r="AH55" i="50"/>
  <c r="AQ55" i="50" s="1"/>
  <c r="AG61" i="13"/>
  <c r="AP61" i="13" s="1"/>
  <c r="W62" i="13"/>
  <c r="AF61" i="13"/>
  <c r="AO61" i="13" s="1"/>
  <c r="AE61" i="13"/>
  <c r="AR51" i="102"/>
  <c r="AI53" i="42"/>
  <c r="AO53" i="42"/>
  <c r="AH63" i="96"/>
  <c r="AQ63" i="96" s="1"/>
  <c r="Y64" i="15"/>
  <c r="X64" i="15"/>
  <c r="AE54" i="87"/>
  <c r="AN54" i="87" s="1"/>
  <c r="W55" i="87"/>
  <c r="AF54" i="87"/>
  <c r="AO54" i="87" s="1"/>
  <c r="AG54" i="87"/>
  <c r="AH56" i="85"/>
  <c r="AQ56" i="85" s="1"/>
  <c r="AR58" i="95"/>
  <c r="AH62" i="84"/>
  <c r="AQ62" i="84" s="1"/>
  <c r="AH54" i="55"/>
  <c r="AQ54" i="55" s="1"/>
  <c r="Y68" i="93"/>
  <c r="X68" i="93"/>
  <c r="Z57" i="18" l="1"/>
  <c r="AE65" i="47"/>
  <c r="AG65" i="47"/>
  <c r="AP65" i="47" s="1"/>
  <c r="AF65" i="47"/>
  <c r="AO65" i="47" s="1"/>
  <c r="W66" i="47"/>
  <c r="AE57" i="18"/>
  <c r="W58" i="18"/>
  <c r="AF57" i="18"/>
  <c r="AO57" i="18" s="1"/>
  <c r="AG57" i="18"/>
  <c r="AP57" i="18" s="1"/>
  <c r="AH58" i="43"/>
  <c r="AQ58" i="43" s="1"/>
  <c r="Y66" i="86"/>
  <c r="X66" i="86"/>
  <c r="Z66" i="86" s="1"/>
  <c r="W58" i="99"/>
  <c r="AG57" i="99"/>
  <c r="AP57" i="99" s="1"/>
  <c r="AF57" i="99"/>
  <c r="AO57" i="99" s="1"/>
  <c r="AE57" i="99"/>
  <c r="W57" i="10"/>
  <c r="AG56" i="10"/>
  <c r="AP56" i="10" s="1"/>
  <c r="AE56" i="10"/>
  <c r="AF56" i="10"/>
  <c r="AO56" i="10" s="1"/>
  <c r="AI56" i="85"/>
  <c r="AN56" i="85"/>
  <c r="AR64" i="47"/>
  <c r="W62" i="92"/>
  <c r="AG61" i="92"/>
  <c r="AP61" i="92" s="1"/>
  <c r="AF61" i="92"/>
  <c r="AO61" i="92" s="1"/>
  <c r="AE61" i="92"/>
  <c r="Y57" i="103"/>
  <c r="X57" i="103"/>
  <c r="AH60" i="41"/>
  <c r="AQ60" i="41" s="1"/>
  <c r="AH56" i="83"/>
  <c r="AQ56" i="83" s="1"/>
  <c r="AH63" i="104"/>
  <c r="AQ63" i="104" s="1"/>
  <c r="Y61" i="45"/>
  <c r="X61" i="45"/>
  <c r="Z58" i="43"/>
  <c r="AI65" i="86"/>
  <c r="AN65" i="86"/>
  <c r="AH65" i="105"/>
  <c r="AQ65" i="105" s="1"/>
  <c r="X53" i="94"/>
  <c r="Y53" i="94"/>
  <c r="Y62" i="13"/>
  <c r="X62" i="13"/>
  <c r="Z62" i="13" s="1"/>
  <c r="AE66" i="52"/>
  <c r="W67" i="52"/>
  <c r="AF66" i="52"/>
  <c r="AO66" i="52" s="1"/>
  <c r="AG66" i="52"/>
  <c r="AP66" i="52" s="1"/>
  <c r="AR65" i="52"/>
  <c r="AR59" i="41"/>
  <c r="Y59" i="11"/>
  <c r="X59" i="11"/>
  <c r="Z59" i="11" s="1"/>
  <c r="AI62" i="88"/>
  <c r="AN62" i="88"/>
  <c r="AE54" i="42"/>
  <c r="AF54" i="42"/>
  <c r="AO54" i="42" s="1"/>
  <c r="AG54" i="42"/>
  <c r="AP54" i="42" s="1"/>
  <c r="W55" i="42"/>
  <c r="Y55" i="55"/>
  <c r="X55" i="55"/>
  <c r="AG57" i="91"/>
  <c r="AP57" i="91" s="1"/>
  <c r="AF57" i="91"/>
  <c r="AO57" i="91" s="1"/>
  <c r="AE57" i="91"/>
  <c r="W58" i="91"/>
  <c r="AH61" i="53"/>
  <c r="AQ61" i="53" s="1"/>
  <c r="Z60" i="41"/>
  <c r="AR67" i="93"/>
  <c r="Z56" i="83"/>
  <c r="AI66" i="97"/>
  <c r="AN66" i="97"/>
  <c r="Z63" i="104"/>
  <c r="AI58" i="11"/>
  <c r="AR58" i="11" s="1"/>
  <c r="AN58" i="11"/>
  <c r="AI62" i="84"/>
  <c r="AN62" i="84"/>
  <c r="Z65" i="105"/>
  <c r="AI51" i="90"/>
  <c r="AN51" i="90"/>
  <c r="AI54" i="55"/>
  <c r="AN54" i="55"/>
  <c r="AR52" i="82"/>
  <c r="W68" i="89"/>
  <c r="AG67" i="89"/>
  <c r="AP67" i="89" s="1"/>
  <c r="AF67" i="89"/>
  <c r="AO67" i="89" s="1"/>
  <c r="AE67" i="89"/>
  <c r="W65" i="100"/>
  <c r="AG64" i="100"/>
  <c r="AP64" i="100" s="1"/>
  <c r="AF64" i="100"/>
  <c r="AO64" i="100" s="1"/>
  <c r="AE64" i="100"/>
  <c r="AH68" i="93"/>
  <c r="AQ68" i="93" s="1"/>
  <c r="Z68" i="93"/>
  <c r="AH64" i="15"/>
  <c r="AQ64" i="15" s="1"/>
  <c r="AI63" i="96"/>
  <c r="AN63" i="96"/>
  <c r="Y63" i="88"/>
  <c r="X63" i="88"/>
  <c r="AR64" i="105"/>
  <c r="AR56" i="99"/>
  <c r="AR56" i="18"/>
  <c r="AI59" i="51"/>
  <c r="AN59" i="51"/>
  <c r="Y56" i="50"/>
  <c r="X56" i="50"/>
  <c r="AH59" i="16"/>
  <c r="AQ59" i="16" s="1"/>
  <c r="Z61" i="53"/>
  <c r="AF55" i="35"/>
  <c r="AO55" i="35" s="1"/>
  <c r="W56" i="35"/>
  <c r="AG55" i="35"/>
  <c r="AP55" i="35" s="1"/>
  <c r="AE55" i="35"/>
  <c r="AH53" i="82"/>
  <c r="AQ53" i="82" s="1"/>
  <c r="W68" i="46"/>
  <c r="AE67" i="46"/>
  <c r="AF67" i="46"/>
  <c r="AO67" i="46" s="1"/>
  <c r="AG67" i="46"/>
  <c r="AP67" i="46" s="1"/>
  <c r="AG66" i="32"/>
  <c r="AP66" i="32" s="1"/>
  <c r="W67" i="32"/>
  <c r="AF66" i="32"/>
  <c r="AO66" i="32" s="1"/>
  <c r="AE66" i="32"/>
  <c r="AH65" i="47"/>
  <c r="AQ65" i="47" s="1"/>
  <c r="Y55" i="87"/>
  <c r="X55" i="87"/>
  <c r="Z55" i="87" s="1"/>
  <c r="Z64" i="15"/>
  <c r="AI61" i="13"/>
  <c r="AN61" i="13"/>
  <c r="AR65" i="32"/>
  <c r="AF52" i="102"/>
  <c r="AO52" i="102" s="1"/>
  <c r="AG52" i="102"/>
  <c r="AP52" i="102" s="1"/>
  <c r="W53" i="102"/>
  <c r="AE52" i="102"/>
  <c r="AH54" i="42"/>
  <c r="AQ54" i="42" s="1"/>
  <c r="AE59" i="49"/>
  <c r="AF59" i="49"/>
  <c r="AO59" i="49" s="1"/>
  <c r="AG59" i="49"/>
  <c r="AP59" i="49" s="1"/>
  <c r="W60" i="49"/>
  <c r="Y51" i="98"/>
  <c r="X51" i="98"/>
  <c r="Z51" i="98" s="1"/>
  <c r="Y60" i="51"/>
  <c r="X60" i="51"/>
  <c r="AI55" i="50"/>
  <c r="AN55" i="50"/>
  <c r="Z59" i="16"/>
  <c r="W62" i="20"/>
  <c r="AG61" i="20"/>
  <c r="AP61" i="20" s="1"/>
  <c r="AE61" i="20"/>
  <c r="AF61" i="20"/>
  <c r="AO61" i="20" s="1"/>
  <c r="AH57" i="18"/>
  <c r="AQ57" i="18" s="1"/>
  <c r="AR63" i="15"/>
  <c r="AR58" i="16"/>
  <c r="Y67" i="97"/>
  <c r="X67" i="97"/>
  <c r="AI60" i="45"/>
  <c r="AN60" i="45"/>
  <c r="Y54" i="48"/>
  <c r="X54" i="48"/>
  <c r="AR55" i="83"/>
  <c r="AI63" i="101"/>
  <c r="AN63" i="101"/>
  <c r="W54" i="82"/>
  <c r="AF53" i="82"/>
  <c r="AO53" i="82" s="1"/>
  <c r="AE53" i="82"/>
  <c r="AG53" i="82"/>
  <c r="AP53" i="82" s="1"/>
  <c r="Y64" i="44"/>
  <c r="X64" i="44"/>
  <c r="Z64" i="44" s="1"/>
  <c r="AR53" i="42"/>
  <c r="Y64" i="96"/>
  <c r="X64" i="96"/>
  <c r="AI54" i="87"/>
  <c r="AP54" i="87"/>
  <c r="AF59" i="95"/>
  <c r="AO59" i="95" s="1"/>
  <c r="AE59" i="95"/>
  <c r="AG59" i="95"/>
  <c r="AP59" i="95" s="1"/>
  <c r="W60" i="95"/>
  <c r="Y57" i="85"/>
  <c r="X57" i="85"/>
  <c r="Z57" i="85" s="1"/>
  <c r="AH66" i="52"/>
  <c r="AQ66" i="52" s="1"/>
  <c r="AR62" i="104"/>
  <c r="AE63" i="54"/>
  <c r="W64" i="54"/>
  <c r="AG63" i="54"/>
  <c r="AP63" i="54" s="1"/>
  <c r="AF63" i="54"/>
  <c r="AO63" i="54" s="1"/>
  <c r="AH66" i="32"/>
  <c r="AQ66" i="32" s="1"/>
  <c r="AI50" i="98"/>
  <c r="AN50" i="98"/>
  <c r="AI56" i="103"/>
  <c r="AN56" i="103"/>
  <c r="AR57" i="43"/>
  <c r="AI53" i="48"/>
  <c r="AN53" i="48"/>
  <c r="Y63" i="84"/>
  <c r="X63" i="84"/>
  <c r="AH57" i="99"/>
  <c r="AQ57" i="99" s="1"/>
  <c r="Y64" i="101"/>
  <c r="X64" i="101"/>
  <c r="Z64" i="101" s="1"/>
  <c r="AI52" i="94"/>
  <c r="AO52" i="94"/>
  <c r="AI63" i="44"/>
  <c r="AN63" i="44"/>
  <c r="Y52" i="90"/>
  <c r="Z52" i="90" s="1"/>
  <c r="X52" i="90"/>
  <c r="Z53" i="94" l="1"/>
  <c r="AF64" i="44"/>
  <c r="AO64" i="44" s="1"/>
  <c r="AG64" i="44"/>
  <c r="AP64" i="44" s="1"/>
  <c r="AE64" i="44"/>
  <c r="W65" i="44"/>
  <c r="AG62" i="13"/>
  <c r="AP62" i="13" s="1"/>
  <c r="AF62" i="13"/>
  <c r="AO62" i="13" s="1"/>
  <c r="W63" i="13"/>
  <c r="AE62" i="13"/>
  <c r="W67" i="86"/>
  <c r="AF66" i="86"/>
  <c r="AO66" i="86" s="1"/>
  <c r="AE66" i="86"/>
  <c r="AN66" i="86" s="1"/>
  <c r="AG66" i="86"/>
  <c r="AE51" i="98"/>
  <c r="AN51" i="98" s="1"/>
  <c r="AF51" i="98"/>
  <c r="AO51" i="98" s="1"/>
  <c r="W52" i="98"/>
  <c r="AG51" i="98"/>
  <c r="W54" i="94"/>
  <c r="AE53" i="94"/>
  <c r="AG53" i="94"/>
  <c r="AP53" i="94" s="1"/>
  <c r="AF53" i="94"/>
  <c r="AO53" i="94" s="1"/>
  <c r="AG52" i="90"/>
  <c r="AP52" i="90" s="1"/>
  <c r="AE52" i="90"/>
  <c r="AF52" i="90"/>
  <c r="AO52" i="90" s="1"/>
  <c r="W53" i="90"/>
  <c r="AF59" i="11"/>
  <c r="AO59" i="11" s="1"/>
  <c r="AG59" i="11"/>
  <c r="AP59" i="11" s="1"/>
  <c r="AE59" i="11"/>
  <c r="W60" i="11"/>
  <c r="AE59" i="16"/>
  <c r="AF59" i="16"/>
  <c r="AO59" i="16" s="1"/>
  <c r="AG59" i="16"/>
  <c r="AP59" i="16" s="1"/>
  <c r="W60" i="16"/>
  <c r="AR65" i="86"/>
  <c r="AH67" i="97"/>
  <c r="AQ67" i="97" s="1"/>
  <c r="AI59" i="49"/>
  <c r="AR59" i="49" s="1"/>
  <c r="AN59" i="49"/>
  <c r="Y56" i="35"/>
  <c r="X56" i="35"/>
  <c r="AR59" i="51"/>
  <c r="AI64" i="100"/>
  <c r="AN64" i="100"/>
  <c r="AR54" i="55"/>
  <c r="W59" i="43"/>
  <c r="AE58" i="43"/>
  <c r="AG58" i="43"/>
  <c r="AP58" i="43" s="1"/>
  <c r="AF58" i="43"/>
  <c r="AO58" i="43" s="1"/>
  <c r="AR56" i="85"/>
  <c r="AR63" i="96"/>
  <c r="AE56" i="83"/>
  <c r="W57" i="83"/>
  <c r="AF56" i="83"/>
  <c r="AO56" i="83" s="1"/>
  <c r="AG56" i="83"/>
  <c r="AP56" i="83" s="1"/>
  <c r="AH59" i="11"/>
  <c r="AQ59" i="11" s="1"/>
  <c r="AI61" i="92"/>
  <c r="AN61" i="92"/>
  <c r="AI57" i="18"/>
  <c r="AN57" i="18"/>
  <c r="Y64" i="54"/>
  <c r="X64" i="54"/>
  <c r="Z64" i="54" s="1"/>
  <c r="AR55" i="50"/>
  <c r="AI52" i="102"/>
  <c r="AN52" i="102"/>
  <c r="AI66" i="32"/>
  <c r="AN66" i="32"/>
  <c r="AH63" i="88"/>
  <c r="AQ63" i="88" s="1"/>
  <c r="AH55" i="55"/>
  <c r="AQ55" i="55" s="1"/>
  <c r="AH61" i="45"/>
  <c r="AQ61" i="45" s="1"/>
  <c r="AH57" i="103"/>
  <c r="AQ57" i="103" s="1"/>
  <c r="AI57" i="99"/>
  <c r="AN57" i="99"/>
  <c r="Y66" i="47"/>
  <c r="X66" i="47"/>
  <c r="Z66" i="47" s="1"/>
  <c r="AH63" i="84"/>
  <c r="AQ63" i="84" s="1"/>
  <c r="AI53" i="82"/>
  <c r="AN53" i="82"/>
  <c r="AR54" i="87"/>
  <c r="AH54" i="48"/>
  <c r="AQ54" i="48" s="1"/>
  <c r="AR56" i="103"/>
  <c r="AI63" i="54"/>
  <c r="AN63" i="54"/>
  <c r="Y60" i="95"/>
  <c r="X60" i="95"/>
  <c r="AH64" i="96"/>
  <c r="AQ64" i="96" s="1"/>
  <c r="Y54" i="82"/>
  <c r="X54" i="82"/>
  <c r="Z54" i="82" s="1"/>
  <c r="Z54" i="48"/>
  <c r="AI61" i="20"/>
  <c r="AN61" i="20"/>
  <c r="AH60" i="51"/>
  <c r="AQ60" i="51" s="1"/>
  <c r="Y53" i="102"/>
  <c r="X53" i="102"/>
  <c r="Z53" i="102" s="1"/>
  <c r="AR61" i="13"/>
  <c r="AI67" i="46"/>
  <c r="AN67" i="46"/>
  <c r="W62" i="53"/>
  <c r="AE61" i="53"/>
  <c r="AF61" i="53"/>
  <c r="AO61" i="53" s="1"/>
  <c r="AG61" i="53"/>
  <c r="AP61" i="53" s="1"/>
  <c r="AH56" i="50"/>
  <c r="AQ56" i="50" s="1"/>
  <c r="Z63" i="88"/>
  <c r="Y68" i="89"/>
  <c r="X68" i="89"/>
  <c r="Z68" i="89" s="1"/>
  <c r="AR51" i="90"/>
  <c r="W64" i="104"/>
  <c r="AF63" i="104"/>
  <c r="AO63" i="104" s="1"/>
  <c r="AE63" i="104"/>
  <c r="AG63" i="104"/>
  <c r="AP63" i="104" s="1"/>
  <c r="AF60" i="41"/>
  <c r="AO60" i="41" s="1"/>
  <c r="AE60" i="41"/>
  <c r="W61" i="41"/>
  <c r="AG60" i="41"/>
  <c r="AP60" i="41" s="1"/>
  <c r="Z55" i="55"/>
  <c r="AI54" i="42"/>
  <c r="AN54" i="42"/>
  <c r="Z61" i="45"/>
  <c r="Z57" i="103"/>
  <c r="Y62" i="92"/>
  <c r="X62" i="92"/>
  <c r="Z62" i="92" s="1"/>
  <c r="AF64" i="101"/>
  <c r="AO64" i="101" s="1"/>
  <c r="AE64" i="101"/>
  <c r="AG64" i="101"/>
  <c r="AP64" i="101" s="1"/>
  <c r="W65" i="101"/>
  <c r="W58" i="85"/>
  <c r="AE57" i="85"/>
  <c r="AG57" i="85"/>
  <c r="AP57" i="85" s="1"/>
  <c r="AF57" i="85"/>
  <c r="AO57" i="85" s="1"/>
  <c r="AG68" i="93"/>
  <c r="AP68" i="93" s="1"/>
  <c r="AF68" i="93"/>
  <c r="AO68" i="93" s="1"/>
  <c r="W69" i="93"/>
  <c r="AE68" i="93"/>
  <c r="AH62" i="13"/>
  <c r="AQ62" i="13" s="1"/>
  <c r="Y57" i="10"/>
  <c r="X57" i="10"/>
  <c r="AR63" i="44"/>
  <c r="Z63" i="84"/>
  <c r="AH64" i="44"/>
  <c r="AQ64" i="44" s="1"/>
  <c r="Z67" i="97"/>
  <c r="AH52" i="90"/>
  <c r="AQ52" i="90" s="1"/>
  <c r="AR52" i="94"/>
  <c r="Z64" i="96"/>
  <c r="Z60" i="51"/>
  <c r="Y60" i="49"/>
  <c r="X60" i="49"/>
  <c r="AF64" i="15"/>
  <c r="AO64" i="15" s="1"/>
  <c r="AG64" i="15"/>
  <c r="AP64" i="15" s="1"/>
  <c r="W65" i="15"/>
  <c r="AE64" i="15"/>
  <c r="Y67" i="32"/>
  <c r="X67" i="32"/>
  <c r="Z67" i="32" s="1"/>
  <c r="Y68" i="46"/>
  <c r="Z68" i="46"/>
  <c r="X68" i="46"/>
  <c r="Z56" i="50"/>
  <c r="Y65" i="100"/>
  <c r="X65" i="100"/>
  <c r="Z65" i="100" s="1"/>
  <c r="AG65" i="105"/>
  <c r="AP65" i="105" s="1"/>
  <c r="AE65" i="105"/>
  <c r="W66" i="105"/>
  <c r="AF65" i="105"/>
  <c r="AO65" i="105" s="1"/>
  <c r="Y58" i="91"/>
  <c r="X58" i="91"/>
  <c r="Z58" i="91" s="1"/>
  <c r="Y67" i="52"/>
  <c r="X67" i="52"/>
  <c r="AI56" i="10"/>
  <c r="AN56" i="10"/>
  <c r="AR60" i="45"/>
  <c r="AH51" i="98"/>
  <c r="AQ51" i="98" s="1"/>
  <c r="W56" i="87"/>
  <c r="AE55" i="87"/>
  <c r="AF55" i="87"/>
  <c r="AO55" i="87" s="1"/>
  <c r="AG55" i="87"/>
  <c r="AP55" i="87" s="1"/>
  <c r="AI67" i="89"/>
  <c r="AN67" i="89"/>
  <c r="AR62" i="84"/>
  <c r="Y55" i="42"/>
  <c r="Z55" i="42"/>
  <c r="X55" i="42"/>
  <c r="AH66" i="86"/>
  <c r="AQ66" i="86" s="1"/>
  <c r="AH64" i="101"/>
  <c r="AQ64" i="101" s="1"/>
  <c r="AR53" i="48"/>
  <c r="AR50" i="98"/>
  <c r="AH57" i="85"/>
  <c r="AQ57" i="85" s="1"/>
  <c r="AI59" i="95"/>
  <c r="AN59" i="95"/>
  <c r="AR63" i="101"/>
  <c r="Y62" i="20"/>
  <c r="Z62" i="20" s="1"/>
  <c r="X62" i="20"/>
  <c r="AH55" i="87"/>
  <c r="AQ55" i="87" s="1"/>
  <c r="AI55" i="35"/>
  <c r="AN55" i="35"/>
  <c r="AR66" i="97"/>
  <c r="AI57" i="91"/>
  <c r="AN57" i="91"/>
  <c r="AR62" i="88"/>
  <c r="AI66" i="52"/>
  <c r="AN66" i="52"/>
  <c r="AH53" i="94"/>
  <c r="AQ53" i="94" s="1"/>
  <c r="Y58" i="99"/>
  <c r="X58" i="99"/>
  <c r="Z58" i="99" s="1"/>
  <c r="Y58" i="18"/>
  <c r="X58" i="18"/>
  <c r="Z58" i="18" s="1"/>
  <c r="AI65" i="47"/>
  <c r="AN65" i="47"/>
  <c r="Z60" i="49" l="1"/>
  <c r="AG64" i="54"/>
  <c r="AP64" i="54" s="1"/>
  <c r="AE64" i="54"/>
  <c r="W65" i="54"/>
  <c r="AF64" i="54"/>
  <c r="AO64" i="54" s="1"/>
  <c r="AE62" i="20"/>
  <c r="W63" i="20"/>
  <c r="AF62" i="20"/>
  <c r="AO62" i="20" s="1"/>
  <c r="AG62" i="20"/>
  <c r="AP62" i="20" s="1"/>
  <c r="AE65" i="100"/>
  <c r="W66" i="100"/>
  <c r="AG65" i="100"/>
  <c r="AP65" i="100" s="1"/>
  <c r="AF65" i="100"/>
  <c r="AO65" i="100" s="1"/>
  <c r="AF58" i="18"/>
  <c r="AO58" i="18" s="1"/>
  <c r="W59" i="18"/>
  <c r="AG58" i="18"/>
  <c r="AP58" i="18" s="1"/>
  <c r="AE58" i="18"/>
  <c r="AF67" i="32"/>
  <c r="AO67" i="32" s="1"/>
  <c r="W68" i="32"/>
  <c r="AG67" i="32"/>
  <c r="AP67" i="32" s="1"/>
  <c r="AE67" i="32"/>
  <c r="W61" i="49"/>
  <c r="AF60" i="49"/>
  <c r="AO60" i="49" s="1"/>
  <c r="AG60" i="49"/>
  <c r="AP60" i="49" s="1"/>
  <c r="AE60" i="49"/>
  <c r="W55" i="82"/>
  <c r="AE54" i="82"/>
  <c r="AF54" i="82"/>
  <c r="AO54" i="82" s="1"/>
  <c r="AG54" i="82"/>
  <c r="AP54" i="82" s="1"/>
  <c r="W56" i="55"/>
  <c r="AE55" i="55"/>
  <c r="AF55" i="55"/>
  <c r="AO55" i="55" s="1"/>
  <c r="AG55" i="55"/>
  <c r="AP55" i="55" s="1"/>
  <c r="Z57" i="10"/>
  <c r="AH57" i="10"/>
  <c r="AQ57" i="10" s="1"/>
  <c r="Y65" i="101"/>
  <c r="X65" i="101"/>
  <c r="AH68" i="89"/>
  <c r="AQ68" i="89" s="1"/>
  <c r="AI61" i="53"/>
  <c r="AN61" i="53"/>
  <c r="AH53" i="102"/>
  <c r="AQ53" i="102" s="1"/>
  <c r="AR66" i="32"/>
  <c r="Y59" i="43"/>
  <c r="X59" i="43"/>
  <c r="Z59" i="43" s="1"/>
  <c r="Y53" i="90"/>
  <c r="X53" i="90"/>
  <c r="Y67" i="86"/>
  <c r="X67" i="86"/>
  <c r="Z67" i="86" s="1"/>
  <c r="AF68" i="46"/>
  <c r="AO68" i="46" s="1"/>
  <c r="AE68" i="46"/>
  <c r="W69" i="46"/>
  <c r="AG68" i="46"/>
  <c r="AP68" i="46" s="1"/>
  <c r="AH54" i="82"/>
  <c r="AQ54" i="82" s="1"/>
  <c r="AI58" i="43"/>
  <c r="AN58" i="43"/>
  <c r="AI59" i="16"/>
  <c r="AN59" i="16"/>
  <c r="AG68" i="89"/>
  <c r="AP68" i="89" s="1"/>
  <c r="W69" i="89"/>
  <c r="AF68" i="89"/>
  <c r="AO68" i="89" s="1"/>
  <c r="AE68" i="89"/>
  <c r="Y62" i="53"/>
  <c r="X62" i="53"/>
  <c r="Z62" i="53" s="1"/>
  <c r="AF53" i="102"/>
  <c r="AO53" i="102" s="1"/>
  <c r="W54" i="102"/>
  <c r="AG53" i="102"/>
  <c r="AP53" i="102" s="1"/>
  <c r="AE53" i="102"/>
  <c r="AH60" i="95"/>
  <c r="AQ60" i="95" s="1"/>
  <c r="AH56" i="35"/>
  <c r="AQ56" i="35" s="1"/>
  <c r="Y60" i="11"/>
  <c r="X60" i="11"/>
  <c r="Z60" i="11" s="1"/>
  <c r="AI53" i="94"/>
  <c r="AN53" i="94"/>
  <c r="Y65" i="44"/>
  <c r="X65" i="44"/>
  <c r="AF55" i="42"/>
  <c r="AO55" i="42" s="1"/>
  <c r="AG55" i="42"/>
  <c r="AP55" i="42" s="1"/>
  <c r="W56" i="42"/>
  <c r="AE55" i="42"/>
  <c r="W59" i="91"/>
  <c r="AG58" i="91"/>
  <c r="AP58" i="91" s="1"/>
  <c r="AF58" i="91"/>
  <c r="AO58" i="91" s="1"/>
  <c r="AE58" i="91"/>
  <c r="AI64" i="15"/>
  <c r="AN64" i="15"/>
  <c r="AR63" i="54"/>
  <c r="AR66" i="52"/>
  <c r="AH67" i="52"/>
  <c r="AQ67" i="52" s="1"/>
  <c r="AI55" i="87"/>
  <c r="AN55" i="87"/>
  <c r="Z67" i="52"/>
  <c r="AI68" i="93"/>
  <c r="AN68" i="93"/>
  <c r="AI64" i="101"/>
  <c r="AN64" i="101"/>
  <c r="W62" i="45"/>
  <c r="AF61" i="45"/>
  <c r="AO61" i="45" s="1"/>
  <c r="AG61" i="45"/>
  <c r="AP61" i="45" s="1"/>
  <c r="AE61" i="45"/>
  <c r="Y61" i="41"/>
  <c r="X61" i="41"/>
  <c r="Z60" i="95"/>
  <c r="AR57" i="99"/>
  <c r="AR52" i="102"/>
  <c r="Y57" i="83"/>
  <c r="X57" i="83"/>
  <c r="Z57" i="83" s="1"/>
  <c r="Z56" i="35"/>
  <c r="Y60" i="16"/>
  <c r="X60" i="16"/>
  <c r="AI59" i="11"/>
  <c r="AN59" i="11"/>
  <c r="AI52" i="90"/>
  <c r="AN52" i="90"/>
  <c r="Y54" i="94"/>
  <c r="X54" i="94"/>
  <c r="Z54" i="94" s="1"/>
  <c r="AI62" i="13"/>
  <c r="AN62" i="13"/>
  <c r="AI64" i="44"/>
  <c r="AN64" i="44"/>
  <c r="AE62" i="92"/>
  <c r="AG62" i="92"/>
  <c r="AP62" i="92" s="1"/>
  <c r="W63" i="92"/>
  <c r="AF62" i="92"/>
  <c r="AO62" i="92" s="1"/>
  <c r="AR61" i="92"/>
  <c r="X52" i="98"/>
  <c r="Y52" i="98"/>
  <c r="Z52" i="98" s="1"/>
  <c r="Y65" i="15"/>
  <c r="X65" i="15"/>
  <c r="AH67" i="32"/>
  <c r="AQ67" i="32" s="1"/>
  <c r="AF64" i="96"/>
  <c r="AO64" i="96" s="1"/>
  <c r="AE64" i="96"/>
  <c r="AG64" i="96"/>
  <c r="AP64" i="96" s="1"/>
  <c r="W65" i="96"/>
  <c r="AG57" i="103"/>
  <c r="AP57" i="103" s="1"/>
  <c r="AF57" i="103"/>
  <c r="AO57" i="103" s="1"/>
  <c r="AE57" i="103"/>
  <c r="W58" i="103"/>
  <c r="AI63" i="104"/>
  <c r="AN63" i="104"/>
  <c r="AR55" i="35"/>
  <c r="AH62" i="20"/>
  <c r="AQ62" i="20" s="1"/>
  <c r="AR59" i="95"/>
  <c r="Y56" i="87"/>
  <c r="X56" i="87"/>
  <c r="Z56" i="87" s="1"/>
  <c r="Y66" i="105"/>
  <c r="X66" i="105"/>
  <c r="Z66" i="105" s="1"/>
  <c r="AE56" i="50"/>
  <c r="W57" i="50"/>
  <c r="AG56" i="50"/>
  <c r="AP56" i="50" s="1"/>
  <c r="AF56" i="50"/>
  <c r="AO56" i="50" s="1"/>
  <c r="AH60" i="49"/>
  <c r="AQ60" i="49" s="1"/>
  <c r="AF67" i="97"/>
  <c r="AO67" i="97" s="1"/>
  <c r="AG67" i="97"/>
  <c r="AP67" i="97" s="1"/>
  <c r="AE67" i="97"/>
  <c r="W68" i="97"/>
  <c r="AG63" i="84"/>
  <c r="AP63" i="84" s="1"/>
  <c r="AF63" i="84"/>
  <c r="AO63" i="84" s="1"/>
  <c r="AE63" i="84"/>
  <c r="W64" i="84"/>
  <c r="Y69" i="93"/>
  <c r="X69" i="93"/>
  <c r="Z69" i="93" s="1"/>
  <c r="AI57" i="85"/>
  <c r="AN57" i="85"/>
  <c r="AI60" i="41"/>
  <c r="AR60" i="41" s="1"/>
  <c r="AN60" i="41"/>
  <c r="Y64" i="104"/>
  <c r="X64" i="104"/>
  <c r="Z64" i="104" s="1"/>
  <c r="AF63" i="88"/>
  <c r="AO63" i="88" s="1"/>
  <c r="AE63" i="88"/>
  <c r="W64" i="88"/>
  <c r="AG63" i="88"/>
  <c r="AP63" i="88" s="1"/>
  <c r="AR67" i="46"/>
  <c r="AR61" i="20"/>
  <c r="AR57" i="18"/>
  <c r="AI56" i="83"/>
  <c r="AN56" i="83"/>
  <c r="AI66" i="86"/>
  <c r="AP66" i="86"/>
  <c r="Y63" i="13"/>
  <c r="X63" i="13"/>
  <c r="AG58" i="99"/>
  <c r="AP58" i="99" s="1"/>
  <c r="W59" i="99"/>
  <c r="AE58" i="99"/>
  <c r="AF58" i="99"/>
  <c r="AO58" i="99" s="1"/>
  <c r="AR57" i="91"/>
  <c r="AE66" i="47"/>
  <c r="AG66" i="47"/>
  <c r="AP66" i="47" s="1"/>
  <c r="AF66" i="47"/>
  <c r="AO66" i="47" s="1"/>
  <c r="W67" i="47"/>
  <c r="AH64" i="54"/>
  <c r="AQ64" i="54" s="1"/>
  <c r="AR65" i="47"/>
  <c r="AR56" i="10"/>
  <c r="AH65" i="100"/>
  <c r="AQ65" i="100" s="1"/>
  <c r="W61" i="51"/>
  <c r="AF60" i="51"/>
  <c r="AO60" i="51" s="1"/>
  <c r="AG60" i="51"/>
  <c r="AP60" i="51" s="1"/>
  <c r="AE60" i="51"/>
  <c r="AH58" i="18"/>
  <c r="AQ58" i="18" s="1"/>
  <c r="AH58" i="99"/>
  <c r="AQ58" i="99" s="1"/>
  <c r="AH55" i="42"/>
  <c r="AQ55" i="42" s="1"/>
  <c r="AR67" i="89"/>
  <c r="AH58" i="91"/>
  <c r="AQ58" i="91" s="1"/>
  <c r="AI65" i="105"/>
  <c r="AN65" i="105"/>
  <c r="AH68" i="46"/>
  <c r="AQ68" i="46" s="1"/>
  <c r="Y58" i="85"/>
  <c r="X58" i="85"/>
  <c r="Z58" i="85" s="1"/>
  <c r="AH62" i="92"/>
  <c r="AQ62" i="92" s="1"/>
  <c r="AR54" i="42"/>
  <c r="W55" i="48"/>
  <c r="AF54" i="48"/>
  <c r="AO54" i="48" s="1"/>
  <c r="AG54" i="48"/>
  <c r="AP54" i="48" s="1"/>
  <c r="AE54" i="48"/>
  <c r="AR53" i="82"/>
  <c r="AH66" i="47"/>
  <c r="AQ66" i="47" s="1"/>
  <c r="AR64" i="100"/>
  <c r="AI51" i="98"/>
  <c r="AP51" i="98"/>
  <c r="Z63" i="13" l="1"/>
  <c r="Z65" i="101"/>
  <c r="AG65" i="101"/>
  <c r="AP65" i="101" s="1"/>
  <c r="AE65" i="101"/>
  <c r="W66" i="101"/>
  <c r="AF65" i="101"/>
  <c r="AO65" i="101" s="1"/>
  <c r="AE52" i="98"/>
  <c r="AF52" i="98"/>
  <c r="AO52" i="98" s="1"/>
  <c r="AG52" i="98"/>
  <c r="AP52" i="98" s="1"/>
  <c r="W53" i="98"/>
  <c r="AF64" i="104"/>
  <c r="AO64" i="104" s="1"/>
  <c r="AE64" i="104"/>
  <c r="AG64" i="104"/>
  <c r="AP64" i="104" s="1"/>
  <c r="W65" i="104"/>
  <c r="W64" i="13"/>
  <c r="AF63" i="13"/>
  <c r="AO63" i="13" s="1"/>
  <c r="AG63" i="13"/>
  <c r="AP63" i="13" s="1"/>
  <c r="AE63" i="13"/>
  <c r="W67" i="105"/>
  <c r="AE66" i="105"/>
  <c r="AF66" i="105"/>
  <c r="AO66" i="105" s="1"/>
  <c r="AG66" i="105"/>
  <c r="AP66" i="105" s="1"/>
  <c r="AF57" i="83"/>
  <c r="AO57" i="83" s="1"/>
  <c r="AG57" i="83"/>
  <c r="AP57" i="83" s="1"/>
  <c r="AE57" i="83"/>
  <c r="W58" i="83"/>
  <c r="AR58" i="43"/>
  <c r="W59" i="85"/>
  <c r="AG58" i="85"/>
  <c r="AP58" i="85" s="1"/>
  <c r="AF58" i="85"/>
  <c r="AO58" i="85" s="1"/>
  <c r="AE58" i="85"/>
  <c r="AR51" i="98"/>
  <c r="Y64" i="84"/>
  <c r="X64" i="84"/>
  <c r="AI67" i="97"/>
  <c r="AN67" i="97"/>
  <c r="AI56" i="50"/>
  <c r="AN56" i="50"/>
  <c r="Y65" i="96"/>
  <c r="X65" i="96"/>
  <c r="Z65" i="96" s="1"/>
  <c r="AR52" i="90"/>
  <c r="AE56" i="35"/>
  <c r="W57" i="35"/>
  <c r="AF56" i="35"/>
  <c r="AO56" i="35" s="1"/>
  <c r="AG56" i="35"/>
  <c r="AP56" i="35" s="1"/>
  <c r="AR64" i="101"/>
  <c r="AI58" i="91"/>
  <c r="AN58" i="91"/>
  <c r="Y56" i="42"/>
  <c r="X56" i="42"/>
  <c r="Z56" i="42" s="1"/>
  <c r="Y54" i="102"/>
  <c r="X54" i="102"/>
  <c r="AI68" i="89"/>
  <c r="AN68" i="89"/>
  <c r="AH67" i="86"/>
  <c r="AQ67" i="86" s="1"/>
  <c r="AH59" i="43"/>
  <c r="AQ59" i="43" s="1"/>
  <c r="Y56" i="55"/>
  <c r="X56" i="55"/>
  <c r="AI67" i="32"/>
  <c r="AN67" i="32"/>
  <c r="Y66" i="100"/>
  <c r="X66" i="100"/>
  <c r="AI62" i="20"/>
  <c r="AN62" i="20"/>
  <c r="W68" i="86"/>
  <c r="AG67" i="86"/>
  <c r="AP67" i="86" s="1"/>
  <c r="AF67" i="86"/>
  <c r="AO67" i="86" s="1"/>
  <c r="AE67" i="86"/>
  <c r="AI60" i="49"/>
  <c r="AN60" i="49"/>
  <c r="Y55" i="48"/>
  <c r="X55" i="48"/>
  <c r="Y67" i="47"/>
  <c r="X67" i="47"/>
  <c r="AH69" i="93"/>
  <c r="AQ69" i="93" s="1"/>
  <c r="AQ71" i="93" s="1"/>
  <c r="AX4" i="93"/>
  <c r="S4" i="93" s="1"/>
  <c r="AC4" i="93" s="1"/>
  <c r="AB5" i="93" s="1"/>
  <c r="AZ3" i="93"/>
  <c r="AX10" i="93" s="1"/>
  <c r="S10" i="93" s="1"/>
  <c r="AC10" i="93" s="1"/>
  <c r="AB11" i="93" s="1"/>
  <c r="AX6" i="93"/>
  <c r="S6" i="93" s="1"/>
  <c r="AC6" i="93" s="1"/>
  <c r="AB7" i="93" s="1"/>
  <c r="AX7" i="93"/>
  <c r="S7" i="93" s="1"/>
  <c r="AC7" i="93" s="1"/>
  <c r="AB8" i="93" s="1"/>
  <c r="AX8" i="93"/>
  <c r="S8" i="93" s="1"/>
  <c r="AC8" i="93" s="1"/>
  <c r="AB9" i="93" s="1"/>
  <c r="AX9" i="93"/>
  <c r="S9" i="93" s="1"/>
  <c r="AC9" i="93" s="1"/>
  <c r="AB10" i="93" s="1"/>
  <c r="AX11" i="93"/>
  <c r="S11" i="93" s="1"/>
  <c r="AC11" i="93" s="1"/>
  <c r="AB12" i="93" s="1"/>
  <c r="AX12" i="93"/>
  <c r="S12" i="93" s="1"/>
  <c r="AC12" i="93" s="1"/>
  <c r="AB13" i="93" s="1"/>
  <c r="AX13" i="93"/>
  <c r="S13" i="93" s="1"/>
  <c r="AC13" i="93" s="1"/>
  <c r="AB14" i="93" s="1"/>
  <c r="AX14" i="93"/>
  <c r="S14" i="93" s="1"/>
  <c r="AC14" i="93" s="1"/>
  <c r="AB15" i="93" s="1"/>
  <c r="AX15" i="93"/>
  <c r="S15" i="93" s="1"/>
  <c r="AC15" i="93" s="1"/>
  <c r="AB16" i="93" s="1"/>
  <c r="AX16" i="93"/>
  <c r="S16" i="93" s="1"/>
  <c r="AC16" i="93" s="1"/>
  <c r="AB17" i="93" s="1"/>
  <c r="AX17" i="93"/>
  <c r="S17" i="93" s="1"/>
  <c r="AC17" i="93" s="1"/>
  <c r="AB18" i="93" s="1"/>
  <c r="AX18" i="93"/>
  <c r="S18" i="93" s="1"/>
  <c r="AC18" i="93" s="1"/>
  <c r="AB19" i="93" s="1"/>
  <c r="AX19" i="93"/>
  <c r="S19" i="93" s="1"/>
  <c r="AC19" i="93" s="1"/>
  <c r="AB20" i="93" s="1"/>
  <c r="AX20" i="93"/>
  <c r="S20" i="93" s="1"/>
  <c r="AC20" i="93" s="1"/>
  <c r="AB21" i="93" s="1"/>
  <c r="AX21" i="93"/>
  <c r="S21" i="93" s="1"/>
  <c r="AC21" i="93" s="1"/>
  <c r="AB22" i="93" s="1"/>
  <c r="AX22" i="93"/>
  <c r="S22" i="93" s="1"/>
  <c r="AC22" i="93" s="1"/>
  <c r="AB23" i="93" s="1"/>
  <c r="AX23" i="93"/>
  <c r="S23" i="93" s="1"/>
  <c r="AC23" i="93" s="1"/>
  <c r="AB24" i="93" s="1"/>
  <c r="AX24" i="93"/>
  <c r="S24" i="93" s="1"/>
  <c r="AC24" i="93" s="1"/>
  <c r="AB25" i="93" s="1"/>
  <c r="AX25" i="93"/>
  <c r="S25" i="93" s="1"/>
  <c r="AC25" i="93" s="1"/>
  <c r="AB26" i="93" s="1"/>
  <c r="AX26" i="93"/>
  <c r="S26" i="93" s="1"/>
  <c r="AC26" i="93" s="1"/>
  <c r="AB27" i="93" s="1"/>
  <c r="AX27" i="93"/>
  <c r="S27" i="93" s="1"/>
  <c r="AC27" i="93" s="1"/>
  <c r="AB28" i="93" s="1"/>
  <c r="AX28" i="93"/>
  <c r="S28" i="93" s="1"/>
  <c r="AC28" i="93" s="1"/>
  <c r="AB29" i="93" s="1"/>
  <c r="AX29" i="93"/>
  <c r="S29" i="93" s="1"/>
  <c r="AC29" i="93" s="1"/>
  <c r="AB30" i="93" s="1"/>
  <c r="AX30" i="93"/>
  <c r="S30" i="93" s="1"/>
  <c r="AC30" i="93" s="1"/>
  <c r="AB31" i="93" s="1"/>
  <c r="AX31" i="93"/>
  <c r="S31" i="93" s="1"/>
  <c r="AC31" i="93" s="1"/>
  <c r="AB32" i="93" s="1"/>
  <c r="AX32" i="93"/>
  <c r="S32" i="93" s="1"/>
  <c r="AC32" i="93" s="1"/>
  <c r="AB33" i="93" s="1"/>
  <c r="AX33" i="93"/>
  <c r="S33" i="93" s="1"/>
  <c r="AC33" i="93" s="1"/>
  <c r="AB34" i="93" s="1"/>
  <c r="AX34" i="93"/>
  <c r="S34" i="93" s="1"/>
  <c r="AC34" i="93" s="1"/>
  <c r="AB35" i="93" s="1"/>
  <c r="AX35" i="93"/>
  <c r="S35" i="93" s="1"/>
  <c r="AC35" i="93" s="1"/>
  <c r="AB36" i="93" s="1"/>
  <c r="AX36" i="93"/>
  <c r="S36" i="93" s="1"/>
  <c r="AC36" i="93" s="1"/>
  <c r="AB37" i="93" s="1"/>
  <c r="AX37" i="93"/>
  <c r="S37" i="93" s="1"/>
  <c r="AC37" i="93" s="1"/>
  <c r="AB38" i="93" s="1"/>
  <c r="AX38" i="93"/>
  <c r="S38" i="93" s="1"/>
  <c r="AC38" i="93" s="1"/>
  <c r="AB39" i="93" s="1"/>
  <c r="AX39" i="93"/>
  <c r="S39" i="93" s="1"/>
  <c r="AC39" i="93" s="1"/>
  <c r="AB40" i="93" s="1"/>
  <c r="AX40" i="93"/>
  <c r="S40" i="93" s="1"/>
  <c r="AC40" i="93" s="1"/>
  <c r="AB41" i="93" s="1"/>
  <c r="AX41" i="93"/>
  <c r="S41" i="93" s="1"/>
  <c r="AC41" i="93" s="1"/>
  <c r="AB42" i="93" s="1"/>
  <c r="AX42" i="93"/>
  <c r="S42" i="93" s="1"/>
  <c r="AC42" i="93" s="1"/>
  <c r="AB43" i="93" s="1"/>
  <c r="AX43" i="93"/>
  <c r="S43" i="93" s="1"/>
  <c r="AC43" i="93" s="1"/>
  <c r="AB44" i="93" s="1"/>
  <c r="AX44" i="93"/>
  <c r="S44" i="93" s="1"/>
  <c r="AC44" i="93" s="1"/>
  <c r="AB45" i="93" s="1"/>
  <c r="AX45" i="93"/>
  <c r="S45" i="93" s="1"/>
  <c r="AC45" i="93" s="1"/>
  <c r="AB46" i="93" s="1"/>
  <c r="AX46" i="93"/>
  <c r="S46" i="93" s="1"/>
  <c r="AC46" i="93" s="1"/>
  <c r="AB47" i="93" s="1"/>
  <c r="AX47" i="93"/>
  <c r="S47" i="93" s="1"/>
  <c r="AC47" i="93" s="1"/>
  <c r="AB48" i="93" s="1"/>
  <c r="AX48" i="93"/>
  <c r="S48" i="93" s="1"/>
  <c r="AC48" i="93" s="1"/>
  <c r="AB49" i="93" s="1"/>
  <c r="AX49" i="93"/>
  <c r="S49" i="93" s="1"/>
  <c r="AC49" i="93" s="1"/>
  <c r="AB50" i="93" s="1"/>
  <c r="AX50" i="93"/>
  <c r="S50" i="93" s="1"/>
  <c r="AC50" i="93" s="1"/>
  <c r="AB51" i="93" s="1"/>
  <c r="AX51" i="93"/>
  <c r="S51" i="93" s="1"/>
  <c r="AC51" i="93" s="1"/>
  <c r="AB52" i="93" s="1"/>
  <c r="AX52" i="93"/>
  <c r="S52" i="93" s="1"/>
  <c r="AC52" i="93" s="1"/>
  <c r="AB53" i="93" s="1"/>
  <c r="AX53" i="93"/>
  <c r="S53" i="93" s="1"/>
  <c r="AC53" i="93" s="1"/>
  <c r="AB54" i="93" s="1"/>
  <c r="AX54" i="93"/>
  <c r="S54" i="93" s="1"/>
  <c r="AC54" i="93" s="1"/>
  <c r="AB55" i="93" s="1"/>
  <c r="AX55" i="93"/>
  <c r="S55" i="93" s="1"/>
  <c r="AC55" i="93" s="1"/>
  <c r="AB56" i="93" s="1"/>
  <c r="AX56" i="93"/>
  <c r="S56" i="93" s="1"/>
  <c r="AC56" i="93" s="1"/>
  <c r="AB57" i="93" s="1"/>
  <c r="AX57" i="93"/>
  <c r="S57" i="93" s="1"/>
  <c r="AC57" i="93" s="1"/>
  <c r="AB58" i="93" s="1"/>
  <c r="AX58" i="93"/>
  <c r="S58" i="93" s="1"/>
  <c r="AC58" i="93" s="1"/>
  <c r="AB59" i="93" s="1"/>
  <c r="AX59" i="93"/>
  <c r="S59" i="93" s="1"/>
  <c r="AC59" i="93" s="1"/>
  <c r="AB60" i="93" s="1"/>
  <c r="AX60" i="93"/>
  <c r="S60" i="93" s="1"/>
  <c r="AC60" i="93" s="1"/>
  <c r="AB61" i="93" s="1"/>
  <c r="AX61" i="93"/>
  <c r="S61" i="93" s="1"/>
  <c r="AC61" i="93" s="1"/>
  <c r="AB62" i="93" s="1"/>
  <c r="AX62" i="93"/>
  <c r="S62" i="93" s="1"/>
  <c r="AC62" i="93" s="1"/>
  <c r="AB63" i="93" s="1"/>
  <c r="AX63" i="93"/>
  <c r="S63" i="93" s="1"/>
  <c r="AC63" i="93" s="1"/>
  <c r="AB64" i="93" s="1"/>
  <c r="AX66" i="93"/>
  <c r="S66" i="93" s="1"/>
  <c r="AC66" i="93" s="1"/>
  <c r="AB67" i="93" s="1"/>
  <c r="AX65" i="93"/>
  <c r="S65" i="93" s="1"/>
  <c r="AC65" i="93" s="1"/>
  <c r="AB66" i="93" s="1"/>
  <c r="AX64" i="93"/>
  <c r="S64" i="93" s="1"/>
  <c r="AC64" i="93" s="1"/>
  <c r="AB65" i="93" s="1"/>
  <c r="AX67" i="93"/>
  <c r="S67" i="93" s="1"/>
  <c r="AC67" i="93" s="1"/>
  <c r="AB68" i="93" s="1"/>
  <c r="AX68" i="93"/>
  <c r="S68" i="93" s="1"/>
  <c r="AC68" i="93" s="1"/>
  <c r="AB69" i="93" s="1"/>
  <c r="AI57" i="103"/>
  <c r="AN57" i="103"/>
  <c r="AI64" i="96"/>
  <c r="AN64" i="96"/>
  <c r="AH52" i="98"/>
  <c r="AQ52" i="98" s="1"/>
  <c r="AH54" i="94"/>
  <c r="AQ54" i="94" s="1"/>
  <c r="AR59" i="11"/>
  <c r="W61" i="95"/>
  <c r="AF60" i="95"/>
  <c r="AO60" i="95" s="1"/>
  <c r="AG60" i="95"/>
  <c r="AP60" i="95" s="1"/>
  <c r="AE60" i="95"/>
  <c r="AR68" i="93"/>
  <c r="AH60" i="11"/>
  <c r="AQ60" i="11" s="1"/>
  <c r="AH62" i="53"/>
  <c r="AQ62" i="53" s="1"/>
  <c r="Y69" i="89"/>
  <c r="X69" i="89"/>
  <c r="Y68" i="32"/>
  <c r="Z68" i="32" s="1"/>
  <c r="X68" i="32"/>
  <c r="AR65" i="105"/>
  <c r="AI65" i="100"/>
  <c r="AN65" i="100"/>
  <c r="AX69" i="93"/>
  <c r="S69" i="93" s="1"/>
  <c r="AC69" i="93" s="1"/>
  <c r="AG69" i="93"/>
  <c r="AP69" i="93" s="1"/>
  <c r="AP71" i="93" s="1"/>
  <c r="AE69" i="93"/>
  <c r="AF69" i="93"/>
  <c r="AO69" i="93" s="1"/>
  <c r="AO71" i="93" s="1"/>
  <c r="AH65" i="15"/>
  <c r="AQ65" i="15" s="1"/>
  <c r="AI62" i="92"/>
  <c r="AN62" i="92"/>
  <c r="AG54" i="94"/>
  <c r="AP54" i="94" s="1"/>
  <c r="AF54" i="94"/>
  <c r="AO54" i="94" s="1"/>
  <c r="AE54" i="94"/>
  <c r="W55" i="94"/>
  <c r="AH60" i="16"/>
  <c r="AQ60" i="16" s="1"/>
  <c r="AH61" i="41"/>
  <c r="AQ61" i="41" s="1"/>
  <c r="W68" i="52"/>
  <c r="AE67" i="52"/>
  <c r="AF67" i="52"/>
  <c r="AO67" i="52" s="1"/>
  <c r="AG67" i="52"/>
  <c r="AP67" i="52" s="1"/>
  <c r="Y59" i="91"/>
  <c r="X59" i="91"/>
  <c r="AH65" i="44"/>
  <c r="AQ65" i="44" s="1"/>
  <c r="W61" i="11"/>
  <c r="AF60" i="11"/>
  <c r="AO60" i="11" s="1"/>
  <c r="AE60" i="11"/>
  <c r="AG60" i="11"/>
  <c r="AP60" i="11" s="1"/>
  <c r="AF62" i="53"/>
  <c r="AO62" i="53" s="1"/>
  <c r="W63" i="53"/>
  <c r="AE62" i="53"/>
  <c r="AG62" i="53"/>
  <c r="AP62" i="53" s="1"/>
  <c r="Y69" i="46"/>
  <c r="X69" i="46"/>
  <c r="AH53" i="90"/>
  <c r="AQ53" i="90" s="1"/>
  <c r="Y65" i="54"/>
  <c r="X65" i="54"/>
  <c r="AR56" i="83"/>
  <c r="AR57" i="85"/>
  <c r="AH66" i="105"/>
  <c r="AQ66" i="105" s="1"/>
  <c r="Y63" i="92"/>
  <c r="X63" i="92"/>
  <c r="Z63" i="92" s="1"/>
  <c r="AR53" i="94"/>
  <c r="AF57" i="10"/>
  <c r="AO57" i="10" s="1"/>
  <c r="AE57" i="10"/>
  <c r="AG57" i="10"/>
  <c r="AP57" i="10" s="1"/>
  <c r="W58" i="10"/>
  <c r="Y59" i="18"/>
  <c r="X59" i="18"/>
  <c r="AH58" i="85"/>
  <c r="AQ58" i="85" s="1"/>
  <c r="Y61" i="51"/>
  <c r="X61" i="51"/>
  <c r="AI58" i="99"/>
  <c r="AN58" i="99"/>
  <c r="Y64" i="88"/>
  <c r="X64" i="88"/>
  <c r="AH56" i="87"/>
  <c r="AQ56" i="87" s="1"/>
  <c r="Z65" i="15"/>
  <c r="Z60" i="16"/>
  <c r="Z61" i="41"/>
  <c r="Y62" i="45"/>
  <c r="X62" i="45"/>
  <c r="AR64" i="15"/>
  <c r="Z65" i="44"/>
  <c r="AI53" i="102"/>
  <c r="AN53" i="102"/>
  <c r="AI68" i="46"/>
  <c r="AN68" i="46"/>
  <c r="Z53" i="90"/>
  <c r="AI54" i="82"/>
  <c r="AN54" i="82"/>
  <c r="Y61" i="49"/>
  <c r="X61" i="49"/>
  <c r="AI64" i="54"/>
  <c r="AN64" i="54"/>
  <c r="AI60" i="51"/>
  <c r="AN60" i="51"/>
  <c r="AH63" i="13"/>
  <c r="AQ63" i="13" s="1"/>
  <c r="AH64" i="104"/>
  <c r="AQ64" i="104" s="1"/>
  <c r="AI63" i="84"/>
  <c r="AN63" i="84"/>
  <c r="Y58" i="103"/>
  <c r="X58" i="103"/>
  <c r="AR62" i="13"/>
  <c r="AH57" i="83"/>
  <c r="AQ57" i="83" s="1"/>
  <c r="AI61" i="45"/>
  <c r="AN61" i="45"/>
  <c r="AE59" i="43"/>
  <c r="AF59" i="43"/>
  <c r="AO59" i="43" s="1"/>
  <c r="W60" i="43"/>
  <c r="AG59" i="43"/>
  <c r="AP59" i="43" s="1"/>
  <c r="AI54" i="48"/>
  <c r="AN54" i="48"/>
  <c r="AI66" i="47"/>
  <c r="AN66" i="47"/>
  <c r="Y59" i="99"/>
  <c r="X59" i="99"/>
  <c r="Z59" i="99" s="1"/>
  <c r="AR66" i="86"/>
  <c r="AI63" i="88"/>
  <c r="AN63" i="88"/>
  <c r="Y68" i="97"/>
  <c r="X68" i="97"/>
  <c r="Y57" i="50"/>
  <c r="X57" i="50"/>
  <c r="AE56" i="87"/>
  <c r="W57" i="87"/>
  <c r="AG56" i="87"/>
  <c r="AP56" i="87" s="1"/>
  <c r="AF56" i="87"/>
  <c r="AO56" i="87" s="1"/>
  <c r="AR63" i="104"/>
  <c r="AR64" i="44"/>
  <c r="AR55" i="87"/>
  <c r="AI55" i="42"/>
  <c r="AN55" i="42"/>
  <c r="AR59" i="16"/>
  <c r="AR61" i="53"/>
  <c r="AH65" i="101"/>
  <c r="AQ65" i="101" s="1"/>
  <c r="AI55" i="55"/>
  <c r="AN55" i="55"/>
  <c r="Y55" i="82"/>
  <c r="X55" i="82"/>
  <c r="Z55" i="82" s="1"/>
  <c r="AI58" i="18"/>
  <c r="AN58" i="18"/>
  <c r="Y63" i="20"/>
  <c r="X63" i="20"/>
  <c r="Z65" i="54" l="1"/>
  <c r="Z56" i="55"/>
  <c r="AX3" i="93"/>
  <c r="S3" i="93" s="1"/>
  <c r="AC3" i="93" s="1"/>
  <c r="Z66" i="100"/>
  <c r="AE66" i="100" s="1"/>
  <c r="Z61" i="51"/>
  <c r="AX5" i="93"/>
  <c r="S5" i="93" s="1"/>
  <c r="AC5" i="93" s="1"/>
  <c r="AB6" i="93" s="1"/>
  <c r="AK6" i="93" s="1"/>
  <c r="AT6" i="93" s="1"/>
  <c r="Z57" i="50"/>
  <c r="Z55" i="48"/>
  <c r="AE55" i="48" s="1"/>
  <c r="W62" i="51"/>
  <c r="AF61" i="51"/>
  <c r="AO61" i="51" s="1"/>
  <c r="AE61" i="51"/>
  <c r="AG61" i="51"/>
  <c r="AP61" i="51" s="1"/>
  <c r="AF55" i="48"/>
  <c r="AO55" i="48" s="1"/>
  <c r="AG55" i="48"/>
  <c r="AP55" i="48" s="1"/>
  <c r="W56" i="48"/>
  <c r="AE57" i="50"/>
  <c r="AN57" i="50" s="1"/>
  <c r="W58" i="50"/>
  <c r="AF57" i="50"/>
  <c r="AO57" i="50" s="1"/>
  <c r="AG57" i="50"/>
  <c r="AF65" i="54"/>
  <c r="AO65" i="54" s="1"/>
  <c r="AE65" i="54"/>
  <c r="W66" i="54"/>
  <c r="AG65" i="54"/>
  <c r="AP65" i="54" s="1"/>
  <c r="AG56" i="55"/>
  <c r="AP56" i="55" s="1"/>
  <c r="AE56" i="55"/>
  <c r="AF56" i="55"/>
  <c r="AO56" i="55" s="1"/>
  <c r="W57" i="55"/>
  <c r="AF63" i="92"/>
  <c r="AO63" i="92" s="1"/>
  <c r="AG63" i="92"/>
  <c r="AP63" i="92" s="1"/>
  <c r="W64" i="92"/>
  <c r="AE63" i="92"/>
  <c r="AF68" i="32"/>
  <c r="AO68" i="32" s="1"/>
  <c r="AE68" i="32"/>
  <c r="AG68" i="32"/>
  <c r="AP68" i="32" s="1"/>
  <c r="W69" i="32"/>
  <c r="W67" i="100"/>
  <c r="AF66" i="100"/>
  <c r="AO66" i="100" s="1"/>
  <c r="AR63" i="88"/>
  <c r="Y60" i="43"/>
  <c r="X60" i="43"/>
  <c r="AH58" i="103"/>
  <c r="AQ58" i="103" s="1"/>
  <c r="AE53" i="90"/>
  <c r="W54" i="90"/>
  <c r="AG53" i="90"/>
  <c r="AP53" i="90" s="1"/>
  <c r="AF53" i="90"/>
  <c r="AO53" i="90" s="1"/>
  <c r="AR55" i="55"/>
  <c r="AR66" i="47"/>
  <c r="AH61" i="49"/>
  <c r="AQ61" i="49" s="1"/>
  <c r="W66" i="15"/>
  <c r="AG65" i="15"/>
  <c r="AF65" i="15"/>
  <c r="AO65" i="15" s="1"/>
  <c r="AE65" i="15"/>
  <c r="AN65" i="15" s="1"/>
  <c r="AH64" i="88"/>
  <c r="AQ64" i="88" s="1"/>
  <c r="AI62" i="53"/>
  <c r="AN62" i="53"/>
  <c r="AR65" i="100"/>
  <c r="AH69" i="89"/>
  <c r="AQ69" i="89" s="1"/>
  <c r="AQ71" i="89" s="1"/>
  <c r="AZ3" i="89"/>
  <c r="AX10" i="89" s="1"/>
  <c r="S10" i="89" s="1"/>
  <c r="AC10" i="89" s="1"/>
  <c r="AB11" i="89" s="1"/>
  <c r="AX4" i="89"/>
  <c r="S4" i="89" s="1"/>
  <c r="AC4" i="89" s="1"/>
  <c r="AB5" i="89" s="1"/>
  <c r="AX3" i="89"/>
  <c r="S3" i="89" s="1"/>
  <c r="AC3" i="89" s="1"/>
  <c r="AX6" i="89"/>
  <c r="S6" i="89" s="1"/>
  <c r="AC6" i="89" s="1"/>
  <c r="AB7" i="89" s="1"/>
  <c r="AX7" i="89"/>
  <c r="S7" i="89" s="1"/>
  <c r="AC7" i="89" s="1"/>
  <c r="AB8" i="89" s="1"/>
  <c r="AX8" i="89"/>
  <c r="S8" i="89" s="1"/>
  <c r="AC8" i="89" s="1"/>
  <c r="AB9" i="89" s="1"/>
  <c r="AX9" i="89"/>
  <c r="S9" i="89" s="1"/>
  <c r="AC9" i="89" s="1"/>
  <c r="AB10" i="89" s="1"/>
  <c r="AX11" i="89"/>
  <c r="S11" i="89" s="1"/>
  <c r="AC11" i="89" s="1"/>
  <c r="AB12" i="89" s="1"/>
  <c r="AX12" i="89"/>
  <c r="S12" i="89" s="1"/>
  <c r="AC12" i="89" s="1"/>
  <c r="AB13" i="89" s="1"/>
  <c r="AX13" i="89"/>
  <c r="S13" i="89" s="1"/>
  <c r="AC13" i="89" s="1"/>
  <c r="AB14" i="89" s="1"/>
  <c r="AX14" i="89"/>
  <c r="S14" i="89" s="1"/>
  <c r="AC14" i="89" s="1"/>
  <c r="AB15" i="89" s="1"/>
  <c r="AX15" i="89"/>
  <c r="S15" i="89" s="1"/>
  <c r="AC15" i="89" s="1"/>
  <c r="AB16" i="89" s="1"/>
  <c r="AX16" i="89"/>
  <c r="S16" i="89" s="1"/>
  <c r="AC16" i="89" s="1"/>
  <c r="AB17" i="89" s="1"/>
  <c r="AX17" i="89"/>
  <c r="S17" i="89" s="1"/>
  <c r="AC17" i="89" s="1"/>
  <c r="AB18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8" i="89"/>
  <c r="S68" i="89" s="1"/>
  <c r="AC68" i="89" s="1"/>
  <c r="AB69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J69" i="93"/>
  <c r="AS69" i="93" s="1"/>
  <c r="AK69" i="93"/>
  <c r="AT69" i="93" s="1"/>
  <c r="AK63" i="93"/>
  <c r="AT63" i="93" s="1"/>
  <c r="AJ63" i="93"/>
  <c r="AJ57" i="93"/>
  <c r="AK57" i="93"/>
  <c r="AT57" i="93" s="1"/>
  <c r="AJ51" i="93"/>
  <c r="AK51" i="93"/>
  <c r="AT51" i="93" s="1"/>
  <c r="AK45" i="93"/>
  <c r="AT45" i="93" s="1"/>
  <c r="AJ45" i="93"/>
  <c r="AJ39" i="93"/>
  <c r="AK39" i="93"/>
  <c r="AT39" i="93" s="1"/>
  <c r="AK33" i="93"/>
  <c r="AT33" i="93" s="1"/>
  <c r="AJ33" i="93"/>
  <c r="AK27" i="93"/>
  <c r="AT27" i="93" s="1"/>
  <c r="AJ27" i="93"/>
  <c r="AJ21" i="93"/>
  <c r="AK21" i="93"/>
  <c r="AT21" i="93" s="1"/>
  <c r="AK15" i="93"/>
  <c r="AT15" i="93" s="1"/>
  <c r="AJ15" i="93"/>
  <c r="AJ8" i="93"/>
  <c r="AK8" i="93"/>
  <c r="AT8" i="93" s="1"/>
  <c r="AH54" i="102"/>
  <c r="AQ54" i="102" s="1"/>
  <c r="W66" i="96"/>
  <c r="AE65" i="96"/>
  <c r="AG65" i="96"/>
  <c r="AP65" i="96" s="1"/>
  <c r="AF65" i="96"/>
  <c r="AO65" i="96" s="1"/>
  <c r="AH64" i="84"/>
  <c r="AQ64" i="84" s="1"/>
  <c r="AI58" i="85"/>
  <c r="AN58" i="85"/>
  <c r="AI64" i="104"/>
  <c r="AR64" i="104" s="1"/>
  <c r="AN64" i="104"/>
  <c r="AI52" i="98"/>
  <c r="AN52" i="98"/>
  <c r="AI56" i="87"/>
  <c r="AN56" i="87"/>
  <c r="AI59" i="43"/>
  <c r="AN59" i="43"/>
  <c r="Z61" i="49"/>
  <c r="AR68" i="46"/>
  <c r="AH62" i="45"/>
  <c r="AQ62" i="45" s="1"/>
  <c r="Z64" i="88"/>
  <c r="AH59" i="18"/>
  <c r="AQ59" i="18" s="1"/>
  <c r="AI57" i="10"/>
  <c r="AN57" i="10"/>
  <c r="AH69" i="46"/>
  <c r="AQ69" i="46" s="1"/>
  <c r="AQ71" i="46" s="1"/>
  <c r="AZ3" i="46"/>
  <c r="AX12" i="46" s="1"/>
  <c r="S12" i="46" s="1"/>
  <c r="AC12" i="46" s="1"/>
  <c r="AB13" i="46" s="1"/>
  <c r="AX9" i="46"/>
  <c r="S9" i="46" s="1"/>
  <c r="AC9" i="46" s="1"/>
  <c r="AB10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5" i="46"/>
  <c r="S65" i="46" s="1"/>
  <c r="AC65" i="46" s="1"/>
  <c r="AB66" i="46" s="1"/>
  <c r="AX64" i="46"/>
  <c r="S64" i="46" s="1"/>
  <c r="AC64" i="46" s="1"/>
  <c r="AB65" i="46" s="1"/>
  <c r="AX67" i="46"/>
  <c r="S67" i="46" s="1"/>
  <c r="AC67" i="46" s="1"/>
  <c r="AB68" i="46" s="1"/>
  <c r="AX66" i="46"/>
  <c r="S66" i="46" s="1"/>
  <c r="AC66" i="46" s="1"/>
  <c r="AB67" i="46" s="1"/>
  <c r="AX68" i="46"/>
  <c r="S68" i="46" s="1"/>
  <c r="AC68" i="46" s="1"/>
  <c r="AB69" i="46" s="1"/>
  <c r="Y63" i="53"/>
  <c r="X63" i="53"/>
  <c r="Y61" i="11"/>
  <c r="Z61" i="11"/>
  <c r="X61" i="11"/>
  <c r="AH59" i="91"/>
  <c r="AQ59" i="91" s="1"/>
  <c r="AI67" i="52"/>
  <c r="AN67" i="52"/>
  <c r="AR62" i="92"/>
  <c r="Z69" i="89"/>
  <c r="Y61" i="95"/>
  <c r="X61" i="95"/>
  <c r="AK68" i="93"/>
  <c r="AT68" i="93" s="1"/>
  <c r="AJ68" i="93"/>
  <c r="AJ62" i="93"/>
  <c r="AK62" i="93"/>
  <c r="AT62" i="93" s="1"/>
  <c r="AK56" i="93"/>
  <c r="AT56" i="93" s="1"/>
  <c r="AJ56" i="93"/>
  <c r="AJ50" i="93"/>
  <c r="AK50" i="93"/>
  <c r="AT50" i="93" s="1"/>
  <c r="AJ44" i="93"/>
  <c r="AK44" i="93"/>
  <c r="AT44" i="93" s="1"/>
  <c r="AJ38" i="93"/>
  <c r="AK38" i="93"/>
  <c r="AT38" i="93" s="1"/>
  <c r="AJ32" i="93"/>
  <c r="AK32" i="93"/>
  <c r="AT32" i="93" s="1"/>
  <c r="AJ26" i="93"/>
  <c r="AK26" i="93"/>
  <c r="AT26" i="93" s="1"/>
  <c r="AJ20" i="93"/>
  <c r="AK20" i="93"/>
  <c r="AT20" i="93" s="1"/>
  <c r="AK14" i="93"/>
  <c r="AT14" i="93" s="1"/>
  <c r="AJ14" i="93"/>
  <c r="AJ7" i="93"/>
  <c r="AK7" i="93"/>
  <c r="AT7" i="93" s="1"/>
  <c r="AH67" i="47"/>
  <c r="AQ67" i="47" s="1"/>
  <c r="Y68" i="86"/>
  <c r="X68" i="86"/>
  <c r="Z54" i="102"/>
  <c r="AR58" i="91"/>
  <c r="Y57" i="35"/>
  <c r="X57" i="35"/>
  <c r="Z64" i="84"/>
  <c r="Y58" i="83"/>
  <c r="X58" i="83"/>
  <c r="AR55" i="42"/>
  <c r="AR64" i="54"/>
  <c r="AG60" i="16"/>
  <c r="AP60" i="16" s="1"/>
  <c r="AE60" i="16"/>
  <c r="AF60" i="16"/>
  <c r="AO60" i="16" s="1"/>
  <c r="W61" i="16"/>
  <c r="AH61" i="51"/>
  <c r="AQ61" i="51" s="1"/>
  <c r="Y58" i="10"/>
  <c r="X58" i="10"/>
  <c r="Z58" i="10" s="1"/>
  <c r="Z58" i="103"/>
  <c r="AR58" i="18"/>
  <c r="AH68" i="97"/>
  <c r="AQ68" i="97" s="1"/>
  <c r="AH55" i="82"/>
  <c r="AQ55" i="82" s="1"/>
  <c r="Y57" i="87"/>
  <c r="X57" i="87"/>
  <c r="Z68" i="97"/>
  <c r="AH59" i="99"/>
  <c r="AQ59" i="99" s="1"/>
  <c r="AR54" i="48"/>
  <c r="Z62" i="45"/>
  <c r="Z59" i="18"/>
  <c r="Z69" i="46"/>
  <c r="Z59" i="91"/>
  <c r="Y68" i="52"/>
  <c r="X68" i="52"/>
  <c r="Y55" i="94"/>
  <c r="X55" i="94"/>
  <c r="AI69" i="93"/>
  <c r="AN69" i="93"/>
  <c r="AN71" i="93" s="1"/>
  <c r="AK65" i="93"/>
  <c r="AT65" i="93" s="1"/>
  <c r="AJ65" i="93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J43" i="93"/>
  <c r="AK37" i="93"/>
  <c r="AT37" i="93" s="1"/>
  <c r="AJ37" i="93"/>
  <c r="AK31" i="93"/>
  <c r="AT31" i="93" s="1"/>
  <c r="AJ31" i="93"/>
  <c r="AJ25" i="93"/>
  <c r="AK25" i="93"/>
  <c r="AT25" i="93" s="1"/>
  <c r="AK19" i="93"/>
  <c r="AT19" i="93" s="1"/>
  <c r="AJ19" i="93"/>
  <c r="AJ13" i="93"/>
  <c r="AK13" i="93"/>
  <c r="AT13" i="93" s="1"/>
  <c r="AJ3" i="93"/>
  <c r="AB4" i="93"/>
  <c r="Z67" i="47"/>
  <c r="AR60" i="49"/>
  <c r="AR67" i="32"/>
  <c r="AI56" i="35"/>
  <c r="AN56" i="35"/>
  <c r="AI57" i="83"/>
  <c r="AN57" i="83"/>
  <c r="AI66" i="105"/>
  <c r="AN66" i="105"/>
  <c r="Y64" i="13"/>
  <c r="Z64" i="13"/>
  <c r="X64" i="13"/>
  <c r="AH63" i="20"/>
  <c r="AQ63" i="20" s="1"/>
  <c r="AR61" i="45"/>
  <c r="AR63" i="84"/>
  <c r="AR60" i="51"/>
  <c r="AR53" i="102"/>
  <c r="AI54" i="94"/>
  <c r="AN54" i="94"/>
  <c r="AH68" i="32"/>
  <c r="AQ68" i="32" s="1"/>
  <c r="AR64" i="96"/>
  <c r="AK66" i="93"/>
  <c r="AT66" i="93" s="1"/>
  <c r="AJ66" i="93"/>
  <c r="AJ60" i="93"/>
  <c r="AK60" i="93"/>
  <c r="AT60" i="93" s="1"/>
  <c r="AJ54" i="93"/>
  <c r="AK54" i="93"/>
  <c r="AT54" i="93" s="1"/>
  <c r="AJ48" i="93"/>
  <c r="AK48" i="93"/>
  <c r="AT48" i="93" s="1"/>
  <c r="AJ42" i="93"/>
  <c r="AK42" i="93"/>
  <c r="AT42" i="93" s="1"/>
  <c r="AK36" i="93"/>
  <c r="AT36" i="93" s="1"/>
  <c r="AJ36" i="93"/>
  <c r="AJ30" i="93"/>
  <c r="AK30" i="93"/>
  <c r="AT30" i="93" s="1"/>
  <c r="AK24" i="93"/>
  <c r="AT24" i="93" s="1"/>
  <c r="AJ24" i="93"/>
  <c r="AJ18" i="93"/>
  <c r="AK18" i="93"/>
  <c r="AT18" i="93" s="1"/>
  <c r="AK12" i="93"/>
  <c r="AT12" i="93" s="1"/>
  <c r="AJ12" i="93"/>
  <c r="AR62" i="20"/>
  <c r="AH56" i="55"/>
  <c r="AQ56" i="55" s="1"/>
  <c r="AH56" i="42"/>
  <c r="AQ56" i="42" s="1"/>
  <c r="AR56" i="50"/>
  <c r="Y59" i="85"/>
  <c r="X59" i="85"/>
  <c r="Y67" i="105"/>
  <c r="X67" i="105"/>
  <c r="Y53" i="98"/>
  <c r="X53" i="98"/>
  <c r="Y66" i="101"/>
  <c r="X66" i="101"/>
  <c r="AH57" i="50"/>
  <c r="AQ57" i="50" s="1"/>
  <c r="AR54" i="82"/>
  <c r="AE65" i="44"/>
  <c r="AG65" i="44"/>
  <c r="AP65" i="44" s="1"/>
  <c r="W66" i="44"/>
  <c r="AF65" i="44"/>
  <c r="AO65" i="44" s="1"/>
  <c r="AE61" i="41"/>
  <c r="W62" i="41"/>
  <c r="AF61" i="41"/>
  <c r="AO61" i="41" s="1"/>
  <c r="AG61" i="41"/>
  <c r="AP61" i="41" s="1"/>
  <c r="AR58" i="99"/>
  <c r="AI60" i="95"/>
  <c r="AN60" i="95"/>
  <c r="AJ67" i="93"/>
  <c r="AK67" i="93"/>
  <c r="AT67" i="93" s="1"/>
  <c r="AJ59" i="93"/>
  <c r="AK59" i="93"/>
  <c r="AT59" i="93" s="1"/>
  <c r="AK53" i="93"/>
  <c r="AT53" i="93" s="1"/>
  <c r="AJ53" i="93"/>
  <c r="AK47" i="93"/>
  <c r="AT47" i="93" s="1"/>
  <c r="AJ47" i="93"/>
  <c r="AK41" i="93"/>
  <c r="AT41" i="93" s="1"/>
  <c r="AJ41" i="93"/>
  <c r="AK35" i="93"/>
  <c r="AT35" i="93" s="1"/>
  <c r="AJ35" i="93"/>
  <c r="AK29" i="93"/>
  <c r="AT29" i="93" s="1"/>
  <c r="AJ29" i="93"/>
  <c r="AK23" i="93"/>
  <c r="AT23" i="93" s="1"/>
  <c r="AJ23" i="93"/>
  <c r="AJ17" i="93"/>
  <c r="AK17" i="93"/>
  <c r="AT17" i="93" s="1"/>
  <c r="AJ10" i="93"/>
  <c r="AK10" i="93"/>
  <c r="AT10" i="93" s="1"/>
  <c r="AK11" i="93"/>
  <c r="AT11" i="93" s="1"/>
  <c r="AJ11" i="93"/>
  <c r="AH55" i="48"/>
  <c r="AQ55" i="48" s="1"/>
  <c r="AI67" i="86"/>
  <c r="AN67" i="86"/>
  <c r="AH66" i="100"/>
  <c r="AQ66" i="100" s="1"/>
  <c r="W57" i="42"/>
  <c r="AF56" i="42"/>
  <c r="AO56" i="42" s="1"/>
  <c r="AE56" i="42"/>
  <c r="AN56" i="42" s="1"/>
  <c r="AG56" i="42"/>
  <c r="Y65" i="104"/>
  <c r="X65" i="104"/>
  <c r="AI65" i="101"/>
  <c r="AN65" i="101"/>
  <c r="W56" i="82"/>
  <c r="AG55" i="82"/>
  <c r="AP55" i="82" s="1"/>
  <c r="AE55" i="82"/>
  <c r="AF55" i="82"/>
  <c r="AO55" i="82" s="1"/>
  <c r="W60" i="99"/>
  <c r="AG59" i="99"/>
  <c r="AP59" i="99" s="1"/>
  <c r="AF59" i="99"/>
  <c r="AO59" i="99" s="1"/>
  <c r="AE59" i="99"/>
  <c r="Z63" i="20"/>
  <c r="AH63" i="92"/>
  <c r="AQ63" i="92" s="1"/>
  <c r="AH65" i="54"/>
  <c r="AQ65" i="54" s="1"/>
  <c r="AI60" i="11"/>
  <c r="AN60" i="11"/>
  <c r="AR57" i="103"/>
  <c r="AK64" i="93"/>
  <c r="AT64" i="93" s="1"/>
  <c r="AJ64" i="93"/>
  <c r="AJ58" i="93"/>
  <c r="AK58" i="93"/>
  <c r="AT58" i="93" s="1"/>
  <c r="AJ52" i="93"/>
  <c r="AK52" i="93"/>
  <c r="AT52" i="93" s="1"/>
  <c r="AJ46" i="93"/>
  <c r="AK46" i="93"/>
  <c r="AT46" i="93" s="1"/>
  <c r="AK40" i="93"/>
  <c r="AT40" i="93" s="1"/>
  <c r="AJ40" i="93"/>
  <c r="AJ34" i="93"/>
  <c r="AK34" i="93"/>
  <c r="AT34" i="93" s="1"/>
  <c r="AJ28" i="93"/>
  <c r="AK28" i="93"/>
  <c r="AT28" i="93" s="1"/>
  <c r="AJ22" i="93"/>
  <c r="AK22" i="93"/>
  <c r="AT22" i="93" s="1"/>
  <c r="AJ16" i="93"/>
  <c r="AK16" i="93"/>
  <c r="AT16" i="93" s="1"/>
  <c r="AK9" i="93"/>
  <c r="AT9" i="93" s="1"/>
  <c r="AJ9" i="93"/>
  <c r="AJ5" i="93"/>
  <c r="AK5" i="93"/>
  <c r="AT5" i="93" s="1"/>
  <c r="AR68" i="89"/>
  <c r="AH65" i="96"/>
  <c r="AQ65" i="96" s="1"/>
  <c r="AR67" i="97"/>
  <c r="AI63" i="13"/>
  <c r="AN63" i="13"/>
  <c r="AX39" i="46" l="1"/>
  <c r="S39" i="46" s="1"/>
  <c r="AC39" i="46" s="1"/>
  <c r="AB40" i="46" s="1"/>
  <c r="AX33" i="46"/>
  <c r="S33" i="46" s="1"/>
  <c r="AC33" i="46" s="1"/>
  <c r="AB34" i="46" s="1"/>
  <c r="AX27" i="46"/>
  <c r="S27" i="46" s="1"/>
  <c r="AC27" i="46" s="1"/>
  <c r="AB28" i="46" s="1"/>
  <c r="AX21" i="46"/>
  <c r="S21" i="46" s="1"/>
  <c r="AC21" i="46" s="1"/>
  <c r="AB22" i="46" s="1"/>
  <c r="AJ6" i="93"/>
  <c r="AX56" i="46"/>
  <c r="S56" i="46" s="1"/>
  <c r="AC56" i="46" s="1"/>
  <c r="AB57" i="46" s="1"/>
  <c r="AJ57" i="46" s="1"/>
  <c r="AX50" i="46"/>
  <c r="S50" i="46" s="1"/>
  <c r="AC50" i="46" s="1"/>
  <c r="AB51" i="46" s="1"/>
  <c r="AX44" i="46"/>
  <c r="S44" i="46" s="1"/>
  <c r="AC44" i="46" s="1"/>
  <c r="AB45" i="46" s="1"/>
  <c r="AX38" i="46"/>
  <c r="S38" i="46" s="1"/>
  <c r="AC38" i="46" s="1"/>
  <c r="AB39" i="46" s="1"/>
  <c r="AX32" i="46"/>
  <c r="S32" i="46" s="1"/>
  <c r="AC32" i="46" s="1"/>
  <c r="AB33" i="46" s="1"/>
  <c r="AX26" i="46"/>
  <c r="S26" i="46" s="1"/>
  <c r="AC26" i="46" s="1"/>
  <c r="AB27" i="46" s="1"/>
  <c r="AX20" i="46"/>
  <c r="S20" i="46" s="1"/>
  <c r="AC20" i="46" s="1"/>
  <c r="AB21" i="46" s="1"/>
  <c r="AJ21" i="46" s="1"/>
  <c r="AG66" i="100"/>
  <c r="AP66" i="100" s="1"/>
  <c r="AX55" i="46"/>
  <c r="S55" i="46" s="1"/>
  <c r="AC55" i="46" s="1"/>
  <c r="AB56" i="46" s="1"/>
  <c r="AX49" i="46"/>
  <c r="S49" i="46" s="1"/>
  <c r="AC49" i="46" s="1"/>
  <c r="AB50" i="46" s="1"/>
  <c r="AX43" i="46"/>
  <c r="S43" i="46" s="1"/>
  <c r="AC43" i="46" s="1"/>
  <c r="AB44" i="46" s="1"/>
  <c r="AX37" i="46"/>
  <c r="S37" i="46" s="1"/>
  <c r="AC37" i="46" s="1"/>
  <c r="AB38" i="46" s="1"/>
  <c r="AX31" i="46"/>
  <c r="S31" i="46" s="1"/>
  <c r="AC31" i="46" s="1"/>
  <c r="AB32" i="46" s="1"/>
  <c r="AK32" i="46" s="1"/>
  <c r="AT32" i="46" s="1"/>
  <c r="AX25" i="46"/>
  <c r="S25" i="46" s="1"/>
  <c r="AC25" i="46" s="1"/>
  <c r="AB26" i="46" s="1"/>
  <c r="AX16" i="46"/>
  <c r="S16" i="46" s="1"/>
  <c r="AC16" i="46" s="1"/>
  <c r="AB17" i="46" s="1"/>
  <c r="AX5" i="89"/>
  <c r="S5" i="89" s="1"/>
  <c r="AC5" i="89" s="1"/>
  <c r="AB6" i="89" s="1"/>
  <c r="AL41" i="93"/>
  <c r="AU41" i="93" s="1"/>
  <c r="AS41" i="93"/>
  <c r="Y56" i="82"/>
  <c r="X56" i="82"/>
  <c r="AS59" i="93"/>
  <c r="AL59" i="93"/>
  <c r="AU59" i="93" s="1"/>
  <c r="AH66" i="101"/>
  <c r="AQ66" i="101" s="1"/>
  <c r="AH67" i="105"/>
  <c r="AQ67" i="105" s="1"/>
  <c r="AS36" i="93"/>
  <c r="AL36" i="93"/>
  <c r="AU36" i="93" s="1"/>
  <c r="AR56" i="35"/>
  <c r="AJ4" i="93"/>
  <c r="AK4" i="93"/>
  <c r="AT4" i="93" s="1"/>
  <c r="AT71" i="93" s="1"/>
  <c r="AS43" i="93"/>
  <c r="AL43" i="93"/>
  <c r="AU43" i="93" s="1"/>
  <c r="AS61" i="93"/>
  <c r="AL61" i="93"/>
  <c r="AU61" i="93" s="1"/>
  <c r="AH55" i="94"/>
  <c r="AQ55" i="94" s="1"/>
  <c r="W60" i="91"/>
  <c r="AG59" i="91"/>
  <c r="AP59" i="91" s="1"/>
  <c r="AE59" i="91"/>
  <c r="AF59" i="91"/>
  <c r="AO59" i="91" s="1"/>
  <c r="AH57" i="87"/>
  <c r="AQ57" i="87" s="1"/>
  <c r="AF64" i="84"/>
  <c r="AO64" i="84" s="1"/>
  <c r="W65" i="84"/>
  <c r="AG64" i="84"/>
  <c r="AP64" i="84" s="1"/>
  <c r="AE64" i="84"/>
  <c r="W55" i="102"/>
  <c r="AF54" i="102"/>
  <c r="AO54" i="102" s="1"/>
  <c r="AE54" i="102"/>
  <c r="AN54" i="102" s="1"/>
  <c r="AG54" i="102"/>
  <c r="AS32" i="93"/>
  <c r="AL32" i="93"/>
  <c r="AU32" i="93" s="1"/>
  <c r="AS50" i="93"/>
  <c r="AL50" i="93"/>
  <c r="AU50" i="93" s="1"/>
  <c r="AK64" i="46"/>
  <c r="AT64" i="46" s="1"/>
  <c r="AJ64" i="46"/>
  <c r="AK58" i="46"/>
  <c r="AT58" i="46" s="1"/>
  <c r="AJ58" i="46"/>
  <c r="AK52" i="46"/>
  <c r="AT52" i="46" s="1"/>
  <c r="AJ52" i="46"/>
  <c r="AK46" i="46"/>
  <c r="AT46" i="46" s="1"/>
  <c r="AJ46" i="46"/>
  <c r="AJ40" i="46"/>
  <c r="AK40" i="46"/>
  <c r="AT40" i="46" s="1"/>
  <c r="AJ34" i="46"/>
  <c r="AK34" i="46"/>
  <c r="AT34" i="46" s="1"/>
  <c r="AK28" i="46"/>
  <c r="AT28" i="46" s="1"/>
  <c r="AJ28" i="46"/>
  <c r="AK22" i="46"/>
  <c r="AT22" i="46" s="1"/>
  <c r="AJ22" i="46"/>
  <c r="AX15" i="46"/>
  <c r="S15" i="46" s="1"/>
  <c r="AC15" i="46" s="1"/>
  <c r="AB16" i="46" s="1"/>
  <c r="AX8" i="46"/>
  <c r="S8" i="46" s="1"/>
  <c r="AC8" i="46" s="1"/>
  <c r="AB9" i="46" s="1"/>
  <c r="AX4" i="46"/>
  <c r="S4" i="46" s="1"/>
  <c r="AC4" i="46" s="1"/>
  <c r="AB5" i="46" s="1"/>
  <c r="AI65" i="96"/>
  <c r="AN65" i="96"/>
  <c r="AS21" i="93"/>
  <c r="AL21" i="93"/>
  <c r="AU21" i="93" s="1"/>
  <c r="AS39" i="93"/>
  <c r="AL39" i="93"/>
  <c r="AU39" i="93" s="1"/>
  <c r="AS57" i="93"/>
  <c r="AL57" i="93"/>
  <c r="AU57" i="93" s="1"/>
  <c r="AK67" i="89"/>
  <c r="AT67" i="89" s="1"/>
  <c r="AJ67" i="89"/>
  <c r="AK62" i="89"/>
  <c r="AT62" i="89" s="1"/>
  <c r="AJ62" i="89"/>
  <c r="AK56" i="89"/>
  <c r="AT56" i="89" s="1"/>
  <c r="AJ56" i="89"/>
  <c r="AK50" i="89"/>
  <c r="AT50" i="89" s="1"/>
  <c r="AJ50" i="89"/>
  <c r="AK44" i="89"/>
  <c r="AT44" i="89" s="1"/>
  <c r="AJ44" i="89"/>
  <c r="AJ38" i="89"/>
  <c r="AK38" i="89"/>
  <c r="AT38" i="89" s="1"/>
  <c r="AK32" i="89"/>
  <c r="AT32" i="89" s="1"/>
  <c r="AJ32" i="89"/>
  <c r="AK26" i="89"/>
  <c r="AT26" i="89" s="1"/>
  <c r="AJ26" i="89"/>
  <c r="AJ20" i="89"/>
  <c r="AK20" i="89"/>
  <c r="AT20" i="89" s="1"/>
  <c r="AK14" i="89"/>
  <c r="AT14" i="89" s="1"/>
  <c r="AJ14" i="89"/>
  <c r="AJ7" i="89"/>
  <c r="AK7" i="89"/>
  <c r="AT7" i="89" s="1"/>
  <c r="AI65" i="15"/>
  <c r="AP65" i="15"/>
  <c r="AI66" i="100"/>
  <c r="AN66" i="100"/>
  <c r="Y57" i="55"/>
  <c r="X57" i="55"/>
  <c r="Y66" i="54"/>
  <c r="X66" i="54"/>
  <c r="Z66" i="54" s="1"/>
  <c r="Y58" i="50"/>
  <c r="X58" i="50"/>
  <c r="AI55" i="48"/>
  <c r="AN55" i="48"/>
  <c r="AS11" i="93"/>
  <c r="AL11" i="93"/>
  <c r="AU11" i="93" s="1"/>
  <c r="AS16" i="93"/>
  <c r="AL16" i="93"/>
  <c r="AU16" i="93" s="1"/>
  <c r="AS34" i="93"/>
  <c r="AL34" i="93"/>
  <c r="AU34" i="93" s="1"/>
  <c r="AS52" i="93"/>
  <c r="AL52" i="93"/>
  <c r="AU52" i="93" s="1"/>
  <c r="Y60" i="99"/>
  <c r="X60" i="99"/>
  <c r="AI56" i="42"/>
  <c r="AP56" i="42"/>
  <c r="AS29" i="93"/>
  <c r="AL29" i="93"/>
  <c r="AU29" i="93" s="1"/>
  <c r="AS47" i="93"/>
  <c r="AL47" i="93"/>
  <c r="AU47" i="93" s="1"/>
  <c r="Z66" i="101"/>
  <c r="Z67" i="105"/>
  <c r="AS18" i="93"/>
  <c r="AL18" i="93"/>
  <c r="AU18" i="93" s="1"/>
  <c r="AS54" i="93"/>
  <c r="AL54" i="93"/>
  <c r="AU54" i="93" s="1"/>
  <c r="AL3" i="93"/>
  <c r="AU3" i="93" s="1"/>
  <c r="AS3" i="93"/>
  <c r="AS25" i="93"/>
  <c r="AL25" i="93"/>
  <c r="AU25" i="93" s="1"/>
  <c r="Z55" i="94"/>
  <c r="AX69" i="46"/>
  <c r="S69" i="46" s="1"/>
  <c r="AC69" i="46" s="1"/>
  <c r="AJ69" i="46" s="1"/>
  <c r="AS69" i="46" s="1"/>
  <c r="AF69" i="46"/>
  <c r="AO69" i="46" s="1"/>
  <c r="AO71" i="46" s="1"/>
  <c r="AG69" i="46"/>
  <c r="AP69" i="46" s="1"/>
  <c r="AP71" i="46" s="1"/>
  <c r="AE69" i="46"/>
  <c r="Z57" i="87"/>
  <c r="X61" i="16"/>
  <c r="Y61" i="16"/>
  <c r="Z61" i="16" s="1"/>
  <c r="AH57" i="35"/>
  <c r="AQ57" i="35" s="1"/>
  <c r="AH68" i="86"/>
  <c r="AQ68" i="86" s="1"/>
  <c r="AL56" i="93"/>
  <c r="AU56" i="93" s="1"/>
  <c r="AS56" i="93"/>
  <c r="AH61" i="95"/>
  <c r="AQ61" i="95" s="1"/>
  <c r="AK69" i="46"/>
  <c r="AT69" i="46" s="1"/>
  <c r="AJ63" i="46"/>
  <c r="AK63" i="46"/>
  <c r="AT63" i="46" s="1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X14" i="46"/>
  <c r="S14" i="46" s="1"/>
  <c r="AC14" i="46" s="1"/>
  <c r="AB15" i="46" s="1"/>
  <c r="AX7" i="46"/>
  <c r="S7" i="46" s="1"/>
  <c r="AC7" i="46" s="1"/>
  <c r="AB8" i="46" s="1"/>
  <c r="AR59" i="43"/>
  <c r="Y66" i="96"/>
  <c r="X66" i="96"/>
  <c r="AS27" i="93"/>
  <c r="AL27" i="93"/>
  <c r="AU27" i="93" s="1"/>
  <c r="AS45" i="93"/>
  <c r="AL45" i="93"/>
  <c r="AU45" i="93" s="1"/>
  <c r="AS63" i="93"/>
  <c r="AL63" i="93"/>
  <c r="AU63" i="93" s="1"/>
  <c r="AJ66" i="89"/>
  <c r="AK66" i="89"/>
  <c r="AT66" i="89" s="1"/>
  <c r="AK61" i="89"/>
  <c r="AT61" i="89" s="1"/>
  <c r="AJ61" i="89"/>
  <c r="AJ55" i="89"/>
  <c r="AK55" i="89"/>
  <c r="AT55" i="89" s="1"/>
  <c r="AJ49" i="89"/>
  <c r="AK49" i="89"/>
  <c r="AT49" i="89" s="1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13" i="89"/>
  <c r="AK13" i="89"/>
  <c r="AT13" i="89" s="1"/>
  <c r="AJ3" i="89"/>
  <c r="AB4" i="89"/>
  <c r="Y66" i="15"/>
  <c r="X66" i="15"/>
  <c r="Z66" i="15" s="1"/>
  <c r="AI63" i="92"/>
  <c r="AN63" i="92"/>
  <c r="AI65" i="54"/>
  <c r="AN65" i="54"/>
  <c r="AI61" i="41"/>
  <c r="AN61" i="41"/>
  <c r="AS40" i="93"/>
  <c r="AL40" i="93"/>
  <c r="AU40" i="93" s="1"/>
  <c r="AG63" i="20"/>
  <c r="AP63" i="20" s="1"/>
  <c r="AF63" i="20"/>
  <c r="AO63" i="20" s="1"/>
  <c r="W64" i="20"/>
  <c r="AE63" i="20"/>
  <c r="AR65" i="101"/>
  <c r="AS10" i="93"/>
  <c r="AL10" i="93"/>
  <c r="AU10" i="93" s="1"/>
  <c r="AS67" i="93"/>
  <c r="AL67" i="93"/>
  <c r="AU67" i="93" s="1"/>
  <c r="Y66" i="44"/>
  <c r="X66" i="44"/>
  <c r="AS6" i="93"/>
  <c r="AL6" i="93"/>
  <c r="AU6" i="93" s="1"/>
  <c r="AS24" i="93"/>
  <c r="AL24" i="93"/>
  <c r="AU24" i="93" s="1"/>
  <c r="AR54" i="94"/>
  <c r="AR66" i="105"/>
  <c r="AS31" i="93"/>
  <c r="AL31" i="93"/>
  <c r="AU31" i="93" s="1"/>
  <c r="AS49" i="93"/>
  <c r="AL49" i="93"/>
  <c r="AU49" i="93" s="1"/>
  <c r="AS65" i="93"/>
  <c r="AL65" i="93"/>
  <c r="AU65" i="93" s="1"/>
  <c r="W60" i="18"/>
  <c r="AF59" i="18"/>
  <c r="AO59" i="18" s="1"/>
  <c r="AG59" i="18"/>
  <c r="AP59" i="18" s="1"/>
  <c r="AE59" i="18"/>
  <c r="Z57" i="35"/>
  <c r="Z68" i="86"/>
  <c r="AS20" i="93"/>
  <c r="AL20" i="93"/>
  <c r="AU20" i="93" s="1"/>
  <c r="AS38" i="93"/>
  <c r="AL38" i="93"/>
  <c r="AU38" i="93" s="1"/>
  <c r="Z61" i="95"/>
  <c r="AR67" i="52"/>
  <c r="AH61" i="11"/>
  <c r="AQ61" i="11" s="1"/>
  <c r="AK67" i="46"/>
  <c r="AT67" i="46" s="1"/>
  <c r="AJ67" i="46"/>
  <c r="AK62" i="46"/>
  <c r="AT62" i="46" s="1"/>
  <c r="AJ62" i="46"/>
  <c r="AK56" i="46"/>
  <c r="AT56" i="46" s="1"/>
  <c r="AJ50" i="46"/>
  <c r="AK50" i="46"/>
  <c r="AT50" i="46" s="1"/>
  <c r="AK44" i="46"/>
  <c r="AT44" i="46" s="1"/>
  <c r="AJ44" i="46"/>
  <c r="AK38" i="46"/>
  <c r="AT38" i="46" s="1"/>
  <c r="AJ38" i="46"/>
  <c r="AK26" i="46"/>
  <c r="AT26" i="46" s="1"/>
  <c r="AJ26" i="46"/>
  <c r="AX19" i="46"/>
  <c r="S19" i="46" s="1"/>
  <c r="AC19" i="46" s="1"/>
  <c r="AB20" i="46" s="1"/>
  <c r="AX13" i="46"/>
  <c r="S13" i="46" s="1"/>
  <c r="AC13" i="46" s="1"/>
  <c r="AB14" i="46" s="1"/>
  <c r="AX6" i="46"/>
  <c r="S6" i="46" s="1"/>
  <c r="AC6" i="46" s="1"/>
  <c r="AB7" i="46" s="1"/>
  <c r="AS8" i="93"/>
  <c r="AL8" i="93"/>
  <c r="AU8" i="93" s="1"/>
  <c r="AJ65" i="89"/>
  <c r="AK65" i="89"/>
  <c r="AT65" i="89" s="1"/>
  <c r="AJ60" i="89"/>
  <c r="AK60" i="89"/>
  <c r="AT60" i="89" s="1"/>
  <c r="AJ54" i="89"/>
  <c r="AK54" i="89"/>
  <c r="AT54" i="89" s="1"/>
  <c r="AJ48" i="89"/>
  <c r="AK48" i="89"/>
  <c r="AT48" i="89" s="1"/>
  <c r="AK42" i="89"/>
  <c r="AT42" i="89" s="1"/>
  <c r="AJ42" i="89"/>
  <c r="AJ36" i="89"/>
  <c r="AK36" i="89"/>
  <c r="AT36" i="89" s="1"/>
  <c r="AJ30" i="89"/>
  <c r="AK30" i="89"/>
  <c r="AT30" i="89" s="1"/>
  <c r="AK24" i="89"/>
  <c r="AT24" i="89" s="1"/>
  <c r="AJ24" i="89"/>
  <c r="AK18" i="89"/>
  <c r="AT18" i="89" s="1"/>
  <c r="AJ18" i="89"/>
  <c r="AK12" i="89"/>
  <c r="AT12" i="89" s="1"/>
  <c r="AJ12" i="89"/>
  <c r="AK5" i="89"/>
  <c r="AT5" i="89" s="1"/>
  <c r="AJ5" i="89"/>
  <c r="Y54" i="90"/>
  <c r="X54" i="90"/>
  <c r="Y69" i="32"/>
  <c r="X69" i="32"/>
  <c r="Z69" i="32" s="1"/>
  <c r="Y64" i="92"/>
  <c r="X64" i="92"/>
  <c r="Z64" i="92" s="1"/>
  <c r="AI56" i="55"/>
  <c r="AR56" i="55" s="1"/>
  <c r="AN56" i="55"/>
  <c r="AS28" i="93"/>
  <c r="AL28" i="93"/>
  <c r="AU28" i="93" s="1"/>
  <c r="AS46" i="93"/>
  <c r="AL46" i="93"/>
  <c r="AU46" i="93" s="1"/>
  <c r="AS5" i="93"/>
  <c r="AL5" i="93"/>
  <c r="AU5" i="93" s="1"/>
  <c r="AS22" i="93"/>
  <c r="AL22" i="93"/>
  <c r="AU22" i="93" s="1"/>
  <c r="AS58" i="93"/>
  <c r="AL58" i="93"/>
  <c r="AU58" i="93" s="1"/>
  <c r="AR60" i="11"/>
  <c r="AH65" i="104"/>
  <c r="AQ65" i="104" s="1"/>
  <c r="AS35" i="93"/>
  <c r="AL35" i="93"/>
  <c r="AU35" i="93" s="1"/>
  <c r="AS53" i="93"/>
  <c r="AL53" i="93"/>
  <c r="AU53" i="93" s="1"/>
  <c r="AH53" i="98"/>
  <c r="AQ53" i="98" s="1"/>
  <c r="AH59" i="85"/>
  <c r="AQ59" i="85" s="1"/>
  <c r="AS42" i="93"/>
  <c r="AL42" i="93"/>
  <c r="AU42" i="93" s="1"/>
  <c r="AS60" i="93"/>
  <c r="AL60" i="93"/>
  <c r="AU60" i="93" s="1"/>
  <c r="AS13" i="93"/>
  <c r="AL13" i="93"/>
  <c r="AU13" i="93" s="1"/>
  <c r="AH68" i="52"/>
  <c r="AQ68" i="52" s="1"/>
  <c r="AE62" i="45"/>
  <c r="W63" i="45"/>
  <c r="AF62" i="45"/>
  <c r="AO62" i="45" s="1"/>
  <c r="AG62" i="45"/>
  <c r="AP62" i="45" s="1"/>
  <c r="AF58" i="103"/>
  <c r="AO58" i="103" s="1"/>
  <c r="W59" i="103"/>
  <c r="AG58" i="103"/>
  <c r="AP58" i="103" s="1"/>
  <c r="AE58" i="103"/>
  <c r="AI60" i="16"/>
  <c r="AN60" i="16"/>
  <c r="AH58" i="83"/>
  <c r="AQ58" i="83" s="1"/>
  <c r="W62" i="11"/>
  <c r="AG61" i="11"/>
  <c r="AP61" i="11" s="1"/>
  <c r="AF61" i="11"/>
  <c r="AO61" i="11" s="1"/>
  <c r="AE61" i="11"/>
  <c r="AK68" i="46"/>
  <c r="AT68" i="46" s="1"/>
  <c r="AJ68" i="46"/>
  <c r="AJ61" i="46"/>
  <c r="AK61" i="46"/>
  <c r="AT61" i="46" s="1"/>
  <c r="AJ55" i="46"/>
  <c r="AK55" i="46"/>
  <c r="AT55" i="46" s="1"/>
  <c r="AK49" i="46"/>
  <c r="AT49" i="46" s="1"/>
  <c r="AJ49" i="46"/>
  <c r="AK43" i="46"/>
  <c r="AT43" i="46" s="1"/>
  <c r="AJ43" i="46"/>
  <c r="AJ37" i="46"/>
  <c r="AK37" i="46"/>
  <c r="AT37" i="46" s="1"/>
  <c r="AK31" i="46"/>
  <c r="AT31" i="46" s="1"/>
  <c r="AJ31" i="46"/>
  <c r="AJ25" i="46"/>
  <c r="AK25" i="46"/>
  <c r="AT25" i="46" s="1"/>
  <c r="AX18" i="46"/>
  <c r="S18" i="46" s="1"/>
  <c r="AC18" i="46" s="1"/>
  <c r="AB19" i="46" s="1"/>
  <c r="AX11" i="46"/>
  <c r="S11" i="46" s="1"/>
  <c r="AC11" i="46" s="1"/>
  <c r="AB12" i="46" s="1"/>
  <c r="AX3" i="46"/>
  <c r="S3" i="46" s="1"/>
  <c r="AC3" i="46" s="1"/>
  <c r="AR57" i="10"/>
  <c r="AF64" i="88"/>
  <c r="AO64" i="88" s="1"/>
  <c r="AG64" i="88"/>
  <c r="AP64" i="88" s="1"/>
  <c r="AE64" i="88"/>
  <c r="W65" i="88"/>
  <c r="AR56" i="87"/>
  <c r="AR58" i="85"/>
  <c r="AS15" i="93"/>
  <c r="AL15" i="93"/>
  <c r="AU15" i="93" s="1"/>
  <c r="AS33" i="93"/>
  <c r="AL33" i="93"/>
  <c r="AU33" i="93" s="1"/>
  <c r="AJ69" i="89"/>
  <c r="AS69" i="89" s="1"/>
  <c r="AK59" i="89"/>
  <c r="AT59" i="89" s="1"/>
  <c r="AJ59" i="89"/>
  <c r="AJ53" i="89"/>
  <c r="AK53" i="89"/>
  <c r="AT53" i="89" s="1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K23" i="89"/>
  <c r="AT23" i="89" s="1"/>
  <c r="AJ23" i="89"/>
  <c r="AJ17" i="89"/>
  <c r="AK17" i="89"/>
  <c r="AT17" i="89" s="1"/>
  <c r="AJ10" i="89"/>
  <c r="AK10" i="89"/>
  <c r="AT10" i="89" s="1"/>
  <c r="AK11" i="89"/>
  <c r="AT11" i="89" s="1"/>
  <c r="AJ11" i="89"/>
  <c r="AR62" i="53"/>
  <c r="AI53" i="90"/>
  <c r="AN53" i="90"/>
  <c r="AH60" i="43"/>
  <c r="AQ60" i="43" s="1"/>
  <c r="Y56" i="48"/>
  <c r="Z56" i="48" s="1"/>
  <c r="X56" i="48"/>
  <c r="AI61" i="51"/>
  <c r="AN61" i="51"/>
  <c r="AR63" i="13"/>
  <c r="AS9" i="93"/>
  <c r="AL9" i="93"/>
  <c r="AU9" i="93" s="1"/>
  <c r="AS64" i="93"/>
  <c r="AL64" i="93"/>
  <c r="AU64" i="93" s="1"/>
  <c r="AI59" i="99"/>
  <c r="AR59" i="99" s="1"/>
  <c r="AN59" i="99"/>
  <c r="AI55" i="82"/>
  <c r="AN55" i="82"/>
  <c r="Z65" i="104"/>
  <c r="Y57" i="42"/>
  <c r="X57" i="42"/>
  <c r="Z57" i="42" s="1"/>
  <c r="AS17" i="93"/>
  <c r="AL17" i="93"/>
  <c r="AU17" i="93" s="1"/>
  <c r="AR60" i="95"/>
  <c r="Y62" i="41"/>
  <c r="X62" i="41"/>
  <c r="Z62" i="41" s="1"/>
  <c r="AI65" i="44"/>
  <c r="AN65" i="44"/>
  <c r="Z53" i="98"/>
  <c r="Z59" i="85"/>
  <c r="AS12" i="93"/>
  <c r="AL12" i="93"/>
  <c r="AU12" i="93" s="1"/>
  <c r="AS66" i="93"/>
  <c r="AL66" i="93"/>
  <c r="AU66" i="93" s="1"/>
  <c r="AH64" i="13"/>
  <c r="AQ64" i="13" s="1"/>
  <c r="AR57" i="83"/>
  <c r="AS19" i="93"/>
  <c r="AL19" i="93"/>
  <c r="AU19" i="93" s="1"/>
  <c r="AS37" i="93"/>
  <c r="AL37" i="93"/>
  <c r="AU37" i="93" s="1"/>
  <c r="AS55" i="93"/>
  <c r="AL55" i="93"/>
  <c r="AU55" i="93" s="1"/>
  <c r="Z68" i="52"/>
  <c r="AH58" i="10"/>
  <c r="AQ58" i="10" s="1"/>
  <c r="Z58" i="83"/>
  <c r="AS7" i="93"/>
  <c r="AL7" i="93"/>
  <c r="AU7" i="93" s="1"/>
  <c r="AS26" i="93"/>
  <c r="AL26" i="93"/>
  <c r="AU26" i="93" s="1"/>
  <c r="AS44" i="93"/>
  <c r="AL44" i="93"/>
  <c r="AU44" i="93" s="1"/>
  <c r="AS62" i="93"/>
  <c r="AL62" i="93"/>
  <c r="AU62" i="93" s="1"/>
  <c r="AX69" i="89"/>
  <c r="S69" i="89" s="1"/>
  <c r="AC69" i="89" s="1"/>
  <c r="AE69" i="89"/>
  <c r="AF69" i="89"/>
  <c r="AO69" i="89" s="1"/>
  <c r="AO71" i="89" s="1"/>
  <c r="AG69" i="89"/>
  <c r="AP69" i="89" s="1"/>
  <c r="AP71" i="89" s="1"/>
  <c r="AK65" i="46"/>
  <c r="AT65" i="46" s="1"/>
  <c r="AJ65" i="46"/>
  <c r="AK60" i="46"/>
  <c r="AT60" i="46" s="1"/>
  <c r="AJ60" i="46"/>
  <c r="AK54" i="46"/>
  <c r="AT54" i="46" s="1"/>
  <c r="AJ54" i="46"/>
  <c r="AJ48" i="46"/>
  <c r="AK48" i="46"/>
  <c r="AT48" i="46" s="1"/>
  <c r="AJ42" i="46"/>
  <c r="AK42" i="46"/>
  <c r="AT42" i="46" s="1"/>
  <c r="AK36" i="46"/>
  <c r="AT36" i="46" s="1"/>
  <c r="AJ36" i="46"/>
  <c r="AK30" i="46"/>
  <c r="AT30" i="46" s="1"/>
  <c r="AJ30" i="46"/>
  <c r="AK24" i="46"/>
  <c r="AT24" i="46" s="1"/>
  <c r="AJ24" i="46"/>
  <c r="AX17" i="46"/>
  <c r="S17" i="46" s="1"/>
  <c r="AC17" i="46" s="1"/>
  <c r="AB18" i="46" s="1"/>
  <c r="AX10" i="46"/>
  <c r="S10" i="46" s="1"/>
  <c r="AC10" i="46" s="1"/>
  <c r="AB11" i="46" s="1"/>
  <c r="AX5" i="46"/>
  <c r="S5" i="46" s="1"/>
  <c r="AC5" i="46" s="1"/>
  <c r="AB6" i="46" s="1"/>
  <c r="AS51" i="93"/>
  <c r="AL51" i="93"/>
  <c r="AU51" i="93" s="1"/>
  <c r="AK64" i="89"/>
  <c r="AT64" i="89" s="1"/>
  <c r="AJ64" i="89"/>
  <c r="AJ58" i="89"/>
  <c r="AK58" i="89"/>
  <c r="AT58" i="89" s="1"/>
  <c r="AK52" i="89"/>
  <c r="AT52" i="89" s="1"/>
  <c r="AJ52" i="89"/>
  <c r="AJ46" i="89"/>
  <c r="AK46" i="89"/>
  <c r="AT46" i="89" s="1"/>
  <c r="AK40" i="89"/>
  <c r="AT40" i="89" s="1"/>
  <c r="AJ40" i="89"/>
  <c r="AJ34" i="89"/>
  <c r="AK34" i="89"/>
  <c r="AT34" i="89" s="1"/>
  <c r="AJ28" i="89"/>
  <c r="AK28" i="89"/>
  <c r="AT28" i="89" s="1"/>
  <c r="AK22" i="89"/>
  <c r="AT22" i="89" s="1"/>
  <c r="AJ22" i="89"/>
  <c r="AK16" i="89"/>
  <c r="AT16" i="89" s="1"/>
  <c r="AJ16" i="89"/>
  <c r="AJ9" i="89"/>
  <c r="AK9" i="89"/>
  <c r="AT9" i="89" s="1"/>
  <c r="AJ6" i="89"/>
  <c r="AK6" i="89"/>
  <c r="AT6" i="89" s="1"/>
  <c r="Z60" i="43"/>
  <c r="Y67" i="100"/>
  <c r="X67" i="100"/>
  <c r="Z67" i="100" s="1"/>
  <c r="AI68" i="32"/>
  <c r="AR68" i="32" s="1"/>
  <c r="AN68" i="32"/>
  <c r="AI57" i="50"/>
  <c r="AP57" i="50"/>
  <c r="AR67" i="86"/>
  <c r="AS23" i="93"/>
  <c r="AL23" i="93"/>
  <c r="AU23" i="93" s="1"/>
  <c r="AS30" i="93"/>
  <c r="AL30" i="93"/>
  <c r="AU30" i="93" s="1"/>
  <c r="AS48" i="93"/>
  <c r="AL48" i="93"/>
  <c r="AU48" i="93" s="1"/>
  <c r="W65" i="13"/>
  <c r="AG64" i="13"/>
  <c r="AP64" i="13" s="1"/>
  <c r="AF64" i="13"/>
  <c r="AO64" i="13" s="1"/>
  <c r="AE64" i="13"/>
  <c r="W68" i="47"/>
  <c r="AF67" i="47"/>
  <c r="AO67" i="47" s="1"/>
  <c r="AG67" i="47"/>
  <c r="AP67" i="47" s="1"/>
  <c r="AE67" i="47"/>
  <c r="AR69" i="93"/>
  <c r="AR71" i="93" s="1"/>
  <c r="AL69" i="93"/>
  <c r="AU69" i="93" s="1"/>
  <c r="AF68" i="97"/>
  <c r="AO68" i="97" s="1"/>
  <c r="AG68" i="97"/>
  <c r="AP68" i="97" s="1"/>
  <c r="AE68" i="97"/>
  <c r="W69" i="97"/>
  <c r="W59" i="10"/>
  <c r="AG58" i="10"/>
  <c r="AP58" i="10" s="1"/>
  <c r="AF58" i="10"/>
  <c r="AO58" i="10" s="1"/>
  <c r="AE58" i="10"/>
  <c r="AS14" i="93"/>
  <c r="AL14" i="93"/>
  <c r="AU14" i="93" s="1"/>
  <c r="AS68" i="93"/>
  <c r="AL68" i="93"/>
  <c r="AU68" i="93" s="1"/>
  <c r="Z63" i="53"/>
  <c r="AH63" i="53"/>
  <c r="AQ63" i="53" s="1"/>
  <c r="AJ66" i="46"/>
  <c r="AK66" i="46"/>
  <c r="AT66" i="46" s="1"/>
  <c r="AK59" i="46"/>
  <c r="AT59" i="46" s="1"/>
  <c r="AJ59" i="46"/>
  <c r="AJ53" i="46"/>
  <c r="AK53" i="46"/>
  <c r="AT53" i="46" s="1"/>
  <c r="AK47" i="46"/>
  <c r="AT47" i="46" s="1"/>
  <c r="AJ47" i="46"/>
  <c r="AJ41" i="46"/>
  <c r="AK41" i="46"/>
  <c r="AT41" i="46" s="1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K10" i="46"/>
  <c r="AT10" i="46" s="1"/>
  <c r="AK13" i="46"/>
  <c r="AT13" i="46" s="1"/>
  <c r="AJ13" i="46"/>
  <c r="AG61" i="49"/>
  <c r="AP61" i="49" s="1"/>
  <c r="W62" i="49"/>
  <c r="AE61" i="49"/>
  <c r="AF61" i="49"/>
  <c r="AO61" i="49" s="1"/>
  <c r="AR52" i="98"/>
  <c r="AK68" i="89"/>
  <c r="AT68" i="89" s="1"/>
  <c r="AJ68" i="89"/>
  <c r="AJ63" i="89"/>
  <c r="AK63" i="89"/>
  <c r="AT63" i="89" s="1"/>
  <c r="AJ57" i="89"/>
  <c r="AK57" i="89"/>
  <c r="AT57" i="89" s="1"/>
  <c r="AJ51" i="89"/>
  <c r="AK51" i="89"/>
  <c r="AT51" i="89" s="1"/>
  <c r="AK45" i="89"/>
  <c r="AT45" i="89" s="1"/>
  <c r="AJ45" i="89"/>
  <c r="AK39" i="89"/>
  <c r="AT39" i="89" s="1"/>
  <c r="AJ39" i="89"/>
  <c r="AJ33" i="89"/>
  <c r="AK33" i="89"/>
  <c r="AT33" i="89" s="1"/>
  <c r="AJ27" i="89"/>
  <c r="AK27" i="89"/>
  <c r="AT27" i="89" s="1"/>
  <c r="AK21" i="89"/>
  <c r="AT21" i="89" s="1"/>
  <c r="AJ21" i="89"/>
  <c r="AJ15" i="89"/>
  <c r="AK15" i="89"/>
  <c r="AT15" i="89" s="1"/>
  <c r="AK8" i="89"/>
  <c r="AT8" i="89" s="1"/>
  <c r="AJ8" i="89"/>
  <c r="Y62" i="51"/>
  <c r="X62" i="51"/>
  <c r="AK21" i="46" l="1"/>
  <c r="AT21" i="46" s="1"/>
  <c r="AK57" i="46"/>
  <c r="AT57" i="46" s="1"/>
  <c r="Z54" i="90"/>
  <c r="AJ32" i="46"/>
  <c r="AJ56" i="46"/>
  <c r="AF57" i="42"/>
  <c r="AO57" i="42" s="1"/>
  <c r="AE57" i="42"/>
  <c r="AN57" i="42" s="1"/>
  <c r="W58" i="42"/>
  <c r="AG57" i="42"/>
  <c r="AF61" i="16"/>
  <c r="AO61" i="16" s="1"/>
  <c r="W62" i="16"/>
  <c r="AE61" i="16"/>
  <c r="AG61" i="16"/>
  <c r="AP61" i="16" s="1"/>
  <c r="AF67" i="100"/>
  <c r="AO67" i="100" s="1"/>
  <c r="AE67" i="100"/>
  <c r="W68" i="100"/>
  <c r="AG67" i="100"/>
  <c r="AP67" i="100" s="1"/>
  <c r="AF56" i="48"/>
  <c r="AO56" i="48" s="1"/>
  <c r="AG56" i="48"/>
  <c r="AP56" i="48" s="1"/>
  <c r="W57" i="48"/>
  <c r="AE56" i="48"/>
  <c r="W55" i="90"/>
  <c r="AE54" i="90"/>
  <c r="AF54" i="90"/>
  <c r="AO54" i="90" s="1"/>
  <c r="AG54" i="90"/>
  <c r="AP54" i="90" s="1"/>
  <c r="AE64" i="92"/>
  <c r="AF64" i="92"/>
  <c r="AO64" i="92" s="1"/>
  <c r="AG64" i="92"/>
  <c r="AP64" i="92" s="1"/>
  <c r="W65" i="92"/>
  <c r="AS33" i="89"/>
  <c r="AL33" i="89"/>
  <c r="AU33" i="89" s="1"/>
  <c r="AS22" i="89"/>
  <c r="AL22" i="89"/>
  <c r="AU22" i="89" s="1"/>
  <c r="AL29" i="89"/>
  <c r="AU29" i="89" s="1"/>
  <c r="AS29" i="89"/>
  <c r="AI64" i="88"/>
  <c r="AN64" i="88"/>
  <c r="AS48" i="89"/>
  <c r="AL48" i="89"/>
  <c r="AU48" i="89" s="1"/>
  <c r="Y64" i="20"/>
  <c r="X64" i="20"/>
  <c r="AR61" i="41"/>
  <c r="AG66" i="15"/>
  <c r="AP66" i="15" s="1"/>
  <c r="AE66" i="15"/>
  <c r="W67" i="15"/>
  <c r="AF66" i="15"/>
  <c r="AO66" i="15" s="1"/>
  <c r="AS19" i="89"/>
  <c r="AL19" i="89"/>
  <c r="AU19" i="89" s="1"/>
  <c r="AS37" i="89"/>
  <c r="AL37" i="89"/>
  <c r="AU37" i="89" s="1"/>
  <c r="AH66" i="96"/>
  <c r="AQ66" i="96" s="1"/>
  <c r="AR56" i="42"/>
  <c r="AR66" i="100"/>
  <c r="AS22" i="46"/>
  <c r="AL22" i="46"/>
  <c r="AU22" i="46" s="1"/>
  <c r="AL58" i="46"/>
  <c r="AU58" i="46" s="1"/>
  <c r="AS58" i="46"/>
  <c r="Y55" i="102"/>
  <c r="X55" i="102"/>
  <c r="Z55" i="102" s="1"/>
  <c r="AS39" i="89"/>
  <c r="AL39" i="89"/>
  <c r="AU39" i="89" s="1"/>
  <c r="AS17" i="46"/>
  <c r="AL17" i="46"/>
  <c r="AU17" i="46" s="1"/>
  <c r="Y65" i="13"/>
  <c r="X65" i="13"/>
  <c r="AS6" i="89"/>
  <c r="AL6" i="89"/>
  <c r="AU6" i="89" s="1"/>
  <c r="AS58" i="89"/>
  <c r="AL58" i="89"/>
  <c r="AU58" i="89" s="1"/>
  <c r="AK11" i="46"/>
  <c r="AT11" i="46" s="1"/>
  <c r="AJ11" i="46"/>
  <c r="AS36" i="46"/>
  <c r="AL36" i="46"/>
  <c r="AU36" i="46" s="1"/>
  <c r="AS54" i="46"/>
  <c r="AL54" i="46"/>
  <c r="AU54" i="46" s="1"/>
  <c r="AG58" i="83"/>
  <c r="AP58" i="83" s="1"/>
  <c r="AF58" i="83"/>
  <c r="AO58" i="83" s="1"/>
  <c r="W59" i="83"/>
  <c r="AE58" i="83"/>
  <c r="AE68" i="52"/>
  <c r="W69" i="52"/>
  <c r="AG68" i="52"/>
  <c r="AP68" i="52" s="1"/>
  <c r="AF68" i="52"/>
  <c r="AO68" i="52" s="1"/>
  <c r="AE59" i="85"/>
  <c r="W60" i="85"/>
  <c r="AG59" i="85"/>
  <c r="AP59" i="85" s="1"/>
  <c r="AF59" i="85"/>
  <c r="AO59" i="85" s="1"/>
  <c r="AR53" i="90"/>
  <c r="AS10" i="89"/>
  <c r="AL10" i="89"/>
  <c r="AU10" i="89" s="1"/>
  <c r="AK69" i="89"/>
  <c r="AT69" i="89" s="1"/>
  <c r="AK19" i="46"/>
  <c r="AT19" i="46" s="1"/>
  <c r="AJ19" i="46"/>
  <c r="AS37" i="46"/>
  <c r="AL37" i="46"/>
  <c r="AU37" i="46" s="1"/>
  <c r="AS55" i="46"/>
  <c r="AL55" i="46"/>
  <c r="AU55" i="46" s="1"/>
  <c r="AI61" i="11"/>
  <c r="AN61" i="11"/>
  <c r="AI58" i="103"/>
  <c r="AN58" i="103"/>
  <c r="AS18" i="89"/>
  <c r="AL18" i="89"/>
  <c r="AU18" i="89" s="1"/>
  <c r="AI59" i="18"/>
  <c r="AN59" i="18"/>
  <c r="AH66" i="44"/>
  <c r="AQ66" i="44" s="1"/>
  <c r="AS55" i="89"/>
  <c r="AL55" i="89"/>
  <c r="AU55" i="89" s="1"/>
  <c r="Z66" i="96"/>
  <c r="AS39" i="46"/>
  <c r="AL39" i="46"/>
  <c r="AU39" i="46" s="1"/>
  <c r="AH60" i="99"/>
  <c r="AQ60" i="99" s="1"/>
  <c r="AR55" i="48"/>
  <c r="AS56" i="89"/>
  <c r="AL56" i="89"/>
  <c r="AU56" i="89" s="1"/>
  <c r="AS40" i="46"/>
  <c r="AL40" i="46"/>
  <c r="AU40" i="46" s="1"/>
  <c r="AI59" i="91"/>
  <c r="AN59" i="91"/>
  <c r="AH56" i="82"/>
  <c r="AQ56" i="82" s="1"/>
  <c r="AS40" i="89"/>
  <c r="AL40" i="89"/>
  <c r="AU40" i="89" s="1"/>
  <c r="AS48" i="46"/>
  <c r="AL48" i="46"/>
  <c r="AU48" i="46" s="1"/>
  <c r="AH57" i="42"/>
  <c r="AQ57" i="42" s="1"/>
  <c r="AS30" i="89"/>
  <c r="AL30" i="89"/>
  <c r="AU30" i="89" s="1"/>
  <c r="AK15" i="46"/>
  <c r="AT15" i="46" s="1"/>
  <c r="AJ15" i="46"/>
  <c r="AG66" i="101"/>
  <c r="AP66" i="101" s="1"/>
  <c r="W67" i="101"/>
  <c r="AF66" i="101"/>
  <c r="AO66" i="101" s="1"/>
  <c r="AE66" i="101"/>
  <c r="AE66" i="54"/>
  <c r="AG66" i="54"/>
  <c r="AP66" i="54" s="1"/>
  <c r="AF66" i="54"/>
  <c r="AO66" i="54" s="1"/>
  <c r="W67" i="54"/>
  <c r="Y59" i="10"/>
  <c r="X59" i="10"/>
  <c r="Z59" i="10" s="1"/>
  <c r="AK18" i="46"/>
  <c r="AT18" i="46" s="1"/>
  <c r="AJ18" i="46"/>
  <c r="AF53" i="98"/>
  <c r="AO53" i="98" s="1"/>
  <c r="AE53" i="98"/>
  <c r="W54" i="98"/>
  <c r="AG53" i="98"/>
  <c r="AP53" i="98" s="1"/>
  <c r="AS35" i="89"/>
  <c r="AL35" i="89"/>
  <c r="AU35" i="89" s="1"/>
  <c r="AS43" i="46"/>
  <c r="AL43" i="46"/>
  <c r="AU43" i="46" s="1"/>
  <c r="Y63" i="45"/>
  <c r="X63" i="45"/>
  <c r="Z63" i="45" s="1"/>
  <c r="AS36" i="89"/>
  <c r="AL36" i="89"/>
  <c r="AU36" i="89" s="1"/>
  <c r="AS54" i="89"/>
  <c r="AL54" i="89"/>
  <c r="AU54" i="89" s="1"/>
  <c r="AS32" i="46"/>
  <c r="AL32" i="46"/>
  <c r="AU32" i="46" s="1"/>
  <c r="AS67" i="46"/>
  <c r="AL67" i="46"/>
  <c r="AU67" i="46" s="1"/>
  <c r="Z66" i="44"/>
  <c r="AR65" i="54"/>
  <c r="AK4" i="89"/>
  <c r="AT4" i="89" s="1"/>
  <c r="AT71" i="89" s="1"/>
  <c r="AJ4" i="89"/>
  <c r="AS25" i="89"/>
  <c r="AL25" i="89"/>
  <c r="AU25" i="89" s="1"/>
  <c r="AS43" i="89"/>
  <c r="AL43" i="89"/>
  <c r="AU43" i="89" s="1"/>
  <c r="AS61" i="89"/>
  <c r="AL61" i="89"/>
  <c r="AU61" i="89" s="1"/>
  <c r="AS21" i="46"/>
  <c r="AL21" i="46"/>
  <c r="AU21" i="46" s="1"/>
  <c r="AS57" i="46"/>
  <c r="AL57" i="46"/>
  <c r="AU57" i="46" s="1"/>
  <c r="AH61" i="16"/>
  <c r="AQ61" i="16" s="1"/>
  <c r="W56" i="94"/>
  <c r="AF55" i="94"/>
  <c r="AO55" i="94" s="1"/>
  <c r="AE55" i="94"/>
  <c r="AG55" i="94"/>
  <c r="AP55" i="94" s="1"/>
  <c r="Z60" i="99"/>
  <c r="AH58" i="50"/>
  <c r="AQ58" i="50" s="1"/>
  <c r="AH57" i="55"/>
  <c r="AQ57" i="55" s="1"/>
  <c r="AR65" i="15"/>
  <c r="AL20" i="89"/>
  <c r="AU20" i="89" s="1"/>
  <c r="AS20" i="89"/>
  <c r="AS38" i="89"/>
  <c r="AL38" i="89"/>
  <c r="AU38" i="89" s="1"/>
  <c r="AR65" i="96"/>
  <c r="AS28" i="46"/>
  <c r="AL28" i="46"/>
  <c r="AU28" i="46" s="1"/>
  <c r="AL46" i="46"/>
  <c r="AU46" i="46" s="1"/>
  <c r="AS46" i="46"/>
  <c r="AS64" i="46"/>
  <c r="AL64" i="46"/>
  <c r="AU64" i="46" s="1"/>
  <c r="AI64" i="84"/>
  <c r="AN64" i="84"/>
  <c r="AS4" i="93"/>
  <c r="AL4" i="93"/>
  <c r="AU4" i="93" s="1"/>
  <c r="AU71" i="93" s="1"/>
  <c r="C11" i="93" s="1"/>
  <c r="F37" i="57" s="1"/>
  <c r="Z56" i="82"/>
  <c r="AH62" i="51"/>
  <c r="AQ62" i="51" s="1"/>
  <c r="AS51" i="89"/>
  <c r="AL51" i="89"/>
  <c r="AU51" i="89" s="1"/>
  <c r="W63" i="41"/>
  <c r="AE62" i="41"/>
  <c r="AF62" i="41"/>
  <c r="AO62" i="41" s="1"/>
  <c r="AG62" i="41"/>
  <c r="AP62" i="41" s="1"/>
  <c r="AS47" i="89"/>
  <c r="AL47" i="89"/>
  <c r="AU47" i="89" s="1"/>
  <c r="AH64" i="92"/>
  <c r="AQ64" i="92" s="1"/>
  <c r="AS44" i="46"/>
  <c r="AL44" i="46"/>
  <c r="AU44" i="46" s="1"/>
  <c r="AS35" i="46"/>
  <c r="AL35" i="46"/>
  <c r="AU35" i="46" s="1"/>
  <c r="AS23" i="46"/>
  <c r="AL23" i="46"/>
  <c r="AU23" i="46" s="1"/>
  <c r="AS41" i="46"/>
  <c r="AL41" i="46"/>
  <c r="AU41" i="46" s="1"/>
  <c r="AS9" i="89"/>
  <c r="AL9" i="89"/>
  <c r="AU9" i="89" s="1"/>
  <c r="AS28" i="89"/>
  <c r="AL28" i="89"/>
  <c r="AU28" i="89" s="1"/>
  <c r="AS46" i="89"/>
  <c r="AL46" i="89"/>
  <c r="AU46" i="89" s="1"/>
  <c r="AS24" i="46"/>
  <c r="AL24" i="46"/>
  <c r="AU24" i="46" s="1"/>
  <c r="AS60" i="46"/>
  <c r="AL60" i="46"/>
  <c r="AU60" i="46" s="1"/>
  <c r="AI69" i="89"/>
  <c r="AN69" i="89"/>
  <c r="AN71" i="89" s="1"/>
  <c r="AE65" i="104"/>
  <c r="W66" i="104"/>
  <c r="AF65" i="104"/>
  <c r="AO65" i="104" s="1"/>
  <c r="AG65" i="104"/>
  <c r="AP65" i="104" s="1"/>
  <c r="AR61" i="51"/>
  <c r="AS17" i="89"/>
  <c r="AL17" i="89"/>
  <c r="AU17" i="89" s="1"/>
  <c r="AS53" i="89"/>
  <c r="AL53" i="89"/>
  <c r="AU53" i="89" s="1"/>
  <c r="AS25" i="46"/>
  <c r="AL25" i="46"/>
  <c r="AU25" i="46" s="1"/>
  <c r="AS61" i="46"/>
  <c r="AL61" i="46"/>
  <c r="AU61" i="46" s="1"/>
  <c r="Y59" i="103"/>
  <c r="Z59" i="103"/>
  <c r="X59" i="103"/>
  <c r="AI62" i="45"/>
  <c r="AN62" i="45"/>
  <c r="AH69" i="32"/>
  <c r="AQ69" i="32" s="1"/>
  <c r="AQ71" i="32" s="1"/>
  <c r="AZ3" i="32"/>
  <c r="AX7" i="32" s="1"/>
  <c r="S7" i="32" s="1"/>
  <c r="AC7" i="32" s="1"/>
  <c r="AB8" i="32" s="1"/>
  <c r="AX4" i="32"/>
  <c r="S4" i="32" s="1"/>
  <c r="AC4" i="32" s="1"/>
  <c r="AB5" i="32" s="1"/>
  <c r="AX8" i="32"/>
  <c r="S8" i="32" s="1"/>
  <c r="AC8" i="32" s="1"/>
  <c r="AB9" i="32" s="1"/>
  <c r="AX9" i="32"/>
  <c r="S9" i="32" s="1"/>
  <c r="AC9" i="32" s="1"/>
  <c r="AB10" i="32" s="1"/>
  <c r="AX10" i="32"/>
  <c r="S10" i="32" s="1"/>
  <c r="AC10" i="32" s="1"/>
  <c r="AB11" i="32" s="1"/>
  <c r="AX14" i="32"/>
  <c r="S14" i="32" s="1"/>
  <c r="AC14" i="32" s="1"/>
  <c r="AB15" i="32" s="1"/>
  <c r="AX15" i="32"/>
  <c r="S15" i="32" s="1"/>
  <c r="AC15" i="32" s="1"/>
  <c r="AB16" i="32" s="1"/>
  <c r="AX16" i="32"/>
  <c r="S16" i="32" s="1"/>
  <c r="AC16" i="32" s="1"/>
  <c r="AB17" i="32" s="1"/>
  <c r="AX20" i="32"/>
  <c r="S20" i="32" s="1"/>
  <c r="AC20" i="32" s="1"/>
  <c r="AB21" i="32" s="1"/>
  <c r="AX21" i="32"/>
  <c r="S21" i="32" s="1"/>
  <c r="AC21" i="32" s="1"/>
  <c r="AB22" i="32" s="1"/>
  <c r="AX22" i="32"/>
  <c r="S22" i="32" s="1"/>
  <c r="AC22" i="32" s="1"/>
  <c r="AB23" i="32" s="1"/>
  <c r="AX26" i="32"/>
  <c r="S26" i="32" s="1"/>
  <c r="AC26" i="32" s="1"/>
  <c r="AB27" i="32" s="1"/>
  <c r="AX27" i="32"/>
  <c r="S27" i="32" s="1"/>
  <c r="AC27" i="32" s="1"/>
  <c r="AB28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1" i="32"/>
  <c r="S31" i="32" s="1"/>
  <c r="AC31" i="32" s="1"/>
  <c r="AB32" i="32" s="1"/>
  <c r="AX32" i="32"/>
  <c r="S32" i="32" s="1"/>
  <c r="AC32" i="32" s="1"/>
  <c r="AB33" i="32" s="1"/>
  <c r="AX33" i="32"/>
  <c r="S33" i="32" s="1"/>
  <c r="AC33" i="32" s="1"/>
  <c r="AB34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39" i="32"/>
  <c r="S39" i="32" s="1"/>
  <c r="AC39" i="32" s="1"/>
  <c r="AB40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7" i="32"/>
  <c r="S67" i="32" s="1"/>
  <c r="AC67" i="32" s="1"/>
  <c r="AB68" i="32" s="1"/>
  <c r="AX66" i="32"/>
  <c r="S66" i="32" s="1"/>
  <c r="AC66" i="32" s="1"/>
  <c r="AB67" i="32" s="1"/>
  <c r="AX64" i="32"/>
  <c r="S64" i="32" s="1"/>
  <c r="AC64" i="32" s="1"/>
  <c r="AB65" i="32" s="1"/>
  <c r="AX65" i="32"/>
  <c r="S65" i="32" s="1"/>
  <c r="AC65" i="32" s="1"/>
  <c r="AB66" i="32" s="1"/>
  <c r="AX68" i="32"/>
  <c r="S68" i="32" s="1"/>
  <c r="AC68" i="32" s="1"/>
  <c r="AB69" i="32" s="1"/>
  <c r="AS5" i="89"/>
  <c r="AL5" i="89"/>
  <c r="AU5" i="89" s="1"/>
  <c r="AS24" i="89"/>
  <c r="AL24" i="89"/>
  <c r="AU24" i="89" s="1"/>
  <c r="AS42" i="89"/>
  <c r="AL42" i="89"/>
  <c r="AU42" i="89" s="1"/>
  <c r="AK7" i="46"/>
  <c r="AT7" i="46" s="1"/>
  <c r="AJ7" i="46"/>
  <c r="AS50" i="46"/>
  <c r="AL50" i="46"/>
  <c r="AU50" i="46" s="1"/>
  <c r="AS3" i="89"/>
  <c r="AL3" i="89"/>
  <c r="AU3" i="89" s="1"/>
  <c r="AS27" i="46"/>
  <c r="AL27" i="46"/>
  <c r="AU27" i="46" s="1"/>
  <c r="AS45" i="46"/>
  <c r="AL45" i="46"/>
  <c r="AU45" i="46" s="1"/>
  <c r="W58" i="87"/>
  <c r="AE57" i="87"/>
  <c r="AF57" i="87"/>
  <c r="AO57" i="87" s="1"/>
  <c r="AG57" i="87"/>
  <c r="AP57" i="87" s="1"/>
  <c r="Z58" i="50"/>
  <c r="Z57" i="55"/>
  <c r="AS26" i="89"/>
  <c r="AL26" i="89"/>
  <c r="AU26" i="89" s="1"/>
  <c r="AS44" i="89"/>
  <c r="AL44" i="89"/>
  <c r="AU44" i="89" s="1"/>
  <c r="AS62" i="89"/>
  <c r="AL62" i="89"/>
  <c r="AU62" i="89" s="1"/>
  <c r="AK5" i="46"/>
  <c r="AT5" i="46" s="1"/>
  <c r="AJ5" i="46"/>
  <c r="AI54" i="102"/>
  <c r="AP54" i="102"/>
  <c r="Y60" i="91"/>
  <c r="X60" i="91"/>
  <c r="Z60" i="91" s="1"/>
  <c r="AS15" i="89"/>
  <c r="AL15" i="89"/>
  <c r="AU15" i="89" s="1"/>
  <c r="Y62" i="49"/>
  <c r="X62" i="49"/>
  <c r="AK6" i="46"/>
  <c r="AT6" i="46" s="1"/>
  <c r="AJ6" i="46"/>
  <c r="AS65" i="89"/>
  <c r="AL65" i="89"/>
  <c r="AU65" i="89" s="1"/>
  <c r="AS62" i="46"/>
  <c r="AL62" i="46"/>
  <c r="AU62" i="46" s="1"/>
  <c r="AS21" i="89"/>
  <c r="AL21" i="89"/>
  <c r="AU21" i="89" s="1"/>
  <c r="AS53" i="46"/>
  <c r="AL53" i="46"/>
  <c r="AU53" i="46" s="1"/>
  <c r="AS57" i="89"/>
  <c r="AL57" i="89"/>
  <c r="AU57" i="89" s="1"/>
  <c r="AS13" i="46"/>
  <c r="AL13" i="46"/>
  <c r="AU13" i="46" s="1"/>
  <c r="AS59" i="46"/>
  <c r="AL59" i="46"/>
  <c r="AU59" i="46" s="1"/>
  <c r="AH67" i="100"/>
  <c r="AQ67" i="100" s="1"/>
  <c r="AS64" i="89"/>
  <c r="AL64" i="89"/>
  <c r="AU64" i="89" s="1"/>
  <c r="AS8" i="89"/>
  <c r="AL8" i="89"/>
  <c r="AU8" i="89" s="1"/>
  <c r="AS45" i="89"/>
  <c r="AL45" i="89"/>
  <c r="AU45" i="89" s="1"/>
  <c r="AS27" i="89"/>
  <c r="AL27" i="89"/>
  <c r="AU27" i="89" s="1"/>
  <c r="AS63" i="89"/>
  <c r="AL63" i="89"/>
  <c r="AU63" i="89" s="1"/>
  <c r="AS47" i="46"/>
  <c r="AL47" i="46"/>
  <c r="AU47" i="46" s="1"/>
  <c r="Y69" i="97"/>
  <c r="Z69" i="97" s="1"/>
  <c r="X69" i="97"/>
  <c r="AI64" i="13"/>
  <c r="AN64" i="13"/>
  <c r="AS16" i="89"/>
  <c r="AL16" i="89"/>
  <c r="AU16" i="89" s="1"/>
  <c r="AS52" i="89"/>
  <c r="AL52" i="89"/>
  <c r="AU52" i="89" s="1"/>
  <c r="AS42" i="46"/>
  <c r="AL42" i="46"/>
  <c r="AU42" i="46" s="1"/>
  <c r="AR65" i="44"/>
  <c r="AH56" i="48"/>
  <c r="AQ56" i="48" s="1"/>
  <c r="AS11" i="89"/>
  <c r="AL11" i="89"/>
  <c r="AU11" i="89" s="1"/>
  <c r="AS23" i="89"/>
  <c r="AL23" i="89"/>
  <c r="AU23" i="89" s="1"/>
  <c r="AS59" i="89"/>
  <c r="AL59" i="89"/>
  <c r="AU59" i="89" s="1"/>
  <c r="AS31" i="46"/>
  <c r="AL31" i="46"/>
  <c r="AU31" i="46" s="1"/>
  <c r="AS49" i="46"/>
  <c r="AL49" i="46"/>
  <c r="AU49" i="46" s="1"/>
  <c r="AS68" i="46"/>
  <c r="AL68" i="46"/>
  <c r="AU68" i="46" s="1"/>
  <c r="Y62" i="11"/>
  <c r="X62" i="11"/>
  <c r="Z62" i="11" s="1"/>
  <c r="AG69" i="32"/>
  <c r="AP69" i="32" s="1"/>
  <c r="AP71" i="32" s="1"/>
  <c r="AE69" i="32"/>
  <c r="AX69" i="32"/>
  <c r="S69" i="32" s="1"/>
  <c r="AC69" i="32" s="1"/>
  <c r="AF69" i="32"/>
  <c r="AO69" i="32" s="1"/>
  <c r="AO71" i="32" s="1"/>
  <c r="AS60" i="89"/>
  <c r="AL60" i="89"/>
  <c r="AU60" i="89" s="1"/>
  <c r="AK14" i="46"/>
  <c r="AT14" i="46" s="1"/>
  <c r="AJ14" i="46"/>
  <c r="AS38" i="46"/>
  <c r="AL38" i="46"/>
  <c r="AU38" i="46" s="1"/>
  <c r="AE68" i="86"/>
  <c r="AG68" i="86"/>
  <c r="AP68" i="86" s="1"/>
  <c r="W69" i="86"/>
  <c r="AF68" i="86"/>
  <c r="AO68" i="86" s="1"/>
  <c r="Y60" i="18"/>
  <c r="X60" i="18"/>
  <c r="AR63" i="92"/>
  <c r="AS31" i="89"/>
  <c r="AL31" i="89"/>
  <c r="AU31" i="89" s="1"/>
  <c r="AS63" i="46"/>
  <c r="AL63" i="46"/>
  <c r="AU63" i="46" s="1"/>
  <c r="AI69" i="46"/>
  <c r="AN69" i="46"/>
  <c r="AN71" i="46" s="1"/>
  <c r="AS7" i="89"/>
  <c r="AL7" i="89"/>
  <c r="AU7" i="89" s="1"/>
  <c r="AK9" i="46"/>
  <c r="AT9" i="46" s="1"/>
  <c r="AJ9" i="46"/>
  <c r="AS52" i="46"/>
  <c r="AL52" i="46"/>
  <c r="AU52" i="46" s="1"/>
  <c r="Y65" i="84"/>
  <c r="X65" i="84"/>
  <c r="AK12" i="46"/>
  <c r="AT12" i="46" s="1"/>
  <c r="AJ12" i="46"/>
  <c r="AH54" i="90"/>
  <c r="AQ54" i="90" s="1"/>
  <c r="AS26" i="46"/>
  <c r="AL26" i="46"/>
  <c r="AU26" i="46" s="1"/>
  <c r="Z62" i="51"/>
  <c r="Y68" i="47"/>
  <c r="X68" i="47"/>
  <c r="AS68" i="89"/>
  <c r="AL68" i="89"/>
  <c r="AU68" i="89" s="1"/>
  <c r="AI61" i="49"/>
  <c r="AN61" i="49"/>
  <c r="AJ10" i="46"/>
  <c r="AS29" i="46"/>
  <c r="AL29" i="46"/>
  <c r="AU29" i="46" s="1"/>
  <c r="AS66" i="46"/>
  <c r="AL66" i="46"/>
  <c r="AU66" i="46" s="1"/>
  <c r="AE63" i="53"/>
  <c r="AF63" i="53"/>
  <c r="AO63" i="53" s="1"/>
  <c r="AG63" i="53"/>
  <c r="AP63" i="53" s="1"/>
  <c r="W64" i="53"/>
  <c r="AI58" i="10"/>
  <c r="AN58" i="10"/>
  <c r="AI68" i="97"/>
  <c r="AN68" i="97"/>
  <c r="AI67" i="47"/>
  <c r="AN67" i="47"/>
  <c r="AR57" i="50"/>
  <c r="AE60" i="43"/>
  <c r="W61" i="43"/>
  <c r="AF60" i="43"/>
  <c r="AO60" i="43" s="1"/>
  <c r="AG60" i="43"/>
  <c r="AP60" i="43" s="1"/>
  <c r="AS34" i="89"/>
  <c r="AL34" i="89"/>
  <c r="AU34" i="89" s="1"/>
  <c r="AS30" i="46"/>
  <c r="AL30" i="46"/>
  <c r="AU30" i="46" s="1"/>
  <c r="AS65" i="46"/>
  <c r="AL65" i="46"/>
  <c r="AU65" i="46" s="1"/>
  <c r="AH62" i="41"/>
  <c r="AQ62" i="41" s="1"/>
  <c r="AR55" i="82"/>
  <c r="AS41" i="89"/>
  <c r="AL41" i="89"/>
  <c r="AU41" i="89" s="1"/>
  <c r="Y65" i="88"/>
  <c r="X65" i="88"/>
  <c r="AB4" i="46"/>
  <c r="AJ3" i="46"/>
  <c r="AR60" i="16"/>
  <c r="AS12" i="89"/>
  <c r="AL12" i="89"/>
  <c r="AU12" i="89" s="1"/>
  <c r="AK20" i="46"/>
  <c r="AT20" i="46" s="1"/>
  <c r="AJ20" i="46"/>
  <c r="AS56" i="46"/>
  <c r="AL56" i="46"/>
  <c r="AU56" i="46" s="1"/>
  <c r="AG61" i="95"/>
  <c r="AP61" i="95" s="1"/>
  <c r="AF61" i="95"/>
  <c r="AO61" i="95" s="1"/>
  <c r="W62" i="95"/>
  <c r="AE61" i="95"/>
  <c r="AE57" i="35"/>
  <c r="AG57" i="35"/>
  <c r="AP57" i="35" s="1"/>
  <c r="AF57" i="35"/>
  <c r="AO57" i="35" s="1"/>
  <c r="W58" i="35"/>
  <c r="AI63" i="20"/>
  <c r="AN63" i="20"/>
  <c r="AH66" i="15"/>
  <c r="AQ66" i="15" s="1"/>
  <c r="AS13" i="89"/>
  <c r="AL13" i="89"/>
  <c r="AU13" i="89" s="1"/>
  <c r="AS49" i="89"/>
  <c r="AL49" i="89"/>
  <c r="AU49" i="89" s="1"/>
  <c r="AS66" i="89"/>
  <c r="AL66" i="89"/>
  <c r="AU66" i="89" s="1"/>
  <c r="AJ8" i="46"/>
  <c r="AK8" i="46"/>
  <c r="AT8" i="46" s="1"/>
  <c r="AS33" i="46"/>
  <c r="AL33" i="46"/>
  <c r="AU33" i="46" s="1"/>
  <c r="AL51" i="46"/>
  <c r="AU51" i="46" s="1"/>
  <c r="AS51" i="46"/>
  <c r="AS71" i="93"/>
  <c r="AF67" i="105"/>
  <c r="AO67" i="105" s="1"/>
  <c r="AE67" i="105"/>
  <c r="AG67" i="105"/>
  <c r="AP67" i="105" s="1"/>
  <c r="W68" i="105"/>
  <c r="AH66" i="54"/>
  <c r="AQ66" i="54" s="1"/>
  <c r="AS14" i="89"/>
  <c r="AL14" i="89"/>
  <c r="AU14" i="89" s="1"/>
  <c r="AS32" i="89"/>
  <c r="AL32" i="89"/>
  <c r="AU32" i="89" s="1"/>
  <c r="AS50" i="89"/>
  <c r="AL50" i="89"/>
  <c r="AU50" i="89" s="1"/>
  <c r="AS67" i="89"/>
  <c r="AL67" i="89"/>
  <c r="AU67" i="89" s="1"/>
  <c r="AK16" i="46"/>
  <c r="AT16" i="46" s="1"/>
  <c r="AJ16" i="46"/>
  <c r="AS34" i="46"/>
  <c r="AL34" i="46"/>
  <c r="AU34" i="46" s="1"/>
  <c r="Z60" i="18" l="1"/>
  <c r="Z62" i="49"/>
  <c r="Z64" i="20"/>
  <c r="AX25" i="32"/>
  <c r="S25" i="32" s="1"/>
  <c r="AC25" i="32" s="1"/>
  <c r="AB26" i="32" s="1"/>
  <c r="AX19" i="32"/>
  <c r="S19" i="32" s="1"/>
  <c r="AC19" i="32" s="1"/>
  <c r="AB20" i="32" s="1"/>
  <c r="AX13" i="32"/>
  <c r="S13" i="32" s="1"/>
  <c r="AC13" i="32" s="1"/>
  <c r="AB14" i="32" s="1"/>
  <c r="AK14" i="32" s="1"/>
  <c r="AT14" i="32" s="1"/>
  <c r="AX6" i="32"/>
  <c r="S6" i="32" s="1"/>
  <c r="AC6" i="32" s="1"/>
  <c r="AB7" i="32" s="1"/>
  <c r="Z68" i="47"/>
  <c r="Z65" i="84"/>
  <c r="AX24" i="32"/>
  <c r="S24" i="32" s="1"/>
  <c r="AC24" i="32" s="1"/>
  <c r="AB25" i="32" s="1"/>
  <c r="AX18" i="32"/>
  <c r="S18" i="32" s="1"/>
  <c r="AC18" i="32" s="1"/>
  <c r="AB19" i="32" s="1"/>
  <c r="AX12" i="32"/>
  <c r="S12" i="32" s="1"/>
  <c r="AC12" i="32" s="1"/>
  <c r="AB13" i="32" s="1"/>
  <c r="AJ13" i="32" s="1"/>
  <c r="AX5" i="32"/>
  <c r="S5" i="32" s="1"/>
  <c r="AC5" i="32" s="1"/>
  <c r="AB6" i="32" s="1"/>
  <c r="AX23" i="32"/>
  <c r="S23" i="32" s="1"/>
  <c r="AC23" i="32" s="1"/>
  <c r="AB24" i="32" s="1"/>
  <c r="AX17" i="32"/>
  <c r="S17" i="32" s="1"/>
  <c r="AC17" i="32" s="1"/>
  <c r="AB18" i="32" s="1"/>
  <c r="AX11" i="32"/>
  <c r="S11" i="32" s="1"/>
  <c r="AC11" i="32" s="1"/>
  <c r="AB12" i="32" s="1"/>
  <c r="AX3" i="32"/>
  <c r="S3" i="32" s="1"/>
  <c r="AC3" i="32" s="1"/>
  <c r="W69" i="47"/>
  <c r="AF68" i="47"/>
  <c r="AO68" i="47" s="1"/>
  <c r="AE68" i="47"/>
  <c r="AG68" i="47"/>
  <c r="AP68" i="47" s="1"/>
  <c r="W61" i="18"/>
  <c r="AG60" i="18"/>
  <c r="AP60" i="18" s="1"/>
  <c r="AF60" i="18"/>
  <c r="AO60" i="18" s="1"/>
  <c r="AE60" i="18"/>
  <c r="AG62" i="49"/>
  <c r="AP62" i="49" s="1"/>
  <c r="W63" i="49"/>
  <c r="AE62" i="49"/>
  <c r="AF62" i="49"/>
  <c r="AO62" i="49" s="1"/>
  <c r="AE64" i="20"/>
  <c r="AG64" i="20"/>
  <c r="AP64" i="20" s="1"/>
  <c r="AF64" i="20"/>
  <c r="AO64" i="20" s="1"/>
  <c r="W65" i="20"/>
  <c r="AG60" i="91"/>
  <c r="AP60" i="91" s="1"/>
  <c r="W61" i="91"/>
  <c r="AE60" i="91"/>
  <c r="AF60" i="91"/>
  <c r="AO60" i="91" s="1"/>
  <c r="W66" i="84"/>
  <c r="AF65" i="84"/>
  <c r="AO65" i="84" s="1"/>
  <c r="AG65" i="84"/>
  <c r="AP65" i="84" s="1"/>
  <c r="AE65" i="84"/>
  <c r="AX69" i="97"/>
  <c r="S69" i="97" s="1"/>
  <c r="AC69" i="97" s="1"/>
  <c r="AF69" i="97"/>
  <c r="AO69" i="97" s="1"/>
  <c r="AO71" i="97" s="1"/>
  <c r="AE69" i="97"/>
  <c r="AN69" i="97" s="1"/>
  <c r="AN71" i="97" s="1"/>
  <c r="AG69" i="97"/>
  <c r="Y64" i="53"/>
  <c r="Z64" i="53" s="1"/>
  <c r="X64" i="53"/>
  <c r="AR69" i="46"/>
  <c r="AR71" i="46" s="1"/>
  <c r="AL69" i="46"/>
  <c r="AU69" i="46" s="1"/>
  <c r="AR63" i="20"/>
  <c r="Y61" i="43"/>
  <c r="X61" i="43"/>
  <c r="AH68" i="47"/>
  <c r="AQ68" i="47" s="1"/>
  <c r="AS9" i="46"/>
  <c r="AL9" i="46"/>
  <c r="AU9" i="46" s="1"/>
  <c r="AH60" i="18"/>
  <c r="AQ60" i="18" s="1"/>
  <c r="AH62" i="11"/>
  <c r="AQ62" i="11" s="1"/>
  <c r="AH69" i="97"/>
  <c r="AQ69" i="97" s="1"/>
  <c r="AQ71" i="97" s="1"/>
  <c r="AX4" i="97"/>
  <c r="S4" i="97" s="1"/>
  <c r="AC4" i="97" s="1"/>
  <c r="AB5" i="97" s="1"/>
  <c r="AX5" i="97"/>
  <c r="S5" i="97" s="1"/>
  <c r="AC5" i="97" s="1"/>
  <c r="AB6" i="97" s="1"/>
  <c r="AZ3" i="97"/>
  <c r="AX7" i="97" s="1"/>
  <c r="S7" i="97" s="1"/>
  <c r="AC7" i="97" s="1"/>
  <c r="AB8" i="97" s="1"/>
  <c r="AX9" i="97"/>
  <c r="S9" i="97" s="1"/>
  <c r="AC9" i="97" s="1"/>
  <c r="AB10" i="97" s="1"/>
  <c r="AX10" i="97"/>
  <c r="S10" i="97" s="1"/>
  <c r="AC10" i="97" s="1"/>
  <c r="AB11" i="97" s="1"/>
  <c r="AX11" i="97"/>
  <c r="S11" i="97" s="1"/>
  <c r="AC11" i="97" s="1"/>
  <c r="AB12" i="97" s="1"/>
  <c r="AX12" i="97"/>
  <c r="S12" i="97" s="1"/>
  <c r="AC12" i="97" s="1"/>
  <c r="AB13" i="97" s="1"/>
  <c r="AX13" i="97"/>
  <c r="S13" i="97" s="1"/>
  <c r="AC13" i="97" s="1"/>
  <c r="AB14" i="97" s="1"/>
  <c r="AX14" i="97"/>
  <c r="S14" i="97" s="1"/>
  <c r="AC14" i="97" s="1"/>
  <c r="AB15" i="97" s="1"/>
  <c r="AX15" i="97"/>
  <c r="S15" i="97" s="1"/>
  <c r="AC15" i="97" s="1"/>
  <c r="AB16" i="97" s="1"/>
  <c r="AX16" i="97"/>
  <c r="S16" i="97" s="1"/>
  <c r="AC16" i="97" s="1"/>
  <c r="AB17" i="97" s="1"/>
  <c r="AX17" i="97"/>
  <c r="S17" i="97" s="1"/>
  <c r="AC17" i="97" s="1"/>
  <c r="AB18" i="97" s="1"/>
  <c r="AX18" i="97"/>
  <c r="S18" i="97" s="1"/>
  <c r="AC18" i="97" s="1"/>
  <c r="AB19" i="97" s="1"/>
  <c r="AX19" i="97"/>
  <c r="S19" i="97" s="1"/>
  <c r="AC19" i="97" s="1"/>
  <c r="AB20" i="97" s="1"/>
  <c r="AX20" i="97"/>
  <c r="S20" i="97" s="1"/>
  <c r="AC20" i="97" s="1"/>
  <c r="AB21" i="97" s="1"/>
  <c r="AX21" i="97"/>
  <c r="S21" i="97" s="1"/>
  <c r="AC21" i="97" s="1"/>
  <c r="AB22" i="97" s="1"/>
  <c r="AX22" i="97"/>
  <c r="S22" i="97" s="1"/>
  <c r="AC22" i="97" s="1"/>
  <c r="AB23" i="97" s="1"/>
  <c r="AX23" i="97"/>
  <c r="S23" i="97" s="1"/>
  <c r="AC23" i="97" s="1"/>
  <c r="AB24" i="97" s="1"/>
  <c r="AX24" i="97"/>
  <c r="S24" i="97" s="1"/>
  <c r="AC24" i="97" s="1"/>
  <c r="AB25" i="97" s="1"/>
  <c r="AX25" i="97"/>
  <c r="S25" i="97" s="1"/>
  <c r="AC25" i="97" s="1"/>
  <c r="AB26" i="97" s="1"/>
  <c r="AX26" i="97"/>
  <c r="S26" i="97" s="1"/>
  <c r="AC26" i="97" s="1"/>
  <c r="AB27" i="97" s="1"/>
  <c r="AX27" i="97"/>
  <c r="S27" i="97" s="1"/>
  <c r="AC27" i="97" s="1"/>
  <c r="AB28" i="97" s="1"/>
  <c r="AX28" i="97"/>
  <c r="S28" i="97" s="1"/>
  <c r="AC28" i="97" s="1"/>
  <c r="AB29" i="97" s="1"/>
  <c r="AX29" i="97"/>
  <c r="S29" i="97" s="1"/>
  <c r="AC29" i="97" s="1"/>
  <c r="AB30" i="97" s="1"/>
  <c r="AX30" i="97"/>
  <c r="S30" i="97" s="1"/>
  <c r="AC30" i="97" s="1"/>
  <c r="AB31" i="97" s="1"/>
  <c r="AX31" i="97"/>
  <c r="S31" i="97" s="1"/>
  <c r="AC31" i="97" s="1"/>
  <c r="AB32" i="97" s="1"/>
  <c r="AX32" i="97"/>
  <c r="S32" i="97" s="1"/>
  <c r="AC32" i="97" s="1"/>
  <c r="AB33" i="97" s="1"/>
  <c r="AX33" i="97"/>
  <c r="S33" i="97" s="1"/>
  <c r="AC33" i="97" s="1"/>
  <c r="AB34" i="97" s="1"/>
  <c r="AX34" i="97"/>
  <c r="S34" i="97" s="1"/>
  <c r="AC34" i="97" s="1"/>
  <c r="AB35" i="97" s="1"/>
  <c r="AX35" i="97"/>
  <c r="S35" i="97" s="1"/>
  <c r="AC35" i="97" s="1"/>
  <c r="AB36" i="97" s="1"/>
  <c r="AX36" i="97"/>
  <c r="S36" i="97" s="1"/>
  <c r="AC36" i="97" s="1"/>
  <c r="AB37" i="97" s="1"/>
  <c r="AX37" i="97"/>
  <c r="S37" i="97" s="1"/>
  <c r="AC37" i="97" s="1"/>
  <c r="AB38" i="97" s="1"/>
  <c r="AX38" i="97"/>
  <c r="S38" i="97" s="1"/>
  <c r="AC38" i="97" s="1"/>
  <c r="AB39" i="97" s="1"/>
  <c r="AX39" i="97"/>
  <c r="S39" i="97" s="1"/>
  <c r="AC39" i="97" s="1"/>
  <c r="AB40" i="97" s="1"/>
  <c r="AX40" i="97"/>
  <c r="S40" i="97" s="1"/>
  <c r="AC40" i="97" s="1"/>
  <c r="AB41" i="97" s="1"/>
  <c r="AX41" i="97"/>
  <c r="S41" i="97" s="1"/>
  <c r="AC41" i="97" s="1"/>
  <c r="AB42" i="97" s="1"/>
  <c r="AX42" i="97"/>
  <c r="S42" i="97" s="1"/>
  <c r="AC42" i="97" s="1"/>
  <c r="AB43" i="97" s="1"/>
  <c r="AX43" i="97"/>
  <c r="S43" i="97" s="1"/>
  <c r="AC43" i="97" s="1"/>
  <c r="AB44" i="97" s="1"/>
  <c r="AX44" i="97"/>
  <c r="S44" i="97" s="1"/>
  <c r="AC44" i="97" s="1"/>
  <c r="AB45" i="97" s="1"/>
  <c r="AX45" i="97"/>
  <c r="S45" i="97" s="1"/>
  <c r="AC45" i="97" s="1"/>
  <c r="AB46" i="97" s="1"/>
  <c r="AX46" i="97"/>
  <c r="S46" i="97" s="1"/>
  <c r="AC46" i="97" s="1"/>
  <c r="AB47" i="97" s="1"/>
  <c r="AX47" i="97"/>
  <c r="S47" i="97" s="1"/>
  <c r="AC47" i="97" s="1"/>
  <c r="AB48" i="97" s="1"/>
  <c r="AX48" i="97"/>
  <c r="S48" i="97" s="1"/>
  <c r="AC48" i="97" s="1"/>
  <c r="AB49" i="97" s="1"/>
  <c r="AX49" i="97"/>
  <c r="S49" i="97" s="1"/>
  <c r="AC49" i="97" s="1"/>
  <c r="AB50" i="97" s="1"/>
  <c r="AX50" i="97"/>
  <c r="S50" i="97" s="1"/>
  <c r="AC50" i="97" s="1"/>
  <c r="AB51" i="97" s="1"/>
  <c r="AX51" i="97"/>
  <c r="S51" i="97" s="1"/>
  <c r="AC51" i="97" s="1"/>
  <c r="AB52" i="97" s="1"/>
  <c r="AX52" i="97"/>
  <c r="S52" i="97" s="1"/>
  <c r="AC52" i="97" s="1"/>
  <c r="AB53" i="97" s="1"/>
  <c r="AX53" i="97"/>
  <c r="S53" i="97" s="1"/>
  <c r="AC53" i="97" s="1"/>
  <c r="AB54" i="97" s="1"/>
  <c r="AX54" i="97"/>
  <c r="S54" i="97" s="1"/>
  <c r="AC54" i="97" s="1"/>
  <c r="AB55" i="97" s="1"/>
  <c r="AX55" i="97"/>
  <c r="S55" i="97" s="1"/>
  <c r="AC55" i="97" s="1"/>
  <c r="AB56" i="97" s="1"/>
  <c r="AX56" i="97"/>
  <c r="S56" i="97" s="1"/>
  <c r="AC56" i="97" s="1"/>
  <c r="AB57" i="97" s="1"/>
  <c r="AX57" i="97"/>
  <c r="S57" i="97" s="1"/>
  <c r="AC57" i="97" s="1"/>
  <c r="AB58" i="97" s="1"/>
  <c r="AX58" i="97"/>
  <c r="S58" i="97" s="1"/>
  <c r="AC58" i="97" s="1"/>
  <c r="AB59" i="97" s="1"/>
  <c r="AX59" i="97"/>
  <c r="S59" i="97" s="1"/>
  <c r="AC59" i="97" s="1"/>
  <c r="AB60" i="97" s="1"/>
  <c r="AX60" i="97"/>
  <c r="S60" i="97" s="1"/>
  <c r="AC60" i="97" s="1"/>
  <c r="AB61" i="97" s="1"/>
  <c r="AX61" i="97"/>
  <c r="S61" i="97" s="1"/>
  <c r="AC61" i="97" s="1"/>
  <c r="AB62" i="97" s="1"/>
  <c r="AX62" i="97"/>
  <c r="S62" i="97" s="1"/>
  <c r="AC62" i="97" s="1"/>
  <c r="AB63" i="97" s="1"/>
  <c r="AX63" i="97"/>
  <c r="S63" i="97" s="1"/>
  <c r="AC63" i="97" s="1"/>
  <c r="AB64" i="97" s="1"/>
  <c r="AX65" i="97"/>
  <c r="S65" i="97" s="1"/>
  <c r="AC65" i="97" s="1"/>
  <c r="AB66" i="97" s="1"/>
  <c r="AX64" i="97"/>
  <c r="S64" i="97" s="1"/>
  <c r="AC64" i="97" s="1"/>
  <c r="AB65" i="97" s="1"/>
  <c r="AX66" i="97"/>
  <c r="S66" i="97" s="1"/>
  <c r="AC66" i="97" s="1"/>
  <c r="AB67" i="97" s="1"/>
  <c r="AX67" i="97"/>
  <c r="S67" i="97" s="1"/>
  <c r="AC67" i="97" s="1"/>
  <c r="AB68" i="97" s="1"/>
  <c r="AX68" i="97"/>
  <c r="S68" i="97" s="1"/>
  <c r="AC68" i="97" s="1"/>
  <c r="AB69" i="97" s="1"/>
  <c r="AH62" i="49"/>
  <c r="AQ62" i="49" s="1"/>
  <c r="W58" i="55"/>
  <c r="AE57" i="55"/>
  <c r="AF57" i="55"/>
  <c r="AO57" i="55" s="1"/>
  <c r="AG57" i="55"/>
  <c r="AP57" i="55" s="1"/>
  <c r="Y58" i="87"/>
  <c r="X58" i="87"/>
  <c r="AJ66" i="32"/>
  <c r="AK66" i="32"/>
  <c r="AT66" i="32" s="1"/>
  <c r="AJ62" i="32"/>
  <c r="AK62" i="32"/>
  <c r="AT62" i="32" s="1"/>
  <c r="AJ56" i="32"/>
  <c r="AK56" i="32"/>
  <c r="AT56" i="32" s="1"/>
  <c r="AJ50" i="32"/>
  <c r="AK50" i="32"/>
  <c r="AT50" i="32" s="1"/>
  <c r="AK44" i="32"/>
  <c r="AT44" i="32" s="1"/>
  <c r="AJ44" i="32"/>
  <c r="AK38" i="32"/>
  <c r="AT38" i="32" s="1"/>
  <c r="AJ38" i="32"/>
  <c r="AJ32" i="32"/>
  <c r="AK32" i="32"/>
  <c r="AT32" i="32" s="1"/>
  <c r="AK26" i="32"/>
  <c r="AT26" i="32" s="1"/>
  <c r="AJ26" i="32"/>
  <c r="AK20" i="32"/>
  <c r="AT20" i="32" s="1"/>
  <c r="AJ20" i="32"/>
  <c r="AJ14" i="32"/>
  <c r="AK7" i="32"/>
  <c r="AT7" i="32" s="1"/>
  <c r="AJ7" i="32"/>
  <c r="Y66" i="104"/>
  <c r="X66" i="104"/>
  <c r="AI53" i="98"/>
  <c r="AN53" i="98"/>
  <c r="AR59" i="91"/>
  <c r="AS11" i="46"/>
  <c r="AL11" i="46"/>
  <c r="AU11" i="46" s="1"/>
  <c r="AH65" i="13"/>
  <c r="AQ65" i="13" s="1"/>
  <c r="Y67" i="15"/>
  <c r="Z67" i="15"/>
  <c r="X67" i="15"/>
  <c r="Y57" i="48"/>
  <c r="X57" i="48"/>
  <c r="AI67" i="100"/>
  <c r="AN67" i="100"/>
  <c r="Y68" i="105"/>
  <c r="Z68" i="105" s="1"/>
  <c r="X68" i="105"/>
  <c r="AI61" i="95"/>
  <c r="AN61" i="95"/>
  <c r="AS20" i="46"/>
  <c r="AL20" i="46"/>
  <c r="AU20" i="46" s="1"/>
  <c r="AL3" i="46"/>
  <c r="AU3" i="46" s="1"/>
  <c r="AS3" i="46"/>
  <c r="AI60" i="43"/>
  <c r="AN60" i="43"/>
  <c r="AR68" i="97"/>
  <c r="AS10" i="46"/>
  <c r="AL10" i="46"/>
  <c r="AU10" i="46" s="1"/>
  <c r="AH65" i="84"/>
  <c r="AQ65" i="84" s="1"/>
  <c r="AI68" i="86"/>
  <c r="AN68" i="86"/>
  <c r="AE62" i="11"/>
  <c r="W63" i="11"/>
  <c r="AG62" i="11"/>
  <c r="AP62" i="11" s="1"/>
  <c r="AF62" i="11"/>
  <c r="AO62" i="11" s="1"/>
  <c r="AE58" i="50"/>
  <c r="W59" i="50"/>
  <c r="AF58" i="50"/>
  <c r="AO58" i="50" s="1"/>
  <c r="AG58" i="50"/>
  <c r="AP58" i="50" s="1"/>
  <c r="AJ65" i="32"/>
  <c r="AK65" i="32"/>
  <c r="AT65" i="32" s="1"/>
  <c r="AK61" i="32"/>
  <c r="AT61" i="32" s="1"/>
  <c r="AJ61" i="32"/>
  <c r="AK55" i="32"/>
  <c r="AT55" i="32" s="1"/>
  <c r="AJ55" i="32"/>
  <c r="AK49" i="32"/>
  <c r="AT49" i="32" s="1"/>
  <c r="AJ49" i="32"/>
  <c r="AK43" i="32"/>
  <c r="AT43" i="32" s="1"/>
  <c r="AJ43" i="32"/>
  <c r="AJ37" i="32"/>
  <c r="AK37" i="32"/>
  <c r="AT37" i="32" s="1"/>
  <c r="AK31" i="32"/>
  <c r="AT31" i="32" s="1"/>
  <c r="AJ31" i="32"/>
  <c r="AJ25" i="32"/>
  <c r="AK25" i="32"/>
  <c r="AT25" i="32" s="1"/>
  <c r="AK19" i="32"/>
  <c r="AT19" i="32" s="1"/>
  <c r="AJ19" i="32"/>
  <c r="AJ6" i="32"/>
  <c r="AK6" i="32"/>
  <c r="AT6" i="32" s="1"/>
  <c r="AR62" i="45"/>
  <c r="AI65" i="104"/>
  <c r="AN65" i="104"/>
  <c r="AI55" i="94"/>
  <c r="AN55" i="94"/>
  <c r="AL4" i="89"/>
  <c r="AU4" i="89" s="1"/>
  <c r="AS4" i="89"/>
  <c r="AS71" i="89" s="1"/>
  <c r="AI66" i="101"/>
  <c r="AN66" i="101"/>
  <c r="Y69" i="52"/>
  <c r="X69" i="52"/>
  <c r="Z69" i="52" s="1"/>
  <c r="Z65" i="13"/>
  <c r="AH55" i="102"/>
  <c r="AQ55" i="102" s="1"/>
  <c r="AI66" i="15"/>
  <c r="AN66" i="15"/>
  <c r="Y65" i="92"/>
  <c r="X65" i="92"/>
  <c r="Y58" i="35"/>
  <c r="Z58" i="35"/>
  <c r="X58" i="35"/>
  <c r="X62" i="95"/>
  <c r="Y62" i="95"/>
  <c r="Z62" i="95"/>
  <c r="AK4" i="46"/>
  <c r="AT4" i="46" s="1"/>
  <c r="AT71" i="46" s="1"/>
  <c r="AJ4" i="46"/>
  <c r="AI63" i="53"/>
  <c r="AN63" i="53"/>
  <c r="AJ67" i="32"/>
  <c r="AK67" i="32"/>
  <c r="AT67" i="32" s="1"/>
  <c r="AJ60" i="32"/>
  <c r="AK60" i="32"/>
  <c r="AT60" i="32" s="1"/>
  <c r="AK54" i="32"/>
  <c r="AT54" i="32" s="1"/>
  <c r="AJ54" i="32"/>
  <c r="AK48" i="32"/>
  <c r="AT48" i="32" s="1"/>
  <c r="AJ48" i="32"/>
  <c r="AJ42" i="32"/>
  <c r="AK42" i="32"/>
  <c r="AT42" i="32" s="1"/>
  <c r="AJ36" i="32"/>
  <c r="AK36" i="32"/>
  <c r="AT36" i="32" s="1"/>
  <c r="AJ30" i="32"/>
  <c r="AK30" i="32"/>
  <c r="AT30" i="32" s="1"/>
  <c r="AK24" i="32"/>
  <c r="AT24" i="32" s="1"/>
  <c r="AJ24" i="32"/>
  <c r="AJ18" i="32"/>
  <c r="AK18" i="32"/>
  <c r="AT18" i="32" s="1"/>
  <c r="AK12" i="32"/>
  <c r="AT12" i="32" s="1"/>
  <c r="AJ3" i="32"/>
  <c r="AB4" i="32"/>
  <c r="AH59" i="103"/>
  <c r="AQ59" i="103" s="1"/>
  <c r="AI62" i="41"/>
  <c r="AN62" i="41"/>
  <c r="AH63" i="45"/>
  <c r="AQ63" i="45" s="1"/>
  <c r="AS18" i="46"/>
  <c r="AL18" i="46"/>
  <c r="AU18" i="46" s="1"/>
  <c r="Y67" i="54"/>
  <c r="X67" i="54"/>
  <c r="Z67" i="54" s="1"/>
  <c r="W67" i="96"/>
  <c r="AE66" i="96"/>
  <c r="AF66" i="96"/>
  <c r="AO66" i="96" s="1"/>
  <c r="AG66" i="96"/>
  <c r="AP66" i="96" s="1"/>
  <c r="Y60" i="85"/>
  <c r="X60" i="85"/>
  <c r="Z60" i="85" s="1"/>
  <c r="AI68" i="52"/>
  <c r="AN68" i="52"/>
  <c r="AE55" i="102"/>
  <c r="AG55" i="102"/>
  <c r="AP55" i="102" s="1"/>
  <c r="W56" i="102"/>
  <c r="AF55" i="102"/>
  <c r="AO55" i="102" s="1"/>
  <c r="AI54" i="90"/>
  <c r="AN54" i="90"/>
  <c r="AI57" i="42"/>
  <c r="AP57" i="42"/>
  <c r="AI67" i="105"/>
  <c r="AN67" i="105"/>
  <c r="AR58" i="10"/>
  <c r="AR61" i="49"/>
  <c r="AR54" i="102"/>
  <c r="AS7" i="46"/>
  <c r="AL7" i="46"/>
  <c r="AU7" i="46" s="1"/>
  <c r="AK68" i="32"/>
  <c r="AT68" i="32" s="1"/>
  <c r="AJ68" i="32"/>
  <c r="AK59" i="32"/>
  <c r="AT59" i="32" s="1"/>
  <c r="AJ59" i="32"/>
  <c r="AJ53" i="32"/>
  <c r="AK53" i="32"/>
  <c r="AT53" i="32" s="1"/>
  <c r="AJ47" i="32"/>
  <c r="AK47" i="32"/>
  <c r="AT47" i="32" s="1"/>
  <c r="AK41" i="32"/>
  <c r="AT41" i="32" s="1"/>
  <c r="AJ41" i="32"/>
  <c r="AK35" i="32"/>
  <c r="AT35" i="32" s="1"/>
  <c r="AJ35" i="32"/>
  <c r="AJ29" i="32"/>
  <c r="AK29" i="32"/>
  <c r="AT29" i="32" s="1"/>
  <c r="AK23" i="32"/>
  <c r="AT23" i="32" s="1"/>
  <c r="AJ23" i="32"/>
  <c r="AJ17" i="32"/>
  <c r="AK17" i="32"/>
  <c r="AT17" i="32" s="1"/>
  <c r="AK11" i="32"/>
  <c r="AT11" i="32" s="1"/>
  <c r="AJ11" i="32"/>
  <c r="AK5" i="32"/>
  <c r="AT5" i="32" s="1"/>
  <c r="AJ5" i="32"/>
  <c r="W60" i="103"/>
  <c r="AE59" i="103"/>
  <c r="AG59" i="103"/>
  <c r="AP59" i="103" s="1"/>
  <c r="AF59" i="103"/>
  <c r="AO59" i="103" s="1"/>
  <c r="AR69" i="89"/>
  <c r="AR71" i="89" s="1"/>
  <c r="AL69" i="89"/>
  <c r="AU69" i="89" s="1"/>
  <c r="Y63" i="41"/>
  <c r="X63" i="41"/>
  <c r="Z63" i="41" s="1"/>
  <c r="AR64" i="84"/>
  <c r="Y56" i="94"/>
  <c r="Z56" i="94"/>
  <c r="X56" i="94"/>
  <c r="AF63" i="45"/>
  <c r="AO63" i="45" s="1"/>
  <c r="AE63" i="45"/>
  <c r="AG63" i="45"/>
  <c r="AP63" i="45" s="1"/>
  <c r="W64" i="45"/>
  <c r="Y67" i="101"/>
  <c r="Z67" i="101" s="1"/>
  <c r="X67" i="101"/>
  <c r="AR58" i="103"/>
  <c r="AI59" i="85"/>
  <c r="AN59" i="85"/>
  <c r="Y55" i="90"/>
  <c r="X55" i="90"/>
  <c r="Y58" i="42"/>
  <c r="X58" i="42"/>
  <c r="Z58" i="42" s="1"/>
  <c r="AS16" i="46"/>
  <c r="AL16" i="46"/>
  <c r="AU16" i="46" s="1"/>
  <c r="AH65" i="88"/>
  <c r="AQ65" i="88" s="1"/>
  <c r="W63" i="51"/>
  <c r="AG62" i="51"/>
  <c r="AP62" i="51" s="1"/>
  <c r="AF62" i="51"/>
  <c r="AO62" i="51" s="1"/>
  <c r="AE62" i="51"/>
  <c r="Z65" i="88"/>
  <c r="AS14" i="46"/>
  <c r="AL14" i="46"/>
  <c r="AU14" i="46" s="1"/>
  <c r="AI69" i="32"/>
  <c r="AN69" i="32"/>
  <c r="AN71" i="32" s="1"/>
  <c r="AS6" i="46"/>
  <c r="AL6" i="46"/>
  <c r="AU6" i="46" s="1"/>
  <c r="AS5" i="46"/>
  <c r="AL5" i="46"/>
  <c r="AU5" i="46" s="1"/>
  <c r="AK64" i="32"/>
  <c r="AT64" i="32" s="1"/>
  <c r="AJ64" i="32"/>
  <c r="AK58" i="32"/>
  <c r="AT58" i="32" s="1"/>
  <c r="AJ58" i="32"/>
  <c r="AJ52" i="32"/>
  <c r="AK52" i="32"/>
  <c r="AT52" i="32" s="1"/>
  <c r="AJ46" i="32"/>
  <c r="AK46" i="32"/>
  <c r="AT46" i="32" s="1"/>
  <c r="AJ40" i="32"/>
  <c r="AK40" i="32"/>
  <c r="AT40" i="32" s="1"/>
  <c r="AJ34" i="32"/>
  <c r="AK34" i="32"/>
  <c r="AT34" i="32" s="1"/>
  <c r="AK28" i="32"/>
  <c r="AT28" i="32" s="1"/>
  <c r="AJ28" i="32"/>
  <c r="AJ22" i="32"/>
  <c r="AK22" i="32"/>
  <c r="AT22" i="32" s="1"/>
  <c r="AJ16" i="32"/>
  <c r="AK16" i="32"/>
  <c r="AT16" i="32" s="1"/>
  <c r="AJ10" i="32"/>
  <c r="AK10" i="32"/>
  <c r="AT10" i="32" s="1"/>
  <c r="AK8" i="32"/>
  <c r="AT8" i="32" s="1"/>
  <c r="AJ8" i="32"/>
  <c r="AG60" i="99"/>
  <c r="AP60" i="99" s="1"/>
  <c r="W61" i="99"/>
  <c r="AF60" i="99"/>
  <c r="AO60" i="99" s="1"/>
  <c r="AE60" i="99"/>
  <c r="AH59" i="10"/>
  <c r="AQ59" i="10" s="1"/>
  <c r="AS19" i="46"/>
  <c r="AL19" i="46"/>
  <c r="AU19" i="46" s="1"/>
  <c r="AI58" i="83"/>
  <c r="AN58" i="83"/>
  <c r="AI64" i="92"/>
  <c r="AN64" i="92"/>
  <c r="AI61" i="16"/>
  <c r="AN61" i="16"/>
  <c r="AS8" i="46"/>
  <c r="AL8" i="46"/>
  <c r="AU8" i="46" s="1"/>
  <c r="AI57" i="35"/>
  <c r="AN57" i="35"/>
  <c r="AR67" i="47"/>
  <c r="AS12" i="46"/>
  <c r="AL12" i="46"/>
  <c r="AU12" i="46" s="1"/>
  <c r="Y69" i="86"/>
  <c r="X69" i="86"/>
  <c r="Z69" i="86" s="1"/>
  <c r="AR64" i="13"/>
  <c r="AH60" i="91"/>
  <c r="AQ60" i="91" s="1"/>
  <c r="AI57" i="87"/>
  <c r="AN57" i="87"/>
  <c r="AK69" i="32"/>
  <c r="AT69" i="32" s="1"/>
  <c r="AJ69" i="32"/>
  <c r="AS69" i="32" s="1"/>
  <c r="AK63" i="32"/>
  <c r="AT63" i="32" s="1"/>
  <c r="AJ63" i="32"/>
  <c r="AK57" i="32"/>
  <c r="AT57" i="32" s="1"/>
  <c r="AJ57" i="32"/>
  <c r="AJ51" i="32"/>
  <c r="AK51" i="32"/>
  <c r="AT51" i="32" s="1"/>
  <c r="AJ45" i="32"/>
  <c r="AK45" i="32"/>
  <c r="AT45" i="32" s="1"/>
  <c r="AK39" i="32"/>
  <c r="AT39" i="32" s="1"/>
  <c r="AJ39" i="32"/>
  <c r="AJ33" i="32"/>
  <c r="AK33" i="32"/>
  <c r="AT33" i="32" s="1"/>
  <c r="AK27" i="32"/>
  <c r="AT27" i="32" s="1"/>
  <c r="AJ27" i="32"/>
  <c r="AK21" i="32"/>
  <c r="AT21" i="32" s="1"/>
  <c r="AJ21" i="32"/>
  <c r="AJ15" i="32"/>
  <c r="AK15" i="32"/>
  <c r="AT15" i="32" s="1"/>
  <c r="AK9" i="32"/>
  <c r="AT9" i="32" s="1"/>
  <c r="AJ9" i="32"/>
  <c r="W57" i="82"/>
  <c r="AE56" i="82"/>
  <c r="AG56" i="82"/>
  <c r="AP56" i="82" s="1"/>
  <c r="AF56" i="82"/>
  <c r="AO56" i="82" s="1"/>
  <c r="W67" i="44"/>
  <c r="AE66" i="44"/>
  <c r="AG66" i="44"/>
  <c r="AP66" i="44" s="1"/>
  <c r="AF66" i="44"/>
  <c r="AO66" i="44" s="1"/>
  <c r="Y54" i="98"/>
  <c r="X54" i="98"/>
  <c r="Z54" i="98" s="1"/>
  <c r="AG59" i="10"/>
  <c r="AP59" i="10" s="1"/>
  <c r="W60" i="10"/>
  <c r="AE59" i="10"/>
  <c r="AN59" i="10" s="1"/>
  <c r="AF59" i="10"/>
  <c r="AI66" i="54"/>
  <c r="AN66" i="54"/>
  <c r="AS15" i="46"/>
  <c r="AL15" i="46"/>
  <c r="AU15" i="46" s="1"/>
  <c r="AR59" i="18"/>
  <c r="AR61" i="11"/>
  <c r="Y59" i="83"/>
  <c r="Z59" i="83"/>
  <c r="X59" i="83"/>
  <c r="AH64" i="20"/>
  <c r="AQ64" i="20" s="1"/>
  <c r="AR64" i="88"/>
  <c r="AI56" i="48"/>
  <c r="AN56" i="48"/>
  <c r="Y68" i="100"/>
  <c r="X68" i="100"/>
  <c r="Z68" i="100" s="1"/>
  <c r="Y62" i="16"/>
  <c r="X62" i="16"/>
  <c r="AJ12" i="32" l="1"/>
  <c r="AX8" i="97"/>
  <c r="S8" i="97" s="1"/>
  <c r="AC8" i="97" s="1"/>
  <c r="AB9" i="97" s="1"/>
  <c r="AK13" i="32"/>
  <c r="AT13" i="32" s="1"/>
  <c r="AX6" i="97"/>
  <c r="S6" i="97" s="1"/>
  <c r="AC6" i="97" s="1"/>
  <c r="AB7" i="97" s="1"/>
  <c r="W65" i="53"/>
  <c r="AF64" i="53"/>
  <c r="AO64" i="53" s="1"/>
  <c r="AE64" i="53"/>
  <c r="AG64" i="53"/>
  <c r="AP64" i="53" s="1"/>
  <c r="AG63" i="41"/>
  <c r="AP63" i="41" s="1"/>
  <c r="W64" i="41"/>
  <c r="AE63" i="41"/>
  <c r="AF63" i="41"/>
  <c r="AO63" i="41" s="1"/>
  <c r="AH68" i="100"/>
  <c r="AQ68" i="100" s="1"/>
  <c r="AH59" i="83"/>
  <c r="AQ59" i="83" s="1"/>
  <c r="AI59" i="10"/>
  <c r="AO59" i="10"/>
  <c r="AS45" i="32"/>
  <c r="AL45" i="32"/>
  <c r="AU45" i="32" s="1"/>
  <c r="AH69" i="86"/>
  <c r="AQ69" i="86" s="1"/>
  <c r="AQ71" i="86" s="1"/>
  <c r="AZ3" i="86"/>
  <c r="AX13" i="86" s="1"/>
  <c r="S13" i="86" s="1"/>
  <c r="AC13" i="86" s="1"/>
  <c r="AB14" i="86" s="1"/>
  <c r="AX6" i="86"/>
  <c r="S6" i="86" s="1"/>
  <c r="AC6" i="86" s="1"/>
  <c r="AB7" i="86" s="1"/>
  <c r="AX8" i="86"/>
  <c r="S8" i="86" s="1"/>
  <c r="AC8" i="86" s="1"/>
  <c r="AB9" i="86" s="1"/>
  <c r="AX9" i="86"/>
  <c r="S9" i="86" s="1"/>
  <c r="AC9" i="86" s="1"/>
  <c r="AB10" i="86" s="1"/>
  <c r="AX11" i="86"/>
  <c r="S11" i="86" s="1"/>
  <c r="AC11" i="86" s="1"/>
  <c r="AB12" i="86" s="1"/>
  <c r="AX12" i="86"/>
  <c r="S12" i="86" s="1"/>
  <c r="AC12" i="86" s="1"/>
  <c r="AB13" i="86" s="1"/>
  <c r="AX14" i="86"/>
  <c r="S14" i="86" s="1"/>
  <c r="AC14" i="86" s="1"/>
  <c r="AB15" i="86" s="1"/>
  <c r="AX15" i="86"/>
  <c r="S15" i="86" s="1"/>
  <c r="AC15" i="86" s="1"/>
  <c r="AB16" i="86" s="1"/>
  <c r="AX16" i="86"/>
  <c r="S16" i="86" s="1"/>
  <c r="AC16" i="86" s="1"/>
  <c r="AB17" i="86" s="1"/>
  <c r="AX17" i="86"/>
  <c r="S17" i="86" s="1"/>
  <c r="AC17" i="86" s="1"/>
  <c r="AB18" i="86" s="1"/>
  <c r="AX18" i="86"/>
  <c r="S18" i="86" s="1"/>
  <c r="AC18" i="86" s="1"/>
  <c r="AB19" i="86" s="1"/>
  <c r="AX19" i="86"/>
  <c r="S19" i="86" s="1"/>
  <c r="AC19" i="86" s="1"/>
  <c r="AB20" i="86" s="1"/>
  <c r="AX20" i="86"/>
  <c r="S20" i="86" s="1"/>
  <c r="AC20" i="86" s="1"/>
  <c r="AB21" i="86" s="1"/>
  <c r="AX21" i="86"/>
  <c r="S21" i="86" s="1"/>
  <c r="AC21" i="86" s="1"/>
  <c r="AB22" i="86" s="1"/>
  <c r="AX22" i="86"/>
  <c r="S22" i="86" s="1"/>
  <c r="AC22" i="86" s="1"/>
  <c r="AB23" i="86" s="1"/>
  <c r="AX23" i="86"/>
  <c r="S23" i="86" s="1"/>
  <c r="AC23" i="86" s="1"/>
  <c r="AB24" i="86" s="1"/>
  <c r="AX24" i="86"/>
  <c r="S24" i="86" s="1"/>
  <c r="AC24" i="86" s="1"/>
  <c r="AB25" i="86" s="1"/>
  <c r="AX25" i="86"/>
  <c r="S25" i="86" s="1"/>
  <c r="AC25" i="86" s="1"/>
  <c r="AB26" i="86" s="1"/>
  <c r="AX26" i="86"/>
  <c r="S26" i="86" s="1"/>
  <c r="AC26" i="86" s="1"/>
  <c r="AB27" i="86" s="1"/>
  <c r="AX27" i="86"/>
  <c r="S27" i="86" s="1"/>
  <c r="AC27" i="86" s="1"/>
  <c r="AB28" i="86" s="1"/>
  <c r="AX28" i="86"/>
  <c r="S28" i="86" s="1"/>
  <c r="AC28" i="86" s="1"/>
  <c r="AB29" i="86" s="1"/>
  <c r="AX29" i="86"/>
  <c r="S29" i="86" s="1"/>
  <c r="AC29" i="86" s="1"/>
  <c r="AB30" i="86" s="1"/>
  <c r="AX30" i="86"/>
  <c r="S30" i="86" s="1"/>
  <c r="AC30" i="86" s="1"/>
  <c r="AB31" i="86" s="1"/>
  <c r="AX31" i="86"/>
  <c r="S31" i="86" s="1"/>
  <c r="AC31" i="86" s="1"/>
  <c r="AB32" i="86" s="1"/>
  <c r="AX32" i="86"/>
  <c r="S32" i="86" s="1"/>
  <c r="AC32" i="86" s="1"/>
  <c r="AB33" i="86" s="1"/>
  <c r="AX33" i="86"/>
  <c r="S33" i="86" s="1"/>
  <c r="AC33" i="86" s="1"/>
  <c r="AB34" i="86" s="1"/>
  <c r="AX34" i="86"/>
  <c r="S34" i="86" s="1"/>
  <c r="AC34" i="86" s="1"/>
  <c r="AB35" i="86" s="1"/>
  <c r="AX35" i="86"/>
  <c r="S35" i="86" s="1"/>
  <c r="AC35" i="86" s="1"/>
  <c r="AB36" i="86" s="1"/>
  <c r="AX36" i="86"/>
  <c r="S36" i="86" s="1"/>
  <c r="AC36" i="86" s="1"/>
  <c r="AB37" i="86" s="1"/>
  <c r="AX37" i="86"/>
  <c r="S37" i="86" s="1"/>
  <c r="AC37" i="86" s="1"/>
  <c r="AB38" i="86" s="1"/>
  <c r="AX38" i="86"/>
  <c r="S38" i="86" s="1"/>
  <c r="AC38" i="86" s="1"/>
  <c r="AB39" i="86" s="1"/>
  <c r="AX39" i="86"/>
  <c r="S39" i="86" s="1"/>
  <c r="AC39" i="86" s="1"/>
  <c r="AB40" i="86" s="1"/>
  <c r="AX40" i="86"/>
  <c r="S40" i="86" s="1"/>
  <c r="AC40" i="86" s="1"/>
  <c r="AB41" i="86" s="1"/>
  <c r="AX41" i="86"/>
  <c r="S41" i="86" s="1"/>
  <c r="AC41" i="86" s="1"/>
  <c r="AB42" i="86" s="1"/>
  <c r="AX42" i="86"/>
  <c r="S42" i="86" s="1"/>
  <c r="AC42" i="86" s="1"/>
  <c r="AB43" i="86" s="1"/>
  <c r="AX43" i="86"/>
  <c r="S43" i="86" s="1"/>
  <c r="AC43" i="86" s="1"/>
  <c r="AB44" i="86" s="1"/>
  <c r="AX44" i="86"/>
  <c r="S44" i="86" s="1"/>
  <c r="AC44" i="86" s="1"/>
  <c r="AB45" i="86" s="1"/>
  <c r="AX45" i="86"/>
  <c r="S45" i="86" s="1"/>
  <c r="AC45" i="86" s="1"/>
  <c r="AB46" i="86" s="1"/>
  <c r="AX46" i="86"/>
  <c r="S46" i="86" s="1"/>
  <c r="AC46" i="86" s="1"/>
  <c r="AB47" i="86" s="1"/>
  <c r="AX47" i="86"/>
  <c r="S47" i="86" s="1"/>
  <c r="AC47" i="86" s="1"/>
  <c r="AB48" i="86" s="1"/>
  <c r="AX48" i="86"/>
  <c r="S48" i="86" s="1"/>
  <c r="AC48" i="86" s="1"/>
  <c r="AB49" i="86" s="1"/>
  <c r="AX49" i="86"/>
  <c r="S49" i="86" s="1"/>
  <c r="AC49" i="86" s="1"/>
  <c r="AB50" i="86" s="1"/>
  <c r="AX50" i="86"/>
  <c r="S50" i="86" s="1"/>
  <c r="AC50" i="86" s="1"/>
  <c r="AB51" i="86" s="1"/>
  <c r="AX51" i="86"/>
  <c r="S51" i="86" s="1"/>
  <c r="AC51" i="86" s="1"/>
  <c r="AB52" i="86" s="1"/>
  <c r="AX52" i="86"/>
  <c r="S52" i="86" s="1"/>
  <c r="AC52" i="86" s="1"/>
  <c r="AB53" i="86" s="1"/>
  <c r="AX53" i="86"/>
  <c r="S53" i="86" s="1"/>
  <c r="AC53" i="86" s="1"/>
  <c r="AB54" i="86" s="1"/>
  <c r="AX54" i="86"/>
  <c r="S54" i="86" s="1"/>
  <c r="AC54" i="86" s="1"/>
  <c r="AB55" i="86" s="1"/>
  <c r="AX55" i="86"/>
  <c r="S55" i="86" s="1"/>
  <c r="AC55" i="86" s="1"/>
  <c r="AB56" i="86" s="1"/>
  <c r="AX56" i="86"/>
  <c r="S56" i="86" s="1"/>
  <c r="AC56" i="86" s="1"/>
  <c r="AB57" i="86" s="1"/>
  <c r="AX57" i="86"/>
  <c r="S57" i="86" s="1"/>
  <c r="AC57" i="86" s="1"/>
  <c r="AB58" i="86" s="1"/>
  <c r="AX58" i="86"/>
  <c r="S58" i="86" s="1"/>
  <c r="AC58" i="86" s="1"/>
  <c r="AB59" i="86" s="1"/>
  <c r="AX59" i="86"/>
  <c r="S59" i="86" s="1"/>
  <c r="AC59" i="86" s="1"/>
  <c r="AB60" i="86" s="1"/>
  <c r="AX60" i="86"/>
  <c r="S60" i="86" s="1"/>
  <c r="AC60" i="86" s="1"/>
  <c r="AB61" i="86" s="1"/>
  <c r="AX61" i="86"/>
  <c r="S61" i="86" s="1"/>
  <c r="AC61" i="86" s="1"/>
  <c r="AB62" i="86" s="1"/>
  <c r="AX62" i="86"/>
  <c r="S62" i="86" s="1"/>
  <c r="AC62" i="86" s="1"/>
  <c r="AB63" i="86" s="1"/>
  <c r="AX63" i="86"/>
  <c r="S63" i="86" s="1"/>
  <c r="AC63" i="86" s="1"/>
  <c r="AB64" i="86" s="1"/>
  <c r="AX67" i="86"/>
  <c r="S67" i="86" s="1"/>
  <c r="AC67" i="86" s="1"/>
  <c r="AB68" i="86" s="1"/>
  <c r="AX66" i="86"/>
  <c r="S66" i="86" s="1"/>
  <c r="AC66" i="86" s="1"/>
  <c r="AB67" i="86" s="1"/>
  <c r="AX64" i="86"/>
  <c r="S64" i="86" s="1"/>
  <c r="AC64" i="86" s="1"/>
  <c r="AB65" i="86" s="1"/>
  <c r="AX65" i="86"/>
  <c r="S65" i="86" s="1"/>
  <c r="AC65" i="86" s="1"/>
  <c r="AB66" i="86" s="1"/>
  <c r="AX68" i="86"/>
  <c r="S68" i="86" s="1"/>
  <c r="AC68" i="86" s="1"/>
  <c r="AB69" i="86" s="1"/>
  <c r="AR61" i="16"/>
  <c r="AS22" i="32"/>
  <c r="AL22" i="32"/>
  <c r="AU22" i="32" s="1"/>
  <c r="AS40" i="32"/>
  <c r="AL40" i="32"/>
  <c r="AU40" i="32" s="1"/>
  <c r="AH58" i="42"/>
  <c r="AQ58" i="42" s="1"/>
  <c r="AH56" i="94"/>
  <c r="AQ56" i="94" s="1"/>
  <c r="AS29" i="32"/>
  <c r="AL29" i="32"/>
  <c r="AU29" i="32" s="1"/>
  <c r="AS47" i="32"/>
  <c r="AL47" i="32"/>
  <c r="AU47" i="32" s="1"/>
  <c r="AR57" i="42"/>
  <c r="AH67" i="54"/>
  <c r="AQ67" i="54" s="1"/>
  <c r="AL3" i="32"/>
  <c r="AU3" i="32" s="1"/>
  <c r="AS3" i="32"/>
  <c r="AS42" i="32"/>
  <c r="AL42" i="32"/>
  <c r="AU42" i="32" s="1"/>
  <c r="AS60" i="32"/>
  <c r="AL60" i="32"/>
  <c r="AU60" i="32" s="1"/>
  <c r="AH69" i="52"/>
  <c r="AQ69" i="52" s="1"/>
  <c r="AQ71" i="52" s="1"/>
  <c r="AZ3" i="52"/>
  <c r="AX4" i="52" s="1"/>
  <c r="S4" i="52" s="1"/>
  <c r="AC4" i="52" s="1"/>
  <c r="AB5" i="52" s="1"/>
  <c r="AX9" i="52"/>
  <c r="S9" i="52" s="1"/>
  <c r="AC9" i="52" s="1"/>
  <c r="AB10" i="52" s="1"/>
  <c r="AX15" i="52"/>
  <c r="S15" i="52" s="1"/>
  <c r="AC15" i="52" s="1"/>
  <c r="AB16" i="52" s="1"/>
  <c r="AX21" i="52"/>
  <c r="S21" i="52" s="1"/>
  <c r="AC21" i="52" s="1"/>
  <c r="AB22" i="52" s="1"/>
  <c r="AX27" i="52"/>
  <c r="S27" i="52" s="1"/>
  <c r="AC27" i="52" s="1"/>
  <c r="AB28" i="52" s="1"/>
  <c r="AX33" i="52"/>
  <c r="S33" i="52" s="1"/>
  <c r="AC33" i="52" s="1"/>
  <c r="AB34" i="52" s="1"/>
  <c r="AX39" i="52"/>
  <c r="S39" i="52" s="1"/>
  <c r="AC39" i="52" s="1"/>
  <c r="AB40" i="52" s="1"/>
  <c r="AX45" i="52"/>
  <c r="S45" i="52" s="1"/>
  <c r="AC45" i="52" s="1"/>
  <c r="AB46" i="52" s="1"/>
  <c r="AX51" i="52"/>
  <c r="S51" i="52" s="1"/>
  <c r="AC51" i="52" s="1"/>
  <c r="AB52" i="52" s="1"/>
  <c r="AX57" i="52"/>
  <c r="S57" i="52" s="1"/>
  <c r="AC57" i="52" s="1"/>
  <c r="AB58" i="52" s="1"/>
  <c r="AX63" i="52"/>
  <c r="S63" i="52" s="1"/>
  <c r="AC63" i="52" s="1"/>
  <c r="AB64" i="52" s="1"/>
  <c r="AU71" i="89"/>
  <c r="C11" i="89" s="1"/>
  <c r="F33" i="57" s="1"/>
  <c r="AS37" i="32"/>
  <c r="AL37" i="32"/>
  <c r="AU37" i="32" s="1"/>
  <c r="AH67" i="15"/>
  <c r="AQ67" i="15" s="1"/>
  <c r="AS62" i="32"/>
  <c r="AL62" i="32"/>
  <c r="AU62" i="32" s="1"/>
  <c r="AK67" i="97"/>
  <c r="AT67" i="97" s="1"/>
  <c r="AJ67" i="97"/>
  <c r="AK61" i="97"/>
  <c r="AT61" i="97" s="1"/>
  <c r="AJ61" i="97"/>
  <c r="AJ55" i="97"/>
  <c r="AK55" i="97"/>
  <c r="AT55" i="97" s="1"/>
  <c r="AK49" i="97"/>
  <c r="AT49" i="97" s="1"/>
  <c r="AJ49" i="97"/>
  <c r="AK43" i="97"/>
  <c r="AT43" i="97" s="1"/>
  <c r="AJ43" i="97"/>
  <c r="AK37" i="97"/>
  <c r="AT37" i="97" s="1"/>
  <c r="AJ37" i="97"/>
  <c r="AK31" i="97"/>
  <c r="AT31" i="97" s="1"/>
  <c r="AJ31" i="97"/>
  <c r="AJ25" i="97"/>
  <c r="AK25" i="97"/>
  <c r="AT25" i="97" s="1"/>
  <c r="AK19" i="97"/>
  <c r="AT19" i="97" s="1"/>
  <c r="AJ19" i="97"/>
  <c r="AJ13" i="97"/>
  <c r="AK13" i="97"/>
  <c r="AT13" i="97" s="1"/>
  <c r="AK8" i="97"/>
  <c r="AT8" i="97" s="1"/>
  <c r="AJ8" i="97"/>
  <c r="Y63" i="49"/>
  <c r="X63" i="49"/>
  <c r="Y61" i="18"/>
  <c r="X61" i="18"/>
  <c r="Z61" i="18" s="1"/>
  <c r="AG68" i="100"/>
  <c r="AP68" i="100" s="1"/>
  <c r="AE68" i="100"/>
  <c r="AF68" i="100"/>
  <c r="AO68" i="100" s="1"/>
  <c r="W69" i="100"/>
  <c r="AS64" i="32"/>
  <c r="AL64" i="32"/>
  <c r="AU64" i="32" s="1"/>
  <c r="AI62" i="51"/>
  <c r="AN62" i="51"/>
  <c r="AE58" i="42"/>
  <c r="AF58" i="42"/>
  <c r="AO58" i="42" s="1"/>
  <c r="AG58" i="42"/>
  <c r="AP58" i="42" s="1"/>
  <c r="W59" i="42"/>
  <c r="AR59" i="85"/>
  <c r="AF56" i="94"/>
  <c r="AO56" i="94" s="1"/>
  <c r="AE56" i="94"/>
  <c r="AN56" i="94" s="1"/>
  <c r="W57" i="94"/>
  <c r="AG56" i="94"/>
  <c r="AI59" i="103"/>
  <c r="AN59" i="103"/>
  <c r="AS35" i="32"/>
  <c r="AL35" i="32"/>
  <c r="AU35" i="32" s="1"/>
  <c r="AI55" i="102"/>
  <c r="AN55" i="102"/>
  <c r="AF67" i="54"/>
  <c r="AO67" i="54" s="1"/>
  <c r="AE67" i="54"/>
  <c r="AG67" i="54"/>
  <c r="AP67" i="54" s="1"/>
  <c r="W68" i="54"/>
  <c r="AS48" i="32"/>
  <c r="AL48" i="32"/>
  <c r="AU48" i="32" s="1"/>
  <c r="AF62" i="95"/>
  <c r="AO62" i="95" s="1"/>
  <c r="W63" i="95"/>
  <c r="AE62" i="95"/>
  <c r="AN62" i="95" s="1"/>
  <c r="AG62" i="95"/>
  <c r="AH65" i="92"/>
  <c r="AQ65" i="92" s="1"/>
  <c r="AX69" i="52"/>
  <c r="S69" i="52" s="1"/>
  <c r="AC69" i="52" s="1"/>
  <c r="AG69" i="52"/>
  <c r="AP69" i="52" s="1"/>
  <c r="AP71" i="52" s="1"/>
  <c r="AE69" i="52"/>
  <c r="AF69" i="52"/>
  <c r="AO69" i="52" s="1"/>
  <c r="AO71" i="52" s="1"/>
  <c r="AS43" i="32"/>
  <c r="AL43" i="32"/>
  <c r="AU43" i="32" s="1"/>
  <c r="AS61" i="32"/>
  <c r="AL61" i="32"/>
  <c r="AU61" i="32" s="1"/>
  <c r="Y63" i="11"/>
  <c r="X63" i="11"/>
  <c r="W68" i="15"/>
  <c r="AG67" i="15"/>
  <c r="AP67" i="15" s="1"/>
  <c r="AF67" i="15"/>
  <c r="AO67" i="15" s="1"/>
  <c r="AE67" i="15"/>
  <c r="AR53" i="98"/>
  <c r="AS14" i="32"/>
  <c r="AL14" i="32"/>
  <c r="AU14" i="32" s="1"/>
  <c r="AK65" i="97"/>
  <c r="AT65" i="97" s="1"/>
  <c r="AJ65" i="97"/>
  <c r="AK60" i="97"/>
  <c r="AT60" i="97" s="1"/>
  <c r="AJ60" i="97"/>
  <c r="AJ54" i="97"/>
  <c r="AK54" i="97"/>
  <c r="AT54" i="97" s="1"/>
  <c r="AJ48" i="97"/>
  <c r="AK48" i="97"/>
  <c r="AT48" i="97" s="1"/>
  <c r="AJ42" i="97"/>
  <c r="AK42" i="97"/>
  <c r="AT42" i="97" s="1"/>
  <c r="AK36" i="97"/>
  <c r="AT36" i="97" s="1"/>
  <c r="AJ36" i="97"/>
  <c r="AJ30" i="97"/>
  <c r="AK30" i="97"/>
  <c r="AT30" i="97" s="1"/>
  <c r="AJ24" i="97"/>
  <c r="AK24" i="97"/>
  <c r="AT24" i="97" s="1"/>
  <c r="AJ18" i="97"/>
  <c r="AK18" i="97"/>
  <c r="AT18" i="97" s="1"/>
  <c r="AJ12" i="97"/>
  <c r="AK12" i="97"/>
  <c r="AT12" i="97" s="1"/>
  <c r="AJ6" i="97"/>
  <c r="AK6" i="97"/>
  <c r="AT6" i="97" s="1"/>
  <c r="AI65" i="84"/>
  <c r="AN65" i="84"/>
  <c r="AI60" i="91"/>
  <c r="AN60" i="91"/>
  <c r="AR64" i="92"/>
  <c r="Y64" i="45"/>
  <c r="X64" i="45"/>
  <c r="Z64" i="45" s="1"/>
  <c r="Y60" i="103"/>
  <c r="X60" i="103"/>
  <c r="AS17" i="32"/>
  <c r="AL17" i="32"/>
  <c r="AU17" i="32" s="1"/>
  <c r="AS53" i="32"/>
  <c r="AL53" i="32"/>
  <c r="AU53" i="32" s="1"/>
  <c r="AR54" i="90"/>
  <c r="AS12" i="32"/>
  <c r="AL12" i="32"/>
  <c r="AU12" i="32" s="1"/>
  <c r="AS30" i="32"/>
  <c r="AL30" i="32"/>
  <c r="AU30" i="32" s="1"/>
  <c r="AS67" i="32"/>
  <c r="AL67" i="32"/>
  <c r="AU67" i="32" s="1"/>
  <c r="Z65" i="92"/>
  <c r="AR55" i="94"/>
  <c r="AS6" i="32"/>
  <c r="AL6" i="32"/>
  <c r="AU6" i="32" s="1"/>
  <c r="AS25" i="32"/>
  <c r="AL25" i="32"/>
  <c r="AU25" i="32" s="1"/>
  <c r="Y59" i="50"/>
  <c r="X59" i="50"/>
  <c r="Z59" i="50" s="1"/>
  <c r="AI62" i="11"/>
  <c r="AN62" i="11"/>
  <c r="AR67" i="100"/>
  <c r="AH66" i="104"/>
  <c r="AQ66" i="104" s="1"/>
  <c r="AS32" i="32"/>
  <c r="AL32" i="32"/>
  <c r="AU32" i="32" s="1"/>
  <c r="AS50" i="32"/>
  <c r="AL50" i="32"/>
  <c r="AU50" i="32" s="1"/>
  <c r="AS66" i="32"/>
  <c r="AL66" i="32"/>
  <c r="AU66" i="32" s="1"/>
  <c r="AJ66" i="97"/>
  <c r="AK66" i="97"/>
  <c r="AT66" i="97" s="1"/>
  <c r="AJ59" i="97"/>
  <c r="AK59" i="97"/>
  <c r="AT59" i="97" s="1"/>
  <c r="AJ53" i="97"/>
  <c r="AK53" i="97"/>
  <c r="AT53" i="97" s="1"/>
  <c r="AJ47" i="97"/>
  <c r="AK47" i="97"/>
  <c r="AT47" i="97" s="1"/>
  <c r="AK41" i="97"/>
  <c r="AT41" i="97" s="1"/>
  <c r="AJ41" i="97"/>
  <c r="AJ35" i="97"/>
  <c r="AK35" i="97"/>
  <c r="AT35" i="97" s="1"/>
  <c r="AJ29" i="97"/>
  <c r="AK29" i="97"/>
  <c r="AT29" i="97" s="1"/>
  <c r="AK23" i="97"/>
  <c r="AT23" i="97" s="1"/>
  <c r="AJ23" i="97"/>
  <c r="AK17" i="97"/>
  <c r="AT17" i="97" s="1"/>
  <c r="AJ17" i="97"/>
  <c r="AJ11" i="97"/>
  <c r="AK11" i="97"/>
  <c r="AT11" i="97" s="1"/>
  <c r="AK5" i="97"/>
  <c r="AT5" i="97" s="1"/>
  <c r="AJ5" i="97"/>
  <c r="AI69" i="97"/>
  <c r="AP69" i="97"/>
  <c r="AP71" i="97" s="1"/>
  <c r="Y61" i="91"/>
  <c r="Z61" i="91"/>
  <c r="X61" i="91"/>
  <c r="AI64" i="20"/>
  <c r="AN64" i="20"/>
  <c r="AE59" i="83"/>
  <c r="AF59" i="83"/>
  <c r="AO59" i="83" s="1"/>
  <c r="AG59" i="83"/>
  <c r="AP59" i="83" s="1"/>
  <c r="W60" i="83"/>
  <c r="AS28" i="32"/>
  <c r="AL28" i="32"/>
  <c r="AU28" i="32" s="1"/>
  <c r="X60" i="10"/>
  <c r="Y60" i="10"/>
  <c r="AS15" i="32"/>
  <c r="AL15" i="32"/>
  <c r="AU15" i="32" s="1"/>
  <c r="AS33" i="32"/>
  <c r="AL33" i="32"/>
  <c r="AU33" i="32" s="1"/>
  <c r="AS51" i="32"/>
  <c r="AL51" i="32"/>
  <c r="AU51" i="32" s="1"/>
  <c r="AS46" i="32"/>
  <c r="AL46" i="32"/>
  <c r="AU46" i="32" s="1"/>
  <c r="AH62" i="16"/>
  <c r="AQ62" i="16" s="1"/>
  <c r="AI56" i="82"/>
  <c r="AN56" i="82"/>
  <c r="AS57" i="32"/>
  <c r="AL57" i="32"/>
  <c r="AU57" i="32" s="1"/>
  <c r="AH55" i="90"/>
  <c r="AQ55" i="90" s="1"/>
  <c r="AS5" i="32"/>
  <c r="AL5" i="32"/>
  <c r="AU5" i="32" s="1"/>
  <c r="AS23" i="32"/>
  <c r="AL23" i="32"/>
  <c r="AU23" i="32" s="1"/>
  <c r="AS41" i="32"/>
  <c r="AL41" i="32"/>
  <c r="AU41" i="32" s="1"/>
  <c r="AS59" i="32"/>
  <c r="AL59" i="32"/>
  <c r="AU59" i="32" s="1"/>
  <c r="AR68" i="52"/>
  <c r="AS54" i="32"/>
  <c r="AL54" i="32"/>
  <c r="AU54" i="32" s="1"/>
  <c r="AH62" i="95"/>
  <c r="AQ62" i="95" s="1"/>
  <c r="AS31" i="32"/>
  <c r="AL31" i="32"/>
  <c r="AU31" i="32" s="1"/>
  <c r="AS49" i="32"/>
  <c r="AL49" i="32"/>
  <c r="AU49" i="32" s="1"/>
  <c r="AI58" i="50"/>
  <c r="AN58" i="50"/>
  <c r="AR60" i="43"/>
  <c r="AR61" i="95"/>
  <c r="AH57" i="48"/>
  <c r="AQ57" i="48" s="1"/>
  <c r="Z66" i="104"/>
  <c r="AS20" i="32"/>
  <c r="AL20" i="32"/>
  <c r="AU20" i="32" s="1"/>
  <c r="AS38" i="32"/>
  <c r="AL38" i="32"/>
  <c r="AU38" i="32" s="1"/>
  <c r="AH58" i="87"/>
  <c r="AQ58" i="87" s="1"/>
  <c r="AI57" i="55"/>
  <c r="AN57" i="55"/>
  <c r="AJ64" i="97"/>
  <c r="AK64" i="97"/>
  <c r="AT64" i="97" s="1"/>
  <c r="AK58" i="97"/>
  <c r="AT58" i="97" s="1"/>
  <c r="AJ58" i="97"/>
  <c r="AK52" i="97"/>
  <c r="AT52" i="97" s="1"/>
  <c r="AJ52" i="97"/>
  <c r="AJ46" i="97"/>
  <c r="AK46" i="97"/>
  <c r="AT46" i="97" s="1"/>
  <c r="AJ40" i="97"/>
  <c r="AK40" i="97"/>
  <c r="AT40" i="97" s="1"/>
  <c r="AJ34" i="97"/>
  <c r="AK34" i="97"/>
  <c r="AT34" i="97" s="1"/>
  <c r="AJ28" i="97"/>
  <c r="AK28" i="97"/>
  <c r="AT28" i="97" s="1"/>
  <c r="AJ22" i="97"/>
  <c r="AK22" i="97"/>
  <c r="AT22" i="97" s="1"/>
  <c r="AK16" i="97"/>
  <c r="AT16" i="97" s="1"/>
  <c r="AJ16" i="97"/>
  <c r="AK10" i="97"/>
  <c r="AT10" i="97" s="1"/>
  <c r="AJ10" i="97"/>
  <c r="AX3" i="97"/>
  <c r="S3" i="97" s="1"/>
  <c r="AC3" i="97" s="1"/>
  <c r="AI60" i="18"/>
  <c r="AN60" i="18"/>
  <c r="AI68" i="47"/>
  <c r="AN68" i="47"/>
  <c r="AX69" i="86"/>
  <c r="S69" i="86" s="1"/>
  <c r="AC69" i="86" s="1"/>
  <c r="AE69" i="86"/>
  <c r="AF69" i="86"/>
  <c r="AO69" i="86" s="1"/>
  <c r="AO71" i="86" s="1"/>
  <c r="AG69" i="86"/>
  <c r="AP69" i="86" s="1"/>
  <c r="AP71" i="86" s="1"/>
  <c r="AI60" i="99"/>
  <c r="AN60" i="99"/>
  <c r="AR57" i="35"/>
  <c r="AS10" i="32"/>
  <c r="AL10" i="32"/>
  <c r="AU10" i="32" s="1"/>
  <c r="AR69" i="32"/>
  <c r="AR71" i="32" s="1"/>
  <c r="AL69" i="32"/>
  <c r="AU69" i="32" s="1"/>
  <c r="AS21" i="32"/>
  <c r="AL21" i="32"/>
  <c r="AU21" i="32" s="1"/>
  <c r="AS39" i="32"/>
  <c r="AL39" i="32"/>
  <c r="AU39" i="32" s="1"/>
  <c r="Y61" i="99"/>
  <c r="X61" i="99"/>
  <c r="Z62" i="16"/>
  <c r="AR56" i="48"/>
  <c r="AR66" i="54"/>
  <c r="AH54" i="98"/>
  <c r="AQ54" i="98" s="1"/>
  <c r="AI66" i="44"/>
  <c r="AN66" i="44"/>
  <c r="Y57" i="82"/>
  <c r="X57" i="82"/>
  <c r="Z57" i="82" s="1"/>
  <c r="AR57" i="87"/>
  <c r="AR58" i="83"/>
  <c r="AS16" i="32"/>
  <c r="AL16" i="32"/>
  <c r="AU16" i="32" s="1"/>
  <c r="AS34" i="32"/>
  <c r="AL34" i="32"/>
  <c r="AU34" i="32" s="1"/>
  <c r="AS52" i="32"/>
  <c r="AL52" i="32"/>
  <c r="AU52" i="32" s="1"/>
  <c r="Y63" i="51"/>
  <c r="X63" i="51"/>
  <c r="Z63" i="51" s="1"/>
  <c r="Z55" i="90"/>
  <c r="AH67" i="101"/>
  <c r="AQ67" i="101" s="1"/>
  <c r="AI63" i="45"/>
  <c r="AN63" i="45"/>
  <c r="AR67" i="105"/>
  <c r="AH60" i="85"/>
  <c r="AQ60" i="85" s="1"/>
  <c r="AI66" i="96"/>
  <c r="AN66" i="96"/>
  <c r="AS18" i="32"/>
  <c r="AL18" i="32"/>
  <c r="AU18" i="32" s="1"/>
  <c r="AS36" i="32"/>
  <c r="AL36" i="32"/>
  <c r="AU36" i="32" s="1"/>
  <c r="AR63" i="53"/>
  <c r="AH58" i="35"/>
  <c r="AQ58" i="35" s="1"/>
  <c r="AR66" i="101"/>
  <c r="AR65" i="104"/>
  <c r="AS13" i="32"/>
  <c r="AL13" i="32"/>
  <c r="AU13" i="32" s="1"/>
  <c r="AS65" i="32"/>
  <c r="AL65" i="32"/>
  <c r="AU65" i="32" s="1"/>
  <c r="AR68" i="86"/>
  <c r="AH68" i="105"/>
  <c r="AQ68" i="105" s="1"/>
  <c r="Z57" i="48"/>
  <c r="AS56" i="32"/>
  <c r="AL56" i="32"/>
  <c r="AU56" i="32" s="1"/>
  <c r="Z58" i="87"/>
  <c r="Y58" i="55"/>
  <c r="Z58" i="55" s="1"/>
  <c r="X58" i="55"/>
  <c r="AK69" i="97"/>
  <c r="AT69" i="97" s="1"/>
  <c r="AJ69" i="97"/>
  <c r="AS69" i="97" s="1"/>
  <c r="AK63" i="97"/>
  <c r="AT63" i="97" s="1"/>
  <c r="AJ63" i="97"/>
  <c r="AJ57" i="97"/>
  <c r="AK57" i="97"/>
  <c r="AT57" i="97" s="1"/>
  <c r="AK51" i="97"/>
  <c r="AT51" i="97" s="1"/>
  <c r="AJ51" i="97"/>
  <c r="AK45" i="97"/>
  <c r="AT45" i="97" s="1"/>
  <c r="AJ45" i="97"/>
  <c r="AK39" i="97"/>
  <c r="AT39" i="97" s="1"/>
  <c r="AJ39" i="97"/>
  <c r="AK33" i="97"/>
  <c r="AT33" i="97" s="1"/>
  <c r="AJ33" i="97"/>
  <c r="AK27" i="97"/>
  <c r="AT27" i="97" s="1"/>
  <c r="AJ27" i="97"/>
  <c r="AK21" i="97"/>
  <c r="AT21" i="97" s="1"/>
  <c r="AJ21" i="97"/>
  <c r="AJ15" i="97"/>
  <c r="AK15" i="97"/>
  <c r="AT15" i="97" s="1"/>
  <c r="AJ9" i="97"/>
  <c r="AK9" i="97"/>
  <c r="AT9" i="97" s="1"/>
  <c r="AH61" i="43"/>
  <c r="AQ61" i="43" s="1"/>
  <c r="Y66" i="84"/>
  <c r="X66" i="84"/>
  <c r="AE54" i="98"/>
  <c r="AF54" i="98"/>
  <c r="AO54" i="98" s="1"/>
  <c r="AG54" i="98"/>
  <c r="AP54" i="98" s="1"/>
  <c r="W55" i="98"/>
  <c r="Y67" i="44"/>
  <c r="X67" i="44"/>
  <c r="AS9" i="32"/>
  <c r="AL9" i="32"/>
  <c r="AU9" i="32" s="1"/>
  <c r="AL27" i="32"/>
  <c r="AU27" i="32" s="1"/>
  <c r="AS27" i="32"/>
  <c r="AS63" i="32"/>
  <c r="AL63" i="32"/>
  <c r="AU63" i="32" s="1"/>
  <c r="AS8" i="32"/>
  <c r="AL8" i="32"/>
  <c r="AU8" i="32" s="1"/>
  <c r="AL58" i="32"/>
  <c r="AU58" i="32" s="1"/>
  <c r="AS58" i="32"/>
  <c r="AG65" i="88"/>
  <c r="AP65" i="88" s="1"/>
  <c r="AF65" i="88"/>
  <c r="AO65" i="88" s="1"/>
  <c r="AE65" i="88"/>
  <c r="W66" i="88"/>
  <c r="W68" i="101"/>
  <c r="AE67" i="101"/>
  <c r="AN67" i="101" s="1"/>
  <c r="AF67" i="101"/>
  <c r="AO67" i="101" s="1"/>
  <c r="AG67" i="101"/>
  <c r="AH63" i="41"/>
  <c r="AQ63" i="41" s="1"/>
  <c r="AS11" i="32"/>
  <c r="AL11" i="32"/>
  <c r="AU11" i="32" s="1"/>
  <c r="AL68" i="32"/>
  <c r="AU68" i="32" s="1"/>
  <c r="AS68" i="32"/>
  <c r="Y56" i="102"/>
  <c r="X56" i="102"/>
  <c r="Z56" i="102" s="1"/>
  <c r="AG60" i="85"/>
  <c r="AP60" i="85" s="1"/>
  <c r="W61" i="85"/>
  <c r="AE60" i="85"/>
  <c r="AF60" i="85"/>
  <c r="AO60" i="85" s="1"/>
  <c r="Y67" i="96"/>
  <c r="X67" i="96"/>
  <c r="Z67" i="96" s="1"/>
  <c r="AR62" i="41"/>
  <c r="AK4" i="32"/>
  <c r="AT4" i="32" s="1"/>
  <c r="AT71" i="32" s="1"/>
  <c r="AJ4" i="32"/>
  <c r="AS24" i="32"/>
  <c r="AL24" i="32"/>
  <c r="AU24" i="32" s="1"/>
  <c r="AL4" i="46"/>
  <c r="AU4" i="46" s="1"/>
  <c r="AU71" i="46" s="1"/>
  <c r="C11" i="46" s="1"/>
  <c r="AS4" i="46"/>
  <c r="AS71" i="46" s="1"/>
  <c r="AG58" i="35"/>
  <c r="AP58" i="35" s="1"/>
  <c r="W59" i="35"/>
  <c r="AE58" i="35"/>
  <c r="AF58" i="35"/>
  <c r="AO58" i="35" s="1"/>
  <c r="AR66" i="15"/>
  <c r="W66" i="13"/>
  <c r="AF65" i="13"/>
  <c r="AO65" i="13" s="1"/>
  <c r="AE65" i="13"/>
  <c r="AG65" i="13"/>
  <c r="AP65" i="13" s="1"/>
  <c r="AS19" i="32"/>
  <c r="AL19" i="32"/>
  <c r="AU19" i="32" s="1"/>
  <c r="AS55" i="32"/>
  <c r="AL55" i="32"/>
  <c r="AU55" i="32" s="1"/>
  <c r="W69" i="105"/>
  <c r="AE68" i="105"/>
  <c r="AG68" i="105"/>
  <c r="AP68" i="105" s="1"/>
  <c r="AF68" i="105"/>
  <c r="AO68" i="105" s="1"/>
  <c r="AS7" i="32"/>
  <c r="AL7" i="32"/>
  <c r="AU7" i="32" s="1"/>
  <c r="AL26" i="32"/>
  <c r="AU26" i="32" s="1"/>
  <c r="AS26" i="32"/>
  <c r="AS44" i="32"/>
  <c r="AL44" i="32"/>
  <c r="AU44" i="32" s="1"/>
  <c r="AK68" i="97"/>
  <c r="AT68" i="97" s="1"/>
  <c r="AJ68" i="97"/>
  <c r="AK62" i="97"/>
  <c r="AT62" i="97" s="1"/>
  <c r="AJ62" i="97"/>
  <c r="AK56" i="97"/>
  <c r="AT56" i="97" s="1"/>
  <c r="AJ56" i="97"/>
  <c r="AJ50" i="97"/>
  <c r="AK50" i="97"/>
  <c r="AT50" i="97" s="1"/>
  <c r="AK44" i="97"/>
  <c r="AT44" i="97" s="1"/>
  <c r="AJ44" i="97"/>
  <c r="AK38" i="97"/>
  <c r="AT38" i="97" s="1"/>
  <c r="AJ38" i="97"/>
  <c r="AJ32" i="97"/>
  <c r="AK32" i="97"/>
  <c r="AT32" i="97" s="1"/>
  <c r="AJ26" i="97"/>
  <c r="AK26" i="97"/>
  <c r="AT26" i="97" s="1"/>
  <c r="AJ20" i="97"/>
  <c r="AK20" i="97"/>
  <c r="AT20" i="97" s="1"/>
  <c r="AJ14" i="97"/>
  <c r="AK14" i="97"/>
  <c r="AT14" i="97" s="1"/>
  <c r="AJ7" i="97"/>
  <c r="AK7" i="97"/>
  <c r="AT7" i="97" s="1"/>
  <c r="Z61" i="43"/>
  <c r="AH64" i="53"/>
  <c r="AQ64" i="53" s="1"/>
  <c r="Y65" i="20"/>
  <c r="X65" i="20"/>
  <c r="AI62" i="49"/>
  <c r="AN62" i="49"/>
  <c r="Y69" i="47"/>
  <c r="X69" i="47"/>
  <c r="Z63" i="11" l="1"/>
  <c r="AX4" i="86"/>
  <c r="S4" i="86" s="1"/>
  <c r="AC4" i="86" s="1"/>
  <c r="AB5" i="86" s="1"/>
  <c r="Z67" i="44"/>
  <c r="AE67" i="44" s="1"/>
  <c r="AX10" i="86"/>
  <c r="S10" i="86" s="1"/>
  <c r="AC10" i="86" s="1"/>
  <c r="AB11" i="86" s="1"/>
  <c r="AF63" i="11"/>
  <c r="AO63" i="11" s="1"/>
  <c r="W64" i="11"/>
  <c r="AG63" i="11"/>
  <c r="AP63" i="11" s="1"/>
  <c r="AE63" i="11"/>
  <c r="AE64" i="45"/>
  <c r="AF64" i="45"/>
  <c r="AO64" i="45" s="1"/>
  <c r="W65" i="45"/>
  <c r="AG64" i="45"/>
  <c r="AP64" i="45" s="1"/>
  <c r="AF67" i="44"/>
  <c r="AO67" i="44" s="1"/>
  <c r="AG67" i="44"/>
  <c r="AP67" i="44" s="1"/>
  <c r="W68" i="44"/>
  <c r="AG57" i="82"/>
  <c r="AP57" i="82" s="1"/>
  <c r="W58" i="82"/>
  <c r="AF57" i="82"/>
  <c r="AO57" i="82" s="1"/>
  <c r="AE57" i="82"/>
  <c r="W59" i="55"/>
  <c r="AF58" i="55"/>
  <c r="AO58" i="55" s="1"/>
  <c r="AE58" i="55"/>
  <c r="AG58" i="55"/>
  <c r="AP58" i="55" s="1"/>
  <c r="AE58" i="87"/>
  <c r="W59" i="87"/>
  <c r="AG58" i="87"/>
  <c r="AP58" i="87" s="1"/>
  <c r="AF58" i="87"/>
  <c r="AO58" i="87" s="1"/>
  <c r="AE63" i="51"/>
  <c r="AF63" i="51"/>
  <c r="AO63" i="51" s="1"/>
  <c r="AG63" i="51"/>
  <c r="AP63" i="51" s="1"/>
  <c r="W64" i="51"/>
  <c r="AG61" i="18"/>
  <c r="AP61" i="18" s="1"/>
  <c r="W62" i="18"/>
  <c r="AF61" i="18"/>
  <c r="AO61" i="18" s="1"/>
  <c r="AE61" i="18"/>
  <c r="AK40" i="52"/>
  <c r="AT40" i="52" s="1"/>
  <c r="AK22" i="52"/>
  <c r="AT22" i="52" s="1"/>
  <c r="AJ62" i="86"/>
  <c r="AK62" i="86"/>
  <c r="AT62" i="86" s="1"/>
  <c r="AK50" i="86"/>
  <c r="AT50" i="86" s="1"/>
  <c r="AJ50" i="86"/>
  <c r="AJ38" i="86"/>
  <c r="AK38" i="86"/>
  <c r="AT38" i="86" s="1"/>
  <c r="AK26" i="86"/>
  <c r="AT26" i="86" s="1"/>
  <c r="AJ26" i="86"/>
  <c r="AK13" i="86"/>
  <c r="AT13" i="86" s="1"/>
  <c r="AJ13" i="86"/>
  <c r="AR66" i="96"/>
  <c r="AR60" i="18"/>
  <c r="AS58" i="97"/>
  <c r="AL58" i="97"/>
  <c r="AU58" i="97" s="1"/>
  <c r="AH60" i="10"/>
  <c r="AQ60" i="10" s="1"/>
  <c r="AS11" i="97"/>
  <c r="AL11" i="97"/>
  <c r="AU11" i="97" s="1"/>
  <c r="AS29" i="97"/>
  <c r="AL29" i="97"/>
  <c r="AU29" i="97" s="1"/>
  <c r="AS47" i="97"/>
  <c r="AL47" i="97"/>
  <c r="AU47" i="97" s="1"/>
  <c r="AS66" i="97"/>
  <c r="AL66" i="97"/>
  <c r="AU66" i="97" s="1"/>
  <c r="AS36" i="97"/>
  <c r="AL36" i="97"/>
  <c r="AU36" i="97" s="1"/>
  <c r="AR59" i="103"/>
  <c r="AI58" i="42"/>
  <c r="AN58" i="42"/>
  <c r="Y69" i="100"/>
  <c r="X69" i="100"/>
  <c r="AS31" i="97"/>
  <c r="AL31" i="97"/>
  <c r="AU31" i="97" s="1"/>
  <c r="AS49" i="97"/>
  <c r="AL49" i="97"/>
  <c r="AU49" i="97" s="1"/>
  <c r="AS67" i="97"/>
  <c r="AL67" i="97"/>
  <c r="AU67" i="97" s="1"/>
  <c r="AX68" i="52"/>
  <c r="S68" i="52" s="1"/>
  <c r="AC68" i="52" s="1"/>
  <c r="AB69" i="52" s="1"/>
  <c r="AX62" i="52"/>
  <c r="S62" i="52" s="1"/>
  <c r="AC62" i="52" s="1"/>
  <c r="AB63" i="52" s="1"/>
  <c r="AX56" i="52"/>
  <c r="S56" i="52" s="1"/>
  <c r="AC56" i="52" s="1"/>
  <c r="AB57" i="52" s="1"/>
  <c r="AX50" i="52"/>
  <c r="S50" i="52" s="1"/>
  <c r="AC50" i="52" s="1"/>
  <c r="AB51" i="52" s="1"/>
  <c r="AX44" i="52"/>
  <c r="S44" i="52" s="1"/>
  <c r="AC44" i="52" s="1"/>
  <c r="AB45" i="52" s="1"/>
  <c r="AX38" i="52"/>
  <c r="S38" i="52" s="1"/>
  <c r="AC38" i="52" s="1"/>
  <c r="AB39" i="52" s="1"/>
  <c r="AX32" i="52"/>
  <c r="S32" i="52" s="1"/>
  <c r="AC32" i="52" s="1"/>
  <c r="AB33" i="52" s="1"/>
  <c r="AX26" i="52"/>
  <c r="S26" i="52" s="1"/>
  <c r="AC26" i="52" s="1"/>
  <c r="AB27" i="52" s="1"/>
  <c r="AX20" i="52"/>
  <c r="S20" i="52" s="1"/>
  <c r="AC20" i="52" s="1"/>
  <c r="AB21" i="52" s="1"/>
  <c r="AX14" i="52"/>
  <c r="S14" i="52" s="1"/>
  <c r="AC14" i="52" s="1"/>
  <c r="AB15" i="52" s="1"/>
  <c r="AX8" i="52"/>
  <c r="S8" i="52" s="1"/>
  <c r="AC8" i="52" s="1"/>
  <c r="AB9" i="52" s="1"/>
  <c r="AK65" i="86"/>
  <c r="AT65" i="86" s="1"/>
  <c r="AJ65" i="86"/>
  <c r="AJ61" i="86"/>
  <c r="AK61" i="86"/>
  <c r="AT61" i="86" s="1"/>
  <c r="AJ55" i="86"/>
  <c r="AK55" i="86"/>
  <c r="AT55" i="86" s="1"/>
  <c r="AJ49" i="86"/>
  <c r="AK49" i="86"/>
  <c r="AT49" i="86" s="1"/>
  <c r="AK43" i="86"/>
  <c r="AT43" i="86" s="1"/>
  <c r="AJ43" i="86"/>
  <c r="AK37" i="86"/>
  <c r="AT37" i="86" s="1"/>
  <c r="AJ37" i="86"/>
  <c r="AJ31" i="86"/>
  <c r="AK31" i="86"/>
  <c r="AT31" i="86" s="1"/>
  <c r="AJ25" i="86"/>
  <c r="AK25" i="86"/>
  <c r="AT25" i="86" s="1"/>
  <c r="AK19" i="86"/>
  <c r="AT19" i="86" s="1"/>
  <c r="AJ19" i="86"/>
  <c r="AJ12" i="86"/>
  <c r="AK12" i="86"/>
  <c r="AT12" i="86" s="1"/>
  <c r="AK5" i="86"/>
  <c r="AT5" i="86" s="1"/>
  <c r="W57" i="102"/>
  <c r="AG56" i="102"/>
  <c r="AP56" i="102" s="1"/>
  <c r="AF56" i="102"/>
  <c r="AO56" i="102" s="1"/>
  <c r="AE56" i="102"/>
  <c r="AS9" i="97"/>
  <c r="AL9" i="97"/>
  <c r="AU9" i="97" s="1"/>
  <c r="AH57" i="82"/>
  <c r="AQ57" i="82" s="1"/>
  <c r="AR57" i="55"/>
  <c r="AR60" i="91"/>
  <c r="AI67" i="15"/>
  <c r="AN67" i="15"/>
  <c r="AI67" i="54"/>
  <c r="AN67" i="54"/>
  <c r="AK34" i="52"/>
  <c r="AT34" i="52" s="1"/>
  <c r="AK10" i="52"/>
  <c r="AT10" i="52" s="1"/>
  <c r="AK66" i="86"/>
  <c r="AT66" i="86" s="1"/>
  <c r="AJ66" i="86"/>
  <c r="AK56" i="86"/>
  <c r="AT56" i="86" s="1"/>
  <c r="AJ56" i="86"/>
  <c r="AK44" i="86"/>
  <c r="AT44" i="86" s="1"/>
  <c r="AJ44" i="86"/>
  <c r="AJ32" i="86"/>
  <c r="AK32" i="86"/>
  <c r="AT32" i="86" s="1"/>
  <c r="AK20" i="86"/>
  <c r="AT20" i="86" s="1"/>
  <c r="AJ20" i="86"/>
  <c r="AS26" i="97"/>
  <c r="AL26" i="97"/>
  <c r="AU26" i="97" s="1"/>
  <c r="AI68" i="105"/>
  <c r="AN68" i="105"/>
  <c r="W63" i="16"/>
  <c r="AE62" i="16"/>
  <c r="AF62" i="16"/>
  <c r="AO62" i="16" s="1"/>
  <c r="AG62" i="16"/>
  <c r="AP62" i="16" s="1"/>
  <c r="AI69" i="86"/>
  <c r="AN69" i="86"/>
  <c r="AN71" i="86" s="1"/>
  <c r="AJ3" i="97"/>
  <c r="AB4" i="97"/>
  <c r="AS22" i="97"/>
  <c r="AL22" i="97"/>
  <c r="AU22" i="97" s="1"/>
  <c r="AS40" i="97"/>
  <c r="AL40" i="97"/>
  <c r="AU40" i="97" s="1"/>
  <c r="AI59" i="83"/>
  <c r="AN59" i="83"/>
  <c r="AS17" i="97"/>
  <c r="AL17" i="97"/>
  <c r="AU17" i="97" s="1"/>
  <c r="AG65" i="92"/>
  <c r="AP65" i="92" s="1"/>
  <c r="AF65" i="92"/>
  <c r="AO65" i="92" s="1"/>
  <c r="AE65" i="92"/>
  <c r="W66" i="92"/>
  <c r="AR65" i="84"/>
  <c r="AS18" i="97"/>
  <c r="AL18" i="97"/>
  <c r="AU18" i="97" s="1"/>
  <c r="AS54" i="97"/>
  <c r="AL54" i="97"/>
  <c r="AU54" i="97" s="1"/>
  <c r="AH63" i="49"/>
  <c r="AQ63" i="49" s="1"/>
  <c r="AS13" i="97"/>
  <c r="AL13" i="97"/>
  <c r="AU13" i="97" s="1"/>
  <c r="AX64" i="52"/>
  <c r="S64" i="52" s="1"/>
  <c r="AC64" i="52" s="1"/>
  <c r="AB65" i="52" s="1"/>
  <c r="AX61" i="52"/>
  <c r="S61" i="52" s="1"/>
  <c r="AC61" i="52" s="1"/>
  <c r="AB62" i="52" s="1"/>
  <c r="AX55" i="52"/>
  <c r="S55" i="52" s="1"/>
  <c r="AC55" i="52" s="1"/>
  <c r="AB56" i="52" s="1"/>
  <c r="AX49" i="52"/>
  <c r="S49" i="52" s="1"/>
  <c r="AC49" i="52" s="1"/>
  <c r="AB50" i="52" s="1"/>
  <c r="AX43" i="52"/>
  <c r="S43" i="52" s="1"/>
  <c r="AC43" i="52" s="1"/>
  <c r="AB44" i="52" s="1"/>
  <c r="AX37" i="52"/>
  <c r="S37" i="52" s="1"/>
  <c r="AC37" i="52" s="1"/>
  <c r="AB38" i="52" s="1"/>
  <c r="AX31" i="52"/>
  <c r="S31" i="52" s="1"/>
  <c r="AC31" i="52" s="1"/>
  <c r="AB32" i="52" s="1"/>
  <c r="AX25" i="52"/>
  <c r="S25" i="52" s="1"/>
  <c r="AC25" i="52" s="1"/>
  <c r="AB26" i="52" s="1"/>
  <c r="AX19" i="52"/>
  <c r="S19" i="52" s="1"/>
  <c r="AC19" i="52" s="1"/>
  <c r="AB20" i="52" s="1"/>
  <c r="AX13" i="52"/>
  <c r="S13" i="52" s="1"/>
  <c r="AC13" i="52" s="1"/>
  <c r="AB14" i="52" s="1"/>
  <c r="AX7" i="52"/>
  <c r="S7" i="52" s="1"/>
  <c r="AC7" i="52" s="1"/>
  <c r="AB8" i="52" s="1"/>
  <c r="AJ67" i="86"/>
  <c r="AK67" i="86"/>
  <c r="AT67" i="86" s="1"/>
  <c r="AK60" i="86"/>
  <c r="AT60" i="86" s="1"/>
  <c r="AJ60" i="86"/>
  <c r="AK54" i="86"/>
  <c r="AT54" i="86" s="1"/>
  <c r="AJ54" i="86"/>
  <c r="AJ48" i="86"/>
  <c r="AK48" i="86"/>
  <c r="AT48" i="86" s="1"/>
  <c r="AK42" i="86"/>
  <c r="AT42" i="86" s="1"/>
  <c r="AJ42" i="86"/>
  <c r="AK36" i="86"/>
  <c r="AT36" i="86" s="1"/>
  <c r="AJ36" i="86"/>
  <c r="AJ30" i="86"/>
  <c r="AK30" i="86"/>
  <c r="AT30" i="86" s="1"/>
  <c r="AK24" i="86"/>
  <c r="AT24" i="86" s="1"/>
  <c r="AJ24" i="86"/>
  <c r="AK18" i="86"/>
  <c r="AT18" i="86" s="1"/>
  <c r="AJ18" i="86"/>
  <c r="AJ11" i="86"/>
  <c r="AK11" i="86"/>
  <c r="AT11" i="86" s="1"/>
  <c r="AK14" i="86"/>
  <c r="AT14" i="86" s="1"/>
  <c r="AJ14" i="86"/>
  <c r="AS44" i="97"/>
  <c r="AL44" i="97"/>
  <c r="AU44" i="97" s="1"/>
  <c r="AS34" i="97"/>
  <c r="AL34" i="97"/>
  <c r="AU34" i="97" s="1"/>
  <c r="AS25" i="97"/>
  <c r="AL25" i="97"/>
  <c r="AU25" i="97" s="1"/>
  <c r="AK58" i="52"/>
  <c r="AT58" i="52" s="1"/>
  <c r="AK5" i="52"/>
  <c r="AT5" i="52" s="1"/>
  <c r="AS33" i="97"/>
  <c r="AL33" i="97"/>
  <c r="AU33" i="97" s="1"/>
  <c r="AH65" i="20"/>
  <c r="AQ65" i="20" s="1"/>
  <c r="AS14" i="97"/>
  <c r="AL14" i="97"/>
  <c r="AU14" i="97" s="1"/>
  <c r="AS32" i="97"/>
  <c r="AL32" i="97"/>
  <c r="AU32" i="97" s="1"/>
  <c r="AS50" i="97"/>
  <c r="AL50" i="97"/>
  <c r="AU50" i="97" s="1"/>
  <c r="AI65" i="13"/>
  <c r="AN65" i="13"/>
  <c r="AH67" i="96"/>
  <c r="AQ67" i="96" s="1"/>
  <c r="Y61" i="85"/>
  <c r="X61" i="85"/>
  <c r="Z61" i="85" s="1"/>
  <c r="Y68" i="101"/>
  <c r="X68" i="101"/>
  <c r="AH66" i="84"/>
  <c r="AQ66" i="84" s="1"/>
  <c r="AS21" i="97"/>
  <c r="AL21" i="97"/>
  <c r="AU21" i="97" s="1"/>
  <c r="AS39" i="97"/>
  <c r="AL39" i="97"/>
  <c r="AU39" i="97" s="1"/>
  <c r="AH58" i="55"/>
  <c r="AQ58" i="55" s="1"/>
  <c r="W58" i="48"/>
  <c r="AG57" i="48"/>
  <c r="AP57" i="48" s="1"/>
  <c r="AE57" i="48"/>
  <c r="AF57" i="48"/>
  <c r="AO57" i="48" s="1"/>
  <c r="AH61" i="99"/>
  <c r="AQ61" i="99" s="1"/>
  <c r="AS10" i="97"/>
  <c r="AL10" i="97"/>
  <c r="AU10" i="97" s="1"/>
  <c r="AR58" i="50"/>
  <c r="AR56" i="82"/>
  <c r="AR69" i="97"/>
  <c r="AR71" i="97" s="1"/>
  <c r="AL69" i="97"/>
  <c r="AU69" i="97" s="1"/>
  <c r="AS35" i="97"/>
  <c r="AL35" i="97"/>
  <c r="AU35" i="97" s="1"/>
  <c r="AS53" i="97"/>
  <c r="AL53" i="97"/>
  <c r="AU53" i="97" s="1"/>
  <c r="AH60" i="103"/>
  <c r="AQ60" i="103" s="1"/>
  <c r="AS60" i="97"/>
  <c r="AL60" i="97"/>
  <c r="AU60" i="97" s="1"/>
  <c r="Y68" i="15"/>
  <c r="X68" i="15"/>
  <c r="AI62" i="95"/>
  <c r="AP62" i="95"/>
  <c r="AR55" i="102"/>
  <c r="AI56" i="94"/>
  <c r="AP56" i="94"/>
  <c r="AR62" i="51"/>
  <c r="AI68" i="100"/>
  <c r="AN68" i="100"/>
  <c r="Z63" i="49"/>
  <c r="AS19" i="97"/>
  <c r="AL19" i="97"/>
  <c r="AU19" i="97" s="1"/>
  <c r="AL37" i="97"/>
  <c r="AU37" i="97" s="1"/>
  <c r="AS37" i="97"/>
  <c r="AX65" i="52"/>
  <c r="S65" i="52" s="1"/>
  <c r="AC65" i="52" s="1"/>
  <c r="AB66" i="52" s="1"/>
  <c r="AX60" i="52"/>
  <c r="S60" i="52" s="1"/>
  <c r="AC60" i="52" s="1"/>
  <c r="AB61" i="52" s="1"/>
  <c r="AX54" i="52"/>
  <c r="S54" i="52" s="1"/>
  <c r="AC54" i="52" s="1"/>
  <c r="AB55" i="52" s="1"/>
  <c r="AX48" i="52"/>
  <c r="S48" i="52" s="1"/>
  <c r="AC48" i="52" s="1"/>
  <c r="AB49" i="52" s="1"/>
  <c r="AX42" i="52"/>
  <c r="S42" i="52" s="1"/>
  <c r="AC42" i="52" s="1"/>
  <c r="AB43" i="52" s="1"/>
  <c r="AX36" i="52"/>
  <c r="S36" i="52" s="1"/>
  <c r="AC36" i="52" s="1"/>
  <c r="AB37" i="52" s="1"/>
  <c r="AX30" i="52"/>
  <c r="S30" i="52" s="1"/>
  <c r="AC30" i="52" s="1"/>
  <c r="AB31" i="52" s="1"/>
  <c r="AX24" i="52"/>
  <c r="S24" i="52" s="1"/>
  <c r="AC24" i="52" s="1"/>
  <c r="AB25" i="52" s="1"/>
  <c r="AX18" i="52"/>
  <c r="S18" i="52" s="1"/>
  <c r="AC18" i="52" s="1"/>
  <c r="AB19" i="52" s="1"/>
  <c r="AX12" i="52"/>
  <c r="S12" i="52" s="1"/>
  <c r="AC12" i="52" s="1"/>
  <c r="AB13" i="52" s="1"/>
  <c r="AX6" i="52"/>
  <c r="S6" i="52" s="1"/>
  <c r="AC6" i="52" s="1"/>
  <c r="AB7" i="52" s="1"/>
  <c r="AJ68" i="86"/>
  <c r="AK68" i="86"/>
  <c r="AT68" i="86" s="1"/>
  <c r="AK59" i="86"/>
  <c r="AT59" i="86" s="1"/>
  <c r="AJ59" i="86"/>
  <c r="AJ53" i="86"/>
  <c r="AK53" i="86"/>
  <c r="AT53" i="86" s="1"/>
  <c r="AK47" i="86"/>
  <c r="AT47" i="86" s="1"/>
  <c r="AJ47" i="86"/>
  <c r="AJ41" i="86"/>
  <c r="AK41" i="86"/>
  <c r="AT41" i="86" s="1"/>
  <c r="AK35" i="86"/>
  <c r="AT35" i="86" s="1"/>
  <c r="AJ35" i="86"/>
  <c r="AK29" i="86"/>
  <c r="AT29" i="86" s="1"/>
  <c r="AJ29" i="86"/>
  <c r="AJ23" i="86"/>
  <c r="AK23" i="86"/>
  <c r="AT23" i="86" s="1"/>
  <c r="AJ17" i="86"/>
  <c r="AK17" i="86"/>
  <c r="AT17" i="86" s="1"/>
  <c r="AJ10" i="86"/>
  <c r="AK10" i="86"/>
  <c r="AT10" i="86" s="1"/>
  <c r="AX5" i="86"/>
  <c r="S5" i="86" s="1"/>
  <c r="AC5" i="86" s="1"/>
  <c r="AB6" i="86" s="1"/>
  <c r="AR59" i="10"/>
  <c r="AI64" i="53"/>
  <c r="AR64" i="53" s="1"/>
  <c r="AN64" i="53"/>
  <c r="AI67" i="101"/>
  <c r="AP67" i="101"/>
  <c r="W60" i="50"/>
  <c r="AG59" i="50"/>
  <c r="AP59" i="50" s="1"/>
  <c r="AE59" i="50"/>
  <c r="AF59" i="50"/>
  <c r="AO59" i="50" s="1"/>
  <c r="AS12" i="97"/>
  <c r="AL12" i="97"/>
  <c r="AU12" i="97" s="1"/>
  <c r="AS48" i="97"/>
  <c r="AL48" i="97"/>
  <c r="AU48" i="97" s="1"/>
  <c r="AI69" i="52"/>
  <c r="AN69" i="52"/>
  <c r="AN71" i="52" s="1"/>
  <c r="AJ64" i="52"/>
  <c r="AK64" i="52"/>
  <c r="AT64" i="52" s="1"/>
  <c r="AK52" i="52"/>
  <c r="AT52" i="52" s="1"/>
  <c r="AK28" i="52"/>
  <c r="AT28" i="52" s="1"/>
  <c r="AK7" i="86"/>
  <c r="AT7" i="86" s="1"/>
  <c r="AS51" i="97"/>
  <c r="AL51" i="97"/>
  <c r="AU51" i="97" s="1"/>
  <c r="Y69" i="105"/>
  <c r="Z69" i="105"/>
  <c r="X69" i="105"/>
  <c r="AS15" i="97"/>
  <c r="AL15" i="97"/>
  <c r="AU15" i="97" s="1"/>
  <c r="AH69" i="47"/>
  <c r="AQ69" i="47" s="1"/>
  <c r="AQ71" i="47" s="1"/>
  <c r="AX5" i="47"/>
  <c r="S5" i="47" s="1"/>
  <c r="AC5" i="47" s="1"/>
  <c r="AB6" i="47" s="1"/>
  <c r="AZ3" i="47"/>
  <c r="AX12" i="47" s="1"/>
  <c r="S12" i="47" s="1"/>
  <c r="AC12" i="47" s="1"/>
  <c r="AB13" i="47" s="1"/>
  <c r="AX3" i="47"/>
  <c r="S3" i="47" s="1"/>
  <c r="AC3" i="47" s="1"/>
  <c r="AX9" i="47"/>
  <c r="S9" i="47" s="1"/>
  <c r="AC9" i="47" s="1"/>
  <c r="AB10" i="47" s="1"/>
  <c r="AX10" i="47"/>
  <c r="S10" i="47" s="1"/>
  <c r="AC10" i="47" s="1"/>
  <c r="AB11" i="47" s="1"/>
  <c r="AX11" i="47"/>
  <c r="S11" i="47" s="1"/>
  <c r="AC11" i="47" s="1"/>
  <c r="AB12" i="47" s="1"/>
  <c r="AX16" i="47"/>
  <c r="S16" i="47" s="1"/>
  <c r="AC16" i="47" s="1"/>
  <c r="AB17" i="47" s="1"/>
  <c r="AX17" i="47"/>
  <c r="S17" i="47" s="1"/>
  <c r="AC17" i="47" s="1"/>
  <c r="AB18" i="47" s="1"/>
  <c r="AX18" i="47"/>
  <c r="S18" i="47" s="1"/>
  <c r="AC18" i="47" s="1"/>
  <c r="AB19" i="47" s="1"/>
  <c r="AX22" i="47"/>
  <c r="S22" i="47" s="1"/>
  <c r="AC22" i="47" s="1"/>
  <c r="AB23" i="47" s="1"/>
  <c r="AX23" i="47"/>
  <c r="S23" i="47" s="1"/>
  <c r="AC23" i="47" s="1"/>
  <c r="AB24" i="47" s="1"/>
  <c r="AX24" i="47"/>
  <c r="S24" i="47" s="1"/>
  <c r="AC24" i="47" s="1"/>
  <c r="AB25" i="47" s="1"/>
  <c r="AX28" i="47"/>
  <c r="S28" i="47" s="1"/>
  <c r="AC28" i="47" s="1"/>
  <c r="AB29" i="47" s="1"/>
  <c r="AX29" i="47"/>
  <c r="S29" i="47" s="1"/>
  <c r="AC29" i="47" s="1"/>
  <c r="AB30" i="47" s="1"/>
  <c r="AX30" i="47"/>
  <c r="S30" i="47" s="1"/>
  <c r="AC30" i="47" s="1"/>
  <c r="AB31" i="47" s="1"/>
  <c r="AX34" i="47"/>
  <c r="S34" i="47" s="1"/>
  <c r="AC34" i="47" s="1"/>
  <c r="AB35" i="47" s="1"/>
  <c r="AX35" i="47"/>
  <c r="S35" i="47" s="1"/>
  <c r="AC35" i="47" s="1"/>
  <c r="AB36" i="47" s="1"/>
  <c r="AX36" i="47"/>
  <c r="S36" i="47" s="1"/>
  <c r="AC36" i="47" s="1"/>
  <c r="AB37" i="47" s="1"/>
  <c r="AX40" i="47"/>
  <c r="S40" i="47" s="1"/>
  <c r="AC40" i="47" s="1"/>
  <c r="AB41" i="47" s="1"/>
  <c r="AX41" i="47"/>
  <c r="S41" i="47" s="1"/>
  <c r="AC41" i="47" s="1"/>
  <c r="AB42" i="47" s="1"/>
  <c r="AX42" i="47"/>
  <c r="S42" i="47" s="1"/>
  <c r="AC42" i="47" s="1"/>
  <c r="AB43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7" i="47"/>
  <c r="S67" i="47" s="1"/>
  <c r="AC67" i="47" s="1"/>
  <c r="AB68" i="47" s="1"/>
  <c r="AX66" i="47"/>
  <c r="S66" i="47" s="1"/>
  <c r="AC66" i="47" s="1"/>
  <c r="AB67" i="47" s="1"/>
  <c r="AX68" i="47"/>
  <c r="S68" i="47" s="1"/>
  <c r="AC68" i="47" s="1"/>
  <c r="AB69" i="47" s="1"/>
  <c r="AX64" i="47"/>
  <c r="S64" i="47" s="1"/>
  <c r="AC64" i="47" s="1"/>
  <c r="AB65" i="47" s="1"/>
  <c r="AX65" i="47"/>
  <c r="S65" i="47" s="1"/>
  <c r="AC65" i="47" s="1"/>
  <c r="AB66" i="47" s="1"/>
  <c r="AS38" i="97"/>
  <c r="AL38" i="97"/>
  <c r="AU38" i="97" s="1"/>
  <c r="AS56" i="97"/>
  <c r="AL56" i="97"/>
  <c r="AU56" i="97" s="1"/>
  <c r="AI58" i="35"/>
  <c r="AN58" i="35"/>
  <c r="W68" i="96"/>
  <c r="AF67" i="96"/>
  <c r="AO67" i="96" s="1"/>
  <c r="AE67" i="96"/>
  <c r="AN67" i="96" s="1"/>
  <c r="AG67" i="96"/>
  <c r="Z66" i="84"/>
  <c r="AS57" i="97"/>
  <c r="AL57" i="97"/>
  <c r="AU57" i="97" s="1"/>
  <c r="AR63" i="45"/>
  <c r="AG55" i="90"/>
  <c r="AP55" i="90" s="1"/>
  <c r="AF55" i="90"/>
  <c r="AO55" i="90" s="1"/>
  <c r="AE55" i="90"/>
  <c r="W56" i="90"/>
  <c r="AR66" i="44"/>
  <c r="Z61" i="99"/>
  <c r="AS28" i="97"/>
  <c r="AL28" i="97"/>
  <c r="AU28" i="97" s="1"/>
  <c r="AS46" i="97"/>
  <c r="AL46" i="97"/>
  <c r="AU46" i="97" s="1"/>
  <c r="AS64" i="97"/>
  <c r="AL64" i="97"/>
  <c r="AU64" i="97" s="1"/>
  <c r="AF66" i="104"/>
  <c r="AO66" i="104" s="1"/>
  <c r="AE66" i="104"/>
  <c r="W67" i="104"/>
  <c r="AG66" i="104"/>
  <c r="AP66" i="104" s="1"/>
  <c r="AR64" i="20"/>
  <c r="AS5" i="97"/>
  <c r="AL5" i="97"/>
  <c r="AU5" i="97" s="1"/>
  <c r="AS23" i="97"/>
  <c r="AL23" i="97"/>
  <c r="AU23" i="97" s="1"/>
  <c r="AS41" i="97"/>
  <c r="AL41" i="97"/>
  <c r="AU41" i="97" s="1"/>
  <c r="AR62" i="11"/>
  <c r="Z60" i="103"/>
  <c r="AS6" i="97"/>
  <c r="AL6" i="97"/>
  <c r="AU6" i="97" s="1"/>
  <c r="AS24" i="97"/>
  <c r="AL24" i="97"/>
  <c r="AU24" i="97" s="1"/>
  <c r="AS42" i="97"/>
  <c r="AL42" i="97"/>
  <c r="AU42" i="97" s="1"/>
  <c r="AH63" i="11"/>
  <c r="AQ63" i="11" s="1"/>
  <c r="Y68" i="54"/>
  <c r="X68" i="54"/>
  <c r="Y57" i="94"/>
  <c r="X57" i="94"/>
  <c r="Y59" i="42"/>
  <c r="X59" i="42"/>
  <c r="AS55" i="97"/>
  <c r="AL55" i="97"/>
  <c r="AU55" i="97" s="1"/>
  <c r="AX67" i="52"/>
  <c r="S67" i="52" s="1"/>
  <c r="AC67" i="52" s="1"/>
  <c r="AB68" i="52" s="1"/>
  <c r="AX59" i="52"/>
  <c r="S59" i="52" s="1"/>
  <c r="AC59" i="52" s="1"/>
  <c r="AB60" i="52" s="1"/>
  <c r="AX53" i="52"/>
  <c r="S53" i="52" s="1"/>
  <c r="AC53" i="52" s="1"/>
  <c r="AB54" i="52" s="1"/>
  <c r="AX47" i="52"/>
  <c r="S47" i="52" s="1"/>
  <c r="AC47" i="52" s="1"/>
  <c r="AB48" i="52" s="1"/>
  <c r="AX41" i="52"/>
  <c r="S41" i="52" s="1"/>
  <c r="AC41" i="52" s="1"/>
  <c r="AB42" i="52" s="1"/>
  <c r="AX35" i="52"/>
  <c r="S35" i="52" s="1"/>
  <c r="AC35" i="52" s="1"/>
  <c r="AB36" i="52" s="1"/>
  <c r="AX29" i="52"/>
  <c r="S29" i="52" s="1"/>
  <c r="AC29" i="52" s="1"/>
  <c r="AB30" i="52" s="1"/>
  <c r="AX23" i="52"/>
  <c r="S23" i="52" s="1"/>
  <c r="AC23" i="52" s="1"/>
  <c r="AB24" i="52" s="1"/>
  <c r="AX17" i="52"/>
  <c r="S17" i="52" s="1"/>
  <c r="AC17" i="52" s="1"/>
  <c r="AB18" i="52" s="1"/>
  <c r="AX11" i="52"/>
  <c r="S11" i="52" s="1"/>
  <c r="AC11" i="52" s="1"/>
  <c r="AB12" i="52" s="1"/>
  <c r="AX3" i="52"/>
  <c r="S3" i="52" s="1"/>
  <c r="AC3" i="52" s="1"/>
  <c r="AK64" i="86"/>
  <c r="AT64" i="86" s="1"/>
  <c r="AJ64" i="86"/>
  <c r="AK58" i="86"/>
  <c r="AT58" i="86" s="1"/>
  <c r="AJ58" i="86"/>
  <c r="AK52" i="86"/>
  <c r="AT52" i="86" s="1"/>
  <c r="AJ52" i="86"/>
  <c r="AK46" i="86"/>
  <c r="AT46" i="86" s="1"/>
  <c r="AJ46" i="86"/>
  <c r="AK40" i="86"/>
  <c r="AT40" i="86" s="1"/>
  <c r="AJ40" i="86"/>
  <c r="AJ34" i="86"/>
  <c r="AK34" i="86"/>
  <c r="AT34" i="86" s="1"/>
  <c r="AJ28" i="86"/>
  <c r="AK28" i="86"/>
  <c r="AT28" i="86" s="1"/>
  <c r="AK22" i="86"/>
  <c r="AT22" i="86" s="1"/>
  <c r="AJ22" i="86"/>
  <c r="AK16" i="86"/>
  <c r="AT16" i="86" s="1"/>
  <c r="AJ16" i="86"/>
  <c r="AK9" i="86"/>
  <c r="AT9" i="86" s="1"/>
  <c r="AJ9" i="86"/>
  <c r="AX3" i="86"/>
  <c r="S3" i="86" s="1"/>
  <c r="AC3" i="86" s="1"/>
  <c r="AI63" i="41"/>
  <c r="AN63" i="41"/>
  <c r="AS62" i="97"/>
  <c r="AL62" i="97"/>
  <c r="AU62" i="97" s="1"/>
  <c r="AI65" i="88"/>
  <c r="AN65" i="88"/>
  <c r="AG61" i="91"/>
  <c r="AP61" i="91" s="1"/>
  <c r="AF61" i="91"/>
  <c r="AO61" i="91" s="1"/>
  <c r="AE61" i="91"/>
  <c r="W62" i="91"/>
  <c r="AH64" i="45"/>
  <c r="AQ64" i="45" s="1"/>
  <c r="AS30" i="97"/>
  <c r="AL30" i="97"/>
  <c r="AU30" i="97" s="1"/>
  <c r="AK46" i="52"/>
  <c r="AT46" i="52" s="1"/>
  <c r="AK16" i="52"/>
  <c r="AT16" i="52" s="1"/>
  <c r="AS7" i="97"/>
  <c r="AL7" i="97"/>
  <c r="AU7" i="97" s="1"/>
  <c r="AH67" i="44"/>
  <c r="AQ67" i="44" s="1"/>
  <c r="AR62" i="49"/>
  <c r="AS68" i="97"/>
  <c r="AL68" i="97"/>
  <c r="AU68" i="97" s="1"/>
  <c r="AI60" i="85"/>
  <c r="AN60" i="85"/>
  <c r="AI54" i="98"/>
  <c r="AN54" i="98"/>
  <c r="Z65" i="20"/>
  <c r="Z69" i="47"/>
  <c r="AG61" i="43"/>
  <c r="AP61" i="43" s="1"/>
  <c r="W62" i="43"/>
  <c r="AF61" i="43"/>
  <c r="AO61" i="43" s="1"/>
  <c r="AE61" i="43"/>
  <c r="AS20" i="97"/>
  <c r="AL20" i="97"/>
  <c r="AU20" i="97" s="1"/>
  <c r="Y66" i="13"/>
  <c r="X66" i="13"/>
  <c r="Y59" i="35"/>
  <c r="Z59" i="35"/>
  <c r="X59" i="35"/>
  <c r="AL4" i="32"/>
  <c r="AU4" i="32" s="1"/>
  <c r="AU71" i="32" s="1"/>
  <c r="C11" i="32" s="1"/>
  <c r="AS4" i="32"/>
  <c r="AS71" i="32" s="1"/>
  <c r="AH56" i="102"/>
  <c r="AQ56" i="102" s="1"/>
  <c r="Y66" i="88"/>
  <c r="X66" i="88"/>
  <c r="Y55" i="98"/>
  <c r="X55" i="98"/>
  <c r="Z55" i="98" s="1"/>
  <c r="AS27" i="97"/>
  <c r="AL27" i="97"/>
  <c r="AU27" i="97" s="1"/>
  <c r="AS45" i="97"/>
  <c r="AL45" i="97"/>
  <c r="AU45" i="97" s="1"/>
  <c r="AS63" i="97"/>
  <c r="AL63" i="97"/>
  <c r="AU63" i="97" s="1"/>
  <c r="AH63" i="51"/>
  <c r="AQ63" i="51" s="1"/>
  <c r="AR60" i="99"/>
  <c r="AR68" i="47"/>
  <c r="AS16" i="97"/>
  <c r="AL16" i="97"/>
  <c r="AU16" i="97" s="1"/>
  <c r="AS52" i="97"/>
  <c r="AL52" i="97"/>
  <c r="AU52" i="97" s="1"/>
  <c r="Z60" i="10"/>
  <c r="Y60" i="83"/>
  <c r="Z60" i="83"/>
  <c r="X60" i="83"/>
  <c r="AH61" i="91"/>
  <c r="AQ61" i="91" s="1"/>
  <c r="AS59" i="97"/>
  <c r="AL59" i="97"/>
  <c r="AU59" i="97" s="1"/>
  <c r="AH59" i="50"/>
  <c r="AQ59" i="50" s="1"/>
  <c r="AS65" i="97"/>
  <c r="AL65" i="97"/>
  <c r="AU65" i="97" s="1"/>
  <c r="Y63" i="95"/>
  <c r="X63" i="95"/>
  <c r="AH61" i="18"/>
  <c r="AQ61" i="18" s="1"/>
  <c r="AS8" i="97"/>
  <c r="AL8" i="97"/>
  <c r="AU8" i="97" s="1"/>
  <c r="AS43" i="97"/>
  <c r="AL43" i="97"/>
  <c r="AU43" i="97" s="1"/>
  <c r="AS61" i="97"/>
  <c r="AL61" i="97"/>
  <c r="AU61" i="97" s="1"/>
  <c r="AX66" i="52"/>
  <c r="S66" i="52" s="1"/>
  <c r="AC66" i="52" s="1"/>
  <c r="AB67" i="52" s="1"/>
  <c r="AX58" i="52"/>
  <c r="S58" i="52" s="1"/>
  <c r="AC58" i="52" s="1"/>
  <c r="AB59" i="52" s="1"/>
  <c r="AX52" i="52"/>
  <c r="S52" i="52" s="1"/>
  <c r="AC52" i="52" s="1"/>
  <c r="AB53" i="52" s="1"/>
  <c r="AX46" i="52"/>
  <c r="S46" i="52" s="1"/>
  <c r="AC46" i="52" s="1"/>
  <c r="AB47" i="52" s="1"/>
  <c r="AX40" i="52"/>
  <c r="S40" i="52" s="1"/>
  <c r="AC40" i="52" s="1"/>
  <c r="AB41" i="52" s="1"/>
  <c r="AX34" i="52"/>
  <c r="S34" i="52" s="1"/>
  <c r="AC34" i="52" s="1"/>
  <c r="AB35" i="52" s="1"/>
  <c r="AX28" i="52"/>
  <c r="S28" i="52" s="1"/>
  <c r="AC28" i="52" s="1"/>
  <c r="AB29" i="52" s="1"/>
  <c r="AX22" i="52"/>
  <c r="S22" i="52" s="1"/>
  <c r="AC22" i="52" s="1"/>
  <c r="AB23" i="52" s="1"/>
  <c r="AX16" i="52"/>
  <c r="S16" i="52" s="1"/>
  <c r="AC16" i="52" s="1"/>
  <c r="AB17" i="52" s="1"/>
  <c r="AX10" i="52"/>
  <c r="S10" i="52" s="1"/>
  <c r="AC10" i="52" s="1"/>
  <c r="AB11" i="52" s="1"/>
  <c r="AX5" i="52"/>
  <c r="S5" i="52" s="1"/>
  <c r="AC5" i="52" s="1"/>
  <c r="AB6" i="52" s="1"/>
  <c r="AK69" i="86"/>
  <c r="AT69" i="86" s="1"/>
  <c r="AJ69" i="86"/>
  <c r="AS69" i="86" s="1"/>
  <c r="AK63" i="86"/>
  <c r="AT63" i="86" s="1"/>
  <c r="AJ63" i="86"/>
  <c r="AJ57" i="86"/>
  <c r="AK57" i="86"/>
  <c r="AT57" i="86" s="1"/>
  <c r="AJ51" i="86"/>
  <c r="AK51" i="86"/>
  <c r="AT51" i="86" s="1"/>
  <c r="AJ45" i="86"/>
  <c r="AK45" i="86"/>
  <c r="AT45" i="86" s="1"/>
  <c r="AJ39" i="86"/>
  <c r="AK39" i="86"/>
  <c r="AT39" i="86" s="1"/>
  <c r="AJ33" i="86"/>
  <c r="AK33" i="86"/>
  <c r="AT33" i="86" s="1"/>
  <c r="AJ27" i="86"/>
  <c r="AK27" i="86"/>
  <c r="AT27" i="86" s="1"/>
  <c r="AK21" i="86"/>
  <c r="AT21" i="86" s="1"/>
  <c r="AJ21" i="86"/>
  <c r="AJ15" i="86"/>
  <c r="AK15" i="86"/>
  <c r="AT15" i="86" s="1"/>
  <c r="AX7" i="86"/>
  <c r="S7" i="86" s="1"/>
  <c r="AC7" i="86" s="1"/>
  <c r="AB8" i="86" s="1"/>
  <c r="Y64" i="41"/>
  <c r="X64" i="41"/>
  <c r="Y65" i="53"/>
  <c r="X65" i="53"/>
  <c r="Z65" i="53" s="1"/>
  <c r="AX45" i="47" l="1"/>
  <c r="S45" i="47" s="1"/>
  <c r="AC45" i="47" s="1"/>
  <c r="AB46" i="47" s="1"/>
  <c r="AX39" i="47"/>
  <c r="S39" i="47" s="1"/>
  <c r="AC39" i="47" s="1"/>
  <c r="AB40" i="47" s="1"/>
  <c r="AX33" i="47"/>
  <c r="S33" i="47" s="1"/>
  <c r="AC33" i="47" s="1"/>
  <c r="AB34" i="47" s="1"/>
  <c r="AX27" i="47"/>
  <c r="S27" i="47" s="1"/>
  <c r="AC27" i="47" s="1"/>
  <c r="AB28" i="47" s="1"/>
  <c r="AX21" i="47"/>
  <c r="S21" i="47" s="1"/>
  <c r="AC21" i="47" s="1"/>
  <c r="AB22" i="47" s="1"/>
  <c r="AX15" i="47"/>
  <c r="S15" i="47" s="1"/>
  <c r="AC15" i="47" s="1"/>
  <c r="AB16" i="47" s="1"/>
  <c r="AK16" i="47" s="1"/>
  <c r="AT16" i="47" s="1"/>
  <c r="AX8" i="47"/>
  <c r="S8" i="47" s="1"/>
  <c r="AC8" i="47" s="1"/>
  <c r="AB9" i="47" s="1"/>
  <c r="AX4" i="47"/>
  <c r="S4" i="47" s="1"/>
  <c r="AC4" i="47" s="1"/>
  <c r="AB5" i="47" s="1"/>
  <c r="AX56" i="47"/>
  <c r="S56" i="47" s="1"/>
  <c r="AC56" i="47" s="1"/>
  <c r="AB57" i="47" s="1"/>
  <c r="AX50" i="47"/>
  <c r="S50" i="47" s="1"/>
  <c r="AC50" i="47" s="1"/>
  <c r="AB51" i="47" s="1"/>
  <c r="AX44" i="47"/>
  <c r="S44" i="47" s="1"/>
  <c r="AC44" i="47" s="1"/>
  <c r="AB45" i="47" s="1"/>
  <c r="AX38" i="47"/>
  <c r="S38" i="47" s="1"/>
  <c r="AC38" i="47" s="1"/>
  <c r="AB39" i="47" s="1"/>
  <c r="AJ39" i="47" s="1"/>
  <c r="AX32" i="47"/>
  <c r="S32" i="47" s="1"/>
  <c r="AC32" i="47" s="1"/>
  <c r="AB33" i="47" s="1"/>
  <c r="AX26" i="47"/>
  <c r="S26" i="47" s="1"/>
  <c r="AC26" i="47" s="1"/>
  <c r="AB27" i="47" s="1"/>
  <c r="AX20" i="47"/>
  <c r="S20" i="47" s="1"/>
  <c r="AC20" i="47" s="1"/>
  <c r="AB21" i="47" s="1"/>
  <c r="AX14" i="47"/>
  <c r="S14" i="47" s="1"/>
  <c r="AC14" i="47" s="1"/>
  <c r="AB15" i="47" s="1"/>
  <c r="AX7" i="47"/>
  <c r="S7" i="47" s="1"/>
  <c r="AC7" i="47" s="1"/>
  <c r="AB8" i="47" s="1"/>
  <c r="AJ16" i="52"/>
  <c r="AL16" i="52" s="1"/>
  <c r="AU16" i="52" s="1"/>
  <c r="AX49" i="47"/>
  <c r="S49" i="47" s="1"/>
  <c r="AC49" i="47" s="1"/>
  <c r="AB50" i="47" s="1"/>
  <c r="AX43" i="47"/>
  <c r="S43" i="47" s="1"/>
  <c r="AC43" i="47" s="1"/>
  <c r="AB44" i="47" s="1"/>
  <c r="AX37" i="47"/>
  <c r="S37" i="47" s="1"/>
  <c r="AC37" i="47" s="1"/>
  <c r="AB38" i="47" s="1"/>
  <c r="AX31" i="47"/>
  <c r="S31" i="47" s="1"/>
  <c r="AC31" i="47" s="1"/>
  <c r="AB32" i="47" s="1"/>
  <c r="AX25" i="47"/>
  <c r="S25" i="47" s="1"/>
  <c r="AC25" i="47" s="1"/>
  <c r="AB26" i="47" s="1"/>
  <c r="AX19" i="47"/>
  <c r="S19" i="47" s="1"/>
  <c r="AC19" i="47" s="1"/>
  <c r="AB20" i="47" s="1"/>
  <c r="AJ20" i="47" s="1"/>
  <c r="AX13" i="47"/>
  <c r="S13" i="47" s="1"/>
  <c r="AC13" i="47" s="1"/>
  <c r="AB14" i="47" s="1"/>
  <c r="AX6" i="47"/>
  <c r="S6" i="47" s="1"/>
  <c r="AC6" i="47" s="1"/>
  <c r="AB7" i="47" s="1"/>
  <c r="AG55" i="98"/>
  <c r="AP55" i="98" s="1"/>
  <c r="AF55" i="98"/>
  <c r="AO55" i="98" s="1"/>
  <c r="W56" i="98"/>
  <c r="AE55" i="98"/>
  <c r="AK67" i="52"/>
  <c r="AT67" i="52" s="1"/>
  <c r="AJ67" i="52"/>
  <c r="AH63" i="95"/>
  <c r="AQ63" i="95" s="1"/>
  <c r="AG59" i="35"/>
  <c r="AP59" i="35" s="1"/>
  <c r="AE59" i="35"/>
  <c r="W60" i="35"/>
  <c r="AF59" i="35"/>
  <c r="AO59" i="35" s="1"/>
  <c r="AX69" i="47"/>
  <c r="S69" i="47" s="1"/>
  <c r="AC69" i="47" s="1"/>
  <c r="AG69" i="47"/>
  <c r="AP69" i="47" s="1"/>
  <c r="AP71" i="47" s="1"/>
  <c r="AF69" i="47"/>
  <c r="AO69" i="47" s="1"/>
  <c r="AO71" i="47" s="1"/>
  <c r="AE69" i="47"/>
  <c r="AS63" i="86"/>
  <c r="AL63" i="86"/>
  <c r="AU63" i="86" s="1"/>
  <c r="AJ53" i="52"/>
  <c r="AK53" i="52"/>
  <c r="AT53" i="52" s="1"/>
  <c r="AH65" i="53"/>
  <c r="AQ65" i="53" s="1"/>
  <c r="AJ8" i="86"/>
  <c r="AK8" i="86"/>
  <c r="AT8" i="86" s="1"/>
  <c r="AS27" i="86"/>
  <c r="AL27" i="86"/>
  <c r="AU27" i="86" s="1"/>
  <c r="AS45" i="86"/>
  <c r="AL45" i="86"/>
  <c r="AU45" i="86" s="1"/>
  <c r="AJ23" i="52"/>
  <c r="AK23" i="52"/>
  <c r="AT23" i="52" s="1"/>
  <c r="AK59" i="52"/>
  <c r="AT59" i="52" s="1"/>
  <c r="AJ59" i="52"/>
  <c r="AH60" i="83"/>
  <c r="AQ60" i="83" s="1"/>
  <c r="AH59" i="35"/>
  <c r="AQ59" i="35" s="1"/>
  <c r="AR60" i="85"/>
  <c r="Y62" i="91"/>
  <c r="X62" i="91"/>
  <c r="AS28" i="86"/>
  <c r="AL28" i="86"/>
  <c r="AU28" i="86" s="1"/>
  <c r="AJ36" i="52"/>
  <c r="AK36" i="52"/>
  <c r="AT36" i="52" s="1"/>
  <c r="AI55" i="90"/>
  <c r="AN55" i="90"/>
  <c r="Y68" i="96"/>
  <c r="X68" i="96"/>
  <c r="Z68" i="96" s="1"/>
  <c r="AJ64" i="47"/>
  <c r="AK64" i="47"/>
  <c r="AT64" i="47" s="1"/>
  <c r="AK58" i="47"/>
  <c r="AT58" i="47" s="1"/>
  <c r="AJ58" i="47"/>
  <c r="AJ52" i="47"/>
  <c r="AK52" i="47"/>
  <c r="AT52" i="47" s="1"/>
  <c r="AJ46" i="47"/>
  <c r="AK46" i="47"/>
  <c r="AT46" i="47" s="1"/>
  <c r="AK40" i="47"/>
  <c r="AT40" i="47" s="1"/>
  <c r="AJ40" i="47"/>
  <c r="AJ34" i="47"/>
  <c r="AK34" i="47"/>
  <c r="AT34" i="47" s="1"/>
  <c r="AJ28" i="47"/>
  <c r="AK28" i="47"/>
  <c r="AT28" i="47" s="1"/>
  <c r="AK22" i="47"/>
  <c r="AT22" i="47" s="1"/>
  <c r="AJ22" i="47"/>
  <c r="AK9" i="47"/>
  <c r="AT9" i="47" s="1"/>
  <c r="AJ9" i="47"/>
  <c r="AK5" i="47"/>
  <c r="AT5" i="47" s="1"/>
  <c r="AJ5" i="47"/>
  <c r="AR69" i="52"/>
  <c r="AR71" i="52" s="1"/>
  <c r="AS10" i="86"/>
  <c r="AL10" i="86"/>
  <c r="AU10" i="86" s="1"/>
  <c r="AS68" i="86"/>
  <c r="AL68" i="86"/>
  <c r="AU68" i="86" s="1"/>
  <c r="AK37" i="52"/>
  <c r="AT37" i="52" s="1"/>
  <c r="AJ37" i="52"/>
  <c r="AR68" i="100"/>
  <c r="AJ14" i="52"/>
  <c r="AK14" i="52"/>
  <c r="AT14" i="52" s="1"/>
  <c r="AK50" i="52"/>
  <c r="AT50" i="52" s="1"/>
  <c r="AJ50" i="52"/>
  <c r="X66" i="92"/>
  <c r="Z66" i="92" s="1"/>
  <c r="Y66" i="92"/>
  <c r="AK4" i="97"/>
  <c r="AT4" i="97" s="1"/>
  <c r="AT71" i="97" s="1"/>
  <c r="AJ4" i="97"/>
  <c r="AR67" i="15"/>
  <c r="AS25" i="86"/>
  <c r="AL25" i="86"/>
  <c r="AU25" i="86" s="1"/>
  <c r="AS61" i="86"/>
  <c r="AL61" i="86"/>
  <c r="AU61" i="86" s="1"/>
  <c r="AK27" i="52"/>
  <c r="AT27" i="52" s="1"/>
  <c r="AJ27" i="52"/>
  <c r="AK63" i="52"/>
  <c r="AT63" i="52" s="1"/>
  <c r="AJ63" i="52"/>
  <c r="AR58" i="42"/>
  <c r="AS13" i="86"/>
  <c r="AL13" i="86"/>
  <c r="AU13" i="86" s="1"/>
  <c r="AS50" i="86"/>
  <c r="AL50" i="86"/>
  <c r="AU50" i="86" s="1"/>
  <c r="AI64" i="45"/>
  <c r="AN64" i="45"/>
  <c r="AK29" i="52"/>
  <c r="AT29" i="52" s="1"/>
  <c r="AJ29" i="52"/>
  <c r="AG60" i="83"/>
  <c r="AP60" i="83" s="1"/>
  <c r="W61" i="83"/>
  <c r="AF60" i="83"/>
  <c r="AO60" i="83" s="1"/>
  <c r="AE60" i="83"/>
  <c r="AJ42" i="52"/>
  <c r="AK42" i="52"/>
  <c r="AT42" i="52" s="1"/>
  <c r="AK63" i="47"/>
  <c r="AT63" i="47" s="1"/>
  <c r="AJ63" i="47"/>
  <c r="AK51" i="47"/>
  <c r="AT51" i="47" s="1"/>
  <c r="AJ51" i="47"/>
  <c r="AK33" i="47"/>
  <c r="AT33" i="47" s="1"/>
  <c r="AJ33" i="47"/>
  <c r="AK15" i="47"/>
  <c r="AT15" i="47" s="1"/>
  <c r="AJ52" i="52"/>
  <c r="AI59" i="50"/>
  <c r="AN59" i="50"/>
  <c r="AS35" i="86"/>
  <c r="AL35" i="86"/>
  <c r="AU35" i="86" s="1"/>
  <c r="AK7" i="52"/>
  <c r="AT7" i="52" s="1"/>
  <c r="AJ7" i="52"/>
  <c r="AJ43" i="52"/>
  <c r="AK43" i="52"/>
  <c r="AT43" i="52" s="1"/>
  <c r="AH68" i="101"/>
  <c r="AQ68" i="101" s="1"/>
  <c r="AR65" i="13"/>
  <c r="AS14" i="86"/>
  <c r="AL14" i="86"/>
  <c r="AU14" i="86" s="1"/>
  <c r="AL24" i="86"/>
  <c r="AU24" i="86" s="1"/>
  <c r="AS24" i="86"/>
  <c r="AS42" i="86"/>
  <c r="AL42" i="86"/>
  <c r="AU42" i="86" s="1"/>
  <c r="AS60" i="86"/>
  <c r="AL60" i="86"/>
  <c r="AU60" i="86" s="1"/>
  <c r="AK20" i="52"/>
  <c r="AT20" i="52" s="1"/>
  <c r="AJ20" i="52"/>
  <c r="AK56" i="52"/>
  <c r="AT56" i="52" s="1"/>
  <c r="AJ56" i="52"/>
  <c r="AI65" i="92"/>
  <c r="AN65" i="92"/>
  <c r="AR59" i="83"/>
  <c r="AL3" i="97"/>
  <c r="AU3" i="97" s="1"/>
  <c r="AS3" i="97"/>
  <c r="AI62" i="16"/>
  <c r="AN62" i="16"/>
  <c r="AS20" i="86"/>
  <c r="AL20" i="86"/>
  <c r="AU20" i="86" s="1"/>
  <c r="AL56" i="86"/>
  <c r="AU56" i="86" s="1"/>
  <c r="AS56" i="86"/>
  <c r="AJ34" i="52"/>
  <c r="AI56" i="102"/>
  <c r="AN56" i="102"/>
  <c r="AS65" i="86"/>
  <c r="AL65" i="86"/>
  <c r="AU65" i="86" s="1"/>
  <c r="AK33" i="52"/>
  <c r="AT33" i="52" s="1"/>
  <c r="AJ33" i="52"/>
  <c r="AJ69" i="52"/>
  <c r="AS69" i="52" s="1"/>
  <c r="AK69" i="52"/>
  <c r="AT69" i="52" s="1"/>
  <c r="AJ40" i="52"/>
  <c r="AI58" i="55"/>
  <c r="AN58" i="55"/>
  <c r="Y58" i="82"/>
  <c r="X58" i="82"/>
  <c r="AI67" i="44"/>
  <c r="AN67" i="44"/>
  <c r="AB4" i="52"/>
  <c r="AJ3" i="52"/>
  <c r="AH68" i="54"/>
  <c r="AQ68" i="54" s="1"/>
  <c r="AK66" i="47"/>
  <c r="AT66" i="47" s="1"/>
  <c r="AJ66" i="47"/>
  <c r="AK27" i="47"/>
  <c r="AT27" i="47" s="1"/>
  <c r="AJ27" i="47"/>
  <c r="AH66" i="88"/>
  <c r="AQ66" i="88" s="1"/>
  <c r="AE65" i="20"/>
  <c r="W66" i="20"/>
  <c r="AF65" i="20"/>
  <c r="AO65" i="20" s="1"/>
  <c r="AG65" i="20"/>
  <c r="AP65" i="20" s="1"/>
  <c r="AS34" i="86"/>
  <c r="AL34" i="86"/>
  <c r="AU34" i="86" s="1"/>
  <c r="AJ12" i="52"/>
  <c r="AK12" i="52"/>
  <c r="AT12" i="52" s="1"/>
  <c r="AJ48" i="52"/>
  <c r="AK48" i="52"/>
  <c r="AT48" i="52" s="1"/>
  <c r="AH59" i="42"/>
  <c r="AQ59" i="42" s="1"/>
  <c r="Z68" i="54"/>
  <c r="AR58" i="35"/>
  <c r="AK65" i="47"/>
  <c r="AT65" i="47" s="1"/>
  <c r="AJ65" i="47"/>
  <c r="AJ62" i="47"/>
  <c r="AK62" i="47"/>
  <c r="AT62" i="47" s="1"/>
  <c r="AJ56" i="47"/>
  <c r="AK56" i="47"/>
  <c r="AT56" i="47" s="1"/>
  <c r="AJ50" i="47"/>
  <c r="AK50" i="47"/>
  <c r="AT50" i="47" s="1"/>
  <c r="AJ44" i="47"/>
  <c r="AK44" i="47"/>
  <c r="AT44" i="47" s="1"/>
  <c r="AK38" i="47"/>
  <c r="AT38" i="47" s="1"/>
  <c r="AJ32" i="47"/>
  <c r="AK32" i="47"/>
  <c r="AT32" i="47" s="1"/>
  <c r="AK26" i="47"/>
  <c r="AT26" i="47" s="1"/>
  <c r="AJ26" i="47"/>
  <c r="AK20" i="47"/>
  <c r="AT20" i="47" s="1"/>
  <c r="AK14" i="47"/>
  <c r="AT14" i="47" s="1"/>
  <c r="AJ14" i="47"/>
  <c r="AK7" i="47"/>
  <c r="AT7" i="47" s="1"/>
  <c r="AJ7" i="47"/>
  <c r="AS17" i="86"/>
  <c r="AL17" i="86"/>
  <c r="AU17" i="86" s="1"/>
  <c r="AS53" i="86"/>
  <c r="AL53" i="86"/>
  <c r="AU53" i="86" s="1"/>
  <c r="AJ13" i="52"/>
  <c r="AK13" i="52"/>
  <c r="AT13" i="52" s="1"/>
  <c r="AJ49" i="52"/>
  <c r="AK49" i="52"/>
  <c r="AT49" i="52" s="1"/>
  <c r="AR62" i="95"/>
  <c r="AI57" i="48"/>
  <c r="AN57" i="48"/>
  <c r="Z68" i="101"/>
  <c r="AJ26" i="52"/>
  <c r="AK26" i="52"/>
  <c r="AT26" i="52" s="1"/>
  <c r="AJ62" i="52"/>
  <c r="AK62" i="52"/>
  <c r="AT62" i="52" s="1"/>
  <c r="Y63" i="16"/>
  <c r="Z63" i="16"/>
  <c r="X63" i="16"/>
  <c r="AS12" i="86"/>
  <c r="AL12" i="86"/>
  <c r="AU12" i="86" s="1"/>
  <c r="AS31" i="86"/>
  <c r="AL31" i="86"/>
  <c r="AU31" i="86" s="1"/>
  <c r="AS49" i="86"/>
  <c r="AL49" i="86"/>
  <c r="AU49" i="86" s="1"/>
  <c r="AK39" i="52"/>
  <c r="AT39" i="52" s="1"/>
  <c r="AJ39" i="52"/>
  <c r="AH69" i="100"/>
  <c r="AQ69" i="100" s="1"/>
  <c r="AS26" i="86"/>
  <c r="AL26" i="86"/>
  <c r="AU26" i="86" s="1"/>
  <c r="Y64" i="51"/>
  <c r="Z64" i="51"/>
  <c r="X64" i="51"/>
  <c r="AI63" i="11"/>
  <c r="AN63" i="11"/>
  <c r="AG65" i="53"/>
  <c r="AP65" i="53" s="1"/>
  <c r="AE65" i="53"/>
  <c r="W66" i="53"/>
  <c r="AF65" i="53"/>
  <c r="AO65" i="53" s="1"/>
  <c r="AK8" i="47"/>
  <c r="AT8" i="47" s="1"/>
  <c r="AJ8" i="47"/>
  <c r="AS15" i="86"/>
  <c r="AL15" i="86"/>
  <c r="AU15" i="86" s="1"/>
  <c r="AS51" i="86"/>
  <c r="AL51" i="86"/>
  <c r="AU51" i="86" s="1"/>
  <c r="AK6" i="52"/>
  <c r="AT6" i="52" s="1"/>
  <c r="AJ6" i="52"/>
  <c r="W61" i="10"/>
  <c r="AG60" i="10"/>
  <c r="AP60" i="10" s="1"/>
  <c r="AF60" i="10"/>
  <c r="AO60" i="10" s="1"/>
  <c r="AE60" i="10"/>
  <c r="Z66" i="88"/>
  <c r="AH66" i="13"/>
  <c r="AQ66" i="13" s="1"/>
  <c r="AI61" i="43"/>
  <c r="AN61" i="43"/>
  <c r="AJ46" i="52"/>
  <c r="AR63" i="41"/>
  <c r="AS22" i="86"/>
  <c r="AL22" i="86"/>
  <c r="AU22" i="86" s="1"/>
  <c r="AS40" i="86"/>
  <c r="AL40" i="86"/>
  <c r="AU40" i="86" s="1"/>
  <c r="AS58" i="86"/>
  <c r="AL58" i="86"/>
  <c r="AU58" i="86" s="1"/>
  <c r="AJ18" i="52"/>
  <c r="AK18" i="52"/>
  <c r="AT18" i="52" s="1"/>
  <c r="AJ54" i="52"/>
  <c r="AK54" i="52"/>
  <c r="AT54" i="52" s="1"/>
  <c r="Z59" i="42"/>
  <c r="AG60" i="103"/>
  <c r="AP60" i="103" s="1"/>
  <c r="AF60" i="103"/>
  <c r="AO60" i="103" s="1"/>
  <c r="W61" i="103"/>
  <c r="AE60" i="103"/>
  <c r="AI67" i="96"/>
  <c r="AP67" i="96"/>
  <c r="AK69" i="47"/>
  <c r="AT69" i="47" s="1"/>
  <c r="AJ69" i="47"/>
  <c r="AS69" i="47" s="1"/>
  <c r="AK61" i="47"/>
  <c r="AT61" i="47" s="1"/>
  <c r="AJ61" i="47"/>
  <c r="AK55" i="47"/>
  <c r="AT55" i="47" s="1"/>
  <c r="AJ55" i="47"/>
  <c r="AJ49" i="47"/>
  <c r="AK49" i="47"/>
  <c r="AT49" i="47" s="1"/>
  <c r="AJ43" i="47"/>
  <c r="AK43" i="47"/>
  <c r="AT43" i="47" s="1"/>
  <c r="AJ37" i="47"/>
  <c r="AK37" i="47"/>
  <c r="AT37" i="47" s="1"/>
  <c r="AK31" i="47"/>
  <c r="AT31" i="47" s="1"/>
  <c r="AJ31" i="47"/>
  <c r="AK25" i="47"/>
  <c r="AT25" i="47" s="1"/>
  <c r="AJ25" i="47"/>
  <c r="AK19" i="47"/>
  <c r="AT19" i="47" s="1"/>
  <c r="AJ19" i="47"/>
  <c r="AJ12" i="47"/>
  <c r="AK12" i="47"/>
  <c r="AT12" i="47" s="1"/>
  <c r="AJ3" i="47"/>
  <c r="AB4" i="47"/>
  <c r="AJ7" i="86"/>
  <c r="Y60" i="50"/>
  <c r="X60" i="50"/>
  <c r="AL59" i="86"/>
  <c r="AU59" i="86" s="1"/>
  <c r="AS59" i="86"/>
  <c r="AK19" i="52"/>
  <c r="AT19" i="52" s="1"/>
  <c r="AJ19" i="52"/>
  <c r="AK55" i="52"/>
  <c r="AT55" i="52" s="1"/>
  <c r="AJ55" i="52"/>
  <c r="AH68" i="15"/>
  <c r="AQ68" i="15" s="1"/>
  <c r="AJ5" i="52"/>
  <c r="AJ32" i="52"/>
  <c r="AK32" i="52"/>
  <c r="AT32" i="52" s="1"/>
  <c r="AJ65" i="52"/>
  <c r="AK65" i="52"/>
  <c r="AT65" i="52" s="1"/>
  <c r="AR69" i="86"/>
  <c r="AR71" i="86" s="1"/>
  <c r="AL69" i="86"/>
  <c r="AU69" i="86" s="1"/>
  <c r="AS66" i="86"/>
  <c r="AL66" i="86"/>
  <c r="AU66" i="86" s="1"/>
  <c r="AS19" i="86"/>
  <c r="AL19" i="86"/>
  <c r="AU19" i="86" s="1"/>
  <c r="AS37" i="86"/>
  <c r="AL37" i="86"/>
  <c r="AU37" i="86" s="1"/>
  <c r="AK9" i="52"/>
  <c r="AT9" i="52" s="1"/>
  <c r="AJ9" i="52"/>
  <c r="AK45" i="52"/>
  <c r="AT45" i="52" s="1"/>
  <c r="AJ45" i="52"/>
  <c r="Z69" i="100"/>
  <c r="AS62" i="86"/>
  <c r="AL62" i="86"/>
  <c r="AU62" i="86" s="1"/>
  <c r="AI61" i="18"/>
  <c r="AN61" i="18"/>
  <c r="Y59" i="87"/>
  <c r="X59" i="87"/>
  <c r="Y59" i="55"/>
  <c r="Z59" i="55"/>
  <c r="X59" i="55"/>
  <c r="AI61" i="91"/>
  <c r="AN61" i="91"/>
  <c r="AL16" i="86"/>
  <c r="AU16" i="86" s="1"/>
  <c r="AS16" i="86"/>
  <c r="AS52" i="86"/>
  <c r="AL52" i="86"/>
  <c r="AU52" i="86" s="1"/>
  <c r="AF61" i="99"/>
  <c r="AO61" i="99" s="1"/>
  <c r="AE61" i="99"/>
  <c r="AG61" i="99"/>
  <c r="AP61" i="99" s="1"/>
  <c r="W62" i="99"/>
  <c r="AE66" i="84"/>
  <c r="W67" i="84"/>
  <c r="AG66" i="84"/>
  <c r="AP66" i="84" s="1"/>
  <c r="AF66" i="84"/>
  <c r="AO66" i="84" s="1"/>
  <c r="AK57" i="47"/>
  <c r="AT57" i="47" s="1"/>
  <c r="AJ57" i="47"/>
  <c r="AK45" i="47"/>
  <c r="AT45" i="47" s="1"/>
  <c r="AJ45" i="47"/>
  <c r="AK21" i="47"/>
  <c r="AT21" i="47" s="1"/>
  <c r="AJ21" i="47"/>
  <c r="AS33" i="86"/>
  <c r="AL33" i="86"/>
  <c r="AU33" i="86" s="1"/>
  <c r="AK35" i="52"/>
  <c r="AT35" i="52" s="1"/>
  <c r="AJ35" i="52"/>
  <c r="Z63" i="95"/>
  <c r="AH64" i="41"/>
  <c r="AQ64" i="41" s="1"/>
  <c r="AS21" i="86"/>
  <c r="AL21" i="86"/>
  <c r="AU21" i="86" s="1"/>
  <c r="AK41" i="52"/>
  <c r="AT41" i="52" s="1"/>
  <c r="AJ41" i="52"/>
  <c r="Z64" i="41"/>
  <c r="AS39" i="86"/>
  <c r="AL39" i="86"/>
  <c r="AU39" i="86" s="1"/>
  <c r="AS57" i="86"/>
  <c r="AL57" i="86"/>
  <c r="AU57" i="86" s="1"/>
  <c r="AJ11" i="52"/>
  <c r="AK11" i="52"/>
  <c r="AT11" i="52" s="1"/>
  <c r="AJ47" i="52"/>
  <c r="AK47" i="52"/>
  <c r="AT47" i="52" s="1"/>
  <c r="Z66" i="13"/>
  <c r="AR54" i="98"/>
  <c r="AJ3" i="86"/>
  <c r="AB4" i="86"/>
  <c r="AK24" i="52"/>
  <c r="AT24" i="52" s="1"/>
  <c r="AJ24" i="52"/>
  <c r="AK60" i="52"/>
  <c r="AT60" i="52" s="1"/>
  <c r="AJ60" i="52"/>
  <c r="Y67" i="104"/>
  <c r="X67" i="104"/>
  <c r="AK67" i="47"/>
  <c r="AT67" i="47" s="1"/>
  <c r="AJ67" i="47"/>
  <c r="AJ60" i="47"/>
  <c r="AK60" i="47"/>
  <c r="AT60" i="47" s="1"/>
  <c r="AK54" i="47"/>
  <c r="AT54" i="47" s="1"/>
  <c r="AJ54" i="47"/>
  <c r="AK48" i="47"/>
  <c r="AT48" i="47" s="1"/>
  <c r="AJ48" i="47"/>
  <c r="AJ42" i="47"/>
  <c r="AK42" i="47"/>
  <c r="AT42" i="47" s="1"/>
  <c r="AK36" i="47"/>
  <c r="AT36" i="47" s="1"/>
  <c r="AJ36" i="47"/>
  <c r="AK30" i="47"/>
  <c r="AT30" i="47" s="1"/>
  <c r="AJ30" i="47"/>
  <c r="AJ24" i="47"/>
  <c r="AK24" i="47"/>
  <c r="AT24" i="47" s="1"/>
  <c r="AJ18" i="47"/>
  <c r="AK18" i="47"/>
  <c r="AT18" i="47" s="1"/>
  <c r="AK11" i="47"/>
  <c r="AT11" i="47" s="1"/>
  <c r="AJ11" i="47"/>
  <c r="AK13" i="47"/>
  <c r="AT13" i="47" s="1"/>
  <c r="AJ13" i="47"/>
  <c r="AH69" i="105"/>
  <c r="AQ69" i="105" s="1"/>
  <c r="AQ71" i="105" s="1"/>
  <c r="AX5" i="105"/>
  <c r="S5" i="105" s="1"/>
  <c r="AC5" i="105" s="1"/>
  <c r="AB6" i="105" s="1"/>
  <c r="AZ3" i="105"/>
  <c r="AX12" i="105" s="1"/>
  <c r="S12" i="105" s="1"/>
  <c r="AC12" i="105" s="1"/>
  <c r="AB13" i="105" s="1"/>
  <c r="AX6" i="105"/>
  <c r="S6" i="105" s="1"/>
  <c r="AC6" i="105" s="1"/>
  <c r="AB7" i="105" s="1"/>
  <c r="AX8" i="105"/>
  <c r="S8" i="105" s="1"/>
  <c r="AC8" i="105" s="1"/>
  <c r="AB9" i="105" s="1"/>
  <c r="AX9" i="105"/>
  <c r="S9" i="105" s="1"/>
  <c r="AC9" i="105" s="1"/>
  <c r="AB10" i="105" s="1"/>
  <c r="AX10" i="105"/>
  <c r="S10" i="105" s="1"/>
  <c r="AC10" i="105" s="1"/>
  <c r="AB11" i="105" s="1"/>
  <c r="AX11" i="105"/>
  <c r="S11" i="105" s="1"/>
  <c r="AC11" i="105" s="1"/>
  <c r="AB12" i="105" s="1"/>
  <c r="AX13" i="105"/>
  <c r="S13" i="105" s="1"/>
  <c r="AC13" i="105" s="1"/>
  <c r="AB14" i="105" s="1"/>
  <c r="AX15" i="105"/>
  <c r="S15" i="105" s="1"/>
  <c r="AC15" i="105" s="1"/>
  <c r="AB16" i="105" s="1"/>
  <c r="AX16" i="105"/>
  <c r="S16" i="105" s="1"/>
  <c r="AC16" i="105" s="1"/>
  <c r="AB17" i="105" s="1"/>
  <c r="AX17" i="105"/>
  <c r="S17" i="105" s="1"/>
  <c r="AC17" i="105" s="1"/>
  <c r="AB18" i="105" s="1"/>
  <c r="AX18" i="105"/>
  <c r="S18" i="105" s="1"/>
  <c r="AC18" i="105" s="1"/>
  <c r="AB19" i="105" s="1"/>
  <c r="AX19" i="105"/>
  <c r="S19" i="105" s="1"/>
  <c r="AC19" i="105" s="1"/>
  <c r="AB20" i="105" s="1"/>
  <c r="AX20" i="105"/>
  <c r="S20" i="105" s="1"/>
  <c r="AC20" i="105" s="1"/>
  <c r="AB21" i="105" s="1"/>
  <c r="AX21" i="105"/>
  <c r="S21" i="105" s="1"/>
  <c r="AC21" i="105" s="1"/>
  <c r="AB22" i="105" s="1"/>
  <c r="AX22" i="105"/>
  <c r="S22" i="105" s="1"/>
  <c r="AC22" i="105" s="1"/>
  <c r="AB23" i="105" s="1"/>
  <c r="AX23" i="105"/>
  <c r="S23" i="105" s="1"/>
  <c r="AC23" i="105" s="1"/>
  <c r="AB24" i="105" s="1"/>
  <c r="AX24" i="105"/>
  <c r="S24" i="105" s="1"/>
  <c r="AC24" i="105" s="1"/>
  <c r="AB25" i="105" s="1"/>
  <c r="AX25" i="105"/>
  <c r="S25" i="105" s="1"/>
  <c r="AC25" i="105" s="1"/>
  <c r="AB26" i="105" s="1"/>
  <c r="AX26" i="105"/>
  <c r="S26" i="105" s="1"/>
  <c r="AC26" i="105" s="1"/>
  <c r="AB27" i="105" s="1"/>
  <c r="AX27" i="105"/>
  <c r="S27" i="105" s="1"/>
  <c r="AC27" i="105" s="1"/>
  <c r="AB28" i="105" s="1"/>
  <c r="AX28" i="105"/>
  <c r="S28" i="105" s="1"/>
  <c r="AC28" i="105" s="1"/>
  <c r="AB29" i="105" s="1"/>
  <c r="AX29" i="105"/>
  <c r="S29" i="105" s="1"/>
  <c r="AC29" i="105" s="1"/>
  <c r="AB30" i="105" s="1"/>
  <c r="AX30" i="105"/>
  <c r="S30" i="105" s="1"/>
  <c r="AC30" i="105" s="1"/>
  <c r="AB31" i="105" s="1"/>
  <c r="AX31" i="105"/>
  <c r="S31" i="105" s="1"/>
  <c r="AC31" i="105" s="1"/>
  <c r="AB32" i="105" s="1"/>
  <c r="AX32" i="105"/>
  <c r="S32" i="105" s="1"/>
  <c r="AC32" i="105" s="1"/>
  <c r="AB33" i="105" s="1"/>
  <c r="AX33" i="105"/>
  <c r="S33" i="105" s="1"/>
  <c r="AC33" i="105" s="1"/>
  <c r="AB34" i="105" s="1"/>
  <c r="AX34" i="105"/>
  <c r="S34" i="105" s="1"/>
  <c r="AC34" i="105" s="1"/>
  <c r="AB35" i="105" s="1"/>
  <c r="AX35" i="105"/>
  <c r="S35" i="105" s="1"/>
  <c r="AC35" i="105" s="1"/>
  <c r="AB36" i="105" s="1"/>
  <c r="AX36" i="105"/>
  <c r="S36" i="105" s="1"/>
  <c r="AC36" i="105" s="1"/>
  <c r="AB37" i="105" s="1"/>
  <c r="AX37" i="105"/>
  <c r="S37" i="105" s="1"/>
  <c r="AC37" i="105" s="1"/>
  <c r="AB38" i="105" s="1"/>
  <c r="AX38" i="105"/>
  <c r="S38" i="105" s="1"/>
  <c r="AC38" i="105" s="1"/>
  <c r="AB39" i="105" s="1"/>
  <c r="AX39" i="105"/>
  <c r="S39" i="105" s="1"/>
  <c r="AC39" i="105" s="1"/>
  <c r="AB40" i="105" s="1"/>
  <c r="AX40" i="105"/>
  <c r="S40" i="105" s="1"/>
  <c r="AC40" i="105" s="1"/>
  <c r="AB41" i="105" s="1"/>
  <c r="AX41" i="105"/>
  <c r="S41" i="105" s="1"/>
  <c r="AC41" i="105" s="1"/>
  <c r="AB42" i="105" s="1"/>
  <c r="AX42" i="105"/>
  <c r="S42" i="105" s="1"/>
  <c r="AC42" i="105" s="1"/>
  <c r="AB43" i="105" s="1"/>
  <c r="AX43" i="105"/>
  <c r="S43" i="105" s="1"/>
  <c r="AC43" i="105" s="1"/>
  <c r="AB44" i="105" s="1"/>
  <c r="AX44" i="105"/>
  <c r="S44" i="105" s="1"/>
  <c r="AC44" i="105" s="1"/>
  <c r="AB45" i="105" s="1"/>
  <c r="AX45" i="105"/>
  <c r="S45" i="105" s="1"/>
  <c r="AC45" i="105" s="1"/>
  <c r="AB46" i="105" s="1"/>
  <c r="AX46" i="105"/>
  <c r="S46" i="105" s="1"/>
  <c r="AC46" i="105" s="1"/>
  <c r="AB47" i="105" s="1"/>
  <c r="AX47" i="105"/>
  <c r="S47" i="105" s="1"/>
  <c r="AC47" i="105" s="1"/>
  <c r="AB48" i="105" s="1"/>
  <c r="AX48" i="105"/>
  <c r="S48" i="105" s="1"/>
  <c r="AC48" i="105" s="1"/>
  <c r="AB49" i="105" s="1"/>
  <c r="AX49" i="105"/>
  <c r="S49" i="105" s="1"/>
  <c r="AC49" i="105" s="1"/>
  <c r="AB50" i="105" s="1"/>
  <c r="AX50" i="105"/>
  <c r="S50" i="105" s="1"/>
  <c r="AC50" i="105" s="1"/>
  <c r="AB51" i="105" s="1"/>
  <c r="AX51" i="105"/>
  <c r="S51" i="105" s="1"/>
  <c r="AC51" i="105" s="1"/>
  <c r="AB52" i="105" s="1"/>
  <c r="AX52" i="105"/>
  <c r="S52" i="105" s="1"/>
  <c r="AC52" i="105" s="1"/>
  <c r="AB53" i="105" s="1"/>
  <c r="AX53" i="105"/>
  <c r="S53" i="105" s="1"/>
  <c r="AC53" i="105" s="1"/>
  <c r="AB54" i="105" s="1"/>
  <c r="AX54" i="105"/>
  <c r="S54" i="105" s="1"/>
  <c r="AC54" i="105" s="1"/>
  <c r="AB55" i="105" s="1"/>
  <c r="AX55" i="105"/>
  <c r="S55" i="105" s="1"/>
  <c r="AC55" i="105" s="1"/>
  <c r="AB56" i="105" s="1"/>
  <c r="AX56" i="105"/>
  <c r="S56" i="105" s="1"/>
  <c r="AC56" i="105" s="1"/>
  <c r="AB57" i="105" s="1"/>
  <c r="AX57" i="105"/>
  <c r="S57" i="105" s="1"/>
  <c r="AC57" i="105" s="1"/>
  <c r="AB58" i="105" s="1"/>
  <c r="AX58" i="105"/>
  <c r="S58" i="105" s="1"/>
  <c r="AC58" i="105" s="1"/>
  <c r="AB59" i="105" s="1"/>
  <c r="AX59" i="105"/>
  <c r="S59" i="105" s="1"/>
  <c r="AC59" i="105" s="1"/>
  <c r="AB60" i="105" s="1"/>
  <c r="AX60" i="105"/>
  <c r="S60" i="105" s="1"/>
  <c r="AC60" i="105" s="1"/>
  <c r="AB61" i="105" s="1"/>
  <c r="AX61" i="105"/>
  <c r="S61" i="105" s="1"/>
  <c r="AC61" i="105" s="1"/>
  <c r="AB62" i="105" s="1"/>
  <c r="AX62" i="105"/>
  <c r="S62" i="105" s="1"/>
  <c r="AC62" i="105" s="1"/>
  <c r="AB63" i="105" s="1"/>
  <c r="AX63" i="105"/>
  <c r="S63" i="105" s="1"/>
  <c r="AC63" i="105" s="1"/>
  <c r="AB64" i="105" s="1"/>
  <c r="AX65" i="105"/>
  <c r="S65" i="105" s="1"/>
  <c r="AC65" i="105" s="1"/>
  <c r="AB66" i="105" s="1"/>
  <c r="AX64" i="105"/>
  <c r="S64" i="105" s="1"/>
  <c r="AC64" i="105" s="1"/>
  <c r="AB65" i="105" s="1"/>
  <c r="AX67" i="105"/>
  <c r="S67" i="105" s="1"/>
  <c r="AC67" i="105" s="1"/>
  <c r="AB68" i="105" s="1"/>
  <c r="AX68" i="105"/>
  <c r="S68" i="105" s="1"/>
  <c r="AC68" i="105" s="1"/>
  <c r="AB69" i="105" s="1"/>
  <c r="AX66" i="105"/>
  <c r="S66" i="105" s="1"/>
  <c r="AC66" i="105" s="1"/>
  <c r="AB67" i="105" s="1"/>
  <c r="AS64" i="52"/>
  <c r="AL64" i="52"/>
  <c r="AU64" i="52" s="1"/>
  <c r="AJ6" i="86"/>
  <c r="AK6" i="86"/>
  <c r="AT6" i="86" s="1"/>
  <c r="AS23" i="86"/>
  <c r="AL23" i="86"/>
  <c r="AU23" i="86" s="1"/>
  <c r="AS41" i="86"/>
  <c r="AL41" i="86"/>
  <c r="AU41" i="86" s="1"/>
  <c r="AK25" i="52"/>
  <c r="AT25" i="52" s="1"/>
  <c r="AJ25" i="52"/>
  <c r="AJ61" i="52"/>
  <c r="AK61" i="52"/>
  <c r="AT61" i="52" s="1"/>
  <c r="W64" i="49"/>
  <c r="AE63" i="49"/>
  <c r="AG63" i="49"/>
  <c r="AP63" i="49" s="1"/>
  <c r="AF63" i="49"/>
  <c r="AO63" i="49" s="1"/>
  <c r="AR56" i="94"/>
  <c r="Z68" i="15"/>
  <c r="Y58" i="48"/>
  <c r="X58" i="48"/>
  <c r="AH61" i="85"/>
  <c r="AQ61" i="85" s="1"/>
  <c r="AS11" i="86"/>
  <c r="AL11" i="86"/>
  <c r="AU11" i="86" s="1"/>
  <c r="AS30" i="86"/>
  <c r="AL30" i="86"/>
  <c r="AU30" i="86" s="1"/>
  <c r="AS48" i="86"/>
  <c r="AL48" i="86"/>
  <c r="AU48" i="86" s="1"/>
  <c r="AS67" i="86"/>
  <c r="AL67" i="86"/>
  <c r="AU67" i="86" s="1"/>
  <c r="AJ38" i="52"/>
  <c r="AK38" i="52"/>
  <c r="AT38" i="52" s="1"/>
  <c r="AR68" i="105"/>
  <c r="AS32" i="86"/>
  <c r="AL32" i="86"/>
  <c r="AU32" i="86" s="1"/>
  <c r="AR67" i="54"/>
  <c r="Y57" i="102"/>
  <c r="X57" i="102"/>
  <c r="AS55" i="86"/>
  <c r="AL55" i="86"/>
  <c r="AU55" i="86" s="1"/>
  <c r="AJ15" i="52"/>
  <c r="AK15" i="52"/>
  <c r="AT15" i="52" s="1"/>
  <c r="AK51" i="52"/>
  <c r="AT51" i="52" s="1"/>
  <c r="AJ51" i="52"/>
  <c r="AJ22" i="52"/>
  <c r="AI58" i="87"/>
  <c r="AN58" i="87"/>
  <c r="Y68" i="44"/>
  <c r="X68" i="44"/>
  <c r="Y65" i="45"/>
  <c r="X65" i="45"/>
  <c r="Z65" i="45" s="1"/>
  <c r="Y64" i="11"/>
  <c r="X64" i="11"/>
  <c r="AK17" i="52"/>
  <c r="AT17" i="52" s="1"/>
  <c r="AJ17" i="52"/>
  <c r="AH55" i="98"/>
  <c r="AQ55" i="98" s="1"/>
  <c r="Y62" i="43"/>
  <c r="X62" i="43"/>
  <c r="AR65" i="88"/>
  <c r="AS9" i="86"/>
  <c r="AL9" i="86"/>
  <c r="AU9" i="86" s="1"/>
  <c r="AS46" i="86"/>
  <c r="AL46" i="86"/>
  <c r="AU46" i="86" s="1"/>
  <c r="AS64" i="86"/>
  <c r="AL64" i="86"/>
  <c r="AU64" i="86" s="1"/>
  <c r="AJ30" i="52"/>
  <c r="AK30" i="52"/>
  <c r="AT30" i="52" s="1"/>
  <c r="AJ68" i="52"/>
  <c r="AK68" i="52"/>
  <c r="AT68" i="52" s="1"/>
  <c r="Z57" i="94"/>
  <c r="AH57" i="94"/>
  <c r="AQ57" i="94" s="1"/>
  <c r="AI66" i="104"/>
  <c r="AN66" i="104"/>
  <c r="Y56" i="90"/>
  <c r="X56" i="90"/>
  <c r="AK68" i="47"/>
  <c r="AT68" i="47" s="1"/>
  <c r="AJ68" i="47"/>
  <c r="AJ59" i="47"/>
  <c r="AK59" i="47"/>
  <c r="AT59" i="47" s="1"/>
  <c r="AJ53" i="47"/>
  <c r="AK53" i="47"/>
  <c r="AT53" i="47" s="1"/>
  <c r="AJ47" i="47"/>
  <c r="AK47" i="47"/>
  <c r="AT47" i="47" s="1"/>
  <c r="AJ41" i="47"/>
  <c r="AK41" i="47"/>
  <c r="AT41" i="47" s="1"/>
  <c r="AJ35" i="47"/>
  <c r="AK35" i="47"/>
  <c r="AT35" i="47" s="1"/>
  <c r="AK29" i="47"/>
  <c r="AT29" i="47" s="1"/>
  <c r="AJ29" i="47"/>
  <c r="AJ23" i="47"/>
  <c r="AK23" i="47"/>
  <c r="AT23" i="47" s="1"/>
  <c r="AJ17" i="47"/>
  <c r="AK17" i="47"/>
  <c r="AT17" i="47" s="1"/>
  <c r="AJ10" i="47"/>
  <c r="AK10" i="47"/>
  <c r="AT10" i="47" s="1"/>
  <c r="AK6" i="47"/>
  <c r="AT6" i="47" s="1"/>
  <c r="AJ6" i="47"/>
  <c r="AX69" i="105"/>
  <c r="S69" i="105" s="1"/>
  <c r="AC69" i="105" s="1"/>
  <c r="AE69" i="105"/>
  <c r="AG69" i="105"/>
  <c r="AP69" i="105" s="1"/>
  <c r="AP71" i="105" s="1"/>
  <c r="AF69" i="105"/>
  <c r="AO69" i="105" s="1"/>
  <c r="AO71" i="105" s="1"/>
  <c r="AJ28" i="52"/>
  <c r="AR67" i="101"/>
  <c r="AS29" i="86"/>
  <c r="AL29" i="86"/>
  <c r="AU29" i="86" s="1"/>
  <c r="AS47" i="86"/>
  <c r="AL47" i="86"/>
  <c r="AU47" i="86" s="1"/>
  <c r="AJ31" i="52"/>
  <c r="AK31" i="52"/>
  <c r="AT31" i="52" s="1"/>
  <c r="AK66" i="52"/>
  <c r="AT66" i="52" s="1"/>
  <c r="AJ66" i="52"/>
  <c r="AF61" i="85"/>
  <c r="AO61" i="85" s="1"/>
  <c r="AE61" i="85"/>
  <c r="W62" i="85"/>
  <c r="AG61" i="85"/>
  <c r="AP61" i="85" s="1"/>
  <c r="AJ58" i="52"/>
  <c r="AS18" i="86"/>
  <c r="AL18" i="86"/>
  <c r="AU18" i="86" s="1"/>
  <c r="AS36" i="86"/>
  <c r="AL36" i="86"/>
  <c r="AU36" i="86" s="1"/>
  <c r="AS54" i="86"/>
  <c r="AL54" i="86"/>
  <c r="AU54" i="86" s="1"/>
  <c r="AJ8" i="52"/>
  <c r="AK8" i="52"/>
  <c r="AT8" i="52" s="1"/>
  <c r="AJ44" i="52"/>
  <c r="AK44" i="52"/>
  <c r="AT44" i="52" s="1"/>
  <c r="AS44" i="86"/>
  <c r="AL44" i="86"/>
  <c r="AU44" i="86" s="1"/>
  <c r="AJ10" i="52"/>
  <c r="AJ5" i="86"/>
  <c r="AS43" i="86"/>
  <c r="AL43" i="86"/>
  <c r="AU43" i="86" s="1"/>
  <c r="AK21" i="52"/>
  <c r="AT21" i="52" s="1"/>
  <c r="AJ21" i="52"/>
  <c r="AK57" i="52"/>
  <c r="AT57" i="52" s="1"/>
  <c r="AJ57" i="52"/>
  <c r="AS38" i="86"/>
  <c r="AL38" i="86"/>
  <c r="AU38" i="86" s="1"/>
  <c r="Y62" i="18"/>
  <c r="X62" i="18"/>
  <c r="Z62" i="18" s="1"/>
  <c r="AI63" i="51"/>
  <c r="AN63" i="51"/>
  <c r="AI57" i="82"/>
  <c r="AN57" i="82"/>
  <c r="AJ16" i="47" l="1"/>
  <c r="AJ38" i="47"/>
  <c r="AJ15" i="47"/>
  <c r="AS16" i="52"/>
  <c r="AK39" i="47"/>
  <c r="AT39" i="47" s="1"/>
  <c r="AX4" i="105"/>
  <c r="S4" i="105" s="1"/>
  <c r="AC4" i="105" s="1"/>
  <c r="AB5" i="105" s="1"/>
  <c r="AJ5" i="105" s="1"/>
  <c r="Z62" i="43"/>
  <c r="AX3" i="105"/>
  <c r="S3" i="105" s="1"/>
  <c r="AC3" i="105" s="1"/>
  <c r="Z58" i="82"/>
  <c r="AF62" i="43"/>
  <c r="AO62" i="43" s="1"/>
  <c r="AE62" i="43"/>
  <c r="W63" i="43"/>
  <c r="AG62" i="43"/>
  <c r="AP62" i="43" s="1"/>
  <c r="AF58" i="82"/>
  <c r="AO58" i="82" s="1"/>
  <c r="AG58" i="82"/>
  <c r="AP58" i="82" s="1"/>
  <c r="W59" i="82"/>
  <c r="AE58" i="82"/>
  <c r="AS21" i="52"/>
  <c r="AL21" i="52"/>
  <c r="AU21" i="52" s="1"/>
  <c r="AS66" i="52"/>
  <c r="AL66" i="52"/>
  <c r="AU66" i="52" s="1"/>
  <c r="AI69" i="105"/>
  <c r="AN69" i="105"/>
  <c r="AN71" i="105" s="1"/>
  <c r="AH56" i="90"/>
  <c r="AQ56" i="90" s="1"/>
  <c r="AS68" i="52"/>
  <c r="AL68" i="52"/>
  <c r="AU68" i="52" s="1"/>
  <c r="AH65" i="45"/>
  <c r="AQ65" i="45" s="1"/>
  <c r="AS15" i="52"/>
  <c r="AL15" i="52"/>
  <c r="AU15" i="52" s="1"/>
  <c r="AF68" i="15"/>
  <c r="AO68" i="15" s="1"/>
  <c r="W69" i="15"/>
  <c r="AE68" i="15"/>
  <c r="AG68" i="15"/>
  <c r="AP68" i="15" s="1"/>
  <c r="AI63" i="49"/>
  <c r="AN63" i="49"/>
  <c r="AJ66" i="105"/>
  <c r="AK66" i="105"/>
  <c r="AT66" i="105" s="1"/>
  <c r="AJ59" i="105"/>
  <c r="AK59" i="105"/>
  <c r="AT59" i="105" s="1"/>
  <c r="AJ53" i="105"/>
  <c r="AK53" i="105"/>
  <c r="AT53" i="105" s="1"/>
  <c r="AJ47" i="105"/>
  <c r="AK47" i="105"/>
  <c r="AT47" i="105" s="1"/>
  <c r="AK41" i="105"/>
  <c r="AT41" i="105" s="1"/>
  <c r="AJ41" i="105"/>
  <c r="AJ35" i="105"/>
  <c r="AK35" i="105"/>
  <c r="AT35" i="105" s="1"/>
  <c r="AK29" i="105"/>
  <c r="AT29" i="105" s="1"/>
  <c r="AJ29" i="105"/>
  <c r="AK23" i="105"/>
  <c r="AT23" i="105" s="1"/>
  <c r="AJ23" i="105"/>
  <c r="AJ17" i="105"/>
  <c r="AK17" i="105"/>
  <c r="AT17" i="105" s="1"/>
  <c r="AJ10" i="105"/>
  <c r="AK10" i="105"/>
  <c r="AT10" i="105" s="1"/>
  <c r="AB4" i="105"/>
  <c r="AJ3" i="105"/>
  <c r="AS24" i="52"/>
  <c r="AL24" i="52"/>
  <c r="AU24" i="52" s="1"/>
  <c r="AE66" i="13"/>
  <c r="W67" i="13"/>
  <c r="AG66" i="13"/>
  <c r="AP66" i="13" s="1"/>
  <c r="AF66" i="13"/>
  <c r="AO66" i="13" s="1"/>
  <c r="AS21" i="47"/>
  <c r="AL21" i="47"/>
  <c r="AU21" i="47" s="1"/>
  <c r="Y62" i="99"/>
  <c r="X62" i="99"/>
  <c r="AS32" i="52"/>
  <c r="AL32" i="52"/>
  <c r="AU32" i="52" s="1"/>
  <c r="AS3" i="47"/>
  <c r="AL3" i="47"/>
  <c r="AU3" i="47" s="1"/>
  <c r="AS43" i="47"/>
  <c r="AL43" i="47"/>
  <c r="AU43" i="47" s="1"/>
  <c r="AI60" i="103"/>
  <c r="AN60" i="103"/>
  <c r="AS54" i="52"/>
  <c r="AL54" i="52"/>
  <c r="AU54" i="52" s="1"/>
  <c r="Y61" i="10"/>
  <c r="X61" i="10"/>
  <c r="AI65" i="53"/>
  <c r="AN65" i="53"/>
  <c r="AS7" i="47"/>
  <c r="AL7" i="47"/>
  <c r="AU7" i="47" s="1"/>
  <c r="AS26" i="47"/>
  <c r="AL26" i="47"/>
  <c r="AU26" i="47" s="1"/>
  <c r="AE68" i="54"/>
  <c r="AG68" i="54"/>
  <c r="AP68" i="54" s="1"/>
  <c r="W69" i="54"/>
  <c r="AF68" i="54"/>
  <c r="AO68" i="54" s="1"/>
  <c r="AS66" i="47"/>
  <c r="AL66" i="47"/>
  <c r="AU66" i="47" s="1"/>
  <c r="AR56" i="102"/>
  <c r="AS51" i="47"/>
  <c r="AL51" i="47"/>
  <c r="AU51" i="47" s="1"/>
  <c r="AS50" i="52"/>
  <c r="AL50" i="52"/>
  <c r="AU50" i="52" s="1"/>
  <c r="AS37" i="52"/>
  <c r="AL37" i="52"/>
  <c r="AU37" i="52" s="1"/>
  <c r="AL69" i="52"/>
  <c r="AU69" i="52" s="1"/>
  <c r="AS16" i="47"/>
  <c r="AL16" i="47"/>
  <c r="AU16" i="47" s="1"/>
  <c r="AH68" i="96"/>
  <c r="AQ68" i="96" s="1"/>
  <c r="AS36" i="52"/>
  <c r="AL36" i="52"/>
  <c r="AU36" i="52" s="1"/>
  <c r="AS59" i="52"/>
  <c r="AL59" i="52"/>
  <c r="AU59" i="52" s="1"/>
  <c r="AH62" i="43"/>
  <c r="AQ62" i="43" s="1"/>
  <c r="AS17" i="52"/>
  <c r="AL17" i="52"/>
  <c r="AU17" i="52" s="1"/>
  <c r="AS38" i="52"/>
  <c r="AL38" i="52"/>
  <c r="AU38" i="52" s="1"/>
  <c r="Y64" i="49"/>
  <c r="Z64" i="49" s="1"/>
  <c r="X64" i="49"/>
  <c r="AK64" i="105"/>
  <c r="AT64" i="105" s="1"/>
  <c r="AJ64" i="105"/>
  <c r="AJ58" i="105"/>
  <c r="AK58" i="105"/>
  <c r="AT58" i="105" s="1"/>
  <c r="AK52" i="105"/>
  <c r="AT52" i="105" s="1"/>
  <c r="AJ52" i="105"/>
  <c r="AK46" i="105"/>
  <c r="AT46" i="105" s="1"/>
  <c r="AJ46" i="105"/>
  <c r="AJ40" i="105"/>
  <c r="AK40" i="105"/>
  <c r="AT40" i="105" s="1"/>
  <c r="AJ34" i="105"/>
  <c r="AK34" i="105"/>
  <c r="AT34" i="105" s="1"/>
  <c r="AJ28" i="105"/>
  <c r="AK28" i="105"/>
  <c r="AT28" i="105" s="1"/>
  <c r="AK22" i="105"/>
  <c r="AT22" i="105" s="1"/>
  <c r="AJ22" i="105"/>
  <c r="AK16" i="105"/>
  <c r="AT16" i="105" s="1"/>
  <c r="AJ16" i="105"/>
  <c r="AJ9" i="105"/>
  <c r="AK9" i="105"/>
  <c r="AT9" i="105" s="1"/>
  <c r="AK6" i="105"/>
  <c r="AT6" i="105" s="1"/>
  <c r="AJ6" i="105"/>
  <c r="AS36" i="47"/>
  <c r="AL36" i="47"/>
  <c r="AU36" i="47" s="1"/>
  <c r="AS54" i="47"/>
  <c r="AL54" i="47"/>
  <c r="AU54" i="47" s="1"/>
  <c r="AH67" i="104"/>
  <c r="AQ67" i="104" s="1"/>
  <c r="AE63" i="95"/>
  <c r="AG63" i="95"/>
  <c r="AP63" i="95" s="1"/>
  <c r="AF63" i="95"/>
  <c r="AO63" i="95" s="1"/>
  <c r="W64" i="95"/>
  <c r="AH59" i="87"/>
  <c r="AQ59" i="87" s="1"/>
  <c r="AS5" i="52"/>
  <c r="AL5" i="52"/>
  <c r="AU5" i="52" s="1"/>
  <c r="AS55" i="52"/>
  <c r="AL55" i="52"/>
  <c r="AU55" i="52" s="1"/>
  <c r="AH60" i="50"/>
  <c r="AQ60" i="50" s="1"/>
  <c r="AS31" i="47"/>
  <c r="AL31" i="47"/>
  <c r="AU31" i="47" s="1"/>
  <c r="Y61" i="103"/>
  <c r="X61" i="103"/>
  <c r="AR61" i="43"/>
  <c r="W67" i="88"/>
  <c r="AG66" i="88"/>
  <c r="AP66" i="88" s="1"/>
  <c r="AF66" i="88"/>
  <c r="AO66" i="88" s="1"/>
  <c r="AE66" i="88"/>
  <c r="AS6" i="52"/>
  <c r="AL6" i="52"/>
  <c r="AU6" i="52" s="1"/>
  <c r="AS8" i="47"/>
  <c r="AL8" i="47"/>
  <c r="AU8" i="47" s="1"/>
  <c r="AR57" i="48"/>
  <c r="AS13" i="52"/>
  <c r="AL13" i="52"/>
  <c r="AU13" i="52" s="1"/>
  <c r="AS44" i="47"/>
  <c r="AL44" i="47"/>
  <c r="AU44" i="47" s="1"/>
  <c r="AS62" i="47"/>
  <c r="AL62" i="47"/>
  <c r="AU62" i="47" s="1"/>
  <c r="AS48" i="52"/>
  <c r="AL48" i="52"/>
  <c r="AU48" i="52" s="1"/>
  <c r="AL3" i="52"/>
  <c r="AU3" i="52" s="1"/>
  <c r="AS3" i="52"/>
  <c r="AS33" i="52"/>
  <c r="AL33" i="52"/>
  <c r="AU33" i="52" s="1"/>
  <c r="AS34" i="52"/>
  <c r="AL34" i="52"/>
  <c r="AU34" i="52" s="1"/>
  <c r="AR62" i="16"/>
  <c r="AR65" i="92"/>
  <c r="AS15" i="47"/>
  <c r="AL15" i="47"/>
  <c r="AU15" i="47" s="1"/>
  <c r="AI60" i="83"/>
  <c r="AN60" i="83"/>
  <c r="AL4" i="97"/>
  <c r="AU4" i="97" s="1"/>
  <c r="AU71" i="97" s="1"/>
  <c r="C11" i="97" s="1"/>
  <c r="F41" i="57" s="1"/>
  <c r="AS4" i="97"/>
  <c r="AS71" i="97" s="1"/>
  <c r="AS34" i="47"/>
  <c r="AL34" i="47"/>
  <c r="AU34" i="47" s="1"/>
  <c r="AS52" i="47"/>
  <c r="AL52" i="47"/>
  <c r="AU52" i="47" s="1"/>
  <c r="AF68" i="96"/>
  <c r="AO68" i="96" s="1"/>
  <c r="AE68" i="96"/>
  <c r="W69" i="96"/>
  <c r="AG68" i="96"/>
  <c r="AP68" i="96" s="1"/>
  <c r="AR57" i="82"/>
  <c r="AS17" i="47"/>
  <c r="AL17" i="47"/>
  <c r="AU17" i="47" s="1"/>
  <c r="AS35" i="47"/>
  <c r="AL35" i="47"/>
  <c r="AU35" i="47" s="1"/>
  <c r="AS53" i="47"/>
  <c r="AL53" i="47"/>
  <c r="AU53" i="47" s="1"/>
  <c r="Z56" i="90"/>
  <c r="AE65" i="45"/>
  <c r="AF65" i="45"/>
  <c r="AO65" i="45" s="1"/>
  <c r="W66" i="45"/>
  <c r="AG65" i="45"/>
  <c r="AP65" i="45" s="1"/>
  <c r="AR58" i="87"/>
  <c r="AS44" i="52"/>
  <c r="AL44" i="52"/>
  <c r="AU44" i="52" s="1"/>
  <c r="Y62" i="85"/>
  <c r="X62" i="85"/>
  <c r="AS31" i="52"/>
  <c r="AL31" i="52"/>
  <c r="AU31" i="52" s="1"/>
  <c r="AS6" i="47"/>
  <c r="AL6" i="47"/>
  <c r="AU6" i="47" s="1"/>
  <c r="AS30" i="52"/>
  <c r="AL30" i="52"/>
  <c r="AU30" i="52" s="1"/>
  <c r="AS22" i="52"/>
  <c r="AL22" i="52"/>
  <c r="AU22" i="52" s="1"/>
  <c r="AJ67" i="105"/>
  <c r="AK67" i="105"/>
  <c r="AT67" i="105" s="1"/>
  <c r="AK63" i="105"/>
  <c r="AT63" i="105" s="1"/>
  <c r="AJ63" i="105"/>
  <c r="AK57" i="105"/>
  <c r="AT57" i="105" s="1"/>
  <c r="AJ57" i="105"/>
  <c r="AJ51" i="105"/>
  <c r="AK51" i="105"/>
  <c r="AT51" i="105" s="1"/>
  <c r="AJ45" i="105"/>
  <c r="AK45" i="105"/>
  <c r="AT45" i="105" s="1"/>
  <c r="AK39" i="105"/>
  <c r="AT39" i="105" s="1"/>
  <c r="AJ39" i="105"/>
  <c r="AK33" i="105"/>
  <c r="AT33" i="105" s="1"/>
  <c r="AJ33" i="105"/>
  <c r="AK27" i="105"/>
  <c r="AT27" i="105" s="1"/>
  <c r="AJ27" i="105"/>
  <c r="AJ21" i="105"/>
  <c r="AK21" i="105"/>
  <c r="AT21" i="105" s="1"/>
  <c r="AX14" i="105"/>
  <c r="S14" i="105" s="1"/>
  <c r="AC14" i="105" s="1"/>
  <c r="AB15" i="105" s="1"/>
  <c r="AX7" i="105"/>
  <c r="S7" i="105" s="1"/>
  <c r="AC7" i="105" s="1"/>
  <c r="AB8" i="105" s="1"/>
  <c r="AS18" i="47"/>
  <c r="AL18" i="47"/>
  <c r="AU18" i="47" s="1"/>
  <c r="Z67" i="104"/>
  <c r="AJ4" i="86"/>
  <c r="AK4" i="86"/>
  <c r="AT4" i="86" s="1"/>
  <c r="AT71" i="86" s="1"/>
  <c r="AS47" i="52"/>
  <c r="AL47" i="52"/>
  <c r="AU47" i="52" s="1"/>
  <c r="AS35" i="52"/>
  <c r="AL35" i="52"/>
  <c r="AU35" i="52" s="1"/>
  <c r="AL45" i="47"/>
  <c r="AU45" i="47" s="1"/>
  <c r="AS45" i="47"/>
  <c r="AI61" i="99"/>
  <c r="AN61" i="99"/>
  <c r="Z59" i="87"/>
  <c r="AF69" i="100"/>
  <c r="AO69" i="100" s="1"/>
  <c r="AE69" i="100"/>
  <c r="W70" i="100"/>
  <c r="AG69" i="100"/>
  <c r="AP69" i="100" s="1"/>
  <c r="Z60" i="50"/>
  <c r="AS12" i="47"/>
  <c r="AL12" i="47"/>
  <c r="AU12" i="47" s="1"/>
  <c r="AS49" i="47"/>
  <c r="AL49" i="47"/>
  <c r="AU49" i="47" s="1"/>
  <c r="AS18" i="52"/>
  <c r="AL18" i="52"/>
  <c r="AU18" i="52" s="1"/>
  <c r="AS39" i="52"/>
  <c r="AL39" i="52"/>
  <c r="AU39" i="52" s="1"/>
  <c r="AS62" i="52"/>
  <c r="AL62" i="52"/>
  <c r="AU62" i="52" s="1"/>
  <c r="AS14" i="47"/>
  <c r="AL14" i="47"/>
  <c r="AU14" i="47" s="1"/>
  <c r="AS65" i="47"/>
  <c r="AL65" i="47"/>
  <c r="AU65" i="47" s="1"/>
  <c r="AJ4" i="52"/>
  <c r="AK4" i="52"/>
  <c r="AT4" i="52" s="1"/>
  <c r="AT71" i="52" s="1"/>
  <c r="AS56" i="52"/>
  <c r="AL56" i="52"/>
  <c r="AU56" i="52" s="1"/>
  <c r="AS33" i="47"/>
  <c r="AL33" i="47"/>
  <c r="AU33" i="47" s="1"/>
  <c r="AS63" i="47"/>
  <c r="AL63" i="47"/>
  <c r="AU63" i="47" s="1"/>
  <c r="AR64" i="45"/>
  <c r="AS5" i="47"/>
  <c r="AL5" i="47"/>
  <c r="AU5" i="47" s="1"/>
  <c r="AS22" i="47"/>
  <c r="AL22" i="47"/>
  <c r="AU22" i="47" s="1"/>
  <c r="AS40" i="47"/>
  <c r="AL40" i="47"/>
  <c r="AU40" i="47" s="1"/>
  <c r="AS58" i="47"/>
  <c r="AL58" i="47"/>
  <c r="AU58" i="47" s="1"/>
  <c r="AI55" i="98"/>
  <c r="AN55" i="98"/>
  <c r="AS47" i="47"/>
  <c r="AL47" i="47"/>
  <c r="AU47" i="47" s="1"/>
  <c r="AR63" i="51"/>
  <c r="AS57" i="52"/>
  <c r="AL57" i="52"/>
  <c r="AU57" i="52" s="1"/>
  <c r="AS5" i="86"/>
  <c r="AL5" i="86"/>
  <c r="AU5" i="86" s="1"/>
  <c r="AI61" i="85"/>
  <c r="AN61" i="85"/>
  <c r="AS28" i="52"/>
  <c r="AL28" i="52"/>
  <c r="AU28" i="52" s="1"/>
  <c r="AS23" i="47"/>
  <c r="AL23" i="47"/>
  <c r="AU23" i="47" s="1"/>
  <c r="AS41" i="47"/>
  <c r="AL41" i="47"/>
  <c r="AU41" i="47" s="1"/>
  <c r="AS59" i="47"/>
  <c r="AL59" i="47"/>
  <c r="AU59" i="47" s="1"/>
  <c r="AH64" i="11"/>
  <c r="AQ64" i="11" s="1"/>
  <c r="AH68" i="44"/>
  <c r="AQ68" i="44" s="1"/>
  <c r="AS51" i="52"/>
  <c r="AL51" i="52"/>
  <c r="AU51" i="52" s="1"/>
  <c r="AH57" i="102"/>
  <c r="AQ57" i="102" s="1"/>
  <c r="AH58" i="48"/>
  <c r="AQ58" i="48" s="1"/>
  <c r="AS61" i="52"/>
  <c r="AL61" i="52"/>
  <c r="AU61" i="52" s="1"/>
  <c r="AJ69" i="105"/>
  <c r="AS69" i="105" s="1"/>
  <c r="AK69" i="105"/>
  <c r="AT69" i="105" s="1"/>
  <c r="AK62" i="105"/>
  <c r="AT62" i="105" s="1"/>
  <c r="AJ62" i="105"/>
  <c r="AJ56" i="105"/>
  <c r="AK56" i="105"/>
  <c r="AT56" i="105" s="1"/>
  <c r="AJ50" i="105"/>
  <c r="AK50" i="105"/>
  <c r="AT50" i="105" s="1"/>
  <c r="AK44" i="105"/>
  <c r="AT44" i="105" s="1"/>
  <c r="AJ44" i="105"/>
  <c r="AK38" i="105"/>
  <c r="AT38" i="105" s="1"/>
  <c r="AJ38" i="105"/>
  <c r="AK32" i="105"/>
  <c r="AT32" i="105" s="1"/>
  <c r="AJ32" i="105"/>
  <c r="AJ26" i="105"/>
  <c r="AK26" i="105"/>
  <c r="AT26" i="105" s="1"/>
  <c r="AK20" i="105"/>
  <c r="AT20" i="105" s="1"/>
  <c r="AJ20" i="105"/>
  <c r="AJ14" i="105"/>
  <c r="AK14" i="105"/>
  <c r="AT14" i="105" s="1"/>
  <c r="AK7" i="105"/>
  <c r="AT7" i="105" s="1"/>
  <c r="AL13" i="47"/>
  <c r="AU13" i="47" s="1"/>
  <c r="AS13" i="47"/>
  <c r="AL3" i="86"/>
  <c r="AU3" i="86" s="1"/>
  <c r="AS3" i="86"/>
  <c r="W65" i="41"/>
  <c r="AF64" i="41"/>
  <c r="AO64" i="41" s="1"/>
  <c r="AG64" i="41"/>
  <c r="AP64" i="41" s="1"/>
  <c r="AE64" i="41"/>
  <c r="Y67" i="84"/>
  <c r="Z67" i="84"/>
  <c r="X67" i="84"/>
  <c r="AR61" i="91"/>
  <c r="AS45" i="52"/>
  <c r="AL45" i="52"/>
  <c r="AU45" i="52" s="1"/>
  <c r="AS19" i="52"/>
  <c r="AL19" i="52"/>
  <c r="AU19" i="52" s="1"/>
  <c r="AS19" i="47"/>
  <c r="AL19" i="47"/>
  <c r="AU19" i="47" s="1"/>
  <c r="AS55" i="47"/>
  <c r="AL55" i="47"/>
  <c r="AU55" i="47" s="1"/>
  <c r="AI60" i="10"/>
  <c r="AN60" i="10"/>
  <c r="AR63" i="11"/>
  <c r="AS32" i="47"/>
  <c r="AL32" i="47"/>
  <c r="AU32" i="47" s="1"/>
  <c r="AS50" i="47"/>
  <c r="AL50" i="47"/>
  <c r="AU50" i="47" s="1"/>
  <c r="AS12" i="52"/>
  <c r="AL12" i="52"/>
  <c r="AU12" i="52" s="1"/>
  <c r="Y66" i="20"/>
  <c r="X66" i="20"/>
  <c r="AR58" i="55"/>
  <c r="Y61" i="83"/>
  <c r="X61" i="83"/>
  <c r="AS63" i="52"/>
  <c r="AL63" i="52"/>
  <c r="AU63" i="52" s="1"/>
  <c r="AF66" i="92"/>
  <c r="AO66" i="92" s="1"/>
  <c r="AG66" i="92"/>
  <c r="AE66" i="92"/>
  <c r="AN66" i="92" s="1"/>
  <c r="W67" i="92"/>
  <c r="AS14" i="52"/>
  <c r="AL14" i="52"/>
  <c r="AU14" i="52" s="1"/>
  <c r="AH62" i="91"/>
  <c r="AQ62" i="91" s="1"/>
  <c r="AS23" i="52"/>
  <c r="AL23" i="52"/>
  <c r="AU23" i="52" s="1"/>
  <c r="AS8" i="86"/>
  <c r="AL8" i="86"/>
  <c r="AU8" i="86" s="1"/>
  <c r="AI69" i="47"/>
  <c r="AN69" i="47"/>
  <c r="AN71" i="47" s="1"/>
  <c r="Y60" i="35"/>
  <c r="X60" i="35"/>
  <c r="Y56" i="98"/>
  <c r="X56" i="98"/>
  <c r="Z56" i="98" s="1"/>
  <c r="AF62" i="18"/>
  <c r="AO62" i="18" s="1"/>
  <c r="AG62" i="18"/>
  <c r="AP62" i="18" s="1"/>
  <c r="AE62" i="18"/>
  <c r="W63" i="18"/>
  <c r="AS58" i="52"/>
  <c r="AL58" i="52"/>
  <c r="AU58" i="52" s="1"/>
  <c r="AS10" i="47"/>
  <c r="AL10" i="47"/>
  <c r="AU10" i="47" s="1"/>
  <c r="AH62" i="18"/>
  <c r="AQ62" i="18" s="1"/>
  <c r="AS10" i="52"/>
  <c r="AL10" i="52"/>
  <c r="AU10" i="52" s="1"/>
  <c r="AS8" i="52"/>
  <c r="AL8" i="52"/>
  <c r="AU8" i="52" s="1"/>
  <c r="AS29" i="47"/>
  <c r="AL29" i="47"/>
  <c r="AU29" i="47" s="1"/>
  <c r="AS68" i="47"/>
  <c r="AL68" i="47"/>
  <c r="AU68" i="47" s="1"/>
  <c r="AR66" i="104"/>
  <c r="AG57" i="94"/>
  <c r="AP57" i="94" s="1"/>
  <c r="AF57" i="94"/>
  <c r="AO57" i="94" s="1"/>
  <c r="AE57" i="94"/>
  <c r="W58" i="94"/>
  <c r="Z64" i="11"/>
  <c r="Z68" i="44"/>
  <c r="Z57" i="102"/>
  <c r="Z58" i="48"/>
  <c r="AS25" i="52"/>
  <c r="AL25" i="52"/>
  <c r="AU25" i="52" s="1"/>
  <c r="AK68" i="105"/>
  <c r="AT68" i="105" s="1"/>
  <c r="AJ68" i="105"/>
  <c r="AJ61" i="105"/>
  <c r="AK61" i="105"/>
  <c r="AT61" i="105" s="1"/>
  <c r="AJ55" i="105"/>
  <c r="AK55" i="105"/>
  <c r="AT55" i="105" s="1"/>
  <c r="AK49" i="105"/>
  <c r="AT49" i="105" s="1"/>
  <c r="AJ49" i="105"/>
  <c r="AJ43" i="105"/>
  <c r="AK43" i="105"/>
  <c r="AT43" i="105" s="1"/>
  <c r="AJ37" i="105"/>
  <c r="AK37" i="105"/>
  <c r="AT37" i="105" s="1"/>
  <c r="AJ31" i="105"/>
  <c r="AK31" i="105"/>
  <c r="AT31" i="105" s="1"/>
  <c r="AJ25" i="105"/>
  <c r="AK25" i="105"/>
  <c r="AT25" i="105" s="1"/>
  <c r="AK19" i="105"/>
  <c r="AT19" i="105" s="1"/>
  <c r="AJ19" i="105"/>
  <c r="AK12" i="105"/>
  <c r="AT12" i="105" s="1"/>
  <c r="AJ12" i="105"/>
  <c r="AK13" i="105"/>
  <c r="AT13" i="105" s="1"/>
  <c r="AJ13" i="105"/>
  <c r="AS24" i="47"/>
  <c r="AL24" i="47"/>
  <c r="AU24" i="47" s="1"/>
  <c r="AS42" i="47"/>
  <c r="AL42" i="47"/>
  <c r="AU42" i="47" s="1"/>
  <c r="AS60" i="47"/>
  <c r="AL60" i="47"/>
  <c r="AU60" i="47" s="1"/>
  <c r="AL60" i="52"/>
  <c r="AU60" i="52" s="1"/>
  <c r="AS60" i="52"/>
  <c r="AS11" i="52"/>
  <c r="AL11" i="52"/>
  <c r="AU11" i="52" s="1"/>
  <c r="AS41" i="52"/>
  <c r="AL41" i="52"/>
  <c r="AU41" i="52" s="1"/>
  <c r="AS57" i="47"/>
  <c r="AL57" i="47"/>
  <c r="AU57" i="47" s="1"/>
  <c r="AI66" i="84"/>
  <c r="AN66" i="84"/>
  <c r="AH59" i="55"/>
  <c r="AQ59" i="55" s="1"/>
  <c r="AS65" i="52"/>
  <c r="AL65" i="52"/>
  <c r="AU65" i="52" s="1"/>
  <c r="AS7" i="86"/>
  <c r="AL7" i="86"/>
  <c r="AU7" i="86" s="1"/>
  <c r="AS37" i="47"/>
  <c r="AL37" i="47"/>
  <c r="AU37" i="47" s="1"/>
  <c r="AR67" i="96"/>
  <c r="AG59" i="42"/>
  <c r="AP59" i="42" s="1"/>
  <c r="AE59" i="42"/>
  <c r="W60" i="42"/>
  <c r="AF59" i="42"/>
  <c r="AO59" i="42" s="1"/>
  <c r="AH64" i="51"/>
  <c r="AQ64" i="51" s="1"/>
  <c r="AH63" i="16"/>
  <c r="AQ63" i="16" s="1"/>
  <c r="AS26" i="52"/>
  <c r="AL26" i="52"/>
  <c r="AU26" i="52" s="1"/>
  <c r="AS38" i="47"/>
  <c r="AL38" i="47"/>
  <c r="AU38" i="47" s="1"/>
  <c r="AI65" i="20"/>
  <c r="AN65" i="20"/>
  <c r="AS27" i="47"/>
  <c r="AL27" i="47"/>
  <c r="AU27" i="47" s="1"/>
  <c r="AR67" i="44"/>
  <c r="AS40" i="52"/>
  <c r="AL40" i="52"/>
  <c r="AU40" i="52" s="1"/>
  <c r="AS20" i="52"/>
  <c r="AL20" i="52"/>
  <c r="AU20" i="52" s="1"/>
  <c r="AS43" i="52"/>
  <c r="AL43" i="52"/>
  <c r="AU43" i="52" s="1"/>
  <c r="AR59" i="50"/>
  <c r="AS9" i="47"/>
  <c r="AL9" i="47"/>
  <c r="AU9" i="47" s="1"/>
  <c r="AR55" i="90"/>
  <c r="Z62" i="91"/>
  <c r="AS53" i="52"/>
  <c r="AL53" i="52"/>
  <c r="AU53" i="52" s="1"/>
  <c r="AI59" i="35"/>
  <c r="AN59" i="35"/>
  <c r="AS6" i="86"/>
  <c r="AL6" i="86"/>
  <c r="AU6" i="86" s="1"/>
  <c r="AJ65" i="105"/>
  <c r="AK65" i="105"/>
  <c r="AT65" i="105" s="1"/>
  <c r="AK60" i="105"/>
  <c r="AT60" i="105" s="1"/>
  <c r="AJ60" i="105"/>
  <c r="AJ54" i="105"/>
  <c r="AK54" i="105"/>
  <c r="AT54" i="105" s="1"/>
  <c r="AJ48" i="105"/>
  <c r="AK48" i="105"/>
  <c r="AT48" i="105" s="1"/>
  <c r="AJ42" i="105"/>
  <c r="AK42" i="105"/>
  <c r="AT42" i="105" s="1"/>
  <c r="AK36" i="105"/>
  <c r="AT36" i="105" s="1"/>
  <c r="AJ36" i="105"/>
  <c r="AJ30" i="105"/>
  <c r="AK30" i="105"/>
  <c r="AT30" i="105" s="1"/>
  <c r="AK24" i="105"/>
  <c r="AT24" i="105" s="1"/>
  <c r="AJ24" i="105"/>
  <c r="AJ18" i="105"/>
  <c r="AK18" i="105"/>
  <c r="AT18" i="105" s="1"/>
  <c r="AK11" i="105"/>
  <c r="AT11" i="105" s="1"/>
  <c r="AJ11" i="105"/>
  <c r="AS11" i="47"/>
  <c r="AL11" i="47"/>
  <c r="AU11" i="47" s="1"/>
  <c r="AS30" i="47"/>
  <c r="AL30" i="47"/>
  <c r="AU30" i="47" s="1"/>
  <c r="AS48" i="47"/>
  <c r="AL48" i="47"/>
  <c r="AU48" i="47" s="1"/>
  <c r="AS67" i="47"/>
  <c r="AL67" i="47"/>
  <c r="AU67" i="47" s="1"/>
  <c r="W60" i="55"/>
  <c r="AE59" i="55"/>
  <c r="AF59" i="55"/>
  <c r="AO59" i="55" s="1"/>
  <c r="AG59" i="55"/>
  <c r="AP59" i="55" s="1"/>
  <c r="AR61" i="18"/>
  <c r="AS9" i="52"/>
  <c r="AL9" i="52"/>
  <c r="AU9" i="52" s="1"/>
  <c r="AK4" i="47"/>
  <c r="AT4" i="47" s="1"/>
  <c r="AT71" i="47" s="1"/>
  <c r="AJ4" i="47"/>
  <c r="AS25" i="47"/>
  <c r="AL25" i="47"/>
  <c r="AU25" i="47" s="1"/>
  <c r="AS61" i="47"/>
  <c r="AL61" i="47"/>
  <c r="AU61" i="47" s="1"/>
  <c r="AS46" i="52"/>
  <c r="AL46" i="52"/>
  <c r="AU46" i="52" s="1"/>
  <c r="Y66" i="53"/>
  <c r="X66" i="53"/>
  <c r="Z66" i="53" s="1"/>
  <c r="AE64" i="51"/>
  <c r="AF64" i="51"/>
  <c r="AO64" i="51" s="1"/>
  <c r="AG64" i="51"/>
  <c r="AP64" i="51" s="1"/>
  <c r="W65" i="51"/>
  <c r="AG63" i="16"/>
  <c r="AP63" i="16" s="1"/>
  <c r="W64" i="16"/>
  <c r="AF63" i="16"/>
  <c r="AO63" i="16" s="1"/>
  <c r="AE63" i="16"/>
  <c r="AE68" i="101"/>
  <c r="W69" i="101"/>
  <c r="AG68" i="101"/>
  <c r="AP68" i="101" s="1"/>
  <c r="AF68" i="101"/>
  <c r="AO68" i="101" s="1"/>
  <c r="AS49" i="52"/>
  <c r="AL49" i="52"/>
  <c r="AU49" i="52" s="1"/>
  <c r="AS20" i="47"/>
  <c r="AL20" i="47"/>
  <c r="AU20" i="47" s="1"/>
  <c r="AS56" i="47"/>
  <c r="AL56" i="47"/>
  <c r="AU56" i="47" s="1"/>
  <c r="AH58" i="82"/>
  <c r="AQ58" i="82" s="1"/>
  <c r="AS7" i="52"/>
  <c r="AL7" i="52"/>
  <c r="AU7" i="52" s="1"/>
  <c r="AS52" i="52"/>
  <c r="AL52" i="52"/>
  <c r="AU52" i="52" s="1"/>
  <c r="AS39" i="47"/>
  <c r="AL39" i="47"/>
  <c r="AU39" i="47" s="1"/>
  <c r="AS42" i="52"/>
  <c r="AL42" i="52"/>
  <c r="AU42" i="52" s="1"/>
  <c r="AS29" i="52"/>
  <c r="AL29" i="52"/>
  <c r="AU29" i="52" s="1"/>
  <c r="AS27" i="52"/>
  <c r="AL27" i="52"/>
  <c r="AU27" i="52" s="1"/>
  <c r="AH66" i="92"/>
  <c r="AQ66" i="92" s="1"/>
  <c r="AS28" i="47"/>
  <c r="AL28" i="47"/>
  <c r="AU28" i="47" s="1"/>
  <c r="AS46" i="47"/>
  <c r="AL46" i="47"/>
  <c r="AU46" i="47" s="1"/>
  <c r="AS64" i="47"/>
  <c r="AL64" i="47"/>
  <c r="AU64" i="47" s="1"/>
  <c r="AS67" i="52"/>
  <c r="AL67" i="52"/>
  <c r="AU67" i="52" s="1"/>
  <c r="AK5" i="105" l="1"/>
  <c r="AT5" i="105" s="1"/>
  <c r="Z66" i="20"/>
  <c r="AJ7" i="105"/>
  <c r="Z61" i="10"/>
  <c r="AF61" i="10" s="1"/>
  <c r="AO61" i="10" s="1"/>
  <c r="AG61" i="10"/>
  <c r="AP61" i="10" s="1"/>
  <c r="AG66" i="20"/>
  <c r="AP66" i="20" s="1"/>
  <c r="AF66" i="20"/>
  <c r="AO66" i="20" s="1"/>
  <c r="AE66" i="20"/>
  <c r="W67" i="20"/>
  <c r="W65" i="49"/>
  <c r="AF64" i="49"/>
  <c r="AO64" i="49" s="1"/>
  <c r="AE64" i="49"/>
  <c r="AG64" i="49"/>
  <c r="AP64" i="49" s="1"/>
  <c r="AI68" i="101"/>
  <c r="AN68" i="101"/>
  <c r="AS65" i="105"/>
  <c r="AL65" i="105"/>
  <c r="AU65" i="105" s="1"/>
  <c r="AS19" i="105"/>
  <c r="AL19" i="105"/>
  <c r="AU19" i="105" s="1"/>
  <c r="AR61" i="85"/>
  <c r="AS21" i="105"/>
  <c r="AL21" i="105"/>
  <c r="AU21" i="105" s="1"/>
  <c r="AI65" i="45"/>
  <c r="AN65" i="45"/>
  <c r="Y69" i="96"/>
  <c r="X69" i="96"/>
  <c r="AS17" i="105"/>
  <c r="AL17" i="105"/>
  <c r="AU17" i="105" s="1"/>
  <c r="AS35" i="105"/>
  <c r="AL35" i="105"/>
  <c r="AU35" i="105" s="1"/>
  <c r="AS53" i="105"/>
  <c r="AL53" i="105"/>
  <c r="AU53" i="105" s="1"/>
  <c r="AR63" i="49"/>
  <c r="AI59" i="42"/>
  <c r="AN59" i="42"/>
  <c r="AS37" i="105"/>
  <c r="AL37" i="105"/>
  <c r="AU37" i="105" s="1"/>
  <c r="AS55" i="105"/>
  <c r="AL55" i="105"/>
  <c r="AU55" i="105" s="1"/>
  <c r="Y58" i="94"/>
  <c r="X58" i="94"/>
  <c r="Y63" i="18"/>
  <c r="X63" i="18"/>
  <c r="Y67" i="92"/>
  <c r="X67" i="92"/>
  <c r="AH61" i="83"/>
  <c r="AQ61" i="83" s="1"/>
  <c r="AL32" i="105"/>
  <c r="AU32" i="105" s="1"/>
  <c r="AS32" i="105"/>
  <c r="AE60" i="50"/>
  <c r="W61" i="50"/>
  <c r="AG60" i="50"/>
  <c r="AP60" i="50" s="1"/>
  <c r="AF60" i="50"/>
  <c r="AO60" i="50" s="1"/>
  <c r="AG59" i="87"/>
  <c r="AP59" i="87" s="1"/>
  <c r="AF59" i="87"/>
  <c r="AO59" i="87" s="1"/>
  <c r="AE59" i="87"/>
  <c r="W60" i="87"/>
  <c r="AS27" i="105"/>
  <c r="AL27" i="105"/>
  <c r="AU27" i="105" s="1"/>
  <c r="AS63" i="105"/>
  <c r="AL63" i="105"/>
  <c r="AU63" i="105" s="1"/>
  <c r="AH62" i="85"/>
  <c r="AQ62" i="85" s="1"/>
  <c r="W57" i="90"/>
  <c r="AG56" i="90"/>
  <c r="AP56" i="90" s="1"/>
  <c r="AF56" i="90"/>
  <c r="AO56" i="90" s="1"/>
  <c r="AE56" i="90"/>
  <c r="AI68" i="96"/>
  <c r="AN68" i="96"/>
  <c r="AI63" i="95"/>
  <c r="AN63" i="95"/>
  <c r="AS46" i="105"/>
  <c r="AL46" i="105"/>
  <c r="AU46" i="105" s="1"/>
  <c r="AS64" i="105"/>
  <c r="AL64" i="105"/>
  <c r="AU64" i="105" s="1"/>
  <c r="AH62" i="99"/>
  <c r="AQ62" i="99" s="1"/>
  <c r="AL3" i="105"/>
  <c r="AU3" i="105" s="1"/>
  <c r="AS3" i="105"/>
  <c r="AS23" i="105"/>
  <c r="AL23" i="105"/>
  <c r="AU23" i="105" s="1"/>
  <c r="AS41" i="105"/>
  <c r="AL41" i="105"/>
  <c r="AU41" i="105" s="1"/>
  <c r="AS48" i="105"/>
  <c r="AL48" i="105"/>
  <c r="AU48" i="105" s="1"/>
  <c r="Y60" i="42"/>
  <c r="X60" i="42"/>
  <c r="Z60" i="42" s="1"/>
  <c r="W68" i="84"/>
  <c r="AG67" i="84"/>
  <c r="AP67" i="84" s="1"/>
  <c r="AE67" i="84"/>
  <c r="AF67" i="84"/>
  <c r="AO67" i="84" s="1"/>
  <c r="Y65" i="41"/>
  <c r="X65" i="41"/>
  <c r="AF67" i="104"/>
  <c r="AO67" i="104" s="1"/>
  <c r="W68" i="104"/>
  <c r="AG67" i="104"/>
  <c r="AP67" i="104" s="1"/>
  <c r="AE67" i="104"/>
  <c r="AS40" i="105"/>
  <c r="AL40" i="105"/>
  <c r="AU40" i="105" s="1"/>
  <c r="AS58" i="105"/>
  <c r="AL58" i="105"/>
  <c r="AU58" i="105" s="1"/>
  <c r="AH61" i="10"/>
  <c r="AQ61" i="10" s="1"/>
  <c r="AR60" i="103"/>
  <c r="AS13" i="105"/>
  <c r="AL13" i="105"/>
  <c r="AU13" i="105" s="1"/>
  <c r="W59" i="48"/>
  <c r="AE58" i="48"/>
  <c r="AG58" i="48"/>
  <c r="AP58" i="48" s="1"/>
  <c r="AF58" i="48"/>
  <c r="AO58" i="48" s="1"/>
  <c r="AI57" i="94"/>
  <c r="AN57" i="94"/>
  <c r="AI62" i="18"/>
  <c r="AN62" i="18"/>
  <c r="AH60" i="35"/>
  <c r="AQ60" i="35" s="1"/>
  <c r="Z61" i="83"/>
  <c r="AS14" i="105"/>
  <c r="AL14" i="105"/>
  <c r="AU14" i="105" s="1"/>
  <c r="AS50" i="105"/>
  <c r="AL50" i="105"/>
  <c r="AU50" i="105" s="1"/>
  <c r="AS45" i="105"/>
  <c r="AL45" i="105"/>
  <c r="AU45" i="105" s="1"/>
  <c r="Z62" i="85"/>
  <c r="AI66" i="88"/>
  <c r="AN66" i="88"/>
  <c r="AH61" i="103"/>
  <c r="AQ61" i="103" s="1"/>
  <c r="AS9" i="105"/>
  <c r="AL9" i="105"/>
  <c r="AU9" i="105" s="1"/>
  <c r="AS28" i="105"/>
  <c r="AL28" i="105"/>
  <c r="AU28" i="105" s="1"/>
  <c r="Z62" i="99"/>
  <c r="AK4" i="105"/>
  <c r="AT4" i="105" s="1"/>
  <c r="AJ4" i="105"/>
  <c r="AS59" i="105"/>
  <c r="AL59" i="105"/>
  <c r="AU59" i="105" s="1"/>
  <c r="Y65" i="51"/>
  <c r="X65" i="51"/>
  <c r="Z65" i="51" s="1"/>
  <c r="AF62" i="91"/>
  <c r="AO62" i="91" s="1"/>
  <c r="AG62" i="91"/>
  <c r="AP62" i="91" s="1"/>
  <c r="W63" i="91"/>
  <c r="AE62" i="91"/>
  <c r="AS18" i="105"/>
  <c r="AL18" i="105"/>
  <c r="AU18" i="105" s="1"/>
  <c r="AS54" i="105"/>
  <c r="AL54" i="105"/>
  <c r="AU54" i="105" s="1"/>
  <c r="AS5" i="105"/>
  <c r="AL5" i="105"/>
  <c r="AU5" i="105" s="1"/>
  <c r="AS24" i="105"/>
  <c r="AL24" i="105"/>
  <c r="AU24" i="105" s="1"/>
  <c r="AS60" i="105"/>
  <c r="AL60" i="105"/>
  <c r="AU60" i="105" s="1"/>
  <c r="AS25" i="105"/>
  <c r="AL25" i="105"/>
  <c r="AU25" i="105" s="1"/>
  <c r="AS43" i="105"/>
  <c r="AL43" i="105"/>
  <c r="AU43" i="105" s="1"/>
  <c r="AS61" i="105"/>
  <c r="AL61" i="105"/>
  <c r="AU61" i="105" s="1"/>
  <c r="W58" i="102"/>
  <c r="AG57" i="102"/>
  <c r="AP57" i="102" s="1"/>
  <c r="AF57" i="102"/>
  <c r="AO57" i="102" s="1"/>
  <c r="AE57" i="102"/>
  <c r="Z60" i="35"/>
  <c r="AI66" i="92"/>
  <c r="AP66" i="92"/>
  <c r="AI64" i="41"/>
  <c r="AN64" i="41"/>
  <c r="AS20" i="105"/>
  <c r="AL20" i="105"/>
  <c r="AU20" i="105" s="1"/>
  <c r="AS38" i="105"/>
  <c r="AL38" i="105"/>
  <c r="AU38" i="105" s="1"/>
  <c r="AR61" i="99"/>
  <c r="AK8" i="105"/>
  <c r="AT8" i="105" s="1"/>
  <c r="AJ8" i="105"/>
  <c r="AS33" i="105"/>
  <c r="AL33" i="105"/>
  <c r="AU33" i="105" s="1"/>
  <c r="Z61" i="103"/>
  <c r="AS16" i="105"/>
  <c r="AL16" i="105"/>
  <c r="AU16" i="105" s="1"/>
  <c r="AS52" i="105"/>
  <c r="AL52" i="105"/>
  <c r="AU52" i="105" s="1"/>
  <c r="AH64" i="49"/>
  <c r="AQ64" i="49" s="1"/>
  <c r="Y69" i="54"/>
  <c r="X69" i="54"/>
  <c r="Y67" i="13"/>
  <c r="X67" i="13"/>
  <c r="AS29" i="105"/>
  <c r="AL29" i="105"/>
  <c r="AU29" i="105" s="1"/>
  <c r="AI68" i="15"/>
  <c r="AN68" i="15"/>
  <c r="AR69" i="105"/>
  <c r="AR71" i="105" s="1"/>
  <c r="AL69" i="105"/>
  <c r="AU69" i="105" s="1"/>
  <c r="AI58" i="82"/>
  <c r="AN58" i="82"/>
  <c r="Y63" i="43"/>
  <c r="X63" i="43"/>
  <c r="AE66" i="53"/>
  <c r="W67" i="53"/>
  <c r="AF66" i="53"/>
  <c r="AO66" i="53" s="1"/>
  <c r="AG66" i="53"/>
  <c r="AP66" i="53" s="1"/>
  <c r="AS30" i="105"/>
  <c r="AL30" i="105"/>
  <c r="AU30" i="105" s="1"/>
  <c r="AF56" i="98"/>
  <c r="AO56" i="98" s="1"/>
  <c r="W57" i="98"/>
  <c r="AG56" i="98"/>
  <c r="AP56" i="98" s="1"/>
  <c r="AE56" i="98"/>
  <c r="AH66" i="20"/>
  <c r="AQ66" i="20" s="1"/>
  <c r="AS26" i="105"/>
  <c r="AL26" i="105"/>
  <c r="AU26" i="105" s="1"/>
  <c r="AS4" i="47"/>
  <c r="AL4" i="47"/>
  <c r="AU4" i="47" s="1"/>
  <c r="X64" i="16"/>
  <c r="Y64" i="16"/>
  <c r="Z64" i="16"/>
  <c r="AI64" i="51"/>
  <c r="AN64" i="51"/>
  <c r="AS42" i="105"/>
  <c r="AL42" i="105"/>
  <c r="AU42" i="105" s="1"/>
  <c r="AR59" i="35"/>
  <c r="AS12" i="105"/>
  <c r="AL12" i="105"/>
  <c r="AU12" i="105" s="1"/>
  <c r="AS49" i="105"/>
  <c r="AL49" i="105"/>
  <c r="AU49" i="105" s="1"/>
  <c r="AS68" i="105"/>
  <c r="AL68" i="105"/>
  <c r="AU68" i="105" s="1"/>
  <c r="AE68" i="44"/>
  <c r="AG68" i="44"/>
  <c r="AP68" i="44" s="1"/>
  <c r="AF68" i="44"/>
  <c r="AO68" i="44" s="1"/>
  <c r="W69" i="44"/>
  <c r="AS56" i="105"/>
  <c r="AL56" i="105"/>
  <c r="AU56" i="105" s="1"/>
  <c r="AR55" i="98"/>
  <c r="AL4" i="52"/>
  <c r="AU4" i="52" s="1"/>
  <c r="AU71" i="52" s="1"/>
  <c r="C11" i="52" s="1"/>
  <c r="AS4" i="52"/>
  <c r="AS71" i="52" s="1"/>
  <c r="Y70" i="100"/>
  <c r="X70" i="100"/>
  <c r="Z70" i="100" s="1"/>
  <c r="AJ15" i="105"/>
  <c r="AK15" i="105"/>
  <c r="AT15" i="105" s="1"/>
  <c r="AS51" i="105"/>
  <c r="AL51" i="105"/>
  <c r="AU51" i="105" s="1"/>
  <c r="AS67" i="105"/>
  <c r="AL67" i="105"/>
  <c r="AU67" i="105" s="1"/>
  <c r="Y66" i="45"/>
  <c r="X66" i="45"/>
  <c r="AR60" i="83"/>
  <c r="Y64" i="95"/>
  <c r="X64" i="95"/>
  <c r="Z64" i="95" s="1"/>
  <c r="AS34" i="105"/>
  <c r="AL34" i="105"/>
  <c r="AU34" i="105" s="1"/>
  <c r="AS71" i="47"/>
  <c r="AI66" i="13"/>
  <c r="AN66" i="13"/>
  <c r="AS10" i="105"/>
  <c r="AL10" i="105"/>
  <c r="AU10" i="105" s="1"/>
  <c r="AS47" i="105"/>
  <c r="AL47" i="105"/>
  <c r="AU47" i="105" s="1"/>
  <c r="AS66" i="105"/>
  <c r="AL66" i="105"/>
  <c r="AU66" i="105" s="1"/>
  <c r="Y69" i="15"/>
  <c r="X69" i="15"/>
  <c r="Y59" i="82"/>
  <c r="X59" i="82"/>
  <c r="AI62" i="43"/>
  <c r="AN62" i="43"/>
  <c r="Y60" i="55"/>
  <c r="X60" i="55"/>
  <c r="Z60" i="55" s="1"/>
  <c r="AR69" i="47"/>
  <c r="AR71" i="47" s="1"/>
  <c r="AL69" i="47"/>
  <c r="AU69" i="47" s="1"/>
  <c r="AR60" i="10"/>
  <c r="AS36" i="105"/>
  <c r="AL36" i="105"/>
  <c r="AU36" i="105" s="1"/>
  <c r="AR65" i="20"/>
  <c r="AI63" i="16"/>
  <c r="AR63" i="16" s="1"/>
  <c r="AN63" i="16"/>
  <c r="Y69" i="101"/>
  <c r="X69" i="101"/>
  <c r="AH66" i="53"/>
  <c r="AQ66" i="53" s="1"/>
  <c r="AI59" i="55"/>
  <c r="AN59" i="55"/>
  <c r="AS11" i="105"/>
  <c r="AL11" i="105"/>
  <c r="AU11" i="105" s="1"/>
  <c r="AR66" i="84"/>
  <c r="AS31" i="105"/>
  <c r="AL31" i="105"/>
  <c r="AU31" i="105" s="1"/>
  <c r="AG64" i="11"/>
  <c r="AP64" i="11" s="1"/>
  <c r="AF64" i="11"/>
  <c r="AO64" i="11" s="1"/>
  <c r="W65" i="11"/>
  <c r="AE64" i="11"/>
  <c r="AH56" i="98"/>
  <c r="AQ56" i="98" s="1"/>
  <c r="AH67" i="84"/>
  <c r="AQ67" i="84" s="1"/>
  <c r="AS7" i="105"/>
  <c r="AL7" i="105"/>
  <c r="AU7" i="105" s="1"/>
  <c r="AS44" i="105"/>
  <c r="AL44" i="105"/>
  <c r="AU44" i="105" s="1"/>
  <c r="AS62" i="105"/>
  <c r="AL62" i="105"/>
  <c r="AU62" i="105" s="1"/>
  <c r="AI69" i="100"/>
  <c r="AN69" i="100"/>
  <c r="AL4" i="86"/>
  <c r="AU4" i="86" s="1"/>
  <c r="AU71" i="86" s="1"/>
  <c r="C11" i="86" s="1"/>
  <c r="F29" i="57" s="1"/>
  <c r="AS4" i="86"/>
  <c r="AS71" i="86" s="1"/>
  <c r="AS39" i="105"/>
  <c r="AL39" i="105"/>
  <c r="AU39" i="105" s="1"/>
  <c r="AS57" i="105"/>
  <c r="AL57" i="105"/>
  <c r="AU57" i="105" s="1"/>
  <c r="Y67" i="88"/>
  <c r="X67" i="88"/>
  <c r="AS6" i="105"/>
  <c r="AL6" i="105"/>
  <c r="AU6" i="105" s="1"/>
  <c r="AS22" i="105"/>
  <c r="AL22" i="105"/>
  <c r="AU22" i="105" s="1"/>
  <c r="AI68" i="54"/>
  <c r="AN68" i="54"/>
  <c r="AR65" i="53"/>
  <c r="AE61" i="10" l="1"/>
  <c r="Z65" i="41"/>
  <c r="AF65" i="41" s="1"/>
  <c r="AO65" i="41" s="1"/>
  <c r="W62" i="10"/>
  <c r="AU71" i="47"/>
  <c r="C11" i="47" s="1"/>
  <c r="W66" i="41"/>
  <c r="AE65" i="41"/>
  <c r="AG65" i="41"/>
  <c r="AP65" i="41" s="1"/>
  <c r="Y65" i="11"/>
  <c r="X65" i="11"/>
  <c r="AF60" i="55"/>
  <c r="AO60" i="55" s="1"/>
  <c r="AG60" i="55"/>
  <c r="AP60" i="55" s="1"/>
  <c r="W61" i="55"/>
  <c r="AE60" i="55"/>
  <c r="AH67" i="13"/>
  <c r="AQ67" i="13" s="1"/>
  <c r="AI56" i="90"/>
  <c r="AN56" i="90"/>
  <c r="AH69" i="96"/>
  <c r="AQ69" i="96" s="1"/>
  <c r="AH69" i="15"/>
  <c r="AQ69" i="15" s="1"/>
  <c r="AQ71" i="15" s="1"/>
  <c r="AZ3" i="15"/>
  <c r="AX13" i="15" s="1"/>
  <c r="S13" i="15" s="1"/>
  <c r="AC13" i="15" s="1"/>
  <c r="AB14" i="15" s="1"/>
  <c r="AX4" i="15"/>
  <c r="S4" i="15" s="1"/>
  <c r="AC4" i="15" s="1"/>
  <c r="AB5" i="15" s="1"/>
  <c r="AX3" i="15"/>
  <c r="S3" i="15" s="1"/>
  <c r="AC3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X22" i="15"/>
  <c r="S22" i="15" s="1"/>
  <c r="AC22" i="15" s="1"/>
  <c r="AB23" i="15" s="1"/>
  <c r="AX23" i="15"/>
  <c r="S23" i="15" s="1"/>
  <c r="AC23" i="15" s="1"/>
  <c r="AB24" i="15" s="1"/>
  <c r="AX24" i="15"/>
  <c r="S24" i="15" s="1"/>
  <c r="AC24" i="15" s="1"/>
  <c r="AB25" i="15" s="1"/>
  <c r="AX25" i="15"/>
  <c r="S25" i="15" s="1"/>
  <c r="AC25" i="15" s="1"/>
  <c r="AB26" i="15" s="1"/>
  <c r="AX26" i="15"/>
  <c r="S26" i="15" s="1"/>
  <c r="AC26" i="15" s="1"/>
  <c r="AB27" i="15" s="1"/>
  <c r="AX27" i="15"/>
  <c r="S27" i="15" s="1"/>
  <c r="AC27" i="15" s="1"/>
  <c r="AB28" i="15" s="1"/>
  <c r="AX28" i="15"/>
  <c r="S28" i="15" s="1"/>
  <c r="AC28" i="15" s="1"/>
  <c r="AB29" i="15" s="1"/>
  <c r="AX29" i="15"/>
  <c r="S29" i="15" s="1"/>
  <c r="AC29" i="15" s="1"/>
  <c r="AB30" i="15" s="1"/>
  <c r="AX30" i="15"/>
  <c r="S30" i="15" s="1"/>
  <c r="AC30" i="15" s="1"/>
  <c r="AB31" i="15" s="1"/>
  <c r="AX31" i="15"/>
  <c r="S31" i="15" s="1"/>
  <c r="AC31" i="15" s="1"/>
  <c r="AB32" i="15" s="1"/>
  <c r="AX32" i="15"/>
  <c r="S32" i="15" s="1"/>
  <c r="AC32" i="15" s="1"/>
  <c r="AB33" i="15" s="1"/>
  <c r="AX33" i="15"/>
  <c r="S33" i="15" s="1"/>
  <c r="AC33" i="15" s="1"/>
  <c r="AB34" i="15" s="1"/>
  <c r="AX34" i="15"/>
  <c r="S34" i="15" s="1"/>
  <c r="AC34" i="15" s="1"/>
  <c r="AB35" i="15" s="1"/>
  <c r="AX35" i="15"/>
  <c r="S35" i="15" s="1"/>
  <c r="AC35" i="15" s="1"/>
  <c r="AB36" i="15" s="1"/>
  <c r="AX36" i="15"/>
  <c r="S36" i="15" s="1"/>
  <c r="AC36" i="15" s="1"/>
  <c r="AB37" i="15" s="1"/>
  <c r="AX37" i="15"/>
  <c r="S37" i="15" s="1"/>
  <c r="AC37" i="15" s="1"/>
  <c r="AB38" i="15" s="1"/>
  <c r="AX38" i="15"/>
  <c r="S38" i="15" s="1"/>
  <c r="AC38" i="15" s="1"/>
  <c r="AB39" i="15" s="1"/>
  <c r="AX39" i="15"/>
  <c r="S39" i="15" s="1"/>
  <c r="AC39" i="15" s="1"/>
  <c r="AB40" i="15" s="1"/>
  <c r="AX40" i="15"/>
  <c r="S40" i="15" s="1"/>
  <c r="AC40" i="15" s="1"/>
  <c r="AB41" i="15" s="1"/>
  <c r="AX41" i="15"/>
  <c r="S41" i="15" s="1"/>
  <c r="AC41" i="15" s="1"/>
  <c r="AB42" i="15" s="1"/>
  <c r="AX42" i="15"/>
  <c r="S42" i="15" s="1"/>
  <c r="AC42" i="15" s="1"/>
  <c r="AB43" i="15" s="1"/>
  <c r="AX43" i="15"/>
  <c r="S43" i="15" s="1"/>
  <c r="AC43" i="15" s="1"/>
  <c r="AB44" i="15" s="1"/>
  <c r="AX44" i="15"/>
  <c r="S44" i="15" s="1"/>
  <c r="AC44" i="15" s="1"/>
  <c r="AB45" i="15" s="1"/>
  <c r="AX45" i="15"/>
  <c r="S45" i="15" s="1"/>
  <c r="AC45" i="15" s="1"/>
  <c r="AB46" i="15" s="1"/>
  <c r="AX46" i="15"/>
  <c r="S46" i="15" s="1"/>
  <c r="AC46" i="15" s="1"/>
  <c r="AB47" i="15" s="1"/>
  <c r="AX47" i="15"/>
  <c r="S47" i="15" s="1"/>
  <c r="AC47" i="15" s="1"/>
  <c r="AB48" i="15" s="1"/>
  <c r="AX48" i="15"/>
  <c r="S48" i="15" s="1"/>
  <c r="AC48" i="15" s="1"/>
  <c r="AB49" i="15" s="1"/>
  <c r="AX49" i="15"/>
  <c r="S49" i="15" s="1"/>
  <c r="AC49" i="15" s="1"/>
  <c r="AB50" i="15" s="1"/>
  <c r="AX50" i="15"/>
  <c r="S50" i="15" s="1"/>
  <c r="AC50" i="15" s="1"/>
  <c r="AB51" i="15" s="1"/>
  <c r="AX51" i="15"/>
  <c r="S51" i="15" s="1"/>
  <c r="AC51" i="15" s="1"/>
  <c r="AB52" i="15" s="1"/>
  <c r="AX52" i="15"/>
  <c r="S52" i="15" s="1"/>
  <c r="AC52" i="15" s="1"/>
  <c r="AB53" i="15" s="1"/>
  <c r="AX53" i="15"/>
  <c r="S53" i="15" s="1"/>
  <c r="AC53" i="15" s="1"/>
  <c r="AB54" i="15" s="1"/>
  <c r="AX54" i="15"/>
  <c r="S54" i="15" s="1"/>
  <c r="AC54" i="15" s="1"/>
  <c r="AB55" i="15" s="1"/>
  <c r="AX55" i="15"/>
  <c r="S55" i="15" s="1"/>
  <c r="AC55" i="15" s="1"/>
  <c r="AB56" i="15" s="1"/>
  <c r="AX56" i="15"/>
  <c r="S56" i="15" s="1"/>
  <c r="AC56" i="15" s="1"/>
  <c r="AB57" i="15" s="1"/>
  <c r="AX57" i="15"/>
  <c r="S57" i="15" s="1"/>
  <c r="AC57" i="15" s="1"/>
  <c r="AB58" i="15" s="1"/>
  <c r="AX58" i="15"/>
  <c r="S58" i="15" s="1"/>
  <c r="AC58" i="15" s="1"/>
  <c r="AB59" i="15" s="1"/>
  <c r="AX59" i="15"/>
  <c r="S59" i="15" s="1"/>
  <c r="AC59" i="15" s="1"/>
  <c r="AB60" i="15" s="1"/>
  <c r="AX60" i="15"/>
  <c r="S60" i="15" s="1"/>
  <c r="AC60" i="15" s="1"/>
  <c r="AB61" i="15" s="1"/>
  <c r="AX61" i="15"/>
  <c r="S61" i="15" s="1"/>
  <c r="AC61" i="15" s="1"/>
  <c r="AB62" i="15" s="1"/>
  <c r="AX62" i="15"/>
  <c r="S62" i="15" s="1"/>
  <c r="AC62" i="15" s="1"/>
  <c r="AB63" i="15" s="1"/>
  <c r="AX63" i="15"/>
  <c r="S63" i="15" s="1"/>
  <c r="AC63" i="15" s="1"/>
  <c r="AB64" i="15" s="1"/>
  <c r="AX65" i="15"/>
  <c r="S65" i="15" s="1"/>
  <c r="AC65" i="15" s="1"/>
  <c r="AB66" i="15" s="1"/>
  <c r="AX67" i="15"/>
  <c r="S67" i="15" s="1"/>
  <c r="AC67" i="15" s="1"/>
  <c r="AB68" i="15" s="1"/>
  <c r="AX64" i="15"/>
  <c r="S64" i="15" s="1"/>
  <c r="AC64" i="15" s="1"/>
  <c r="AB65" i="15" s="1"/>
  <c r="AX66" i="15"/>
  <c r="S66" i="15" s="1"/>
  <c r="AC66" i="15" s="1"/>
  <c r="AB67" i="15" s="1"/>
  <c r="AX68" i="15"/>
  <c r="S68" i="15" s="1"/>
  <c r="AC68" i="15" s="1"/>
  <c r="AB69" i="15" s="1"/>
  <c r="AF64" i="16"/>
  <c r="AO64" i="16" s="1"/>
  <c r="AG64" i="16"/>
  <c r="AP64" i="16" s="1"/>
  <c r="AE64" i="16"/>
  <c r="W65" i="16"/>
  <c r="AH63" i="43"/>
  <c r="AQ63" i="43" s="1"/>
  <c r="Z67" i="13"/>
  <c r="AR62" i="18"/>
  <c r="AI58" i="48"/>
  <c r="AN58" i="48"/>
  <c r="Y68" i="104"/>
  <c r="X68" i="104"/>
  <c r="Z68" i="104" s="1"/>
  <c r="AH67" i="92"/>
  <c r="AQ67" i="92" s="1"/>
  <c r="AH58" i="94"/>
  <c r="AQ58" i="94" s="1"/>
  <c r="Z69" i="96"/>
  <c r="Y65" i="49"/>
  <c r="X65" i="49"/>
  <c r="AG60" i="42"/>
  <c r="AP60" i="42" s="1"/>
  <c r="AF60" i="42"/>
  <c r="AO60" i="42" s="1"/>
  <c r="W61" i="42"/>
  <c r="AE60" i="42"/>
  <c r="Z69" i="15"/>
  <c r="AH66" i="45"/>
  <c r="AQ66" i="45" s="1"/>
  <c r="AI56" i="98"/>
  <c r="AN56" i="98"/>
  <c r="Z63" i="43"/>
  <c r="AI57" i="102"/>
  <c r="AN57" i="102"/>
  <c r="AS4" i="105"/>
  <c r="AL4" i="105"/>
  <c r="AU4" i="105" s="1"/>
  <c r="Y59" i="48"/>
  <c r="X59" i="48"/>
  <c r="Z59" i="48" s="1"/>
  <c r="AI67" i="84"/>
  <c r="AN67" i="84"/>
  <c r="AR63" i="95"/>
  <c r="Y60" i="87"/>
  <c r="X60" i="87"/>
  <c r="Z67" i="92"/>
  <c r="Z58" i="94"/>
  <c r="AR68" i="101"/>
  <c r="Y62" i="10"/>
  <c r="Z62" i="10"/>
  <c r="X62" i="10"/>
  <c r="AS8" i="105"/>
  <c r="AL8" i="105"/>
  <c r="AU8" i="105" s="1"/>
  <c r="AH67" i="88"/>
  <c r="AQ67" i="88" s="1"/>
  <c r="AR68" i="54"/>
  <c r="Z67" i="88"/>
  <c r="AR62" i="43"/>
  <c r="AH64" i="95"/>
  <c r="AQ64" i="95" s="1"/>
  <c r="Z66" i="45"/>
  <c r="Y69" i="44"/>
  <c r="X69" i="44"/>
  <c r="Z69" i="44" s="1"/>
  <c r="AH64" i="16"/>
  <c r="AQ64" i="16" s="1"/>
  <c r="AR68" i="15"/>
  <c r="W62" i="103"/>
  <c r="AG61" i="103"/>
  <c r="AP61" i="103" s="1"/>
  <c r="AF61" i="103"/>
  <c r="AO61" i="103" s="1"/>
  <c r="AE61" i="103"/>
  <c r="AR64" i="41"/>
  <c r="AH65" i="51"/>
  <c r="AQ65" i="51" s="1"/>
  <c r="AT71" i="105"/>
  <c r="AR66" i="88"/>
  <c r="AR57" i="94"/>
  <c r="AH65" i="41"/>
  <c r="AQ65" i="41" s="1"/>
  <c r="Y57" i="90"/>
  <c r="X57" i="90"/>
  <c r="Z57" i="90" s="1"/>
  <c r="AI59" i="87"/>
  <c r="AN59" i="87"/>
  <c r="Y61" i="50"/>
  <c r="X61" i="50"/>
  <c r="AR59" i="42"/>
  <c r="Y67" i="20"/>
  <c r="X67" i="20"/>
  <c r="AE70" i="100"/>
  <c r="W71" i="100"/>
  <c r="AG70" i="100"/>
  <c r="AP70" i="100" s="1"/>
  <c r="AF70" i="100"/>
  <c r="AO70" i="100" s="1"/>
  <c r="AI68" i="44"/>
  <c r="AN68" i="44"/>
  <c r="AR64" i="51"/>
  <c r="AI66" i="53"/>
  <c r="AN66" i="53"/>
  <c r="AR59" i="55"/>
  <c r="AH69" i="101"/>
  <c r="AQ69" i="101" s="1"/>
  <c r="AQ71" i="101" s="1"/>
  <c r="AZ3" i="101"/>
  <c r="AX61" i="101" s="1"/>
  <c r="S61" i="101" s="1"/>
  <c r="AC61" i="101" s="1"/>
  <c r="AB62" i="101" s="1"/>
  <c r="AX7" i="101"/>
  <c r="S7" i="101" s="1"/>
  <c r="AC7" i="101" s="1"/>
  <c r="AB8" i="101" s="1"/>
  <c r="AX8" i="101"/>
  <c r="S8" i="101" s="1"/>
  <c r="AC8" i="101" s="1"/>
  <c r="AB9" i="101" s="1"/>
  <c r="AX9" i="101"/>
  <c r="S9" i="101" s="1"/>
  <c r="AC9" i="101" s="1"/>
  <c r="AB10" i="101" s="1"/>
  <c r="AX11" i="101"/>
  <c r="S11" i="101" s="1"/>
  <c r="AC11" i="101" s="1"/>
  <c r="AB12" i="101" s="1"/>
  <c r="AX13" i="101"/>
  <c r="S13" i="101" s="1"/>
  <c r="AC13" i="101" s="1"/>
  <c r="AB14" i="101" s="1"/>
  <c r="AX14" i="101"/>
  <c r="S14" i="101" s="1"/>
  <c r="AC14" i="101" s="1"/>
  <c r="AB15" i="101" s="1"/>
  <c r="AX15" i="101"/>
  <c r="S15" i="101" s="1"/>
  <c r="AC15" i="101" s="1"/>
  <c r="AB16" i="101" s="1"/>
  <c r="AX17" i="101"/>
  <c r="S17" i="101" s="1"/>
  <c r="AC17" i="101" s="1"/>
  <c r="AB18" i="101" s="1"/>
  <c r="AX19" i="101"/>
  <c r="S19" i="101" s="1"/>
  <c r="AC19" i="101" s="1"/>
  <c r="AB20" i="101" s="1"/>
  <c r="AX20" i="101"/>
  <c r="S20" i="101" s="1"/>
  <c r="AC20" i="101" s="1"/>
  <c r="AB21" i="101" s="1"/>
  <c r="AX21" i="101"/>
  <c r="S21" i="101" s="1"/>
  <c r="AC21" i="101" s="1"/>
  <c r="AB22" i="101" s="1"/>
  <c r="AX23" i="101"/>
  <c r="S23" i="101" s="1"/>
  <c r="AC23" i="101" s="1"/>
  <c r="AB24" i="101" s="1"/>
  <c r="AX25" i="101"/>
  <c r="S25" i="101" s="1"/>
  <c r="AC25" i="101" s="1"/>
  <c r="AB26" i="101" s="1"/>
  <c r="AX26" i="101"/>
  <c r="S26" i="101" s="1"/>
  <c r="AC26" i="101" s="1"/>
  <c r="AB27" i="101" s="1"/>
  <c r="AX27" i="101"/>
  <c r="S27" i="101" s="1"/>
  <c r="AC27" i="101" s="1"/>
  <c r="AB28" i="101" s="1"/>
  <c r="AX28" i="101"/>
  <c r="S28" i="101" s="1"/>
  <c r="AC28" i="101" s="1"/>
  <c r="AB29" i="101" s="1"/>
  <c r="AX29" i="101"/>
  <c r="S29" i="101" s="1"/>
  <c r="AC29" i="101" s="1"/>
  <c r="AB30" i="101" s="1"/>
  <c r="AX31" i="101"/>
  <c r="S31" i="101" s="1"/>
  <c r="AC31" i="101" s="1"/>
  <c r="AB32" i="101" s="1"/>
  <c r="AX32" i="101"/>
  <c r="S32" i="101" s="1"/>
  <c r="AC32" i="101" s="1"/>
  <c r="AB33" i="101" s="1"/>
  <c r="AX33" i="101"/>
  <c r="S33" i="101" s="1"/>
  <c r="AC33" i="101" s="1"/>
  <c r="AB34" i="101" s="1"/>
  <c r="AX34" i="101"/>
  <c r="S34" i="101" s="1"/>
  <c r="AC34" i="101" s="1"/>
  <c r="AB35" i="101" s="1"/>
  <c r="AX35" i="101"/>
  <c r="S35" i="101" s="1"/>
  <c r="AC35" i="101" s="1"/>
  <c r="AB36" i="101" s="1"/>
  <c r="AX36" i="101"/>
  <c r="S36" i="101" s="1"/>
  <c r="AC36" i="101" s="1"/>
  <c r="AB37" i="101" s="1"/>
  <c r="AX37" i="101"/>
  <c r="S37" i="101" s="1"/>
  <c r="AC37" i="101" s="1"/>
  <c r="AB38" i="101" s="1"/>
  <c r="AX38" i="101"/>
  <c r="S38" i="101" s="1"/>
  <c r="AC38" i="101" s="1"/>
  <c r="AB39" i="101" s="1"/>
  <c r="AX39" i="101"/>
  <c r="S39" i="101" s="1"/>
  <c r="AC39" i="101" s="1"/>
  <c r="AB40" i="101" s="1"/>
  <c r="AX40" i="101"/>
  <c r="S40" i="101" s="1"/>
  <c r="AC40" i="101" s="1"/>
  <c r="AB41" i="101" s="1"/>
  <c r="AX41" i="101"/>
  <c r="S41" i="101" s="1"/>
  <c r="AC41" i="101" s="1"/>
  <c r="AB42" i="101" s="1"/>
  <c r="AX42" i="101"/>
  <c r="S42" i="101" s="1"/>
  <c r="AC42" i="101" s="1"/>
  <c r="AB43" i="101" s="1"/>
  <c r="AX43" i="101"/>
  <c r="S43" i="101" s="1"/>
  <c r="AC43" i="101" s="1"/>
  <c r="AB44" i="101" s="1"/>
  <c r="AX44" i="101"/>
  <c r="S44" i="101" s="1"/>
  <c r="AC44" i="101" s="1"/>
  <c r="AB45" i="101" s="1"/>
  <c r="AX45" i="101"/>
  <c r="S45" i="101" s="1"/>
  <c r="AC45" i="101" s="1"/>
  <c r="AB46" i="101" s="1"/>
  <c r="AX46" i="101"/>
  <c r="S46" i="101" s="1"/>
  <c r="AC46" i="101" s="1"/>
  <c r="AB47" i="101" s="1"/>
  <c r="AX47" i="101"/>
  <c r="S47" i="101" s="1"/>
  <c r="AC47" i="101" s="1"/>
  <c r="AB48" i="101" s="1"/>
  <c r="AX48" i="101"/>
  <c r="S48" i="101" s="1"/>
  <c r="AC48" i="101" s="1"/>
  <c r="AB49" i="101" s="1"/>
  <c r="AX49" i="101"/>
  <c r="S49" i="101" s="1"/>
  <c r="AC49" i="101" s="1"/>
  <c r="AB50" i="101" s="1"/>
  <c r="AX50" i="101"/>
  <c r="S50" i="101" s="1"/>
  <c r="AC50" i="101" s="1"/>
  <c r="AB51" i="101" s="1"/>
  <c r="AX51" i="101"/>
  <c r="S51" i="101" s="1"/>
  <c r="AC51" i="101" s="1"/>
  <c r="AB52" i="101" s="1"/>
  <c r="AX52" i="101"/>
  <c r="S52" i="101" s="1"/>
  <c r="AC52" i="101" s="1"/>
  <c r="AB53" i="101" s="1"/>
  <c r="AX53" i="101"/>
  <c r="S53" i="101" s="1"/>
  <c r="AC53" i="101" s="1"/>
  <c r="AB54" i="101" s="1"/>
  <c r="AX54" i="101"/>
  <c r="S54" i="101" s="1"/>
  <c r="AC54" i="101" s="1"/>
  <c r="AB55" i="101" s="1"/>
  <c r="AX55" i="101"/>
  <c r="S55" i="101" s="1"/>
  <c r="AC55" i="101" s="1"/>
  <c r="AB56" i="101" s="1"/>
  <c r="AX56" i="101"/>
  <c r="S56" i="101" s="1"/>
  <c r="AC56" i="101" s="1"/>
  <c r="AB57" i="101" s="1"/>
  <c r="AX57" i="101"/>
  <c r="S57" i="101" s="1"/>
  <c r="AC57" i="101" s="1"/>
  <c r="AB58" i="101" s="1"/>
  <c r="AX58" i="101"/>
  <c r="S58" i="101" s="1"/>
  <c r="AC58" i="101" s="1"/>
  <c r="AB59" i="101" s="1"/>
  <c r="AX59" i="101"/>
  <c r="S59" i="101" s="1"/>
  <c r="AC59" i="101" s="1"/>
  <c r="AB60" i="101" s="1"/>
  <c r="AX60" i="101"/>
  <c r="S60" i="101" s="1"/>
  <c r="AC60" i="101" s="1"/>
  <c r="AB61" i="101" s="1"/>
  <c r="AX62" i="101"/>
  <c r="S62" i="101" s="1"/>
  <c r="AC62" i="101" s="1"/>
  <c r="AB63" i="101" s="1"/>
  <c r="AX63" i="101"/>
  <c r="S63" i="101" s="1"/>
  <c r="AC63" i="101" s="1"/>
  <c r="AB64" i="101" s="1"/>
  <c r="AX64" i="101"/>
  <c r="S64" i="101" s="1"/>
  <c r="AC64" i="101" s="1"/>
  <c r="AB65" i="101" s="1"/>
  <c r="AX65" i="101"/>
  <c r="S65" i="101" s="1"/>
  <c r="AC65" i="101" s="1"/>
  <c r="AB66" i="101" s="1"/>
  <c r="AX66" i="101"/>
  <c r="S66" i="101" s="1"/>
  <c r="AC66" i="101" s="1"/>
  <c r="AB67" i="101" s="1"/>
  <c r="AX67" i="101"/>
  <c r="S67" i="101" s="1"/>
  <c r="AC67" i="101" s="1"/>
  <c r="AB68" i="101" s="1"/>
  <c r="AX68" i="101"/>
  <c r="S68" i="101" s="1"/>
  <c r="AC68" i="101" s="1"/>
  <c r="AB69" i="101" s="1"/>
  <c r="AH59" i="82"/>
  <c r="AQ59" i="82" s="1"/>
  <c r="W65" i="95"/>
  <c r="AG64" i="95"/>
  <c r="AP64" i="95" s="1"/>
  <c r="AF64" i="95"/>
  <c r="AO64" i="95" s="1"/>
  <c r="AE64" i="95"/>
  <c r="AS15" i="105"/>
  <c r="AL15" i="105"/>
  <c r="AU15" i="105" s="1"/>
  <c r="X57" i="98"/>
  <c r="Y57" i="98"/>
  <c r="Z69" i="54"/>
  <c r="AH69" i="54"/>
  <c r="AQ69" i="54" s="1"/>
  <c r="AF65" i="51"/>
  <c r="AO65" i="51" s="1"/>
  <c r="AG65" i="51"/>
  <c r="AP65" i="51" s="1"/>
  <c r="W66" i="51"/>
  <c r="AE65" i="51"/>
  <c r="W63" i="99"/>
  <c r="AG62" i="99"/>
  <c r="AP62" i="99" s="1"/>
  <c r="AF62" i="99"/>
  <c r="AO62" i="99" s="1"/>
  <c r="AE62" i="99"/>
  <c r="AE62" i="85"/>
  <c r="W63" i="85"/>
  <c r="AG62" i="85"/>
  <c r="AP62" i="85" s="1"/>
  <c r="AF62" i="85"/>
  <c r="AO62" i="85" s="1"/>
  <c r="Y68" i="84"/>
  <c r="X68" i="84"/>
  <c r="Z68" i="84" s="1"/>
  <c r="AR68" i="96"/>
  <c r="AI60" i="50"/>
  <c r="AN60" i="50"/>
  <c r="AH63" i="18"/>
  <c r="AQ63" i="18" s="1"/>
  <c r="AR65" i="45"/>
  <c r="AI66" i="20"/>
  <c r="AN66" i="20"/>
  <c r="AF60" i="35"/>
  <c r="AO60" i="35" s="1"/>
  <c r="W61" i="35"/>
  <c r="AG60" i="35"/>
  <c r="AP60" i="35" s="1"/>
  <c r="AE60" i="35"/>
  <c r="Y63" i="91"/>
  <c r="X63" i="91"/>
  <c r="AE61" i="83"/>
  <c r="AN61" i="83" s="1"/>
  <c r="AG61" i="83"/>
  <c r="AF61" i="83"/>
  <c r="AO61" i="83" s="1"/>
  <c r="W62" i="83"/>
  <c r="AR69" i="100"/>
  <c r="AI64" i="11"/>
  <c r="AN64" i="11"/>
  <c r="Z69" i="101"/>
  <c r="AH60" i="55"/>
  <c r="AQ60" i="55" s="1"/>
  <c r="Z59" i="82"/>
  <c r="AR66" i="13"/>
  <c r="AH70" i="100"/>
  <c r="AQ70" i="100" s="1"/>
  <c r="Y67" i="53"/>
  <c r="X67" i="53"/>
  <c r="Z67" i="53" s="1"/>
  <c r="AR58" i="82"/>
  <c r="AR66" i="92"/>
  <c r="Y58" i="102"/>
  <c r="Z58" i="102"/>
  <c r="X58" i="102"/>
  <c r="AI62" i="91"/>
  <c r="AN62" i="91"/>
  <c r="AI67" i="104"/>
  <c r="AN67" i="104"/>
  <c r="AH60" i="42"/>
  <c r="AQ60" i="42" s="1"/>
  <c r="Z63" i="18"/>
  <c r="AI64" i="49"/>
  <c r="AN64" i="49"/>
  <c r="AI61" i="10"/>
  <c r="AN61" i="10"/>
  <c r="AU71" i="105" l="1"/>
  <c r="C11" i="105" s="1"/>
  <c r="F49" i="57" s="1"/>
  <c r="AS71" i="105"/>
  <c r="Z57" i="98"/>
  <c r="AX4" i="101"/>
  <c r="S4" i="101" s="1"/>
  <c r="AC4" i="101" s="1"/>
  <c r="AB5" i="101" s="1"/>
  <c r="AX3" i="101"/>
  <c r="S3" i="101" s="1"/>
  <c r="AC3" i="101" s="1"/>
  <c r="Z67" i="20"/>
  <c r="AG67" i="20" s="1"/>
  <c r="AP67" i="20" s="1"/>
  <c r="AE67" i="53"/>
  <c r="AF67" i="53"/>
  <c r="AO67" i="53" s="1"/>
  <c r="W68" i="53"/>
  <c r="AG67" i="53"/>
  <c r="AP67" i="53" s="1"/>
  <c r="AG59" i="48"/>
  <c r="AP59" i="48" s="1"/>
  <c r="AF59" i="48"/>
  <c r="AO59" i="48" s="1"/>
  <c r="AE59" i="48"/>
  <c r="W60" i="48"/>
  <c r="AE69" i="44"/>
  <c r="AG69" i="44"/>
  <c r="AP69" i="44" s="1"/>
  <c r="AF69" i="44"/>
  <c r="AO69" i="44" s="1"/>
  <c r="W70" i="44"/>
  <c r="AE57" i="98"/>
  <c r="AF57" i="98"/>
  <c r="AO57" i="98" s="1"/>
  <c r="AG57" i="98"/>
  <c r="AP57" i="98" s="1"/>
  <c r="W58" i="98"/>
  <c r="AJ46" i="101"/>
  <c r="AK46" i="101"/>
  <c r="AT46" i="101" s="1"/>
  <c r="AK16" i="101"/>
  <c r="AT16" i="101" s="1"/>
  <c r="AK60" i="15"/>
  <c r="AT60" i="15" s="1"/>
  <c r="AJ60" i="15"/>
  <c r="Y61" i="55"/>
  <c r="X61" i="55"/>
  <c r="AR67" i="104"/>
  <c r="AR61" i="10"/>
  <c r="AX69" i="101"/>
  <c r="S69" i="101" s="1"/>
  <c r="AC69" i="101" s="1"/>
  <c r="AF69" i="101"/>
  <c r="AO69" i="101" s="1"/>
  <c r="AO71" i="101" s="1"/>
  <c r="AG69" i="101"/>
  <c r="AP69" i="101" s="1"/>
  <c r="AP71" i="101" s="1"/>
  <c r="AE69" i="101"/>
  <c r="AF69" i="54"/>
  <c r="AO69" i="54" s="1"/>
  <c r="AG69" i="54"/>
  <c r="AP69" i="54" s="1"/>
  <c r="W70" i="54"/>
  <c r="AE69" i="54"/>
  <c r="AH58" i="102"/>
  <c r="AQ58" i="102" s="1"/>
  <c r="AR66" i="20"/>
  <c r="AH68" i="84"/>
  <c r="AQ68" i="84" s="1"/>
  <c r="Y63" i="85"/>
  <c r="X63" i="85"/>
  <c r="Y63" i="99"/>
  <c r="Z63" i="99" s="1"/>
  <c r="X63" i="99"/>
  <c r="AI64" i="95"/>
  <c r="AN64" i="95"/>
  <c r="AK66" i="101"/>
  <c r="AT66" i="101" s="1"/>
  <c r="AJ66" i="101"/>
  <c r="AK59" i="101"/>
  <c r="AT59" i="101" s="1"/>
  <c r="AJ59" i="101"/>
  <c r="AJ53" i="101"/>
  <c r="AK53" i="101"/>
  <c r="AT53" i="101" s="1"/>
  <c r="AJ47" i="101"/>
  <c r="AK47" i="101"/>
  <c r="AT47" i="101" s="1"/>
  <c r="AK41" i="101"/>
  <c r="AT41" i="101" s="1"/>
  <c r="AJ41" i="101"/>
  <c r="AJ35" i="101"/>
  <c r="AK35" i="101"/>
  <c r="AT35" i="101" s="1"/>
  <c r="AJ29" i="101"/>
  <c r="AK29" i="101"/>
  <c r="AT29" i="101" s="1"/>
  <c r="AX22" i="101"/>
  <c r="S22" i="101" s="1"/>
  <c r="AC22" i="101" s="1"/>
  <c r="AB23" i="101" s="1"/>
  <c r="AX16" i="101"/>
  <c r="S16" i="101" s="1"/>
  <c r="AC16" i="101" s="1"/>
  <c r="AB17" i="101" s="1"/>
  <c r="AX10" i="101"/>
  <c r="S10" i="101" s="1"/>
  <c r="AC10" i="101" s="1"/>
  <c r="AB11" i="101" s="1"/>
  <c r="AX5" i="101"/>
  <c r="S5" i="101" s="1"/>
  <c r="AC5" i="101" s="1"/>
  <c r="AB6" i="101" s="1"/>
  <c r="AI61" i="103"/>
  <c r="AN61" i="103"/>
  <c r="W64" i="43"/>
  <c r="AE63" i="43"/>
  <c r="AF63" i="43"/>
  <c r="AO63" i="43" s="1"/>
  <c r="AG63" i="43"/>
  <c r="AP63" i="43" s="1"/>
  <c r="Y65" i="16"/>
  <c r="X65" i="16"/>
  <c r="Z65" i="16" s="1"/>
  <c r="AJ65" i="15"/>
  <c r="AK65" i="15"/>
  <c r="AT65" i="15" s="1"/>
  <c r="AK61" i="15"/>
  <c r="AT61" i="15" s="1"/>
  <c r="AJ61" i="15"/>
  <c r="AJ55" i="15"/>
  <c r="AK55" i="15"/>
  <c r="AT55" i="15" s="1"/>
  <c r="AJ49" i="15"/>
  <c r="AK49" i="15"/>
  <c r="AT49" i="15" s="1"/>
  <c r="AK43" i="15"/>
  <c r="AT43" i="15" s="1"/>
  <c r="AJ43" i="15"/>
  <c r="AJ37" i="15"/>
  <c r="AK37" i="15"/>
  <c r="AT37" i="15" s="1"/>
  <c r="AJ31" i="15"/>
  <c r="AK31" i="15"/>
  <c r="AT31" i="15" s="1"/>
  <c r="AK25" i="15"/>
  <c r="AT25" i="15" s="1"/>
  <c r="AJ25" i="15"/>
  <c r="AJ19" i="15"/>
  <c r="AK19" i="15"/>
  <c r="AT19" i="15" s="1"/>
  <c r="AK12" i="15"/>
  <c r="AT12" i="15" s="1"/>
  <c r="AJ12" i="15"/>
  <c r="AX5" i="15"/>
  <c r="S5" i="15" s="1"/>
  <c r="AC5" i="15" s="1"/>
  <c r="AB6" i="15" s="1"/>
  <c r="AI60" i="55"/>
  <c r="AN60" i="55"/>
  <c r="AI61" i="83"/>
  <c r="AP61" i="83"/>
  <c r="AJ58" i="101"/>
  <c r="AK58" i="101"/>
  <c r="AT58" i="101" s="1"/>
  <c r="AK22" i="101"/>
  <c r="AT22" i="101" s="1"/>
  <c r="AJ22" i="101"/>
  <c r="AJ68" i="15"/>
  <c r="AK68" i="15"/>
  <c r="AT68" i="15" s="1"/>
  <c r="AK42" i="15"/>
  <c r="AT42" i="15" s="1"/>
  <c r="AJ42" i="15"/>
  <c r="AJ24" i="15"/>
  <c r="AK24" i="15"/>
  <c r="AT24" i="15" s="1"/>
  <c r="AJ3" i="15"/>
  <c r="AB4" i="15"/>
  <c r="AE63" i="18"/>
  <c r="W64" i="18"/>
  <c r="AF63" i="18"/>
  <c r="AO63" i="18" s="1"/>
  <c r="AG63" i="18"/>
  <c r="AP63" i="18" s="1"/>
  <c r="AI65" i="51"/>
  <c r="AN65" i="51"/>
  <c r="AH57" i="98"/>
  <c r="AQ57" i="98" s="1"/>
  <c r="AJ64" i="101"/>
  <c r="AK64" i="101"/>
  <c r="AT64" i="101" s="1"/>
  <c r="AJ57" i="101"/>
  <c r="AK57" i="101"/>
  <c r="AT57" i="101" s="1"/>
  <c r="AJ51" i="101"/>
  <c r="AK51" i="101"/>
  <c r="AT51" i="101" s="1"/>
  <c r="AJ45" i="101"/>
  <c r="AK45" i="101"/>
  <c r="AT45" i="101" s="1"/>
  <c r="AJ39" i="101"/>
  <c r="AK39" i="101"/>
  <c r="AT39" i="101" s="1"/>
  <c r="AJ33" i="101"/>
  <c r="AK33" i="101"/>
  <c r="AT33" i="101" s="1"/>
  <c r="AJ27" i="101"/>
  <c r="AK27" i="101"/>
  <c r="AT27" i="101" s="1"/>
  <c r="AJ21" i="101"/>
  <c r="AK21" i="101"/>
  <c r="AT21" i="101" s="1"/>
  <c r="AK15" i="101"/>
  <c r="AT15" i="101" s="1"/>
  <c r="AJ15" i="101"/>
  <c r="AK9" i="101"/>
  <c r="AT9" i="101" s="1"/>
  <c r="AJ9" i="101"/>
  <c r="AB4" i="101"/>
  <c r="AJ3" i="101"/>
  <c r="AH57" i="90"/>
  <c r="AQ57" i="90" s="1"/>
  <c r="AE66" i="45"/>
  <c r="AF66" i="45"/>
  <c r="AO66" i="45" s="1"/>
  <c r="AG66" i="45"/>
  <c r="AP66" i="45" s="1"/>
  <c r="W67" i="45"/>
  <c r="AH62" i="10"/>
  <c r="AQ62" i="10" s="1"/>
  <c r="AG67" i="92"/>
  <c r="AP67" i="92" s="1"/>
  <c r="AF67" i="92"/>
  <c r="AO67" i="92" s="1"/>
  <c r="AE67" i="92"/>
  <c r="W68" i="92"/>
  <c r="AR56" i="98"/>
  <c r="AX69" i="15"/>
  <c r="S69" i="15" s="1"/>
  <c r="AC69" i="15" s="1"/>
  <c r="AG69" i="15"/>
  <c r="AP69" i="15" s="1"/>
  <c r="AP71" i="15" s="1"/>
  <c r="AF69" i="15"/>
  <c r="AO69" i="15" s="1"/>
  <c r="AO71" i="15" s="1"/>
  <c r="AE69" i="15"/>
  <c r="AH65" i="49"/>
  <c r="AQ65" i="49" s="1"/>
  <c r="AR58" i="48"/>
  <c r="AJ66" i="15"/>
  <c r="AK66" i="15"/>
  <c r="AT66" i="15" s="1"/>
  <c r="AJ59" i="15"/>
  <c r="AK59" i="15"/>
  <c r="AT59" i="15" s="1"/>
  <c r="AJ53" i="15"/>
  <c r="AK53" i="15"/>
  <c r="AT53" i="15" s="1"/>
  <c r="AJ47" i="15"/>
  <c r="AK47" i="15"/>
  <c r="AT47" i="15" s="1"/>
  <c r="AK41" i="15"/>
  <c r="AT41" i="15" s="1"/>
  <c r="AJ41" i="15"/>
  <c r="AK35" i="15"/>
  <c r="AT35" i="15" s="1"/>
  <c r="AJ35" i="15"/>
  <c r="AK29" i="15"/>
  <c r="AT29" i="15" s="1"/>
  <c r="AJ29" i="15"/>
  <c r="AK23" i="15"/>
  <c r="AT23" i="15" s="1"/>
  <c r="AJ23" i="15"/>
  <c r="AJ17" i="15"/>
  <c r="AK17" i="15"/>
  <c r="AT17" i="15" s="1"/>
  <c r="AK10" i="15"/>
  <c r="AT10" i="15" s="1"/>
  <c r="AJ10" i="15"/>
  <c r="AK5" i="15"/>
  <c r="AT5" i="15" s="1"/>
  <c r="AJ5" i="15"/>
  <c r="W59" i="102"/>
  <c r="AG58" i="102"/>
  <c r="AP58" i="102" s="1"/>
  <c r="AF58" i="102"/>
  <c r="AO58" i="102" s="1"/>
  <c r="AE58" i="102"/>
  <c r="AR64" i="11"/>
  <c r="AJ65" i="101"/>
  <c r="AK65" i="101"/>
  <c r="AT65" i="101" s="1"/>
  <c r="AJ34" i="101"/>
  <c r="AK34" i="101"/>
  <c r="AT34" i="101" s="1"/>
  <c r="AK28" i="101"/>
  <c r="AT28" i="101" s="1"/>
  <c r="AJ28" i="101"/>
  <c r="AR66" i="53"/>
  <c r="W59" i="94"/>
  <c r="AE58" i="94"/>
  <c r="AG58" i="94"/>
  <c r="AP58" i="94" s="1"/>
  <c r="AF58" i="94"/>
  <c r="AO58" i="94" s="1"/>
  <c r="AK48" i="15"/>
  <c r="AT48" i="15" s="1"/>
  <c r="AJ48" i="15"/>
  <c r="AK30" i="15"/>
  <c r="AT30" i="15" s="1"/>
  <c r="AJ30" i="15"/>
  <c r="AJ11" i="15"/>
  <c r="AK11" i="15"/>
  <c r="AT11" i="15" s="1"/>
  <c r="AH63" i="91"/>
  <c r="AQ63" i="91" s="1"/>
  <c r="Y61" i="35"/>
  <c r="X61" i="35"/>
  <c r="AI62" i="99"/>
  <c r="AN62" i="99"/>
  <c r="Y66" i="51"/>
  <c r="X66" i="51"/>
  <c r="Z66" i="51" s="1"/>
  <c r="Y65" i="95"/>
  <c r="X65" i="95"/>
  <c r="AK63" i="101"/>
  <c r="AT63" i="101" s="1"/>
  <c r="AJ63" i="101"/>
  <c r="AK56" i="101"/>
  <c r="AT56" i="101" s="1"/>
  <c r="AJ56" i="101"/>
  <c r="AJ44" i="101"/>
  <c r="AK44" i="101"/>
  <c r="AT44" i="101" s="1"/>
  <c r="AK38" i="101"/>
  <c r="AT38" i="101" s="1"/>
  <c r="AJ38" i="101"/>
  <c r="AJ32" i="101"/>
  <c r="AK32" i="101"/>
  <c r="AT32" i="101" s="1"/>
  <c r="AK26" i="101"/>
  <c r="AT26" i="101" s="1"/>
  <c r="AJ26" i="101"/>
  <c r="AK20" i="101"/>
  <c r="AT20" i="101" s="1"/>
  <c r="AJ20" i="101"/>
  <c r="AK14" i="101"/>
  <c r="AT14" i="101" s="1"/>
  <c r="AJ14" i="101"/>
  <c r="AJ8" i="101"/>
  <c r="AK8" i="101"/>
  <c r="AT8" i="101" s="1"/>
  <c r="Y71" i="100"/>
  <c r="X71" i="100"/>
  <c r="Z71" i="100" s="1"/>
  <c r="W58" i="90"/>
  <c r="AG57" i="90"/>
  <c r="AF57" i="90"/>
  <c r="AO57" i="90" s="1"/>
  <c r="AE57" i="90"/>
  <c r="AN57" i="90" s="1"/>
  <c r="Y62" i="103"/>
  <c r="X62" i="103"/>
  <c r="AF62" i="10"/>
  <c r="AO62" i="10" s="1"/>
  <c r="AG62" i="10"/>
  <c r="AP62" i="10" s="1"/>
  <c r="W63" i="10"/>
  <c r="AE62" i="10"/>
  <c r="AH60" i="87"/>
  <c r="AQ60" i="87" s="1"/>
  <c r="Z65" i="49"/>
  <c r="AJ64" i="15"/>
  <c r="AK64" i="15"/>
  <c r="AT64" i="15" s="1"/>
  <c r="AJ58" i="15"/>
  <c r="AK58" i="15"/>
  <c r="AT58" i="15" s="1"/>
  <c r="AJ52" i="15"/>
  <c r="AK52" i="15"/>
  <c r="AT52" i="15" s="1"/>
  <c r="AK46" i="15"/>
  <c r="AT46" i="15" s="1"/>
  <c r="AJ46" i="15"/>
  <c r="AK40" i="15"/>
  <c r="AT40" i="15" s="1"/>
  <c r="AJ40" i="15"/>
  <c r="AJ34" i="15"/>
  <c r="AK34" i="15"/>
  <c r="AT34" i="15" s="1"/>
  <c r="AK28" i="15"/>
  <c r="AT28" i="15" s="1"/>
  <c r="AJ28" i="15"/>
  <c r="AK22" i="15"/>
  <c r="AT22" i="15" s="1"/>
  <c r="AJ22" i="15"/>
  <c r="AK16" i="15"/>
  <c r="AT16" i="15" s="1"/>
  <c r="AJ16" i="15"/>
  <c r="AJ9" i="15"/>
  <c r="AK9" i="15"/>
  <c r="AT9" i="15" s="1"/>
  <c r="AK14" i="15"/>
  <c r="AT14" i="15" s="1"/>
  <c r="AJ14" i="15"/>
  <c r="AR64" i="49"/>
  <c r="AH67" i="53"/>
  <c r="AQ67" i="53" s="1"/>
  <c r="AI60" i="35"/>
  <c r="AN60" i="35"/>
  <c r="AK52" i="101"/>
  <c r="AT52" i="101" s="1"/>
  <c r="AJ52" i="101"/>
  <c r="AK10" i="101"/>
  <c r="AT10" i="101" s="1"/>
  <c r="AJ10" i="101"/>
  <c r="AI64" i="16"/>
  <c r="AN64" i="16"/>
  <c r="AR60" i="50"/>
  <c r="AJ69" i="101"/>
  <c r="AS69" i="101" s="1"/>
  <c r="AK69" i="101"/>
  <c r="AT69" i="101" s="1"/>
  <c r="AK50" i="101"/>
  <c r="AT50" i="101" s="1"/>
  <c r="AJ50" i="101"/>
  <c r="Z63" i="91"/>
  <c r="AJ68" i="101"/>
  <c r="AK68" i="101"/>
  <c r="AT68" i="101" s="1"/>
  <c r="AJ61" i="101"/>
  <c r="AK61" i="101"/>
  <c r="AT61" i="101" s="1"/>
  <c r="AK55" i="101"/>
  <c r="AT55" i="101" s="1"/>
  <c r="AJ55" i="101"/>
  <c r="AJ49" i="101"/>
  <c r="AK49" i="101"/>
  <c r="AT49" i="101" s="1"/>
  <c r="AJ43" i="101"/>
  <c r="AK43" i="101"/>
  <c r="AT43" i="101" s="1"/>
  <c r="AK37" i="101"/>
  <c r="AT37" i="101" s="1"/>
  <c r="AJ37" i="101"/>
  <c r="AX30" i="101"/>
  <c r="S30" i="101" s="1"/>
  <c r="AC30" i="101" s="1"/>
  <c r="AB31" i="101" s="1"/>
  <c r="AX24" i="101"/>
  <c r="S24" i="101" s="1"/>
  <c r="AC24" i="101" s="1"/>
  <c r="AB25" i="101" s="1"/>
  <c r="AX18" i="101"/>
  <c r="S18" i="101" s="1"/>
  <c r="AC18" i="101" s="1"/>
  <c r="AB19" i="101" s="1"/>
  <c r="AX12" i="101"/>
  <c r="S12" i="101" s="1"/>
  <c r="AC12" i="101" s="1"/>
  <c r="AB13" i="101" s="1"/>
  <c r="AX6" i="101"/>
  <c r="S6" i="101" s="1"/>
  <c r="AC6" i="101" s="1"/>
  <c r="AB7" i="101" s="1"/>
  <c r="AI70" i="100"/>
  <c r="AN70" i="100"/>
  <c r="Z61" i="50"/>
  <c r="AH61" i="50"/>
  <c r="AQ61" i="50" s="1"/>
  <c r="AG67" i="88"/>
  <c r="AP67" i="88" s="1"/>
  <c r="AF67" i="88"/>
  <c r="AO67" i="88" s="1"/>
  <c r="AE67" i="88"/>
  <c r="W68" i="88"/>
  <c r="Z60" i="87"/>
  <c r="AR67" i="84"/>
  <c r="AI60" i="42"/>
  <c r="AN60" i="42"/>
  <c r="AH68" i="104"/>
  <c r="AQ68" i="104" s="1"/>
  <c r="AJ69" i="15"/>
  <c r="AS69" i="15" s="1"/>
  <c r="AK69" i="15"/>
  <c r="AT69" i="15" s="1"/>
  <c r="AK63" i="15"/>
  <c r="AT63" i="15" s="1"/>
  <c r="AJ63" i="15"/>
  <c r="AJ57" i="15"/>
  <c r="AK57" i="15"/>
  <c r="AT57" i="15" s="1"/>
  <c r="AJ51" i="15"/>
  <c r="AK51" i="15"/>
  <c r="AT51" i="15" s="1"/>
  <c r="AJ45" i="15"/>
  <c r="AK45" i="15"/>
  <c r="AT45" i="15" s="1"/>
  <c r="AJ39" i="15"/>
  <c r="AK39" i="15"/>
  <c r="AT39" i="15" s="1"/>
  <c r="AJ33" i="15"/>
  <c r="AK33" i="15"/>
  <c r="AT33" i="15" s="1"/>
  <c r="AJ27" i="15"/>
  <c r="AK27" i="15"/>
  <c r="AT27" i="15" s="1"/>
  <c r="AJ21" i="15"/>
  <c r="AK21" i="15"/>
  <c r="AT21" i="15" s="1"/>
  <c r="AJ15" i="15"/>
  <c r="AK15" i="15"/>
  <c r="AT15" i="15" s="1"/>
  <c r="AX7" i="15"/>
  <c r="S7" i="15" s="1"/>
  <c r="AC7" i="15" s="1"/>
  <c r="AB8" i="15" s="1"/>
  <c r="AH65" i="11"/>
  <c r="AQ65" i="11" s="1"/>
  <c r="AI65" i="41"/>
  <c r="AR65" i="41" s="1"/>
  <c r="AN65" i="41"/>
  <c r="W69" i="84"/>
  <c r="AE68" i="84"/>
  <c r="AG68" i="84"/>
  <c r="AP68" i="84" s="1"/>
  <c r="AF68" i="84"/>
  <c r="AO68" i="84" s="1"/>
  <c r="AI62" i="85"/>
  <c r="AN62" i="85"/>
  <c r="AK40" i="101"/>
  <c r="AT40" i="101" s="1"/>
  <c r="AJ40" i="101"/>
  <c r="AK5" i="101"/>
  <c r="AT5" i="101" s="1"/>
  <c r="AJ5" i="101"/>
  <c r="AR59" i="87"/>
  <c r="AK54" i="15"/>
  <c r="AT54" i="15" s="1"/>
  <c r="AJ54" i="15"/>
  <c r="AJ36" i="15"/>
  <c r="AK36" i="15"/>
  <c r="AT36" i="15" s="1"/>
  <c r="AJ18" i="15"/>
  <c r="AK18" i="15"/>
  <c r="AT18" i="15" s="1"/>
  <c r="AR62" i="91"/>
  <c r="AG59" i="82"/>
  <c r="AP59" i="82" s="1"/>
  <c r="AE59" i="82"/>
  <c r="AF59" i="82"/>
  <c r="AO59" i="82" s="1"/>
  <c r="W60" i="82"/>
  <c r="Y62" i="83"/>
  <c r="X62" i="83"/>
  <c r="AJ67" i="101"/>
  <c r="AK67" i="101"/>
  <c r="AT67" i="101" s="1"/>
  <c r="AJ60" i="101"/>
  <c r="AK60" i="101"/>
  <c r="AT60" i="101" s="1"/>
  <c r="AJ54" i="101"/>
  <c r="AK54" i="101"/>
  <c r="AT54" i="101" s="1"/>
  <c r="AJ48" i="101"/>
  <c r="AK48" i="101"/>
  <c r="AT48" i="101" s="1"/>
  <c r="AJ42" i="101"/>
  <c r="AK42" i="101"/>
  <c r="AT42" i="101" s="1"/>
  <c r="AK36" i="101"/>
  <c r="AT36" i="101" s="1"/>
  <c r="AJ36" i="101"/>
  <c r="AJ30" i="101"/>
  <c r="AK30" i="101"/>
  <c r="AT30" i="101" s="1"/>
  <c r="AK24" i="101"/>
  <c r="AT24" i="101" s="1"/>
  <c r="AJ18" i="101"/>
  <c r="AK18" i="101"/>
  <c r="AT18" i="101" s="1"/>
  <c r="AJ12" i="101"/>
  <c r="AK12" i="101"/>
  <c r="AT12" i="101" s="1"/>
  <c r="AJ62" i="101"/>
  <c r="AK62" i="101"/>
  <c r="AT62" i="101" s="1"/>
  <c r="AR68" i="44"/>
  <c r="AH67" i="20"/>
  <c r="AQ67" i="20" s="1"/>
  <c r="AH69" i="44"/>
  <c r="AQ69" i="44" s="1"/>
  <c r="AH59" i="48"/>
  <c r="AQ59" i="48" s="1"/>
  <c r="AR57" i="102"/>
  <c r="X61" i="42"/>
  <c r="Y61" i="42"/>
  <c r="AE69" i="96"/>
  <c r="AG69" i="96"/>
  <c r="AP69" i="96" s="1"/>
  <c r="AF69" i="96"/>
  <c r="AO69" i="96" s="1"/>
  <c r="W70" i="96"/>
  <c r="W69" i="104"/>
  <c r="AF68" i="104"/>
  <c r="AO68" i="104" s="1"/>
  <c r="AG68" i="104"/>
  <c r="AP68" i="104" s="1"/>
  <c r="AE68" i="104"/>
  <c r="AF67" i="13"/>
  <c r="AO67" i="13" s="1"/>
  <c r="AG67" i="13"/>
  <c r="AP67" i="13" s="1"/>
  <c r="AE67" i="13"/>
  <c r="W68" i="13"/>
  <c r="AJ67" i="15"/>
  <c r="AK67" i="15"/>
  <c r="AT67" i="15" s="1"/>
  <c r="AJ62" i="15"/>
  <c r="AK62" i="15"/>
  <c r="AT62" i="15" s="1"/>
  <c r="AK56" i="15"/>
  <c r="AT56" i="15" s="1"/>
  <c r="AJ56" i="15"/>
  <c r="AK50" i="15"/>
  <c r="AT50" i="15" s="1"/>
  <c r="AJ50" i="15"/>
  <c r="AK44" i="15"/>
  <c r="AT44" i="15" s="1"/>
  <c r="AJ44" i="15"/>
  <c r="AK38" i="15"/>
  <c r="AT38" i="15" s="1"/>
  <c r="AJ38" i="15"/>
  <c r="AK32" i="15"/>
  <c r="AT32" i="15" s="1"/>
  <c r="AJ32" i="15"/>
  <c r="AJ26" i="15"/>
  <c r="AK26" i="15"/>
  <c r="AT26" i="15" s="1"/>
  <c r="AK20" i="15"/>
  <c r="AT20" i="15" s="1"/>
  <c r="AJ20" i="15"/>
  <c r="AJ13" i="15"/>
  <c r="AK13" i="15"/>
  <c r="AT13" i="15" s="1"/>
  <c r="AX6" i="15"/>
  <c r="S6" i="15" s="1"/>
  <c r="AC6" i="15" s="1"/>
  <c r="AB7" i="15" s="1"/>
  <c r="AR56" i="90"/>
  <c r="Z65" i="11"/>
  <c r="Y66" i="41"/>
  <c r="X66" i="41"/>
  <c r="Z66" i="41" s="1"/>
  <c r="W68" i="20" l="1"/>
  <c r="AE67" i="20"/>
  <c r="AJ24" i="101"/>
  <c r="AF67" i="20"/>
  <c r="AO67" i="20" s="1"/>
  <c r="AG66" i="51"/>
  <c r="AP66" i="51" s="1"/>
  <c r="AE66" i="51"/>
  <c r="AF66" i="51"/>
  <c r="AO66" i="51" s="1"/>
  <c r="W67" i="51"/>
  <c r="AG71" i="100"/>
  <c r="AP71" i="100" s="1"/>
  <c r="W72" i="100"/>
  <c r="AE71" i="100"/>
  <c r="AF71" i="100"/>
  <c r="AO71" i="100" s="1"/>
  <c r="AS44" i="15"/>
  <c r="AL44" i="15"/>
  <c r="AU44" i="15" s="1"/>
  <c r="AI67" i="13"/>
  <c r="AN67" i="13"/>
  <c r="AI69" i="96"/>
  <c r="AN69" i="96"/>
  <c r="AH66" i="41"/>
  <c r="AQ66" i="41" s="1"/>
  <c r="AK7" i="15"/>
  <c r="AT7" i="15" s="1"/>
  <c r="AJ7" i="15"/>
  <c r="AS26" i="15"/>
  <c r="AL26" i="15"/>
  <c r="AU26" i="15" s="1"/>
  <c r="AS62" i="15"/>
  <c r="AL62" i="15"/>
  <c r="AU62" i="15" s="1"/>
  <c r="Y69" i="104"/>
  <c r="X69" i="104"/>
  <c r="Z61" i="42"/>
  <c r="AS12" i="101"/>
  <c r="AL12" i="101"/>
  <c r="AU12" i="101" s="1"/>
  <c r="AS30" i="101"/>
  <c r="AL30" i="101"/>
  <c r="AU30" i="101" s="1"/>
  <c r="AS48" i="101"/>
  <c r="AL48" i="101"/>
  <c r="AU48" i="101" s="1"/>
  <c r="AS67" i="101"/>
  <c r="AL67" i="101"/>
  <c r="AU67" i="101" s="1"/>
  <c r="AS18" i="15"/>
  <c r="AL18" i="15"/>
  <c r="AU18" i="15" s="1"/>
  <c r="AR62" i="85"/>
  <c r="AS63" i="15"/>
  <c r="AL63" i="15"/>
  <c r="AU63" i="15" s="1"/>
  <c r="AG61" i="50"/>
  <c r="AP61" i="50" s="1"/>
  <c r="W62" i="50"/>
  <c r="AE61" i="50"/>
  <c r="AF61" i="50"/>
  <c r="AO61" i="50" s="1"/>
  <c r="AJ25" i="101"/>
  <c r="AK25" i="101"/>
  <c r="AT25" i="101" s="1"/>
  <c r="AS14" i="15"/>
  <c r="AL14" i="15"/>
  <c r="AU14" i="15" s="1"/>
  <c r="AS22" i="15"/>
  <c r="AL22" i="15"/>
  <c r="AU22" i="15" s="1"/>
  <c r="AS40" i="15"/>
  <c r="AL40" i="15"/>
  <c r="AU40" i="15" s="1"/>
  <c r="X63" i="10"/>
  <c r="Y63" i="10"/>
  <c r="AS20" i="101"/>
  <c r="AL20" i="101"/>
  <c r="AU20" i="101" s="1"/>
  <c r="AS38" i="101"/>
  <c r="AL38" i="101"/>
  <c r="AU38" i="101" s="1"/>
  <c r="AS63" i="101"/>
  <c r="AL63" i="101"/>
  <c r="AU63" i="101" s="1"/>
  <c r="AS11" i="15"/>
  <c r="AL11" i="15"/>
  <c r="AU11" i="15" s="1"/>
  <c r="AS28" i="101"/>
  <c r="AL28" i="101"/>
  <c r="AU28" i="101" s="1"/>
  <c r="Y59" i="102"/>
  <c r="X59" i="102"/>
  <c r="AS17" i="15"/>
  <c r="AL17" i="15"/>
  <c r="AU17" i="15" s="1"/>
  <c r="AS53" i="15"/>
  <c r="AL53" i="15"/>
  <c r="AU53" i="15" s="1"/>
  <c r="AI69" i="15"/>
  <c r="AN69" i="15"/>
  <c r="AN71" i="15" s="1"/>
  <c r="AS15" i="101"/>
  <c r="AL15" i="101"/>
  <c r="AU15" i="101" s="1"/>
  <c r="AR65" i="51"/>
  <c r="AJ4" i="15"/>
  <c r="AK4" i="15"/>
  <c r="AT4" i="15" s="1"/>
  <c r="AS31" i="15"/>
  <c r="AL31" i="15"/>
  <c r="AU31" i="15" s="1"/>
  <c r="AS49" i="15"/>
  <c r="AL49" i="15"/>
  <c r="AU49" i="15" s="1"/>
  <c r="AS65" i="15"/>
  <c r="AL65" i="15"/>
  <c r="AU65" i="15" s="1"/>
  <c r="AK11" i="101"/>
  <c r="AT11" i="101" s="1"/>
  <c r="AJ11" i="101"/>
  <c r="AS35" i="101"/>
  <c r="AL35" i="101"/>
  <c r="AU35" i="101" s="1"/>
  <c r="AS53" i="101"/>
  <c r="AL53" i="101"/>
  <c r="AU53" i="101" s="1"/>
  <c r="AR64" i="95"/>
  <c r="AI69" i="101"/>
  <c r="AN69" i="101"/>
  <c r="AN71" i="101" s="1"/>
  <c r="Y58" i="98"/>
  <c r="X58" i="98"/>
  <c r="Z58" i="98" s="1"/>
  <c r="AI67" i="20"/>
  <c r="AN67" i="20"/>
  <c r="AL36" i="101"/>
  <c r="AU36" i="101" s="1"/>
  <c r="AS36" i="101"/>
  <c r="AH62" i="83"/>
  <c r="AQ62" i="83" s="1"/>
  <c r="AI59" i="82"/>
  <c r="AN59" i="82"/>
  <c r="AS5" i="101"/>
  <c r="AL5" i="101"/>
  <c r="AU5" i="101" s="1"/>
  <c r="AK8" i="15"/>
  <c r="AT8" i="15" s="1"/>
  <c r="AJ8" i="15"/>
  <c r="AS27" i="15"/>
  <c r="AL27" i="15"/>
  <c r="AU27" i="15" s="1"/>
  <c r="AS45" i="15"/>
  <c r="AL45" i="15"/>
  <c r="AU45" i="15" s="1"/>
  <c r="AE60" i="87"/>
  <c r="AG60" i="87"/>
  <c r="AP60" i="87" s="1"/>
  <c r="AF60" i="87"/>
  <c r="AO60" i="87" s="1"/>
  <c r="W61" i="87"/>
  <c r="AK31" i="101"/>
  <c r="AT31" i="101" s="1"/>
  <c r="AJ31" i="101"/>
  <c r="AS49" i="101"/>
  <c r="AL49" i="101"/>
  <c r="AU49" i="101" s="1"/>
  <c r="AS68" i="101"/>
  <c r="AL68" i="101"/>
  <c r="AU68" i="101" s="1"/>
  <c r="AS52" i="101"/>
  <c r="AL52" i="101"/>
  <c r="AU52" i="101" s="1"/>
  <c r="AS58" i="15"/>
  <c r="AL58" i="15"/>
  <c r="AU58" i="15" s="1"/>
  <c r="AS30" i="15"/>
  <c r="AL30" i="15"/>
  <c r="AU30" i="15" s="1"/>
  <c r="AS5" i="15"/>
  <c r="AL5" i="15"/>
  <c r="AU5" i="15" s="1"/>
  <c r="AS23" i="15"/>
  <c r="AL23" i="15"/>
  <c r="AU23" i="15" s="1"/>
  <c r="AL41" i="15"/>
  <c r="AU41" i="15" s="1"/>
  <c r="AS41" i="15"/>
  <c r="Y68" i="92"/>
  <c r="X68" i="92"/>
  <c r="AS33" i="101"/>
  <c r="AL33" i="101"/>
  <c r="AU33" i="101" s="1"/>
  <c r="AS51" i="101"/>
  <c r="AL51" i="101"/>
  <c r="AU51" i="101" s="1"/>
  <c r="AL3" i="15"/>
  <c r="AU3" i="15" s="1"/>
  <c r="AS3" i="15"/>
  <c r="AS68" i="15"/>
  <c r="AL68" i="15"/>
  <c r="AU68" i="15" s="1"/>
  <c r="AR61" i="83"/>
  <c r="AH65" i="16"/>
  <c r="AQ65" i="16" s="1"/>
  <c r="AI63" i="43"/>
  <c r="AN63" i="43"/>
  <c r="AK17" i="101"/>
  <c r="AT17" i="101" s="1"/>
  <c r="AJ17" i="101"/>
  <c r="AS41" i="101"/>
  <c r="AL41" i="101"/>
  <c r="AU41" i="101" s="1"/>
  <c r="AS59" i="101"/>
  <c r="AL59" i="101"/>
  <c r="AU59" i="101" s="1"/>
  <c r="AH63" i="99"/>
  <c r="AQ63" i="99" s="1"/>
  <c r="AI69" i="44"/>
  <c r="AN69" i="44"/>
  <c r="AF66" i="41"/>
  <c r="AO66" i="41" s="1"/>
  <c r="W67" i="41"/>
  <c r="AE66" i="41"/>
  <c r="AG66" i="41"/>
  <c r="AP66" i="41" s="1"/>
  <c r="AS32" i="15"/>
  <c r="AL32" i="15"/>
  <c r="AU32" i="15" s="1"/>
  <c r="AS50" i="15"/>
  <c r="AL50" i="15"/>
  <c r="AU50" i="15" s="1"/>
  <c r="AS18" i="101"/>
  <c r="AL18" i="101"/>
  <c r="AU18" i="101" s="1"/>
  <c r="AS54" i="101"/>
  <c r="AL54" i="101"/>
  <c r="AU54" i="101" s="1"/>
  <c r="Z62" i="83"/>
  <c r="AS36" i="15"/>
  <c r="AL36" i="15"/>
  <c r="AU36" i="15" s="1"/>
  <c r="AR70" i="100"/>
  <c r="AS37" i="101"/>
  <c r="AL37" i="101"/>
  <c r="AU37" i="101" s="1"/>
  <c r="AS55" i="101"/>
  <c r="AL55" i="101"/>
  <c r="AU55" i="101" s="1"/>
  <c r="W64" i="91"/>
  <c r="AE63" i="91"/>
  <c r="AG63" i="91"/>
  <c r="AP63" i="91" s="1"/>
  <c r="AF63" i="91"/>
  <c r="AO63" i="91" s="1"/>
  <c r="AS28" i="15"/>
  <c r="AL28" i="15"/>
  <c r="AU28" i="15" s="1"/>
  <c r="AS46" i="15"/>
  <c r="AL46" i="15"/>
  <c r="AU46" i="15" s="1"/>
  <c r="AS26" i="101"/>
  <c r="AL26" i="101"/>
  <c r="AU26" i="101" s="1"/>
  <c r="AH65" i="95"/>
  <c r="AQ65" i="95" s="1"/>
  <c r="AI58" i="94"/>
  <c r="AN58" i="94"/>
  <c r="AS59" i="15"/>
  <c r="AL59" i="15"/>
  <c r="AU59" i="15" s="1"/>
  <c r="AI67" i="92"/>
  <c r="AN67" i="92"/>
  <c r="AI66" i="45"/>
  <c r="AN66" i="45"/>
  <c r="AS3" i="101"/>
  <c r="AL3" i="101"/>
  <c r="AU3" i="101" s="1"/>
  <c r="AS22" i="101"/>
  <c r="AL22" i="101"/>
  <c r="AU22" i="101" s="1"/>
  <c r="AS19" i="15"/>
  <c r="AL19" i="15"/>
  <c r="AU19" i="15" s="1"/>
  <c r="AS37" i="15"/>
  <c r="AL37" i="15"/>
  <c r="AU37" i="15" s="1"/>
  <c r="AS55" i="15"/>
  <c r="AL55" i="15"/>
  <c r="AU55" i="15" s="1"/>
  <c r="AE65" i="16"/>
  <c r="AG65" i="16"/>
  <c r="AP65" i="16" s="1"/>
  <c r="AF65" i="16"/>
  <c r="AO65" i="16" s="1"/>
  <c r="W66" i="16"/>
  <c r="Y64" i="43"/>
  <c r="Z64" i="43" s="1"/>
  <c r="X64" i="43"/>
  <c r="AJ23" i="101"/>
  <c r="AK23" i="101"/>
  <c r="AT23" i="101" s="1"/>
  <c r="W64" i="99"/>
  <c r="AE63" i="99"/>
  <c r="AF63" i="99"/>
  <c r="AO63" i="99" s="1"/>
  <c r="AG63" i="99"/>
  <c r="AP63" i="99" s="1"/>
  <c r="AI69" i="54"/>
  <c r="AN69" i="54"/>
  <c r="AH61" i="55"/>
  <c r="AQ61" i="55" s="1"/>
  <c r="AJ16" i="101"/>
  <c r="AS67" i="15"/>
  <c r="AL67" i="15"/>
  <c r="AU67" i="15" s="1"/>
  <c r="AG65" i="11"/>
  <c r="AP65" i="11" s="1"/>
  <c r="AF65" i="11"/>
  <c r="AO65" i="11" s="1"/>
  <c r="AE65" i="11"/>
  <c r="W66" i="11"/>
  <c r="AS20" i="15"/>
  <c r="AL20" i="15"/>
  <c r="AU20" i="15" s="1"/>
  <c r="AS38" i="15"/>
  <c r="AL38" i="15"/>
  <c r="AU38" i="15" s="1"/>
  <c r="AS56" i="15"/>
  <c r="AL56" i="15"/>
  <c r="AU56" i="15" s="1"/>
  <c r="AI68" i="104"/>
  <c r="AN68" i="104"/>
  <c r="AS24" i="101"/>
  <c r="AL24" i="101"/>
  <c r="AU24" i="101" s="1"/>
  <c r="AS54" i="15"/>
  <c r="AL54" i="15"/>
  <c r="AU54" i="15" s="1"/>
  <c r="AS40" i="101"/>
  <c r="AL40" i="101"/>
  <c r="AU40" i="101" s="1"/>
  <c r="AS15" i="15"/>
  <c r="AL15" i="15"/>
  <c r="AU15" i="15" s="1"/>
  <c r="AS33" i="15"/>
  <c r="AL33" i="15"/>
  <c r="AU33" i="15" s="1"/>
  <c r="AS51" i="15"/>
  <c r="AL51" i="15"/>
  <c r="AU51" i="15" s="1"/>
  <c r="Y68" i="88"/>
  <c r="Z68" i="88"/>
  <c r="X68" i="88"/>
  <c r="AK7" i="101"/>
  <c r="AT7" i="101" s="1"/>
  <c r="AJ7" i="101"/>
  <c r="AS50" i="101"/>
  <c r="AL50" i="101"/>
  <c r="AU50" i="101" s="1"/>
  <c r="AS9" i="15"/>
  <c r="AL9" i="15"/>
  <c r="AU9" i="15" s="1"/>
  <c r="AS64" i="15"/>
  <c r="AL64" i="15"/>
  <c r="AU64" i="15" s="1"/>
  <c r="AH62" i="103"/>
  <c r="AQ62" i="103" s="1"/>
  <c r="AI57" i="90"/>
  <c r="AP57" i="90"/>
  <c r="AS8" i="101"/>
  <c r="AL8" i="101"/>
  <c r="AU8" i="101" s="1"/>
  <c r="AS44" i="101"/>
  <c r="AL44" i="101"/>
  <c r="AU44" i="101" s="1"/>
  <c r="Z65" i="95"/>
  <c r="AR62" i="99"/>
  <c r="AS48" i="15"/>
  <c r="AL48" i="15"/>
  <c r="AU48" i="15" s="1"/>
  <c r="Y59" i="94"/>
  <c r="Z59" i="94" s="1"/>
  <c r="X59" i="94"/>
  <c r="AS34" i="101"/>
  <c r="AL34" i="101"/>
  <c r="AU34" i="101" s="1"/>
  <c r="AI58" i="102"/>
  <c r="AN58" i="102"/>
  <c r="AS10" i="15"/>
  <c r="AL10" i="15"/>
  <c r="AU10" i="15" s="1"/>
  <c r="AS29" i="15"/>
  <c r="AL29" i="15"/>
  <c r="AU29" i="15" s="1"/>
  <c r="AJ4" i="101"/>
  <c r="AK4" i="101"/>
  <c r="AT4" i="101" s="1"/>
  <c r="AS21" i="101"/>
  <c r="AL21" i="101"/>
  <c r="AU21" i="101" s="1"/>
  <c r="AS39" i="101"/>
  <c r="AL39" i="101"/>
  <c r="AU39" i="101" s="1"/>
  <c r="AS57" i="101"/>
  <c r="AL57" i="101"/>
  <c r="AU57" i="101" s="1"/>
  <c r="AS24" i="15"/>
  <c r="AL24" i="15"/>
  <c r="AU24" i="15" s="1"/>
  <c r="AR60" i="55"/>
  <c r="AS25" i="15"/>
  <c r="AL25" i="15"/>
  <c r="AU25" i="15" s="1"/>
  <c r="AS43" i="15"/>
  <c r="AL43" i="15"/>
  <c r="AU43" i="15" s="1"/>
  <c r="AS61" i="15"/>
  <c r="AL61" i="15"/>
  <c r="AU61" i="15" s="1"/>
  <c r="AS66" i="101"/>
  <c r="AL66" i="101"/>
  <c r="AU66" i="101" s="1"/>
  <c r="Y70" i="54"/>
  <c r="X70" i="54"/>
  <c r="Z61" i="55"/>
  <c r="AI57" i="98"/>
  <c r="AN57" i="98"/>
  <c r="Y60" i="48"/>
  <c r="X60" i="48"/>
  <c r="Y68" i="53"/>
  <c r="X68" i="53"/>
  <c r="AH61" i="42"/>
  <c r="AQ61" i="42" s="1"/>
  <c r="AS13" i="15"/>
  <c r="AL13" i="15"/>
  <c r="AU13" i="15" s="1"/>
  <c r="Y70" i="96"/>
  <c r="X70" i="96"/>
  <c r="Y68" i="13"/>
  <c r="X68" i="13"/>
  <c r="Z68" i="13" s="1"/>
  <c r="AS62" i="101"/>
  <c r="AL62" i="101"/>
  <c r="AU62" i="101" s="1"/>
  <c r="AS42" i="101"/>
  <c r="AL42" i="101"/>
  <c r="AU42" i="101" s="1"/>
  <c r="AS60" i="101"/>
  <c r="AL60" i="101"/>
  <c r="AU60" i="101" s="1"/>
  <c r="AI68" i="84"/>
  <c r="AN68" i="84"/>
  <c r="AR60" i="42"/>
  <c r="AI67" i="88"/>
  <c r="AN67" i="88"/>
  <c r="AJ13" i="101"/>
  <c r="AK13" i="101"/>
  <c r="AT13" i="101" s="1"/>
  <c r="AR64" i="16"/>
  <c r="AR60" i="35"/>
  <c r="AS16" i="15"/>
  <c r="AL16" i="15"/>
  <c r="AU16" i="15" s="1"/>
  <c r="AG65" i="49"/>
  <c r="AP65" i="49" s="1"/>
  <c r="AF65" i="49"/>
  <c r="AO65" i="49" s="1"/>
  <c r="W66" i="49"/>
  <c r="AE65" i="49"/>
  <c r="Z62" i="103"/>
  <c r="Y58" i="90"/>
  <c r="X58" i="90"/>
  <c r="AS14" i="101"/>
  <c r="AL14" i="101"/>
  <c r="AU14" i="101" s="1"/>
  <c r="AS56" i="101"/>
  <c r="AL56" i="101"/>
  <c r="AU56" i="101" s="1"/>
  <c r="Z61" i="35"/>
  <c r="AH61" i="35"/>
  <c r="AQ61" i="35" s="1"/>
  <c r="AS47" i="15"/>
  <c r="AL47" i="15"/>
  <c r="AU47" i="15" s="1"/>
  <c r="AS66" i="15"/>
  <c r="AL66" i="15"/>
  <c r="AU66" i="15" s="1"/>
  <c r="AS9" i="101"/>
  <c r="AL9" i="101"/>
  <c r="AU9" i="101" s="1"/>
  <c r="Y64" i="18"/>
  <c r="Z64" i="18"/>
  <c r="X64" i="18"/>
  <c r="AS42" i="15"/>
  <c r="AL42" i="15"/>
  <c r="AU42" i="15" s="1"/>
  <c r="AK6" i="15"/>
  <c r="AT6" i="15" s="1"/>
  <c r="AJ6" i="15"/>
  <c r="AR61" i="103"/>
  <c r="AS29" i="101"/>
  <c r="AL29" i="101"/>
  <c r="AU29" i="101" s="1"/>
  <c r="AS47" i="101"/>
  <c r="AL47" i="101"/>
  <c r="AU47" i="101" s="1"/>
  <c r="AH63" i="85"/>
  <c r="AQ63" i="85" s="1"/>
  <c r="AS46" i="101"/>
  <c r="AL46" i="101"/>
  <c r="AU46" i="101" s="1"/>
  <c r="Y70" i="44"/>
  <c r="X70" i="44"/>
  <c r="AI59" i="48"/>
  <c r="AN59" i="48"/>
  <c r="Y60" i="82"/>
  <c r="X60" i="82"/>
  <c r="Z60" i="82" s="1"/>
  <c r="Y69" i="84"/>
  <c r="X69" i="84"/>
  <c r="Z69" i="84" s="1"/>
  <c r="AS21" i="15"/>
  <c r="AL21" i="15"/>
  <c r="AU21" i="15" s="1"/>
  <c r="AS39" i="15"/>
  <c r="AL39" i="15"/>
  <c r="AU39" i="15" s="1"/>
  <c r="AS57" i="15"/>
  <c r="AL57" i="15"/>
  <c r="AU57" i="15" s="1"/>
  <c r="AJ19" i="101"/>
  <c r="AK19" i="101"/>
  <c r="AT19" i="101" s="1"/>
  <c r="AS43" i="101"/>
  <c r="AL43" i="101"/>
  <c r="AU43" i="101" s="1"/>
  <c r="AS61" i="101"/>
  <c r="AL61" i="101"/>
  <c r="AU61" i="101" s="1"/>
  <c r="AS10" i="101"/>
  <c r="AL10" i="101"/>
  <c r="AU10" i="101" s="1"/>
  <c r="AS34" i="15"/>
  <c r="AL34" i="15"/>
  <c r="AU34" i="15" s="1"/>
  <c r="AS52" i="15"/>
  <c r="AL52" i="15"/>
  <c r="AU52" i="15" s="1"/>
  <c r="AI62" i="10"/>
  <c r="AN62" i="10"/>
  <c r="AH71" i="100"/>
  <c r="AQ71" i="100" s="1"/>
  <c r="AS32" i="101"/>
  <c r="AL32" i="101"/>
  <c r="AU32" i="101" s="1"/>
  <c r="AH66" i="51"/>
  <c r="AQ66" i="51" s="1"/>
  <c r="AS65" i="101"/>
  <c r="AL65" i="101"/>
  <c r="AU65" i="101" s="1"/>
  <c r="AS35" i="15"/>
  <c r="AL35" i="15"/>
  <c r="AU35" i="15" s="1"/>
  <c r="Y67" i="45"/>
  <c r="X67" i="45"/>
  <c r="AS27" i="101"/>
  <c r="AL27" i="101"/>
  <c r="AU27" i="101" s="1"/>
  <c r="AS45" i="101"/>
  <c r="AL45" i="101"/>
  <c r="AU45" i="101" s="1"/>
  <c r="AS64" i="101"/>
  <c r="AL64" i="101"/>
  <c r="AU64" i="101" s="1"/>
  <c r="AI63" i="18"/>
  <c r="AN63" i="18"/>
  <c r="AS58" i="101"/>
  <c r="AL58" i="101"/>
  <c r="AU58" i="101" s="1"/>
  <c r="AS12" i="15"/>
  <c r="AL12" i="15"/>
  <c r="AU12" i="15" s="1"/>
  <c r="AK6" i="101"/>
  <c r="AT6" i="101" s="1"/>
  <c r="AJ6" i="101"/>
  <c r="Z63" i="85"/>
  <c r="AS60" i="15"/>
  <c r="AL60" i="15"/>
  <c r="AU60" i="15" s="1"/>
  <c r="Y68" i="20"/>
  <c r="X68" i="20"/>
  <c r="AI67" i="53"/>
  <c r="AN67" i="53"/>
  <c r="Z67" i="45" l="1"/>
  <c r="AE67" i="45"/>
  <c r="AG67" i="45"/>
  <c r="AP67" i="45" s="1"/>
  <c r="W68" i="45"/>
  <c r="AF67" i="45"/>
  <c r="AO67" i="45" s="1"/>
  <c r="W60" i="94"/>
  <c r="AG59" i="94"/>
  <c r="AP59" i="94" s="1"/>
  <c r="AF59" i="94"/>
  <c r="AO59" i="94" s="1"/>
  <c r="AE59" i="94"/>
  <c r="W70" i="84"/>
  <c r="AF69" i="84"/>
  <c r="AO69" i="84" s="1"/>
  <c r="AE69" i="84"/>
  <c r="AG69" i="84"/>
  <c r="AP69" i="84" s="1"/>
  <c r="AR59" i="48"/>
  <c r="AH70" i="96"/>
  <c r="AQ70" i="96" s="1"/>
  <c r="AE61" i="55"/>
  <c r="AG61" i="55"/>
  <c r="AP61" i="55" s="1"/>
  <c r="W62" i="55"/>
  <c r="AF61" i="55"/>
  <c r="AO61" i="55" s="1"/>
  <c r="AG68" i="88"/>
  <c r="AP68" i="88" s="1"/>
  <c r="AF68" i="88"/>
  <c r="AO68" i="88" s="1"/>
  <c r="AE68" i="88"/>
  <c r="W69" i="88"/>
  <c r="AI65" i="11"/>
  <c r="AN65" i="11"/>
  <c r="AR69" i="54"/>
  <c r="Y66" i="16"/>
  <c r="X66" i="16"/>
  <c r="AI63" i="91"/>
  <c r="AN63" i="91"/>
  <c r="AH68" i="92"/>
  <c r="AQ68" i="92" s="1"/>
  <c r="AS8" i="15"/>
  <c r="AL8" i="15"/>
  <c r="AU8" i="15" s="1"/>
  <c r="AI61" i="50"/>
  <c r="AR61" i="50" s="1"/>
  <c r="AN61" i="50"/>
  <c r="AH69" i="104"/>
  <c r="AQ69" i="104" s="1"/>
  <c r="AH68" i="20"/>
  <c r="AQ68" i="20" s="1"/>
  <c r="AR63" i="18"/>
  <c r="AH70" i="44"/>
  <c r="AQ70" i="44" s="1"/>
  <c r="AG62" i="103"/>
  <c r="AP62" i="103" s="1"/>
  <c r="AF62" i="103"/>
  <c r="AO62" i="103" s="1"/>
  <c r="AE62" i="103"/>
  <c r="W63" i="103"/>
  <c r="Z70" i="96"/>
  <c r="AH60" i="48"/>
  <c r="AQ60" i="48" s="1"/>
  <c r="AH70" i="54"/>
  <c r="AQ70" i="54" s="1"/>
  <c r="AS23" i="101"/>
  <c r="AL23" i="101"/>
  <c r="AU23" i="101" s="1"/>
  <c r="Y64" i="91"/>
  <c r="X64" i="91"/>
  <c r="Z64" i="91" s="1"/>
  <c r="AR69" i="44"/>
  <c r="Z68" i="92"/>
  <c r="AS31" i="101"/>
  <c r="AL31" i="101"/>
  <c r="AU31" i="101" s="1"/>
  <c r="AI60" i="87"/>
  <c r="AN60" i="87"/>
  <c r="AR69" i="101"/>
  <c r="AR71" i="101" s="1"/>
  <c r="AL69" i="101"/>
  <c r="AU69" i="101" s="1"/>
  <c r="AH63" i="10"/>
  <c r="AQ63" i="10" s="1"/>
  <c r="Y62" i="50"/>
  <c r="X62" i="50"/>
  <c r="Z62" i="50" s="1"/>
  <c r="Z69" i="104"/>
  <c r="AS7" i="15"/>
  <c r="AL7" i="15"/>
  <c r="AU7" i="15" s="1"/>
  <c r="AS6" i="101"/>
  <c r="AL6" i="101"/>
  <c r="AU6" i="101" s="1"/>
  <c r="Z68" i="20"/>
  <c r="AH67" i="45"/>
  <c r="AQ67" i="45" s="1"/>
  <c r="AH60" i="82"/>
  <c r="AQ60" i="82" s="1"/>
  <c r="Z70" i="44"/>
  <c r="AS13" i="101"/>
  <c r="AL13" i="101"/>
  <c r="AU13" i="101" s="1"/>
  <c r="AR68" i="84"/>
  <c r="Z60" i="48"/>
  <c r="Z70" i="54"/>
  <c r="AH59" i="94"/>
  <c r="AQ59" i="94" s="1"/>
  <c r="AH64" i="43"/>
  <c r="AQ64" i="43" s="1"/>
  <c r="AR63" i="43"/>
  <c r="AR67" i="20"/>
  <c r="AS11" i="101"/>
  <c r="AL11" i="101"/>
  <c r="AU11" i="101" s="1"/>
  <c r="X67" i="51"/>
  <c r="Y67" i="51"/>
  <c r="W61" i="82"/>
  <c r="AF60" i="82"/>
  <c r="AO60" i="82" s="1"/>
  <c r="AE60" i="82"/>
  <c r="AG60" i="82"/>
  <c r="AP60" i="82" s="1"/>
  <c r="AH64" i="18"/>
  <c r="AQ64" i="18" s="1"/>
  <c r="AI65" i="49"/>
  <c r="AN65" i="49"/>
  <c r="AH68" i="13"/>
  <c r="AQ68" i="13" s="1"/>
  <c r="AE65" i="95"/>
  <c r="AF65" i="95"/>
  <c r="AO65" i="95" s="1"/>
  <c r="AG65" i="95"/>
  <c r="AP65" i="95" s="1"/>
  <c r="W66" i="95"/>
  <c r="AR57" i="90"/>
  <c r="AS7" i="101"/>
  <c r="AL7" i="101"/>
  <c r="AU7" i="101" s="1"/>
  <c r="AR68" i="104"/>
  <c r="W65" i="43"/>
  <c r="AE64" i="43"/>
  <c r="AG64" i="43"/>
  <c r="AP64" i="43" s="1"/>
  <c r="AF64" i="43"/>
  <c r="AO64" i="43" s="1"/>
  <c r="AI65" i="16"/>
  <c r="AN65" i="16"/>
  <c r="AR66" i="45"/>
  <c r="AR58" i="94"/>
  <c r="AI66" i="41"/>
  <c r="AN66" i="41"/>
  <c r="AH58" i="98"/>
  <c r="AQ58" i="98" s="1"/>
  <c r="AS25" i="101"/>
  <c r="AL25" i="101"/>
  <c r="AU25" i="101" s="1"/>
  <c r="AR69" i="96"/>
  <c r="AR62" i="10"/>
  <c r="AS19" i="101"/>
  <c r="AL19" i="101"/>
  <c r="AU19" i="101" s="1"/>
  <c r="AG64" i="18"/>
  <c r="AP64" i="18" s="1"/>
  <c r="W65" i="18"/>
  <c r="AF64" i="18"/>
  <c r="AE64" i="18"/>
  <c r="AN64" i="18" s="1"/>
  <c r="AH58" i="90"/>
  <c r="AQ58" i="90" s="1"/>
  <c r="Y66" i="49"/>
  <c r="X66" i="49"/>
  <c r="Z66" i="49" s="1"/>
  <c r="AR67" i="88"/>
  <c r="W69" i="13"/>
  <c r="AG68" i="13"/>
  <c r="AP68" i="13" s="1"/>
  <c r="AE68" i="13"/>
  <c r="AF68" i="13"/>
  <c r="AO68" i="13" s="1"/>
  <c r="AH68" i="53"/>
  <c r="AQ68" i="53" s="1"/>
  <c r="AT71" i="101"/>
  <c r="AI63" i="99"/>
  <c r="AN63" i="99"/>
  <c r="AF62" i="83"/>
  <c r="AO62" i="83" s="1"/>
  <c r="AE62" i="83"/>
  <c r="AG62" i="83"/>
  <c r="AP62" i="83" s="1"/>
  <c r="W63" i="83"/>
  <c r="Y67" i="41"/>
  <c r="X67" i="41"/>
  <c r="Y61" i="87"/>
  <c r="X61" i="87"/>
  <c r="AE58" i="98"/>
  <c r="AF58" i="98"/>
  <c r="AO58" i="98" s="1"/>
  <c r="W59" i="98"/>
  <c r="AG58" i="98"/>
  <c r="AP58" i="98" s="1"/>
  <c r="AT71" i="15"/>
  <c r="AH59" i="102"/>
  <c r="AQ59" i="102" s="1"/>
  <c r="AI71" i="100"/>
  <c r="AN71" i="100"/>
  <c r="AI66" i="51"/>
  <c r="AN66" i="51"/>
  <c r="AR67" i="53"/>
  <c r="AG63" i="85"/>
  <c r="AP63" i="85" s="1"/>
  <c r="AE63" i="85"/>
  <c r="W64" i="85"/>
  <c r="AF63" i="85"/>
  <c r="AO63" i="85" s="1"/>
  <c r="AH69" i="84"/>
  <c r="AQ69" i="84" s="1"/>
  <c r="AS6" i="15"/>
  <c r="AL6" i="15"/>
  <c r="AU6" i="15" s="1"/>
  <c r="AF61" i="35"/>
  <c r="AO61" i="35" s="1"/>
  <c r="AE61" i="35"/>
  <c r="AN61" i="35" s="1"/>
  <c r="W62" i="35"/>
  <c r="AG61" i="35"/>
  <c r="Z58" i="90"/>
  <c r="Z68" i="53"/>
  <c r="AR57" i="98"/>
  <c r="AS4" i="101"/>
  <c r="AL4" i="101"/>
  <c r="AU4" i="101" s="1"/>
  <c r="AR58" i="102"/>
  <c r="AH68" i="88"/>
  <c r="AQ68" i="88" s="1"/>
  <c r="Y66" i="11"/>
  <c r="X66" i="11"/>
  <c r="Z66" i="11" s="1"/>
  <c r="AS16" i="101"/>
  <c r="AL16" i="101"/>
  <c r="AU16" i="101" s="1"/>
  <c r="Y64" i="99"/>
  <c r="X64" i="99"/>
  <c r="Z64" i="99" s="1"/>
  <c r="AR67" i="92"/>
  <c r="AS17" i="101"/>
  <c r="AL17" i="101"/>
  <c r="AU17" i="101" s="1"/>
  <c r="AR59" i="82"/>
  <c r="AS4" i="15"/>
  <c r="AL4" i="15"/>
  <c r="AU4" i="15" s="1"/>
  <c r="AR69" i="15"/>
  <c r="AR71" i="15" s="1"/>
  <c r="AL69" i="15"/>
  <c r="AU69" i="15" s="1"/>
  <c r="Z59" i="102"/>
  <c r="Z63" i="10"/>
  <c r="W62" i="42"/>
  <c r="AF61" i="42"/>
  <c r="AO61" i="42" s="1"/>
  <c r="AG61" i="42"/>
  <c r="AP61" i="42" s="1"/>
  <c r="AE61" i="42"/>
  <c r="AR67" i="13"/>
  <c r="Y72" i="100"/>
  <c r="X72" i="100"/>
  <c r="AS71" i="15" l="1"/>
  <c r="AU71" i="15"/>
  <c r="C11" i="15" s="1"/>
  <c r="Z72" i="100"/>
  <c r="AU71" i="101"/>
  <c r="C11" i="101" s="1"/>
  <c r="F45" i="57" s="1"/>
  <c r="AS71" i="101"/>
  <c r="Z67" i="51"/>
  <c r="AE67" i="51" s="1"/>
  <c r="AF66" i="11"/>
  <c r="AO66" i="11" s="1"/>
  <c r="AE66" i="11"/>
  <c r="W67" i="11"/>
  <c r="AG66" i="11"/>
  <c r="AP66" i="11" s="1"/>
  <c r="AF64" i="99"/>
  <c r="AO64" i="99" s="1"/>
  <c r="AE64" i="99"/>
  <c r="W65" i="99"/>
  <c r="AG64" i="99"/>
  <c r="AP64" i="99" s="1"/>
  <c r="AF72" i="100"/>
  <c r="AO72" i="100" s="1"/>
  <c r="AG72" i="100"/>
  <c r="AP72" i="100" s="1"/>
  <c r="W73" i="100"/>
  <c r="AE72" i="100"/>
  <c r="AI61" i="35"/>
  <c r="AP61" i="35"/>
  <c r="AH67" i="41"/>
  <c r="AQ67" i="41" s="1"/>
  <c r="AG67" i="51"/>
  <c r="AP67" i="51" s="1"/>
  <c r="AG62" i="50"/>
  <c r="AP62" i="50" s="1"/>
  <c r="W63" i="50"/>
  <c r="AE62" i="50"/>
  <c r="AF62" i="50"/>
  <c r="AO62" i="50" s="1"/>
  <c r="Y62" i="35"/>
  <c r="X62" i="35"/>
  <c r="Z62" i="35" s="1"/>
  <c r="Y64" i="85"/>
  <c r="X64" i="85"/>
  <c r="AR66" i="51"/>
  <c r="Z67" i="41"/>
  <c r="Y65" i="43"/>
  <c r="X65" i="43"/>
  <c r="AR65" i="49"/>
  <c r="AH67" i="51"/>
  <c r="AQ67" i="51" s="1"/>
  <c r="AF60" i="48"/>
  <c r="AO60" i="48" s="1"/>
  <c r="AG60" i="48"/>
  <c r="AP60" i="48" s="1"/>
  <c r="W61" i="48"/>
  <c r="AE60" i="48"/>
  <c r="AF68" i="92"/>
  <c r="AO68" i="92" s="1"/>
  <c r="AG68" i="92"/>
  <c r="AP68" i="92" s="1"/>
  <c r="AE68" i="92"/>
  <c r="W69" i="92"/>
  <c r="AR63" i="91"/>
  <c r="AI61" i="55"/>
  <c r="AN61" i="55"/>
  <c r="Y70" i="84"/>
  <c r="X70" i="84"/>
  <c r="AG66" i="49"/>
  <c r="AP66" i="49" s="1"/>
  <c r="AF66" i="49"/>
  <c r="AO66" i="49" s="1"/>
  <c r="W67" i="49"/>
  <c r="AE66" i="49"/>
  <c r="W65" i="91"/>
  <c r="AF64" i="91"/>
  <c r="AO64" i="91" s="1"/>
  <c r="AG64" i="91"/>
  <c r="AP64" i="91" s="1"/>
  <c r="AE64" i="91"/>
  <c r="AI62" i="103"/>
  <c r="AN62" i="103"/>
  <c r="AI63" i="85"/>
  <c r="AN63" i="85"/>
  <c r="AI58" i="98"/>
  <c r="AN58" i="98"/>
  <c r="Y69" i="13"/>
  <c r="X69" i="13"/>
  <c r="AR66" i="41"/>
  <c r="AR65" i="16"/>
  <c r="AI62" i="83"/>
  <c r="AN62" i="83"/>
  <c r="AF70" i="44"/>
  <c r="AO70" i="44" s="1"/>
  <c r="AG70" i="44"/>
  <c r="AP70" i="44" s="1"/>
  <c r="AE70" i="44"/>
  <c r="W71" i="44"/>
  <c r="AH66" i="11"/>
  <c r="AQ66" i="11" s="1"/>
  <c r="AG59" i="102"/>
  <c r="AP59" i="102" s="1"/>
  <c r="AE59" i="102"/>
  <c r="W60" i="102"/>
  <c r="AF59" i="102"/>
  <c r="AO59" i="102" s="1"/>
  <c r="AG68" i="53"/>
  <c r="AP68" i="53" s="1"/>
  <c r="AE68" i="53"/>
  <c r="W69" i="53"/>
  <c r="AF68" i="53"/>
  <c r="AO68" i="53" s="1"/>
  <c r="AR71" i="100"/>
  <c r="AH61" i="87"/>
  <c r="AQ61" i="87" s="1"/>
  <c r="AR63" i="99"/>
  <c r="AI64" i="18"/>
  <c r="AO64" i="18"/>
  <c r="Y66" i="95"/>
  <c r="X66" i="95"/>
  <c r="AI60" i="82"/>
  <c r="AN60" i="82"/>
  <c r="W71" i="96"/>
  <c r="AG70" i="96"/>
  <c r="AP70" i="96" s="1"/>
  <c r="AF70" i="96"/>
  <c r="AO70" i="96" s="1"/>
  <c r="AE70" i="96"/>
  <c r="AH66" i="16"/>
  <c r="AQ66" i="16" s="1"/>
  <c r="AR65" i="11"/>
  <c r="AI59" i="94"/>
  <c r="AN59" i="94"/>
  <c r="Y68" i="45"/>
  <c r="X68" i="45"/>
  <c r="Z68" i="45" s="1"/>
  <c r="Y59" i="98"/>
  <c r="X59" i="98"/>
  <c r="AI68" i="13"/>
  <c r="AN68" i="13"/>
  <c r="W71" i="54"/>
  <c r="AF70" i="54"/>
  <c r="AO70" i="54" s="1"/>
  <c r="AG70" i="54"/>
  <c r="AP70" i="54" s="1"/>
  <c r="AE70" i="54"/>
  <c r="Y60" i="94"/>
  <c r="X60" i="94"/>
  <c r="Y62" i="42"/>
  <c r="X62" i="42"/>
  <c r="AG63" i="10"/>
  <c r="AP63" i="10" s="1"/>
  <c r="W64" i="10"/>
  <c r="AF63" i="10"/>
  <c r="AO63" i="10" s="1"/>
  <c r="AE63" i="10"/>
  <c r="AH64" i="99"/>
  <c r="AQ64" i="99" s="1"/>
  <c r="AH72" i="100"/>
  <c r="AQ72" i="100" s="1"/>
  <c r="AI61" i="42"/>
  <c r="AN61" i="42"/>
  <c r="W59" i="90"/>
  <c r="AG58" i="90"/>
  <c r="AP58" i="90" s="1"/>
  <c r="AF58" i="90"/>
  <c r="AO58" i="90" s="1"/>
  <c r="AE58" i="90"/>
  <c r="Z61" i="87"/>
  <c r="Y63" i="83"/>
  <c r="X63" i="83"/>
  <c r="Z63" i="83" s="1"/>
  <c r="X65" i="18"/>
  <c r="Y65" i="18"/>
  <c r="Z65" i="18" s="1"/>
  <c r="AE69" i="104"/>
  <c r="AG69" i="104"/>
  <c r="AP69" i="104" s="1"/>
  <c r="W70" i="104"/>
  <c r="AF69" i="104"/>
  <c r="AO69" i="104" s="1"/>
  <c r="AR60" i="87"/>
  <c r="Z66" i="16"/>
  <c r="AI64" i="43"/>
  <c r="AN64" i="43"/>
  <c r="AI65" i="95"/>
  <c r="AN65" i="95"/>
  <c r="AI68" i="88"/>
  <c r="AN68" i="88"/>
  <c r="AH66" i="49"/>
  <c r="AQ66" i="49" s="1"/>
  <c r="Y61" i="82"/>
  <c r="X61" i="82"/>
  <c r="Z61" i="82" s="1"/>
  <c r="AG68" i="20"/>
  <c r="AP68" i="20" s="1"/>
  <c r="W69" i="20"/>
  <c r="AE68" i="20"/>
  <c r="AF68" i="20"/>
  <c r="AO68" i="20" s="1"/>
  <c r="AH62" i="50"/>
  <c r="AQ62" i="50" s="1"/>
  <c r="AH64" i="91"/>
  <c r="AQ64" i="91" s="1"/>
  <c r="Y63" i="103"/>
  <c r="X63" i="103"/>
  <c r="Z63" i="103" s="1"/>
  <c r="Y69" i="88"/>
  <c r="X69" i="88"/>
  <c r="Y62" i="55"/>
  <c r="X62" i="55"/>
  <c r="Z62" i="55" s="1"/>
  <c r="AI69" i="84"/>
  <c r="AN69" i="84"/>
  <c r="AI67" i="45"/>
  <c r="AN67" i="45"/>
  <c r="AF67" i="51" l="1"/>
  <c r="AO67" i="51" s="1"/>
  <c r="W68" i="51"/>
  <c r="AF63" i="103"/>
  <c r="AO63" i="103" s="1"/>
  <c r="AG63" i="103"/>
  <c r="AP63" i="103" s="1"/>
  <c r="AE63" i="103"/>
  <c r="W64" i="103"/>
  <c r="AF61" i="82"/>
  <c r="AO61" i="82" s="1"/>
  <c r="AE61" i="82"/>
  <c r="W62" i="82"/>
  <c r="AG61" i="82"/>
  <c r="AP61" i="82" s="1"/>
  <c r="AR64" i="43"/>
  <c r="AH66" i="95"/>
  <c r="AQ66" i="95" s="1"/>
  <c r="AI66" i="49"/>
  <c r="AN66" i="49"/>
  <c r="Y69" i="92"/>
  <c r="X69" i="92"/>
  <c r="Y61" i="48"/>
  <c r="Z61" i="48"/>
  <c r="X61" i="48"/>
  <c r="AI62" i="50"/>
  <c r="AN62" i="50"/>
  <c r="W67" i="16"/>
  <c r="AG66" i="16"/>
  <c r="AP66" i="16" s="1"/>
  <c r="AE66" i="16"/>
  <c r="AF66" i="16"/>
  <c r="AO66" i="16" s="1"/>
  <c r="Y59" i="90"/>
  <c r="X59" i="90"/>
  <c r="AH62" i="42"/>
  <c r="AQ62" i="42" s="1"/>
  <c r="AR68" i="13"/>
  <c r="Z66" i="95"/>
  <c r="AR58" i="98"/>
  <c r="AI64" i="91"/>
  <c r="AN64" i="91"/>
  <c r="Y67" i="49"/>
  <c r="X67" i="49"/>
  <c r="AI68" i="92"/>
  <c r="AN68" i="92"/>
  <c r="AE67" i="41"/>
  <c r="W68" i="41"/>
  <c r="AG67" i="41"/>
  <c r="AP67" i="41" s="1"/>
  <c r="AF67" i="41"/>
  <c r="AO67" i="41" s="1"/>
  <c r="AH62" i="35"/>
  <c r="AQ62" i="35" s="1"/>
  <c r="Y63" i="50"/>
  <c r="X63" i="50"/>
  <c r="Y68" i="51"/>
  <c r="X68" i="51"/>
  <c r="Y70" i="104"/>
  <c r="X70" i="104"/>
  <c r="AI70" i="44"/>
  <c r="AN70" i="44"/>
  <c r="AI68" i="20"/>
  <c r="AN68" i="20"/>
  <c r="AR68" i="88"/>
  <c r="AI69" i="104"/>
  <c r="AN69" i="104"/>
  <c r="W62" i="87"/>
  <c r="AE61" i="87"/>
  <c r="AF61" i="87"/>
  <c r="AO61" i="87" s="1"/>
  <c r="AG61" i="87"/>
  <c r="AP61" i="87" s="1"/>
  <c r="Z62" i="42"/>
  <c r="AI70" i="54"/>
  <c r="AN70" i="54"/>
  <c r="AH59" i="98"/>
  <c r="AQ59" i="98" s="1"/>
  <c r="Y60" i="102"/>
  <c r="X60" i="102"/>
  <c r="AR61" i="55"/>
  <c r="W63" i="35"/>
  <c r="AE62" i="35"/>
  <c r="AG62" i="35"/>
  <c r="AP62" i="35" s="1"/>
  <c r="AF62" i="35"/>
  <c r="AO62" i="35" s="1"/>
  <c r="AR61" i="35"/>
  <c r="AE63" i="83"/>
  <c r="AG63" i="83"/>
  <c r="AP63" i="83" s="1"/>
  <c r="AF63" i="83"/>
  <c r="AO63" i="83" s="1"/>
  <c r="W64" i="83"/>
  <c r="AI70" i="96"/>
  <c r="AN70" i="96"/>
  <c r="AR67" i="45"/>
  <c r="X69" i="20"/>
  <c r="Y69" i="20"/>
  <c r="AG65" i="18"/>
  <c r="AP65" i="18" s="1"/>
  <c r="AE65" i="18"/>
  <c r="W66" i="18"/>
  <c r="AF65" i="18"/>
  <c r="AO65" i="18" s="1"/>
  <c r="AR61" i="42"/>
  <c r="AI63" i="10"/>
  <c r="AN63" i="10"/>
  <c r="Z59" i="98"/>
  <c r="AR59" i="94"/>
  <c r="Y71" i="96"/>
  <c r="X71" i="96"/>
  <c r="Y69" i="53"/>
  <c r="X69" i="53"/>
  <c r="AI59" i="102"/>
  <c r="AN59" i="102"/>
  <c r="AH69" i="13"/>
  <c r="AQ69" i="13" s="1"/>
  <c r="AR63" i="85"/>
  <c r="Y67" i="11"/>
  <c r="X67" i="11"/>
  <c r="AH69" i="88"/>
  <c r="AQ69" i="88" s="1"/>
  <c r="AR65" i="95"/>
  <c r="AH65" i="18"/>
  <c r="AQ65" i="18" s="1"/>
  <c r="AI58" i="90"/>
  <c r="AN58" i="90"/>
  <c r="AH60" i="94"/>
  <c r="AQ60" i="94" s="1"/>
  <c r="AR64" i="18"/>
  <c r="AI68" i="53"/>
  <c r="AN68" i="53"/>
  <c r="AR62" i="83"/>
  <c r="Z69" i="13"/>
  <c r="Y65" i="91"/>
  <c r="Z65" i="91"/>
  <c r="X65" i="91"/>
  <c r="AH70" i="84"/>
  <c r="AQ70" i="84" s="1"/>
  <c r="AH65" i="43"/>
  <c r="AQ65" i="43" s="1"/>
  <c r="AH64" i="85"/>
  <c r="AQ64" i="85" s="1"/>
  <c r="AI67" i="51"/>
  <c r="AN67" i="51"/>
  <c r="AI72" i="100"/>
  <c r="AN72" i="100"/>
  <c r="Y65" i="99"/>
  <c r="X65" i="99"/>
  <c r="AI66" i="11"/>
  <c r="AN66" i="11"/>
  <c r="AE62" i="55"/>
  <c r="AF62" i="55"/>
  <c r="AO62" i="55" s="1"/>
  <c r="AG62" i="55"/>
  <c r="AP62" i="55" s="1"/>
  <c r="W63" i="55"/>
  <c r="AF68" i="45"/>
  <c r="AO68" i="45" s="1"/>
  <c r="AG68" i="45"/>
  <c r="AP68" i="45" s="1"/>
  <c r="AE68" i="45"/>
  <c r="W69" i="45"/>
  <c r="Z69" i="88"/>
  <c r="AR69" i="84"/>
  <c r="AH62" i="55"/>
  <c r="AQ62" i="55" s="1"/>
  <c r="AH63" i="103"/>
  <c r="AQ63" i="103" s="1"/>
  <c r="AH61" i="82"/>
  <c r="AQ61" i="82" s="1"/>
  <c r="AH63" i="83"/>
  <c r="AQ63" i="83" s="1"/>
  <c r="Y64" i="10"/>
  <c r="X64" i="10"/>
  <c r="Z64" i="10" s="1"/>
  <c r="Z60" i="94"/>
  <c r="Y71" i="54"/>
  <c r="X71" i="54"/>
  <c r="AH68" i="45"/>
  <c r="AQ68" i="45" s="1"/>
  <c r="AR60" i="82"/>
  <c r="Y71" i="44"/>
  <c r="X71" i="44"/>
  <c r="AR62" i="103"/>
  <c r="Z70" i="84"/>
  <c r="AI60" i="48"/>
  <c r="AN60" i="48"/>
  <c r="Z65" i="43"/>
  <c r="Z64" i="85"/>
  <c r="Y73" i="100"/>
  <c r="Z73" i="100"/>
  <c r="X73" i="100"/>
  <c r="AI64" i="99"/>
  <c r="AN64" i="99"/>
  <c r="Z68" i="51" l="1"/>
  <c r="Z67" i="11"/>
  <c r="Z69" i="53"/>
  <c r="AG67" i="11"/>
  <c r="AP67" i="11" s="1"/>
  <c r="AE67" i="11"/>
  <c r="AF67" i="11"/>
  <c r="AO67" i="11" s="1"/>
  <c r="W68" i="11"/>
  <c r="AX69" i="53"/>
  <c r="S69" i="53" s="1"/>
  <c r="AC69" i="53" s="1"/>
  <c r="AG69" i="53"/>
  <c r="AP69" i="53" s="1"/>
  <c r="AP71" i="53" s="1"/>
  <c r="AF69" i="53"/>
  <c r="AO69" i="53" s="1"/>
  <c r="AO71" i="53" s="1"/>
  <c r="AE69" i="53"/>
  <c r="AF68" i="51"/>
  <c r="AO68" i="51" s="1"/>
  <c r="W69" i="51"/>
  <c r="AG68" i="51"/>
  <c r="AP68" i="51" s="1"/>
  <c r="AE68" i="51"/>
  <c r="AG69" i="88"/>
  <c r="AP69" i="88" s="1"/>
  <c r="AE69" i="88"/>
  <c r="AF69" i="88"/>
  <c r="AO69" i="88" s="1"/>
  <c r="W70" i="88"/>
  <c r="AR68" i="53"/>
  <c r="AF59" i="98"/>
  <c r="AO59" i="98" s="1"/>
  <c r="W60" i="98"/>
  <c r="AE59" i="98"/>
  <c r="AG59" i="98"/>
  <c r="AP59" i="98" s="1"/>
  <c r="AH69" i="20"/>
  <c r="AQ69" i="20" s="1"/>
  <c r="Y64" i="83"/>
  <c r="X64" i="83"/>
  <c r="AR69" i="104"/>
  <c r="AR70" i="44"/>
  <c r="Y68" i="41"/>
  <c r="X68" i="41"/>
  <c r="AI66" i="16"/>
  <c r="AN66" i="16"/>
  <c r="AF61" i="48"/>
  <c r="AO61" i="48" s="1"/>
  <c r="AE61" i="48"/>
  <c r="W62" i="48"/>
  <c r="AG61" i="48"/>
  <c r="AP61" i="48" s="1"/>
  <c r="AR66" i="49"/>
  <c r="AF65" i="43"/>
  <c r="AO65" i="43" s="1"/>
  <c r="AE65" i="43"/>
  <c r="AG65" i="43"/>
  <c r="AP65" i="43" s="1"/>
  <c r="W66" i="43"/>
  <c r="AF73" i="100"/>
  <c r="AO73" i="100" s="1"/>
  <c r="AE73" i="100"/>
  <c r="W74" i="100"/>
  <c r="AG73" i="100"/>
  <c r="AP73" i="100" s="1"/>
  <c r="W66" i="91"/>
  <c r="AE65" i="91"/>
  <c r="AF65" i="91"/>
  <c r="AO65" i="91" s="1"/>
  <c r="AG65" i="91"/>
  <c r="AP65" i="91" s="1"/>
  <c r="AH71" i="54"/>
  <c r="AQ71" i="54" s="1"/>
  <c r="Y63" i="55"/>
  <c r="X63" i="55"/>
  <c r="Z63" i="55" s="1"/>
  <c r="AH65" i="99"/>
  <c r="AQ65" i="99" s="1"/>
  <c r="AR67" i="51"/>
  <c r="AH71" i="96"/>
  <c r="AQ71" i="96" s="1"/>
  <c r="Y66" i="18"/>
  <c r="X66" i="18"/>
  <c r="AH60" i="102"/>
  <c r="AQ60" i="102" s="1"/>
  <c r="AH70" i="104"/>
  <c r="AQ70" i="104" s="1"/>
  <c r="AH63" i="50"/>
  <c r="AQ63" i="50" s="1"/>
  <c r="AI67" i="41"/>
  <c r="AN67" i="41"/>
  <c r="AH59" i="90"/>
  <c r="AQ59" i="90" s="1"/>
  <c r="AF70" i="84"/>
  <c r="AO70" i="84" s="1"/>
  <c r="AG70" i="84"/>
  <c r="AP70" i="84" s="1"/>
  <c r="AE70" i="84"/>
  <c r="W71" i="84"/>
  <c r="AE64" i="10"/>
  <c r="AN64" i="10" s="1"/>
  <c r="W65" i="10"/>
  <c r="AF64" i="10"/>
  <c r="AO64" i="10" s="1"/>
  <c r="AG64" i="10"/>
  <c r="AR66" i="11"/>
  <c r="W65" i="85"/>
  <c r="AG64" i="85"/>
  <c r="AP64" i="85" s="1"/>
  <c r="AF64" i="85"/>
  <c r="AO64" i="85" s="1"/>
  <c r="AE64" i="85"/>
  <c r="Z71" i="54"/>
  <c r="Y69" i="45"/>
  <c r="X69" i="45"/>
  <c r="Z65" i="99"/>
  <c r="AF69" i="13"/>
  <c r="AO69" i="13" s="1"/>
  <c r="AG69" i="13"/>
  <c r="AE69" i="13"/>
  <c r="AN69" i="13" s="1"/>
  <c r="W70" i="13"/>
  <c r="Z71" i="96"/>
  <c r="AR63" i="10"/>
  <c r="AI65" i="18"/>
  <c r="AN65" i="18"/>
  <c r="Z60" i="102"/>
  <c r="Z70" i="104"/>
  <c r="Z63" i="50"/>
  <c r="AR64" i="91"/>
  <c r="Z59" i="90"/>
  <c r="Y67" i="16"/>
  <c r="Z67" i="16"/>
  <c r="X67" i="16"/>
  <c r="AH69" i="92"/>
  <c r="AQ69" i="92" s="1"/>
  <c r="Y64" i="103"/>
  <c r="Z64" i="103" s="1"/>
  <c r="X64" i="103"/>
  <c r="Z69" i="92"/>
  <c r="AI63" i="103"/>
  <c r="AR63" i="103" s="1"/>
  <c r="AN63" i="103"/>
  <c r="AH71" i="44"/>
  <c r="AQ71" i="44" s="1"/>
  <c r="AI68" i="45"/>
  <c r="AN68" i="45"/>
  <c r="AR58" i="90"/>
  <c r="AR59" i="102"/>
  <c r="AI62" i="35"/>
  <c r="AN62" i="35"/>
  <c r="AR64" i="99"/>
  <c r="Z71" i="44"/>
  <c r="AF60" i="94"/>
  <c r="AO60" i="94" s="1"/>
  <c r="AE60" i="94"/>
  <c r="W61" i="94"/>
  <c r="AG60" i="94"/>
  <c r="AP60" i="94" s="1"/>
  <c r="AI62" i="55"/>
  <c r="AN62" i="55"/>
  <c r="AH67" i="11"/>
  <c r="AQ67" i="11" s="1"/>
  <c r="AH69" i="53"/>
  <c r="AQ69" i="53" s="1"/>
  <c r="AQ71" i="53" s="1"/>
  <c r="AZ3" i="53"/>
  <c r="AX68" i="53" s="1"/>
  <c r="S68" i="53" s="1"/>
  <c r="AC68" i="53" s="1"/>
  <c r="AB69" i="53" s="1"/>
  <c r="AX8" i="53"/>
  <c r="S8" i="53" s="1"/>
  <c r="AC8" i="53" s="1"/>
  <c r="AB9" i="53" s="1"/>
  <c r="AX14" i="53"/>
  <c r="S14" i="53" s="1"/>
  <c r="AC14" i="53" s="1"/>
  <c r="AB15" i="53" s="1"/>
  <c r="AX20" i="53"/>
  <c r="S20" i="53" s="1"/>
  <c r="AC20" i="53" s="1"/>
  <c r="AB21" i="53" s="1"/>
  <c r="AX26" i="53"/>
  <c r="S26" i="53" s="1"/>
  <c r="AC26" i="53" s="1"/>
  <c r="AB27" i="53" s="1"/>
  <c r="AX32" i="53"/>
  <c r="S32" i="53" s="1"/>
  <c r="AC32" i="53" s="1"/>
  <c r="AB33" i="53" s="1"/>
  <c r="AX38" i="53"/>
  <c r="S38" i="53" s="1"/>
  <c r="AC38" i="53" s="1"/>
  <c r="AB39" i="53" s="1"/>
  <c r="AX44" i="53"/>
  <c r="S44" i="53" s="1"/>
  <c r="AC44" i="53" s="1"/>
  <c r="AB45" i="53" s="1"/>
  <c r="AX50" i="53"/>
  <c r="S50" i="53" s="1"/>
  <c r="AC50" i="53" s="1"/>
  <c r="AB51" i="53" s="1"/>
  <c r="AX56" i="53"/>
  <c r="S56" i="53" s="1"/>
  <c r="AC56" i="53" s="1"/>
  <c r="AB57" i="53" s="1"/>
  <c r="AX62" i="53"/>
  <c r="S62" i="53" s="1"/>
  <c r="AC62" i="53" s="1"/>
  <c r="AB63" i="53" s="1"/>
  <c r="Z69" i="20"/>
  <c r="AR70" i="96"/>
  <c r="Y63" i="35"/>
  <c r="X63" i="35"/>
  <c r="AR70" i="54"/>
  <c r="Y62" i="87"/>
  <c r="X62" i="87"/>
  <c r="AR68" i="20"/>
  <c r="AH68" i="51"/>
  <c r="AQ68" i="51" s="1"/>
  <c r="AH67" i="49"/>
  <c r="AQ67" i="49" s="1"/>
  <c r="AR62" i="50"/>
  <c r="Y62" i="82"/>
  <c r="X62" i="82"/>
  <c r="AI63" i="83"/>
  <c r="AN63" i="83"/>
  <c r="AI61" i="87"/>
  <c r="AN61" i="87"/>
  <c r="AR68" i="92"/>
  <c r="AH73" i="100"/>
  <c r="AQ73" i="100" s="1"/>
  <c r="AR60" i="48"/>
  <c r="AH64" i="10"/>
  <c r="AQ64" i="10" s="1"/>
  <c r="AR72" i="100"/>
  <c r="AH65" i="91"/>
  <c r="AQ65" i="91" s="1"/>
  <c r="AG62" i="42"/>
  <c r="AP62" i="42" s="1"/>
  <c r="W63" i="42"/>
  <c r="AE62" i="42"/>
  <c r="AF62" i="42"/>
  <c r="AO62" i="42" s="1"/>
  <c r="Z67" i="49"/>
  <c r="AF66" i="95"/>
  <c r="AO66" i="95" s="1"/>
  <c r="AG66" i="95"/>
  <c r="AP66" i="95" s="1"/>
  <c r="W67" i="95"/>
  <c r="AE66" i="95"/>
  <c r="AH61" i="48"/>
  <c r="AQ61" i="48" s="1"/>
  <c r="AI61" i="82"/>
  <c r="AR61" i="82" s="1"/>
  <c r="AN61" i="82"/>
  <c r="Z62" i="82" l="1"/>
  <c r="AE62" i="82" s="1"/>
  <c r="W63" i="82"/>
  <c r="AG62" i="82"/>
  <c r="AP62" i="82" s="1"/>
  <c r="AF62" i="82"/>
  <c r="AO62" i="82" s="1"/>
  <c r="W65" i="103"/>
  <c r="AE64" i="103"/>
  <c r="AG64" i="103"/>
  <c r="AP64" i="103" s="1"/>
  <c r="AF64" i="103"/>
  <c r="AO64" i="103" s="1"/>
  <c r="AK51" i="53"/>
  <c r="AT51" i="53" s="1"/>
  <c r="AJ69" i="53"/>
  <c r="AS69" i="53" s="1"/>
  <c r="AK69" i="53"/>
  <c r="AT69" i="53" s="1"/>
  <c r="AR68" i="45"/>
  <c r="AE67" i="16"/>
  <c r="W68" i="16"/>
  <c r="AF67" i="16"/>
  <c r="AO67" i="16" s="1"/>
  <c r="AG67" i="16"/>
  <c r="AP67" i="16" s="1"/>
  <c r="W66" i="99"/>
  <c r="AE65" i="99"/>
  <c r="AG65" i="99"/>
  <c r="AP65" i="99" s="1"/>
  <c r="AF65" i="99"/>
  <c r="AO65" i="99" s="1"/>
  <c r="AI64" i="85"/>
  <c r="AN64" i="85"/>
  <c r="Y71" i="84"/>
  <c r="X71" i="84"/>
  <c r="Z71" i="84" s="1"/>
  <c r="Y70" i="88"/>
  <c r="X70" i="88"/>
  <c r="AH63" i="35"/>
  <c r="AQ63" i="35" s="1"/>
  <c r="AX67" i="53"/>
  <c r="S67" i="53" s="1"/>
  <c r="AC67" i="53" s="1"/>
  <c r="AB68" i="53" s="1"/>
  <c r="AX61" i="53"/>
  <c r="S61" i="53" s="1"/>
  <c r="AC61" i="53" s="1"/>
  <c r="AB62" i="53" s="1"/>
  <c r="AX55" i="53"/>
  <c r="S55" i="53" s="1"/>
  <c r="AC55" i="53" s="1"/>
  <c r="AB56" i="53" s="1"/>
  <c r="AX49" i="53"/>
  <c r="S49" i="53" s="1"/>
  <c r="AC49" i="53" s="1"/>
  <c r="AB50" i="53" s="1"/>
  <c r="AX43" i="53"/>
  <c r="S43" i="53" s="1"/>
  <c r="AC43" i="53" s="1"/>
  <c r="AB44" i="53" s="1"/>
  <c r="AX37" i="53"/>
  <c r="S37" i="53" s="1"/>
  <c r="AC37" i="53" s="1"/>
  <c r="AB38" i="53" s="1"/>
  <c r="AX31" i="53"/>
  <c r="S31" i="53" s="1"/>
  <c r="AC31" i="53" s="1"/>
  <c r="AB32" i="53" s="1"/>
  <c r="AX25" i="53"/>
  <c r="S25" i="53" s="1"/>
  <c r="AC25" i="53" s="1"/>
  <c r="AB26" i="53" s="1"/>
  <c r="AX19" i="53"/>
  <c r="S19" i="53" s="1"/>
  <c r="AC19" i="53" s="1"/>
  <c r="AB20" i="53" s="1"/>
  <c r="AX13" i="53"/>
  <c r="S13" i="53" s="1"/>
  <c r="AC13" i="53" s="1"/>
  <c r="AB14" i="53" s="1"/>
  <c r="AX7" i="53"/>
  <c r="S7" i="53" s="1"/>
  <c r="AC7" i="53" s="1"/>
  <c r="AB8" i="53" s="1"/>
  <c r="AG60" i="102"/>
  <c r="AP60" i="102" s="1"/>
  <c r="AF60" i="102"/>
  <c r="AO60" i="102" s="1"/>
  <c r="AE60" i="102"/>
  <c r="W61" i="102"/>
  <c r="AH69" i="45"/>
  <c r="AQ69" i="45" s="1"/>
  <c r="AI64" i="10"/>
  <c r="AP64" i="10"/>
  <c r="AI70" i="84"/>
  <c r="AN70" i="84"/>
  <c r="AH68" i="41"/>
  <c r="AQ68" i="41" s="1"/>
  <c r="Y60" i="98"/>
  <c r="X60" i="98"/>
  <c r="Y69" i="51"/>
  <c r="X69" i="51"/>
  <c r="Y63" i="42"/>
  <c r="X63" i="42"/>
  <c r="AR61" i="87"/>
  <c r="AK33" i="53"/>
  <c r="AT33" i="53" s="1"/>
  <c r="AK9" i="53"/>
  <c r="AT9" i="53" s="1"/>
  <c r="AR62" i="35"/>
  <c r="W72" i="96"/>
  <c r="AG71" i="96"/>
  <c r="AP71" i="96" s="1"/>
  <c r="AF71" i="96"/>
  <c r="AO71" i="96" s="1"/>
  <c r="AE71" i="96"/>
  <c r="AE63" i="55"/>
  <c r="AF63" i="55"/>
  <c r="AO63" i="55" s="1"/>
  <c r="AG63" i="55"/>
  <c r="AP63" i="55" s="1"/>
  <c r="W64" i="55"/>
  <c r="X66" i="43"/>
  <c r="Y66" i="43"/>
  <c r="AR66" i="16"/>
  <c r="AR63" i="83"/>
  <c r="AH62" i="87"/>
  <c r="AQ62" i="87" s="1"/>
  <c r="Z63" i="35"/>
  <c r="AX65" i="53"/>
  <c r="S65" i="53" s="1"/>
  <c r="AC65" i="53" s="1"/>
  <c r="AB66" i="53" s="1"/>
  <c r="AX60" i="53"/>
  <c r="S60" i="53" s="1"/>
  <c r="AC60" i="53" s="1"/>
  <c r="AB61" i="53" s="1"/>
  <c r="AX54" i="53"/>
  <c r="S54" i="53" s="1"/>
  <c r="AC54" i="53" s="1"/>
  <c r="AB55" i="53" s="1"/>
  <c r="AX48" i="53"/>
  <c r="S48" i="53" s="1"/>
  <c r="AC48" i="53" s="1"/>
  <c r="AB49" i="53" s="1"/>
  <c r="AX42" i="53"/>
  <c r="S42" i="53" s="1"/>
  <c r="AC42" i="53" s="1"/>
  <c r="AB43" i="53" s="1"/>
  <c r="AX36" i="53"/>
  <c r="S36" i="53" s="1"/>
  <c r="AC36" i="53" s="1"/>
  <c r="AB37" i="53" s="1"/>
  <c r="AX30" i="53"/>
  <c r="S30" i="53" s="1"/>
  <c r="AC30" i="53" s="1"/>
  <c r="AB31" i="53" s="1"/>
  <c r="AX24" i="53"/>
  <c r="S24" i="53" s="1"/>
  <c r="AC24" i="53" s="1"/>
  <c r="AB25" i="53" s="1"/>
  <c r="AX18" i="53"/>
  <c r="S18" i="53" s="1"/>
  <c r="AC18" i="53" s="1"/>
  <c r="AB19" i="53" s="1"/>
  <c r="AX12" i="53"/>
  <c r="S12" i="53" s="1"/>
  <c r="AC12" i="53" s="1"/>
  <c r="AB13" i="53" s="1"/>
  <c r="AX6" i="53"/>
  <c r="S6" i="53" s="1"/>
  <c r="AC6" i="53" s="1"/>
  <c r="AB7" i="53" s="1"/>
  <c r="AR62" i="55"/>
  <c r="W72" i="44"/>
  <c r="AF71" i="44"/>
  <c r="AO71" i="44" s="1"/>
  <c r="AE71" i="44"/>
  <c r="AG71" i="44"/>
  <c r="AP71" i="44" s="1"/>
  <c r="AE69" i="92"/>
  <c r="W70" i="92"/>
  <c r="AF69" i="92"/>
  <c r="AO69" i="92" s="1"/>
  <c r="AG69" i="92"/>
  <c r="AP69" i="92" s="1"/>
  <c r="W60" i="90"/>
  <c r="AG59" i="90"/>
  <c r="AP59" i="90" s="1"/>
  <c r="AF59" i="90"/>
  <c r="AO59" i="90" s="1"/>
  <c r="AE59" i="90"/>
  <c r="Y70" i="13"/>
  <c r="X70" i="13"/>
  <c r="Z70" i="13" s="1"/>
  <c r="Z69" i="45"/>
  <c r="AH66" i="18"/>
  <c r="AQ66" i="18" s="1"/>
  <c r="Y74" i="100"/>
  <c r="X74" i="100"/>
  <c r="AI65" i="43"/>
  <c r="AN65" i="43"/>
  <c r="X62" i="48"/>
  <c r="Y62" i="48"/>
  <c r="Z68" i="41"/>
  <c r="AH64" i="83"/>
  <c r="AQ64" i="83" s="1"/>
  <c r="AI69" i="88"/>
  <c r="AN69" i="88"/>
  <c r="Y68" i="11"/>
  <c r="Z68" i="11"/>
  <c r="X68" i="11"/>
  <c r="AK57" i="53"/>
  <c r="AT57" i="53" s="1"/>
  <c r="AK15" i="53"/>
  <c r="AT15" i="53" s="1"/>
  <c r="AI60" i="94"/>
  <c r="AN60" i="94"/>
  <c r="AF70" i="104"/>
  <c r="AO70" i="104" s="1"/>
  <c r="AE70" i="104"/>
  <c r="W71" i="104"/>
  <c r="AG70" i="104"/>
  <c r="AP70" i="104" s="1"/>
  <c r="AI59" i="98"/>
  <c r="AN59" i="98"/>
  <c r="W68" i="49"/>
  <c r="AE67" i="49"/>
  <c r="AF67" i="49"/>
  <c r="AO67" i="49" s="1"/>
  <c r="AG67" i="49"/>
  <c r="AP67" i="49" s="1"/>
  <c r="AH62" i="82"/>
  <c r="AQ62" i="82" s="1"/>
  <c r="Z62" i="87"/>
  <c r="AX64" i="53"/>
  <c r="S64" i="53" s="1"/>
  <c r="AC64" i="53" s="1"/>
  <c r="AB65" i="53" s="1"/>
  <c r="AX59" i="53"/>
  <c r="S59" i="53" s="1"/>
  <c r="AC59" i="53" s="1"/>
  <c r="AB60" i="53" s="1"/>
  <c r="AX53" i="53"/>
  <c r="S53" i="53" s="1"/>
  <c r="AC53" i="53" s="1"/>
  <c r="AB54" i="53" s="1"/>
  <c r="AX47" i="53"/>
  <c r="S47" i="53" s="1"/>
  <c r="AC47" i="53" s="1"/>
  <c r="AB48" i="53" s="1"/>
  <c r="AX41" i="53"/>
  <c r="S41" i="53" s="1"/>
  <c r="AC41" i="53" s="1"/>
  <c r="AB42" i="53" s="1"/>
  <c r="AX35" i="53"/>
  <c r="S35" i="53" s="1"/>
  <c r="AC35" i="53" s="1"/>
  <c r="AB36" i="53" s="1"/>
  <c r="AX29" i="53"/>
  <c r="S29" i="53" s="1"/>
  <c r="AC29" i="53" s="1"/>
  <c r="AB30" i="53" s="1"/>
  <c r="AX23" i="53"/>
  <c r="S23" i="53" s="1"/>
  <c r="AC23" i="53" s="1"/>
  <c r="AB24" i="53" s="1"/>
  <c r="AX17" i="53"/>
  <c r="S17" i="53" s="1"/>
  <c r="AC17" i="53" s="1"/>
  <c r="AB18" i="53" s="1"/>
  <c r="AX11" i="53"/>
  <c r="S11" i="53" s="1"/>
  <c r="AC11" i="53" s="1"/>
  <c r="AB12" i="53" s="1"/>
  <c r="AX3" i="53"/>
  <c r="S3" i="53" s="1"/>
  <c r="AC3" i="53" s="1"/>
  <c r="AH64" i="103"/>
  <c r="AQ64" i="103" s="1"/>
  <c r="AR65" i="18"/>
  <c r="Y65" i="85"/>
  <c r="X65" i="85"/>
  <c r="Y65" i="10"/>
  <c r="Z65" i="10"/>
  <c r="X65" i="10"/>
  <c r="Z66" i="18"/>
  <c r="AI73" i="100"/>
  <c r="AN73" i="100"/>
  <c r="AI61" i="48"/>
  <c r="AN61" i="48"/>
  <c r="Z64" i="83"/>
  <c r="AI69" i="53"/>
  <c r="AN69" i="53"/>
  <c r="AN71" i="53" s="1"/>
  <c r="W70" i="20"/>
  <c r="AG69" i="20"/>
  <c r="AP69" i="20" s="1"/>
  <c r="AF69" i="20"/>
  <c r="AO69" i="20" s="1"/>
  <c r="AE69" i="20"/>
  <c r="AK39" i="53"/>
  <c r="AT39" i="53" s="1"/>
  <c r="AK27" i="53"/>
  <c r="AT27" i="53" s="1"/>
  <c r="AI66" i="95"/>
  <c r="AN66" i="95"/>
  <c r="AX66" i="53"/>
  <c r="S66" i="53" s="1"/>
  <c r="AC66" i="53" s="1"/>
  <c r="AB67" i="53" s="1"/>
  <c r="AX58" i="53"/>
  <c r="S58" i="53" s="1"/>
  <c r="AC58" i="53" s="1"/>
  <c r="AB59" i="53" s="1"/>
  <c r="AX52" i="53"/>
  <c r="S52" i="53" s="1"/>
  <c r="AC52" i="53" s="1"/>
  <c r="AB53" i="53" s="1"/>
  <c r="AX46" i="53"/>
  <c r="S46" i="53" s="1"/>
  <c r="AC46" i="53" s="1"/>
  <c r="AB47" i="53" s="1"/>
  <c r="AX40" i="53"/>
  <c r="S40" i="53" s="1"/>
  <c r="AC40" i="53" s="1"/>
  <c r="AB41" i="53" s="1"/>
  <c r="AX34" i="53"/>
  <c r="S34" i="53" s="1"/>
  <c r="AC34" i="53" s="1"/>
  <c r="AB35" i="53" s="1"/>
  <c r="AX28" i="53"/>
  <c r="S28" i="53" s="1"/>
  <c r="AC28" i="53" s="1"/>
  <c r="AB29" i="53" s="1"/>
  <c r="AX22" i="53"/>
  <c r="S22" i="53" s="1"/>
  <c r="AC22" i="53" s="1"/>
  <c r="AB23" i="53" s="1"/>
  <c r="AX16" i="53"/>
  <c r="S16" i="53" s="1"/>
  <c r="AC16" i="53" s="1"/>
  <c r="AB17" i="53" s="1"/>
  <c r="AX10" i="53"/>
  <c r="S10" i="53" s="1"/>
  <c r="AC10" i="53" s="1"/>
  <c r="AB11" i="53" s="1"/>
  <c r="AX4" i="53"/>
  <c r="S4" i="53" s="1"/>
  <c r="AC4" i="53" s="1"/>
  <c r="AB5" i="53" s="1"/>
  <c r="AI69" i="13"/>
  <c r="AP69" i="13"/>
  <c r="AE71" i="54"/>
  <c r="AF71" i="54"/>
  <c r="AO71" i="54" s="1"/>
  <c r="AG71" i="54"/>
  <c r="AP71" i="54" s="1"/>
  <c r="W72" i="54"/>
  <c r="AR67" i="41"/>
  <c r="AI65" i="91"/>
  <c r="AN65" i="91"/>
  <c r="AI67" i="11"/>
  <c r="AN67" i="11"/>
  <c r="AJ63" i="53"/>
  <c r="AK63" i="53"/>
  <c r="AT63" i="53" s="1"/>
  <c r="AK45" i="53"/>
  <c r="AT45" i="53" s="1"/>
  <c r="AJ45" i="53"/>
  <c r="AK21" i="53"/>
  <c r="AT21" i="53" s="1"/>
  <c r="X67" i="95"/>
  <c r="Y67" i="95"/>
  <c r="Z67" i="95"/>
  <c r="AI62" i="42"/>
  <c r="AN62" i="42"/>
  <c r="AX63" i="53"/>
  <c r="S63" i="53" s="1"/>
  <c r="AC63" i="53" s="1"/>
  <c r="AB64" i="53" s="1"/>
  <c r="AX57" i="53"/>
  <c r="S57" i="53" s="1"/>
  <c r="AC57" i="53" s="1"/>
  <c r="AB58" i="53" s="1"/>
  <c r="AX51" i="53"/>
  <c r="S51" i="53" s="1"/>
  <c r="AC51" i="53" s="1"/>
  <c r="AB52" i="53" s="1"/>
  <c r="AX45" i="53"/>
  <c r="S45" i="53" s="1"/>
  <c r="AC45" i="53" s="1"/>
  <c r="AB46" i="53" s="1"/>
  <c r="AX39" i="53"/>
  <c r="S39" i="53" s="1"/>
  <c r="AC39" i="53" s="1"/>
  <c r="AB40" i="53" s="1"/>
  <c r="AX33" i="53"/>
  <c r="S33" i="53" s="1"/>
  <c r="AC33" i="53" s="1"/>
  <c r="AB34" i="53" s="1"/>
  <c r="AX27" i="53"/>
  <c r="S27" i="53" s="1"/>
  <c r="AC27" i="53" s="1"/>
  <c r="AB28" i="53" s="1"/>
  <c r="AX21" i="53"/>
  <c r="S21" i="53" s="1"/>
  <c r="AC21" i="53" s="1"/>
  <c r="AB22" i="53" s="1"/>
  <c r="AX15" i="53"/>
  <c r="S15" i="53" s="1"/>
  <c r="AC15" i="53" s="1"/>
  <c r="AB16" i="53" s="1"/>
  <c r="AX9" i="53"/>
  <c r="S9" i="53" s="1"/>
  <c r="AC9" i="53" s="1"/>
  <c r="AB10" i="53" s="1"/>
  <c r="AX5" i="53"/>
  <c r="S5" i="53" s="1"/>
  <c r="AC5" i="53" s="1"/>
  <c r="AB6" i="53" s="1"/>
  <c r="Y61" i="94"/>
  <c r="X61" i="94"/>
  <c r="AH67" i="16"/>
  <c r="AQ67" i="16" s="1"/>
  <c r="W64" i="50"/>
  <c r="AE63" i="50"/>
  <c r="AF63" i="50"/>
  <c r="AO63" i="50" s="1"/>
  <c r="AG63" i="50"/>
  <c r="AP63" i="50" s="1"/>
  <c r="AH63" i="55"/>
  <c r="AQ63" i="55" s="1"/>
  <c r="Y66" i="91"/>
  <c r="X66" i="91"/>
  <c r="Z66" i="91" s="1"/>
  <c r="AI68" i="51"/>
  <c r="AN68" i="51"/>
  <c r="Z69" i="51" l="1"/>
  <c r="AJ27" i="53"/>
  <c r="AF69" i="51"/>
  <c r="AO69" i="51" s="1"/>
  <c r="AG69" i="51"/>
  <c r="AP69" i="51" s="1"/>
  <c r="W70" i="51"/>
  <c r="AE69" i="51"/>
  <c r="AG70" i="13"/>
  <c r="AP70" i="13" s="1"/>
  <c r="AE70" i="13"/>
  <c r="AF70" i="13"/>
  <c r="AO70" i="13" s="1"/>
  <c r="W71" i="13"/>
  <c r="W67" i="91"/>
  <c r="AE66" i="91"/>
  <c r="AG66" i="91"/>
  <c r="AP66" i="91" s="1"/>
  <c r="AF66" i="91"/>
  <c r="AO66" i="91" s="1"/>
  <c r="AB4" i="53"/>
  <c r="AJ3" i="53"/>
  <c r="AJ31" i="53"/>
  <c r="AK31" i="53"/>
  <c r="AT31" i="53" s="1"/>
  <c r="Y61" i="102"/>
  <c r="X61" i="102"/>
  <c r="AK17" i="53"/>
  <c r="AT17" i="53" s="1"/>
  <c r="AJ17" i="53"/>
  <c r="AK53" i="53"/>
  <c r="AT53" i="53" s="1"/>
  <c r="AJ53" i="53"/>
  <c r="AR61" i="48"/>
  <c r="AK12" i="53"/>
  <c r="AT12" i="53" s="1"/>
  <c r="AJ12" i="53"/>
  <c r="AJ48" i="53"/>
  <c r="AK48" i="53"/>
  <c r="AT48" i="53" s="1"/>
  <c r="Y60" i="90"/>
  <c r="X60" i="90"/>
  <c r="AJ37" i="53"/>
  <c r="AK37" i="53"/>
  <c r="AT37" i="53" s="1"/>
  <c r="AG63" i="35"/>
  <c r="AP63" i="35" s="1"/>
  <c r="AF63" i="35"/>
  <c r="AO63" i="35" s="1"/>
  <c r="W64" i="35"/>
  <c r="AE63" i="35"/>
  <c r="AH66" i="43"/>
  <c r="AQ66" i="43" s="1"/>
  <c r="Z60" i="98"/>
  <c r="AH60" i="98"/>
  <c r="AQ60" i="98" s="1"/>
  <c r="AI60" i="102"/>
  <c r="AN60" i="102"/>
  <c r="AJ26" i="53"/>
  <c r="AK26" i="53"/>
  <c r="AT26" i="53" s="1"/>
  <c r="AJ62" i="53"/>
  <c r="AK62" i="53"/>
  <c r="AT62" i="53" s="1"/>
  <c r="AI65" i="99"/>
  <c r="AN65" i="99"/>
  <c r="AI67" i="16"/>
  <c r="AN67" i="16"/>
  <c r="AJ51" i="53"/>
  <c r="AK47" i="53"/>
  <c r="AT47" i="53" s="1"/>
  <c r="AJ47" i="53"/>
  <c r="AE65" i="10"/>
  <c r="AF65" i="10"/>
  <c r="AO65" i="10" s="1"/>
  <c r="AG65" i="10"/>
  <c r="AP65" i="10" s="1"/>
  <c r="W66" i="10"/>
  <c r="AH70" i="13"/>
  <c r="AQ70" i="13" s="1"/>
  <c r="AK20" i="53"/>
  <c r="AT20" i="53" s="1"/>
  <c r="AJ20" i="53"/>
  <c r="AK56" i="53"/>
  <c r="AT56" i="53" s="1"/>
  <c r="AJ56" i="53"/>
  <c r="W72" i="84"/>
  <c r="AG71" i="84"/>
  <c r="AP71" i="84" s="1"/>
  <c r="AF71" i="84"/>
  <c r="AO71" i="84" s="1"/>
  <c r="AE71" i="84"/>
  <c r="Y65" i="103"/>
  <c r="X65" i="103"/>
  <c r="AK16" i="53"/>
  <c r="AT16" i="53" s="1"/>
  <c r="AJ16" i="53"/>
  <c r="AI71" i="54"/>
  <c r="AN71" i="54"/>
  <c r="AK23" i="53"/>
  <c r="AT23" i="53" s="1"/>
  <c r="AJ23" i="53"/>
  <c r="AK59" i="53"/>
  <c r="AT59" i="53" s="1"/>
  <c r="AJ59" i="53"/>
  <c r="AJ39" i="53"/>
  <c r="Y70" i="20"/>
  <c r="X70" i="20"/>
  <c r="AH65" i="85"/>
  <c r="AQ65" i="85" s="1"/>
  <c r="AJ18" i="53"/>
  <c r="AK18" i="53"/>
  <c r="AT18" i="53" s="1"/>
  <c r="AK54" i="53"/>
  <c r="AT54" i="53" s="1"/>
  <c r="AJ54" i="53"/>
  <c r="AI67" i="49"/>
  <c r="AN67" i="49"/>
  <c r="Y71" i="104"/>
  <c r="X71" i="104"/>
  <c r="AJ15" i="53"/>
  <c r="AR65" i="43"/>
  <c r="AK7" i="53"/>
  <c r="AT7" i="53" s="1"/>
  <c r="AJ7" i="53"/>
  <c r="AJ43" i="53"/>
  <c r="AK43" i="53"/>
  <c r="AT43" i="53" s="1"/>
  <c r="AI71" i="96"/>
  <c r="AN71" i="96"/>
  <c r="AJ9" i="53"/>
  <c r="Z63" i="42"/>
  <c r="AH63" i="42"/>
  <c r="AQ63" i="42" s="1"/>
  <c r="AJ32" i="53"/>
  <c r="AK32" i="53"/>
  <c r="AT32" i="53" s="1"/>
  <c r="AJ68" i="53"/>
  <c r="AK68" i="53"/>
  <c r="AT68" i="53" s="1"/>
  <c r="AH70" i="88"/>
  <c r="AQ70" i="88" s="1"/>
  <c r="Y66" i="99"/>
  <c r="X66" i="99"/>
  <c r="AK11" i="53"/>
  <c r="AT11" i="53" s="1"/>
  <c r="AJ11" i="53"/>
  <c r="AL27" i="53"/>
  <c r="AU27" i="53" s="1"/>
  <c r="AS27" i="53"/>
  <c r="W69" i="11"/>
  <c r="AG68" i="11"/>
  <c r="AP68" i="11" s="1"/>
  <c r="AF68" i="11"/>
  <c r="AO68" i="11" s="1"/>
  <c r="AE68" i="11"/>
  <c r="AH62" i="48"/>
  <c r="AQ62" i="48" s="1"/>
  <c r="AI63" i="55"/>
  <c r="AN63" i="55"/>
  <c r="AK10" i="53"/>
  <c r="AT10" i="53" s="1"/>
  <c r="AJ10" i="53"/>
  <c r="AF67" i="95"/>
  <c r="AO67" i="95" s="1"/>
  <c r="AG67" i="95"/>
  <c r="AP67" i="95" s="1"/>
  <c r="AE67" i="95"/>
  <c r="W68" i="95"/>
  <c r="AR65" i="91"/>
  <c r="AR68" i="51"/>
  <c r="AI63" i="50"/>
  <c r="AN63" i="50"/>
  <c r="AK22" i="53"/>
  <c r="AT22" i="53" s="1"/>
  <c r="AJ22" i="53"/>
  <c r="AK58" i="53"/>
  <c r="AT58" i="53" s="1"/>
  <c r="AJ58" i="53"/>
  <c r="AH67" i="95"/>
  <c r="AQ67" i="95" s="1"/>
  <c r="AS63" i="53"/>
  <c r="AL63" i="53"/>
  <c r="AU63" i="53" s="1"/>
  <c r="AK29" i="53"/>
  <c r="AT29" i="53" s="1"/>
  <c r="AJ29" i="53"/>
  <c r="AK67" i="53"/>
  <c r="AT67" i="53" s="1"/>
  <c r="AJ67" i="53"/>
  <c r="AR73" i="100"/>
  <c r="Z65" i="85"/>
  <c r="AJ24" i="53"/>
  <c r="AK24" i="53"/>
  <c r="AT24" i="53" s="1"/>
  <c r="AK60" i="53"/>
  <c r="AT60" i="53" s="1"/>
  <c r="AJ60" i="53"/>
  <c r="Y68" i="49"/>
  <c r="X68" i="49"/>
  <c r="AI70" i="104"/>
  <c r="AN70" i="104"/>
  <c r="AR69" i="88"/>
  <c r="AF68" i="41"/>
  <c r="AO68" i="41" s="1"/>
  <c r="AE68" i="41"/>
  <c r="AG68" i="41"/>
  <c r="AP68" i="41" s="1"/>
  <c r="W69" i="41"/>
  <c r="AH74" i="100"/>
  <c r="AQ74" i="100" s="1"/>
  <c r="AI71" i="44"/>
  <c r="AN71" i="44"/>
  <c r="AK13" i="53"/>
  <c r="AT13" i="53" s="1"/>
  <c r="AJ13" i="53"/>
  <c r="AK49" i="53"/>
  <c r="AT49" i="53" s="1"/>
  <c r="AJ49" i="53"/>
  <c r="Y64" i="55"/>
  <c r="X64" i="55"/>
  <c r="AR70" i="84"/>
  <c r="AJ38" i="53"/>
  <c r="AK38" i="53"/>
  <c r="AT38" i="53" s="1"/>
  <c r="Z70" i="88"/>
  <c r="AR64" i="85"/>
  <c r="AJ6" i="53"/>
  <c r="AK6" i="53"/>
  <c r="AT6" i="53" s="1"/>
  <c r="AR62" i="42"/>
  <c r="AI69" i="92"/>
  <c r="AN69" i="92"/>
  <c r="Y64" i="50"/>
  <c r="Z64" i="50"/>
  <c r="X64" i="50"/>
  <c r="AH61" i="94"/>
  <c r="AQ61" i="94" s="1"/>
  <c r="Z61" i="94"/>
  <c r="AJ28" i="53"/>
  <c r="AK28" i="53"/>
  <c r="AT28" i="53" s="1"/>
  <c r="AK64" i="53"/>
  <c r="AT64" i="53" s="1"/>
  <c r="AJ64" i="53"/>
  <c r="AJ21" i="53"/>
  <c r="AR69" i="13"/>
  <c r="AJ35" i="53"/>
  <c r="AK35" i="53"/>
  <c r="AT35" i="53" s="1"/>
  <c r="AR69" i="53"/>
  <c r="AR71" i="53" s="1"/>
  <c r="AL69" i="53"/>
  <c r="AU69" i="53" s="1"/>
  <c r="W67" i="18"/>
  <c r="AE66" i="18"/>
  <c r="AN66" i="18" s="1"/>
  <c r="AF66" i="18"/>
  <c r="AO66" i="18" s="1"/>
  <c r="AG66" i="18"/>
  <c r="AK30" i="53"/>
  <c r="AT30" i="53" s="1"/>
  <c r="AJ30" i="53"/>
  <c r="AK65" i="53"/>
  <c r="AT65" i="53" s="1"/>
  <c r="AJ65" i="53"/>
  <c r="AJ57" i="53"/>
  <c r="Z62" i="48"/>
  <c r="Z74" i="100"/>
  <c r="AI59" i="90"/>
  <c r="AN59" i="90"/>
  <c r="AJ19" i="53"/>
  <c r="AK19" i="53"/>
  <c r="AT19" i="53" s="1"/>
  <c r="AJ55" i="53"/>
  <c r="AK55" i="53"/>
  <c r="AT55" i="53" s="1"/>
  <c r="AJ33" i="53"/>
  <c r="AH69" i="51"/>
  <c r="AQ69" i="51" s="1"/>
  <c r="AK8" i="53"/>
  <c r="AT8" i="53" s="1"/>
  <c r="AJ8" i="53"/>
  <c r="AJ44" i="53"/>
  <c r="AK44" i="53"/>
  <c r="AT44" i="53" s="1"/>
  <c r="Y63" i="82"/>
  <c r="Z63" i="82"/>
  <c r="X63" i="82"/>
  <c r="AK40" i="53"/>
  <c r="AT40" i="53" s="1"/>
  <c r="AJ40" i="53"/>
  <c r="AS45" i="53"/>
  <c r="AL45" i="53"/>
  <c r="AU45" i="53" s="1"/>
  <c r="AK42" i="53"/>
  <c r="AT42" i="53" s="1"/>
  <c r="AJ42" i="53"/>
  <c r="AR60" i="94"/>
  <c r="AJ66" i="53"/>
  <c r="AK66" i="53"/>
  <c r="AT66" i="53" s="1"/>
  <c r="Y68" i="16"/>
  <c r="X68" i="16"/>
  <c r="AJ46" i="53"/>
  <c r="AK46" i="53"/>
  <c r="AT46" i="53" s="1"/>
  <c r="AK52" i="53"/>
  <c r="AT52" i="53" s="1"/>
  <c r="AJ52" i="53"/>
  <c r="AH66" i="91"/>
  <c r="AQ66" i="91" s="1"/>
  <c r="AJ34" i="53"/>
  <c r="AK34" i="53"/>
  <c r="AT34" i="53" s="1"/>
  <c r="AR67" i="11"/>
  <c r="Y72" i="54"/>
  <c r="X72" i="54"/>
  <c r="Z72" i="54" s="1"/>
  <c r="AK5" i="53"/>
  <c r="AT5" i="53" s="1"/>
  <c r="AJ5" i="53"/>
  <c r="AJ41" i="53"/>
  <c r="AK41" i="53"/>
  <c r="AT41" i="53" s="1"/>
  <c r="AR66" i="95"/>
  <c r="AI69" i="20"/>
  <c r="AN69" i="20"/>
  <c r="AF64" i="83"/>
  <c r="AO64" i="83" s="1"/>
  <c r="AE64" i="83"/>
  <c r="AG64" i="83"/>
  <c r="AP64" i="83" s="1"/>
  <c r="W65" i="83"/>
  <c r="AH65" i="10"/>
  <c r="AQ65" i="10" s="1"/>
  <c r="AJ36" i="53"/>
  <c r="AK36" i="53"/>
  <c r="AT36" i="53" s="1"/>
  <c r="W63" i="87"/>
  <c r="AG62" i="87"/>
  <c r="AP62" i="87" s="1"/>
  <c r="AE62" i="87"/>
  <c r="AF62" i="87"/>
  <c r="AO62" i="87" s="1"/>
  <c r="AR59" i="98"/>
  <c r="AH68" i="11"/>
  <c r="AQ68" i="11" s="1"/>
  <c r="AE69" i="45"/>
  <c r="AG69" i="45"/>
  <c r="AP69" i="45" s="1"/>
  <c r="AF69" i="45"/>
  <c r="AO69" i="45" s="1"/>
  <c r="W70" i="45"/>
  <c r="Y70" i="92"/>
  <c r="X70" i="92"/>
  <c r="Y72" i="44"/>
  <c r="X72" i="44"/>
  <c r="Z72" i="44" s="1"/>
  <c r="AK25" i="53"/>
  <c r="AT25" i="53" s="1"/>
  <c r="AJ25" i="53"/>
  <c r="AJ61" i="53"/>
  <c r="AK61" i="53"/>
  <c r="AT61" i="53" s="1"/>
  <c r="Z66" i="43"/>
  <c r="Y72" i="96"/>
  <c r="X72" i="96"/>
  <c r="AR64" i="10"/>
  <c r="AK14" i="53"/>
  <c r="AT14" i="53" s="1"/>
  <c r="AJ14" i="53"/>
  <c r="AJ50" i="53"/>
  <c r="AK50" i="53"/>
  <c r="AT50" i="53" s="1"/>
  <c r="AH71" i="84"/>
  <c r="AQ71" i="84" s="1"/>
  <c r="AI64" i="103"/>
  <c r="AR64" i="103" s="1"/>
  <c r="AN64" i="103"/>
  <c r="AI62" i="82"/>
  <c r="AN62" i="82"/>
  <c r="AE72" i="54" l="1"/>
  <c r="AG72" i="54"/>
  <c r="AP72" i="54" s="1"/>
  <c r="W73" i="54"/>
  <c r="AF72" i="54"/>
  <c r="AO72" i="54" s="1"/>
  <c r="AS52" i="53"/>
  <c r="AL52" i="53"/>
  <c r="AU52" i="53" s="1"/>
  <c r="W64" i="82"/>
  <c r="AE63" i="82"/>
  <c r="AG63" i="82"/>
  <c r="AP63" i="82" s="1"/>
  <c r="AF63" i="82"/>
  <c r="AO63" i="82" s="1"/>
  <c r="AG64" i="50"/>
  <c r="AP64" i="50" s="1"/>
  <c r="AF64" i="50"/>
  <c r="AO64" i="50" s="1"/>
  <c r="W65" i="50"/>
  <c r="AE64" i="50"/>
  <c r="Y69" i="41"/>
  <c r="X69" i="41"/>
  <c r="AS11" i="53"/>
  <c r="AL11" i="53"/>
  <c r="AU11" i="53" s="1"/>
  <c r="AS43" i="53"/>
  <c r="AL43" i="53"/>
  <c r="AU43" i="53" s="1"/>
  <c r="AH71" i="104"/>
  <c r="AQ71" i="104" s="1"/>
  <c r="AS59" i="53"/>
  <c r="AL59" i="53"/>
  <c r="AU59" i="53" s="1"/>
  <c r="AS20" i="53"/>
  <c r="AL20" i="53"/>
  <c r="AU20" i="53" s="1"/>
  <c r="AS37" i="53"/>
  <c r="AL37" i="53"/>
  <c r="AU37" i="53" s="1"/>
  <c r="AS12" i="53"/>
  <c r="AL12" i="53"/>
  <c r="AU12" i="53" s="1"/>
  <c r="AS55" i="53"/>
  <c r="AL55" i="53"/>
  <c r="AU55" i="53" s="1"/>
  <c r="AG62" i="48"/>
  <c r="AP62" i="48" s="1"/>
  <c r="AE62" i="48"/>
  <c r="AF62" i="48"/>
  <c r="AO62" i="48" s="1"/>
  <c r="W63" i="48"/>
  <c r="AL64" i="53"/>
  <c r="AU64" i="53" s="1"/>
  <c r="AS64" i="53"/>
  <c r="AS6" i="53"/>
  <c r="AL6" i="53"/>
  <c r="AU6" i="53" s="1"/>
  <c r="AR70" i="104"/>
  <c r="AS22" i="53"/>
  <c r="AL22" i="53"/>
  <c r="AU22" i="53" s="1"/>
  <c r="AS32" i="53"/>
  <c r="AL32" i="53"/>
  <c r="AU32" i="53" s="1"/>
  <c r="AE63" i="42"/>
  <c r="AF63" i="42"/>
  <c r="AO63" i="42" s="1"/>
  <c r="W64" i="42"/>
  <c r="AG63" i="42"/>
  <c r="AP63" i="42" s="1"/>
  <c r="AS7" i="53"/>
  <c r="AL7" i="53"/>
  <c r="AU7" i="53" s="1"/>
  <c r="Z71" i="104"/>
  <c r="AI63" i="35"/>
  <c r="AN63" i="35"/>
  <c r="AH60" i="90"/>
  <c r="AQ60" i="90" s="1"/>
  <c r="AL3" i="53"/>
  <c r="AU3" i="53" s="1"/>
  <c r="AS3" i="53"/>
  <c r="Y67" i="91"/>
  <c r="X67" i="91"/>
  <c r="AS34" i="53"/>
  <c r="AL34" i="53"/>
  <c r="AU34" i="53" s="1"/>
  <c r="AS21" i="53"/>
  <c r="AL21" i="53"/>
  <c r="AU21" i="53" s="1"/>
  <c r="AS67" i="53"/>
  <c r="AL67" i="53"/>
  <c r="AU67" i="53" s="1"/>
  <c r="AS16" i="53"/>
  <c r="AL16" i="53"/>
  <c r="AU16" i="53" s="1"/>
  <c r="AI71" i="84"/>
  <c r="AN71" i="84"/>
  <c r="AS47" i="53"/>
  <c r="AL47" i="53"/>
  <c r="AU47" i="53" s="1"/>
  <c r="AR65" i="99"/>
  <c r="AR60" i="102"/>
  <c r="AE60" i="98"/>
  <c r="W61" i="98"/>
  <c r="AF60" i="98"/>
  <c r="AO60" i="98" s="1"/>
  <c r="AG60" i="98"/>
  <c r="AP60" i="98" s="1"/>
  <c r="AS17" i="53"/>
  <c r="AL17" i="53"/>
  <c r="AU17" i="53" s="1"/>
  <c r="AS66" i="53"/>
  <c r="AL66" i="53"/>
  <c r="AU66" i="53" s="1"/>
  <c r="AS57" i="53"/>
  <c r="AL57" i="53"/>
  <c r="AU57" i="53" s="1"/>
  <c r="AI66" i="18"/>
  <c r="AP66" i="18"/>
  <c r="AL13" i="53"/>
  <c r="AU13" i="53" s="1"/>
  <c r="AS13" i="53"/>
  <c r="AI68" i="41"/>
  <c r="AN68" i="41"/>
  <c r="AH68" i="49"/>
  <c r="AQ68" i="49" s="1"/>
  <c r="AS24" i="53"/>
  <c r="AL24" i="53"/>
  <c r="AU24" i="53" s="1"/>
  <c r="AS29" i="53"/>
  <c r="AL29" i="53"/>
  <c r="AU29" i="53" s="1"/>
  <c r="AS10" i="53"/>
  <c r="AL10" i="53"/>
  <c r="AU10" i="53" s="1"/>
  <c r="AH66" i="99"/>
  <c r="AQ66" i="99" s="1"/>
  <c r="AS9" i="53"/>
  <c r="AL9" i="53"/>
  <c r="AU9" i="53" s="1"/>
  <c r="AS18" i="53"/>
  <c r="AL18" i="53"/>
  <c r="AU18" i="53" s="1"/>
  <c r="AH70" i="20"/>
  <c r="AQ70" i="20" s="1"/>
  <c r="AS23" i="53"/>
  <c r="AL23" i="53"/>
  <c r="AU23" i="53" s="1"/>
  <c r="AH65" i="103"/>
  <c r="AQ65" i="103" s="1"/>
  <c r="Y66" i="10"/>
  <c r="X66" i="10"/>
  <c r="AS51" i="53"/>
  <c r="AL51" i="53"/>
  <c r="AU51" i="53" s="1"/>
  <c r="AS62" i="53"/>
  <c r="AL62" i="53"/>
  <c r="AU62" i="53" s="1"/>
  <c r="Y64" i="35"/>
  <c r="X64" i="35"/>
  <c r="Z60" i="90"/>
  <c r="AH61" i="102"/>
  <c r="AQ61" i="102" s="1"/>
  <c r="AJ4" i="53"/>
  <c r="AK4" i="53"/>
  <c r="AT4" i="53" s="1"/>
  <c r="AT71" i="53" s="1"/>
  <c r="AI69" i="51"/>
  <c r="AN69" i="51"/>
  <c r="Y70" i="45"/>
  <c r="X70" i="45"/>
  <c r="AS49" i="53"/>
  <c r="AL49" i="53"/>
  <c r="AU49" i="53" s="1"/>
  <c r="AS31" i="53"/>
  <c r="AL31" i="53"/>
  <c r="AU31" i="53" s="1"/>
  <c r="AH70" i="92"/>
  <c r="AQ70" i="92" s="1"/>
  <c r="AS41" i="53"/>
  <c r="AL41" i="53"/>
  <c r="AU41" i="53" s="1"/>
  <c r="AS46" i="53"/>
  <c r="AL46" i="53"/>
  <c r="AU46" i="53" s="1"/>
  <c r="AL40" i="53"/>
  <c r="AU40" i="53" s="1"/>
  <c r="AS40" i="53"/>
  <c r="AS44" i="53"/>
  <c r="AL44" i="53"/>
  <c r="AU44" i="53" s="1"/>
  <c r="AS19" i="53"/>
  <c r="AL19" i="53"/>
  <c r="AU19" i="53" s="1"/>
  <c r="AS65" i="53"/>
  <c r="AL65" i="53"/>
  <c r="AU65" i="53" s="1"/>
  <c r="AS35" i="53"/>
  <c r="AL35" i="53"/>
  <c r="AU35" i="53" s="1"/>
  <c r="AR69" i="92"/>
  <c r="AH64" i="55"/>
  <c r="AQ64" i="55" s="1"/>
  <c r="Z68" i="49"/>
  <c r="AG65" i="85"/>
  <c r="AP65" i="85" s="1"/>
  <c r="W66" i="85"/>
  <c r="AE65" i="85"/>
  <c r="AF65" i="85"/>
  <c r="AO65" i="85" s="1"/>
  <c r="Y69" i="11"/>
  <c r="X69" i="11"/>
  <c r="Z66" i="99"/>
  <c r="Z70" i="20"/>
  <c r="Z65" i="103"/>
  <c r="Y72" i="84"/>
  <c r="X72" i="84"/>
  <c r="Z61" i="102"/>
  <c r="Y71" i="13"/>
  <c r="Z71" i="13"/>
  <c r="X71" i="13"/>
  <c r="Y70" i="51"/>
  <c r="X70" i="51"/>
  <c r="AE72" i="44"/>
  <c r="AN72" i="44" s="1"/>
  <c r="AG72" i="44"/>
  <c r="AP72" i="44" s="1"/>
  <c r="AF72" i="44"/>
  <c r="W73" i="44"/>
  <c r="Y65" i="83"/>
  <c r="X65" i="83"/>
  <c r="Z65" i="83" s="1"/>
  <c r="AI68" i="11"/>
  <c r="AN68" i="11"/>
  <c r="AR62" i="82"/>
  <c r="AI62" i="87"/>
  <c r="AN62" i="87"/>
  <c r="AH72" i="96"/>
  <c r="AQ72" i="96" s="1"/>
  <c r="AS25" i="53"/>
  <c r="AL25" i="53"/>
  <c r="AU25" i="53" s="1"/>
  <c r="Z70" i="92"/>
  <c r="AI69" i="45"/>
  <c r="AN69" i="45"/>
  <c r="Y63" i="87"/>
  <c r="X63" i="87"/>
  <c r="Z63" i="87" s="1"/>
  <c r="AS50" i="53"/>
  <c r="AL50" i="53"/>
  <c r="AU50" i="53" s="1"/>
  <c r="Z72" i="96"/>
  <c r="AS5" i="53"/>
  <c r="AL5" i="53"/>
  <c r="AU5" i="53" s="1"/>
  <c r="AH68" i="16"/>
  <c r="AQ68" i="16" s="1"/>
  <c r="AS8" i="53"/>
  <c r="AL8" i="53"/>
  <c r="AU8" i="53" s="1"/>
  <c r="AS28" i="53"/>
  <c r="AL28" i="53"/>
  <c r="AU28" i="53" s="1"/>
  <c r="AF70" i="88"/>
  <c r="AO70" i="88" s="1"/>
  <c r="W71" i="88"/>
  <c r="AE70" i="88"/>
  <c r="AG70" i="88"/>
  <c r="AP70" i="88" s="1"/>
  <c r="Z64" i="55"/>
  <c r="AR63" i="50"/>
  <c r="Y68" i="95"/>
  <c r="X68" i="95"/>
  <c r="AR71" i="96"/>
  <c r="AR67" i="49"/>
  <c r="AS56" i="53"/>
  <c r="AL56" i="53"/>
  <c r="AU56" i="53" s="1"/>
  <c r="AR67" i="16"/>
  <c r="AS26" i="53"/>
  <c r="AL26" i="53"/>
  <c r="AU26" i="53" s="1"/>
  <c r="AS53" i="53"/>
  <c r="AL53" i="53"/>
  <c r="AU53" i="53" s="1"/>
  <c r="AE66" i="43"/>
  <c r="AG66" i="43"/>
  <c r="AP66" i="43" s="1"/>
  <c r="AF66" i="43"/>
  <c r="AO66" i="43" s="1"/>
  <c r="W67" i="43"/>
  <c r="AH72" i="54"/>
  <c r="AQ72" i="54" s="1"/>
  <c r="AG74" i="100"/>
  <c r="AP74" i="100" s="1"/>
  <c r="AF74" i="100"/>
  <c r="AO74" i="100" s="1"/>
  <c r="AE74" i="100"/>
  <c r="W75" i="100"/>
  <c r="AS38" i="53"/>
  <c r="AL38" i="53"/>
  <c r="AU38" i="53" s="1"/>
  <c r="AI66" i="91"/>
  <c r="AN66" i="91"/>
  <c r="AS61" i="53"/>
  <c r="AL61" i="53"/>
  <c r="AU61" i="53" s="1"/>
  <c r="AI64" i="83"/>
  <c r="AN64" i="83"/>
  <c r="AS14" i="53"/>
  <c r="AL14" i="53"/>
  <c r="AU14" i="53" s="1"/>
  <c r="AH72" i="44"/>
  <c r="AQ72" i="44" s="1"/>
  <c r="AS36" i="53"/>
  <c r="AL36" i="53"/>
  <c r="AU36" i="53" s="1"/>
  <c r="AR69" i="20"/>
  <c r="Z68" i="16"/>
  <c r="AS42" i="53"/>
  <c r="AL42" i="53"/>
  <c r="AU42" i="53" s="1"/>
  <c r="AH63" i="82"/>
  <c r="AQ63" i="82" s="1"/>
  <c r="AS33" i="53"/>
  <c r="AL33" i="53"/>
  <c r="AU33" i="53" s="1"/>
  <c r="AR59" i="90"/>
  <c r="AS30" i="53"/>
  <c r="AL30" i="53"/>
  <c r="AU30" i="53" s="1"/>
  <c r="Y67" i="18"/>
  <c r="X67" i="18"/>
  <c r="Z67" i="18" s="1"/>
  <c r="AE61" i="94"/>
  <c r="W62" i="94"/>
  <c r="AG61" i="94"/>
  <c r="AP61" i="94" s="1"/>
  <c r="AF61" i="94"/>
  <c r="AO61" i="94" s="1"/>
  <c r="AH64" i="50"/>
  <c r="AQ64" i="50" s="1"/>
  <c r="AR71" i="44"/>
  <c r="AL60" i="53"/>
  <c r="AU60" i="53" s="1"/>
  <c r="AS60" i="53"/>
  <c r="AS58" i="53"/>
  <c r="AL58" i="53"/>
  <c r="AU58" i="53" s="1"/>
  <c r="AI67" i="95"/>
  <c r="AN67" i="95"/>
  <c r="AR63" i="55"/>
  <c r="AS68" i="53"/>
  <c r="AL68" i="53"/>
  <c r="AU68" i="53" s="1"/>
  <c r="AS15" i="53"/>
  <c r="AL15" i="53"/>
  <c r="AU15" i="53" s="1"/>
  <c r="AS54" i="53"/>
  <c r="AL54" i="53"/>
  <c r="AU54" i="53" s="1"/>
  <c r="AS39" i="53"/>
  <c r="AL39" i="53"/>
  <c r="AU39" i="53" s="1"/>
  <c r="AR71" i="54"/>
  <c r="AI65" i="10"/>
  <c r="AN65" i="10"/>
  <c r="AS48" i="53"/>
  <c r="AL48" i="53"/>
  <c r="AU48" i="53" s="1"/>
  <c r="AI70" i="13"/>
  <c r="AN70" i="13"/>
  <c r="AG67" i="18" l="1"/>
  <c r="AP67" i="18" s="1"/>
  <c r="AE67" i="18"/>
  <c r="W68" i="18"/>
  <c r="AF67" i="18"/>
  <c r="AO67" i="18" s="1"/>
  <c r="AE65" i="83"/>
  <c r="W66" i="83"/>
  <c r="AG65" i="83"/>
  <c r="AP65" i="83" s="1"/>
  <c r="AF65" i="83"/>
  <c r="AO65" i="83" s="1"/>
  <c r="AI70" i="88"/>
  <c r="AN70" i="88"/>
  <c r="AH70" i="45"/>
  <c r="AQ70" i="45" s="1"/>
  <c r="AL4" i="53"/>
  <c r="AU4" i="53" s="1"/>
  <c r="AU71" i="53" s="1"/>
  <c r="C11" i="53" s="1"/>
  <c r="AS4" i="53"/>
  <c r="AF60" i="90"/>
  <c r="AO60" i="90" s="1"/>
  <c r="AE60" i="90"/>
  <c r="W61" i="90"/>
  <c r="AG60" i="90"/>
  <c r="AP60" i="90" s="1"/>
  <c r="Y71" i="88"/>
  <c r="Z71" i="88" s="1"/>
  <c r="X71" i="88"/>
  <c r="AR62" i="87"/>
  <c r="W71" i="20"/>
  <c r="AE70" i="20"/>
  <c r="AG70" i="20"/>
  <c r="AP70" i="20" s="1"/>
  <c r="AF70" i="20"/>
  <c r="AO70" i="20" s="1"/>
  <c r="Z70" i="45"/>
  <c r="AH64" i="35"/>
  <c r="AQ64" i="35" s="1"/>
  <c r="AR71" i="84"/>
  <c r="AS71" i="53"/>
  <c r="AI62" i="48"/>
  <c r="AN62" i="48"/>
  <c r="AR65" i="10"/>
  <c r="AI61" i="94"/>
  <c r="AN61" i="94"/>
  <c r="Y67" i="43"/>
  <c r="X67" i="43"/>
  <c r="W64" i="87"/>
  <c r="AF63" i="87"/>
  <c r="AO63" i="87" s="1"/>
  <c r="AE63" i="87"/>
  <c r="AG63" i="87"/>
  <c r="AP63" i="87" s="1"/>
  <c r="W66" i="103"/>
  <c r="AE65" i="103"/>
  <c r="AG65" i="103"/>
  <c r="AP65" i="103" s="1"/>
  <c r="AF65" i="103"/>
  <c r="AO65" i="103" s="1"/>
  <c r="AR66" i="18"/>
  <c r="W73" i="96"/>
  <c r="AF72" i="96"/>
  <c r="AO72" i="96" s="1"/>
  <c r="AE72" i="96"/>
  <c r="AG72" i="96"/>
  <c r="AP72" i="96" s="1"/>
  <c r="AH70" i="51"/>
  <c r="AQ70" i="51" s="1"/>
  <c r="W62" i="102"/>
  <c r="AG61" i="102"/>
  <c r="AP61" i="102" s="1"/>
  <c r="AF61" i="102"/>
  <c r="AO61" i="102" s="1"/>
  <c r="AE61" i="102"/>
  <c r="AG66" i="99"/>
  <c r="AP66" i="99" s="1"/>
  <c r="W67" i="99"/>
  <c r="AF66" i="99"/>
  <c r="AO66" i="99" s="1"/>
  <c r="AE66" i="99"/>
  <c r="AI65" i="85"/>
  <c r="AN65" i="85"/>
  <c r="Z64" i="35"/>
  <c r="AH66" i="10"/>
  <c r="AQ66" i="10" s="1"/>
  <c r="AR68" i="41"/>
  <c r="AI64" i="50"/>
  <c r="AN64" i="50"/>
  <c r="AR70" i="13"/>
  <c r="AR67" i="95"/>
  <c r="Y75" i="100"/>
  <c r="Z75" i="100" s="1"/>
  <c r="X75" i="100"/>
  <c r="AI74" i="100"/>
  <c r="AN74" i="100"/>
  <c r="AI66" i="43"/>
  <c r="AN66" i="43"/>
  <c r="W65" i="55"/>
  <c r="AG64" i="55"/>
  <c r="AP64" i="55" s="1"/>
  <c r="AE64" i="55"/>
  <c r="AF64" i="55"/>
  <c r="AO64" i="55" s="1"/>
  <c r="AR69" i="45"/>
  <c r="Z70" i="51"/>
  <c r="AH72" i="84"/>
  <c r="AQ72" i="84" s="1"/>
  <c r="AH69" i="11"/>
  <c r="AQ69" i="11" s="1"/>
  <c r="Y66" i="85"/>
  <c r="X66" i="85"/>
  <c r="Z66" i="10"/>
  <c r="AR63" i="35"/>
  <c r="Y64" i="42"/>
  <c r="X64" i="42"/>
  <c r="Y65" i="50"/>
  <c r="X65" i="50"/>
  <c r="Z65" i="50" s="1"/>
  <c r="AI63" i="82"/>
  <c r="AN63" i="82"/>
  <c r="Y73" i="54"/>
  <c r="X73" i="54"/>
  <c r="AH65" i="83"/>
  <c r="AQ65" i="83" s="1"/>
  <c r="AH67" i="18"/>
  <c r="AQ67" i="18" s="1"/>
  <c r="AR66" i="91"/>
  <c r="AH68" i="95"/>
  <c r="AQ68" i="95" s="1"/>
  <c r="W71" i="92"/>
  <c r="AF70" i="92"/>
  <c r="AO70" i="92" s="1"/>
  <c r="AE70" i="92"/>
  <c r="AG70" i="92"/>
  <c r="AP70" i="92" s="1"/>
  <c r="Y73" i="44"/>
  <c r="X73" i="44"/>
  <c r="Z72" i="84"/>
  <c r="Z69" i="11"/>
  <c r="AR69" i="51"/>
  <c r="Y61" i="98"/>
  <c r="Z61" i="98"/>
  <c r="X61" i="98"/>
  <c r="AH67" i="91"/>
  <c r="AQ67" i="91" s="1"/>
  <c r="AG71" i="104"/>
  <c r="AP71" i="104" s="1"/>
  <c r="W72" i="104"/>
  <c r="AF71" i="104"/>
  <c r="AO71" i="104" s="1"/>
  <c r="AE71" i="104"/>
  <c r="AH69" i="41"/>
  <c r="AQ69" i="41" s="1"/>
  <c r="Y64" i="82"/>
  <c r="X64" i="82"/>
  <c r="Z64" i="82" s="1"/>
  <c r="AR64" i="83"/>
  <c r="W72" i="13"/>
  <c r="AG71" i="13"/>
  <c r="AP71" i="13" s="1"/>
  <c r="AE71" i="13"/>
  <c r="AF71" i="13"/>
  <c r="AO71" i="13" s="1"/>
  <c r="Y62" i="94"/>
  <c r="X62" i="94"/>
  <c r="Z62" i="94" s="1"/>
  <c r="AE68" i="16"/>
  <c r="AG68" i="16"/>
  <c r="AP68" i="16" s="1"/>
  <c r="W69" i="16"/>
  <c r="AF68" i="16"/>
  <c r="AO68" i="16" s="1"/>
  <c r="Z68" i="95"/>
  <c r="AH63" i="87"/>
  <c r="AQ63" i="87" s="1"/>
  <c r="AR68" i="11"/>
  <c r="AI72" i="44"/>
  <c r="AO72" i="44"/>
  <c r="AH71" i="13"/>
  <c r="AQ71" i="13" s="1"/>
  <c r="AE68" i="49"/>
  <c r="AF68" i="49"/>
  <c r="AO68" i="49" s="1"/>
  <c r="AG68" i="49"/>
  <c r="AP68" i="49" s="1"/>
  <c r="W69" i="49"/>
  <c r="AI60" i="98"/>
  <c r="AN60" i="98"/>
  <c r="Z67" i="91"/>
  <c r="AI63" i="42"/>
  <c r="AN63" i="42"/>
  <c r="Y63" i="48"/>
  <c r="X63" i="48"/>
  <c r="Z63" i="48" s="1"/>
  <c r="Z69" i="41"/>
  <c r="AI72" i="54"/>
  <c r="AN72" i="54"/>
  <c r="Z73" i="44" l="1"/>
  <c r="AE73" i="44" s="1"/>
  <c r="W66" i="50"/>
  <c r="AE65" i="50"/>
  <c r="AG65" i="50"/>
  <c r="AP65" i="50" s="1"/>
  <c r="AF65" i="50"/>
  <c r="AO65" i="50" s="1"/>
  <c r="AF62" i="94"/>
  <c r="AO62" i="94" s="1"/>
  <c r="W63" i="94"/>
  <c r="AE62" i="94"/>
  <c r="AG62" i="94"/>
  <c r="AP62" i="94" s="1"/>
  <c r="AG75" i="100"/>
  <c r="AP75" i="100" s="1"/>
  <c r="AF75" i="100"/>
  <c r="AO75" i="100" s="1"/>
  <c r="AE75" i="100"/>
  <c r="W76" i="100"/>
  <c r="AG73" i="44"/>
  <c r="AP73" i="44" s="1"/>
  <c r="AF73" i="44"/>
  <c r="AO73" i="44" s="1"/>
  <c r="W74" i="44"/>
  <c r="AR60" i="98"/>
  <c r="AR61" i="94"/>
  <c r="Y71" i="20"/>
  <c r="X71" i="20"/>
  <c r="Y71" i="92"/>
  <c r="X71" i="92"/>
  <c r="Z71" i="92" s="1"/>
  <c r="AH73" i="54"/>
  <c r="AQ73" i="54" s="1"/>
  <c r="AR66" i="43"/>
  <c r="AI66" i="99"/>
  <c r="AN66" i="99"/>
  <c r="Y73" i="96"/>
  <c r="Z73" i="96"/>
  <c r="X73" i="96"/>
  <c r="AI65" i="103"/>
  <c r="AN65" i="103"/>
  <c r="Y64" i="87"/>
  <c r="X64" i="87"/>
  <c r="Z64" i="87" s="1"/>
  <c r="AF70" i="45"/>
  <c r="AO70" i="45" s="1"/>
  <c r="W71" i="45"/>
  <c r="AE70" i="45"/>
  <c r="AG70" i="45"/>
  <c r="AP70" i="45" s="1"/>
  <c r="AR70" i="88"/>
  <c r="AR64" i="50"/>
  <c r="AI71" i="104"/>
  <c r="AN71" i="104"/>
  <c r="Z73" i="54"/>
  <c r="W67" i="10"/>
  <c r="AG66" i="10"/>
  <c r="AP66" i="10" s="1"/>
  <c r="AF66" i="10"/>
  <c r="AO66" i="10" s="1"/>
  <c r="AE66" i="10"/>
  <c r="Y66" i="103"/>
  <c r="Z66" i="103" s="1"/>
  <c r="X66" i="103"/>
  <c r="AH67" i="43"/>
  <c r="AQ67" i="43" s="1"/>
  <c r="Y61" i="90"/>
  <c r="X61" i="90"/>
  <c r="AE64" i="82"/>
  <c r="AF64" i="82"/>
  <c r="AO64" i="82" s="1"/>
  <c r="W65" i="82"/>
  <c r="AG64" i="82"/>
  <c r="AP64" i="82" s="1"/>
  <c r="AG61" i="98"/>
  <c r="AP61" i="98" s="1"/>
  <c r="AF61" i="98"/>
  <c r="AO61" i="98" s="1"/>
  <c r="W62" i="98"/>
  <c r="AE61" i="98"/>
  <c r="AH65" i="50"/>
  <c r="AQ65" i="50" s="1"/>
  <c r="AI61" i="102"/>
  <c r="AN61" i="102"/>
  <c r="AH64" i="42"/>
  <c r="AQ64" i="42" s="1"/>
  <c r="AH66" i="85"/>
  <c r="AQ66" i="85" s="1"/>
  <c r="AI64" i="55"/>
  <c r="AN64" i="55"/>
  <c r="AR74" i="100"/>
  <c r="AF64" i="35"/>
  <c r="AO64" i="35" s="1"/>
  <c r="AG64" i="35"/>
  <c r="AP64" i="35" s="1"/>
  <c r="W65" i="35"/>
  <c r="AE64" i="35"/>
  <c r="Y67" i="99"/>
  <c r="X67" i="99"/>
  <c r="Z67" i="99" s="1"/>
  <c r="Y62" i="102"/>
  <c r="X62" i="102"/>
  <c r="Z67" i="43"/>
  <c r="AH71" i="88"/>
  <c r="AQ71" i="88" s="1"/>
  <c r="AI60" i="90"/>
  <c r="AN60" i="90"/>
  <c r="Y68" i="18"/>
  <c r="X68" i="18"/>
  <c r="AE63" i="48"/>
  <c r="AN63" i="48" s="1"/>
  <c r="AG63" i="48"/>
  <c r="AF63" i="48"/>
  <c r="AO63" i="48" s="1"/>
  <c r="W64" i="48"/>
  <c r="AR72" i="44"/>
  <c r="AI68" i="16"/>
  <c r="AN68" i="16"/>
  <c r="Y69" i="49"/>
  <c r="X69" i="49"/>
  <c r="Z69" i="49" s="1"/>
  <c r="W69" i="95"/>
  <c r="AF68" i="95"/>
  <c r="AO68" i="95" s="1"/>
  <c r="AG68" i="95"/>
  <c r="AP68" i="95" s="1"/>
  <c r="AE68" i="95"/>
  <c r="AH62" i="94"/>
  <c r="AQ62" i="94" s="1"/>
  <c r="Y72" i="13"/>
  <c r="X72" i="13"/>
  <c r="AR72" i="54"/>
  <c r="AR63" i="42"/>
  <c r="AE69" i="41"/>
  <c r="AG69" i="41"/>
  <c r="AP69" i="41" s="1"/>
  <c r="AF69" i="41"/>
  <c r="AO69" i="41" s="1"/>
  <c r="W70" i="41"/>
  <c r="AE67" i="91"/>
  <c r="AG67" i="91"/>
  <c r="AP67" i="91" s="1"/>
  <c r="AF67" i="91"/>
  <c r="AO67" i="91" s="1"/>
  <c r="W68" i="91"/>
  <c r="Y72" i="104"/>
  <c r="X72" i="104"/>
  <c r="Z72" i="104" s="1"/>
  <c r="AE69" i="11"/>
  <c r="W70" i="11"/>
  <c r="AF69" i="11"/>
  <c r="AO69" i="11" s="1"/>
  <c r="AG69" i="11"/>
  <c r="AP69" i="11" s="1"/>
  <c r="Z64" i="42"/>
  <c r="Z66" i="85"/>
  <c r="W71" i="51"/>
  <c r="AE70" i="51"/>
  <c r="AF70" i="51"/>
  <c r="AO70" i="51" s="1"/>
  <c r="AG70" i="51"/>
  <c r="AP70" i="51" s="1"/>
  <c r="AH75" i="100"/>
  <c r="AQ75" i="100" s="1"/>
  <c r="AR62" i="48"/>
  <c r="W72" i="88"/>
  <c r="AF71" i="88"/>
  <c r="AO71" i="88" s="1"/>
  <c r="AE71" i="88"/>
  <c r="AG71" i="88"/>
  <c r="AP71" i="88" s="1"/>
  <c r="AI67" i="18"/>
  <c r="AN67" i="18"/>
  <c r="AI71" i="13"/>
  <c r="AN71" i="13"/>
  <c r="AH73" i="44"/>
  <c r="AQ73" i="44" s="1"/>
  <c r="AI65" i="83"/>
  <c r="AN65" i="83"/>
  <c r="AH63" i="48"/>
  <c r="AQ63" i="48" s="1"/>
  <c r="AI68" i="49"/>
  <c r="AN68" i="49"/>
  <c r="Y69" i="16"/>
  <c r="X69" i="16"/>
  <c r="AH64" i="82"/>
  <c r="AQ64" i="82" s="1"/>
  <c r="AH61" i="98"/>
  <c r="AQ61" i="98" s="1"/>
  <c r="AF72" i="84"/>
  <c r="AO72" i="84" s="1"/>
  <c r="AE72" i="84"/>
  <c r="W73" i="84"/>
  <c r="AG72" i="84"/>
  <c r="AP72" i="84" s="1"/>
  <c r="AI70" i="92"/>
  <c r="AN70" i="92"/>
  <c r="AR63" i="82"/>
  <c r="Y65" i="55"/>
  <c r="X65" i="55"/>
  <c r="Z65" i="55" s="1"/>
  <c r="AR65" i="85"/>
  <c r="AI72" i="96"/>
  <c r="AN72" i="96"/>
  <c r="AI63" i="87"/>
  <c r="AN63" i="87"/>
  <c r="AI70" i="20"/>
  <c r="AN70" i="20"/>
  <c r="Y66" i="83"/>
  <c r="X66" i="83"/>
  <c r="AE66" i="103" l="1"/>
  <c r="W67" i="103"/>
  <c r="AG66" i="103"/>
  <c r="AP66" i="103" s="1"/>
  <c r="AF66" i="103"/>
  <c r="AO66" i="103" s="1"/>
  <c r="W65" i="87"/>
  <c r="AG64" i="87"/>
  <c r="AP64" i="87" s="1"/>
  <c r="AF64" i="87"/>
  <c r="AO64" i="87" s="1"/>
  <c r="AE64" i="87"/>
  <c r="AH66" i="83"/>
  <c r="AQ66" i="83" s="1"/>
  <c r="W66" i="55"/>
  <c r="AE65" i="55"/>
  <c r="AG65" i="55"/>
  <c r="AP65" i="55" s="1"/>
  <c r="AF65" i="55"/>
  <c r="AO65" i="55" s="1"/>
  <c r="Z66" i="83"/>
  <c r="AR65" i="83"/>
  <c r="AI71" i="88"/>
  <c r="AN71" i="88"/>
  <c r="AI68" i="95"/>
  <c r="AN68" i="95"/>
  <c r="X64" i="48"/>
  <c r="Y64" i="48"/>
  <c r="AH67" i="99"/>
  <c r="AQ67" i="99" s="1"/>
  <c r="AI61" i="98"/>
  <c r="AN61" i="98"/>
  <c r="Y65" i="82"/>
  <c r="X65" i="82"/>
  <c r="Y67" i="10"/>
  <c r="X67" i="10"/>
  <c r="AH73" i="96"/>
  <c r="AQ73" i="96" s="1"/>
  <c r="AH71" i="92"/>
  <c r="AQ71" i="92" s="1"/>
  <c r="Y70" i="41"/>
  <c r="X70" i="41"/>
  <c r="AE67" i="99"/>
  <c r="W68" i="99"/>
  <c r="AG67" i="99"/>
  <c r="AP67" i="99" s="1"/>
  <c r="AF67" i="99"/>
  <c r="AO67" i="99" s="1"/>
  <c r="Y73" i="84"/>
  <c r="X73" i="84"/>
  <c r="AE71" i="92"/>
  <c r="W72" i="92"/>
  <c r="AG71" i="92"/>
  <c r="AP71" i="92" s="1"/>
  <c r="AF71" i="92"/>
  <c r="AO71" i="92" s="1"/>
  <c r="Z69" i="16"/>
  <c r="AH69" i="16"/>
  <c r="AQ69" i="16" s="1"/>
  <c r="AI63" i="48"/>
  <c r="AP63" i="48"/>
  <c r="AR60" i="90"/>
  <c r="AF67" i="43"/>
  <c r="AO67" i="43" s="1"/>
  <c r="AG67" i="43"/>
  <c r="AP67" i="43" s="1"/>
  <c r="AE67" i="43"/>
  <c r="W68" i="43"/>
  <c r="AI64" i="82"/>
  <c r="AN64" i="82"/>
  <c r="AI73" i="44"/>
  <c r="AN73" i="44"/>
  <c r="AI70" i="51"/>
  <c r="AN70" i="51"/>
  <c r="AE73" i="54"/>
  <c r="AF73" i="54"/>
  <c r="AO73" i="54" s="1"/>
  <c r="W74" i="54"/>
  <c r="AG73" i="54"/>
  <c r="AP73" i="54" s="1"/>
  <c r="AH64" i="87"/>
  <c r="AQ64" i="87" s="1"/>
  <c r="AF73" i="96"/>
  <c r="AO73" i="96" s="1"/>
  <c r="W74" i="96"/>
  <c r="AG73" i="96"/>
  <c r="AP73" i="96" s="1"/>
  <c r="AE73" i="96"/>
  <c r="AI72" i="84"/>
  <c r="AN72" i="84"/>
  <c r="Y69" i="95"/>
  <c r="X69" i="95"/>
  <c r="AH62" i="102"/>
  <c r="AQ62" i="102" s="1"/>
  <c r="AH61" i="90"/>
  <c r="AQ61" i="90" s="1"/>
  <c r="AI66" i="10"/>
  <c r="AN66" i="10"/>
  <c r="AR71" i="104"/>
  <c r="AH71" i="20"/>
  <c r="AQ71" i="20" s="1"/>
  <c r="Y71" i="51"/>
  <c r="Z71" i="51"/>
  <c r="X71" i="51"/>
  <c r="Y68" i="91"/>
  <c r="X68" i="91"/>
  <c r="AR68" i="16"/>
  <c r="AR67" i="18"/>
  <c r="AE66" i="85"/>
  <c r="W67" i="85"/>
  <c r="AG66" i="85"/>
  <c r="AP66" i="85" s="1"/>
  <c r="AF66" i="85"/>
  <c r="AO66" i="85" s="1"/>
  <c r="AI69" i="11"/>
  <c r="AN69" i="11"/>
  <c r="AH72" i="13"/>
  <c r="AQ72" i="13" s="1"/>
  <c r="AH65" i="55"/>
  <c r="AQ65" i="55" s="1"/>
  <c r="AR70" i="92"/>
  <c r="AG64" i="42"/>
  <c r="AP64" i="42" s="1"/>
  <c r="W65" i="42"/>
  <c r="AF64" i="42"/>
  <c r="AO64" i="42" s="1"/>
  <c r="AE64" i="42"/>
  <c r="AH72" i="104"/>
  <c r="AQ72" i="104" s="1"/>
  <c r="AI69" i="41"/>
  <c r="AN69" i="41"/>
  <c r="Z72" i="13"/>
  <c r="AH69" i="49"/>
  <c r="AQ69" i="49" s="1"/>
  <c r="AH68" i="18"/>
  <c r="AQ68" i="18" s="1"/>
  <c r="Z62" i="102"/>
  <c r="AI64" i="35"/>
  <c r="AN64" i="35"/>
  <c r="Z61" i="90"/>
  <c r="AI70" i="45"/>
  <c r="AN70" i="45"/>
  <c r="AR66" i="99"/>
  <c r="Z71" i="20"/>
  <c r="Y76" i="100"/>
  <c r="X76" i="100"/>
  <c r="Z76" i="100" s="1"/>
  <c r="AI62" i="94"/>
  <c r="AN62" i="94"/>
  <c r="AI65" i="50"/>
  <c r="AN65" i="50"/>
  <c r="AR72" i="96"/>
  <c r="AR71" i="13"/>
  <c r="Y62" i="98"/>
  <c r="X62" i="98"/>
  <c r="Y72" i="88"/>
  <c r="X72" i="88"/>
  <c r="Y70" i="11"/>
  <c r="X70" i="11"/>
  <c r="Z70" i="11" s="1"/>
  <c r="AR70" i="20"/>
  <c r="AR63" i="87"/>
  <c r="AR68" i="49"/>
  <c r="W73" i="104"/>
  <c r="AG72" i="104"/>
  <c r="AP72" i="104" s="1"/>
  <c r="AF72" i="104"/>
  <c r="AO72" i="104" s="1"/>
  <c r="AE72" i="104"/>
  <c r="AI67" i="91"/>
  <c r="AN67" i="91"/>
  <c r="AF69" i="49"/>
  <c r="AO69" i="49" s="1"/>
  <c r="AE69" i="49"/>
  <c r="W70" i="49"/>
  <c r="AG69" i="49"/>
  <c r="AP69" i="49" s="1"/>
  <c r="Z68" i="18"/>
  <c r="Y65" i="35"/>
  <c r="X65" i="35"/>
  <c r="AR64" i="55"/>
  <c r="AR61" i="102"/>
  <c r="AH66" i="103"/>
  <c r="AQ66" i="103" s="1"/>
  <c r="Y71" i="45"/>
  <c r="X71" i="45"/>
  <c r="AR65" i="103"/>
  <c r="Y74" i="44"/>
  <c r="X74" i="44"/>
  <c r="AI75" i="100"/>
  <c r="AN75" i="100"/>
  <c r="Y63" i="94"/>
  <c r="Z63" i="94" s="1"/>
  <c r="X63" i="94"/>
  <c r="Y66" i="50"/>
  <c r="X66" i="50"/>
  <c r="Z67" i="10" l="1"/>
  <c r="Z74" i="44"/>
  <c r="AF74" i="44" s="1"/>
  <c r="AO74" i="44" s="1"/>
  <c r="Z71" i="45"/>
  <c r="Z72" i="88"/>
  <c r="AG72" i="88" s="1"/>
  <c r="AP72" i="88" s="1"/>
  <c r="Z64" i="48"/>
  <c r="AE64" i="48" s="1"/>
  <c r="AE74" i="44"/>
  <c r="AG74" i="44"/>
  <c r="AP74" i="44" s="1"/>
  <c r="W75" i="44"/>
  <c r="W68" i="10"/>
  <c r="AG67" i="10"/>
  <c r="AP67" i="10" s="1"/>
  <c r="AF67" i="10"/>
  <c r="AO67" i="10" s="1"/>
  <c r="AE67" i="10"/>
  <c r="AF64" i="48"/>
  <c r="AO64" i="48" s="1"/>
  <c r="AG64" i="48"/>
  <c r="AP64" i="48" s="1"/>
  <c r="AG70" i="11"/>
  <c r="AP70" i="11" s="1"/>
  <c r="AF70" i="11"/>
  <c r="AO70" i="11" s="1"/>
  <c r="W71" i="11"/>
  <c r="AE70" i="11"/>
  <c r="AG63" i="94"/>
  <c r="AP63" i="94" s="1"/>
  <c r="AE63" i="94"/>
  <c r="W64" i="94"/>
  <c r="AF63" i="94"/>
  <c r="AO63" i="94" s="1"/>
  <c r="AE71" i="45"/>
  <c r="AN71" i="45" s="1"/>
  <c r="AF71" i="45"/>
  <c r="AO71" i="45" s="1"/>
  <c r="W72" i="45"/>
  <c r="AG71" i="45"/>
  <c r="W73" i="88"/>
  <c r="AH62" i="98"/>
  <c r="AQ62" i="98" s="1"/>
  <c r="AH66" i="50"/>
  <c r="AQ66" i="50" s="1"/>
  <c r="AG68" i="18"/>
  <c r="AP68" i="18" s="1"/>
  <c r="AF68" i="18"/>
  <c r="AO68" i="18" s="1"/>
  <c r="W69" i="18"/>
  <c r="AE68" i="18"/>
  <c r="Y73" i="104"/>
  <c r="Z73" i="104" s="1"/>
  <c r="X73" i="104"/>
  <c r="AH76" i="100"/>
  <c r="AQ76" i="100" s="1"/>
  <c r="AR69" i="41"/>
  <c r="AH71" i="51"/>
  <c r="AQ71" i="51" s="1"/>
  <c r="Y74" i="96"/>
  <c r="Z74" i="96"/>
  <c r="X74" i="96"/>
  <c r="Y72" i="92"/>
  <c r="Z72" i="92" s="1"/>
  <c r="X72" i="92"/>
  <c r="AR61" i="98"/>
  <c r="AR71" i="88"/>
  <c r="Y65" i="87"/>
  <c r="X65" i="87"/>
  <c r="W77" i="100"/>
  <c r="AG76" i="100"/>
  <c r="AP76" i="100" s="1"/>
  <c r="AF76" i="100"/>
  <c r="AO76" i="100" s="1"/>
  <c r="AE76" i="100"/>
  <c r="AR70" i="45"/>
  <c r="AI64" i="42"/>
  <c r="AR64" i="42" s="1"/>
  <c r="AN64" i="42"/>
  <c r="AE71" i="51"/>
  <c r="AG71" i="51"/>
  <c r="AP71" i="51" s="1"/>
  <c r="AF71" i="51"/>
  <c r="AO71" i="51" s="1"/>
  <c r="W72" i="51"/>
  <c r="AR70" i="51"/>
  <c r="Y68" i="43"/>
  <c r="X68" i="43"/>
  <c r="AI71" i="92"/>
  <c r="AN71" i="92"/>
  <c r="AI65" i="55"/>
  <c r="AN65" i="55"/>
  <c r="Z62" i="98"/>
  <c r="W62" i="90"/>
  <c r="AF61" i="90"/>
  <c r="AO61" i="90" s="1"/>
  <c r="AG61" i="90"/>
  <c r="AE61" i="90"/>
  <c r="AN61" i="90" s="1"/>
  <c r="AR72" i="84"/>
  <c r="AI67" i="43"/>
  <c r="AN67" i="43"/>
  <c r="AR63" i="48"/>
  <c r="W70" i="16"/>
  <c r="AF69" i="16"/>
  <c r="AO69" i="16" s="1"/>
  <c r="AG69" i="16"/>
  <c r="AP69" i="16" s="1"/>
  <c r="AE69" i="16"/>
  <c r="AH73" i="84"/>
  <c r="AQ73" i="84" s="1"/>
  <c r="Y68" i="99"/>
  <c r="X68" i="99"/>
  <c r="AH65" i="82"/>
  <c r="AQ65" i="82" s="1"/>
  <c r="AH64" i="48"/>
  <c r="AQ64" i="48" s="1"/>
  <c r="Y66" i="55"/>
  <c r="X66" i="55"/>
  <c r="AH70" i="11"/>
  <c r="AQ70" i="11" s="1"/>
  <c r="AR75" i="100"/>
  <c r="AH65" i="35"/>
  <c r="AQ65" i="35" s="1"/>
  <c r="AI72" i="104"/>
  <c r="AN72" i="104"/>
  <c r="AR65" i="50"/>
  <c r="AE71" i="20"/>
  <c r="AN71" i="20" s="1"/>
  <c r="AG71" i="20"/>
  <c r="AP71" i="20" s="1"/>
  <c r="W72" i="20"/>
  <c r="AF71" i="20"/>
  <c r="Y67" i="85"/>
  <c r="X67" i="85"/>
  <c r="AH68" i="91"/>
  <c r="AQ68" i="91" s="1"/>
  <c r="Y74" i="54"/>
  <c r="X74" i="54"/>
  <c r="AR73" i="44"/>
  <c r="Z73" i="84"/>
  <c r="AI67" i="99"/>
  <c r="AR67" i="99" s="1"/>
  <c r="AN67" i="99"/>
  <c r="Z65" i="82"/>
  <c r="AF66" i="83"/>
  <c r="AO66" i="83" s="1"/>
  <c r="AE66" i="83"/>
  <c r="W67" i="83"/>
  <c r="AG66" i="83"/>
  <c r="AP66" i="83" s="1"/>
  <c r="AI64" i="87"/>
  <c r="AN64" i="87"/>
  <c r="Y70" i="49"/>
  <c r="X70" i="49"/>
  <c r="Z70" i="49" s="1"/>
  <c r="Y65" i="42"/>
  <c r="X65" i="42"/>
  <c r="AH74" i="44"/>
  <c r="AQ74" i="44" s="1"/>
  <c r="Z65" i="35"/>
  <c r="AI69" i="49"/>
  <c r="AN69" i="49"/>
  <c r="AH72" i="88"/>
  <c r="AQ72" i="88" s="1"/>
  <c r="AR64" i="35"/>
  <c r="AF72" i="13"/>
  <c r="AO72" i="13" s="1"/>
  <c r="AE72" i="13"/>
  <c r="W73" i="13"/>
  <c r="AG72" i="13"/>
  <c r="AP72" i="13" s="1"/>
  <c r="AI66" i="85"/>
  <c r="AN66" i="85"/>
  <c r="Z68" i="91"/>
  <c r="AH69" i="95"/>
  <c r="AQ69" i="95" s="1"/>
  <c r="AI73" i="96"/>
  <c r="AN73" i="96"/>
  <c r="AH70" i="41"/>
  <c r="AQ70" i="41" s="1"/>
  <c r="AR68" i="95"/>
  <c r="Y67" i="103"/>
  <c r="X67" i="103"/>
  <c r="Z67" i="103" s="1"/>
  <c r="AR67" i="91"/>
  <c r="Z66" i="50"/>
  <c r="AH71" i="45"/>
  <c r="AQ71" i="45" s="1"/>
  <c r="AH63" i="94"/>
  <c r="AQ63" i="94" s="1"/>
  <c r="AR62" i="94"/>
  <c r="W63" i="102"/>
  <c r="AF62" i="102"/>
  <c r="AO62" i="102" s="1"/>
  <c r="AG62" i="102"/>
  <c r="AP62" i="102" s="1"/>
  <c r="AE62" i="102"/>
  <c r="AR69" i="11"/>
  <c r="AR66" i="10"/>
  <c r="Z69" i="95"/>
  <c r="AI73" i="54"/>
  <c r="AN73" i="54"/>
  <c r="AR64" i="82"/>
  <c r="Z70" i="41"/>
  <c r="AH67" i="10"/>
  <c r="AQ67" i="10" s="1"/>
  <c r="AI66" i="103"/>
  <c r="AR66" i="103" s="1"/>
  <c r="AN66" i="103"/>
  <c r="AE72" i="88" l="1"/>
  <c r="W65" i="48"/>
  <c r="AF72" i="88"/>
  <c r="AO72" i="88" s="1"/>
  <c r="Z67" i="85"/>
  <c r="AE67" i="85" s="1"/>
  <c r="Z66" i="55"/>
  <c r="AF66" i="55" s="1"/>
  <c r="AO66" i="55" s="1"/>
  <c r="Z68" i="43"/>
  <c r="AF68" i="43" s="1"/>
  <c r="AO68" i="43" s="1"/>
  <c r="W74" i="104"/>
  <c r="AG73" i="104"/>
  <c r="AP73" i="104" s="1"/>
  <c r="AF73" i="104"/>
  <c r="AO73" i="104" s="1"/>
  <c r="AE73" i="104"/>
  <c r="AF70" i="49"/>
  <c r="AO70" i="49" s="1"/>
  <c r="AE70" i="49"/>
  <c r="AG70" i="49"/>
  <c r="AP70" i="49" s="1"/>
  <c r="W71" i="49"/>
  <c r="W68" i="85"/>
  <c r="AG67" i="85"/>
  <c r="AP67" i="85" s="1"/>
  <c r="AF67" i="85"/>
  <c r="AO67" i="85" s="1"/>
  <c r="AE66" i="55"/>
  <c r="AG68" i="43"/>
  <c r="AP68" i="43" s="1"/>
  <c r="AE68" i="43"/>
  <c r="AF72" i="92"/>
  <c r="AO72" i="92" s="1"/>
  <c r="W73" i="92"/>
  <c r="AE72" i="92"/>
  <c r="AG72" i="92"/>
  <c r="AP72" i="92" s="1"/>
  <c r="Y62" i="90"/>
  <c r="X62" i="90"/>
  <c r="Y65" i="48"/>
  <c r="X65" i="48"/>
  <c r="Y67" i="83"/>
  <c r="X67" i="83"/>
  <c r="W74" i="84"/>
  <c r="AF73" i="84"/>
  <c r="AO73" i="84" s="1"/>
  <c r="AG73" i="84"/>
  <c r="AP73" i="84" s="1"/>
  <c r="AE73" i="84"/>
  <c r="AH68" i="99"/>
  <c r="AQ68" i="99" s="1"/>
  <c r="X70" i="16"/>
  <c r="Z70" i="16" s="1"/>
  <c r="Y70" i="16"/>
  <c r="AE62" i="98"/>
  <c r="W63" i="98"/>
  <c r="AG62" i="98"/>
  <c r="AP62" i="98" s="1"/>
  <c r="AF62" i="98"/>
  <c r="AO62" i="98" s="1"/>
  <c r="AH65" i="87"/>
  <c r="AQ65" i="87" s="1"/>
  <c r="X69" i="18"/>
  <c r="Y69" i="18"/>
  <c r="Z69" i="18"/>
  <c r="AI71" i="45"/>
  <c r="AP71" i="45"/>
  <c r="Y64" i="94"/>
  <c r="X64" i="94"/>
  <c r="AI64" i="48"/>
  <c r="AN64" i="48"/>
  <c r="AR66" i="85"/>
  <c r="X72" i="51"/>
  <c r="Z72" i="51" s="1"/>
  <c r="Y72" i="51"/>
  <c r="W75" i="96"/>
  <c r="AG74" i="96"/>
  <c r="AP74" i="96" s="1"/>
  <c r="AF74" i="96"/>
  <c r="AO74" i="96" s="1"/>
  <c r="AE74" i="96"/>
  <c r="Y68" i="10"/>
  <c r="X68" i="10"/>
  <c r="Z68" i="10" s="1"/>
  <c r="Y63" i="102"/>
  <c r="X63" i="102"/>
  <c r="AE66" i="50"/>
  <c r="AF66" i="50"/>
  <c r="AO66" i="50" s="1"/>
  <c r="W67" i="50"/>
  <c r="AG66" i="50"/>
  <c r="AP66" i="50" s="1"/>
  <c r="AR69" i="49"/>
  <c r="AI66" i="83"/>
  <c r="AN66" i="83"/>
  <c r="Z68" i="99"/>
  <c r="Z65" i="87"/>
  <c r="AH72" i="92"/>
  <c r="AQ72" i="92" s="1"/>
  <c r="AH73" i="104"/>
  <c r="AQ73" i="104" s="1"/>
  <c r="AI72" i="88"/>
  <c r="AN72" i="88"/>
  <c r="Y72" i="45"/>
  <c r="X72" i="45"/>
  <c r="AI63" i="94"/>
  <c r="AN63" i="94"/>
  <c r="Y75" i="44"/>
  <c r="X75" i="44"/>
  <c r="AR73" i="54"/>
  <c r="Y73" i="13"/>
  <c r="X73" i="13"/>
  <c r="AF65" i="35"/>
  <c r="AO65" i="35" s="1"/>
  <c r="AG65" i="35"/>
  <c r="AP65" i="35" s="1"/>
  <c r="AE65" i="35"/>
  <c r="W66" i="35"/>
  <c r="AH65" i="42"/>
  <c r="AQ65" i="42" s="1"/>
  <c r="AR65" i="55"/>
  <c r="AI71" i="51"/>
  <c r="AN71" i="51"/>
  <c r="AI76" i="100"/>
  <c r="AN76" i="100"/>
  <c r="AI67" i="10"/>
  <c r="AN67" i="10"/>
  <c r="AE67" i="103"/>
  <c r="AF67" i="103"/>
  <c r="AO67" i="103" s="1"/>
  <c r="W68" i="103"/>
  <c r="AG67" i="103"/>
  <c r="AP67" i="103" s="1"/>
  <c r="AH66" i="55"/>
  <c r="AQ66" i="55" s="1"/>
  <c r="Y77" i="100"/>
  <c r="X77" i="100"/>
  <c r="Y71" i="11"/>
  <c r="X71" i="11"/>
  <c r="AF69" i="95"/>
  <c r="AO69" i="95" s="1"/>
  <c r="AE69" i="95"/>
  <c r="AG69" i="95"/>
  <c r="AP69" i="95" s="1"/>
  <c r="W70" i="95"/>
  <c r="AI62" i="102"/>
  <c r="AN62" i="102"/>
  <c r="AR73" i="96"/>
  <c r="W69" i="91"/>
  <c r="AG68" i="91"/>
  <c r="AP68" i="91" s="1"/>
  <c r="AE68" i="91"/>
  <c r="AF68" i="91"/>
  <c r="AO68" i="91" s="1"/>
  <c r="AI72" i="13"/>
  <c r="AN72" i="13"/>
  <c r="Z65" i="42"/>
  <c r="AR64" i="87"/>
  <c r="AG65" i="82"/>
  <c r="AP65" i="82" s="1"/>
  <c r="AF65" i="82"/>
  <c r="AO65" i="82" s="1"/>
  <c r="W66" i="82"/>
  <c r="AE65" i="82"/>
  <c r="AH74" i="54"/>
  <c r="AQ74" i="54" s="1"/>
  <c r="AI71" i="20"/>
  <c r="AO71" i="20"/>
  <c r="AI69" i="16"/>
  <c r="AN69" i="16"/>
  <c r="AI61" i="90"/>
  <c r="AP61" i="90"/>
  <c r="AH70" i="49"/>
  <c r="AQ70" i="49" s="1"/>
  <c r="AH67" i="85"/>
  <c r="AQ67" i="85" s="1"/>
  <c r="AH68" i="43"/>
  <c r="AQ68" i="43" s="1"/>
  <c r="AI68" i="18"/>
  <c r="AN68" i="18"/>
  <c r="W71" i="41"/>
  <c r="AE70" i="41"/>
  <c r="AF70" i="41"/>
  <c r="AO70" i="41" s="1"/>
  <c r="AG70" i="41"/>
  <c r="AP70" i="41" s="1"/>
  <c r="AH67" i="103"/>
  <c r="AQ67" i="103" s="1"/>
  <c r="Z74" i="54"/>
  <c r="Y72" i="20"/>
  <c r="Z72" i="20" s="1"/>
  <c r="X72" i="20"/>
  <c r="AR72" i="104"/>
  <c r="AR67" i="43"/>
  <c r="AR71" i="92"/>
  <c r="AH74" i="96"/>
  <c r="AQ74" i="96" s="1"/>
  <c r="Y73" i="88"/>
  <c r="X73" i="88"/>
  <c r="AI70" i="11"/>
  <c r="AN70" i="11"/>
  <c r="AI74" i="44"/>
  <c r="AN74" i="44"/>
  <c r="Z71" i="11" l="1"/>
  <c r="W67" i="55"/>
  <c r="Z72" i="45"/>
  <c r="W69" i="43"/>
  <c r="AG66" i="55"/>
  <c r="AP66" i="55" s="1"/>
  <c r="AE71" i="11"/>
  <c r="AF71" i="11"/>
  <c r="AO71" i="11" s="1"/>
  <c r="W72" i="11"/>
  <c r="AG71" i="11"/>
  <c r="AP71" i="11" s="1"/>
  <c r="AG72" i="20"/>
  <c r="AP72" i="20" s="1"/>
  <c r="W73" i="20"/>
  <c r="AE72" i="20"/>
  <c r="AF72" i="20"/>
  <c r="AO72" i="20" s="1"/>
  <c r="AF72" i="45"/>
  <c r="AO72" i="45" s="1"/>
  <c r="AG72" i="45"/>
  <c r="AP72" i="45" s="1"/>
  <c r="W73" i="45"/>
  <c r="AE72" i="45"/>
  <c r="Y70" i="95"/>
  <c r="X70" i="95"/>
  <c r="Y63" i="98"/>
  <c r="X63" i="98"/>
  <c r="AH65" i="48"/>
  <c r="AQ65" i="48" s="1"/>
  <c r="Y69" i="43"/>
  <c r="X69" i="43"/>
  <c r="AF74" i="54"/>
  <c r="AO74" i="54" s="1"/>
  <c r="AE74" i="54"/>
  <c r="AG74" i="54"/>
  <c r="AP74" i="54" s="1"/>
  <c r="W75" i="54"/>
  <c r="AR72" i="13"/>
  <c r="AH77" i="100"/>
  <c r="AQ77" i="100" s="1"/>
  <c r="AI67" i="103"/>
  <c r="AN67" i="103"/>
  <c r="AR71" i="51"/>
  <c r="AH75" i="44"/>
  <c r="AQ75" i="44" s="1"/>
  <c r="AI66" i="50"/>
  <c r="AN66" i="50"/>
  <c r="AE72" i="51"/>
  <c r="AF72" i="51"/>
  <c r="AO72" i="51" s="1"/>
  <c r="AG72" i="51"/>
  <c r="AP72" i="51" s="1"/>
  <c r="W73" i="51"/>
  <c r="AR64" i="48"/>
  <c r="AF69" i="18"/>
  <c r="AO69" i="18" s="1"/>
  <c r="AG69" i="18"/>
  <c r="AP69" i="18" s="1"/>
  <c r="AE69" i="18"/>
  <c r="W70" i="18"/>
  <c r="AI62" i="98"/>
  <c r="AN62" i="98"/>
  <c r="Z65" i="48"/>
  <c r="AI67" i="85"/>
  <c r="AN67" i="85"/>
  <c r="AH72" i="45"/>
  <c r="AQ72" i="45" s="1"/>
  <c r="AR66" i="83"/>
  <c r="Y68" i="85"/>
  <c r="Z68" i="85"/>
  <c r="X68" i="85"/>
  <c r="AR69" i="16"/>
  <c r="AI69" i="95"/>
  <c r="AR69" i="95" s="1"/>
  <c r="AN69" i="95"/>
  <c r="Z77" i="100"/>
  <c r="AH73" i="13"/>
  <c r="AQ73" i="13" s="1"/>
  <c r="Z75" i="44"/>
  <c r="AH63" i="102"/>
  <c r="AQ63" i="102" s="1"/>
  <c r="AH64" i="94"/>
  <c r="AQ64" i="94" s="1"/>
  <c r="AE70" i="16"/>
  <c r="AF70" i="16"/>
  <c r="AO70" i="16" s="1"/>
  <c r="AG70" i="16"/>
  <c r="AP70" i="16" s="1"/>
  <c r="W71" i="16"/>
  <c r="Y74" i="84"/>
  <c r="X74" i="84"/>
  <c r="AI72" i="92"/>
  <c r="AN72" i="92"/>
  <c r="AI68" i="43"/>
  <c r="AN68" i="43"/>
  <c r="AI73" i="104"/>
  <c r="AN73" i="104"/>
  <c r="AR61" i="90"/>
  <c r="X66" i="82"/>
  <c r="Z66" i="82" s="1"/>
  <c r="Y66" i="82"/>
  <c r="AR71" i="45"/>
  <c r="Y67" i="55"/>
  <c r="X67" i="55"/>
  <c r="Z67" i="55" s="1"/>
  <c r="AR70" i="11"/>
  <c r="AH73" i="88"/>
  <c r="AQ73" i="88" s="1"/>
  <c r="Z73" i="88"/>
  <c r="AR67" i="10"/>
  <c r="Z73" i="13"/>
  <c r="W66" i="87"/>
  <c r="AF65" i="87"/>
  <c r="AO65" i="87" s="1"/>
  <c r="AG65" i="87"/>
  <c r="AP65" i="87" s="1"/>
  <c r="AE65" i="87"/>
  <c r="Z63" i="102"/>
  <c r="AI74" i="96"/>
  <c r="AN74" i="96"/>
  <c r="AH72" i="51"/>
  <c r="AQ72" i="51" s="1"/>
  <c r="Z64" i="94"/>
  <c r="AH69" i="18"/>
  <c r="AQ69" i="18" s="1"/>
  <c r="AH67" i="83"/>
  <c r="AQ67" i="83" s="1"/>
  <c r="AH62" i="90"/>
  <c r="AQ62" i="90" s="1"/>
  <c r="Y73" i="92"/>
  <c r="X73" i="92"/>
  <c r="Y71" i="49"/>
  <c r="X71" i="49"/>
  <c r="Z71" i="49" s="1"/>
  <c r="AG68" i="10"/>
  <c r="AP68" i="10" s="1"/>
  <c r="AE68" i="10"/>
  <c r="AF68" i="10"/>
  <c r="AO68" i="10" s="1"/>
  <c r="W69" i="10"/>
  <c r="AR68" i="18"/>
  <c r="AH72" i="20"/>
  <c r="AQ72" i="20" s="1"/>
  <c r="AI70" i="41"/>
  <c r="AN70" i="41"/>
  <c r="AR71" i="20"/>
  <c r="AI68" i="91"/>
  <c r="AR68" i="91" s="1"/>
  <c r="AN68" i="91"/>
  <c r="AR62" i="102"/>
  <c r="AH71" i="11"/>
  <c r="AQ71" i="11" s="1"/>
  <c r="Y66" i="35"/>
  <c r="X66" i="35"/>
  <c r="AR72" i="88"/>
  <c r="AE68" i="99"/>
  <c r="W69" i="99"/>
  <c r="AG68" i="99"/>
  <c r="AP68" i="99" s="1"/>
  <c r="AF68" i="99"/>
  <c r="AO68" i="99" s="1"/>
  <c r="AH70" i="16"/>
  <c r="AQ70" i="16" s="1"/>
  <c r="Z67" i="83"/>
  <c r="Z62" i="90"/>
  <c r="Y69" i="91"/>
  <c r="X69" i="91"/>
  <c r="Y75" i="96"/>
  <c r="X75" i="96"/>
  <c r="Z75" i="96" s="1"/>
  <c r="AR74" i="44"/>
  <c r="Y71" i="41"/>
  <c r="X71" i="41"/>
  <c r="Z71" i="41" s="1"/>
  <c r="AI65" i="82"/>
  <c r="AR65" i="82" s="1"/>
  <c r="AN65" i="82"/>
  <c r="W66" i="42"/>
  <c r="AE65" i="42"/>
  <c r="AG65" i="42"/>
  <c r="AP65" i="42" s="1"/>
  <c r="AF65" i="42"/>
  <c r="AO65" i="42" s="1"/>
  <c r="Y68" i="103"/>
  <c r="X68" i="103"/>
  <c r="AR76" i="100"/>
  <c r="AI65" i="35"/>
  <c r="AR65" i="35" s="1"/>
  <c r="AN65" i="35"/>
  <c r="AR63" i="94"/>
  <c r="Y67" i="50"/>
  <c r="X67" i="50"/>
  <c r="AH68" i="10"/>
  <c r="AQ68" i="10" s="1"/>
  <c r="AI73" i="84"/>
  <c r="AN73" i="84"/>
  <c r="AI66" i="55"/>
  <c r="AN66" i="55"/>
  <c r="AI70" i="49"/>
  <c r="AN70" i="49"/>
  <c r="Y74" i="104"/>
  <c r="Z74" i="104" s="1"/>
  <c r="X74" i="104"/>
  <c r="Z66" i="35" l="1"/>
  <c r="Z70" i="95"/>
  <c r="AG66" i="35"/>
  <c r="AP66" i="35" s="1"/>
  <c r="W67" i="35"/>
  <c r="AE66" i="35"/>
  <c r="AF66" i="35"/>
  <c r="AO66" i="35" s="1"/>
  <c r="AF75" i="96"/>
  <c r="AO75" i="96" s="1"/>
  <c r="AG75" i="96"/>
  <c r="AP75" i="96" s="1"/>
  <c r="AE75" i="96"/>
  <c r="W76" i="96"/>
  <c r="AF70" i="95"/>
  <c r="AO70" i="95" s="1"/>
  <c r="AE70" i="95"/>
  <c r="W71" i="95"/>
  <c r="AG70" i="95"/>
  <c r="AP70" i="95" s="1"/>
  <c r="W72" i="41"/>
  <c r="AE71" i="41"/>
  <c r="AF71" i="41"/>
  <c r="AO71" i="41" s="1"/>
  <c r="AG71" i="41"/>
  <c r="AP71" i="41" s="1"/>
  <c r="W72" i="49"/>
  <c r="AE71" i="49"/>
  <c r="AF71" i="49"/>
  <c r="AO71" i="49" s="1"/>
  <c r="AG71" i="49"/>
  <c r="AP71" i="49" s="1"/>
  <c r="W75" i="104"/>
  <c r="AG74" i="104"/>
  <c r="AP74" i="104" s="1"/>
  <c r="AF74" i="104"/>
  <c r="AO74" i="104" s="1"/>
  <c r="AE74" i="104"/>
  <c r="AR73" i="84"/>
  <c r="AG77" i="100"/>
  <c r="AP77" i="100" s="1"/>
  <c r="W78" i="100"/>
  <c r="AF77" i="100"/>
  <c r="AO77" i="100" s="1"/>
  <c r="AE77" i="100"/>
  <c r="W69" i="85"/>
  <c r="AF68" i="85"/>
  <c r="AO68" i="85" s="1"/>
  <c r="AE68" i="85"/>
  <c r="AG68" i="85"/>
  <c r="AP68" i="85" s="1"/>
  <c r="AI65" i="87"/>
  <c r="AN65" i="87"/>
  <c r="AH74" i="84"/>
  <c r="AQ74" i="84" s="1"/>
  <c r="AE75" i="44"/>
  <c r="AF75" i="44"/>
  <c r="AO75" i="44" s="1"/>
  <c r="AG75" i="44"/>
  <c r="AP75" i="44" s="1"/>
  <c r="W76" i="44"/>
  <c r="AR62" i="98"/>
  <c r="AI72" i="51"/>
  <c r="AN72" i="51"/>
  <c r="AH69" i="43"/>
  <c r="AQ69" i="43" s="1"/>
  <c r="AR72" i="92"/>
  <c r="AR67" i="103"/>
  <c r="Y69" i="10"/>
  <c r="X69" i="10"/>
  <c r="AG73" i="88"/>
  <c r="AP73" i="88" s="1"/>
  <c r="AF73" i="88"/>
  <c r="AO73" i="88" s="1"/>
  <c r="AE73" i="88"/>
  <c r="W74" i="88"/>
  <c r="AG66" i="82"/>
  <c r="AP66" i="82" s="1"/>
  <c r="AF66" i="82"/>
  <c r="AO66" i="82" s="1"/>
  <c r="AE66" i="82"/>
  <c r="W67" i="82"/>
  <c r="AR73" i="104"/>
  <c r="Z74" i="84"/>
  <c r="AI70" i="16"/>
  <c r="AR70" i="16" s="1"/>
  <c r="AN70" i="16"/>
  <c r="Z69" i="43"/>
  <c r="AH67" i="50"/>
  <c r="AQ67" i="50" s="1"/>
  <c r="AF62" i="90"/>
  <c r="AO62" i="90" s="1"/>
  <c r="AE62" i="90"/>
  <c r="W63" i="90"/>
  <c r="AG62" i="90"/>
  <c r="AP62" i="90" s="1"/>
  <c r="AH71" i="49"/>
  <c r="AQ71" i="49" s="1"/>
  <c r="AH70" i="95"/>
  <c r="AQ70" i="95" s="1"/>
  <c r="AG67" i="83"/>
  <c r="AP67" i="83" s="1"/>
  <c r="AF67" i="83"/>
  <c r="AO67" i="83" s="1"/>
  <c r="W68" i="83"/>
  <c r="AE67" i="83"/>
  <c r="AR70" i="49"/>
  <c r="AH68" i="103"/>
  <c r="AQ68" i="103" s="1"/>
  <c r="AI65" i="42"/>
  <c r="AN65" i="42"/>
  <c r="AH69" i="91"/>
  <c r="AQ69" i="91" s="1"/>
  <c r="AH73" i="92"/>
  <c r="AQ73" i="92" s="1"/>
  <c r="AG64" i="94"/>
  <c r="AP64" i="94" s="1"/>
  <c r="W65" i="94"/>
  <c r="AE64" i="94"/>
  <c r="AF64" i="94"/>
  <c r="AO64" i="94" s="1"/>
  <c r="AH67" i="55"/>
  <c r="AQ67" i="55" s="1"/>
  <c r="Y70" i="18"/>
  <c r="X70" i="18"/>
  <c r="Z70" i="18" s="1"/>
  <c r="AR66" i="50"/>
  <c r="X75" i="54"/>
  <c r="Z75" i="54" s="1"/>
  <c r="Y75" i="54"/>
  <c r="AH63" i="98"/>
  <c r="AQ63" i="98" s="1"/>
  <c r="Y72" i="11"/>
  <c r="Z72" i="11" s="1"/>
  <c r="X72" i="11"/>
  <c r="AH75" i="96"/>
  <c r="AQ75" i="96" s="1"/>
  <c r="Z67" i="50"/>
  <c r="AH71" i="41"/>
  <c r="AQ71" i="41" s="1"/>
  <c r="AH66" i="35"/>
  <c r="AQ66" i="35" s="1"/>
  <c r="AH74" i="104"/>
  <c r="AQ74" i="104" s="1"/>
  <c r="AR66" i="55"/>
  <c r="Z68" i="103"/>
  <c r="Y66" i="42"/>
  <c r="X66" i="42"/>
  <c r="Z69" i="91"/>
  <c r="Y69" i="99"/>
  <c r="X69" i="99"/>
  <c r="Z69" i="99" s="1"/>
  <c r="AI68" i="10"/>
  <c r="AN68" i="10"/>
  <c r="Z73" i="92"/>
  <c r="AR74" i="96"/>
  <c r="Y66" i="87"/>
  <c r="X66" i="87"/>
  <c r="AF67" i="55"/>
  <c r="AO67" i="55" s="1"/>
  <c r="AE67" i="55"/>
  <c r="AG67" i="55"/>
  <c r="AP67" i="55" s="1"/>
  <c r="W68" i="55"/>
  <c r="AH66" i="82"/>
  <c r="AQ66" i="82" s="1"/>
  <c r="AR68" i="43"/>
  <c r="AR67" i="85"/>
  <c r="AI69" i="18"/>
  <c r="AN69" i="18"/>
  <c r="Y73" i="51"/>
  <c r="X73" i="51"/>
  <c r="Z63" i="98"/>
  <c r="AI72" i="45"/>
  <c r="AN72" i="45"/>
  <c r="AI72" i="20"/>
  <c r="AN72" i="20"/>
  <c r="AI68" i="99"/>
  <c r="AN68" i="99"/>
  <c r="AR70" i="41"/>
  <c r="W64" i="102"/>
  <c r="AE63" i="102"/>
  <c r="AF63" i="102"/>
  <c r="AO63" i="102" s="1"/>
  <c r="AG63" i="102"/>
  <c r="AP63" i="102" s="1"/>
  <c r="W74" i="13"/>
  <c r="AG73" i="13"/>
  <c r="AP73" i="13" s="1"/>
  <c r="AF73" i="13"/>
  <c r="AO73" i="13" s="1"/>
  <c r="AE73" i="13"/>
  <c r="Y71" i="16"/>
  <c r="X71" i="16"/>
  <c r="Z71" i="16" s="1"/>
  <c r="AH68" i="85"/>
  <c r="AQ68" i="85" s="1"/>
  <c r="AE65" i="48"/>
  <c r="AG65" i="48"/>
  <c r="AP65" i="48" s="1"/>
  <c r="AF65" i="48"/>
  <c r="AO65" i="48" s="1"/>
  <c r="W66" i="48"/>
  <c r="AI74" i="54"/>
  <c r="AN74" i="54"/>
  <c r="Y73" i="45"/>
  <c r="X73" i="45"/>
  <c r="Y73" i="20"/>
  <c r="X73" i="20"/>
  <c r="Z73" i="20" s="1"/>
  <c r="AI71" i="11"/>
  <c r="AN71" i="11"/>
  <c r="W70" i="99" l="1"/>
  <c r="AG69" i="99"/>
  <c r="AP69" i="99" s="1"/>
  <c r="AF69" i="99"/>
  <c r="AO69" i="99" s="1"/>
  <c r="AE69" i="99"/>
  <c r="AE72" i="11"/>
  <c r="AG72" i="11"/>
  <c r="AP72" i="11" s="1"/>
  <c r="W73" i="11"/>
  <c r="AF72" i="11"/>
  <c r="AO72" i="11" s="1"/>
  <c r="AF71" i="16"/>
  <c r="AO71" i="16" s="1"/>
  <c r="AG71" i="16"/>
  <c r="AP71" i="16" s="1"/>
  <c r="AE71" i="16"/>
  <c r="W72" i="16"/>
  <c r="AR72" i="45"/>
  <c r="AR69" i="18"/>
  <c r="W69" i="103"/>
  <c r="AE68" i="103"/>
  <c r="AG68" i="103"/>
  <c r="AP68" i="103" s="1"/>
  <c r="AF68" i="103"/>
  <c r="AO68" i="103" s="1"/>
  <c r="AF67" i="50"/>
  <c r="AO67" i="50" s="1"/>
  <c r="AG67" i="50"/>
  <c r="AP67" i="50" s="1"/>
  <c r="W68" i="50"/>
  <c r="AE67" i="50"/>
  <c r="AH72" i="11"/>
  <c r="AQ72" i="11" s="1"/>
  <c r="Y65" i="94"/>
  <c r="Z65" i="94" s="1"/>
  <c r="X65" i="94"/>
  <c r="AI66" i="82"/>
  <c r="AN66" i="82"/>
  <c r="AI77" i="100"/>
  <c r="AN77" i="100"/>
  <c r="AI70" i="95"/>
  <c r="AN70" i="95"/>
  <c r="AF73" i="20"/>
  <c r="AO73" i="20" s="1"/>
  <c r="W74" i="20"/>
  <c r="AE73" i="20"/>
  <c r="AG73" i="20"/>
  <c r="AP73" i="20" s="1"/>
  <c r="Y66" i="48"/>
  <c r="X66" i="48"/>
  <c r="W64" i="98"/>
  <c r="AF63" i="98"/>
  <c r="AO63" i="98" s="1"/>
  <c r="AG63" i="98"/>
  <c r="AP63" i="98" s="1"/>
  <c r="AE63" i="98"/>
  <c r="AI67" i="55"/>
  <c r="AN67" i="55"/>
  <c r="AH70" i="18"/>
  <c r="AQ70" i="18" s="1"/>
  <c r="AR65" i="42"/>
  <c r="AG74" i="84"/>
  <c r="AP74" i="84" s="1"/>
  <c r="AE74" i="84"/>
  <c r="W75" i="84"/>
  <c r="AF74" i="84"/>
  <c r="AO74" i="84" s="1"/>
  <c r="Y76" i="44"/>
  <c r="X76" i="44"/>
  <c r="Z76" i="44" s="1"/>
  <c r="AI74" i="104"/>
  <c r="AN74" i="104"/>
  <c r="AI71" i="41"/>
  <c r="AN71" i="41"/>
  <c r="AR74" i="54"/>
  <c r="Y74" i="13"/>
  <c r="X74" i="13"/>
  <c r="Z74" i="13" s="1"/>
  <c r="Y68" i="55"/>
  <c r="X68" i="55"/>
  <c r="Z68" i="55" s="1"/>
  <c r="AH73" i="45"/>
  <c r="AQ73" i="45" s="1"/>
  <c r="Z73" i="45"/>
  <c r="AI73" i="13"/>
  <c r="AN73" i="13"/>
  <c r="AR68" i="99"/>
  <c r="AH73" i="51"/>
  <c r="AQ73" i="51" s="1"/>
  <c r="AE73" i="92"/>
  <c r="W74" i="92"/>
  <c r="AG73" i="92"/>
  <c r="AP73" i="92" s="1"/>
  <c r="AF73" i="92"/>
  <c r="AO73" i="92" s="1"/>
  <c r="AF69" i="91"/>
  <c r="AO69" i="91" s="1"/>
  <c r="AE69" i="91"/>
  <c r="AG69" i="91"/>
  <c r="AP69" i="91" s="1"/>
  <c r="W70" i="91"/>
  <c r="AE75" i="54"/>
  <c r="W76" i="54"/>
  <c r="AG75" i="54"/>
  <c r="AP75" i="54" s="1"/>
  <c r="AF75" i="54"/>
  <c r="AO75" i="54" s="1"/>
  <c r="AG70" i="18"/>
  <c r="AP70" i="18" s="1"/>
  <c r="AF70" i="18"/>
  <c r="AO70" i="18" s="1"/>
  <c r="AE70" i="18"/>
  <c r="W71" i="18"/>
  <c r="Y63" i="90"/>
  <c r="X63" i="90"/>
  <c r="AH69" i="10"/>
  <c r="AQ69" i="10" s="1"/>
  <c r="AI68" i="85"/>
  <c r="AN68" i="85"/>
  <c r="Y78" i="100"/>
  <c r="X78" i="100"/>
  <c r="Z78" i="100" s="1"/>
  <c r="AI71" i="49"/>
  <c r="AN71" i="49"/>
  <c r="Y72" i="41"/>
  <c r="X72" i="41"/>
  <c r="AI63" i="102"/>
  <c r="AN63" i="102"/>
  <c r="Z73" i="51"/>
  <c r="AH66" i="87"/>
  <c r="AQ66" i="87" s="1"/>
  <c r="AH66" i="42"/>
  <c r="AQ66" i="42" s="1"/>
  <c r="AI62" i="90"/>
  <c r="AN62" i="90"/>
  <c r="Z69" i="10"/>
  <c r="AR72" i="51"/>
  <c r="Y72" i="49"/>
  <c r="X72" i="49"/>
  <c r="X76" i="96"/>
  <c r="Y76" i="96"/>
  <c r="Z76" i="96"/>
  <c r="AI66" i="35"/>
  <c r="AN66" i="35"/>
  <c r="AR71" i="11"/>
  <c r="AH73" i="20"/>
  <c r="AQ73" i="20" s="1"/>
  <c r="AI65" i="48"/>
  <c r="AN65" i="48"/>
  <c r="AH71" i="16"/>
  <c r="AQ71" i="16" s="1"/>
  <c r="Y64" i="102"/>
  <c r="Z64" i="102"/>
  <c r="X64" i="102"/>
  <c r="AR72" i="20"/>
  <c r="Z66" i="87"/>
  <c r="AR68" i="10"/>
  <c r="Z66" i="42"/>
  <c r="AH75" i="54"/>
  <c r="AQ75" i="54" s="1"/>
  <c r="AI67" i="83"/>
  <c r="AN67" i="83"/>
  <c r="AE69" i="43"/>
  <c r="AG69" i="43"/>
  <c r="AP69" i="43" s="1"/>
  <c r="AF69" i="43"/>
  <c r="AO69" i="43" s="1"/>
  <c r="W70" i="43"/>
  <c r="Y74" i="88"/>
  <c r="X74" i="88"/>
  <c r="Z74" i="88" s="1"/>
  <c r="AI75" i="44"/>
  <c r="AN75" i="44"/>
  <c r="Y69" i="85"/>
  <c r="X69" i="85"/>
  <c r="Y75" i="104"/>
  <c r="X75" i="104"/>
  <c r="AI75" i="96"/>
  <c r="AN75" i="96"/>
  <c r="Y67" i="35"/>
  <c r="X67" i="35"/>
  <c r="AH69" i="99"/>
  <c r="AQ69" i="99" s="1"/>
  <c r="AI64" i="94"/>
  <c r="AN64" i="94"/>
  <c r="Y68" i="83"/>
  <c r="X68" i="83"/>
  <c r="Y67" i="82"/>
  <c r="X67" i="82"/>
  <c r="AI73" i="88"/>
  <c r="AN73" i="88"/>
  <c r="AR65" i="87"/>
  <c r="Y71" i="95"/>
  <c r="X71" i="95"/>
  <c r="Z71" i="95" l="1"/>
  <c r="AE65" i="94"/>
  <c r="W66" i="94"/>
  <c r="AG65" i="94"/>
  <c r="AP65" i="94" s="1"/>
  <c r="AF65" i="94"/>
  <c r="AO65" i="94" s="1"/>
  <c r="AF71" i="95"/>
  <c r="AO71" i="95" s="1"/>
  <c r="W72" i="95"/>
  <c r="AE71" i="95"/>
  <c r="AG71" i="95"/>
  <c r="AP71" i="95" s="1"/>
  <c r="Y70" i="43"/>
  <c r="X70" i="43"/>
  <c r="Z70" i="43" s="1"/>
  <c r="W65" i="102"/>
  <c r="AE64" i="102"/>
  <c r="AG64" i="102"/>
  <c r="AP64" i="102" s="1"/>
  <c r="AF64" i="102"/>
  <c r="AO64" i="102" s="1"/>
  <c r="AG76" i="96"/>
  <c r="AP76" i="96" s="1"/>
  <c r="W77" i="96"/>
  <c r="AF76" i="96"/>
  <c r="AO76" i="96" s="1"/>
  <c r="AE76" i="96"/>
  <c r="AH72" i="41"/>
  <c r="AQ72" i="41" s="1"/>
  <c r="AF78" i="100"/>
  <c r="AO78" i="100" s="1"/>
  <c r="AE78" i="100"/>
  <c r="W79" i="100"/>
  <c r="AG78" i="100"/>
  <c r="AP78" i="100" s="1"/>
  <c r="Y74" i="92"/>
  <c r="X74" i="92"/>
  <c r="W69" i="55"/>
  <c r="AE68" i="55"/>
  <c r="AF68" i="55"/>
  <c r="AO68" i="55" s="1"/>
  <c r="AG68" i="55"/>
  <c r="AP68" i="55" s="1"/>
  <c r="AG76" i="44"/>
  <c r="AP76" i="44" s="1"/>
  <c r="AE76" i="44"/>
  <c r="W77" i="44"/>
  <c r="AF76" i="44"/>
  <c r="AO76" i="44" s="1"/>
  <c r="AR70" i="95"/>
  <c r="AI72" i="11"/>
  <c r="AN72" i="11"/>
  <c r="AH67" i="82"/>
  <c r="AQ67" i="82" s="1"/>
  <c r="AH75" i="104"/>
  <c r="AQ75" i="104" s="1"/>
  <c r="AR64" i="94"/>
  <c r="AH67" i="35"/>
  <c r="AQ67" i="35" s="1"/>
  <c r="Z75" i="104"/>
  <c r="AR75" i="44"/>
  <c r="Z72" i="41"/>
  <c r="Y71" i="18"/>
  <c r="X71" i="18"/>
  <c r="Z71" i="18" s="1"/>
  <c r="AI69" i="91"/>
  <c r="AN69" i="91"/>
  <c r="AI73" i="92"/>
  <c r="AN73" i="92"/>
  <c r="AH68" i="83"/>
  <c r="AQ68" i="83" s="1"/>
  <c r="AF74" i="88"/>
  <c r="AO74" i="88" s="1"/>
  <c r="AG74" i="88"/>
  <c r="AP74" i="88" s="1"/>
  <c r="AE74" i="88"/>
  <c r="W75" i="88"/>
  <c r="AR73" i="88"/>
  <c r="Z67" i="82"/>
  <c r="Z67" i="35"/>
  <c r="AH74" i="88"/>
  <c r="AQ74" i="88" s="1"/>
  <c r="W67" i="87"/>
  <c r="AF66" i="87"/>
  <c r="AO66" i="87" s="1"/>
  <c r="AG66" i="87"/>
  <c r="AP66" i="87" s="1"/>
  <c r="AE66" i="87"/>
  <c r="AR65" i="48"/>
  <c r="AH76" i="96"/>
  <c r="AQ76" i="96" s="1"/>
  <c r="AE69" i="10"/>
  <c r="AG69" i="10"/>
  <c r="AP69" i="10" s="1"/>
  <c r="AF69" i="10"/>
  <c r="AO69" i="10" s="1"/>
  <c r="W70" i="10"/>
  <c r="AI70" i="18"/>
  <c r="AN70" i="18"/>
  <c r="Y76" i="54"/>
  <c r="X76" i="54"/>
  <c r="AH74" i="13"/>
  <c r="AQ74" i="13" s="1"/>
  <c r="AR71" i="41"/>
  <c r="Y64" i="98"/>
  <c r="X64" i="98"/>
  <c r="AI73" i="20"/>
  <c r="AN73" i="20"/>
  <c r="AR77" i="100"/>
  <c r="AI67" i="50"/>
  <c r="AN67" i="50"/>
  <c r="AI69" i="99"/>
  <c r="AN69" i="99"/>
  <c r="AH72" i="49"/>
  <c r="AQ72" i="49" s="1"/>
  <c r="AF73" i="51"/>
  <c r="AO73" i="51" s="1"/>
  <c r="AE73" i="51"/>
  <c r="AN73" i="51" s="1"/>
  <c r="W74" i="51"/>
  <c r="AG73" i="51"/>
  <c r="AR68" i="85"/>
  <c r="AH63" i="90"/>
  <c r="AQ63" i="90" s="1"/>
  <c r="AI75" i="54"/>
  <c r="AN75" i="54"/>
  <c r="W75" i="13"/>
  <c r="AF74" i="13"/>
  <c r="AO74" i="13" s="1"/>
  <c r="AE74" i="13"/>
  <c r="AG74" i="13"/>
  <c r="AP74" i="13" s="1"/>
  <c r="AR67" i="55"/>
  <c r="AH66" i="48"/>
  <c r="AQ66" i="48" s="1"/>
  <c r="X74" i="20"/>
  <c r="Z74" i="20" s="1"/>
  <c r="Y74" i="20"/>
  <c r="Y68" i="50"/>
  <c r="X68" i="50"/>
  <c r="AI68" i="103"/>
  <c r="AN68" i="103"/>
  <c r="AH69" i="85"/>
  <c r="AQ69" i="85" s="1"/>
  <c r="Z68" i="83"/>
  <c r="Z69" i="85"/>
  <c r="Z72" i="49"/>
  <c r="AR62" i="90"/>
  <c r="AR71" i="49"/>
  <c r="Z63" i="90"/>
  <c r="AR73" i="13"/>
  <c r="AR74" i="104"/>
  <c r="X75" i="84"/>
  <c r="Y75" i="84"/>
  <c r="Z75" i="84" s="1"/>
  <c r="Z66" i="48"/>
  <c r="AR66" i="82"/>
  <c r="Y69" i="103"/>
  <c r="X69" i="103"/>
  <c r="Z69" i="103" s="1"/>
  <c r="Y72" i="16"/>
  <c r="X72" i="16"/>
  <c r="Y73" i="11"/>
  <c r="X73" i="11"/>
  <c r="Z73" i="11" s="1"/>
  <c r="AI69" i="43"/>
  <c r="AN69" i="43"/>
  <c r="AH71" i="95"/>
  <c r="AQ71" i="95" s="1"/>
  <c r="AR75" i="96"/>
  <c r="AR67" i="83"/>
  <c r="AF66" i="42"/>
  <c r="AO66" i="42" s="1"/>
  <c r="AG66" i="42"/>
  <c r="AP66" i="42" s="1"/>
  <c r="W67" i="42"/>
  <c r="AE66" i="42"/>
  <c r="AH64" i="102"/>
  <c r="AQ64" i="102" s="1"/>
  <c r="AR66" i="35"/>
  <c r="AR63" i="102"/>
  <c r="AH78" i="100"/>
  <c r="AQ78" i="100" s="1"/>
  <c r="Y70" i="91"/>
  <c r="X70" i="91"/>
  <c r="AE73" i="45"/>
  <c r="AF73" i="45"/>
  <c r="AO73" i="45" s="1"/>
  <c r="AG73" i="45"/>
  <c r="AP73" i="45" s="1"/>
  <c r="W74" i="45"/>
  <c r="AH68" i="55"/>
  <c r="AQ68" i="55" s="1"/>
  <c r="AH76" i="44"/>
  <c r="AQ76" i="44" s="1"/>
  <c r="AI74" i="84"/>
  <c r="AN74" i="84"/>
  <c r="AI63" i="98"/>
  <c r="AN63" i="98"/>
  <c r="AH65" i="94"/>
  <c r="AQ65" i="94" s="1"/>
  <c r="AI71" i="16"/>
  <c r="AN71" i="16"/>
  <c r="Y70" i="99"/>
  <c r="X70" i="99"/>
  <c r="Z70" i="91" l="1"/>
  <c r="Z72" i="16"/>
  <c r="Z64" i="98"/>
  <c r="AE72" i="16"/>
  <c r="AN72" i="16" s="1"/>
  <c r="AG72" i="16"/>
  <c r="AF72" i="16"/>
  <c r="AO72" i="16" s="1"/>
  <c r="W73" i="16"/>
  <c r="AF70" i="91"/>
  <c r="AO70" i="91" s="1"/>
  <c r="AE70" i="91"/>
  <c r="W71" i="91"/>
  <c r="AG70" i="91"/>
  <c r="AP70" i="91" s="1"/>
  <c r="W65" i="98"/>
  <c r="AG64" i="98"/>
  <c r="AP64" i="98" s="1"/>
  <c r="AE64" i="98"/>
  <c r="AF64" i="98"/>
  <c r="AO64" i="98" s="1"/>
  <c r="AE73" i="11"/>
  <c r="W74" i="11"/>
  <c r="AG73" i="11"/>
  <c r="AP73" i="11" s="1"/>
  <c r="AF73" i="11"/>
  <c r="AO73" i="11" s="1"/>
  <c r="AG75" i="84"/>
  <c r="AP75" i="84" s="1"/>
  <c r="AF75" i="84"/>
  <c r="AO75" i="84" s="1"/>
  <c r="AE75" i="84"/>
  <c r="W76" i="84"/>
  <c r="W75" i="20"/>
  <c r="AE74" i="20"/>
  <c r="AF74" i="20"/>
  <c r="AO74" i="20" s="1"/>
  <c r="AG74" i="20"/>
  <c r="AP74" i="20" s="1"/>
  <c r="AI69" i="10"/>
  <c r="AN69" i="10"/>
  <c r="Y67" i="87"/>
  <c r="X67" i="87"/>
  <c r="AE67" i="82"/>
  <c r="AG67" i="82"/>
  <c r="AP67" i="82" s="1"/>
  <c r="AF67" i="82"/>
  <c r="AO67" i="82" s="1"/>
  <c r="W68" i="82"/>
  <c r="AG71" i="18"/>
  <c r="AP71" i="18" s="1"/>
  <c r="AE71" i="18"/>
  <c r="W72" i="18"/>
  <c r="AF71" i="18"/>
  <c r="AO71" i="18" s="1"/>
  <c r="AI76" i="44"/>
  <c r="AN76" i="44"/>
  <c r="AH75" i="84"/>
  <c r="AQ75" i="84" s="1"/>
  <c r="AF68" i="83"/>
  <c r="AO68" i="83" s="1"/>
  <c r="AG68" i="83"/>
  <c r="AP68" i="83" s="1"/>
  <c r="AE68" i="83"/>
  <c r="W69" i="83"/>
  <c r="AI73" i="51"/>
  <c r="AP73" i="51"/>
  <c r="AR67" i="50"/>
  <c r="AR70" i="18"/>
  <c r="AH74" i="92"/>
  <c r="AQ74" i="92" s="1"/>
  <c r="AI78" i="100"/>
  <c r="AN78" i="100"/>
  <c r="AR72" i="11"/>
  <c r="Y69" i="55"/>
  <c r="X69" i="55"/>
  <c r="Y79" i="100"/>
  <c r="Z79" i="100" s="1"/>
  <c r="X79" i="100"/>
  <c r="AR68" i="103"/>
  <c r="AH74" i="20"/>
  <c r="AQ74" i="20" s="1"/>
  <c r="Y75" i="13"/>
  <c r="X75" i="13"/>
  <c r="Y74" i="51"/>
  <c r="X74" i="51"/>
  <c r="AR73" i="92"/>
  <c r="AG72" i="41"/>
  <c r="AP72" i="41" s="1"/>
  <c r="W73" i="41"/>
  <c r="AE72" i="41"/>
  <c r="AF72" i="41"/>
  <c r="AO72" i="41" s="1"/>
  <c r="Z74" i="92"/>
  <c r="AI76" i="96"/>
  <c r="AN76" i="96"/>
  <c r="AG69" i="85"/>
  <c r="AP69" i="85" s="1"/>
  <c r="AE69" i="85"/>
  <c r="AF69" i="85"/>
  <c r="AO69" i="85" s="1"/>
  <c r="W70" i="85"/>
  <c r="AR63" i="98"/>
  <c r="AH70" i="99"/>
  <c r="AQ70" i="99" s="1"/>
  <c r="Y67" i="42"/>
  <c r="X67" i="42"/>
  <c r="Z67" i="42" s="1"/>
  <c r="AH68" i="50"/>
  <c r="AQ68" i="50" s="1"/>
  <c r="AH76" i="54"/>
  <c r="AQ76" i="54" s="1"/>
  <c r="Y70" i="10"/>
  <c r="X70" i="10"/>
  <c r="AI66" i="87"/>
  <c r="AN66" i="87"/>
  <c r="AI64" i="102"/>
  <c r="AN64" i="102"/>
  <c r="AF69" i="103"/>
  <c r="AO69" i="103" s="1"/>
  <c r="AE69" i="103"/>
  <c r="W70" i="103"/>
  <c r="AG69" i="103"/>
  <c r="AP69" i="103" s="1"/>
  <c r="AI74" i="13"/>
  <c r="AN74" i="13"/>
  <c r="AG70" i="43"/>
  <c r="AP70" i="43" s="1"/>
  <c r="AE70" i="43"/>
  <c r="W71" i="43"/>
  <c r="AF70" i="43"/>
  <c r="AO70" i="43" s="1"/>
  <c r="AR71" i="16"/>
  <c r="AH70" i="91"/>
  <c r="AQ70" i="91" s="1"/>
  <c r="AI66" i="42"/>
  <c r="AN66" i="42"/>
  <c r="AH72" i="16"/>
  <c r="AQ72" i="16" s="1"/>
  <c r="Z70" i="99"/>
  <c r="AR74" i="84"/>
  <c r="Y74" i="45"/>
  <c r="X74" i="45"/>
  <c r="AR69" i="43"/>
  <c r="AF66" i="48"/>
  <c r="AO66" i="48" s="1"/>
  <c r="W67" i="48"/>
  <c r="AE66" i="48"/>
  <c r="AN66" i="48" s="1"/>
  <c r="AG66" i="48"/>
  <c r="Z68" i="50"/>
  <c r="AR75" i="54"/>
  <c r="Z76" i="54"/>
  <c r="Y75" i="88"/>
  <c r="X75" i="88"/>
  <c r="AR69" i="91"/>
  <c r="Y77" i="96"/>
  <c r="X77" i="96"/>
  <c r="Y65" i="102"/>
  <c r="X65" i="102"/>
  <c r="Z65" i="102" s="1"/>
  <c r="AI71" i="95"/>
  <c r="AN71" i="95"/>
  <c r="Y66" i="94"/>
  <c r="X66" i="94"/>
  <c r="Z66" i="94" s="1"/>
  <c r="AE63" i="90"/>
  <c r="AF63" i="90"/>
  <c r="AO63" i="90" s="1"/>
  <c r="W64" i="90"/>
  <c r="AG63" i="90"/>
  <c r="AP63" i="90" s="1"/>
  <c r="AH64" i="98"/>
  <c r="AQ64" i="98" s="1"/>
  <c r="AI73" i="45"/>
  <c r="AN73" i="45"/>
  <c r="AH73" i="11"/>
  <c r="AQ73" i="11" s="1"/>
  <c r="AH69" i="103"/>
  <c r="AQ69" i="103" s="1"/>
  <c r="AE72" i="49"/>
  <c r="AG72" i="49"/>
  <c r="AP72" i="49" s="1"/>
  <c r="AF72" i="49"/>
  <c r="AO72" i="49" s="1"/>
  <c r="W73" i="49"/>
  <c r="AR69" i="99"/>
  <c r="AR73" i="20"/>
  <c r="AF67" i="35"/>
  <c r="AO67" i="35" s="1"/>
  <c r="AG67" i="35"/>
  <c r="AP67" i="35" s="1"/>
  <c r="W68" i="35"/>
  <c r="AE67" i="35"/>
  <c r="AI74" i="88"/>
  <c r="AN74" i="88"/>
  <c r="AH71" i="18"/>
  <c r="AQ71" i="18" s="1"/>
  <c r="AG75" i="104"/>
  <c r="AP75" i="104" s="1"/>
  <c r="AE75" i="104"/>
  <c r="AF75" i="104"/>
  <c r="AO75" i="104" s="1"/>
  <c r="W76" i="104"/>
  <c r="Y77" i="44"/>
  <c r="X77" i="44"/>
  <c r="AI68" i="55"/>
  <c r="AN68" i="55"/>
  <c r="AH70" i="43"/>
  <c r="AQ70" i="43" s="1"/>
  <c r="Y72" i="95"/>
  <c r="X72" i="95"/>
  <c r="AI65" i="94"/>
  <c r="AN65" i="94"/>
  <c r="Z75" i="88" l="1"/>
  <c r="Z74" i="51"/>
  <c r="AF74" i="51" s="1"/>
  <c r="AO74" i="51" s="1"/>
  <c r="AE75" i="88"/>
  <c r="AN75" i="88" s="1"/>
  <c r="W76" i="88"/>
  <c r="AF75" i="88"/>
  <c r="AO75" i="88" s="1"/>
  <c r="AG75" i="88"/>
  <c r="AE74" i="51"/>
  <c r="AG74" i="51"/>
  <c r="AP74" i="51" s="1"/>
  <c r="W75" i="51"/>
  <c r="AE65" i="102"/>
  <c r="W66" i="102"/>
  <c r="AG65" i="102"/>
  <c r="AP65" i="102" s="1"/>
  <c r="AF65" i="102"/>
  <c r="AO65" i="102" s="1"/>
  <c r="AI67" i="35"/>
  <c r="AN67" i="35"/>
  <c r="AR68" i="55"/>
  <c r="AH77" i="96"/>
  <c r="AQ77" i="96" s="1"/>
  <c r="AH72" i="95"/>
  <c r="AQ72" i="95" s="1"/>
  <c r="AR74" i="88"/>
  <c r="Z72" i="95"/>
  <c r="AH66" i="94"/>
  <c r="AQ66" i="94" s="1"/>
  <c r="AR64" i="102"/>
  <c r="AI72" i="41"/>
  <c r="AN72" i="41"/>
  <c r="AH79" i="100"/>
  <c r="AQ79" i="100" s="1"/>
  <c r="AQ81" i="100" s="1"/>
  <c r="AZ3" i="100"/>
  <c r="AX3" i="100" s="1"/>
  <c r="S3" i="100" s="1"/>
  <c r="AC3" i="100" s="1"/>
  <c r="AX10" i="100"/>
  <c r="S10" i="100" s="1"/>
  <c r="AC10" i="100" s="1"/>
  <c r="AB11" i="100" s="1"/>
  <c r="AX11" i="100"/>
  <c r="S11" i="100" s="1"/>
  <c r="AC11" i="100" s="1"/>
  <c r="AB12" i="100" s="1"/>
  <c r="AX12" i="100"/>
  <c r="S12" i="100" s="1"/>
  <c r="AC12" i="100" s="1"/>
  <c r="AB13" i="100" s="1"/>
  <c r="AX13" i="100"/>
  <c r="S13" i="100" s="1"/>
  <c r="AC13" i="100" s="1"/>
  <c r="AB14" i="100" s="1"/>
  <c r="AX14" i="100"/>
  <c r="S14" i="100" s="1"/>
  <c r="AC14" i="100" s="1"/>
  <c r="AB15" i="100" s="1"/>
  <c r="AX15" i="100"/>
  <c r="S15" i="100" s="1"/>
  <c r="AC15" i="100" s="1"/>
  <c r="AB16" i="100" s="1"/>
  <c r="AX16" i="100"/>
  <c r="S16" i="100" s="1"/>
  <c r="AC16" i="100" s="1"/>
  <c r="AB17" i="100" s="1"/>
  <c r="AX17" i="100"/>
  <c r="S17" i="100" s="1"/>
  <c r="AC17" i="100" s="1"/>
  <c r="AB18" i="100" s="1"/>
  <c r="AX18" i="100"/>
  <c r="S18" i="100" s="1"/>
  <c r="AC18" i="100" s="1"/>
  <c r="AB19" i="100" s="1"/>
  <c r="AX19" i="100"/>
  <c r="S19" i="100" s="1"/>
  <c r="AC19" i="100" s="1"/>
  <c r="AB20" i="100" s="1"/>
  <c r="AX20" i="100"/>
  <c r="S20" i="100" s="1"/>
  <c r="AC20" i="100" s="1"/>
  <c r="AB21" i="100" s="1"/>
  <c r="AX21" i="100"/>
  <c r="S21" i="100" s="1"/>
  <c r="AC21" i="100" s="1"/>
  <c r="AB22" i="100" s="1"/>
  <c r="AX22" i="100"/>
  <c r="S22" i="100" s="1"/>
  <c r="AC22" i="100" s="1"/>
  <c r="AB23" i="100" s="1"/>
  <c r="AX23" i="100"/>
  <c r="S23" i="100" s="1"/>
  <c r="AC23" i="100" s="1"/>
  <c r="AB24" i="100" s="1"/>
  <c r="AX24" i="100"/>
  <c r="S24" i="100" s="1"/>
  <c r="AC24" i="100" s="1"/>
  <c r="AB25" i="100" s="1"/>
  <c r="AX25" i="100"/>
  <c r="S25" i="100" s="1"/>
  <c r="AC25" i="100" s="1"/>
  <c r="AB26" i="100" s="1"/>
  <c r="AX26" i="100"/>
  <c r="S26" i="100" s="1"/>
  <c r="AC26" i="100" s="1"/>
  <c r="AB27" i="100" s="1"/>
  <c r="AX27" i="100"/>
  <c r="S27" i="100" s="1"/>
  <c r="AC27" i="100" s="1"/>
  <c r="AB28" i="100" s="1"/>
  <c r="AX28" i="100"/>
  <c r="S28" i="100" s="1"/>
  <c r="AC28" i="100" s="1"/>
  <c r="AB29" i="100" s="1"/>
  <c r="AX29" i="100"/>
  <c r="S29" i="100" s="1"/>
  <c r="AC29" i="100" s="1"/>
  <c r="AB30" i="100" s="1"/>
  <c r="AX30" i="100"/>
  <c r="S30" i="100" s="1"/>
  <c r="AC30" i="100" s="1"/>
  <c r="AB31" i="100" s="1"/>
  <c r="AX31" i="100"/>
  <c r="S31" i="100" s="1"/>
  <c r="AC31" i="100" s="1"/>
  <c r="AB32" i="100" s="1"/>
  <c r="AX32" i="100"/>
  <c r="S32" i="100" s="1"/>
  <c r="AC32" i="100" s="1"/>
  <c r="AB33" i="100" s="1"/>
  <c r="AX33" i="100"/>
  <c r="S33" i="100" s="1"/>
  <c r="AC33" i="100" s="1"/>
  <c r="AB34" i="100" s="1"/>
  <c r="AX34" i="100"/>
  <c r="S34" i="100" s="1"/>
  <c r="AC34" i="100" s="1"/>
  <c r="AB35" i="100" s="1"/>
  <c r="AX35" i="100"/>
  <c r="S35" i="100" s="1"/>
  <c r="AC35" i="100" s="1"/>
  <c r="AB36" i="100" s="1"/>
  <c r="AX36" i="100"/>
  <c r="S36" i="100" s="1"/>
  <c r="AC36" i="100" s="1"/>
  <c r="AB37" i="100" s="1"/>
  <c r="AX37" i="100"/>
  <c r="S37" i="100" s="1"/>
  <c r="AC37" i="100" s="1"/>
  <c r="AB38" i="100" s="1"/>
  <c r="AX38" i="100"/>
  <c r="S38" i="100" s="1"/>
  <c r="AC38" i="100" s="1"/>
  <c r="AB39" i="100" s="1"/>
  <c r="AX39" i="100"/>
  <c r="S39" i="100" s="1"/>
  <c r="AC39" i="100" s="1"/>
  <c r="AB40" i="100" s="1"/>
  <c r="AX40" i="100"/>
  <c r="S40" i="100" s="1"/>
  <c r="AC40" i="100" s="1"/>
  <c r="AB41" i="100" s="1"/>
  <c r="AX41" i="100"/>
  <c r="S41" i="100" s="1"/>
  <c r="AC41" i="100" s="1"/>
  <c r="AB42" i="100" s="1"/>
  <c r="AX42" i="100"/>
  <c r="S42" i="100" s="1"/>
  <c r="AC42" i="100" s="1"/>
  <c r="AB43" i="100" s="1"/>
  <c r="AX43" i="100"/>
  <c r="S43" i="100" s="1"/>
  <c r="AC43" i="100" s="1"/>
  <c r="AB44" i="100" s="1"/>
  <c r="AX44" i="100"/>
  <c r="S44" i="100" s="1"/>
  <c r="AC44" i="100" s="1"/>
  <c r="AB45" i="100" s="1"/>
  <c r="AX45" i="100"/>
  <c r="S45" i="100" s="1"/>
  <c r="AC45" i="100" s="1"/>
  <c r="AB46" i="100" s="1"/>
  <c r="AX46" i="100"/>
  <c r="S46" i="100" s="1"/>
  <c r="AC46" i="100" s="1"/>
  <c r="AB47" i="100" s="1"/>
  <c r="AX47" i="100"/>
  <c r="S47" i="100" s="1"/>
  <c r="AC47" i="100" s="1"/>
  <c r="AB48" i="100" s="1"/>
  <c r="AX48" i="100"/>
  <c r="S48" i="100" s="1"/>
  <c r="AC48" i="100" s="1"/>
  <c r="AB49" i="100" s="1"/>
  <c r="AX49" i="100"/>
  <c r="S49" i="100" s="1"/>
  <c r="AC49" i="100" s="1"/>
  <c r="AB50" i="100" s="1"/>
  <c r="AX50" i="100"/>
  <c r="S50" i="100" s="1"/>
  <c r="AC50" i="100" s="1"/>
  <c r="AB51" i="100" s="1"/>
  <c r="AX51" i="100"/>
  <c r="S51" i="100" s="1"/>
  <c r="AC51" i="100" s="1"/>
  <c r="AB52" i="100" s="1"/>
  <c r="AX52" i="100"/>
  <c r="S52" i="100" s="1"/>
  <c r="AC52" i="100" s="1"/>
  <c r="AB53" i="100" s="1"/>
  <c r="AX53" i="100"/>
  <c r="S53" i="100" s="1"/>
  <c r="AC53" i="100" s="1"/>
  <c r="AB54" i="100" s="1"/>
  <c r="AX54" i="100"/>
  <c r="S54" i="100" s="1"/>
  <c r="AC54" i="100" s="1"/>
  <c r="AB55" i="100" s="1"/>
  <c r="AX55" i="100"/>
  <c r="S55" i="100" s="1"/>
  <c r="AC55" i="100" s="1"/>
  <c r="AB56" i="100" s="1"/>
  <c r="AX56" i="100"/>
  <c r="S56" i="100" s="1"/>
  <c r="AC56" i="100" s="1"/>
  <c r="AB57" i="100" s="1"/>
  <c r="AX57" i="100"/>
  <c r="S57" i="100" s="1"/>
  <c r="AC57" i="100" s="1"/>
  <c r="AB58" i="100" s="1"/>
  <c r="AX58" i="100"/>
  <c r="S58" i="100" s="1"/>
  <c r="AC58" i="100" s="1"/>
  <c r="AB59" i="100" s="1"/>
  <c r="AX59" i="100"/>
  <c r="S59" i="100" s="1"/>
  <c r="AC59" i="100" s="1"/>
  <c r="AB60" i="100" s="1"/>
  <c r="AX60" i="100"/>
  <c r="S60" i="100" s="1"/>
  <c r="AC60" i="100" s="1"/>
  <c r="AB61" i="100" s="1"/>
  <c r="AX61" i="100"/>
  <c r="S61" i="100" s="1"/>
  <c r="AC61" i="100" s="1"/>
  <c r="AB62" i="100" s="1"/>
  <c r="AX62" i="100"/>
  <c r="S62" i="100" s="1"/>
  <c r="AC62" i="100" s="1"/>
  <c r="AB63" i="100" s="1"/>
  <c r="AX63" i="100"/>
  <c r="S63" i="100" s="1"/>
  <c r="AC63" i="100" s="1"/>
  <c r="AB64" i="100" s="1"/>
  <c r="AX64" i="100"/>
  <c r="S64" i="100" s="1"/>
  <c r="AC64" i="100" s="1"/>
  <c r="AB65" i="100" s="1"/>
  <c r="AX65" i="100"/>
  <c r="S65" i="100" s="1"/>
  <c r="AC65" i="100" s="1"/>
  <c r="AB66" i="100" s="1"/>
  <c r="AX66" i="100"/>
  <c r="S66" i="100" s="1"/>
  <c r="AC66" i="100" s="1"/>
  <c r="AB67" i="100" s="1"/>
  <c r="AX67" i="100"/>
  <c r="S67" i="100" s="1"/>
  <c r="AC67" i="100" s="1"/>
  <c r="AB68" i="100" s="1"/>
  <c r="AX68" i="100"/>
  <c r="S68" i="100" s="1"/>
  <c r="AC68" i="100" s="1"/>
  <c r="AB69" i="100" s="1"/>
  <c r="AX69" i="100"/>
  <c r="S69" i="100" s="1"/>
  <c r="AC69" i="100" s="1"/>
  <c r="AB70" i="100" s="1"/>
  <c r="AX70" i="100"/>
  <c r="S70" i="100" s="1"/>
  <c r="AC70" i="100" s="1"/>
  <c r="AB71" i="100" s="1"/>
  <c r="AX71" i="100"/>
  <c r="S71" i="100" s="1"/>
  <c r="AC71" i="100" s="1"/>
  <c r="AB72" i="100" s="1"/>
  <c r="AX72" i="100"/>
  <c r="S72" i="100" s="1"/>
  <c r="AC72" i="100" s="1"/>
  <c r="AB73" i="100" s="1"/>
  <c r="AX73" i="100"/>
  <c r="S73" i="100" s="1"/>
  <c r="AC73" i="100" s="1"/>
  <c r="AB74" i="100" s="1"/>
  <c r="AX77" i="100"/>
  <c r="S77" i="100" s="1"/>
  <c r="AC77" i="100" s="1"/>
  <c r="AB78" i="100" s="1"/>
  <c r="AX78" i="100"/>
  <c r="S78" i="100" s="1"/>
  <c r="AC78" i="100" s="1"/>
  <c r="AB79" i="100" s="1"/>
  <c r="AX76" i="100"/>
  <c r="S76" i="100" s="1"/>
  <c r="AC76" i="100" s="1"/>
  <c r="AB77" i="100" s="1"/>
  <c r="AX74" i="100"/>
  <c r="S74" i="100" s="1"/>
  <c r="AC74" i="100" s="1"/>
  <c r="AB75" i="100" s="1"/>
  <c r="AX75" i="100"/>
  <c r="S75" i="100" s="1"/>
  <c r="AC75" i="100" s="1"/>
  <c r="AB76" i="100" s="1"/>
  <c r="AI71" i="18"/>
  <c r="AN71" i="18"/>
  <c r="AI67" i="82"/>
  <c r="AN67" i="82"/>
  <c r="Y76" i="84"/>
  <c r="Z76" i="84" s="1"/>
  <c r="X76" i="84"/>
  <c r="Y73" i="41"/>
  <c r="X73" i="41"/>
  <c r="Z73" i="41" s="1"/>
  <c r="AX79" i="100"/>
  <c r="S79" i="100" s="1"/>
  <c r="AC79" i="100" s="1"/>
  <c r="AG79" i="100"/>
  <c r="AP79" i="100" s="1"/>
  <c r="AP81" i="100" s="1"/>
  <c r="AF79" i="100"/>
  <c r="AO79" i="100" s="1"/>
  <c r="AO81" i="100" s="1"/>
  <c r="AE79" i="100"/>
  <c r="AH67" i="87"/>
  <c r="AQ67" i="87" s="1"/>
  <c r="AI75" i="84"/>
  <c r="AN75" i="84"/>
  <c r="X74" i="11"/>
  <c r="Z74" i="11" s="1"/>
  <c r="Y74" i="11"/>
  <c r="Y65" i="98"/>
  <c r="X65" i="98"/>
  <c r="Z65" i="98" s="1"/>
  <c r="AF68" i="50"/>
  <c r="AO68" i="50" s="1"/>
  <c r="AG68" i="50"/>
  <c r="AP68" i="50" s="1"/>
  <c r="W69" i="50"/>
  <c r="AE68" i="50"/>
  <c r="Y68" i="35"/>
  <c r="X68" i="35"/>
  <c r="Y70" i="103"/>
  <c r="Z70" i="103" s="1"/>
  <c r="X70" i="103"/>
  <c r="AR76" i="96"/>
  <c r="AH75" i="13"/>
  <c r="AQ75" i="13" s="1"/>
  <c r="AR73" i="51"/>
  <c r="AR76" i="44"/>
  <c r="Z67" i="87"/>
  <c r="AI73" i="11"/>
  <c r="AN73" i="11"/>
  <c r="Y73" i="16"/>
  <c r="X73" i="16"/>
  <c r="AI72" i="49"/>
  <c r="AN72" i="49"/>
  <c r="AE66" i="94"/>
  <c r="AG66" i="94"/>
  <c r="AP66" i="94" s="1"/>
  <c r="W67" i="94"/>
  <c r="AF66" i="94"/>
  <c r="AO66" i="94" s="1"/>
  <c r="AF70" i="99"/>
  <c r="AO70" i="99" s="1"/>
  <c r="AE70" i="99"/>
  <c r="AG70" i="99"/>
  <c r="AP70" i="99" s="1"/>
  <c r="W71" i="99"/>
  <c r="AI70" i="43"/>
  <c r="AN70" i="43"/>
  <c r="AR66" i="87"/>
  <c r="Y64" i="90"/>
  <c r="Z64" i="90" s="1"/>
  <c r="X64" i="90"/>
  <c r="Z77" i="96"/>
  <c r="AI66" i="48"/>
  <c r="AP66" i="48"/>
  <c r="AH74" i="45"/>
  <c r="AQ74" i="45" s="1"/>
  <c r="AR66" i="42"/>
  <c r="AI69" i="103"/>
  <c r="AR69" i="103" s="1"/>
  <c r="AN69" i="103"/>
  <c r="AH70" i="10"/>
  <c r="AQ70" i="10" s="1"/>
  <c r="Y70" i="85"/>
  <c r="X70" i="85"/>
  <c r="AG74" i="92"/>
  <c r="AP74" i="92" s="1"/>
  <c r="AE74" i="92"/>
  <c r="W75" i="92"/>
  <c r="AF74" i="92"/>
  <c r="AO74" i="92" s="1"/>
  <c r="Z75" i="13"/>
  <c r="AH69" i="55"/>
  <c r="AQ69" i="55" s="1"/>
  <c r="AR78" i="100"/>
  <c r="Y68" i="82"/>
  <c r="X68" i="82"/>
  <c r="Z68" i="82" s="1"/>
  <c r="AI74" i="20"/>
  <c r="AN74" i="20"/>
  <c r="X76" i="104"/>
  <c r="Y76" i="104"/>
  <c r="AR73" i="45"/>
  <c r="AH77" i="44"/>
  <c r="AQ77" i="44" s="1"/>
  <c r="AI75" i="104"/>
  <c r="AN75" i="104"/>
  <c r="AR65" i="94"/>
  <c r="Z77" i="44"/>
  <c r="Y73" i="49"/>
  <c r="X73" i="49"/>
  <c r="Z73" i="49" s="1"/>
  <c r="AR71" i="95"/>
  <c r="AE76" i="54"/>
  <c r="AG76" i="54"/>
  <c r="AP76" i="54" s="1"/>
  <c r="AF76" i="54"/>
  <c r="AO76" i="54" s="1"/>
  <c r="W77" i="54"/>
  <c r="Z74" i="45"/>
  <c r="Z70" i="10"/>
  <c r="AH67" i="42"/>
  <c r="AQ67" i="42" s="1"/>
  <c r="Z69" i="55"/>
  <c r="Y69" i="83"/>
  <c r="X69" i="83"/>
  <c r="Y75" i="20"/>
  <c r="X75" i="20"/>
  <c r="Y71" i="91"/>
  <c r="X71" i="91"/>
  <c r="AI72" i="16"/>
  <c r="AP72" i="16"/>
  <c r="AH75" i="88"/>
  <c r="AQ75" i="88" s="1"/>
  <c r="X71" i="43"/>
  <c r="Y71" i="43"/>
  <c r="AI63" i="90"/>
  <c r="AN63" i="90"/>
  <c r="AH65" i="102"/>
  <c r="AQ65" i="102" s="1"/>
  <c r="Y67" i="48"/>
  <c r="X67" i="48"/>
  <c r="Z67" i="48" s="1"/>
  <c r="AR74" i="13"/>
  <c r="AE67" i="42"/>
  <c r="AN67" i="42" s="1"/>
  <c r="AG67" i="42"/>
  <c r="AF67" i="42"/>
  <c r="AO67" i="42" s="1"/>
  <c r="W68" i="42"/>
  <c r="AI69" i="85"/>
  <c r="AN69" i="85"/>
  <c r="AH74" i="51"/>
  <c r="AQ74" i="51" s="1"/>
  <c r="AI68" i="83"/>
  <c r="AN68" i="83"/>
  <c r="Y72" i="18"/>
  <c r="X72" i="18"/>
  <c r="AR69" i="10"/>
  <c r="AI64" i="98"/>
  <c r="AN64" i="98"/>
  <c r="AI70" i="91"/>
  <c r="AN70" i="91"/>
  <c r="Z76" i="104" l="1"/>
  <c r="AX7" i="100"/>
  <c r="S7" i="100" s="1"/>
  <c r="AC7" i="100" s="1"/>
  <c r="AB8" i="100" s="1"/>
  <c r="Z71" i="91"/>
  <c r="AF71" i="91" s="1"/>
  <c r="AO71" i="91" s="1"/>
  <c r="AX6" i="100"/>
  <c r="S6" i="100" s="1"/>
  <c r="AC6" i="100" s="1"/>
  <c r="AB7" i="100" s="1"/>
  <c r="Z71" i="43"/>
  <c r="AG71" i="43" s="1"/>
  <c r="AP71" i="43" s="1"/>
  <c r="AX5" i="100"/>
  <c r="S5" i="100" s="1"/>
  <c r="AC5" i="100" s="1"/>
  <c r="AB6" i="100" s="1"/>
  <c r="Z68" i="35"/>
  <c r="AX9" i="100"/>
  <c r="S9" i="100" s="1"/>
  <c r="AC9" i="100" s="1"/>
  <c r="AB10" i="100" s="1"/>
  <c r="AX8" i="100"/>
  <c r="S8" i="100" s="1"/>
  <c r="AC8" i="100" s="1"/>
  <c r="AB9" i="100" s="1"/>
  <c r="W77" i="104"/>
  <c r="AG76" i="104"/>
  <c r="AP76" i="104" s="1"/>
  <c r="AF76" i="104"/>
  <c r="AO76" i="104" s="1"/>
  <c r="AE76" i="104"/>
  <c r="AE73" i="49"/>
  <c r="AF73" i="49"/>
  <c r="AO73" i="49" s="1"/>
  <c r="AG73" i="49"/>
  <c r="AP73" i="49" s="1"/>
  <c r="W74" i="49"/>
  <c r="AG71" i="91"/>
  <c r="AP71" i="91" s="1"/>
  <c r="AE71" i="91"/>
  <c r="W72" i="91"/>
  <c r="W69" i="35"/>
  <c r="AE68" i="35"/>
  <c r="AF68" i="35"/>
  <c r="AO68" i="35" s="1"/>
  <c r="AG68" i="35"/>
  <c r="AP68" i="35" s="1"/>
  <c r="W71" i="103"/>
  <c r="AG70" i="103"/>
  <c r="AP70" i="103" s="1"/>
  <c r="AF70" i="103"/>
  <c r="AO70" i="103" s="1"/>
  <c r="AE70" i="103"/>
  <c r="AE71" i="43"/>
  <c r="AF71" i="43"/>
  <c r="AO71" i="43" s="1"/>
  <c r="W72" i="43"/>
  <c r="AF65" i="98"/>
  <c r="AO65" i="98" s="1"/>
  <c r="AG65" i="98"/>
  <c r="AP65" i="98" s="1"/>
  <c r="AE65" i="98"/>
  <c r="W66" i="98"/>
  <c r="AH69" i="83"/>
  <c r="AQ69" i="83" s="1"/>
  <c r="AH70" i="85"/>
  <c r="AQ70" i="85" s="1"/>
  <c r="AE73" i="41"/>
  <c r="AG73" i="41"/>
  <c r="AP73" i="41" s="1"/>
  <c r="AF73" i="41"/>
  <c r="AO73" i="41" s="1"/>
  <c r="W74" i="41"/>
  <c r="AJ58" i="100"/>
  <c r="AK58" i="100"/>
  <c r="AT58" i="100" s="1"/>
  <c r="AJ28" i="100"/>
  <c r="AK28" i="100"/>
  <c r="AT28" i="100" s="1"/>
  <c r="Z69" i="83"/>
  <c r="AR75" i="104"/>
  <c r="AR74" i="20"/>
  <c r="Z70" i="85"/>
  <c r="AG77" i="96"/>
  <c r="AP77" i="96" s="1"/>
  <c r="AF77" i="96"/>
  <c r="AO77" i="96" s="1"/>
  <c r="W78" i="96"/>
  <c r="AE77" i="96"/>
  <c r="AR73" i="11"/>
  <c r="AH70" i="103"/>
  <c r="AQ70" i="103" s="1"/>
  <c r="AR75" i="84"/>
  <c r="AI79" i="100"/>
  <c r="AN79" i="100"/>
  <c r="AN81" i="100" s="1"/>
  <c r="AJ78" i="100"/>
  <c r="AK78" i="100"/>
  <c r="AT78" i="100" s="1"/>
  <c r="AJ69" i="100"/>
  <c r="AK69" i="100"/>
  <c r="AT69" i="100" s="1"/>
  <c r="AJ63" i="100"/>
  <c r="AK63" i="100"/>
  <c r="AT63" i="100" s="1"/>
  <c r="AJ57" i="100"/>
  <c r="AK57" i="100"/>
  <c r="AT57" i="100" s="1"/>
  <c r="AK51" i="100"/>
  <c r="AT51" i="100" s="1"/>
  <c r="AJ51" i="100"/>
  <c r="AK45" i="100"/>
  <c r="AT45" i="100" s="1"/>
  <c r="AJ45" i="100"/>
  <c r="AJ39" i="100"/>
  <c r="AK39" i="100"/>
  <c r="AT39" i="100" s="1"/>
  <c r="AK33" i="100"/>
  <c r="AT33" i="100" s="1"/>
  <c r="AJ33" i="100"/>
  <c r="AK27" i="100"/>
  <c r="AT27" i="100" s="1"/>
  <c r="AJ27" i="100"/>
  <c r="AK21" i="100"/>
  <c r="AT21" i="100" s="1"/>
  <c r="AJ21" i="100"/>
  <c r="AJ15" i="100"/>
  <c r="AK15" i="100"/>
  <c r="AT15" i="100" s="1"/>
  <c r="AK9" i="100"/>
  <c r="AT9" i="100" s="1"/>
  <c r="AJ9" i="100"/>
  <c r="AI65" i="102"/>
  <c r="AR65" i="102" s="1"/>
  <c r="AN65" i="102"/>
  <c r="AR66" i="48"/>
  <c r="AR67" i="82"/>
  <c r="AK52" i="100"/>
  <c r="AT52" i="100" s="1"/>
  <c r="AJ52" i="100"/>
  <c r="AJ22" i="100"/>
  <c r="AK22" i="100"/>
  <c r="AT22" i="100" s="1"/>
  <c r="AR63" i="90"/>
  <c r="AH68" i="82"/>
  <c r="AQ68" i="82" s="1"/>
  <c r="AH64" i="90"/>
  <c r="AQ64" i="90" s="1"/>
  <c r="AR70" i="43"/>
  <c r="AR72" i="49"/>
  <c r="AG67" i="87"/>
  <c r="AP67" i="87" s="1"/>
  <c r="AF67" i="87"/>
  <c r="AO67" i="87" s="1"/>
  <c r="AE67" i="87"/>
  <c r="W68" i="87"/>
  <c r="AI68" i="50"/>
  <c r="AN68" i="50"/>
  <c r="AH76" i="84"/>
  <c r="AQ76" i="84" s="1"/>
  <c r="AR71" i="18"/>
  <c r="AK74" i="100"/>
  <c r="AT74" i="100" s="1"/>
  <c r="AJ74" i="100"/>
  <c r="AK68" i="100"/>
  <c r="AT68" i="100" s="1"/>
  <c r="AJ68" i="100"/>
  <c r="AJ62" i="100"/>
  <c r="AK62" i="100"/>
  <c r="AT62" i="100" s="1"/>
  <c r="AJ56" i="100"/>
  <c r="AK56" i="100"/>
  <c r="AT56" i="100" s="1"/>
  <c r="AK50" i="100"/>
  <c r="AT50" i="100" s="1"/>
  <c r="AJ50" i="100"/>
  <c r="AJ44" i="100"/>
  <c r="AK44" i="100"/>
  <c r="AT44" i="100" s="1"/>
  <c r="AK38" i="100"/>
  <c r="AT38" i="100" s="1"/>
  <c r="AJ38" i="100"/>
  <c r="AJ32" i="100"/>
  <c r="AK32" i="100"/>
  <c r="AT32" i="100" s="1"/>
  <c r="AK26" i="100"/>
  <c r="AT26" i="100" s="1"/>
  <c r="AJ26" i="100"/>
  <c r="AJ20" i="100"/>
  <c r="AK20" i="100"/>
  <c r="AT20" i="100" s="1"/>
  <c r="AJ14" i="100"/>
  <c r="AK14" i="100"/>
  <c r="AT14" i="100" s="1"/>
  <c r="AK8" i="100"/>
  <c r="AT8" i="100" s="1"/>
  <c r="AJ8" i="100"/>
  <c r="AR67" i="35"/>
  <c r="AI75" i="88"/>
  <c r="AP75" i="88"/>
  <c r="AH73" i="49"/>
  <c r="AQ73" i="49" s="1"/>
  <c r="W76" i="13"/>
  <c r="AG75" i="13"/>
  <c r="AP75" i="13" s="1"/>
  <c r="AF75" i="13"/>
  <c r="AO75" i="13" s="1"/>
  <c r="AE75" i="13"/>
  <c r="AI70" i="99"/>
  <c r="AN70" i="99"/>
  <c r="AJ70" i="100"/>
  <c r="AK70" i="100"/>
  <c r="AT70" i="100" s="1"/>
  <c r="AK46" i="100"/>
  <c r="AT46" i="100" s="1"/>
  <c r="AJ46" i="100"/>
  <c r="AJ6" i="100"/>
  <c r="AK6" i="100"/>
  <c r="AT6" i="100" s="1"/>
  <c r="Y66" i="102"/>
  <c r="X66" i="102"/>
  <c r="AE69" i="55"/>
  <c r="AF69" i="55"/>
  <c r="AO69" i="55" s="1"/>
  <c r="AG69" i="55"/>
  <c r="AP69" i="55" s="1"/>
  <c r="W70" i="55"/>
  <c r="AI76" i="54"/>
  <c r="AN76" i="54"/>
  <c r="Y75" i="92"/>
  <c r="X75" i="92"/>
  <c r="Z75" i="92" s="1"/>
  <c r="AG64" i="90"/>
  <c r="AP64" i="90" s="1"/>
  <c r="AF64" i="90"/>
  <c r="AO64" i="90" s="1"/>
  <c r="AE64" i="90"/>
  <c r="W65" i="90"/>
  <c r="AH73" i="16"/>
  <c r="AQ73" i="16" s="1"/>
  <c r="Y69" i="50"/>
  <c r="X69" i="50"/>
  <c r="AG74" i="11"/>
  <c r="AP74" i="11" s="1"/>
  <c r="W75" i="11"/>
  <c r="AE74" i="11"/>
  <c r="AF74" i="11"/>
  <c r="AO74" i="11" s="1"/>
  <c r="AF76" i="84"/>
  <c r="AO76" i="84" s="1"/>
  <c r="AG76" i="84"/>
  <c r="AP76" i="84" s="1"/>
  <c r="W77" i="84"/>
  <c r="AE76" i="84"/>
  <c r="AJ76" i="100"/>
  <c r="AK76" i="100"/>
  <c r="AT76" i="100" s="1"/>
  <c r="AJ73" i="100"/>
  <c r="AK73" i="100"/>
  <c r="AT73" i="100" s="1"/>
  <c r="AK67" i="100"/>
  <c r="AT67" i="100" s="1"/>
  <c r="AJ67" i="100"/>
  <c r="AK61" i="100"/>
  <c r="AT61" i="100" s="1"/>
  <c r="AJ61" i="100"/>
  <c r="AJ55" i="100"/>
  <c r="AK55" i="100"/>
  <c r="AT55" i="100" s="1"/>
  <c r="AJ49" i="100"/>
  <c r="AK49" i="100"/>
  <c r="AT49" i="100" s="1"/>
  <c r="AJ43" i="100"/>
  <c r="AK43" i="100"/>
  <c r="AT43" i="100" s="1"/>
  <c r="AK37" i="100"/>
  <c r="AT37" i="100" s="1"/>
  <c r="AJ37" i="100"/>
  <c r="AK31" i="100"/>
  <c r="AT31" i="100" s="1"/>
  <c r="AJ31" i="100"/>
  <c r="AK25" i="100"/>
  <c r="AT25" i="100" s="1"/>
  <c r="AJ25" i="100"/>
  <c r="AJ19" i="100"/>
  <c r="AK19" i="100"/>
  <c r="AT19" i="100" s="1"/>
  <c r="AJ13" i="100"/>
  <c r="AK13" i="100"/>
  <c r="AT13" i="100" s="1"/>
  <c r="AJ7" i="100"/>
  <c r="AK7" i="100"/>
  <c r="AT7" i="100" s="1"/>
  <c r="AR72" i="41"/>
  <c r="Y75" i="51"/>
  <c r="X75" i="51"/>
  <c r="AH71" i="91"/>
  <c r="AQ71" i="91" s="1"/>
  <c r="Y77" i="54"/>
  <c r="X77" i="54"/>
  <c r="AI66" i="94"/>
  <c r="AN66" i="94"/>
  <c r="AH65" i="98"/>
  <c r="AQ65" i="98" s="1"/>
  <c r="AJ64" i="100"/>
  <c r="AK64" i="100"/>
  <c r="AT64" i="100" s="1"/>
  <c r="AJ34" i="100"/>
  <c r="AK34" i="100"/>
  <c r="AT34" i="100" s="1"/>
  <c r="AJ16" i="100"/>
  <c r="AK16" i="100"/>
  <c r="AT16" i="100" s="1"/>
  <c r="AR64" i="98"/>
  <c r="AI67" i="42"/>
  <c r="AP67" i="42"/>
  <c r="AR69" i="85"/>
  <c r="AH75" i="20"/>
  <c r="AQ75" i="20" s="1"/>
  <c r="W69" i="82"/>
  <c r="AG68" i="82"/>
  <c r="AP68" i="82" s="1"/>
  <c r="AF68" i="82"/>
  <c r="AO68" i="82" s="1"/>
  <c r="AE68" i="82"/>
  <c r="AH72" i="18"/>
  <c r="AQ72" i="18" s="1"/>
  <c r="Z75" i="20"/>
  <c r="AF74" i="45"/>
  <c r="AO74" i="45" s="1"/>
  <c r="AE74" i="45"/>
  <c r="W75" i="45"/>
  <c r="AG74" i="45"/>
  <c r="AP74" i="45" s="1"/>
  <c r="AI74" i="92"/>
  <c r="AN74" i="92"/>
  <c r="Y71" i="99"/>
  <c r="X71" i="99"/>
  <c r="Y67" i="94"/>
  <c r="X67" i="94"/>
  <c r="Z73" i="16"/>
  <c r="AH68" i="35"/>
  <c r="AQ68" i="35" s="1"/>
  <c r="AJ75" i="100"/>
  <c r="AK75" i="100"/>
  <c r="AT75" i="100" s="1"/>
  <c r="AK72" i="100"/>
  <c r="AT72" i="100" s="1"/>
  <c r="AJ72" i="100"/>
  <c r="AJ66" i="100"/>
  <c r="AK66" i="100"/>
  <c r="AT66" i="100" s="1"/>
  <c r="AK60" i="100"/>
  <c r="AT60" i="100" s="1"/>
  <c r="AJ60" i="100"/>
  <c r="AK54" i="100"/>
  <c r="AT54" i="100" s="1"/>
  <c r="AJ54" i="100"/>
  <c r="AK48" i="100"/>
  <c r="AT48" i="100" s="1"/>
  <c r="AJ48" i="100"/>
  <c r="AK42" i="100"/>
  <c r="AT42" i="100" s="1"/>
  <c r="AJ42" i="100"/>
  <c r="AK36" i="100"/>
  <c r="AT36" i="100" s="1"/>
  <c r="AJ36" i="100"/>
  <c r="AK30" i="100"/>
  <c r="AT30" i="100" s="1"/>
  <c r="AJ30" i="100"/>
  <c r="AJ24" i="100"/>
  <c r="AK24" i="100"/>
  <c r="AT24" i="100" s="1"/>
  <c r="AK18" i="100"/>
  <c r="AT18" i="100" s="1"/>
  <c r="AJ18" i="100"/>
  <c r="AJ12" i="100"/>
  <c r="AK12" i="100"/>
  <c r="AT12" i="100" s="1"/>
  <c r="AX4" i="100"/>
  <c r="S4" i="100" s="1"/>
  <c r="AC4" i="100" s="1"/>
  <c r="AB5" i="100" s="1"/>
  <c r="Y76" i="88"/>
  <c r="X76" i="88"/>
  <c r="AG67" i="48"/>
  <c r="AP67" i="48" s="1"/>
  <c r="W68" i="48"/>
  <c r="AE67" i="48"/>
  <c r="AF67" i="48"/>
  <c r="AO67" i="48" s="1"/>
  <c r="AJ79" i="100"/>
  <c r="AS79" i="100" s="1"/>
  <c r="AK79" i="100"/>
  <c r="AT79" i="100" s="1"/>
  <c r="AJ40" i="100"/>
  <c r="AK40" i="100"/>
  <c r="AT40" i="100" s="1"/>
  <c r="AJ10" i="100"/>
  <c r="AK10" i="100"/>
  <c r="AT10" i="100" s="1"/>
  <c r="AR68" i="83"/>
  <c r="AE70" i="10"/>
  <c r="W71" i="10"/>
  <c r="AG70" i="10"/>
  <c r="AP70" i="10" s="1"/>
  <c r="AF70" i="10"/>
  <c r="AO70" i="10" s="1"/>
  <c r="AE77" i="44"/>
  <c r="AF77" i="44"/>
  <c r="AO77" i="44" s="1"/>
  <c r="AG77" i="44"/>
  <c r="AP77" i="44" s="1"/>
  <c r="W78" i="44"/>
  <c r="AR70" i="91"/>
  <c r="Z72" i="18"/>
  <c r="Y68" i="42"/>
  <c r="X68" i="42"/>
  <c r="AH67" i="48"/>
  <c r="AQ67" i="48" s="1"/>
  <c r="AH71" i="43"/>
  <c r="AQ71" i="43" s="1"/>
  <c r="AR72" i="16"/>
  <c r="AH76" i="104"/>
  <c r="AQ76" i="104" s="1"/>
  <c r="AH74" i="11"/>
  <c r="AQ74" i="11" s="1"/>
  <c r="AH73" i="41"/>
  <c r="AQ73" i="41" s="1"/>
  <c r="AK77" i="100"/>
  <c r="AT77" i="100" s="1"/>
  <c r="AJ77" i="100"/>
  <c r="AJ71" i="100"/>
  <c r="AK71" i="100"/>
  <c r="AT71" i="100" s="1"/>
  <c r="AJ65" i="100"/>
  <c r="AK65" i="100"/>
  <c r="AT65" i="100" s="1"/>
  <c r="AJ59" i="100"/>
  <c r="AK59" i="100"/>
  <c r="AT59" i="100" s="1"/>
  <c r="AK53" i="100"/>
  <c r="AT53" i="100" s="1"/>
  <c r="AJ53" i="100"/>
  <c r="AJ47" i="100"/>
  <c r="AK47" i="100"/>
  <c r="AT47" i="100" s="1"/>
  <c r="AJ41" i="100"/>
  <c r="AK41" i="100"/>
  <c r="AT41" i="100" s="1"/>
  <c r="AK35" i="100"/>
  <c r="AT35" i="100" s="1"/>
  <c r="AJ35" i="100"/>
  <c r="AJ29" i="100"/>
  <c r="AK29" i="100"/>
  <c r="AT29" i="100" s="1"/>
  <c r="AJ23" i="100"/>
  <c r="AK23" i="100"/>
  <c r="AT23" i="100" s="1"/>
  <c r="AK17" i="100"/>
  <c r="AT17" i="100" s="1"/>
  <c r="AJ17" i="100"/>
  <c r="AJ11" i="100"/>
  <c r="AK11" i="100"/>
  <c r="AT11" i="100" s="1"/>
  <c r="AJ3" i="100"/>
  <c r="AB4" i="100"/>
  <c r="AF72" i="95"/>
  <c r="AO72" i="95" s="1"/>
  <c r="AE72" i="95"/>
  <c r="W73" i="95"/>
  <c r="AG72" i="95"/>
  <c r="AP72" i="95" s="1"/>
  <c r="AI74" i="51"/>
  <c r="AN74" i="51"/>
  <c r="Z76" i="88" l="1"/>
  <c r="Z67" i="94"/>
  <c r="W68" i="94" s="1"/>
  <c r="W77" i="88"/>
  <c r="AE76" i="88"/>
  <c r="AG76" i="88"/>
  <c r="AP76" i="88" s="1"/>
  <c r="AF76" i="88"/>
  <c r="AO76" i="88" s="1"/>
  <c r="AG67" i="94"/>
  <c r="AP67" i="94" s="1"/>
  <c r="AI68" i="82"/>
  <c r="AN68" i="82"/>
  <c r="AS52" i="100"/>
  <c r="AL52" i="100"/>
  <c r="AU52" i="100" s="1"/>
  <c r="AF70" i="85"/>
  <c r="AO70" i="85" s="1"/>
  <c r="AE70" i="85"/>
  <c r="W71" i="85"/>
  <c r="AG70" i="85"/>
  <c r="AP70" i="85" s="1"/>
  <c r="AH68" i="42"/>
  <c r="AQ68" i="42" s="1"/>
  <c r="AH71" i="99"/>
  <c r="AQ71" i="99" s="1"/>
  <c r="AS13" i="100"/>
  <c r="AL13" i="100"/>
  <c r="AU13" i="100" s="1"/>
  <c r="AS49" i="100"/>
  <c r="AL49" i="100"/>
  <c r="AU49" i="100" s="1"/>
  <c r="AI76" i="84"/>
  <c r="AN76" i="84"/>
  <c r="AI74" i="11"/>
  <c r="AN74" i="11"/>
  <c r="Y65" i="90"/>
  <c r="X65" i="90"/>
  <c r="AS6" i="100"/>
  <c r="AL6" i="100"/>
  <c r="AU6" i="100" s="1"/>
  <c r="AR70" i="99"/>
  <c r="AR75" i="88"/>
  <c r="AS14" i="100"/>
  <c r="AL14" i="100"/>
  <c r="AU14" i="100" s="1"/>
  <c r="AS32" i="100"/>
  <c r="AL32" i="100"/>
  <c r="AU32" i="100" s="1"/>
  <c r="AS39" i="100"/>
  <c r="AL39" i="100"/>
  <c r="AU39" i="100" s="1"/>
  <c r="AS57" i="100"/>
  <c r="AL57" i="100"/>
  <c r="AU57" i="100" s="1"/>
  <c r="AS78" i="100"/>
  <c r="AL78" i="100"/>
  <c r="AU78" i="100" s="1"/>
  <c r="AS28" i="100"/>
  <c r="AL28" i="100"/>
  <c r="AU28" i="100" s="1"/>
  <c r="Y72" i="43"/>
  <c r="Z72" i="43"/>
  <c r="X72" i="43"/>
  <c r="AI68" i="35"/>
  <c r="AN68" i="35"/>
  <c r="AS53" i="100"/>
  <c r="AL53" i="100"/>
  <c r="AU53" i="100" s="1"/>
  <c r="AS18" i="100"/>
  <c r="AL18" i="100"/>
  <c r="AU18" i="100" s="1"/>
  <c r="AS54" i="100"/>
  <c r="AL54" i="100"/>
  <c r="AU54" i="100" s="1"/>
  <c r="AS34" i="100"/>
  <c r="AL34" i="100"/>
  <c r="AU34" i="100" s="1"/>
  <c r="AS67" i="100"/>
  <c r="AL67" i="100"/>
  <c r="AU67" i="100" s="1"/>
  <c r="AG75" i="92"/>
  <c r="AP75" i="92" s="1"/>
  <c r="AF75" i="92"/>
  <c r="AO75" i="92" s="1"/>
  <c r="AE75" i="92"/>
  <c r="W76" i="92"/>
  <c r="AS50" i="100"/>
  <c r="AL50" i="100"/>
  <c r="AU50" i="100" s="1"/>
  <c r="AS68" i="100"/>
  <c r="AL68" i="100"/>
  <c r="AU68" i="100" s="1"/>
  <c r="AR68" i="50"/>
  <c r="AS21" i="100"/>
  <c r="AL21" i="100"/>
  <c r="AU21" i="100" s="1"/>
  <c r="AI70" i="103"/>
  <c r="AR70" i="103" s="1"/>
  <c r="AN70" i="103"/>
  <c r="AK4" i="100"/>
  <c r="AT4" i="100" s="1"/>
  <c r="AJ4" i="100"/>
  <c r="AS77" i="100"/>
  <c r="AL77" i="100"/>
  <c r="AU77" i="100" s="1"/>
  <c r="Z68" i="42"/>
  <c r="Y78" i="44"/>
  <c r="X78" i="44"/>
  <c r="AS10" i="100"/>
  <c r="AL10" i="100"/>
  <c r="AU10" i="100" s="1"/>
  <c r="AS42" i="100"/>
  <c r="AL42" i="100"/>
  <c r="AU42" i="100" s="1"/>
  <c r="AS60" i="100"/>
  <c r="AL60" i="100"/>
  <c r="AU60" i="100" s="1"/>
  <c r="Z71" i="99"/>
  <c r="Y75" i="45"/>
  <c r="X75" i="45"/>
  <c r="AS64" i="100"/>
  <c r="AL64" i="100"/>
  <c r="AU64" i="100" s="1"/>
  <c r="AS37" i="100"/>
  <c r="AL37" i="100"/>
  <c r="AU37" i="100" s="1"/>
  <c r="X77" i="84"/>
  <c r="Z77" i="84" s="1"/>
  <c r="Y77" i="84"/>
  <c r="X75" i="11"/>
  <c r="Y75" i="11"/>
  <c r="AI64" i="90"/>
  <c r="AN64" i="90"/>
  <c r="AI69" i="55"/>
  <c r="AN69" i="55"/>
  <c r="AS46" i="100"/>
  <c r="AL46" i="100"/>
  <c r="AU46" i="100" s="1"/>
  <c r="AS38" i="100"/>
  <c r="AL38" i="100"/>
  <c r="AU38" i="100" s="1"/>
  <c r="AS74" i="100"/>
  <c r="AL74" i="100"/>
  <c r="AU74" i="100" s="1"/>
  <c r="Y68" i="87"/>
  <c r="X68" i="87"/>
  <c r="AS9" i="100"/>
  <c r="AL9" i="100"/>
  <c r="AU9" i="100" s="1"/>
  <c r="AS27" i="100"/>
  <c r="AL27" i="100"/>
  <c r="AU27" i="100" s="1"/>
  <c r="AS45" i="100"/>
  <c r="AL45" i="100"/>
  <c r="AU45" i="100" s="1"/>
  <c r="AI77" i="96"/>
  <c r="AN77" i="96"/>
  <c r="AI73" i="41"/>
  <c r="AN73" i="41"/>
  <c r="Y66" i="98"/>
  <c r="X66" i="98"/>
  <c r="Y69" i="35"/>
  <c r="X69" i="35"/>
  <c r="Z69" i="35" s="1"/>
  <c r="AI76" i="104"/>
  <c r="AN76" i="104"/>
  <c r="AI72" i="95"/>
  <c r="AN72" i="95"/>
  <c r="AL35" i="100"/>
  <c r="AU35" i="100" s="1"/>
  <c r="AS35" i="100"/>
  <c r="AS72" i="100"/>
  <c r="AL72" i="100"/>
  <c r="AU72" i="100" s="1"/>
  <c r="Z75" i="51"/>
  <c r="AH75" i="51"/>
  <c r="AQ75" i="51" s="1"/>
  <c r="AS31" i="100"/>
  <c r="AL31" i="100"/>
  <c r="AU31" i="100" s="1"/>
  <c r="AS71" i="100"/>
  <c r="AL71" i="100"/>
  <c r="AU71" i="100" s="1"/>
  <c r="Y71" i="10"/>
  <c r="X71" i="10"/>
  <c r="AI67" i="48"/>
  <c r="AN67" i="48"/>
  <c r="AK5" i="100"/>
  <c r="AT5" i="100" s="1"/>
  <c r="AJ5" i="100"/>
  <c r="AS24" i="100"/>
  <c r="AL24" i="100"/>
  <c r="AU24" i="100" s="1"/>
  <c r="AS75" i="100"/>
  <c r="AL75" i="100"/>
  <c r="AU75" i="100" s="1"/>
  <c r="AE73" i="16"/>
  <c r="AF73" i="16"/>
  <c r="AO73" i="16" s="1"/>
  <c r="AG73" i="16"/>
  <c r="AP73" i="16" s="1"/>
  <c r="W74" i="16"/>
  <c r="AI74" i="45"/>
  <c r="AN74" i="45"/>
  <c r="Y69" i="82"/>
  <c r="X69" i="82"/>
  <c r="AR66" i="94"/>
  <c r="AS19" i="100"/>
  <c r="AL19" i="100"/>
  <c r="AU19" i="100" s="1"/>
  <c r="AS55" i="100"/>
  <c r="AL55" i="100"/>
  <c r="AU55" i="100" s="1"/>
  <c r="AS73" i="100"/>
  <c r="AL73" i="100"/>
  <c r="AU73" i="100" s="1"/>
  <c r="AR76" i="54"/>
  <c r="AH66" i="102"/>
  <c r="AQ66" i="102" s="1"/>
  <c r="AI75" i="13"/>
  <c r="AN75" i="13"/>
  <c r="AS20" i="100"/>
  <c r="AL20" i="100"/>
  <c r="AU20" i="100" s="1"/>
  <c r="AS56" i="100"/>
  <c r="AL56" i="100"/>
  <c r="AU56" i="100" s="1"/>
  <c r="AI67" i="87"/>
  <c r="AN67" i="87"/>
  <c r="AS63" i="100"/>
  <c r="AL63" i="100"/>
  <c r="AU63" i="100" s="1"/>
  <c r="AR79" i="100"/>
  <c r="AR81" i="100" s="1"/>
  <c r="AL79" i="100"/>
  <c r="AU79" i="100" s="1"/>
  <c r="Y78" i="96"/>
  <c r="X78" i="96"/>
  <c r="AS58" i="100"/>
  <c r="AL58" i="100"/>
  <c r="AU58" i="100" s="1"/>
  <c r="AI65" i="98"/>
  <c r="AN65" i="98"/>
  <c r="Y71" i="103"/>
  <c r="X71" i="103"/>
  <c r="Y74" i="49"/>
  <c r="X74" i="49"/>
  <c r="AS17" i="100"/>
  <c r="AL17" i="100"/>
  <c r="AU17" i="100" s="1"/>
  <c r="AS36" i="100"/>
  <c r="AL36" i="100"/>
  <c r="AU36" i="100" s="1"/>
  <c r="AI73" i="49"/>
  <c r="AN73" i="49"/>
  <c r="AR74" i="51"/>
  <c r="AS3" i="100"/>
  <c r="AL3" i="100"/>
  <c r="AU3" i="100" s="1"/>
  <c r="AS41" i="100"/>
  <c r="AL41" i="100"/>
  <c r="AU41" i="100" s="1"/>
  <c r="AS59" i="100"/>
  <c r="AL59" i="100"/>
  <c r="AU59" i="100" s="1"/>
  <c r="AF72" i="18"/>
  <c r="AO72" i="18" s="1"/>
  <c r="AE72" i="18"/>
  <c r="AG72" i="18"/>
  <c r="AP72" i="18" s="1"/>
  <c r="W73" i="18"/>
  <c r="AI70" i="10"/>
  <c r="AN70" i="10"/>
  <c r="AS40" i="100"/>
  <c r="AL40" i="100"/>
  <c r="AU40" i="100" s="1"/>
  <c r="Y68" i="48"/>
  <c r="X68" i="48"/>
  <c r="Z68" i="48" s="1"/>
  <c r="AS30" i="100"/>
  <c r="AL30" i="100"/>
  <c r="AU30" i="100" s="1"/>
  <c r="AS48" i="100"/>
  <c r="AL48" i="100"/>
  <c r="AU48" i="100" s="1"/>
  <c r="AH67" i="94"/>
  <c r="AQ67" i="94" s="1"/>
  <c r="AS16" i="100"/>
  <c r="AL16" i="100"/>
  <c r="AU16" i="100" s="1"/>
  <c r="AH77" i="54"/>
  <c r="AQ77" i="54" s="1"/>
  <c r="AS25" i="100"/>
  <c r="AL25" i="100"/>
  <c r="AU25" i="100" s="1"/>
  <c r="AS61" i="100"/>
  <c r="AL61" i="100"/>
  <c r="AU61" i="100" s="1"/>
  <c r="AH69" i="50"/>
  <c r="AQ69" i="50" s="1"/>
  <c r="Z66" i="102"/>
  <c r="AS8" i="100"/>
  <c r="AL8" i="100"/>
  <c r="AU8" i="100" s="1"/>
  <c r="AS26" i="100"/>
  <c r="AL26" i="100"/>
  <c r="AU26" i="100" s="1"/>
  <c r="AS33" i="100"/>
  <c r="AL33" i="100"/>
  <c r="AU33" i="100" s="1"/>
  <c r="AS51" i="100"/>
  <c r="AL51" i="100"/>
  <c r="AU51" i="100" s="1"/>
  <c r="AI71" i="43"/>
  <c r="AN71" i="43"/>
  <c r="Y72" i="91"/>
  <c r="Z72" i="91" s="1"/>
  <c r="X72" i="91"/>
  <c r="AH76" i="88"/>
  <c r="AQ76" i="88" s="1"/>
  <c r="AR67" i="42"/>
  <c r="Y76" i="13"/>
  <c r="X76" i="13"/>
  <c r="AS23" i="100"/>
  <c r="AL23" i="100"/>
  <c r="AU23" i="100" s="1"/>
  <c r="Y73" i="95"/>
  <c r="X73" i="95"/>
  <c r="AS11" i="100"/>
  <c r="AL11" i="100"/>
  <c r="AU11" i="100" s="1"/>
  <c r="AS29" i="100"/>
  <c r="AL29" i="100"/>
  <c r="AU29" i="100" s="1"/>
  <c r="AS47" i="100"/>
  <c r="AL47" i="100"/>
  <c r="AU47" i="100" s="1"/>
  <c r="AS65" i="100"/>
  <c r="AL65" i="100"/>
  <c r="AU65" i="100" s="1"/>
  <c r="AI77" i="44"/>
  <c r="AN77" i="44"/>
  <c r="AS12" i="100"/>
  <c r="AL12" i="100"/>
  <c r="AU12" i="100" s="1"/>
  <c r="AS66" i="100"/>
  <c r="AL66" i="100"/>
  <c r="AU66" i="100" s="1"/>
  <c r="AR74" i="92"/>
  <c r="W76" i="20"/>
  <c r="AG75" i="20"/>
  <c r="AP75" i="20" s="1"/>
  <c r="AF75" i="20"/>
  <c r="AO75" i="20" s="1"/>
  <c r="AE75" i="20"/>
  <c r="Z77" i="54"/>
  <c r="AS7" i="100"/>
  <c r="AL7" i="100"/>
  <c r="AU7" i="100" s="1"/>
  <c r="AS43" i="100"/>
  <c r="AL43" i="100"/>
  <c r="AU43" i="100" s="1"/>
  <c r="AS76" i="100"/>
  <c r="AL76" i="100"/>
  <c r="AU76" i="100" s="1"/>
  <c r="Z69" i="50"/>
  <c r="AH75" i="92"/>
  <c r="AQ75" i="92" s="1"/>
  <c r="Y70" i="55"/>
  <c r="X70" i="55"/>
  <c r="AS70" i="100"/>
  <c r="AL70" i="100"/>
  <c r="AU70" i="100" s="1"/>
  <c r="AS44" i="100"/>
  <c r="AL44" i="100"/>
  <c r="AU44" i="100" s="1"/>
  <c r="AS62" i="100"/>
  <c r="AL62" i="100"/>
  <c r="AU62" i="100" s="1"/>
  <c r="AS22" i="100"/>
  <c r="AL22" i="100"/>
  <c r="AU22" i="100" s="1"/>
  <c r="AS15" i="100"/>
  <c r="AL15" i="100"/>
  <c r="AU15" i="100" s="1"/>
  <c r="AS69" i="100"/>
  <c r="AL69" i="100"/>
  <c r="AU69" i="100" s="1"/>
  <c r="AG69" i="83"/>
  <c r="AP69" i="83" s="1"/>
  <c r="AF69" i="83"/>
  <c r="AO69" i="83" s="1"/>
  <c r="AE69" i="83"/>
  <c r="W70" i="83"/>
  <c r="Y74" i="41"/>
  <c r="X74" i="41"/>
  <c r="AI71" i="91"/>
  <c r="AN71" i="91"/>
  <c r="Y77" i="104"/>
  <c r="X77" i="104"/>
  <c r="AE67" i="94" l="1"/>
  <c r="Z78" i="44"/>
  <c r="AT81" i="100"/>
  <c r="AF67" i="94"/>
  <c r="AO67" i="94" s="1"/>
  <c r="Z74" i="49"/>
  <c r="W75" i="49" s="1"/>
  <c r="AE68" i="48"/>
  <c r="AF68" i="48"/>
  <c r="AO68" i="48" s="1"/>
  <c r="AG68" i="48"/>
  <c r="AP68" i="48" s="1"/>
  <c r="W69" i="48"/>
  <c r="AF74" i="49"/>
  <c r="AO74" i="49" s="1"/>
  <c r="AG74" i="49"/>
  <c r="AP74" i="49" s="1"/>
  <c r="AE74" i="49"/>
  <c r="AE78" i="44"/>
  <c r="AF78" i="44"/>
  <c r="AO78" i="44" s="1"/>
  <c r="AG78" i="44"/>
  <c r="AP78" i="44" s="1"/>
  <c r="W79" i="44"/>
  <c r="AI72" i="18"/>
  <c r="AN72" i="18"/>
  <c r="AR74" i="11"/>
  <c r="AH71" i="103"/>
  <c r="AQ71" i="103" s="1"/>
  <c r="AR67" i="48"/>
  <c r="AR69" i="55"/>
  <c r="W78" i="84"/>
  <c r="AG77" i="84"/>
  <c r="AP77" i="84" s="1"/>
  <c r="AF77" i="84"/>
  <c r="AO77" i="84" s="1"/>
  <c r="AE77" i="84"/>
  <c r="Y76" i="92"/>
  <c r="X76" i="92"/>
  <c r="Z76" i="92" s="1"/>
  <c r="Y71" i="85"/>
  <c r="X71" i="85"/>
  <c r="AR68" i="82"/>
  <c r="AR77" i="44"/>
  <c r="AH75" i="11"/>
  <c r="AQ75" i="11" s="1"/>
  <c r="AH78" i="44"/>
  <c r="AQ78" i="44" s="1"/>
  <c r="W73" i="43"/>
  <c r="AE72" i="43"/>
  <c r="AF72" i="43"/>
  <c r="AO72" i="43" s="1"/>
  <c r="AG72" i="43"/>
  <c r="AP72" i="43" s="1"/>
  <c r="AR70" i="10"/>
  <c r="Z71" i="103"/>
  <c r="AH78" i="96"/>
  <c r="AQ78" i="96" s="1"/>
  <c r="AH69" i="82"/>
  <c r="AQ69" i="82" s="1"/>
  <c r="Y74" i="16"/>
  <c r="Z74" i="16" s="1"/>
  <c r="X74" i="16"/>
  <c r="AH71" i="10"/>
  <c r="AQ71" i="10" s="1"/>
  <c r="AF75" i="51"/>
  <c r="AO75" i="51" s="1"/>
  <c r="AG75" i="51"/>
  <c r="AP75" i="51" s="1"/>
  <c r="W76" i="51"/>
  <c r="AE75" i="51"/>
  <c r="AR72" i="95"/>
  <c r="AH66" i="98"/>
  <c r="AQ66" i="98" s="1"/>
  <c r="AR77" i="96"/>
  <c r="AH75" i="45"/>
  <c r="AQ75" i="45" s="1"/>
  <c r="AI75" i="92"/>
  <c r="AN75" i="92"/>
  <c r="AH65" i="90"/>
  <c r="AQ65" i="90" s="1"/>
  <c r="AR76" i="84"/>
  <c r="AI70" i="85"/>
  <c r="AN70" i="85"/>
  <c r="AF72" i="91"/>
  <c r="AO72" i="91" s="1"/>
  <c r="W73" i="91"/>
  <c r="AE72" i="91"/>
  <c r="AG72" i="91"/>
  <c r="AP72" i="91" s="1"/>
  <c r="AL4" i="100"/>
  <c r="AU4" i="100" s="1"/>
  <c r="AS4" i="100"/>
  <c r="AH77" i="104"/>
  <c r="AQ77" i="104" s="1"/>
  <c r="Z77" i="104"/>
  <c r="AH70" i="55"/>
  <c r="AQ70" i="55" s="1"/>
  <c r="AH76" i="13"/>
  <c r="AQ76" i="13" s="1"/>
  <c r="Z70" i="55"/>
  <c r="AH73" i="95"/>
  <c r="AQ73" i="95" s="1"/>
  <c r="AR71" i="43"/>
  <c r="Z78" i="96"/>
  <c r="Z69" i="82"/>
  <c r="Z71" i="10"/>
  <c r="Z66" i="98"/>
  <c r="AH68" i="87"/>
  <c r="AQ68" i="87" s="1"/>
  <c r="AR64" i="90"/>
  <c r="AH77" i="84"/>
  <c r="AQ77" i="84" s="1"/>
  <c r="Z75" i="45"/>
  <c r="W69" i="42"/>
  <c r="AF68" i="42"/>
  <c r="AO68" i="42" s="1"/>
  <c r="AG68" i="42"/>
  <c r="AP68" i="42" s="1"/>
  <c r="AE68" i="42"/>
  <c r="Z65" i="90"/>
  <c r="AI67" i="94"/>
  <c r="AN67" i="94"/>
  <c r="AH74" i="41"/>
  <c r="AQ74" i="41" s="1"/>
  <c r="W67" i="102"/>
  <c r="AG66" i="102"/>
  <c r="AP66" i="102" s="1"/>
  <c r="AE66" i="102"/>
  <c r="AF66" i="102"/>
  <c r="AO66" i="102" s="1"/>
  <c r="AR73" i="41"/>
  <c r="AI75" i="20"/>
  <c r="AN75" i="20"/>
  <c r="AH68" i="48"/>
  <c r="AQ68" i="48" s="1"/>
  <c r="Y70" i="83"/>
  <c r="Z70" i="83" s="1"/>
  <c r="X70" i="83"/>
  <c r="AG69" i="50"/>
  <c r="AP69" i="50" s="1"/>
  <c r="W70" i="50"/>
  <c r="AE69" i="50"/>
  <c r="AF69" i="50"/>
  <c r="AO69" i="50" s="1"/>
  <c r="Y76" i="20"/>
  <c r="X76" i="20"/>
  <c r="Z73" i="95"/>
  <c r="Z76" i="13"/>
  <c r="Y73" i="18"/>
  <c r="Z73" i="18" s="1"/>
  <c r="X73" i="18"/>
  <c r="AH74" i="49"/>
  <c r="AQ74" i="49" s="1"/>
  <c r="AR67" i="87"/>
  <c r="AR75" i="13"/>
  <c r="AS5" i="100"/>
  <c r="AL5" i="100"/>
  <c r="AU5" i="100" s="1"/>
  <c r="AU81" i="100" s="1"/>
  <c r="C11" i="100" s="1"/>
  <c r="F44" i="57" s="1"/>
  <c r="AR76" i="104"/>
  <c r="Z68" i="87"/>
  <c r="Z75" i="11"/>
  <c r="AR68" i="35"/>
  <c r="AI76" i="88"/>
  <c r="AN76" i="88"/>
  <c r="AR74" i="45"/>
  <c r="W70" i="35"/>
  <c r="AE69" i="35"/>
  <c r="AG69" i="35"/>
  <c r="AP69" i="35" s="1"/>
  <c r="AF69" i="35"/>
  <c r="AO69" i="35" s="1"/>
  <c r="Y68" i="94"/>
  <c r="Z68" i="94" s="1"/>
  <c r="X68" i="94"/>
  <c r="Z74" i="41"/>
  <c r="AR71" i="91"/>
  <c r="AI69" i="83"/>
  <c r="AN69" i="83"/>
  <c r="W78" i="54"/>
  <c r="AE77" i="54"/>
  <c r="AF77" i="54"/>
  <c r="AO77" i="54" s="1"/>
  <c r="AG77" i="54"/>
  <c r="AP77" i="54" s="1"/>
  <c r="AH72" i="91"/>
  <c r="AQ72" i="91" s="1"/>
  <c r="AR73" i="49"/>
  <c r="AR65" i="98"/>
  <c r="AI73" i="16"/>
  <c r="AN73" i="16"/>
  <c r="AH69" i="35"/>
  <c r="AQ69" i="35" s="1"/>
  <c r="W72" i="99"/>
  <c r="AF71" i="99"/>
  <c r="AO71" i="99" s="1"/>
  <c r="AG71" i="99"/>
  <c r="AP71" i="99" s="1"/>
  <c r="AE71" i="99"/>
  <c r="AH72" i="43"/>
  <c r="AQ72" i="43" s="1"/>
  <c r="Y77" i="88"/>
  <c r="X77" i="88"/>
  <c r="AS81" i="100" l="1"/>
  <c r="AE70" i="83"/>
  <c r="AF70" i="83"/>
  <c r="AO70" i="83" s="1"/>
  <c r="AG70" i="83"/>
  <c r="AP70" i="83" s="1"/>
  <c r="W71" i="83"/>
  <c r="AE74" i="16"/>
  <c r="AG74" i="16"/>
  <c r="AP74" i="16" s="1"/>
  <c r="W75" i="16"/>
  <c r="AF74" i="16"/>
  <c r="AO74" i="16" s="1"/>
  <c r="W74" i="18"/>
  <c r="AE73" i="18"/>
  <c r="AG73" i="18"/>
  <c r="AP73" i="18" s="1"/>
  <c r="AF73" i="18"/>
  <c r="AO73" i="18" s="1"/>
  <c r="AG68" i="94"/>
  <c r="AP68" i="94" s="1"/>
  <c r="W69" i="94"/>
  <c r="AE68" i="94"/>
  <c r="AF68" i="94"/>
  <c r="AO68" i="94" s="1"/>
  <c r="W77" i="92"/>
  <c r="AG76" i="92"/>
  <c r="AP76" i="92" s="1"/>
  <c r="AF76" i="92"/>
  <c r="AO76" i="92" s="1"/>
  <c r="AE76" i="92"/>
  <c r="AI69" i="50"/>
  <c r="AN69" i="50"/>
  <c r="AR75" i="20"/>
  <c r="W70" i="82"/>
  <c r="AG69" i="82"/>
  <c r="AP69" i="82" s="1"/>
  <c r="AE69" i="82"/>
  <c r="AF69" i="82"/>
  <c r="AO69" i="82" s="1"/>
  <c r="AI75" i="51"/>
  <c r="AN75" i="51"/>
  <c r="AI78" i="44"/>
  <c r="AN78" i="44"/>
  <c r="W76" i="11"/>
  <c r="AE75" i="11"/>
  <c r="AG75" i="11"/>
  <c r="AP75" i="11" s="1"/>
  <c r="AF75" i="11"/>
  <c r="AO75" i="11" s="1"/>
  <c r="AR70" i="85"/>
  <c r="Y78" i="84"/>
  <c r="X78" i="84"/>
  <c r="Z78" i="84" s="1"/>
  <c r="Y75" i="49"/>
  <c r="X75" i="49"/>
  <c r="Y72" i="99"/>
  <c r="X72" i="99"/>
  <c r="AG68" i="87"/>
  <c r="AP68" i="87" s="1"/>
  <c r="W69" i="87"/>
  <c r="AF68" i="87"/>
  <c r="AO68" i="87" s="1"/>
  <c r="AE68" i="87"/>
  <c r="AR73" i="16"/>
  <c r="Y67" i="102"/>
  <c r="X67" i="102"/>
  <c r="W79" i="96"/>
  <c r="AG78" i="96"/>
  <c r="AP78" i="96" s="1"/>
  <c r="AF78" i="96"/>
  <c r="AO78" i="96" s="1"/>
  <c r="AE78" i="96"/>
  <c r="AI72" i="91"/>
  <c r="AN72" i="91"/>
  <c r="Y76" i="51"/>
  <c r="X76" i="51"/>
  <c r="AH71" i="85"/>
  <c r="AQ71" i="85" s="1"/>
  <c r="AR72" i="18"/>
  <c r="Y69" i="48"/>
  <c r="X69" i="48"/>
  <c r="Z69" i="48" s="1"/>
  <c r="W77" i="13"/>
  <c r="AG76" i="13"/>
  <c r="AP76" i="13" s="1"/>
  <c r="AE76" i="13"/>
  <c r="AF76" i="13"/>
  <c r="AO76" i="13" s="1"/>
  <c r="AI66" i="102"/>
  <c r="AN66" i="102"/>
  <c r="AH77" i="88"/>
  <c r="AQ77" i="88" s="1"/>
  <c r="AH76" i="20"/>
  <c r="AQ76" i="20" s="1"/>
  <c r="AI77" i="54"/>
  <c r="AN77" i="54"/>
  <c r="AG74" i="41"/>
  <c r="AP74" i="41" s="1"/>
  <c r="AE74" i="41"/>
  <c r="W75" i="41"/>
  <c r="AF74" i="41"/>
  <c r="AO74" i="41" s="1"/>
  <c r="AR76" i="88"/>
  <c r="AH73" i="18"/>
  <c r="AQ73" i="18" s="1"/>
  <c r="Z76" i="20"/>
  <c r="AR67" i="94"/>
  <c r="Y69" i="42"/>
  <c r="Z69" i="42"/>
  <c r="X69" i="42"/>
  <c r="AG77" i="104"/>
  <c r="AP77" i="104" s="1"/>
  <c r="AE77" i="104"/>
  <c r="W78" i="104"/>
  <c r="AF77" i="104"/>
  <c r="AO77" i="104" s="1"/>
  <c r="Y73" i="91"/>
  <c r="X73" i="91"/>
  <c r="AR75" i="92"/>
  <c r="Z71" i="85"/>
  <c r="AI77" i="84"/>
  <c r="AN77" i="84"/>
  <c r="AI74" i="49"/>
  <c r="AN74" i="49"/>
  <c r="AI68" i="42"/>
  <c r="AN68" i="42"/>
  <c r="Z77" i="88"/>
  <c r="Y70" i="50"/>
  <c r="X70" i="50"/>
  <c r="AI71" i="99"/>
  <c r="AN71" i="99"/>
  <c r="Y78" i="54"/>
  <c r="X78" i="54"/>
  <c r="AH68" i="94"/>
  <c r="AQ68" i="94" s="1"/>
  <c r="AI69" i="35"/>
  <c r="AN69" i="35"/>
  <c r="AH70" i="83"/>
  <c r="AQ70" i="83" s="1"/>
  <c r="W66" i="90"/>
  <c r="AG65" i="90"/>
  <c r="AP65" i="90" s="1"/>
  <c r="AF65" i="90"/>
  <c r="AO65" i="90" s="1"/>
  <c r="AE65" i="90"/>
  <c r="AE75" i="45"/>
  <c r="AF75" i="45"/>
  <c r="AO75" i="45" s="1"/>
  <c r="W76" i="45"/>
  <c r="AG75" i="45"/>
  <c r="AP75" i="45" s="1"/>
  <c r="AF70" i="55"/>
  <c r="AO70" i="55" s="1"/>
  <c r="AE70" i="55"/>
  <c r="AN70" i="55" s="1"/>
  <c r="W71" i="55"/>
  <c r="AG70" i="55"/>
  <c r="AH74" i="16"/>
  <c r="AQ74" i="16" s="1"/>
  <c r="AE71" i="103"/>
  <c r="AG71" i="103"/>
  <c r="AP71" i="103" s="1"/>
  <c r="W72" i="103"/>
  <c r="AF71" i="103"/>
  <c r="AO71" i="103" s="1"/>
  <c r="AI72" i="43"/>
  <c r="AN72" i="43"/>
  <c r="Y79" i="44"/>
  <c r="X79" i="44"/>
  <c r="AR69" i="83"/>
  <c r="W72" i="10"/>
  <c r="AF71" i="10"/>
  <c r="AO71" i="10" s="1"/>
  <c r="AE71" i="10"/>
  <c r="AG71" i="10"/>
  <c r="AP71" i="10" s="1"/>
  <c r="AF73" i="95"/>
  <c r="AO73" i="95" s="1"/>
  <c r="AE73" i="95"/>
  <c r="AG73" i="95"/>
  <c r="AP73" i="95" s="1"/>
  <c r="W74" i="95"/>
  <c r="Y70" i="35"/>
  <c r="X70" i="35"/>
  <c r="W67" i="98"/>
  <c r="AF66" i="98"/>
  <c r="AO66" i="98" s="1"/>
  <c r="AE66" i="98"/>
  <c r="AG66" i="98"/>
  <c r="AP66" i="98" s="1"/>
  <c r="Y73" i="43"/>
  <c r="X73" i="43"/>
  <c r="AH76" i="92"/>
  <c r="AQ76" i="92" s="1"/>
  <c r="AI68" i="48"/>
  <c r="AN68" i="48"/>
  <c r="Z76" i="51" l="1"/>
  <c r="Z79" i="44"/>
  <c r="Z72" i="99"/>
  <c r="W73" i="99" s="1"/>
  <c r="AF72" i="99"/>
  <c r="AO72" i="99" s="1"/>
  <c r="AE72" i="99"/>
  <c r="AG72" i="99"/>
  <c r="AP72" i="99" s="1"/>
  <c r="AF76" i="51"/>
  <c r="AO76" i="51" s="1"/>
  <c r="W77" i="51"/>
  <c r="AG76" i="51"/>
  <c r="AP76" i="51" s="1"/>
  <c r="AE76" i="51"/>
  <c r="W79" i="84"/>
  <c r="AF78" i="84"/>
  <c r="AO78" i="84" s="1"/>
  <c r="AG78" i="84"/>
  <c r="AP78" i="84" s="1"/>
  <c r="AE78" i="84"/>
  <c r="AX79" i="44"/>
  <c r="S79" i="44" s="1"/>
  <c r="AC79" i="44" s="1"/>
  <c r="AE79" i="44"/>
  <c r="AG79" i="44"/>
  <c r="AP79" i="44" s="1"/>
  <c r="AP81" i="44" s="1"/>
  <c r="AF79" i="44"/>
  <c r="AO79" i="44" s="1"/>
  <c r="AO81" i="44" s="1"/>
  <c r="AF69" i="48"/>
  <c r="AO69" i="48" s="1"/>
  <c r="AG69" i="48"/>
  <c r="AP69" i="48" s="1"/>
  <c r="W70" i="48"/>
  <c r="AE69" i="48"/>
  <c r="AI68" i="94"/>
  <c r="AN68" i="94"/>
  <c r="AR71" i="99"/>
  <c r="AR68" i="42"/>
  <c r="Y79" i="96"/>
  <c r="X79" i="96"/>
  <c r="AR75" i="51"/>
  <c r="Y69" i="94"/>
  <c r="Z69" i="94" s="1"/>
  <c r="X69" i="94"/>
  <c r="Y74" i="18"/>
  <c r="Z74" i="18"/>
  <c r="X74" i="18"/>
  <c r="AI73" i="95"/>
  <c r="AN73" i="95"/>
  <c r="AR77" i="54"/>
  <c r="AR66" i="102"/>
  <c r="AH69" i="48"/>
  <c r="AQ69" i="48" s="1"/>
  <c r="AH72" i="99"/>
  <c r="AQ72" i="99" s="1"/>
  <c r="AH78" i="84"/>
  <c r="AQ78" i="84" s="1"/>
  <c r="AI74" i="16"/>
  <c r="AN74" i="16"/>
  <c r="Y71" i="55"/>
  <c r="Z71" i="55"/>
  <c r="X71" i="55"/>
  <c r="Y66" i="90"/>
  <c r="X66" i="90"/>
  <c r="AH70" i="50"/>
  <c r="AQ70" i="50" s="1"/>
  <c r="Y78" i="104"/>
  <c r="X78" i="104"/>
  <c r="Z78" i="104" s="1"/>
  <c r="Y75" i="41"/>
  <c r="X75" i="41"/>
  <c r="AR72" i="91"/>
  <c r="AH67" i="102"/>
  <c r="AQ67" i="102" s="1"/>
  <c r="AI68" i="87"/>
  <c r="AN68" i="87"/>
  <c r="AI75" i="11"/>
  <c r="AN75" i="11"/>
  <c r="Y71" i="83"/>
  <c r="Z71" i="83" s="1"/>
  <c r="X71" i="83"/>
  <c r="AI76" i="92"/>
  <c r="AN76" i="92"/>
  <c r="AI66" i="98"/>
  <c r="AR66" i="98" s="1"/>
  <c r="AN66" i="98"/>
  <c r="AH79" i="44"/>
  <c r="AQ79" i="44" s="1"/>
  <c r="AQ81" i="44" s="1"/>
  <c r="AZ3" i="44"/>
  <c r="AX8" i="44" s="1"/>
  <c r="S8" i="44" s="1"/>
  <c r="AC8" i="44" s="1"/>
  <c r="AB9" i="44" s="1"/>
  <c r="AX9" i="44"/>
  <c r="S9" i="44" s="1"/>
  <c r="AC9" i="44" s="1"/>
  <c r="AB10" i="44" s="1"/>
  <c r="AX13" i="44"/>
  <c r="S13" i="44" s="1"/>
  <c r="AC13" i="44" s="1"/>
  <c r="AB14" i="44" s="1"/>
  <c r="AX14" i="44"/>
  <c r="S14" i="44" s="1"/>
  <c r="AC14" i="44" s="1"/>
  <c r="AB15" i="44" s="1"/>
  <c r="AX15" i="44"/>
  <c r="S15" i="44" s="1"/>
  <c r="AC15" i="44" s="1"/>
  <c r="AB16" i="44" s="1"/>
  <c r="AX17" i="44"/>
  <c r="S17" i="44" s="1"/>
  <c r="AC17" i="44" s="1"/>
  <c r="AB18" i="44" s="1"/>
  <c r="AX18" i="44"/>
  <c r="S18" i="44" s="1"/>
  <c r="AC18" i="44" s="1"/>
  <c r="AB19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4" i="44"/>
  <c r="S64" i="44" s="1"/>
  <c r="AC64" i="44" s="1"/>
  <c r="AB65" i="44" s="1"/>
  <c r="AX65" i="44"/>
  <c r="S65" i="44" s="1"/>
  <c r="AC65" i="44" s="1"/>
  <c r="AB66" i="44" s="1"/>
  <c r="AX66" i="44"/>
  <c r="S66" i="44" s="1"/>
  <c r="AC66" i="44" s="1"/>
  <c r="AB67" i="44" s="1"/>
  <c r="AX67" i="44"/>
  <c r="S67" i="44" s="1"/>
  <c r="AC67" i="44" s="1"/>
  <c r="AB68" i="44" s="1"/>
  <c r="AX68" i="44"/>
  <c r="S68" i="44" s="1"/>
  <c r="AC68" i="44" s="1"/>
  <c r="AB69" i="44" s="1"/>
  <c r="AX69" i="44"/>
  <c r="S69" i="44" s="1"/>
  <c r="AC69" i="44" s="1"/>
  <c r="AB70" i="44" s="1"/>
  <c r="AX70" i="44"/>
  <c r="S70" i="44" s="1"/>
  <c r="AC70" i="44" s="1"/>
  <c r="AB71" i="44" s="1"/>
  <c r="AX71" i="44"/>
  <c r="S71" i="44" s="1"/>
  <c r="AC71" i="44" s="1"/>
  <c r="AB72" i="44" s="1"/>
  <c r="AX72" i="44"/>
  <c r="S72" i="44" s="1"/>
  <c r="AC72" i="44" s="1"/>
  <c r="AB73" i="44" s="1"/>
  <c r="AX73" i="44"/>
  <c r="S73" i="44" s="1"/>
  <c r="AC73" i="44" s="1"/>
  <c r="AB74" i="44" s="1"/>
  <c r="AX78" i="44"/>
  <c r="S78" i="44" s="1"/>
  <c r="AC78" i="44" s="1"/>
  <c r="AB79" i="44" s="1"/>
  <c r="AX75" i="44"/>
  <c r="S75" i="44" s="1"/>
  <c r="AC75" i="44" s="1"/>
  <c r="AB76" i="44" s="1"/>
  <c r="AX74" i="44"/>
  <c r="S74" i="44" s="1"/>
  <c r="AC74" i="44" s="1"/>
  <c r="AB75" i="44" s="1"/>
  <c r="AX77" i="44"/>
  <c r="S77" i="44" s="1"/>
  <c r="AC77" i="44" s="1"/>
  <c r="AB78" i="44" s="1"/>
  <c r="AX76" i="44"/>
  <c r="S76" i="44" s="1"/>
  <c r="AC76" i="44" s="1"/>
  <c r="AB77" i="44" s="1"/>
  <c r="AI75" i="45"/>
  <c r="AN75" i="45"/>
  <c r="AR69" i="35"/>
  <c r="AH78" i="54"/>
  <c r="AQ78" i="54" s="1"/>
  <c r="Z70" i="50"/>
  <c r="AR74" i="49"/>
  <c r="AH73" i="91"/>
  <c r="AQ73" i="91" s="1"/>
  <c r="AI77" i="104"/>
  <c r="AN77" i="104"/>
  <c r="AI74" i="41"/>
  <c r="AN74" i="41"/>
  <c r="AI76" i="13"/>
  <c r="AN76" i="13"/>
  <c r="Z67" i="102"/>
  <c r="AH75" i="49"/>
  <c r="AQ75" i="49" s="1"/>
  <c r="Y76" i="11"/>
  <c r="X76" i="11"/>
  <c r="Y77" i="92"/>
  <c r="Z77" i="92"/>
  <c r="X77" i="92"/>
  <c r="AH70" i="35"/>
  <c r="AQ70" i="35" s="1"/>
  <c r="Y72" i="10"/>
  <c r="X72" i="10"/>
  <c r="Z72" i="10" s="1"/>
  <c r="AI71" i="103"/>
  <c r="AN71" i="103"/>
  <c r="W72" i="85"/>
  <c r="AE71" i="85"/>
  <c r="AF71" i="85"/>
  <c r="AO71" i="85" s="1"/>
  <c r="AG71" i="85"/>
  <c r="AP71" i="85" s="1"/>
  <c r="AI73" i="18"/>
  <c r="AN73" i="18"/>
  <c r="Y76" i="45"/>
  <c r="X76" i="45"/>
  <c r="Z76" i="45" s="1"/>
  <c r="AR68" i="48"/>
  <c r="AH73" i="43"/>
  <c r="AQ73" i="43" s="1"/>
  <c r="Y74" i="95"/>
  <c r="Z74" i="95"/>
  <c r="X74" i="95"/>
  <c r="AI71" i="10"/>
  <c r="AN71" i="10"/>
  <c r="Y72" i="103"/>
  <c r="X72" i="103"/>
  <c r="Z78" i="54"/>
  <c r="Z73" i="91"/>
  <c r="AG76" i="20"/>
  <c r="AP76" i="20" s="1"/>
  <c r="AE76" i="20"/>
  <c r="AF76" i="20"/>
  <c r="AO76" i="20" s="1"/>
  <c r="W77" i="20"/>
  <c r="AH76" i="51"/>
  <c r="AQ76" i="51" s="1"/>
  <c r="AI78" i="96"/>
  <c r="AN78" i="96"/>
  <c r="Y69" i="87"/>
  <c r="Z69" i="87"/>
  <c r="X69" i="87"/>
  <c r="Z75" i="49"/>
  <c r="AI69" i="82"/>
  <c r="AN69" i="82"/>
  <c r="AR69" i="50"/>
  <c r="Y75" i="16"/>
  <c r="X75" i="16"/>
  <c r="Z75" i="16" s="1"/>
  <c r="AE69" i="42"/>
  <c r="W70" i="42"/>
  <c r="AF69" i="42"/>
  <c r="AO69" i="42" s="1"/>
  <c r="AG69" i="42"/>
  <c r="AP69" i="42" s="1"/>
  <c r="Y70" i="82"/>
  <c r="Z70" i="82"/>
  <c r="X70" i="82"/>
  <c r="Z70" i="35"/>
  <c r="AR72" i="43"/>
  <c r="AI70" i="55"/>
  <c r="AP70" i="55"/>
  <c r="Z73" i="43"/>
  <c r="Y67" i="98"/>
  <c r="X67" i="98"/>
  <c r="Z67" i="98" s="1"/>
  <c r="AI65" i="90"/>
  <c r="AN65" i="90"/>
  <c r="AG77" i="88"/>
  <c r="AP77" i="88" s="1"/>
  <c r="W78" i="88"/>
  <c r="AF77" i="88"/>
  <c r="AO77" i="88" s="1"/>
  <c r="AE77" i="88"/>
  <c r="AR77" i="84"/>
  <c r="AH69" i="42"/>
  <c r="AQ69" i="42" s="1"/>
  <c r="Y77" i="13"/>
  <c r="X77" i="13"/>
  <c r="AR78" i="44"/>
  <c r="AI70" i="83"/>
  <c r="AN70" i="83"/>
  <c r="Z72" i="103" l="1"/>
  <c r="AX7" i="44"/>
  <c r="S7" i="44" s="1"/>
  <c r="AC7" i="44" s="1"/>
  <c r="AB8" i="44" s="1"/>
  <c r="AX12" i="44"/>
  <c r="S12" i="44" s="1"/>
  <c r="AC12" i="44" s="1"/>
  <c r="AB13" i="44" s="1"/>
  <c r="AX4" i="44"/>
  <c r="S4" i="44" s="1"/>
  <c r="AC4" i="44" s="1"/>
  <c r="AB5" i="44" s="1"/>
  <c r="AX11" i="44"/>
  <c r="S11" i="44" s="1"/>
  <c r="AC11" i="44" s="1"/>
  <c r="AB12" i="44" s="1"/>
  <c r="AX3" i="44"/>
  <c r="S3" i="44" s="1"/>
  <c r="AC3" i="44" s="1"/>
  <c r="AB4" i="44" s="1"/>
  <c r="AX16" i="44"/>
  <c r="S16" i="44" s="1"/>
  <c r="AC16" i="44" s="1"/>
  <c r="AB17" i="44" s="1"/>
  <c r="AX10" i="44"/>
  <c r="S10" i="44" s="1"/>
  <c r="AC10" i="44" s="1"/>
  <c r="AB11" i="44" s="1"/>
  <c r="AF67" i="98"/>
  <c r="AO67" i="98" s="1"/>
  <c r="AG67" i="98"/>
  <c r="AP67" i="98" s="1"/>
  <c r="AE67" i="98"/>
  <c r="W68" i="98"/>
  <c r="AG71" i="83"/>
  <c r="AP71" i="83" s="1"/>
  <c r="AF71" i="83"/>
  <c r="AO71" i="83" s="1"/>
  <c r="W72" i="83"/>
  <c r="AE71" i="83"/>
  <c r="W70" i="94"/>
  <c r="AE69" i="94"/>
  <c r="AG69" i="94"/>
  <c r="AP69" i="94" s="1"/>
  <c r="AF69" i="94"/>
  <c r="AO69" i="94" s="1"/>
  <c r="AF72" i="103"/>
  <c r="AO72" i="103" s="1"/>
  <c r="AE72" i="103"/>
  <c r="W73" i="103"/>
  <c r="AG72" i="103"/>
  <c r="AP72" i="103" s="1"/>
  <c r="W79" i="104"/>
  <c r="AE78" i="104"/>
  <c r="AG78" i="104"/>
  <c r="AP78" i="104" s="1"/>
  <c r="AF78" i="104"/>
  <c r="AO78" i="104" s="1"/>
  <c r="AE74" i="95"/>
  <c r="W75" i="95"/>
  <c r="AF74" i="95"/>
  <c r="AO74" i="95" s="1"/>
  <c r="AG74" i="95"/>
  <c r="AP74" i="95" s="1"/>
  <c r="Y72" i="85"/>
  <c r="X72" i="85"/>
  <c r="AR76" i="13"/>
  <c r="AJ65" i="44"/>
  <c r="AK65" i="44"/>
  <c r="AT65" i="44" s="1"/>
  <c r="AJ29" i="44"/>
  <c r="AK29" i="44"/>
  <c r="AT29" i="44" s="1"/>
  <c r="AR76" i="92"/>
  <c r="AG71" i="55"/>
  <c r="AP71" i="55" s="1"/>
  <c r="AE71" i="55"/>
  <c r="W72" i="55"/>
  <c r="AF71" i="55"/>
  <c r="AO71" i="55" s="1"/>
  <c r="W76" i="49"/>
  <c r="AG75" i="49"/>
  <c r="AP75" i="49" s="1"/>
  <c r="AE75" i="49"/>
  <c r="AF75" i="49"/>
  <c r="AO75" i="49" s="1"/>
  <c r="AJ35" i="44"/>
  <c r="AK35" i="44"/>
  <c r="AT35" i="44" s="1"/>
  <c r="AH69" i="87"/>
  <c r="AQ69" i="87" s="1"/>
  <c r="AR73" i="18"/>
  <c r="AJ76" i="44"/>
  <c r="AK76" i="44"/>
  <c r="AT76" i="44" s="1"/>
  <c r="AK70" i="44"/>
  <c r="AT70" i="44" s="1"/>
  <c r="AJ70" i="44"/>
  <c r="AJ64" i="44"/>
  <c r="AK64" i="44"/>
  <c r="AT64" i="44" s="1"/>
  <c r="AK58" i="44"/>
  <c r="AT58" i="44" s="1"/>
  <c r="AJ58" i="44"/>
  <c r="AK52" i="44"/>
  <c r="AT52" i="44" s="1"/>
  <c r="AJ52" i="44"/>
  <c r="AK46" i="44"/>
  <c r="AT46" i="44" s="1"/>
  <c r="AJ46" i="44"/>
  <c r="AK40" i="44"/>
  <c r="AT40" i="44" s="1"/>
  <c r="AJ40" i="44"/>
  <c r="AK34" i="44"/>
  <c r="AT34" i="44" s="1"/>
  <c r="AJ34" i="44"/>
  <c r="AJ28" i="44"/>
  <c r="AK28" i="44"/>
  <c r="AT28" i="44" s="1"/>
  <c r="AJ22" i="44"/>
  <c r="AK22" i="44"/>
  <c r="AT22" i="44" s="1"/>
  <c r="AJ16" i="44"/>
  <c r="AK16" i="44"/>
  <c r="AT16" i="44" s="1"/>
  <c r="AK10" i="44"/>
  <c r="AT10" i="44" s="1"/>
  <c r="AJ10" i="44"/>
  <c r="AX5" i="44"/>
  <c r="S5" i="44" s="1"/>
  <c r="AC5" i="44" s="1"/>
  <c r="AB6" i="44" s="1"/>
  <c r="AH71" i="83"/>
  <c r="AQ71" i="83" s="1"/>
  <c r="AR68" i="87"/>
  <c r="AH74" i="18"/>
  <c r="AQ74" i="18" s="1"/>
  <c r="AI69" i="48"/>
  <c r="AN69" i="48"/>
  <c r="AI79" i="44"/>
  <c r="AN79" i="44"/>
  <c r="AN81" i="44" s="1"/>
  <c r="Y79" i="84"/>
  <c r="X79" i="84"/>
  <c r="AI77" i="88"/>
  <c r="AN77" i="88"/>
  <c r="AH72" i="103"/>
  <c r="AQ72" i="103" s="1"/>
  <c r="AF77" i="92"/>
  <c r="AO77" i="92" s="1"/>
  <c r="AG77" i="92"/>
  <c r="AP77" i="92" s="1"/>
  <c r="AE77" i="92"/>
  <c r="W78" i="92"/>
  <c r="AJ71" i="44"/>
  <c r="AK71" i="44"/>
  <c r="AT71" i="44" s="1"/>
  <c r="AK47" i="44"/>
  <c r="AT47" i="44" s="1"/>
  <c r="AJ47" i="44"/>
  <c r="W71" i="35"/>
  <c r="AF70" i="35"/>
  <c r="AO70" i="35" s="1"/>
  <c r="AG70" i="35"/>
  <c r="AP70" i="35" s="1"/>
  <c r="AE70" i="35"/>
  <c r="AF69" i="87"/>
  <c r="AO69" i="87" s="1"/>
  <c r="W70" i="87"/>
  <c r="AE69" i="87"/>
  <c r="AG69" i="87"/>
  <c r="AP69" i="87" s="1"/>
  <c r="AI76" i="20"/>
  <c r="AN76" i="20"/>
  <c r="AR71" i="103"/>
  <c r="AH76" i="11"/>
  <c r="AQ76" i="11" s="1"/>
  <c r="AR74" i="41"/>
  <c r="AJ79" i="44"/>
  <c r="AS79" i="44" s="1"/>
  <c r="AK79" i="44"/>
  <c r="AT79" i="44" s="1"/>
  <c r="AJ69" i="44"/>
  <c r="AK69" i="44"/>
  <c r="AT69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K39" i="44"/>
  <c r="AT39" i="44" s="1"/>
  <c r="AJ39" i="44"/>
  <c r="AK33" i="44"/>
  <c r="AT33" i="44" s="1"/>
  <c r="AJ33" i="44"/>
  <c r="AK27" i="44"/>
  <c r="AT27" i="44" s="1"/>
  <c r="AJ27" i="44"/>
  <c r="AK21" i="44"/>
  <c r="AT21" i="44" s="1"/>
  <c r="AJ21" i="44"/>
  <c r="AJ15" i="44"/>
  <c r="AK15" i="44"/>
  <c r="AT15" i="44" s="1"/>
  <c r="AK8" i="44"/>
  <c r="AT8" i="44" s="1"/>
  <c r="AJ8" i="44"/>
  <c r="AH66" i="90"/>
  <c r="AQ66" i="90" s="1"/>
  <c r="AE74" i="18"/>
  <c r="W75" i="18"/>
  <c r="AF74" i="18"/>
  <c r="AO74" i="18" s="1"/>
  <c r="AG74" i="18"/>
  <c r="AP74" i="18" s="1"/>
  <c r="Y70" i="48"/>
  <c r="X70" i="48"/>
  <c r="Z70" i="48" s="1"/>
  <c r="Y73" i="99"/>
  <c r="X73" i="99"/>
  <c r="AH67" i="98"/>
  <c r="AQ67" i="98" s="1"/>
  <c r="AJ75" i="44"/>
  <c r="AK75" i="44"/>
  <c r="AT75" i="44" s="1"/>
  <c r="AJ41" i="44"/>
  <c r="AK41" i="44"/>
  <c r="AT41" i="44" s="1"/>
  <c r="AK11" i="44"/>
  <c r="AT11" i="44" s="1"/>
  <c r="AJ11" i="44"/>
  <c r="AH78" i="104"/>
  <c r="AQ78" i="104" s="1"/>
  <c r="AR73" i="95"/>
  <c r="AH77" i="13"/>
  <c r="AQ77" i="13" s="1"/>
  <c r="Y78" i="88"/>
  <c r="X78" i="88"/>
  <c r="Z77" i="13"/>
  <c r="W74" i="43"/>
  <c r="AG73" i="43"/>
  <c r="AP73" i="43" s="1"/>
  <c r="AF73" i="43"/>
  <c r="AO73" i="43" s="1"/>
  <c r="AE73" i="43"/>
  <c r="AH70" i="82"/>
  <c r="AQ70" i="82" s="1"/>
  <c r="Y70" i="42"/>
  <c r="X70" i="42"/>
  <c r="Z70" i="42" s="1"/>
  <c r="AH76" i="45"/>
  <c r="AQ76" i="45" s="1"/>
  <c r="AH72" i="10"/>
  <c r="AQ72" i="10" s="1"/>
  <c r="Z76" i="11"/>
  <c r="AR75" i="45"/>
  <c r="AK74" i="44"/>
  <c r="AT74" i="44" s="1"/>
  <c r="AJ74" i="44"/>
  <c r="AJ68" i="44"/>
  <c r="AK68" i="44"/>
  <c r="AT68" i="44" s="1"/>
  <c r="AK62" i="44"/>
  <c r="AT62" i="44" s="1"/>
  <c r="AJ62" i="44"/>
  <c r="AK56" i="44"/>
  <c r="AT56" i="44" s="1"/>
  <c r="AJ56" i="44"/>
  <c r="AJ50" i="44"/>
  <c r="AK50" i="44"/>
  <c r="AT50" i="44" s="1"/>
  <c r="AK44" i="44"/>
  <c r="AT44" i="44" s="1"/>
  <c r="AJ44" i="44"/>
  <c r="AJ38" i="44"/>
  <c r="AK38" i="44"/>
  <c r="AT38" i="44" s="1"/>
  <c r="AJ32" i="44"/>
  <c r="AK32" i="44"/>
  <c r="AT32" i="44" s="1"/>
  <c r="AK26" i="44"/>
  <c r="AT26" i="44" s="1"/>
  <c r="AJ26" i="44"/>
  <c r="AJ20" i="44"/>
  <c r="AK20" i="44"/>
  <c r="AT20" i="44" s="1"/>
  <c r="AK14" i="44"/>
  <c r="AT14" i="44" s="1"/>
  <c r="AJ14" i="44"/>
  <c r="AX6" i="44"/>
  <c r="S6" i="44" s="1"/>
  <c r="AC6" i="44" s="1"/>
  <c r="AB7" i="44" s="1"/>
  <c r="AH75" i="41"/>
  <c r="AQ75" i="41" s="1"/>
  <c r="Z66" i="90"/>
  <c r="AR74" i="16"/>
  <c r="AH79" i="96"/>
  <c r="AQ79" i="96" s="1"/>
  <c r="AQ81" i="96" s="1"/>
  <c r="AZ3" i="96"/>
  <c r="AX76" i="96" s="1"/>
  <c r="S76" i="96" s="1"/>
  <c r="AC76" i="96" s="1"/>
  <c r="AB77" i="96" s="1"/>
  <c r="AX66" i="96"/>
  <c r="S66" i="96" s="1"/>
  <c r="AC66" i="96" s="1"/>
  <c r="AB67" i="96" s="1"/>
  <c r="AX72" i="96"/>
  <c r="S72" i="96" s="1"/>
  <c r="AC72" i="96" s="1"/>
  <c r="AB73" i="96" s="1"/>
  <c r="AI76" i="51"/>
  <c r="AN76" i="51"/>
  <c r="AE75" i="16"/>
  <c r="AF75" i="16"/>
  <c r="AO75" i="16" s="1"/>
  <c r="AG75" i="16"/>
  <c r="AP75" i="16" s="1"/>
  <c r="W76" i="16"/>
  <c r="AF70" i="50"/>
  <c r="AO70" i="50" s="1"/>
  <c r="W71" i="50"/>
  <c r="AG70" i="50"/>
  <c r="AP70" i="50" s="1"/>
  <c r="AE70" i="50"/>
  <c r="AJ59" i="44"/>
  <c r="AK59" i="44"/>
  <c r="AT59" i="44" s="1"/>
  <c r="AK17" i="44"/>
  <c r="AT17" i="44" s="1"/>
  <c r="AJ17" i="44"/>
  <c r="AR70" i="83"/>
  <c r="AF70" i="82"/>
  <c r="AO70" i="82" s="1"/>
  <c r="AE70" i="82"/>
  <c r="W71" i="82"/>
  <c r="AG70" i="82"/>
  <c r="AP70" i="82" s="1"/>
  <c r="AI69" i="42"/>
  <c r="AN69" i="42"/>
  <c r="AF73" i="91"/>
  <c r="AO73" i="91" s="1"/>
  <c r="AE73" i="91"/>
  <c r="AG73" i="91"/>
  <c r="AP73" i="91" s="1"/>
  <c r="W74" i="91"/>
  <c r="AR71" i="10"/>
  <c r="W77" i="45"/>
  <c r="AG76" i="45"/>
  <c r="AP76" i="45" s="1"/>
  <c r="AE76" i="45"/>
  <c r="AF76" i="45"/>
  <c r="AO76" i="45" s="1"/>
  <c r="W73" i="10"/>
  <c r="AE72" i="10"/>
  <c r="AF72" i="10"/>
  <c r="AO72" i="10" s="1"/>
  <c r="AG72" i="10"/>
  <c r="AP72" i="10" s="1"/>
  <c r="W68" i="102"/>
  <c r="AE67" i="102"/>
  <c r="AF67" i="102"/>
  <c r="AO67" i="102" s="1"/>
  <c r="AG67" i="102"/>
  <c r="AP67" i="102" s="1"/>
  <c r="AR77" i="104"/>
  <c r="AJ77" i="44"/>
  <c r="AK77" i="44"/>
  <c r="AT77" i="44" s="1"/>
  <c r="AK73" i="44"/>
  <c r="AT73" i="44" s="1"/>
  <c r="AJ73" i="44"/>
  <c r="AJ67" i="44"/>
  <c r="AK67" i="44"/>
  <c r="AT67" i="44" s="1"/>
  <c r="AK61" i="44"/>
  <c r="AT61" i="44" s="1"/>
  <c r="AJ61" i="44"/>
  <c r="AK55" i="44"/>
  <c r="AT55" i="44" s="1"/>
  <c r="AJ55" i="44"/>
  <c r="AJ49" i="44"/>
  <c r="AK49" i="44"/>
  <c r="AT49" i="44" s="1"/>
  <c r="AK43" i="44"/>
  <c r="AT43" i="44" s="1"/>
  <c r="AJ43" i="44"/>
  <c r="AK37" i="44"/>
  <c r="AT37" i="44" s="1"/>
  <c r="AJ37" i="44"/>
  <c r="AJ31" i="44"/>
  <c r="AK31" i="44"/>
  <c r="AT31" i="44" s="1"/>
  <c r="AJ25" i="44"/>
  <c r="AK25" i="44"/>
  <c r="AT25" i="44" s="1"/>
  <c r="AJ19" i="44"/>
  <c r="AK19" i="44"/>
  <c r="AT19" i="44" s="1"/>
  <c r="AJ13" i="44"/>
  <c r="AK13" i="44"/>
  <c r="AT13" i="44" s="1"/>
  <c r="AJ9" i="44"/>
  <c r="AK9" i="44"/>
  <c r="AT9" i="44" s="1"/>
  <c r="Z75" i="41"/>
  <c r="AH69" i="94"/>
  <c r="AQ69" i="94" s="1"/>
  <c r="Z79" i="96"/>
  <c r="AI78" i="84"/>
  <c r="AN78" i="84"/>
  <c r="AI72" i="99"/>
  <c r="AN72" i="99"/>
  <c r="Y77" i="20"/>
  <c r="X77" i="20"/>
  <c r="Z77" i="20" s="1"/>
  <c r="AJ53" i="44"/>
  <c r="AK53" i="44"/>
  <c r="AT53" i="44" s="1"/>
  <c r="AK23" i="44"/>
  <c r="AT23" i="44" s="1"/>
  <c r="AJ23" i="44"/>
  <c r="AR65" i="90"/>
  <c r="AR70" i="55"/>
  <c r="AH75" i="16"/>
  <c r="AQ75" i="16" s="1"/>
  <c r="AR69" i="82"/>
  <c r="AR78" i="96"/>
  <c r="AE78" i="54"/>
  <c r="AF78" i="54"/>
  <c r="AO78" i="54" s="1"/>
  <c r="AG78" i="54"/>
  <c r="AP78" i="54" s="1"/>
  <c r="W79" i="54"/>
  <c r="AH74" i="95"/>
  <c r="AQ74" i="95" s="1"/>
  <c r="AI71" i="85"/>
  <c r="AN71" i="85"/>
  <c r="AH77" i="92"/>
  <c r="AQ77" i="92" s="1"/>
  <c r="AK78" i="44"/>
  <c r="AT78" i="44" s="1"/>
  <c r="AJ78" i="44"/>
  <c r="AJ72" i="44"/>
  <c r="AK72" i="44"/>
  <c r="AT72" i="44" s="1"/>
  <c r="AJ66" i="44"/>
  <c r="AK66" i="44"/>
  <c r="AT66" i="44" s="1"/>
  <c r="AK60" i="44"/>
  <c r="AT60" i="44" s="1"/>
  <c r="AJ60" i="44"/>
  <c r="AJ54" i="44"/>
  <c r="AK54" i="44"/>
  <c r="AT54" i="44" s="1"/>
  <c r="AK48" i="44"/>
  <c r="AT48" i="44" s="1"/>
  <c r="AJ48" i="44"/>
  <c r="AK42" i="44"/>
  <c r="AT42" i="44" s="1"/>
  <c r="AJ42" i="44"/>
  <c r="AK36" i="44"/>
  <c r="AT36" i="44" s="1"/>
  <c r="AJ36" i="44"/>
  <c r="AJ30" i="44"/>
  <c r="AK30" i="44"/>
  <c r="AT30" i="44" s="1"/>
  <c r="AK24" i="44"/>
  <c r="AT24" i="44" s="1"/>
  <c r="AJ24" i="44"/>
  <c r="AK18" i="44"/>
  <c r="AT18" i="44" s="1"/>
  <c r="AJ18" i="44"/>
  <c r="AJ12" i="44"/>
  <c r="AK12" i="44"/>
  <c r="AT12" i="44" s="1"/>
  <c r="AJ5" i="44"/>
  <c r="AK5" i="44"/>
  <c r="AT5" i="44" s="1"/>
  <c r="AR75" i="11"/>
  <c r="AH71" i="55"/>
  <c r="AQ71" i="55" s="1"/>
  <c r="AR68" i="94"/>
  <c r="Y77" i="51"/>
  <c r="X77" i="51"/>
  <c r="Z77" i="51" s="1"/>
  <c r="AX42" i="96" l="1"/>
  <c r="S42" i="96" s="1"/>
  <c r="AC42" i="96" s="1"/>
  <c r="AB43" i="96" s="1"/>
  <c r="AX21" i="96"/>
  <c r="S21" i="96" s="1"/>
  <c r="AC21" i="96" s="1"/>
  <c r="AB22" i="96" s="1"/>
  <c r="AX78" i="96"/>
  <c r="S78" i="96" s="1"/>
  <c r="AC78" i="96" s="1"/>
  <c r="AB79" i="96" s="1"/>
  <c r="AX71" i="96"/>
  <c r="S71" i="96" s="1"/>
  <c r="AC71" i="96" s="1"/>
  <c r="AB72" i="96" s="1"/>
  <c r="AX65" i="96"/>
  <c r="S65" i="96" s="1"/>
  <c r="AC65" i="96" s="1"/>
  <c r="AB66" i="96" s="1"/>
  <c r="AJ66" i="96" s="1"/>
  <c r="AX59" i="96"/>
  <c r="S59" i="96" s="1"/>
  <c r="AC59" i="96" s="1"/>
  <c r="AB60" i="96" s="1"/>
  <c r="AX53" i="96"/>
  <c r="S53" i="96" s="1"/>
  <c r="AC53" i="96" s="1"/>
  <c r="AB54" i="96" s="1"/>
  <c r="AX47" i="96"/>
  <c r="S47" i="96" s="1"/>
  <c r="AC47" i="96" s="1"/>
  <c r="AB48" i="96" s="1"/>
  <c r="AX41" i="96"/>
  <c r="S41" i="96" s="1"/>
  <c r="AC41" i="96" s="1"/>
  <c r="AB42" i="96" s="1"/>
  <c r="AX35" i="96"/>
  <c r="S35" i="96" s="1"/>
  <c r="AC35" i="96" s="1"/>
  <c r="AB36" i="96" s="1"/>
  <c r="AX28" i="96"/>
  <c r="S28" i="96" s="1"/>
  <c r="AC28" i="96" s="1"/>
  <c r="AB29" i="96" s="1"/>
  <c r="AJ29" i="96" s="1"/>
  <c r="AX20" i="96"/>
  <c r="S20" i="96" s="1"/>
  <c r="AC20" i="96" s="1"/>
  <c r="AB21" i="96" s="1"/>
  <c r="AX10" i="96"/>
  <c r="S10" i="96" s="1"/>
  <c r="AC10" i="96" s="1"/>
  <c r="AB11" i="96" s="1"/>
  <c r="AX54" i="96"/>
  <c r="S54" i="96" s="1"/>
  <c r="AC54" i="96" s="1"/>
  <c r="AB55" i="96" s="1"/>
  <c r="AX13" i="96"/>
  <c r="S13" i="96" s="1"/>
  <c r="AC13" i="96" s="1"/>
  <c r="AB14" i="96" s="1"/>
  <c r="AX64" i="96"/>
  <c r="S64" i="96" s="1"/>
  <c r="AC64" i="96" s="1"/>
  <c r="AB65" i="96" s="1"/>
  <c r="AX58" i="96"/>
  <c r="S58" i="96" s="1"/>
  <c r="AC58" i="96" s="1"/>
  <c r="AB59" i="96" s="1"/>
  <c r="AK59" i="96" s="1"/>
  <c r="AT59" i="96" s="1"/>
  <c r="AX52" i="96"/>
  <c r="S52" i="96" s="1"/>
  <c r="AC52" i="96" s="1"/>
  <c r="AB53" i="96" s="1"/>
  <c r="AX46" i="96"/>
  <c r="S46" i="96" s="1"/>
  <c r="AC46" i="96" s="1"/>
  <c r="AB47" i="96" s="1"/>
  <c r="AX40" i="96"/>
  <c r="S40" i="96" s="1"/>
  <c r="AC40" i="96" s="1"/>
  <c r="AB41" i="96" s="1"/>
  <c r="AX34" i="96"/>
  <c r="S34" i="96" s="1"/>
  <c r="AC34" i="96" s="1"/>
  <c r="AB35" i="96" s="1"/>
  <c r="AX27" i="96"/>
  <c r="S27" i="96" s="1"/>
  <c r="AC27" i="96" s="1"/>
  <c r="AB28" i="96" s="1"/>
  <c r="AX19" i="96"/>
  <c r="S19" i="96" s="1"/>
  <c r="AC19" i="96" s="1"/>
  <c r="AB20" i="96" s="1"/>
  <c r="AK20" i="96" s="1"/>
  <c r="AT20" i="96" s="1"/>
  <c r="AX9" i="96"/>
  <c r="S9" i="96" s="1"/>
  <c r="AC9" i="96" s="1"/>
  <c r="AB10" i="96" s="1"/>
  <c r="AX70" i="96"/>
  <c r="S70" i="96" s="1"/>
  <c r="AC70" i="96" s="1"/>
  <c r="AB71" i="96" s="1"/>
  <c r="AX74" i="96"/>
  <c r="S74" i="96" s="1"/>
  <c r="AC74" i="96" s="1"/>
  <c r="AB75" i="96" s="1"/>
  <c r="AX69" i="96"/>
  <c r="S69" i="96" s="1"/>
  <c r="AC69" i="96" s="1"/>
  <c r="AB70" i="96" s="1"/>
  <c r="AX63" i="96"/>
  <c r="S63" i="96" s="1"/>
  <c r="AC63" i="96" s="1"/>
  <c r="AB64" i="96" s="1"/>
  <c r="AX57" i="96"/>
  <c r="S57" i="96" s="1"/>
  <c r="AC57" i="96" s="1"/>
  <c r="AB58" i="96" s="1"/>
  <c r="AK58" i="96" s="1"/>
  <c r="AT58" i="96" s="1"/>
  <c r="AX51" i="96"/>
  <c r="S51" i="96" s="1"/>
  <c r="AC51" i="96" s="1"/>
  <c r="AB52" i="96" s="1"/>
  <c r="AX45" i="96"/>
  <c r="S45" i="96" s="1"/>
  <c r="AC45" i="96" s="1"/>
  <c r="AB46" i="96" s="1"/>
  <c r="AX39" i="96"/>
  <c r="S39" i="96" s="1"/>
  <c r="AC39" i="96" s="1"/>
  <c r="AB40" i="96" s="1"/>
  <c r="AX33" i="96"/>
  <c r="S33" i="96" s="1"/>
  <c r="AC33" i="96" s="1"/>
  <c r="AB34" i="96" s="1"/>
  <c r="AX26" i="96"/>
  <c r="S26" i="96" s="1"/>
  <c r="AC26" i="96" s="1"/>
  <c r="AB27" i="96" s="1"/>
  <c r="AX16" i="96"/>
  <c r="S16" i="96" s="1"/>
  <c r="AC16" i="96" s="1"/>
  <c r="AB17" i="96" s="1"/>
  <c r="AJ17" i="96" s="1"/>
  <c r="AX8" i="96"/>
  <c r="S8" i="96" s="1"/>
  <c r="AC8" i="96" s="1"/>
  <c r="AB9" i="96" s="1"/>
  <c r="AJ3" i="44"/>
  <c r="AX48" i="96"/>
  <c r="S48" i="96" s="1"/>
  <c r="AC48" i="96" s="1"/>
  <c r="AB49" i="96" s="1"/>
  <c r="AX30" i="96"/>
  <c r="S30" i="96" s="1"/>
  <c r="AC30" i="96" s="1"/>
  <c r="AB31" i="96" s="1"/>
  <c r="AX77" i="96"/>
  <c r="S77" i="96" s="1"/>
  <c r="AC77" i="96" s="1"/>
  <c r="AB78" i="96" s="1"/>
  <c r="AX75" i="96"/>
  <c r="S75" i="96" s="1"/>
  <c r="AC75" i="96" s="1"/>
  <c r="AB76" i="96" s="1"/>
  <c r="AJ76" i="96" s="1"/>
  <c r="AX68" i="96"/>
  <c r="S68" i="96" s="1"/>
  <c r="AC68" i="96" s="1"/>
  <c r="AB69" i="96" s="1"/>
  <c r="AX62" i="96"/>
  <c r="S62" i="96" s="1"/>
  <c r="AC62" i="96" s="1"/>
  <c r="AB63" i="96" s="1"/>
  <c r="AX56" i="96"/>
  <c r="S56" i="96" s="1"/>
  <c r="AC56" i="96" s="1"/>
  <c r="AB57" i="96" s="1"/>
  <c r="AX50" i="96"/>
  <c r="S50" i="96" s="1"/>
  <c r="AC50" i="96" s="1"/>
  <c r="AB51" i="96" s="1"/>
  <c r="AX44" i="96"/>
  <c r="S44" i="96" s="1"/>
  <c r="AC44" i="96" s="1"/>
  <c r="AB45" i="96" s="1"/>
  <c r="AX38" i="96"/>
  <c r="S38" i="96" s="1"/>
  <c r="AC38" i="96" s="1"/>
  <c r="AB39" i="96" s="1"/>
  <c r="AJ39" i="96" s="1"/>
  <c r="AX32" i="96"/>
  <c r="S32" i="96" s="1"/>
  <c r="AC32" i="96" s="1"/>
  <c r="AB33" i="96" s="1"/>
  <c r="AX25" i="96"/>
  <c r="S25" i="96" s="1"/>
  <c r="AC25" i="96" s="1"/>
  <c r="AB26" i="96" s="1"/>
  <c r="AX15" i="96"/>
  <c r="S15" i="96" s="1"/>
  <c r="AC15" i="96" s="1"/>
  <c r="AB16" i="96" s="1"/>
  <c r="AX7" i="96"/>
  <c r="S7" i="96" s="1"/>
  <c r="AC7" i="96" s="1"/>
  <c r="AB8" i="96" s="1"/>
  <c r="AX60" i="96"/>
  <c r="S60" i="96" s="1"/>
  <c r="AC60" i="96" s="1"/>
  <c r="AB61" i="96" s="1"/>
  <c r="AX36" i="96"/>
  <c r="S36" i="96" s="1"/>
  <c r="AC36" i="96" s="1"/>
  <c r="AB37" i="96" s="1"/>
  <c r="AJ37" i="96" s="1"/>
  <c r="AX73" i="96"/>
  <c r="S73" i="96" s="1"/>
  <c r="AC73" i="96" s="1"/>
  <c r="AB74" i="96" s="1"/>
  <c r="AX67" i="96"/>
  <c r="S67" i="96" s="1"/>
  <c r="AC67" i="96" s="1"/>
  <c r="AB68" i="96" s="1"/>
  <c r="AX61" i="96"/>
  <c r="S61" i="96" s="1"/>
  <c r="AC61" i="96" s="1"/>
  <c r="AB62" i="96" s="1"/>
  <c r="AX55" i="96"/>
  <c r="S55" i="96" s="1"/>
  <c r="AC55" i="96" s="1"/>
  <c r="AB56" i="96" s="1"/>
  <c r="AX49" i="96"/>
  <c r="S49" i="96" s="1"/>
  <c r="AC49" i="96" s="1"/>
  <c r="AB50" i="96" s="1"/>
  <c r="AX43" i="96"/>
  <c r="S43" i="96" s="1"/>
  <c r="AC43" i="96" s="1"/>
  <c r="AB44" i="96" s="1"/>
  <c r="AK44" i="96" s="1"/>
  <c r="AT44" i="96" s="1"/>
  <c r="AX37" i="96"/>
  <c r="S37" i="96" s="1"/>
  <c r="AC37" i="96" s="1"/>
  <c r="AB38" i="96" s="1"/>
  <c r="AX31" i="96"/>
  <c r="S31" i="96" s="1"/>
  <c r="AC31" i="96" s="1"/>
  <c r="AB32" i="96" s="1"/>
  <c r="AX22" i="96"/>
  <c r="S22" i="96" s="1"/>
  <c r="AC22" i="96" s="1"/>
  <c r="AB23" i="96" s="1"/>
  <c r="AX14" i="96"/>
  <c r="S14" i="96" s="1"/>
  <c r="AC14" i="96" s="1"/>
  <c r="AB15" i="96" s="1"/>
  <c r="AX3" i="96"/>
  <c r="S3" i="96" s="1"/>
  <c r="AC3" i="96" s="1"/>
  <c r="Z79" i="84"/>
  <c r="AG79" i="84" s="1"/>
  <c r="AE70" i="48"/>
  <c r="AG70" i="48"/>
  <c r="AP70" i="48" s="1"/>
  <c r="AF70" i="48"/>
  <c r="AO70" i="48" s="1"/>
  <c r="W71" i="48"/>
  <c r="AX79" i="96"/>
  <c r="S79" i="96" s="1"/>
  <c r="AC79" i="96" s="1"/>
  <c r="AF79" i="96"/>
  <c r="AO79" i="96" s="1"/>
  <c r="AO81" i="96" s="1"/>
  <c r="AE79" i="96"/>
  <c r="AG79" i="96"/>
  <c r="AP79" i="96" s="1"/>
  <c r="AP81" i="96" s="1"/>
  <c r="AJ46" i="96"/>
  <c r="AK46" i="96"/>
  <c r="AT46" i="96" s="1"/>
  <c r="AK16" i="96"/>
  <c r="AT16" i="96" s="1"/>
  <c r="AS10" i="44"/>
  <c r="AL10" i="44"/>
  <c r="AU10" i="44" s="1"/>
  <c r="AS46" i="44"/>
  <c r="AL46" i="44"/>
  <c r="AU46" i="44" s="1"/>
  <c r="AS43" i="44"/>
  <c r="AL43" i="44"/>
  <c r="AU43" i="44" s="1"/>
  <c r="AS61" i="44"/>
  <c r="AL61" i="44"/>
  <c r="AU61" i="44" s="1"/>
  <c r="AI72" i="10"/>
  <c r="AN72" i="10"/>
  <c r="Y77" i="45"/>
  <c r="X77" i="45"/>
  <c r="AI73" i="91"/>
  <c r="AN73" i="91"/>
  <c r="Y71" i="82"/>
  <c r="X71" i="82"/>
  <c r="Z71" i="82" s="1"/>
  <c r="Y71" i="50"/>
  <c r="Z71" i="50" s="1"/>
  <c r="X71" i="50"/>
  <c r="AI75" i="16"/>
  <c r="AN75" i="16"/>
  <c r="AJ69" i="96"/>
  <c r="AK69" i="96"/>
  <c r="AT69" i="96" s="1"/>
  <c r="AJ63" i="96"/>
  <c r="AK63" i="96"/>
  <c r="AT63" i="96" s="1"/>
  <c r="AK57" i="96"/>
  <c r="AT57" i="96" s="1"/>
  <c r="AK51" i="96"/>
  <c r="AT51" i="96" s="1"/>
  <c r="AJ51" i="96"/>
  <c r="AK45" i="96"/>
  <c r="AT45" i="96" s="1"/>
  <c r="AJ45" i="96"/>
  <c r="AJ33" i="96"/>
  <c r="AK33" i="96"/>
  <c r="AT33" i="96" s="1"/>
  <c r="AK27" i="96"/>
  <c r="AT27" i="96" s="1"/>
  <c r="AJ27" i="96"/>
  <c r="AJ21" i="96"/>
  <c r="AK21" i="96"/>
  <c r="AT21" i="96" s="1"/>
  <c r="AJ15" i="96"/>
  <c r="AK15" i="96"/>
  <c r="AT15" i="96" s="1"/>
  <c r="AK9" i="96"/>
  <c r="AT9" i="96" s="1"/>
  <c r="AJ9" i="96"/>
  <c r="AK77" i="96"/>
  <c r="AT77" i="96" s="1"/>
  <c r="AJ77" i="96"/>
  <c r="AS32" i="44"/>
  <c r="AL32" i="44"/>
  <c r="AU32" i="44" s="1"/>
  <c r="AS50" i="44"/>
  <c r="AL50" i="44"/>
  <c r="AU50" i="44" s="1"/>
  <c r="AS68" i="44"/>
  <c r="AL68" i="44"/>
  <c r="AU68" i="44" s="1"/>
  <c r="AH78" i="88"/>
  <c r="AQ78" i="88" s="1"/>
  <c r="AS41" i="44"/>
  <c r="AL41" i="44"/>
  <c r="AU41" i="44" s="1"/>
  <c r="AI74" i="18"/>
  <c r="AN74" i="18"/>
  <c r="AS8" i="44"/>
  <c r="AL8" i="44"/>
  <c r="AU8" i="44" s="1"/>
  <c r="AS27" i="44"/>
  <c r="AL27" i="44"/>
  <c r="AU27" i="44" s="1"/>
  <c r="AS28" i="44"/>
  <c r="AL28" i="44"/>
  <c r="AU28" i="44" s="1"/>
  <c r="AS64" i="44"/>
  <c r="AL64" i="44"/>
  <c r="AU64" i="44" s="1"/>
  <c r="Y76" i="49"/>
  <c r="X76" i="49"/>
  <c r="AI72" i="103"/>
  <c r="AN72" i="103"/>
  <c r="Y70" i="94"/>
  <c r="X70" i="94"/>
  <c r="AF75" i="41"/>
  <c r="AO75" i="41" s="1"/>
  <c r="AG75" i="41"/>
  <c r="AP75" i="41" s="1"/>
  <c r="W76" i="41"/>
  <c r="AE75" i="41"/>
  <c r="AJ70" i="96"/>
  <c r="AK70" i="96"/>
  <c r="AT70" i="96" s="1"/>
  <c r="AJ52" i="96"/>
  <c r="AK52" i="96"/>
  <c r="AT52" i="96" s="1"/>
  <c r="AK28" i="96"/>
  <c r="AT28" i="96" s="1"/>
  <c r="W71" i="42"/>
  <c r="AE70" i="42"/>
  <c r="AF70" i="42"/>
  <c r="AO70" i="42" s="1"/>
  <c r="AG70" i="42"/>
  <c r="AP70" i="42" s="1"/>
  <c r="AI70" i="35"/>
  <c r="AN70" i="35"/>
  <c r="AS47" i="44"/>
  <c r="AL47" i="44"/>
  <c r="AU47" i="44" s="1"/>
  <c r="AI77" i="92"/>
  <c r="AN77" i="92"/>
  <c r="AS65" i="44"/>
  <c r="AL65" i="44"/>
  <c r="AU65" i="44" s="1"/>
  <c r="AS66" i="44"/>
  <c r="AL66" i="44"/>
  <c r="AU66" i="44" s="1"/>
  <c r="AS25" i="44"/>
  <c r="AL25" i="44"/>
  <c r="AU25" i="44" s="1"/>
  <c r="AS77" i="44"/>
  <c r="AL77" i="44"/>
  <c r="AU77" i="44" s="1"/>
  <c r="AI67" i="102"/>
  <c r="AN67" i="102"/>
  <c r="Y73" i="10"/>
  <c r="Z73" i="10"/>
  <c r="X73" i="10"/>
  <c r="AI70" i="82"/>
  <c r="AR70" i="82" s="1"/>
  <c r="AN70" i="82"/>
  <c r="AJ74" i="96"/>
  <c r="AK74" i="96"/>
  <c r="AT74" i="96" s="1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K38" i="96"/>
  <c r="AT38" i="96" s="1"/>
  <c r="AJ32" i="96"/>
  <c r="AK32" i="96"/>
  <c r="AT32" i="96" s="1"/>
  <c r="AJ26" i="96"/>
  <c r="AK26" i="96"/>
  <c r="AT26" i="96" s="1"/>
  <c r="AJ14" i="96"/>
  <c r="AK14" i="96"/>
  <c r="AT14" i="96" s="1"/>
  <c r="AK8" i="96"/>
  <c r="AT8" i="96" s="1"/>
  <c r="AJ8" i="96"/>
  <c r="AS56" i="44"/>
  <c r="AL56" i="44"/>
  <c r="AU56" i="44" s="1"/>
  <c r="AS74" i="44"/>
  <c r="AL74" i="44"/>
  <c r="AU74" i="44" s="1"/>
  <c r="AI73" i="43"/>
  <c r="AN73" i="43"/>
  <c r="Z78" i="88"/>
  <c r="AS45" i="44"/>
  <c r="AL45" i="44"/>
  <c r="AU45" i="44" s="1"/>
  <c r="AS63" i="44"/>
  <c r="AL63" i="44"/>
  <c r="AU63" i="44" s="1"/>
  <c r="AI69" i="87"/>
  <c r="AN69" i="87"/>
  <c r="AR79" i="44"/>
  <c r="AR81" i="44" s="1"/>
  <c r="AL79" i="44"/>
  <c r="AU79" i="44" s="1"/>
  <c r="AS34" i="44"/>
  <c r="AL34" i="44"/>
  <c r="AU34" i="44" s="1"/>
  <c r="AS52" i="44"/>
  <c r="AL52" i="44"/>
  <c r="AU52" i="44" s="1"/>
  <c r="AS70" i="44"/>
  <c r="AL70" i="44"/>
  <c r="AU70" i="44" s="1"/>
  <c r="AS35" i="44"/>
  <c r="AL35" i="44"/>
  <c r="AU35" i="44" s="1"/>
  <c r="AI78" i="104"/>
  <c r="AN78" i="104"/>
  <c r="Y68" i="98"/>
  <c r="Z68" i="98"/>
  <c r="X68" i="98"/>
  <c r="AE77" i="20"/>
  <c r="AN77" i="20" s="1"/>
  <c r="AF77" i="20"/>
  <c r="AO77" i="20" s="1"/>
  <c r="W78" i="20"/>
  <c r="AG77" i="20"/>
  <c r="AS17" i="44"/>
  <c r="AL17" i="44"/>
  <c r="AU17" i="44" s="1"/>
  <c r="AJ40" i="96"/>
  <c r="AK40" i="96"/>
  <c r="AT40" i="96" s="1"/>
  <c r="AJ3" i="96"/>
  <c r="AB4" i="96"/>
  <c r="AH70" i="48"/>
  <c r="AQ70" i="48" s="1"/>
  <c r="Y75" i="18"/>
  <c r="X75" i="18"/>
  <c r="AI69" i="94"/>
  <c r="AN69" i="94"/>
  <c r="AS48" i="44"/>
  <c r="AL48" i="44"/>
  <c r="AU48" i="44" s="1"/>
  <c r="AS30" i="44"/>
  <c r="AL30" i="44"/>
  <c r="AU30" i="44" s="1"/>
  <c r="AS9" i="44"/>
  <c r="AL9" i="44"/>
  <c r="AU9" i="44" s="1"/>
  <c r="AS18" i="44"/>
  <c r="AL18" i="44"/>
  <c r="AU18" i="44" s="1"/>
  <c r="AS36" i="44"/>
  <c r="AL36" i="44"/>
  <c r="AU36" i="44" s="1"/>
  <c r="AR72" i="99"/>
  <c r="Y68" i="102"/>
  <c r="X68" i="102"/>
  <c r="Z68" i="102" s="1"/>
  <c r="AS59" i="44"/>
  <c r="AL59" i="44"/>
  <c r="AU59" i="44" s="1"/>
  <c r="AR76" i="51"/>
  <c r="AJ73" i="96"/>
  <c r="AK73" i="96"/>
  <c r="AT73" i="96" s="1"/>
  <c r="AK67" i="96"/>
  <c r="AT67" i="96" s="1"/>
  <c r="AJ67" i="96"/>
  <c r="AJ61" i="96"/>
  <c r="AK61" i="96"/>
  <c r="AT61" i="96" s="1"/>
  <c r="AJ55" i="96"/>
  <c r="AK55" i="96"/>
  <c r="AT55" i="96" s="1"/>
  <c r="AJ49" i="96"/>
  <c r="AK49" i="96"/>
  <c r="AT49" i="96" s="1"/>
  <c r="AK43" i="96"/>
  <c r="AT43" i="96" s="1"/>
  <c r="AK31" i="96"/>
  <c r="AT31" i="96" s="1"/>
  <c r="AJ31" i="96"/>
  <c r="AX24" i="96"/>
  <c r="S24" i="96" s="1"/>
  <c r="AC24" i="96" s="1"/>
  <c r="AB25" i="96" s="1"/>
  <c r="AX18" i="96"/>
  <c r="S18" i="96" s="1"/>
  <c r="AC18" i="96" s="1"/>
  <c r="AB19" i="96" s="1"/>
  <c r="AX12" i="96"/>
  <c r="S12" i="96" s="1"/>
  <c r="AC12" i="96" s="1"/>
  <c r="AB13" i="96" s="1"/>
  <c r="AX6" i="96"/>
  <c r="S6" i="96" s="1"/>
  <c r="AC6" i="96" s="1"/>
  <c r="AB7" i="96" s="1"/>
  <c r="AS20" i="44"/>
  <c r="AL20" i="44"/>
  <c r="AU20" i="44" s="1"/>
  <c r="AS38" i="44"/>
  <c r="AL38" i="44"/>
  <c r="AU38" i="44" s="1"/>
  <c r="AS75" i="44"/>
  <c r="AL75" i="44"/>
  <c r="AU75" i="44" s="1"/>
  <c r="AH73" i="99"/>
  <c r="AQ73" i="99" s="1"/>
  <c r="AS33" i="44"/>
  <c r="AL33" i="44"/>
  <c r="AU33" i="44" s="1"/>
  <c r="X70" i="87"/>
  <c r="Y70" i="87"/>
  <c r="Z70" i="87" s="1"/>
  <c r="Y71" i="35"/>
  <c r="X71" i="35"/>
  <c r="AS71" i="44"/>
  <c r="AL71" i="44"/>
  <c r="AU71" i="44" s="1"/>
  <c r="AR77" i="88"/>
  <c r="AS16" i="44"/>
  <c r="AL16" i="44"/>
  <c r="AU16" i="44" s="1"/>
  <c r="AH72" i="85"/>
  <c r="AQ72" i="85" s="1"/>
  <c r="Y75" i="95"/>
  <c r="X75" i="95"/>
  <c r="Y79" i="104"/>
  <c r="Z79" i="104"/>
  <c r="X79" i="104"/>
  <c r="AI71" i="83"/>
  <c r="AN71" i="83"/>
  <c r="AI67" i="98"/>
  <c r="AN67" i="98"/>
  <c r="AE77" i="51"/>
  <c r="W78" i="51"/>
  <c r="AG77" i="51"/>
  <c r="AP77" i="51" s="1"/>
  <c r="AF77" i="51"/>
  <c r="AO77" i="51" s="1"/>
  <c r="AJ64" i="96"/>
  <c r="AK64" i="96"/>
  <c r="AT64" i="96" s="1"/>
  <c r="AK34" i="96"/>
  <c r="AT34" i="96" s="1"/>
  <c r="AJ34" i="96"/>
  <c r="AJ10" i="96"/>
  <c r="AK10" i="96"/>
  <c r="AT10" i="96" s="1"/>
  <c r="AS14" i="44"/>
  <c r="AL14" i="44"/>
  <c r="AU14" i="44" s="1"/>
  <c r="W77" i="11"/>
  <c r="AE76" i="11"/>
  <c r="AN76" i="11" s="1"/>
  <c r="AF76" i="11"/>
  <c r="AO76" i="11" s="1"/>
  <c r="AG76" i="11"/>
  <c r="AF77" i="13"/>
  <c r="AO77" i="13" s="1"/>
  <c r="W78" i="13"/>
  <c r="AE77" i="13"/>
  <c r="AG77" i="13"/>
  <c r="AP77" i="13" s="1"/>
  <c r="Y73" i="103"/>
  <c r="X73" i="103"/>
  <c r="Z73" i="103" s="1"/>
  <c r="AR71" i="85"/>
  <c r="AS23" i="44"/>
  <c r="AL23" i="44"/>
  <c r="AU23" i="44" s="1"/>
  <c r="AS12" i="44"/>
  <c r="AL12" i="44"/>
  <c r="AU12" i="44" s="1"/>
  <c r="Y79" i="54"/>
  <c r="X79" i="54"/>
  <c r="AS54" i="44"/>
  <c r="AL54" i="44"/>
  <c r="AU54" i="44" s="1"/>
  <c r="AS72" i="44"/>
  <c r="AL72" i="44"/>
  <c r="AU72" i="44" s="1"/>
  <c r="AS53" i="44"/>
  <c r="AL53" i="44"/>
  <c r="AU53" i="44" s="1"/>
  <c r="AS13" i="44"/>
  <c r="AL13" i="44"/>
  <c r="AU13" i="44" s="1"/>
  <c r="AS31" i="44"/>
  <c r="AL31" i="44"/>
  <c r="AU31" i="44" s="1"/>
  <c r="AS49" i="44"/>
  <c r="AL49" i="44"/>
  <c r="AU49" i="44" s="1"/>
  <c r="AS67" i="44"/>
  <c r="AL67" i="44"/>
  <c r="AU67" i="44" s="1"/>
  <c r="AR69" i="42"/>
  <c r="Y76" i="16"/>
  <c r="X76" i="16"/>
  <c r="Z76" i="16" s="1"/>
  <c r="AJ79" i="96"/>
  <c r="AS79" i="96" s="1"/>
  <c r="AK79" i="96"/>
  <c r="AT79" i="96" s="1"/>
  <c r="AJ72" i="96"/>
  <c r="AK72" i="96"/>
  <c r="AT72" i="96" s="1"/>
  <c r="AK60" i="96"/>
  <c r="AT60" i="96" s="1"/>
  <c r="AJ60" i="96"/>
  <c r="AK54" i="96"/>
  <c r="AT54" i="96" s="1"/>
  <c r="AJ54" i="96"/>
  <c r="AK48" i="96"/>
  <c r="AT48" i="96" s="1"/>
  <c r="AJ48" i="96"/>
  <c r="AJ42" i="96"/>
  <c r="AK42" i="96"/>
  <c r="AT42" i="96" s="1"/>
  <c r="AJ36" i="96"/>
  <c r="AK36" i="96"/>
  <c r="AT36" i="96" s="1"/>
  <c r="AX29" i="96"/>
  <c r="S29" i="96" s="1"/>
  <c r="AC29" i="96" s="1"/>
  <c r="AB30" i="96" s="1"/>
  <c r="AX23" i="96"/>
  <c r="S23" i="96" s="1"/>
  <c r="AC23" i="96" s="1"/>
  <c r="AB24" i="96" s="1"/>
  <c r="AX17" i="96"/>
  <c r="S17" i="96" s="1"/>
  <c r="AC17" i="96" s="1"/>
  <c r="AB18" i="96" s="1"/>
  <c r="AX11" i="96"/>
  <c r="S11" i="96" s="1"/>
  <c r="AC11" i="96" s="1"/>
  <c r="AB12" i="96" s="1"/>
  <c r="AX5" i="96"/>
  <c r="S5" i="96" s="1"/>
  <c r="AC5" i="96" s="1"/>
  <c r="AB6" i="96" s="1"/>
  <c r="AS26" i="44"/>
  <c r="AL26" i="44"/>
  <c r="AU26" i="44" s="1"/>
  <c r="AS44" i="44"/>
  <c r="AL44" i="44"/>
  <c r="AU44" i="44" s="1"/>
  <c r="AS62" i="44"/>
  <c r="AL62" i="44"/>
  <c r="AU62" i="44" s="1"/>
  <c r="AS11" i="44"/>
  <c r="AL11" i="44"/>
  <c r="AU11" i="44" s="1"/>
  <c r="Z73" i="99"/>
  <c r="AS15" i="44"/>
  <c r="AL15" i="44"/>
  <c r="AU15" i="44" s="1"/>
  <c r="AS51" i="44"/>
  <c r="AL51" i="44"/>
  <c r="AU51" i="44" s="1"/>
  <c r="AS69" i="44"/>
  <c r="AL69" i="44"/>
  <c r="AU69" i="44" s="1"/>
  <c r="AS3" i="44"/>
  <c r="AL3" i="44"/>
  <c r="AU3" i="44" s="1"/>
  <c r="AH79" i="84"/>
  <c r="AQ79" i="84" s="1"/>
  <c r="AQ81" i="84" s="1"/>
  <c r="AZ3" i="84"/>
  <c r="AX7" i="84" s="1"/>
  <c r="S7" i="84" s="1"/>
  <c r="AC7" i="84" s="1"/>
  <c r="AB8" i="84" s="1"/>
  <c r="AX3" i="84"/>
  <c r="S3" i="84" s="1"/>
  <c r="AC3" i="84" s="1"/>
  <c r="AX4" i="84"/>
  <c r="S4" i="84" s="1"/>
  <c r="AC4" i="84" s="1"/>
  <c r="AB5" i="84" s="1"/>
  <c r="AX5" i="84"/>
  <c r="S5" i="84" s="1"/>
  <c r="AC5" i="84" s="1"/>
  <c r="AB6" i="84" s="1"/>
  <c r="AX6" i="84"/>
  <c r="S6" i="84" s="1"/>
  <c r="AC6" i="84" s="1"/>
  <c r="AB7" i="84" s="1"/>
  <c r="AX8" i="84"/>
  <c r="S8" i="84" s="1"/>
  <c r="AC8" i="84" s="1"/>
  <c r="AB9" i="84" s="1"/>
  <c r="AX9" i="84"/>
  <c r="S9" i="84" s="1"/>
  <c r="AC9" i="84" s="1"/>
  <c r="AB10" i="84" s="1"/>
  <c r="AX10" i="84"/>
  <c r="S10" i="84" s="1"/>
  <c r="AC10" i="84" s="1"/>
  <c r="AB11" i="84" s="1"/>
  <c r="AX11" i="84"/>
  <c r="S11" i="84" s="1"/>
  <c r="AC11" i="84" s="1"/>
  <c r="AB12" i="84" s="1"/>
  <c r="AX12" i="84"/>
  <c r="S12" i="84" s="1"/>
  <c r="AC12" i="84" s="1"/>
  <c r="AB13" i="84" s="1"/>
  <c r="AX13" i="84"/>
  <c r="S13" i="84" s="1"/>
  <c r="AC13" i="84" s="1"/>
  <c r="AB14" i="84" s="1"/>
  <c r="AX14" i="84"/>
  <c r="S14" i="84" s="1"/>
  <c r="AC14" i="84" s="1"/>
  <c r="AB15" i="84" s="1"/>
  <c r="AX15" i="84"/>
  <c r="S15" i="84" s="1"/>
  <c r="AC15" i="84" s="1"/>
  <c r="AB16" i="84" s="1"/>
  <c r="AX16" i="84"/>
  <c r="S16" i="84" s="1"/>
  <c r="AC16" i="84" s="1"/>
  <c r="AB17" i="84" s="1"/>
  <c r="AX17" i="84"/>
  <c r="S17" i="84" s="1"/>
  <c r="AC17" i="84" s="1"/>
  <c r="AB18" i="84" s="1"/>
  <c r="AX18" i="84"/>
  <c r="S18" i="84" s="1"/>
  <c r="AC18" i="84" s="1"/>
  <c r="AB19" i="84" s="1"/>
  <c r="AX19" i="84"/>
  <c r="S19" i="84" s="1"/>
  <c r="AC19" i="84" s="1"/>
  <c r="AB20" i="84" s="1"/>
  <c r="AX20" i="84"/>
  <c r="S20" i="84" s="1"/>
  <c r="AC20" i="84" s="1"/>
  <c r="AB21" i="84" s="1"/>
  <c r="AX21" i="84"/>
  <c r="S21" i="84" s="1"/>
  <c r="AC21" i="84" s="1"/>
  <c r="AB22" i="84" s="1"/>
  <c r="AX22" i="84"/>
  <c r="S22" i="84" s="1"/>
  <c r="AC22" i="84" s="1"/>
  <c r="AB23" i="84" s="1"/>
  <c r="AX23" i="84"/>
  <c r="S23" i="84" s="1"/>
  <c r="AC23" i="84" s="1"/>
  <c r="AB24" i="84" s="1"/>
  <c r="AX24" i="84"/>
  <c r="S24" i="84" s="1"/>
  <c r="AC24" i="84" s="1"/>
  <c r="AB25" i="84" s="1"/>
  <c r="AX25" i="84"/>
  <c r="S25" i="84" s="1"/>
  <c r="AC25" i="84" s="1"/>
  <c r="AB26" i="84" s="1"/>
  <c r="AX26" i="84"/>
  <c r="S26" i="84" s="1"/>
  <c r="AC26" i="84" s="1"/>
  <c r="AB27" i="84" s="1"/>
  <c r="AX27" i="84"/>
  <c r="S27" i="84" s="1"/>
  <c r="AC27" i="84" s="1"/>
  <c r="AB28" i="84" s="1"/>
  <c r="AX28" i="84"/>
  <c r="S28" i="84" s="1"/>
  <c r="AC28" i="84" s="1"/>
  <c r="AB29" i="84" s="1"/>
  <c r="AX29" i="84"/>
  <c r="S29" i="84" s="1"/>
  <c r="AC29" i="84" s="1"/>
  <c r="AB30" i="84" s="1"/>
  <c r="AX30" i="84"/>
  <c r="S30" i="84" s="1"/>
  <c r="AC30" i="84" s="1"/>
  <c r="AB31" i="84" s="1"/>
  <c r="AX31" i="84"/>
  <c r="S31" i="84" s="1"/>
  <c r="AC31" i="84" s="1"/>
  <c r="AB32" i="84" s="1"/>
  <c r="AX32" i="84"/>
  <c r="S32" i="84" s="1"/>
  <c r="AC32" i="84" s="1"/>
  <c r="AB33" i="84" s="1"/>
  <c r="AX33" i="84"/>
  <c r="S33" i="84" s="1"/>
  <c r="AC33" i="84" s="1"/>
  <c r="AB34" i="84" s="1"/>
  <c r="AX34" i="84"/>
  <c r="S34" i="84" s="1"/>
  <c r="AC34" i="84" s="1"/>
  <c r="AB35" i="84" s="1"/>
  <c r="AX35" i="84"/>
  <c r="S35" i="84" s="1"/>
  <c r="AC35" i="84" s="1"/>
  <c r="AB36" i="84" s="1"/>
  <c r="AX36" i="84"/>
  <c r="S36" i="84" s="1"/>
  <c r="AC36" i="84" s="1"/>
  <c r="AB37" i="84" s="1"/>
  <c r="AX37" i="84"/>
  <c r="S37" i="84" s="1"/>
  <c r="AC37" i="84" s="1"/>
  <c r="AB38" i="84" s="1"/>
  <c r="AX38" i="84"/>
  <c r="S38" i="84" s="1"/>
  <c r="AC38" i="84" s="1"/>
  <c r="AB39" i="84" s="1"/>
  <c r="AX39" i="84"/>
  <c r="S39" i="84" s="1"/>
  <c r="AC39" i="84" s="1"/>
  <c r="AB40" i="84" s="1"/>
  <c r="AX40" i="84"/>
  <c r="S40" i="84" s="1"/>
  <c r="AC40" i="84" s="1"/>
  <c r="AB41" i="84" s="1"/>
  <c r="AX41" i="84"/>
  <c r="S41" i="84" s="1"/>
  <c r="AC41" i="84" s="1"/>
  <c r="AB42" i="84" s="1"/>
  <c r="AX42" i="84"/>
  <c r="S42" i="84" s="1"/>
  <c r="AC42" i="84" s="1"/>
  <c r="AB43" i="84" s="1"/>
  <c r="AX43" i="84"/>
  <c r="S43" i="84" s="1"/>
  <c r="AC43" i="84" s="1"/>
  <c r="AB44" i="84" s="1"/>
  <c r="AX44" i="84"/>
  <c r="S44" i="84" s="1"/>
  <c r="AC44" i="84" s="1"/>
  <c r="AB45" i="84" s="1"/>
  <c r="AX45" i="84"/>
  <c r="S45" i="84" s="1"/>
  <c r="AC45" i="84" s="1"/>
  <c r="AB46" i="84" s="1"/>
  <c r="AX46" i="84"/>
  <c r="S46" i="84" s="1"/>
  <c r="AC46" i="84" s="1"/>
  <c r="AB47" i="84" s="1"/>
  <c r="AX47" i="84"/>
  <c r="S47" i="84" s="1"/>
  <c r="AC47" i="84" s="1"/>
  <c r="AB48" i="84" s="1"/>
  <c r="AX48" i="84"/>
  <c r="S48" i="84" s="1"/>
  <c r="AC48" i="84" s="1"/>
  <c r="AB49" i="84" s="1"/>
  <c r="AX49" i="84"/>
  <c r="S49" i="84" s="1"/>
  <c r="AC49" i="84" s="1"/>
  <c r="AB50" i="84" s="1"/>
  <c r="AX50" i="84"/>
  <c r="S50" i="84" s="1"/>
  <c r="AC50" i="84" s="1"/>
  <c r="AB51" i="84" s="1"/>
  <c r="AX51" i="84"/>
  <c r="S51" i="84" s="1"/>
  <c r="AC51" i="84" s="1"/>
  <c r="AB52" i="84" s="1"/>
  <c r="AX52" i="84"/>
  <c r="S52" i="84" s="1"/>
  <c r="AC52" i="84" s="1"/>
  <c r="AB53" i="84" s="1"/>
  <c r="AX53" i="84"/>
  <c r="S53" i="84" s="1"/>
  <c r="AC53" i="84" s="1"/>
  <c r="AB54" i="84" s="1"/>
  <c r="AX54" i="84"/>
  <c r="S54" i="84" s="1"/>
  <c r="AC54" i="84" s="1"/>
  <c r="AB55" i="84" s="1"/>
  <c r="AX55" i="84"/>
  <c r="S55" i="84" s="1"/>
  <c r="AC55" i="84" s="1"/>
  <c r="AB56" i="84" s="1"/>
  <c r="AX56" i="84"/>
  <c r="S56" i="84" s="1"/>
  <c r="AC56" i="84" s="1"/>
  <c r="AB57" i="84" s="1"/>
  <c r="AX57" i="84"/>
  <c r="S57" i="84" s="1"/>
  <c r="AC57" i="84" s="1"/>
  <c r="AB58" i="84" s="1"/>
  <c r="AX58" i="84"/>
  <c r="S58" i="84" s="1"/>
  <c r="AC58" i="84" s="1"/>
  <c r="AB59" i="84" s="1"/>
  <c r="AX59" i="84"/>
  <c r="S59" i="84" s="1"/>
  <c r="AC59" i="84" s="1"/>
  <c r="AB60" i="84" s="1"/>
  <c r="AX60" i="84"/>
  <c r="S60" i="84" s="1"/>
  <c r="AC60" i="84" s="1"/>
  <c r="AB61" i="84" s="1"/>
  <c r="AX61" i="84"/>
  <c r="S61" i="84" s="1"/>
  <c r="AC61" i="84" s="1"/>
  <c r="AB62" i="84" s="1"/>
  <c r="AX62" i="84"/>
  <c r="S62" i="84" s="1"/>
  <c r="AC62" i="84" s="1"/>
  <c r="AB63" i="84" s="1"/>
  <c r="AX63" i="84"/>
  <c r="S63" i="84" s="1"/>
  <c r="AC63" i="84" s="1"/>
  <c r="AB64" i="84" s="1"/>
  <c r="AX64" i="84"/>
  <c r="S64" i="84" s="1"/>
  <c r="AC64" i="84" s="1"/>
  <c r="AB65" i="84" s="1"/>
  <c r="AX65" i="84"/>
  <c r="S65" i="84" s="1"/>
  <c r="AC65" i="84" s="1"/>
  <c r="AB66" i="84" s="1"/>
  <c r="AX66" i="84"/>
  <c r="S66" i="84" s="1"/>
  <c r="AC66" i="84" s="1"/>
  <c r="AB67" i="84" s="1"/>
  <c r="AX67" i="84"/>
  <c r="S67" i="84" s="1"/>
  <c r="AC67" i="84" s="1"/>
  <c r="AB68" i="84" s="1"/>
  <c r="AX68" i="84"/>
  <c r="S68" i="84" s="1"/>
  <c r="AC68" i="84" s="1"/>
  <c r="AB69" i="84" s="1"/>
  <c r="AX69" i="84"/>
  <c r="S69" i="84" s="1"/>
  <c r="AC69" i="84" s="1"/>
  <c r="AB70" i="84" s="1"/>
  <c r="AX70" i="84"/>
  <c r="S70" i="84" s="1"/>
  <c r="AC70" i="84" s="1"/>
  <c r="AB71" i="84" s="1"/>
  <c r="AX71" i="84"/>
  <c r="S71" i="84" s="1"/>
  <c r="AC71" i="84" s="1"/>
  <c r="AB72" i="84" s="1"/>
  <c r="AX72" i="84"/>
  <c r="S72" i="84" s="1"/>
  <c r="AC72" i="84" s="1"/>
  <c r="AB73" i="84" s="1"/>
  <c r="AX73" i="84"/>
  <c r="S73" i="84" s="1"/>
  <c r="AC73" i="84" s="1"/>
  <c r="AB74" i="84" s="1"/>
  <c r="AX76" i="84"/>
  <c r="S76" i="84" s="1"/>
  <c r="AC76" i="84" s="1"/>
  <c r="AB77" i="84" s="1"/>
  <c r="AX75" i="84"/>
  <c r="S75" i="84" s="1"/>
  <c r="AC75" i="84" s="1"/>
  <c r="AB76" i="84" s="1"/>
  <c r="AX78" i="84"/>
  <c r="S78" i="84" s="1"/>
  <c r="AC78" i="84" s="1"/>
  <c r="AB79" i="84" s="1"/>
  <c r="AX77" i="84"/>
  <c r="S77" i="84" s="1"/>
  <c r="AC77" i="84" s="1"/>
  <c r="AB78" i="84" s="1"/>
  <c r="AX74" i="84"/>
  <c r="S74" i="84" s="1"/>
  <c r="AC74" i="84" s="1"/>
  <c r="AB75" i="84" s="1"/>
  <c r="AR69" i="48"/>
  <c r="AS40" i="44"/>
  <c r="AL40" i="44"/>
  <c r="AU40" i="44" s="1"/>
  <c r="AS58" i="44"/>
  <c r="AL58" i="44"/>
  <c r="AU58" i="44" s="1"/>
  <c r="Y72" i="55"/>
  <c r="Z72" i="55" s="1"/>
  <c r="X72" i="55"/>
  <c r="AS29" i="44"/>
  <c r="AL29" i="44"/>
  <c r="AU29" i="44" s="1"/>
  <c r="Z72" i="85"/>
  <c r="AI74" i="95"/>
  <c r="AN74" i="95"/>
  <c r="Y72" i="83"/>
  <c r="Z72" i="83"/>
  <c r="X72" i="83"/>
  <c r="AS5" i="44"/>
  <c r="AL5" i="44"/>
  <c r="AU5" i="44" s="1"/>
  <c r="AS19" i="44"/>
  <c r="AL19" i="44"/>
  <c r="AU19" i="44" s="1"/>
  <c r="AJ75" i="96"/>
  <c r="AK75" i="96"/>
  <c r="AT75" i="96" s="1"/>
  <c r="AJ22" i="96"/>
  <c r="AK22" i="96"/>
  <c r="AT22" i="96" s="1"/>
  <c r="AS57" i="44"/>
  <c r="AL57" i="44"/>
  <c r="AU57" i="44" s="1"/>
  <c r="AH77" i="51"/>
  <c r="AQ77" i="51" s="1"/>
  <c r="AS24" i="44"/>
  <c r="AL24" i="44"/>
  <c r="AU24" i="44" s="1"/>
  <c r="AS42" i="44"/>
  <c r="AL42" i="44"/>
  <c r="AU42" i="44" s="1"/>
  <c r="AS60" i="44"/>
  <c r="AL60" i="44"/>
  <c r="AU60" i="44" s="1"/>
  <c r="AS78" i="44"/>
  <c r="AL78" i="44"/>
  <c r="AU78" i="44" s="1"/>
  <c r="AI78" i="54"/>
  <c r="AN78" i="54"/>
  <c r="AH77" i="20"/>
  <c r="AQ77" i="20" s="1"/>
  <c r="AR78" i="84"/>
  <c r="AS37" i="44"/>
  <c r="AL37" i="44"/>
  <c r="AU37" i="44" s="1"/>
  <c r="AS55" i="44"/>
  <c r="AL55" i="44"/>
  <c r="AU55" i="44" s="1"/>
  <c r="AS73" i="44"/>
  <c r="AL73" i="44"/>
  <c r="AU73" i="44" s="1"/>
  <c r="AI76" i="45"/>
  <c r="AN76" i="45"/>
  <c r="Y74" i="91"/>
  <c r="X74" i="91"/>
  <c r="AI70" i="50"/>
  <c r="AN70" i="50"/>
  <c r="AK78" i="96"/>
  <c r="AT78" i="96" s="1"/>
  <c r="AJ78" i="96"/>
  <c r="AJ71" i="96"/>
  <c r="AK71" i="96"/>
  <c r="AT71" i="96" s="1"/>
  <c r="AK65" i="96"/>
  <c r="AT65" i="96" s="1"/>
  <c r="AJ53" i="96"/>
  <c r="AK53" i="96"/>
  <c r="AT53" i="96" s="1"/>
  <c r="AJ47" i="96"/>
  <c r="AK47" i="96"/>
  <c r="AT47" i="96" s="1"/>
  <c r="AK41" i="96"/>
  <c r="AT41" i="96" s="1"/>
  <c r="AJ41" i="96"/>
  <c r="AK35" i="96"/>
  <c r="AT35" i="96" s="1"/>
  <c r="AJ35" i="96"/>
  <c r="AK23" i="96"/>
  <c r="AT23" i="96" s="1"/>
  <c r="AJ23" i="96"/>
  <c r="AK17" i="96"/>
  <c r="AT17" i="96" s="1"/>
  <c r="AK11" i="96"/>
  <c r="AT11" i="96" s="1"/>
  <c r="AJ11" i="96"/>
  <c r="AX4" i="96"/>
  <c r="S4" i="96" s="1"/>
  <c r="AC4" i="96" s="1"/>
  <c r="AB5" i="96" s="1"/>
  <c r="AF66" i="90"/>
  <c r="AO66" i="90" s="1"/>
  <c r="AE66" i="90"/>
  <c r="W67" i="90"/>
  <c r="AG66" i="90"/>
  <c r="AP66" i="90" s="1"/>
  <c r="AK7" i="44"/>
  <c r="AT7" i="44" s="1"/>
  <c r="AJ7" i="44"/>
  <c r="AH70" i="42"/>
  <c r="AQ70" i="42" s="1"/>
  <c r="Y74" i="43"/>
  <c r="X74" i="43"/>
  <c r="AL21" i="44"/>
  <c r="AU21" i="44" s="1"/>
  <c r="AS21" i="44"/>
  <c r="AS39" i="44"/>
  <c r="AL39" i="44"/>
  <c r="AU39" i="44" s="1"/>
  <c r="AR76" i="20"/>
  <c r="AJ4" i="44"/>
  <c r="AK4" i="44"/>
  <c r="AT4" i="44" s="1"/>
  <c r="Y78" i="92"/>
  <c r="X78" i="92"/>
  <c r="Z78" i="92" s="1"/>
  <c r="AK6" i="44"/>
  <c r="AT6" i="44" s="1"/>
  <c r="AJ6" i="44"/>
  <c r="AS22" i="44"/>
  <c r="AL22" i="44"/>
  <c r="AU22" i="44" s="1"/>
  <c r="AS76" i="44"/>
  <c r="AL76" i="44"/>
  <c r="AU76" i="44" s="1"/>
  <c r="AI75" i="49"/>
  <c r="AN75" i="49"/>
  <c r="AI71" i="55"/>
  <c r="AN71" i="55"/>
  <c r="AJ59" i="96" l="1"/>
  <c r="AK29" i="96"/>
  <c r="AT29" i="96" s="1"/>
  <c r="AJ65" i="96"/>
  <c r="AJ58" i="96"/>
  <c r="AT81" i="44"/>
  <c r="Z75" i="18"/>
  <c r="W76" i="18" s="1"/>
  <c r="AJ28" i="96"/>
  <c r="AX79" i="84"/>
  <c r="S79" i="84" s="1"/>
  <c r="AC79" i="84" s="1"/>
  <c r="Z74" i="43"/>
  <c r="AE74" i="43" s="1"/>
  <c r="Z74" i="91"/>
  <c r="W75" i="91" s="1"/>
  <c r="Z71" i="35"/>
  <c r="W72" i="35" s="1"/>
  <c r="AK37" i="96"/>
  <c r="AT37" i="96" s="1"/>
  <c r="AJ20" i="96"/>
  <c r="AJ38" i="96"/>
  <c r="AJ16" i="96"/>
  <c r="AE79" i="84"/>
  <c r="AN79" i="84" s="1"/>
  <c r="AN81" i="84" s="1"/>
  <c r="AK66" i="96"/>
  <c r="AT66" i="96" s="1"/>
  <c r="AJ44" i="96"/>
  <c r="AS44" i="96" s="1"/>
  <c r="Z70" i="94"/>
  <c r="AK39" i="96"/>
  <c r="AT39" i="96" s="1"/>
  <c r="AK76" i="96"/>
  <c r="AT76" i="96" s="1"/>
  <c r="Z77" i="45"/>
  <c r="AE77" i="45" s="1"/>
  <c r="AF79" i="84"/>
  <c r="AO79" i="84" s="1"/>
  <c r="AO81" i="84" s="1"/>
  <c r="AJ43" i="96"/>
  <c r="AS43" i="96" s="1"/>
  <c r="AJ57" i="96"/>
  <c r="W75" i="43"/>
  <c r="AF74" i="43"/>
  <c r="AO74" i="43" s="1"/>
  <c r="AG74" i="43"/>
  <c r="AP74" i="43" s="1"/>
  <c r="AG74" i="91"/>
  <c r="AP74" i="91" s="1"/>
  <c r="AF74" i="91"/>
  <c r="AO74" i="91" s="1"/>
  <c r="AE74" i="91"/>
  <c r="AE71" i="35"/>
  <c r="AG71" i="35"/>
  <c r="AP71" i="35" s="1"/>
  <c r="AF71" i="35"/>
  <c r="AO71" i="35" s="1"/>
  <c r="AG70" i="87"/>
  <c r="AP70" i="87" s="1"/>
  <c r="W71" i="87"/>
  <c r="AF70" i="87"/>
  <c r="AO70" i="87" s="1"/>
  <c r="AE70" i="87"/>
  <c r="W72" i="50"/>
  <c r="AE71" i="50"/>
  <c r="AG71" i="50"/>
  <c r="AP71" i="50" s="1"/>
  <c r="AF71" i="50"/>
  <c r="AO71" i="50" s="1"/>
  <c r="AF70" i="94"/>
  <c r="AO70" i="94" s="1"/>
  <c r="AE70" i="94"/>
  <c r="W71" i="94"/>
  <c r="AG70" i="94"/>
  <c r="AP70" i="94" s="1"/>
  <c r="AF77" i="45"/>
  <c r="AO77" i="45" s="1"/>
  <c r="W78" i="45"/>
  <c r="AG77" i="45"/>
  <c r="AP77" i="45" s="1"/>
  <c r="AE72" i="55"/>
  <c r="AF72" i="55"/>
  <c r="AO72" i="55" s="1"/>
  <c r="W73" i="55"/>
  <c r="AG72" i="55"/>
  <c r="AP72" i="55" s="1"/>
  <c r="AE75" i="18"/>
  <c r="AH78" i="92"/>
  <c r="AQ78" i="92" s="1"/>
  <c r="AI66" i="90"/>
  <c r="AR66" i="90" s="1"/>
  <c r="AN66" i="90"/>
  <c r="AS17" i="96"/>
  <c r="AL17" i="96"/>
  <c r="AU17" i="96" s="1"/>
  <c r="AS53" i="96"/>
  <c r="AL53" i="96"/>
  <c r="AU53" i="96" s="1"/>
  <c r="AS71" i="96"/>
  <c r="AL71" i="96"/>
  <c r="AU71" i="96" s="1"/>
  <c r="AR78" i="54"/>
  <c r="AR74" i="95"/>
  <c r="AK74" i="84"/>
  <c r="AT74" i="84" s="1"/>
  <c r="AJ74" i="84"/>
  <c r="AK68" i="84"/>
  <c r="AT68" i="84" s="1"/>
  <c r="AJ68" i="84"/>
  <c r="AK62" i="84"/>
  <c r="AT62" i="84" s="1"/>
  <c r="AJ62" i="84"/>
  <c r="AK56" i="84"/>
  <c r="AT56" i="84" s="1"/>
  <c r="AJ56" i="84"/>
  <c r="AJ50" i="84"/>
  <c r="AK50" i="84"/>
  <c r="AT50" i="84" s="1"/>
  <c r="AJ44" i="84"/>
  <c r="AK44" i="84"/>
  <c r="AT44" i="84" s="1"/>
  <c r="AJ38" i="84"/>
  <c r="AK38" i="84"/>
  <c r="AT38" i="84" s="1"/>
  <c r="AJ32" i="84"/>
  <c r="AK32" i="84"/>
  <c r="AT32" i="84" s="1"/>
  <c r="AK26" i="84"/>
  <c r="AT26" i="84" s="1"/>
  <c r="AJ26" i="84"/>
  <c r="AJ20" i="84"/>
  <c r="AK20" i="84"/>
  <c r="AT20" i="84" s="1"/>
  <c r="AK14" i="84"/>
  <c r="AT14" i="84" s="1"/>
  <c r="AJ14" i="84"/>
  <c r="AJ7" i="84"/>
  <c r="AK7" i="84"/>
  <c r="AT7" i="84" s="1"/>
  <c r="AJ12" i="96"/>
  <c r="AK12" i="96"/>
  <c r="AT12" i="96" s="1"/>
  <c r="AS60" i="96"/>
  <c r="AL60" i="96"/>
  <c r="AU60" i="96" s="1"/>
  <c r="AH73" i="103"/>
  <c r="AQ73" i="103" s="1"/>
  <c r="Y78" i="13"/>
  <c r="X78" i="13"/>
  <c r="Y77" i="11"/>
  <c r="X77" i="11"/>
  <c r="Z77" i="11" s="1"/>
  <c r="Y78" i="51"/>
  <c r="X78" i="51"/>
  <c r="AH79" i="104"/>
  <c r="AQ79" i="104" s="1"/>
  <c r="AQ81" i="104" s="1"/>
  <c r="AZ3" i="104"/>
  <c r="AX12" i="104" s="1"/>
  <c r="S12" i="104" s="1"/>
  <c r="AC12" i="104" s="1"/>
  <c r="AB13" i="104" s="1"/>
  <c r="AX7" i="104"/>
  <c r="S7" i="104" s="1"/>
  <c r="AC7" i="104" s="1"/>
  <c r="AB8" i="104" s="1"/>
  <c r="AX10" i="104"/>
  <c r="S10" i="104" s="1"/>
  <c r="AC10" i="104" s="1"/>
  <c r="AB11" i="104" s="1"/>
  <c r="AX11" i="104"/>
  <c r="S11" i="104" s="1"/>
  <c r="AC11" i="104" s="1"/>
  <c r="AB12" i="104" s="1"/>
  <c r="AX13" i="104"/>
  <c r="S13" i="104" s="1"/>
  <c r="AC13" i="104" s="1"/>
  <c r="AB14" i="104" s="1"/>
  <c r="AX14" i="104"/>
  <c r="S14" i="104" s="1"/>
  <c r="AC14" i="104" s="1"/>
  <c r="AB15" i="104" s="1"/>
  <c r="AX15" i="104"/>
  <c r="S15" i="104" s="1"/>
  <c r="AC15" i="104" s="1"/>
  <c r="AB16" i="104" s="1"/>
  <c r="AX16" i="104"/>
  <c r="S16" i="104" s="1"/>
  <c r="AC16" i="104" s="1"/>
  <c r="AB17" i="104" s="1"/>
  <c r="AX17" i="104"/>
  <c r="S17" i="104" s="1"/>
  <c r="AC17" i="104" s="1"/>
  <c r="AB18" i="104" s="1"/>
  <c r="AX18" i="104"/>
  <c r="S18" i="104" s="1"/>
  <c r="AC18" i="104" s="1"/>
  <c r="AB19" i="104" s="1"/>
  <c r="AX19" i="104"/>
  <c r="S19" i="104" s="1"/>
  <c r="AC19" i="104" s="1"/>
  <c r="AB20" i="104" s="1"/>
  <c r="AX20" i="104"/>
  <c r="S20" i="104" s="1"/>
  <c r="AC20" i="104" s="1"/>
  <c r="AB21" i="104" s="1"/>
  <c r="AX21" i="104"/>
  <c r="S21" i="104" s="1"/>
  <c r="AC21" i="104" s="1"/>
  <c r="AB22" i="104" s="1"/>
  <c r="AX22" i="104"/>
  <c r="S22" i="104" s="1"/>
  <c r="AC22" i="104" s="1"/>
  <c r="AB23" i="104" s="1"/>
  <c r="AX23" i="104"/>
  <c r="S23" i="104" s="1"/>
  <c r="AC23" i="104" s="1"/>
  <c r="AB24" i="104" s="1"/>
  <c r="AX24" i="104"/>
  <c r="S24" i="104" s="1"/>
  <c r="AC24" i="104" s="1"/>
  <c r="AB25" i="104" s="1"/>
  <c r="AX25" i="104"/>
  <c r="S25" i="104" s="1"/>
  <c r="AC25" i="104" s="1"/>
  <c r="AB26" i="104" s="1"/>
  <c r="AX26" i="104"/>
  <c r="S26" i="104" s="1"/>
  <c r="AC26" i="104" s="1"/>
  <c r="AB27" i="104" s="1"/>
  <c r="AX27" i="104"/>
  <c r="S27" i="104" s="1"/>
  <c r="AC27" i="104" s="1"/>
  <c r="AB28" i="104" s="1"/>
  <c r="AX28" i="104"/>
  <c r="S28" i="104" s="1"/>
  <c r="AC28" i="104" s="1"/>
  <c r="AB29" i="104" s="1"/>
  <c r="AX29" i="104"/>
  <c r="S29" i="104" s="1"/>
  <c r="AC29" i="104" s="1"/>
  <c r="AB30" i="104" s="1"/>
  <c r="AX30" i="104"/>
  <c r="S30" i="104" s="1"/>
  <c r="AC30" i="104" s="1"/>
  <c r="AB31" i="104" s="1"/>
  <c r="AX31" i="104"/>
  <c r="S31" i="104" s="1"/>
  <c r="AC31" i="104" s="1"/>
  <c r="AB32" i="104" s="1"/>
  <c r="AX32" i="104"/>
  <c r="S32" i="104" s="1"/>
  <c r="AC32" i="104" s="1"/>
  <c r="AB33" i="104" s="1"/>
  <c r="AX33" i="104"/>
  <c r="S33" i="104" s="1"/>
  <c r="AC33" i="104" s="1"/>
  <c r="AB34" i="104" s="1"/>
  <c r="AX34" i="104"/>
  <c r="S34" i="104" s="1"/>
  <c r="AC34" i="104" s="1"/>
  <c r="AB35" i="104" s="1"/>
  <c r="AX35" i="104"/>
  <c r="S35" i="104" s="1"/>
  <c r="AC35" i="104" s="1"/>
  <c r="AB36" i="104" s="1"/>
  <c r="AX36" i="104"/>
  <c r="S36" i="104" s="1"/>
  <c r="AC36" i="104" s="1"/>
  <c r="AB37" i="104" s="1"/>
  <c r="AX37" i="104"/>
  <c r="S37" i="104" s="1"/>
  <c r="AC37" i="104" s="1"/>
  <c r="AB38" i="104" s="1"/>
  <c r="AX38" i="104"/>
  <c r="S38" i="104" s="1"/>
  <c r="AC38" i="104" s="1"/>
  <c r="AB39" i="104" s="1"/>
  <c r="AX39" i="104"/>
  <c r="S39" i="104" s="1"/>
  <c r="AC39" i="104" s="1"/>
  <c r="AB40" i="104" s="1"/>
  <c r="AX40" i="104"/>
  <c r="S40" i="104" s="1"/>
  <c r="AC40" i="104" s="1"/>
  <c r="AB41" i="104" s="1"/>
  <c r="AX41" i="104"/>
  <c r="S41" i="104" s="1"/>
  <c r="AC41" i="104" s="1"/>
  <c r="AB42" i="104" s="1"/>
  <c r="AX42" i="104"/>
  <c r="S42" i="104" s="1"/>
  <c r="AC42" i="104" s="1"/>
  <c r="AB43" i="104" s="1"/>
  <c r="AX43" i="104"/>
  <c r="S43" i="104" s="1"/>
  <c r="AC43" i="104" s="1"/>
  <c r="AB44" i="104" s="1"/>
  <c r="AX44" i="104"/>
  <c r="S44" i="104" s="1"/>
  <c r="AC44" i="104" s="1"/>
  <c r="AB45" i="104" s="1"/>
  <c r="AX45" i="104"/>
  <c r="S45" i="104" s="1"/>
  <c r="AC45" i="104" s="1"/>
  <c r="AB46" i="104" s="1"/>
  <c r="AX46" i="104"/>
  <c r="S46" i="104" s="1"/>
  <c r="AC46" i="104" s="1"/>
  <c r="AB47" i="104" s="1"/>
  <c r="AX47" i="104"/>
  <c r="S47" i="104" s="1"/>
  <c r="AC47" i="104" s="1"/>
  <c r="AB48" i="104" s="1"/>
  <c r="AX48" i="104"/>
  <c r="S48" i="104" s="1"/>
  <c r="AC48" i="104" s="1"/>
  <c r="AB49" i="104" s="1"/>
  <c r="AX49" i="104"/>
  <c r="S49" i="104" s="1"/>
  <c r="AC49" i="104" s="1"/>
  <c r="AB50" i="104" s="1"/>
  <c r="AX50" i="104"/>
  <c r="S50" i="104" s="1"/>
  <c r="AC50" i="104" s="1"/>
  <c r="AB51" i="104" s="1"/>
  <c r="AX51" i="104"/>
  <c r="S51" i="104" s="1"/>
  <c r="AC51" i="104" s="1"/>
  <c r="AB52" i="104" s="1"/>
  <c r="AX52" i="104"/>
  <c r="S52" i="104" s="1"/>
  <c r="AC52" i="104" s="1"/>
  <c r="AB53" i="104" s="1"/>
  <c r="AX53" i="104"/>
  <c r="S53" i="104" s="1"/>
  <c r="AC53" i="104" s="1"/>
  <c r="AB54" i="104" s="1"/>
  <c r="AX54" i="104"/>
  <c r="S54" i="104" s="1"/>
  <c r="AC54" i="104" s="1"/>
  <c r="AB55" i="104" s="1"/>
  <c r="AX55" i="104"/>
  <c r="S55" i="104" s="1"/>
  <c r="AC55" i="104" s="1"/>
  <c r="AB56" i="104" s="1"/>
  <c r="AX56" i="104"/>
  <c r="S56" i="104" s="1"/>
  <c r="AC56" i="104" s="1"/>
  <c r="AB57" i="104" s="1"/>
  <c r="AX57" i="104"/>
  <c r="S57" i="104" s="1"/>
  <c r="AC57" i="104" s="1"/>
  <c r="AB58" i="104" s="1"/>
  <c r="AX58" i="104"/>
  <c r="S58" i="104" s="1"/>
  <c r="AC58" i="104" s="1"/>
  <c r="AB59" i="104" s="1"/>
  <c r="AX59" i="104"/>
  <c r="S59" i="104" s="1"/>
  <c r="AC59" i="104" s="1"/>
  <c r="AB60" i="104" s="1"/>
  <c r="AX60" i="104"/>
  <c r="S60" i="104" s="1"/>
  <c r="AC60" i="104" s="1"/>
  <c r="AB61" i="104" s="1"/>
  <c r="AX61" i="104"/>
  <c r="S61" i="104" s="1"/>
  <c r="AC61" i="104" s="1"/>
  <c r="AB62" i="104" s="1"/>
  <c r="AX62" i="104"/>
  <c r="S62" i="104" s="1"/>
  <c r="AC62" i="104" s="1"/>
  <c r="AB63" i="104" s="1"/>
  <c r="AX63" i="104"/>
  <c r="S63" i="104" s="1"/>
  <c r="AC63" i="104" s="1"/>
  <c r="AB64" i="104" s="1"/>
  <c r="AX64" i="104"/>
  <c r="S64" i="104" s="1"/>
  <c r="AC64" i="104" s="1"/>
  <c r="AB65" i="104" s="1"/>
  <c r="AX65" i="104"/>
  <c r="S65" i="104" s="1"/>
  <c r="AC65" i="104" s="1"/>
  <c r="AB66" i="104" s="1"/>
  <c r="AX66" i="104"/>
  <c r="S66" i="104" s="1"/>
  <c r="AC66" i="104" s="1"/>
  <c r="AB67" i="104" s="1"/>
  <c r="AX67" i="104"/>
  <c r="S67" i="104" s="1"/>
  <c r="AC67" i="104" s="1"/>
  <c r="AB68" i="104" s="1"/>
  <c r="AX68" i="104"/>
  <c r="S68" i="104" s="1"/>
  <c r="AC68" i="104" s="1"/>
  <c r="AB69" i="104" s="1"/>
  <c r="AX69" i="104"/>
  <c r="S69" i="104" s="1"/>
  <c r="AC69" i="104" s="1"/>
  <c r="AB70" i="104" s="1"/>
  <c r="AX70" i="104"/>
  <c r="S70" i="104" s="1"/>
  <c r="AC70" i="104" s="1"/>
  <c r="AB71" i="104" s="1"/>
  <c r="AX71" i="104"/>
  <c r="S71" i="104" s="1"/>
  <c r="AC71" i="104" s="1"/>
  <c r="AB72" i="104" s="1"/>
  <c r="AX72" i="104"/>
  <c r="S72" i="104" s="1"/>
  <c r="AC72" i="104" s="1"/>
  <c r="AB73" i="104" s="1"/>
  <c r="AX73" i="104"/>
  <c r="S73" i="104" s="1"/>
  <c r="AC73" i="104" s="1"/>
  <c r="AB74" i="104" s="1"/>
  <c r="AX78" i="104"/>
  <c r="S78" i="104" s="1"/>
  <c r="AC78" i="104" s="1"/>
  <c r="AB79" i="104" s="1"/>
  <c r="AX77" i="104"/>
  <c r="S77" i="104" s="1"/>
  <c r="AC77" i="104" s="1"/>
  <c r="AB78" i="104" s="1"/>
  <c r="AX74" i="104"/>
  <c r="S74" i="104" s="1"/>
  <c r="AC74" i="104" s="1"/>
  <c r="AB75" i="104" s="1"/>
  <c r="AX75" i="104"/>
  <c r="S75" i="104" s="1"/>
  <c r="AC75" i="104" s="1"/>
  <c r="AB76" i="104" s="1"/>
  <c r="AX76" i="104"/>
  <c r="S76" i="104" s="1"/>
  <c r="AC76" i="104" s="1"/>
  <c r="AB77" i="104" s="1"/>
  <c r="AJ7" i="96"/>
  <c r="AK7" i="96"/>
  <c r="AT7" i="96" s="1"/>
  <c r="AH68" i="102"/>
  <c r="AQ68" i="102" s="1"/>
  <c r="AH68" i="98"/>
  <c r="AQ68" i="98" s="1"/>
  <c r="AH73" i="10"/>
  <c r="AQ73" i="10" s="1"/>
  <c r="AR70" i="35"/>
  <c r="AS77" i="96"/>
  <c r="AL77" i="96"/>
  <c r="AU77" i="96" s="1"/>
  <c r="AH77" i="45"/>
  <c r="AQ77" i="45" s="1"/>
  <c r="AI79" i="96"/>
  <c r="AN79" i="96"/>
  <c r="AN81" i="96" s="1"/>
  <c r="AS58" i="96"/>
  <c r="AL58" i="96"/>
  <c r="AU58" i="96" s="1"/>
  <c r="AG72" i="85"/>
  <c r="AP72" i="85" s="1"/>
  <c r="AF72" i="85"/>
  <c r="AO72" i="85" s="1"/>
  <c r="W73" i="85"/>
  <c r="AE72" i="85"/>
  <c r="AJ75" i="84"/>
  <c r="AK75" i="84"/>
  <c r="AT75" i="84" s="1"/>
  <c r="AK73" i="84"/>
  <c r="AT73" i="84" s="1"/>
  <c r="AJ73" i="84"/>
  <c r="AK67" i="84"/>
  <c r="AT67" i="84" s="1"/>
  <c r="AJ67" i="84"/>
  <c r="AJ61" i="84"/>
  <c r="AK61" i="84"/>
  <c r="AT61" i="84" s="1"/>
  <c r="AJ55" i="84"/>
  <c r="AK55" i="84"/>
  <c r="AT55" i="84" s="1"/>
  <c r="AK49" i="84"/>
  <c r="AT49" i="84" s="1"/>
  <c r="AJ49" i="84"/>
  <c r="AJ43" i="84"/>
  <c r="AK43" i="84"/>
  <c r="AT43" i="84" s="1"/>
  <c r="AJ37" i="84"/>
  <c r="AK37" i="84"/>
  <c r="AT37" i="84" s="1"/>
  <c r="AK31" i="84"/>
  <c r="AT31" i="84" s="1"/>
  <c r="AJ31" i="84"/>
  <c r="AJ25" i="84"/>
  <c r="AK25" i="84"/>
  <c r="AT25" i="84" s="1"/>
  <c r="AJ19" i="84"/>
  <c r="AK19" i="84"/>
  <c r="AT19" i="84" s="1"/>
  <c r="AJ13" i="84"/>
  <c r="AK13" i="84"/>
  <c r="AT13" i="84" s="1"/>
  <c r="AJ6" i="84"/>
  <c r="AK6" i="84"/>
  <c r="AT6" i="84" s="1"/>
  <c r="AK18" i="96"/>
  <c r="AT18" i="96" s="1"/>
  <c r="AJ18" i="96"/>
  <c r="AS42" i="96"/>
  <c r="AL42" i="96"/>
  <c r="AU42" i="96" s="1"/>
  <c r="AF73" i="103"/>
  <c r="AO73" i="103" s="1"/>
  <c r="W74" i="103"/>
  <c r="AE73" i="103"/>
  <c r="AG73" i="103"/>
  <c r="AP73" i="103" s="1"/>
  <c r="AI77" i="51"/>
  <c r="AN77" i="51"/>
  <c r="AX79" i="104"/>
  <c r="S79" i="104" s="1"/>
  <c r="AC79" i="104" s="1"/>
  <c r="AG79" i="104"/>
  <c r="AP79" i="104" s="1"/>
  <c r="AP81" i="104" s="1"/>
  <c r="AE79" i="104"/>
  <c r="AF79" i="104"/>
  <c r="AO79" i="104" s="1"/>
  <c r="AO81" i="104" s="1"/>
  <c r="AJ13" i="96"/>
  <c r="AK13" i="96"/>
  <c r="AT13" i="96" s="1"/>
  <c r="AS37" i="96"/>
  <c r="AS55" i="96"/>
  <c r="AL55" i="96"/>
  <c r="AU55" i="96" s="1"/>
  <c r="AS73" i="96"/>
  <c r="AL73" i="96"/>
  <c r="AU73" i="96" s="1"/>
  <c r="AF68" i="102"/>
  <c r="AO68" i="102" s="1"/>
  <c r="W69" i="102"/>
  <c r="AE68" i="102"/>
  <c r="AG68" i="102"/>
  <c r="AP68" i="102" s="1"/>
  <c r="AK4" i="96"/>
  <c r="AT4" i="96" s="1"/>
  <c r="AJ4" i="96"/>
  <c r="AF68" i="98"/>
  <c r="AO68" i="98" s="1"/>
  <c r="AE68" i="98"/>
  <c r="AG68" i="98"/>
  <c r="AP68" i="98" s="1"/>
  <c r="W69" i="98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F73" i="10"/>
  <c r="AO73" i="10" s="1"/>
  <c r="AE73" i="10"/>
  <c r="W74" i="10"/>
  <c r="AG73" i="10"/>
  <c r="AP73" i="10" s="1"/>
  <c r="AS28" i="96"/>
  <c r="AL28" i="96"/>
  <c r="AU28" i="96" s="1"/>
  <c r="AI75" i="41"/>
  <c r="AR75" i="41" s="1"/>
  <c r="AN75" i="41"/>
  <c r="AS21" i="96"/>
  <c r="AL21" i="96"/>
  <c r="AU21" i="96" s="1"/>
  <c r="AS39" i="96"/>
  <c r="AL39" i="96"/>
  <c r="AU39" i="96" s="1"/>
  <c r="AS57" i="96"/>
  <c r="AL57" i="96"/>
  <c r="AU57" i="96" s="1"/>
  <c r="AS76" i="96"/>
  <c r="AL76" i="96"/>
  <c r="AU76" i="96" s="1"/>
  <c r="AH71" i="82"/>
  <c r="AQ71" i="82" s="1"/>
  <c r="AS16" i="96"/>
  <c r="AL16" i="96"/>
  <c r="AU16" i="96" s="1"/>
  <c r="AI70" i="48"/>
  <c r="AN70" i="48"/>
  <c r="AS41" i="96"/>
  <c r="AL41" i="96"/>
  <c r="AU41" i="96" s="1"/>
  <c r="AJ5" i="96"/>
  <c r="AK5" i="96"/>
  <c r="AT5" i="96" s="1"/>
  <c r="AS59" i="96"/>
  <c r="AL59" i="96"/>
  <c r="AU59" i="96" s="1"/>
  <c r="AH72" i="83"/>
  <c r="AQ72" i="83" s="1"/>
  <c r="AK78" i="84"/>
  <c r="AT78" i="84" s="1"/>
  <c r="AJ78" i="84"/>
  <c r="AJ72" i="84"/>
  <c r="AK72" i="84"/>
  <c r="AT72" i="84" s="1"/>
  <c r="AK66" i="84"/>
  <c r="AT66" i="84" s="1"/>
  <c r="AJ66" i="84"/>
  <c r="AJ60" i="84"/>
  <c r="AK60" i="84"/>
  <c r="AT60" i="84" s="1"/>
  <c r="AJ54" i="84"/>
  <c r="AK54" i="84"/>
  <c r="AT54" i="84" s="1"/>
  <c r="AJ48" i="84"/>
  <c r="AK48" i="84"/>
  <c r="AT48" i="84" s="1"/>
  <c r="AJ42" i="84"/>
  <c r="AK42" i="84"/>
  <c r="AT42" i="84" s="1"/>
  <c r="AK36" i="84"/>
  <c r="AT36" i="84" s="1"/>
  <c r="AJ36" i="84"/>
  <c r="AJ30" i="84"/>
  <c r="AK30" i="84"/>
  <c r="AT30" i="84" s="1"/>
  <c r="AJ24" i="84"/>
  <c r="AK24" i="84"/>
  <c r="AT24" i="84" s="1"/>
  <c r="AJ18" i="84"/>
  <c r="AK18" i="84"/>
  <c r="AT18" i="84" s="1"/>
  <c r="AK12" i="84"/>
  <c r="AT12" i="84" s="1"/>
  <c r="AJ12" i="84"/>
  <c r="AJ5" i="84"/>
  <c r="AK5" i="84"/>
  <c r="AT5" i="84" s="1"/>
  <c r="AF73" i="99"/>
  <c r="AO73" i="99" s="1"/>
  <c r="AE73" i="99"/>
  <c r="AG73" i="99"/>
  <c r="AP73" i="99" s="1"/>
  <c r="W74" i="99"/>
  <c r="AJ24" i="96"/>
  <c r="AK24" i="96"/>
  <c r="AT24" i="96" s="1"/>
  <c r="AS48" i="96"/>
  <c r="AL48" i="96"/>
  <c r="AU48" i="96" s="1"/>
  <c r="AH76" i="16"/>
  <c r="AQ76" i="16" s="1"/>
  <c r="AS64" i="96"/>
  <c r="AL64" i="96"/>
  <c r="AU64" i="96" s="1"/>
  <c r="AJ19" i="96"/>
  <c r="AK19" i="96"/>
  <c r="AT19" i="96" s="1"/>
  <c r="AL3" i="96"/>
  <c r="AU3" i="96" s="1"/>
  <c r="AS3" i="96"/>
  <c r="AI77" i="20"/>
  <c r="AP77" i="20"/>
  <c r="AS20" i="96"/>
  <c r="AL20" i="96"/>
  <c r="AU20" i="96" s="1"/>
  <c r="AR77" i="92"/>
  <c r="Y76" i="41"/>
  <c r="X76" i="41"/>
  <c r="Z76" i="41" s="1"/>
  <c r="AS9" i="96"/>
  <c r="AL9" i="96"/>
  <c r="AU9" i="96" s="1"/>
  <c r="AS27" i="96"/>
  <c r="AL27" i="96"/>
  <c r="AU27" i="96" s="1"/>
  <c r="AS45" i="96"/>
  <c r="AL45" i="96"/>
  <c r="AU45" i="96" s="1"/>
  <c r="AE71" i="82"/>
  <c r="AG71" i="82"/>
  <c r="AP71" i="82" s="1"/>
  <c r="AF71" i="82"/>
  <c r="AO71" i="82" s="1"/>
  <c r="W72" i="82"/>
  <c r="AG78" i="92"/>
  <c r="AP78" i="92" s="1"/>
  <c r="AF78" i="92"/>
  <c r="AO78" i="92" s="1"/>
  <c r="AE78" i="92"/>
  <c r="W79" i="92"/>
  <c r="AS23" i="96"/>
  <c r="AL23" i="96"/>
  <c r="AU23" i="96" s="1"/>
  <c r="AR76" i="45"/>
  <c r="AS75" i="96"/>
  <c r="AL75" i="96"/>
  <c r="AU75" i="96" s="1"/>
  <c r="AF72" i="83"/>
  <c r="AO72" i="83" s="1"/>
  <c r="AG72" i="83"/>
  <c r="AP72" i="83" s="1"/>
  <c r="AE72" i="83"/>
  <c r="W73" i="83"/>
  <c r="AJ79" i="84"/>
  <c r="AS79" i="84" s="1"/>
  <c r="AK79" i="84"/>
  <c r="AT79" i="84" s="1"/>
  <c r="AJ71" i="84"/>
  <c r="AK71" i="84"/>
  <c r="AT71" i="84" s="1"/>
  <c r="AJ65" i="84"/>
  <c r="AK65" i="84"/>
  <c r="AT65" i="84" s="1"/>
  <c r="AJ59" i="84"/>
  <c r="AK59" i="84"/>
  <c r="AT59" i="84" s="1"/>
  <c r="AJ53" i="84"/>
  <c r="AK53" i="84"/>
  <c r="AT53" i="84" s="1"/>
  <c r="AJ47" i="84"/>
  <c r="AK47" i="84"/>
  <c r="AT47" i="84" s="1"/>
  <c r="AK41" i="84"/>
  <c r="AT41" i="84" s="1"/>
  <c r="AJ41" i="84"/>
  <c r="AK35" i="84"/>
  <c r="AT35" i="84" s="1"/>
  <c r="AJ35" i="84"/>
  <c r="AJ29" i="84"/>
  <c r="AK29" i="84"/>
  <c r="AT29" i="84" s="1"/>
  <c r="AK23" i="84"/>
  <c r="AT23" i="84" s="1"/>
  <c r="AJ23" i="84"/>
  <c r="AK17" i="84"/>
  <c r="AT17" i="84" s="1"/>
  <c r="AJ17" i="84"/>
  <c r="AK11" i="84"/>
  <c r="AT11" i="84" s="1"/>
  <c r="AJ11" i="84"/>
  <c r="AJ3" i="84"/>
  <c r="AB4" i="84"/>
  <c r="AJ30" i="96"/>
  <c r="AK30" i="96"/>
  <c r="AT30" i="96" s="1"/>
  <c r="AS66" i="96"/>
  <c r="AL66" i="96"/>
  <c r="AU66" i="96" s="1"/>
  <c r="AF76" i="16"/>
  <c r="AO76" i="16" s="1"/>
  <c r="AG76" i="16"/>
  <c r="AP76" i="16" s="1"/>
  <c r="AE76" i="16"/>
  <c r="W77" i="16"/>
  <c r="AH79" i="54"/>
  <c r="AQ79" i="54" s="1"/>
  <c r="AQ81" i="54" s="1"/>
  <c r="AZ3" i="54"/>
  <c r="AX3" i="54" s="1"/>
  <c r="S3" i="54" s="1"/>
  <c r="AC3" i="54" s="1"/>
  <c r="AX9" i="54"/>
  <c r="S9" i="54" s="1"/>
  <c r="AC9" i="54" s="1"/>
  <c r="AB10" i="54" s="1"/>
  <c r="AX15" i="54"/>
  <c r="S15" i="54" s="1"/>
  <c r="AC15" i="54" s="1"/>
  <c r="AB16" i="54" s="1"/>
  <c r="AX17" i="54"/>
  <c r="S17" i="54" s="1"/>
  <c r="AC17" i="54" s="1"/>
  <c r="AB18" i="54" s="1"/>
  <c r="AX21" i="54"/>
  <c r="S21" i="54" s="1"/>
  <c r="AC21" i="54" s="1"/>
  <c r="AB22" i="54" s="1"/>
  <c r="AX22" i="54"/>
  <c r="S22" i="54" s="1"/>
  <c r="AC22" i="54" s="1"/>
  <c r="AB23" i="54" s="1"/>
  <c r="AX23" i="54"/>
  <c r="S23" i="54" s="1"/>
  <c r="AC23" i="54" s="1"/>
  <c r="AB24" i="54" s="1"/>
  <c r="AX27" i="54"/>
  <c r="S27" i="54" s="1"/>
  <c r="AC27" i="54" s="1"/>
  <c r="AB28" i="54" s="1"/>
  <c r="AX29" i="54"/>
  <c r="S29" i="54" s="1"/>
  <c r="AC29" i="54" s="1"/>
  <c r="AB30" i="54" s="1"/>
  <c r="AX33" i="54"/>
  <c r="S33" i="54" s="1"/>
  <c r="AC33" i="54" s="1"/>
  <c r="AB34" i="54" s="1"/>
  <c r="AX34" i="54"/>
  <c r="S34" i="54" s="1"/>
  <c r="AC34" i="54" s="1"/>
  <c r="AB35" i="54" s="1"/>
  <c r="AX35" i="54"/>
  <c r="S35" i="54" s="1"/>
  <c r="AC35" i="54" s="1"/>
  <c r="AB36" i="54" s="1"/>
  <c r="AX39" i="54"/>
  <c r="S39" i="54" s="1"/>
  <c r="AC39" i="54" s="1"/>
  <c r="AB40" i="54" s="1"/>
  <c r="AX40" i="54"/>
  <c r="S40" i="54" s="1"/>
  <c r="AC40" i="54" s="1"/>
  <c r="AB41" i="54" s="1"/>
  <c r="AX41" i="54"/>
  <c r="S41" i="54" s="1"/>
  <c r="AC41" i="54" s="1"/>
  <c r="AB42" i="54" s="1"/>
  <c r="AX45" i="54"/>
  <c r="S45" i="54" s="1"/>
  <c r="AC45" i="54" s="1"/>
  <c r="AB46" i="54" s="1"/>
  <c r="AX46" i="54"/>
  <c r="S46" i="54" s="1"/>
  <c r="AC46" i="54" s="1"/>
  <c r="AB47" i="54" s="1"/>
  <c r="AX47" i="54"/>
  <c r="S47" i="54" s="1"/>
  <c r="AC47" i="54" s="1"/>
  <c r="AB48" i="54" s="1"/>
  <c r="AX49" i="54"/>
  <c r="S49" i="54" s="1"/>
  <c r="AC49" i="54" s="1"/>
  <c r="AB50" i="54" s="1"/>
  <c r="AX51" i="54"/>
  <c r="S51" i="54" s="1"/>
  <c r="AC51" i="54" s="1"/>
  <c r="AB52" i="54" s="1"/>
  <c r="AX52" i="54"/>
  <c r="S52" i="54" s="1"/>
  <c r="AC52" i="54" s="1"/>
  <c r="AB53" i="54" s="1"/>
  <c r="AX53" i="54"/>
  <c r="S53" i="54" s="1"/>
  <c r="AC53" i="54" s="1"/>
  <c r="AB54" i="54" s="1"/>
  <c r="AX54" i="54"/>
  <c r="S54" i="54" s="1"/>
  <c r="AC54" i="54" s="1"/>
  <c r="AB55" i="54" s="1"/>
  <c r="AX55" i="54"/>
  <c r="S55" i="54" s="1"/>
  <c r="AC55" i="54" s="1"/>
  <c r="AB56" i="54" s="1"/>
  <c r="AX56" i="54"/>
  <c r="S56" i="54" s="1"/>
  <c r="AC56" i="54" s="1"/>
  <c r="AB57" i="54" s="1"/>
  <c r="AX57" i="54"/>
  <c r="S57" i="54" s="1"/>
  <c r="AC57" i="54" s="1"/>
  <c r="AB58" i="54" s="1"/>
  <c r="AX58" i="54"/>
  <c r="S58" i="54" s="1"/>
  <c r="AC58" i="54" s="1"/>
  <c r="AB59" i="54" s="1"/>
  <c r="AX59" i="54"/>
  <c r="S59" i="54" s="1"/>
  <c r="AC59" i="54" s="1"/>
  <c r="AB60" i="54" s="1"/>
  <c r="AX60" i="54"/>
  <c r="S60" i="54" s="1"/>
  <c r="AC60" i="54" s="1"/>
  <c r="AB61" i="54" s="1"/>
  <c r="AX61" i="54"/>
  <c r="S61" i="54" s="1"/>
  <c r="AC61" i="54" s="1"/>
  <c r="AB62" i="54" s="1"/>
  <c r="AX62" i="54"/>
  <c r="S62" i="54" s="1"/>
  <c r="AC62" i="54" s="1"/>
  <c r="AB63" i="54" s="1"/>
  <c r="AX63" i="54"/>
  <c r="S63" i="54" s="1"/>
  <c r="AC63" i="54" s="1"/>
  <c r="AB64" i="54" s="1"/>
  <c r="AX64" i="54"/>
  <c r="S64" i="54" s="1"/>
  <c r="AC64" i="54" s="1"/>
  <c r="AB65" i="54" s="1"/>
  <c r="AX65" i="54"/>
  <c r="S65" i="54" s="1"/>
  <c r="AC65" i="54" s="1"/>
  <c r="AB66" i="54" s="1"/>
  <c r="AX66" i="54"/>
  <c r="S66" i="54" s="1"/>
  <c r="AC66" i="54" s="1"/>
  <c r="AB67" i="54" s="1"/>
  <c r="AX67" i="54"/>
  <c r="S67" i="54" s="1"/>
  <c r="AC67" i="54" s="1"/>
  <c r="AB68" i="54" s="1"/>
  <c r="AX68" i="54"/>
  <c r="S68" i="54" s="1"/>
  <c r="AC68" i="54" s="1"/>
  <c r="AB69" i="54" s="1"/>
  <c r="AX69" i="54"/>
  <c r="S69" i="54" s="1"/>
  <c r="AC69" i="54" s="1"/>
  <c r="AB70" i="54" s="1"/>
  <c r="AX70" i="54"/>
  <c r="S70" i="54" s="1"/>
  <c r="AC70" i="54" s="1"/>
  <c r="AB71" i="54" s="1"/>
  <c r="AX71" i="54"/>
  <c r="S71" i="54" s="1"/>
  <c r="AC71" i="54" s="1"/>
  <c r="AB72" i="54" s="1"/>
  <c r="AX72" i="54"/>
  <c r="S72" i="54" s="1"/>
  <c r="AC72" i="54" s="1"/>
  <c r="AB73" i="54" s="1"/>
  <c r="AX73" i="54"/>
  <c r="S73" i="54" s="1"/>
  <c r="AC73" i="54" s="1"/>
  <c r="AB74" i="54" s="1"/>
  <c r="AX74" i="54"/>
  <c r="S74" i="54" s="1"/>
  <c r="AC74" i="54" s="1"/>
  <c r="AB75" i="54" s="1"/>
  <c r="AX76" i="54"/>
  <c r="S76" i="54" s="1"/>
  <c r="AC76" i="54" s="1"/>
  <c r="AB77" i="54" s="1"/>
  <c r="AX75" i="54"/>
  <c r="S75" i="54" s="1"/>
  <c r="AC75" i="54" s="1"/>
  <c r="AB76" i="54" s="1"/>
  <c r="AX77" i="54"/>
  <c r="S77" i="54" s="1"/>
  <c r="AC77" i="54" s="1"/>
  <c r="AB78" i="54" s="1"/>
  <c r="AX78" i="54"/>
  <c r="S78" i="54" s="1"/>
  <c r="AC78" i="54" s="1"/>
  <c r="AB79" i="54" s="1"/>
  <c r="AI76" i="11"/>
  <c r="AP76" i="11"/>
  <c r="AR67" i="98"/>
  <c r="AH75" i="95"/>
  <c r="AQ75" i="95" s="1"/>
  <c r="AJ25" i="96"/>
  <c r="AK25" i="96"/>
  <c r="AT25" i="96" s="1"/>
  <c r="AL43" i="96"/>
  <c r="AU43" i="96" s="1"/>
  <c r="AS61" i="96"/>
  <c r="AL61" i="96"/>
  <c r="AU61" i="96" s="1"/>
  <c r="Y78" i="20"/>
  <c r="Z78" i="20" s="1"/>
  <c r="X78" i="20"/>
  <c r="AF78" i="88"/>
  <c r="AO78" i="88" s="1"/>
  <c r="W79" i="88"/>
  <c r="AG78" i="88"/>
  <c r="AP78" i="88" s="1"/>
  <c r="AE78" i="88"/>
  <c r="AS38" i="96"/>
  <c r="AL38" i="96"/>
  <c r="AU38" i="96" s="1"/>
  <c r="AS56" i="96"/>
  <c r="AL56" i="96"/>
  <c r="AU56" i="96" s="1"/>
  <c r="AS74" i="96"/>
  <c r="AL74" i="96"/>
  <c r="AU74" i="96" s="1"/>
  <c r="AS52" i="96"/>
  <c r="AL52" i="96"/>
  <c r="AU52" i="96" s="1"/>
  <c r="AR72" i="103"/>
  <c r="AS63" i="96"/>
  <c r="AL63" i="96"/>
  <c r="AU63" i="96" s="1"/>
  <c r="AR75" i="16"/>
  <c r="AS7" i="44"/>
  <c r="AL7" i="44"/>
  <c r="AU7" i="44" s="1"/>
  <c r="AS78" i="96"/>
  <c r="AL78" i="96"/>
  <c r="AU78" i="96" s="1"/>
  <c r="AR71" i="55"/>
  <c r="AL6" i="44"/>
  <c r="AU6" i="44" s="1"/>
  <c r="AS6" i="44"/>
  <c r="AL4" i="44"/>
  <c r="AU4" i="44" s="1"/>
  <c r="AS4" i="44"/>
  <c r="AS29" i="96"/>
  <c r="AL29" i="96"/>
  <c r="AU29" i="96" s="1"/>
  <c r="AS47" i="96"/>
  <c r="AL47" i="96"/>
  <c r="AU47" i="96" s="1"/>
  <c r="AR70" i="50"/>
  <c r="AH72" i="55"/>
  <c r="AQ72" i="55" s="1"/>
  <c r="AK76" i="84"/>
  <c r="AT76" i="84" s="1"/>
  <c r="AJ76" i="84"/>
  <c r="AJ70" i="84"/>
  <c r="AK70" i="84"/>
  <c r="AT70" i="84" s="1"/>
  <c r="AJ64" i="84"/>
  <c r="AK64" i="84"/>
  <c r="AT64" i="84" s="1"/>
  <c r="AK58" i="84"/>
  <c r="AT58" i="84" s="1"/>
  <c r="AJ58" i="84"/>
  <c r="AJ52" i="84"/>
  <c r="AK52" i="84"/>
  <c r="AT52" i="84" s="1"/>
  <c r="AJ46" i="84"/>
  <c r="AK46" i="84"/>
  <c r="AT46" i="84" s="1"/>
  <c r="AJ40" i="84"/>
  <c r="AK40" i="84"/>
  <c r="AT40" i="84" s="1"/>
  <c r="AK34" i="84"/>
  <c r="AT34" i="84" s="1"/>
  <c r="AJ34" i="84"/>
  <c r="AJ28" i="84"/>
  <c r="AK28" i="84"/>
  <c r="AT28" i="84" s="1"/>
  <c r="AJ22" i="84"/>
  <c r="AK22" i="84"/>
  <c r="AT22" i="84" s="1"/>
  <c r="AK16" i="84"/>
  <c r="AT16" i="84" s="1"/>
  <c r="AJ16" i="84"/>
  <c r="AJ10" i="84"/>
  <c r="AK10" i="84"/>
  <c r="AT10" i="84" s="1"/>
  <c r="AK8" i="84"/>
  <c r="AT8" i="84" s="1"/>
  <c r="AJ8" i="84"/>
  <c r="AS54" i="96"/>
  <c r="AL54" i="96"/>
  <c r="AU54" i="96" s="1"/>
  <c r="Z79" i="54"/>
  <c r="AS10" i="96"/>
  <c r="AL10" i="96"/>
  <c r="AU10" i="96" s="1"/>
  <c r="Z75" i="95"/>
  <c r="AH70" i="87"/>
  <c r="AQ70" i="87" s="1"/>
  <c r="AS31" i="96"/>
  <c r="AL31" i="96"/>
  <c r="AU31" i="96" s="1"/>
  <c r="AS67" i="96"/>
  <c r="AL67" i="96"/>
  <c r="AU67" i="96" s="1"/>
  <c r="AR69" i="94"/>
  <c r="AS40" i="96"/>
  <c r="AL40" i="96"/>
  <c r="AU40" i="96" s="1"/>
  <c r="AR78" i="104"/>
  <c r="AR69" i="87"/>
  <c r="AS8" i="96"/>
  <c r="AL8" i="96"/>
  <c r="AU8" i="96" s="1"/>
  <c r="AR67" i="102"/>
  <c r="AI70" i="42"/>
  <c r="AN70" i="42"/>
  <c r="AH76" i="49"/>
  <c r="AQ76" i="49" s="1"/>
  <c r="AR74" i="18"/>
  <c r="AS51" i="96"/>
  <c r="AL51" i="96"/>
  <c r="AU51" i="96" s="1"/>
  <c r="AH71" i="50"/>
  <c r="AQ71" i="50" s="1"/>
  <c r="AR72" i="10"/>
  <c r="AS46" i="96"/>
  <c r="AL46" i="96"/>
  <c r="AU46" i="96" s="1"/>
  <c r="Y71" i="48"/>
  <c r="X71" i="48"/>
  <c r="AI79" i="84"/>
  <c r="AP79" i="84"/>
  <c r="AP81" i="84" s="1"/>
  <c r="AS11" i="96"/>
  <c r="AL11" i="96"/>
  <c r="AU11" i="96" s="1"/>
  <c r="AS65" i="96"/>
  <c r="AL65" i="96"/>
  <c r="AU65" i="96" s="1"/>
  <c r="AR75" i="49"/>
  <c r="AH74" i="43"/>
  <c r="AQ74" i="43" s="1"/>
  <c r="Y67" i="90"/>
  <c r="Z67" i="90"/>
  <c r="X67" i="90"/>
  <c r="AS35" i="96"/>
  <c r="AL35" i="96"/>
  <c r="AU35" i="96" s="1"/>
  <c r="AH74" i="91"/>
  <c r="AQ74" i="91" s="1"/>
  <c r="AS22" i="96"/>
  <c r="AL22" i="96"/>
  <c r="AU22" i="96" s="1"/>
  <c r="AK77" i="84"/>
  <c r="AT77" i="84" s="1"/>
  <c r="AJ77" i="84"/>
  <c r="AJ69" i="84"/>
  <c r="AK69" i="84"/>
  <c r="AT69" i="84" s="1"/>
  <c r="AK63" i="84"/>
  <c r="AT63" i="84" s="1"/>
  <c r="AJ63" i="84"/>
  <c r="AJ57" i="84"/>
  <c r="AK57" i="84"/>
  <c r="AT57" i="84" s="1"/>
  <c r="AK51" i="84"/>
  <c r="AT51" i="84" s="1"/>
  <c r="AJ51" i="84"/>
  <c r="AJ45" i="84"/>
  <c r="AK45" i="84"/>
  <c r="AT45" i="84" s="1"/>
  <c r="AK39" i="84"/>
  <c r="AT39" i="84" s="1"/>
  <c r="AJ39" i="84"/>
  <c r="AJ33" i="84"/>
  <c r="AK33" i="84"/>
  <c r="AT33" i="84" s="1"/>
  <c r="AK27" i="84"/>
  <c r="AT27" i="84" s="1"/>
  <c r="AJ27" i="84"/>
  <c r="AJ21" i="84"/>
  <c r="AK21" i="84"/>
  <c r="AT21" i="84" s="1"/>
  <c r="AK15" i="84"/>
  <c r="AT15" i="84" s="1"/>
  <c r="AJ15" i="84"/>
  <c r="AK9" i="84"/>
  <c r="AT9" i="84" s="1"/>
  <c r="AJ9" i="84"/>
  <c r="AJ6" i="96"/>
  <c r="AK6" i="96"/>
  <c r="AT6" i="96" s="1"/>
  <c r="AS36" i="96"/>
  <c r="AL36" i="96"/>
  <c r="AU36" i="96" s="1"/>
  <c r="AS72" i="96"/>
  <c r="AL72" i="96"/>
  <c r="AU72" i="96" s="1"/>
  <c r="AI77" i="13"/>
  <c r="AN77" i="13"/>
  <c r="AS34" i="96"/>
  <c r="AL34" i="96"/>
  <c r="AU34" i="96" s="1"/>
  <c r="AR71" i="83"/>
  <c r="AH71" i="35"/>
  <c r="AQ71" i="35" s="1"/>
  <c r="AS49" i="96"/>
  <c r="AL49" i="96"/>
  <c r="AU49" i="96" s="1"/>
  <c r="AH75" i="18"/>
  <c r="AQ75" i="18" s="1"/>
  <c r="AR73" i="43"/>
  <c r="AS26" i="96"/>
  <c r="AL26" i="96"/>
  <c r="AU26" i="96" s="1"/>
  <c r="AS62" i="96"/>
  <c r="AL62" i="96"/>
  <c r="AU62" i="96" s="1"/>
  <c r="Y71" i="42"/>
  <c r="Z71" i="42"/>
  <c r="X71" i="42"/>
  <c r="AS70" i="96"/>
  <c r="AL70" i="96"/>
  <c r="AU70" i="96" s="1"/>
  <c r="AH70" i="94"/>
  <c r="AQ70" i="94" s="1"/>
  <c r="Z76" i="49"/>
  <c r="AS15" i="96"/>
  <c r="AL15" i="96"/>
  <c r="AU15" i="96" s="1"/>
  <c r="AS33" i="96"/>
  <c r="AL33" i="96"/>
  <c r="AU33" i="96" s="1"/>
  <c r="AS69" i="96"/>
  <c r="AL69" i="96"/>
  <c r="AU69" i="96" s="1"/>
  <c r="AR73" i="91"/>
  <c r="AS81" i="44" l="1"/>
  <c r="AX11" i="54"/>
  <c r="S11" i="54" s="1"/>
  <c r="AC11" i="54" s="1"/>
  <c r="AB12" i="54" s="1"/>
  <c r="AL37" i="96"/>
  <c r="AU37" i="96" s="1"/>
  <c r="AX6" i="104"/>
  <c r="S6" i="104" s="1"/>
  <c r="AC6" i="104" s="1"/>
  <c r="AB7" i="104" s="1"/>
  <c r="AG75" i="18"/>
  <c r="AP75" i="18" s="1"/>
  <c r="AU81" i="44"/>
  <c r="C11" i="44" s="1"/>
  <c r="AX10" i="54"/>
  <c r="S10" i="54" s="1"/>
  <c r="AC10" i="54" s="1"/>
  <c r="AB11" i="54" s="1"/>
  <c r="AX3" i="104"/>
  <c r="S3" i="104" s="1"/>
  <c r="AC3" i="104" s="1"/>
  <c r="AF75" i="18"/>
  <c r="AO75" i="18" s="1"/>
  <c r="AL44" i="96"/>
  <c r="AU44" i="96" s="1"/>
  <c r="AX9" i="104"/>
  <c r="S9" i="104" s="1"/>
  <c r="AC9" i="104" s="1"/>
  <c r="AB10" i="104" s="1"/>
  <c r="AX5" i="104"/>
  <c r="S5" i="104" s="1"/>
  <c r="AC5" i="104" s="1"/>
  <c r="AB6" i="104" s="1"/>
  <c r="AJ6" i="104" s="1"/>
  <c r="AX28" i="54"/>
  <c r="S28" i="54" s="1"/>
  <c r="AC28" i="54" s="1"/>
  <c r="AB29" i="54" s="1"/>
  <c r="AX16" i="54"/>
  <c r="S16" i="54" s="1"/>
  <c r="AC16" i="54" s="1"/>
  <c r="AB17" i="54" s="1"/>
  <c r="AK17" i="54" s="1"/>
  <c r="AT17" i="54" s="1"/>
  <c r="AX5" i="54"/>
  <c r="S5" i="54" s="1"/>
  <c r="AC5" i="54" s="1"/>
  <c r="AB6" i="54" s="1"/>
  <c r="AX8" i="104"/>
  <c r="S8" i="104" s="1"/>
  <c r="AC8" i="104" s="1"/>
  <c r="AB9" i="104" s="1"/>
  <c r="AX4" i="104"/>
  <c r="S4" i="104" s="1"/>
  <c r="AC4" i="104" s="1"/>
  <c r="AB5" i="104" s="1"/>
  <c r="AG78" i="20"/>
  <c r="AP78" i="20" s="1"/>
  <c r="AE78" i="20"/>
  <c r="W79" i="20"/>
  <c r="AF78" i="20"/>
  <c r="AO78" i="20" s="1"/>
  <c r="AE77" i="11"/>
  <c r="AG77" i="11"/>
  <c r="AP77" i="11" s="1"/>
  <c r="AF77" i="11"/>
  <c r="AO77" i="11" s="1"/>
  <c r="W78" i="11"/>
  <c r="AH71" i="48"/>
  <c r="AQ71" i="48" s="1"/>
  <c r="AJ71" i="54"/>
  <c r="AK71" i="54"/>
  <c r="AT71" i="54" s="1"/>
  <c r="AJ47" i="54"/>
  <c r="AK47" i="54"/>
  <c r="AT47" i="54" s="1"/>
  <c r="AJ17" i="54"/>
  <c r="AI79" i="104"/>
  <c r="AN79" i="104"/>
  <c r="AN81" i="104" s="1"/>
  <c r="AK59" i="104"/>
  <c r="AT59" i="104" s="1"/>
  <c r="AJ59" i="104"/>
  <c r="AK35" i="104"/>
  <c r="AT35" i="104" s="1"/>
  <c r="AJ35" i="104"/>
  <c r="AJ10" i="104"/>
  <c r="AK10" i="104"/>
  <c r="AT10" i="104" s="1"/>
  <c r="AS14" i="84"/>
  <c r="AL14" i="84"/>
  <c r="AU14" i="84" s="1"/>
  <c r="AS68" i="84"/>
  <c r="AL68" i="84"/>
  <c r="AU68" i="84" s="1"/>
  <c r="AI72" i="55"/>
  <c r="AN72" i="55"/>
  <c r="Z71" i="48"/>
  <c r="AS10" i="84"/>
  <c r="AL10" i="84"/>
  <c r="AU10" i="84" s="1"/>
  <c r="AJ77" i="54"/>
  <c r="AK77" i="54"/>
  <c r="AT77" i="54" s="1"/>
  <c r="AK70" i="54"/>
  <c r="AT70" i="54" s="1"/>
  <c r="AJ70" i="54"/>
  <c r="AJ64" i="54"/>
  <c r="AK64" i="54"/>
  <c r="AT64" i="54" s="1"/>
  <c r="AK58" i="54"/>
  <c r="AT58" i="54" s="1"/>
  <c r="AJ58" i="54"/>
  <c r="AJ52" i="54"/>
  <c r="AK52" i="54"/>
  <c r="AT52" i="54" s="1"/>
  <c r="AK46" i="54"/>
  <c r="AT46" i="54" s="1"/>
  <c r="AJ46" i="54"/>
  <c r="AJ40" i="54"/>
  <c r="AK40" i="54"/>
  <c r="AT40" i="54" s="1"/>
  <c r="AJ34" i="54"/>
  <c r="AK34" i="54"/>
  <c r="AT34" i="54" s="1"/>
  <c r="AJ28" i="54"/>
  <c r="AK28" i="54"/>
  <c r="AT28" i="54" s="1"/>
  <c r="AK22" i="54"/>
  <c r="AT22" i="54" s="1"/>
  <c r="AJ22" i="54"/>
  <c r="AJ16" i="54"/>
  <c r="AK16" i="54"/>
  <c r="AT16" i="54" s="1"/>
  <c r="AJ10" i="54"/>
  <c r="AK10" i="54"/>
  <c r="AT10" i="54" s="1"/>
  <c r="AX4" i="54"/>
  <c r="S4" i="54" s="1"/>
  <c r="AC4" i="54" s="1"/>
  <c r="AB5" i="54" s="1"/>
  <c r="AL3" i="84"/>
  <c r="AU3" i="84" s="1"/>
  <c r="AS3" i="84"/>
  <c r="AS59" i="84"/>
  <c r="AL59" i="84"/>
  <c r="AU59" i="84" s="1"/>
  <c r="Y72" i="82"/>
  <c r="X72" i="82"/>
  <c r="AR77" i="20"/>
  <c r="AS30" i="84"/>
  <c r="AL30" i="84"/>
  <c r="AU30" i="84" s="1"/>
  <c r="AS48" i="84"/>
  <c r="AL48" i="84"/>
  <c r="AU48" i="84" s="1"/>
  <c r="Y69" i="102"/>
  <c r="X69" i="102"/>
  <c r="Z69" i="102" s="1"/>
  <c r="AI73" i="103"/>
  <c r="AN73" i="103"/>
  <c r="AS73" i="84"/>
  <c r="AL73" i="84"/>
  <c r="AU73" i="84" s="1"/>
  <c r="Y73" i="85"/>
  <c r="Z73" i="85" s="1"/>
  <c r="X73" i="85"/>
  <c r="AR79" i="96"/>
  <c r="AR81" i="96" s="1"/>
  <c r="AL79" i="96"/>
  <c r="AU79" i="96" s="1"/>
  <c r="AJ78" i="104"/>
  <c r="AK78" i="104"/>
  <c r="AT78" i="104" s="1"/>
  <c r="AK70" i="104"/>
  <c r="AT70" i="104" s="1"/>
  <c r="AJ70" i="104"/>
  <c r="AK64" i="104"/>
  <c r="AT64" i="104" s="1"/>
  <c r="AJ64" i="104"/>
  <c r="AJ58" i="104"/>
  <c r="AK58" i="104"/>
  <c r="AT58" i="104" s="1"/>
  <c r="AK52" i="104"/>
  <c r="AT52" i="104" s="1"/>
  <c r="AJ52" i="104"/>
  <c r="AJ46" i="104"/>
  <c r="AK46" i="104"/>
  <c r="AT46" i="104" s="1"/>
  <c r="AJ40" i="104"/>
  <c r="AK40" i="104"/>
  <c r="AT40" i="104" s="1"/>
  <c r="AJ34" i="104"/>
  <c r="AK34" i="104"/>
  <c r="AT34" i="104" s="1"/>
  <c r="AJ28" i="104"/>
  <c r="AK28" i="104"/>
  <c r="AT28" i="104" s="1"/>
  <c r="AK22" i="104"/>
  <c r="AT22" i="104" s="1"/>
  <c r="AJ22" i="104"/>
  <c r="AK16" i="104"/>
  <c r="AT16" i="104" s="1"/>
  <c r="AJ16" i="104"/>
  <c r="AK9" i="104"/>
  <c r="AT9" i="104" s="1"/>
  <c r="AJ9" i="104"/>
  <c r="AK5" i="104"/>
  <c r="AT5" i="104" s="1"/>
  <c r="AS32" i="84"/>
  <c r="AL32" i="84"/>
  <c r="AU32" i="84" s="1"/>
  <c r="AS50" i="84"/>
  <c r="AL50" i="84"/>
  <c r="AU50" i="84" s="1"/>
  <c r="Y71" i="87"/>
  <c r="Z71" i="87"/>
  <c r="X71" i="87"/>
  <c r="AI71" i="35"/>
  <c r="AN71" i="35"/>
  <c r="AJ76" i="54"/>
  <c r="AK76" i="54"/>
  <c r="AT76" i="54" s="1"/>
  <c r="AK53" i="54"/>
  <c r="AT53" i="54" s="1"/>
  <c r="AJ53" i="54"/>
  <c r="AK35" i="54"/>
  <c r="AT35" i="54" s="1"/>
  <c r="AJ35" i="54"/>
  <c r="AK11" i="54"/>
  <c r="AT11" i="54" s="1"/>
  <c r="AJ11" i="54"/>
  <c r="Y74" i="99"/>
  <c r="Z74" i="99" s="1"/>
  <c r="X74" i="99"/>
  <c r="AS13" i="84"/>
  <c r="AL13" i="84"/>
  <c r="AU13" i="84" s="1"/>
  <c r="AJ65" i="104"/>
  <c r="AK65" i="104"/>
  <c r="AT65" i="104" s="1"/>
  <c r="AJ41" i="104"/>
  <c r="AK41" i="104"/>
  <c r="AT41" i="104" s="1"/>
  <c r="AK17" i="104"/>
  <c r="AT17" i="104" s="1"/>
  <c r="AJ17" i="104"/>
  <c r="AH77" i="11"/>
  <c r="AQ77" i="11" s="1"/>
  <c r="AS51" i="84"/>
  <c r="AL51" i="84"/>
  <c r="AU51" i="84" s="1"/>
  <c r="AS28" i="84"/>
  <c r="AL28" i="84"/>
  <c r="AU28" i="84" s="1"/>
  <c r="AS64" i="84"/>
  <c r="AL64" i="84"/>
  <c r="AU64" i="84" s="1"/>
  <c r="AH71" i="42"/>
  <c r="AQ71" i="42" s="1"/>
  <c r="AS33" i="84"/>
  <c r="AL33" i="84"/>
  <c r="AU33" i="84" s="1"/>
  <c r="AS69" i="84"/>
  <c r="AL69" i="84"/>
  <c r="AU69" i="84" s="1"/>
  <c r="AH67" i="90"/>
  <c r="AQ67" i="90" s="1"/>
  <c r="AS16" i="84"/>
  <c r="AL16" i="84"/>
  <c r="AU16" i="84" s="1"/>
  <c r="AS34" i="84"/>
  <c r="AL34" i="84"/>
  <c r="AU34" i="84" s="1"/>
  <c r="Y79" i="88"/>
  <c r="X79" i="88"/>
  <c r="Z79" i="88" s="1"/>
  <c r="AK75" i="54"/>
  <c r="AT75" i="54" s="1"/>
  <c r="AJ75" i="54"/>
  <c r="AK69" i="54"/>
  <c r="AT69" i="54" s="1"/>
  <c r="AJ69" i="54"/>
  <c r="AJ63" i="54"/>
  <c r="AK63" i="54"/>
  <c r="AT63" i="54" s="1"/>
  <c r="AK57" i="54"/>
  <c r="AT57" i="54" s="1"/>
  <c r="AJ57" i="54"/>
  <c r="AX50" i="54"/>
  <c r="S50" i="54" s="1"/>
  <c r="AC50" i="54" s="1"/>
  <c r="AB51" i="54" s="1"/>
  <c r="AX44" i="54"/>
  <c r="S44" i="54" s="1"/>
  <c r="AC44" i="54" s="1"/>
  <c r="AB45" i="54" s="1"/>
  <c r="AX38" i="54"/>
  <c r="S38" i="54" s="1"/>
  <c r="AC38" i="54" s="1"/>
  <c r="AB39" i="54" s="1"/>
  <c r="AX32" i="54"/>
  <c r="S32" i="54" s="1"/>
  <c r="AC32" i="54" s="1"/>
  <c r="AB33" i="54" s="1"/>
  <c r="AX26" i="54"/>
  <c r="S26" i="54" s="1"/>
  <c r="AC26" i="54" s="1"/>
  <c r="AB27" i="54" s="1"/>
  <c r="AX20" i="54"/>
  <c r="S20" i="54" s="1"/>
  <c r="AC20" i="54" s="1"/>
  <c r="AB21" i="54" s="1"/>
  <c r="AX14" i="54"/>
  <c r="S14" i="54" s="1"/>
  <c r="AC14" i="54" s="1"/>
  <c r="AB15" i="54" s="1"/>
  <c r="AX8" i="54"/>
  <c r="S8" i="54" s="1"/>
  <c r="AC8" i="54" s="1"/>
  <c r="AB9" i="54" s="1"/>
  <c r="AS11" i="84"/>
  <c r="AL11" i="84"/>
  <c r="AU11" i="84" s="1"/>
  <c r="Y79" i="92"/>
  <c r="X79" i="92"/>
  <c r="AI73" i="99"/>
  <c r="AR73" i="99" s="1"/>
  <c r="AN73" i="99"/>
  <c r="AS36" i="84"/>
  <c r="AL36" i="84"/>
  <c r="AU36" i="84" s="1"/>
  <c r="AS5" i="96"/>
  <c r="AL5" i="96"/>
  <c r="AU5" i="96" s="1"/>
  <c r="AS4" i="96"/>
  <c r="AL4" i="96"/>
  <c r="AU4" i="96" s="1"/>
  <c r="Y74" i="103"/>
  <c r="X74" i="103"/>
  <c r="AS19" i="84"/>
  <c r="AL19" i="84"/>
  <c r="AU19" i="84" s="1"/>
  <c r="AS37" i="84"/>
  <c r="AL37" i="84"/>
  <c r="AU37" i="84" s="1"/>
  <c r="AS55" i="84"/>
  <c r="AL55" i="84"/>
  <c r="AU55" i="84" s="1"/>
  <c r="AJ79" i="104"/>
  <c r="AS79" i="104" s="1"/>
  <c r="AK79" i="104"/>
  <c r="AT79" i="104" s="1"/>
  <c r="AJ69" i="104"/>
  <c r="AK69" i="104"/>
  <c r="AT69" i="104" s="1"/>
  <c r="AK63" i="104"/>
  <c r="AT63" i="104" s="1"/>
  <c r="AJ63" i="104"/>
  <c r="AJ57" i="104"/>
  <c r="AK57" i="104"/>
  <c r="AT57" i="104" s="1"/>
  <c r="AJ51" i="104"/>
  <c r="AK51" i="104"/>
  <c r="AT51" i="104" s="1"/>
  <c r="AJ45" i="104"/>
  <c r="AK45" i="104"/>
  <c r="AT45" i="104" s="1"/>
  <c r="AK39" i="104"/>
  <c r="AT39" i="104" s="1"/>
  <c r="AJ39" i="104"/>
  <c r="AJ33" i="104"/>
  <c r="AK33" i="104"/>
  <c r="AT33" i="104" s="1"/>
  <c r="AJ27" i="104"/>
  <c r="AK27" i="104"/>
  <c r="AT27" i="104" s="1"/>
  <c r="AK21" i="104"/>
  <c r="AT21" i="104" s="1"/>
  <c r="AJ21" i="104"/>
  <c r="AK15" i="104"/>
  <c r="AT15" i="104" s="1"/>
  <c r="AJ15" i="104"/>
  <c r="AK8" i="104"/>
  <c r="AT8" i="104" s="1"/>
  <c r="AJ8" i="104"/>
  <c r="AS12" i="96"/>
  <c r="AL12" i="96"/>
  <c r="AU12" i="96" s="1"/>
  <c r="AS56" i="84"/>
  <c r="AL56" i="84"/>
  <c r="AU56" i="84" s="1"/>
  <c r="AS74" i="84"/>
  <c r="AL74" i="84"/>
  <c r="AU74" i="84" s="1"/>
  <c r="Y71" i="94"/>
  <c r="X71" i="94"/>
  <c r="AI71" i="50"/>
  <c r="AN71" i="50"/>
  <c r="AE76" i="49"/>
  <c r="AF76" i="49"/>
  <c r="AO76" i="49" s="1"/>
  <c r="AG76" i="49"/>
  <c r="AP76" i="49" s="1"/>
  <c r="W77" i="49"/>
  <c r="AI78" i="88"/>
  <c r="AN78" i="88"/>
  <c r="AS25" i="96"/>
  <c r="AL25" i="96"/>
  <c r="AU25" i="96" s="1"/>
  <c r="AK65" i="54"/>
  <c r="AT65" i="54" s="1"/>
  <c r="AJ65" i="54"/>
  <c r="AK41" i="54"/>
  <c r="AT41" i="54" s="1"/>
  <c r="AJ41" i="54"/>
  <c r="AJ23" i="54"/>
  <c r="AK23" i="54"/>
  <c r="AT23" i="54" s="1"/>
  <c r="AS12" i="84"/>
  <c r="AL12" i="84"/>
  <c r="AU12" i="84" s="1"/>
  <c r="AS66" i="84"/>
  <c r="AL66" i="84"/>
  <c r="AU66" i="84" s="1"/>
  <c r="AI68" i="98"/>
  <c r="AN68" i="98"/>
  <c r="AI72" i="85"/>
  <c r="AN72" i="85"/>
  <c r="AJ71" i="104"/>
  <c r="AK71" i="104"/>
  <c r="AT71" i="104" s="1"/>
  <c r="AJ47" i="104"/>
  <c r="AK47" i="104"/>
  <c r="AT47" i="104" s="1"/>
  <c r="AX79" i="54"/>
  <c r="S79" i="54" s="1"/>
  <c r="AC79" i="54" s="1"/>
  <c r="AJ79" i="54" s="1"/>
  <c r="AS79" i="54" s="1"/>
  <c r="AG79" i="54"/>
  <c r="AP79" i="54" s="1"/>
  <c r="AP81" i="54" s="1"/>
  <c r="AE79" i="54"/>
  <c r="AF79" i="54"/>
  <c r="AO79" i="54" s="1"/>
  <c r="AO81" i="54" s="1"/>
  <c r="AS46" i="84"/>
  <c r="AL46" i="84"/>
  <c r="AU46" i="84" s="1"/>
  <c r="AS39" i="84"/>
  <c r="AL39" i="84"/>
  <c r="AU39" i="84" s="1"/>
  <c r="AS77" i="84"/>
  <c r="AL77" i="84"/>
  <c r="AU77" i="84" s="1"/>
  <c r="AG67" i="90"/>
  <c r="AP67" i="90" s="1"/>
  <c r="AF67" i="90"/>
  <c r="AO67" i="90" s="1"/>
  <c r="W68" i="90"/>
  <c r="AE67" i="90"/>
  <c r="AS52" i="84"/>
  <c r="AL52" i="84"/>
  <c r="AU52" i="84" s="1"/>
  <c r="AS70" i="84"/>
  <c r="AL70" i="84"/>
  <c r="AU70" i="84" s="1"/>
  <c r="AR76" i="11"/>
  <c r="AJ74" i="54"/>
  <c r="AK74" i="54"/>
  <c r="AT74" i="54" s="1"/>
  <c r="AK68" i="54"/>
  <c r="AT68" i="54" s="1"/>
  <c r="AJ68" i="54"/>
  <c r="AJ62" i="54"/>
  <c r="AK62" i="54"/>
  <c r="AT62" i="54" s="1"/>
  <c r="AK56" i="54"/>
  <c r="AT56" i="54" s="1"/>
  <c r="AJ56" i="54"/>
  <c r="AK50" i="54"/>
  <c r="AT50" i="54" s="1"/>
  <c r="AJ50" i="54"/>
  <c r="AX43" i="54"/>
  <c r="S43" i="54" s="1"/>
  <c r="AC43" i="54" s="1"/>
  <c r="AB44" i="54" s="1"/>
  <c r="AX37" i="54"/>
  <c r="S37" i="54" s="1"/>
  <c r="AC37" i="54" s="1"/>
  <c r="AB38" i="54" s="1"/>
  <c r="AX31" i="54"/>
  <c r="S31" i="54" s="1"/>
  <c r="AC31" i="54" s="1"/>
  <c r="AB32" i="54" s="1"/>
  <c r="AX25" i="54"/>
  <c r="S25" i="54" s="1"/>
  <c r="AC25" i="54" s="1"/>
  <c r="AB26" i="54" s="1"/>
  <c r="AX19" i="54"/>
  <c r="S19" i="54" s="1"/>
  <c r="AC19" i="54" s="1"/>
  <c r="AB20" i="54" s="1"/>
  <c r="AX13" i="54"/>
  <c r="S13" i="54" s="1"/>
  <c r="AC13" i="54" s="1"/>
  <c r="AB14" i="54" s="1"/>
  <c r="AX7" i="54"/>
  <c r="S7" i="54" s="1"/>
  <c r="AC7" i="54" s="1"/>
  <c r="AB8" i="54" s="1"/>
  <c r="AS29" i="84"/>
  <c r="AL29" i="84"/>
  <c r="AU29" i="84" s="1"/>
  <c r="AS47" i="84"/>
  <c r="AL47" i="84"/>
  <c r="AU47" i="84" s="1"/>
  <c r="AS65" i="84"/>
  <c r="AL65" i="84"/>
  <c r="AU65" i="84" s="1"/>
  <c r="Y73" i="83"/>
  <c r="Z73" i="83"/>
  <c r="X73" i="83"/>
  <c r="AI78" i="92"/>
  <c r="AN78" i="92"/>
  <c r="AS18" i="84"/>
  <c r="AL18" i="84"/>
  <c r="AU18" i="84" s="1"/>
  <c r="AS54" i="84"/>
  <c r="AL54" i="84"/>
  <c r="AU54" i="84" s="1"/>
  <c r="AS72" i="84"/>
  <c r="AL72" i="84"/>
  <c r="AU72" i="84" s="1"/>
  <c r="AT81" i="96"/>
  <c r="AS7" i="96"/>
  <c r="AL7" i="96"/>
  <c r="AU7" i="96" s="1"/>
  <c r="AJ74" i="104"/>
  <c r="AK74" i="104"/>
  <c r="AT74" i="104" s="1"/>
  <c r="AK68" i="104"/>
  <c r="AT68" i="104" s="1"/>
  <c r="AJ68" i="104"/>
  <c r="AK62" i="104"/>
  <c r="AT62" i="104" s="1"/>
  <c r="AJ62" i="104"/>
  <c r="AK56" i="104"/>
  <c r="AT56" i="104" s="1"/>
  <c r="AJ56" i="104"/>
  <c r="AK50" i="104"/>
  <c r="AT50" i="104" s="1"/>
  <c r="AJ50" i="104"/>
  <c r="AJ44" i="104"/>
  <c r="AK44" i="104"/>
  <c r="AT44" i="104" s="1"/>
  <c r="AJ38" i="104"/>
  <c r="AK38" i="104"/>
  <c r="AT38" i="104" s="1"/>
  <c r="AK32" i="104"/>
  <c r="AT32" i="104" s="1"/>
  <c r="AJ32" i="104"/>
  <c r="AK26" i="104"/>
  <c r="AT26" i="104" s="1"/>
  <c r="AJ26" i="104"/>
  <c r="AK20" i="104"/>
  <c r="AT20" i="104" s="1"/>
  <c r="AJ20" i="104"/>
  <c r="AK14" i="104"/>
  <c r="AT14" i="104" s="1"/>
  <c r="AJ14" i="104"/>
  <c r="AK7" i="104"/>
  <c r="AT7" i="104" s="1"/>
  <c r="AJ7" i="104"/>
  <c r="AH78" i="51"/>
  <c r="AQ78" i="51" s="1"/>
  <c r="AH78" i="13"/>
  <c r="AQ78" i="13" s="1"/>
  <c r="AS20" i="84"/>
  <c r="AL20" i="84"/>
  <c r="AU20" i="84" s="1"/>
  <c r="AS38" i="84"/>
  <c r="AL38" i="84"/>
  <c r="AU38" i="84" s="1"/>
  <c r="Y78" i="45"/>
  <c r="X78" i="45"/>
  <c r="AI70" i="94"/>
  <c r="AN70" i="94"/>
  <c r="Y72" i="50"/>
  <c r="Z72" i="50"/>
  <c r="X72" i="50"/>
  <c r="AI74" i="91"/>
  <c r="AN74" i="91"/>
  <c r="AS45" i="84"/>
  <c r="AL45" i="84"/>
  <c r="AU45" i="84" s="1"/>
  <c r="AJ59" i="54"/>
  <c r="AK59" i="54"/>
  <c r="AT59" i="54" s="1"/>
  <c r="AJ29" i="54"/>
  <c r="AK29" i="54"/>
  <c r="AT29" i="54" s="1"/>
  <c r="AK6" i="54"/>
  <c r="AT6" i="54" s="1"/>
  <c r="AJ4" i="84"/>
  <c r="AK4" i="84"/>
  <c r="AT4" i="84" s="1"/>
  <c r="AT81" i="84" s="1"/>
  <c r="AS23" i="84"/>
  <c r="AL23" i="84"/>
  <c r="AU23" i="84" s="1"/>
  <c r="AS41" i="84"/>
  <c r="AL41" i="84"/>
  <c r="AU41" i="84" s="1"/>
  <c r="AE76" i="41"/>
  <c r="AF76" i="41"/>
  <c r="AO76" i="41" s="1"/>
  <c r="AG76" i="41"/>
  <c r="AP76" i="41" s="1"/>
  <c r="W77" i="41"/>
  <c r="AR70" i="48"/>
  <c r="AI68" i="102"/>
  <c r="AN68" i="102"/>
  <c r="AS18" i="96"/>
  <c r="AL18" i="96"/>
  <c r="AU18" i="96" s="1"/>
  <c r="AJ75" i="104"/>
  <c r="AK75" i="104"/>
  <c r="AT75" i="104" s="1"/>
  <c r="AJ53" i="104"/>
  <c r="AK53" i="104"/>
  <c r="AT53" i="104" s="1"/>
  <c r="AK29" i="104"/>
  <c r="AT29" i="104" s="1"/>
  <c r="AJ29" i="104"/>
  <c r="AS15" i="84"/>
  <c r="AL15" i="84"/>
  <c r="AU15" i="84" s="1"/>
  <c r="AF71" i="42"/>
  <c r="AO71" i="42" s="1"/>
  <c r="AG71" i="42"/>
  <c r="AP71" i="42" s="1"/>
  <c r="AE71" i="42"/>
  <c r="W72" i="42"/>
  <c r="AR77" i="13"/>
  <c r="AS6" i="96"/>
  <c r="AL6" i="96"/>
  <c r="AU6" i="96" s="1"/>
  <c r="AS21" i="84"/>
  <c r="AL21" i="84"/>
  <c r="AU21" i="84" s="1"/>
  <c r="AS57" i="84"/>
  <c r="AL57" i="84"/>
  <c r="AU57" i="84" s="1"/>
  <c r="AR70" i="42"/>
  <c r="AF75" i="95"/>
  <c r="AO75" i="95" s="1"/>
  <c r="W76" i="95"/>
  <c r="AG75" i="95"/>
  <c r="AP75" i="95" s="1"/>
  <c r="AE75" i="95"/>
  <c r="AS8" i="84"/>
  <c r="AL8" i="84"/>
  <c r="AU8" i="84" s="1"/>
  <c r="AS58" i="84"/>
  <c r="AL58" i="84"/>
  <c r="AU58" i="84" s="1"/>
  <c r="AS76" i="84"/>
  <c r="AL76" i="84"/>
  <c r="AU76" i="84" s="1"/>
  <c r="AH78" i="20"/>
  <c r="AQ78" i="20" s="1"/>
  <c r="AJ73" i="54"/>
  <c r="AK73" i="54"/>
  <c r="AT73" i="54" s="1"/>
  <c r="AK67" i="54"/>
  <c r="AT67" i="54" s="1"/>
  <c r="AJ67" i="54"/>
  <c r="AJ61" i="54"/>
  <c r="AK61" i="54"/>
  <c r="AT61" i="54" s="1"/>
  <c r="AK55" i="54"/>
  <c r="AT55" i="54" s="1"/>
  <c r="AJ55" i="54"/>
  <c r="AX48" i="54"/>
  <c r="S48" i="54" s="1"/>
  <c r="AC48" i="54" s="1"/>
  <c r="AB49" i="54" s="1"/>
  <c r="AX42" i="54"/>
  <c r="S42" i="54" s="1"/>
  <c r="AC42" i="54" s="1"/>
  <c r="AB43" i="54" s="1"/>
  <c r="AX36" i="54"/>
  <c r="S36" i="54" s="1"/>
  <c r="AC36" i="54" s="1"/>
  <c r="AB37" i="54" s="1"/>
  <c r="AX30" i="54"/>
  <c r="S30" i="54" s="1"/>
  <c r="AC30" i="54" s="1"/>
  <c r="AB31" i="54" s="1"/>
  <c r="AX24" i="54"/>
  <c r="S24" i="54" s="1"/>
  <c r="AC24" i="54" s="1"/>
  <c r="AB25" i="54" s="1"/>
  <c r="AX18" i="54"/>
  <c r="S18" i="54" s="1"/>
  <c r="AC18" i="54" s="1"/>
  <c r="AB19" i="54" s="1"/>
  <c r="AX12" i="54"/>
  <c r="S12" i="54" s="1"/>
  <c r="AC12" i="54" s="1"/>
  <c r="AB13" i="54" s="1"/>
  <c r="AX6" i="54"/>
  <c r="S6" i="54" s="1"/>
  <c r="AC6" i="54" s="1"/>
  <c r="AB7" i="54" s="1"/>
  <c r="Y77" i="16"/>
  <c r="X77" i="16"/>
  <c r="AS17" i="84"/>
  <c r="AL17" i="84"/>
  <c r="AU17" i="84" s="1"/>
  <c r="AS35" i="84"/>
  <c r="AL35" i="84"/>
  <c r="AU35" i="84" s="1"/>
  <c r="AI72" i="83"/>
  <c r="AN72" i="83"/>
  <c r="AI71" i="82"/>
  <c r="AN71" i="82"/>
  <c r="AS24" i="96"/>
  <c r="AL24" i="96"/>
  <c r="AU24" i="96" s="1"/>
  <c r="AS78" i="84"/>
  <c r="AL78" i="84"/>
  <c r="AU78" i="84" s="1"/>
  <c r="Y74" i="10"/>
  <c r="X74" i="10"/>
  <c r="Z74" i="10" s="1"/>
  <c r="Y69" i="98"/>
  <c r="X69" i="98"/>
  <c r="AS13" i="96"/>
  <c r="AL13" i="96"/>
  <c r="AU13" i="96" s="1"/>
  <c r="AR77" i="51"/>
  <c r="AS6" i="84"/>
  <c r="AL6" i="84"/>
  <c r="AU6" i="84" s="1"/>
  <c r="AS25" i="84"/>
  <c r="AL25" i="84"/>
  <c r="AU25" i="84" s="1"/>
  <c r="AS43" i="84"/>
  <c r="AL43" i="84"/>
  <c r="AU43" i="84" s="1"/>
  <c r="AS61" i="84"/>
  <c r="AL61" i="84"/>
  <c r="AU61" i="84" s="1"/>
  <c r="AS75" i="84"/>
  <c r="AL75" i="84"/>
  <c r="AU75" i="84" s="1"/>
  <c r="AJ77" i="104"/>
  <c r="AK77" i="104"/>
  <c r="AT77" i="104" s="1"/>
  <c r="AJ73" i="104"/>
  <c r="AK73" i="104"/>
  <c r="AT73" i="104" s="1"/>
  <c r="AJ67" i="104"/>
  <c r="AK67" i="104"/>
  <c r="AT67" i="104" s="1"/>
  <c r="AJ61" i="104"/>
  <c r="AK61" i="104"/>
  <c r="AT61" i="104" s="1"/>
  <c r="AJ55" i="104"/>
  <c r="AK55" i="104"/>
  <c r="AT55" i="104" s="1"/>
  <c r="AJ49" i="104"/>
  <c r="AK49" i="104"/>
  <c r="AT49" i="104" s="1"/>
  <c r="AK43" i="104"/>
  <c r="AT43" i="104" s="1"/>
  <c r="AJ43" i="104"/>
  <c r="AK37" i="104"/>
  <c r="AT37" i="104" s="1"/>
  <c r="AJ37" i="104"/>
  <c r="AK31" i="104"/>
  <c r="AT31" i="104" s="1"/>
  <c r="AJ31" i="104"/>
  <c r="AK25" i="104"/>
  <c r="AT25" i="104" s="1"/>
  <c r="AJ25" i="104"/>
  <c r="AJ19" i="104"/>
  <c r="AK19" i="104"/>
  <c r="AT19" i="104" s="1"/>
  <c r="AK12" i="104"/>
  <c r="AT12" i="104" s="1"/>
  <c r="AJ12" i="104"/>
  <c r="AJ3" i="104"/>
  <c r="AB4" i="104"/>
  <c r="Z78" i="51"/>
  <c r="AS26" i="84"/>
  <c r="AL26" i="84"/>
  <c r="AU26" i="84" s="1"/>
  <c r="AS62" i="84"/>
  <c r="AL62" i="84"/>
  <c r="AU62" i="84" s="1"/>
  <c r="Y76" i="18"/>
  <c r="X76" i="18"/>
  <c r="Y73" i="55"/>
  <c r="Z73" i="55"/>
  <c r="X73" i="55"/>
  <c r="Y72" i="35"/>
  <c r="X72" i="35"/>
  <c r="Y75" i="43"/>
  <c r="X75" i="43"/>
  <c r="AK23" i="104"/>
  <c r="AT23" i="104" s="1"/>
  <c r="AJ23" i="104"/>
  <c r="AS9" i="84"/>
  <c r="AL9" i="84"/>
  <c r="AU9" i="84" s="1"/>
  <c r="AS27" i="84"/>
  <c r="AL27" i="84"/>
  <c r="AU27" i="84" s="1"/>
  <c r="AS63" i="84"/>
  <c r="AL63" i="84"/>
  <c r="AU63" i="84" s="1"/>
  <c r="AR79" i="84"/>
  <c r="AR81" i="84" s="1"/>
  <c r="AL79" i="84"/>
  <c r="AU79" i="84" s="1"/>
  <c r="AS22" i="84"/>
  <c r="AL22" i="84"/>
  <c r="AU22" i="84" s="1"/>
  <c r="AS40" i="84"/>
  <c r="AL40" i="84"/>
  <c r="AU40" i="84" s="1"/>
  <c r="AJ78" i="54"/>
  <c r="AK78" i="54"/>
  <c r="AT78" i="54" s="1"/>
  <c r="AK72" i="54"/>
  <c r="AT72" i="54" s="1"/>
  <c r="AJ72" i="54"/>
  <c r="AK66" i="54"/>
  <c r="AT66" i="54" s="1"/>
  <c r="AJ66" i="54"/>
  <c r="AK60" i="54"/>
  <c r="AT60" i="54" s="1"/>
  <c r="AJ60" i="54"/>
  <c r="AK54" i="54"/>
  <c r="AT54" i="54" s="1"/>
  <c r="AJ54" i="54"/>
  <c r="AK48" i="54"/>
  <c r="AT48" i="54" s="1"/>
  <c r="AK42" i="54"/>
  <c r="AT42" i="54" s="1"/>
  <c r="AJ42" i="54"/>
  <c r="AK36" i="54"/>
  <c r="AT36" i="54" s="1"/>
  <c r="AJ30" i="54"/>
  <c r="AK30" i="54"/>
  <c r="AT30" i="54" s="1"/>
  <c r="AK24" i="54"/>
  <c r="AT24" i="54" s="1"/>
  <c r="AJ24" i="54"/>
  <c r="AJ18" i="54"/>
  <c r="AK18" i="54"/>
  <c r="AT18" i="54" s="1"/>
  <c r="AK12" i="54"/>
  <c r="AT12" i="54" s="1"/>
  <c r="AB4" i="54"/>
  <c r="AJ3" i="54"/>
  <c r="AI76" i="16"/>
  <c r="AN76" i="16"/>
  <c r="AS30" i="96"/>
  <c r="AL30" i="96"/>
  <c r="AU30" i="96" s="1"/>
  <c r="AS53" i="84"/>
  <c r="AL53" i="84"/>
  <c r="AU53" i="84" s="1"/>
  <c r="AS71" i="84"/>
  <c r="AL71" i="84"/>
  <c r="AU71" i="84" s="1"/>
  <c r="AH76" i="41"/>
  <c r="AQ76" i="41" s="1"/>
  <c r="AS19" i="96"/>
  <c r="AL19" i="96"/>
  <c r="AU19" i="96" s="1"/>
  <c r="AS5" i="84"/>
  <c r="AL5" i="84"/>
  <c r="AU5" i="84" s="1"/>
  <c r="AS24" i="84"/>
  <c r="AL24" i="84"/>
  <c r="AU24" i="84" s="1"/>
  <c r="AS42" i="84"/>
  <c r="AL42" i="84"/>
  <c r="AU42" i="84" s="1"/>
  <c r="AS60" i="84"/>
  <c r="AL60" i="84"/>
  <c r="AU60" i="84" s="1"/>
  <c r="AI73" i="10"/>
  <c r="AN73" i="10"/>
  <c r="AS31" i="84"/>
  <c r="AL31" i="84"/>
  <c r="AU31" i="84" s="1"/>
  <c r="AS49" i="84"/>
  <c r="AL49" i="84"/>
  <c r="AU49" i="84" s="1"/>
  <c r="AS67" i="84"/>
  <c r="AL67" i="84"/>
  <c r="AU67" i="84" s="1"/>
  <c r="AK76" i="104"/>
  <c r="AT76" i="104" s="1"/>
  <c r="AJ76" i="104"/>
  <c r="AK72" i="104"/>
  <c r="AT72" i="104" s="1"/>
  <c r="AJ72" i="104"/>
  <c r="AK66" i="104"/>
  <c r="AT66" i="104" s="1"/>
  <c r="AJ66" i="104"/>
  <c r="AJ60" i="104"/>
  <c r="AK60" i="104"/>
  <c r="AT60" i="104" s="1"/>
  <c r="AK54" i="104"/>
  <c r="AT54" i="104" s="1"/>
  <c r="AJ54" i="104"/>
  <c r="AJ48" i="104"/>
  <c r="AK48" i="104"/>
  <c r="AT48" i="104" s="1"/>
  <c r="AJ42" i="104"/>
  <c r="AK42" i="104"/>
  <c r="AT42" i="104" s="1"/>
  <c r="AJ36" i="104"/>
  <c r="AK36" i="104"/>
  <c r="AT36" i="104" s="1"/>
  <c r="AJ30" i="104"/>
  <c r="AK30" i="104"/>
  <c r="AT30" i="104" s="1"/>
  <c r="AJ24" i="104"/>
  <c r="AK24" i="104"/>
  <c r="AT24" i="104" s="1"/>
  <c r="AJ18" i="104"/>
  <c r="AK18" i="104"/>
  <c r="AT18" i="104" s="1"/>
  <c r="AJ11" i="104"/>
  <c r="AK11" i="104"/>
  <c r="AT11" i="104" s="1"/>
  <c r="AK13" i="104"/>
  <c r="AT13" i="104" s="1"/>
  <c r="AJ13" i="104"/>
  <c r="Z78" i="13"/>
  <c r="AS7" i="84"/>
  <c r="AL7" i="84"/>
  <c r="AU7" i="84" s="1"/>
  <c r="AS44" i="84"/>
  <c r="AL44" i="84"/>
  <c r="AU44" i="84" s="1"/>
  <c r="AI75" i="18"/>
  <c r="AN75" i="18"/>
  <c r="AI77" i="45"/>
  <c r="AN77" i="45"/>
  <c r="AI70" i="87"/>
  <c r="AN70" i="87"/>
  <c r="Y75" i="91"/>
  <c r="X75" i="91"/>
  <c r="AI74" i="43"/>
  <c r="AN74" i="43"/>
  <c r="Z75" i="43" l="1"/>
  <c r="Z78" i="45"/>
  <c r="Z74" i="103"/>
  <c r="AE74" i="103" s="1"/>
  <c r="AJ36" i="54"/>
  <c r="AK6" i="104"/>
  <c r="AT6" i="104" s="1"/>
  <c r="AK79" i="54"/>
  <c r="AT79" i="54" s="1"/>
  <c r="AJ5" i="104"/>
  <c r="W75" i="103"/>
  <c r="AF74" i="103"/>
  <c r="AO74" i="103" s="1"/>
  <c r="AG74" i="103"/>
  <c r="AP74" i="103" s="1"/>
  <c r="W74" i="85"/>
  <c r="AG73" i="85"/>
  <c r="AP73" i="85" s="1"/>
  <c r="AF73" i="85"/>
  <c r="AO73" i="85" s="1"/>
  <c r="AE73" i="85"/>
  <c r="AG74" i="99"/>
  <c r="AP74" i="99" s="1"/>
  <c r="AE74" i="99"/>
  <c r="W75" i="99"/>
  <c r="AF74" i="99"/>
  <c r="AO74" i="99" s="1"/>
  <c r="AF75" i="43"/>
  <c r="AO75" i="43" s="1"/>
  <c r="AG75" i="43"/>
  <c r="AP75" i="43" s="1"/>
  <c r="W76" i="43"/>
  <c r="AE75" i="43"/>
  <c r="W79" i="45"/>
  <c r="AG78" i="45"/>
  <c r="AP78" i="45" s="1"/>
  <c r="AE78" i="45"/>
  <c r="AF78" i="45"/>
  <c r="AO78" i="45" s="1"/>
  <c r="AX79" i="88"/>
  <c r="S79" i="88" s="1"/>
  <c r="AC79" i="88" s="1"/>
  <c r="AF79" i="88"/>
  <c r="AO79" i="88" s="1"/>
  <c r="AO81" i="88" s="1"/>
  <c r="AE79" i="88"/>
  <c r="AG79" i="88"/>
  <c r="AP79" i="88" s="1"/>
  <c r="AP81" i="88" s="1"/>
  <c r="AF73" i="55"/>
  <c r="AO73" i="55" s="1"/>
  <c r="AE73" i="55"/>
  <c r="AG73" i="55"/>
  <c r="AP73" i="55" s="1"/>
  <c r="W74" i="55"/>
  <c r="AS12" i="104"/>
  <c r="AL12" i="104"/>
  <c r="AU12" i="104" s="1"/>
  <c r="AK14" i="54"/>
  <c r="AT14" i="54" s="1"/>
  <c r="AJ14" i="54"/>
  <c r="AR76" i="16"/>
  <c r="AS49" i="104"/>
  <c r="AL49" i="104"/>
  <c r="AU49" i="104" s="1"/>
  <c r="AS67" i="104"/>
  <c r="AL67" i="104"/>
  <c r="AU67" i="104" s="1"/>
  <c r="AR71" i="82"/>
  <c r="AJ19" i="54"/>
  <c r="AK19" i="54"/>
  <c r="AT19" i="54" s="1"/>
  <c r="AS55" i="54"/>
  <c r="AL55" i="54"/>
  <c r="AU55" i="54" s="1"/>
  <c r="Y76" i="95"/>
  <c r="X76" i="95"/>
  <c r="AS75" i="104"/>
  <c r="AL75" i="104"/>
  <c r="AU75" i="104" s="1"/>
  <c r="AS20" i="104"/>
  <c r="AL20" i="104"/>
  <c r="AU20" i="104" s="1"/>
  <c r="AS56" i="104"/>
  <c r="AL56" i="104"/>
  <c r="AU56" i="104" s="1"/>
  <c r="AR78" i="92"/>
  <c r="AK20" i="54"/>
  <c r="AT20" i="54" s="1"/>
  <c r="AJ20" i="54"/>
  <c r="AS65" i="54"/>
  <c r="AL65" i="54"/>
  <c r="AU65" i="54" s="1"/>
  <c r="AR71" i="50"/>
  <c r="AS33" i="104"/>
  <c r="AL33" i="104"/>
  <c r="AU33" i="104" s="1"/>
  <c r="AS51" i="104"/>
  <c r="AL51" i="104"/>
  <c r="AU51" i="104" s="1"/>
  <c r="AS69" i="104"/>
  <c r="AL69" i="104"/>
  <c r="AU69" i="104" s="1"/>
  <c r="AU81" i="96"/>
  <c r="C11" i="96" s="1"/>
  <c r="F40" i="57" s="1"/>
  <c r="AK39" i="54"/>
  <c r="AT39" i="54" s="1"/>
  <c r="AJ39" i="54"/>
  <c r="AS63" i="54"/>
  <c r="AL63" i="54"/>
  <c r="AU63" i="54" s="1"/>
  <c r="AS65" i="104"/>
  <c r="AL65" i="104"/>
  <c r="AU65" i="104" s="1"/>
  <c r="AS11" i="54"/>
  <c r="AL11" i="54"/>
  <c r="AU11" i="54" s="1"/>
  <c r="AS5" i="104"/>
  <c r="AL5" i="104"/>
  <c r="AU5" i="104" s="1"/>
  <c r="AS40" i="104"/>
  <c r="AL40" i="104"/>
  <c r="AU40" i="104" s="1"/>
  <c r="AS58" i="104"/>
  <c r="AL58" i="104"/>
  <c r="AU58" i="104" s="1"/>
  <c r="AS78" i="104"/>
  <c r="AL78" i="104"/>
  <c r="AU78" i="104" s="1"/>
  <c r="AS16" i="54"/>
  <c r="AL16" i="54"/>
  <c r="AU16" i="54" s="1"/>
  <c r="AS34" i="54"/>
  <c r="AL34" i="54"/>
  <c r="AU34" i="54" s="1"/>
  <c r="AS52" i="54"/>
  <c r="AL52" i="54"/>
  <c r="AU52" i="54" s="1"/>
  <c r="AS24" i="104"/>
  <c r="AL24" i="104"/>
  <c r="AU24" i="104" s="1"/>
  <c r="AJ49" i="54"/>
  <c r="AK49" i="54"/>
  <c r="AT49" i="54" s="1"/>
  <c r="AI76" i="41"/>
  <c r="AN76" i="41"/>
  <c r="AS68" i="54"/>
  <c r="AL68" i="54"/>
  <c r="AU68" i="54" s="1"/>
  <c r="Y68" i="90"/>
  <c r="X68" i="90"/>
  <c r="AS71" i="104"/>
  <c r="AL71" i="104"/>
  <c r="AU71" i="104" s="1"/>
  <c r="AJ33" i="54"/>
  <c r="AK33" i="54"/>
  <c r="AT33" i="54" s="1"/>
  <c r="AH79" i="88"/>
  <c r="AQ79" i="88" s="1"/>
  <c r="AQ81" i="88" s="1"/>
  <c r="AX5" i="88"/>
  <c r="S5" i="88" s="1"/>
  <c r="AC5" i="88" s="1"/>
  <c r="AB6" i="88" s="1"/>
  <c r="AZ3" i="88"/>
  <c r="AX72" i="88" s="1"/>
  <c r="S72" i="88" s="1"/>
  <c r="AC72" i="88" s="1"/>
  <c r="AB73" i="88" s="1"/>
  <c r="AX7" i="88"/>
  <c r="S7" i="88" s="1"/>
  <c r="AC7" i="88" s="1"/>
  <c r="AB8" i="88" s="1"/>
  <c r="AX8" i="88"/>
  <c r="S8" i="88" s="1"/>
  <c r="AC8" i="88" s="1"/>
  <c r="AB9" i="88" s="1"/>
  <c r="AX9" i="88"/>
  <c r="S9" i="88" s="1"/>
  <c r="AC9" i="88" s="1"/>
  <c r="AB10" i="88" s="1"/>
  <c r="AX11" i="88"/>
  <c r="S11" i="88" s="1"/>
  <c r="AC11" i="88" s="1"/>
  <c r="AB12" i="88" s="1"/>
  <c r="AX12" i="88"/>
  <c r="S12" i="88" s="1"/>
  <c r="AC12" i="88" s="1"/>
  <c r="AB13" i="88" s="1"/>
  <c r="AX13" i="88"/>
  <c r="S13" i="88" s="1"/>
  <c r="AC13" i="88" s="1"/>
  <c r="AB14" i="88" s="1"/>
  <c r="AX14" i="88"/>
  <c r="S14" i="88" s="1"/>
  <c r="AC14" i="88" s="1"/>
  <c r="AB15" i="88" s="1"/>
  <c r="AX15" i="88"/>
  <c r="S15" i="88" s="1"/>
  <c r="AC15" i="88" s="1"/>
  <c r="AB16" i="88" s="1"/>
  <c r="AX16" i="88"/>
  <c r="S16" i="88" s="1"/>
  <c r="AC16" i="88" s="1"/>
  <c r="AB17" i="88" s="1"/>
  <c r="AX17" i="88"/>
  <c r="S17" i="88" s="1"/>
  <c r="AC17" i="88" s="1"/>
  <c r="AB18" i="88" s="1"/>
  <c r="AX18" i="88"/>
  <c r="S18" i="88" s="1"/>
  <c r="AC18" i="88" s="1"/>
  <c r="AB19" i="88" s="1"/>
  <c r="AX19" i="88"/>
  <c r="S19" i="88" s="1"/>
  <c r="AC19" i="88" s="1"/>
  <c r="AB20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5" i="88"/>
  <c r="S65" i="88" s="1"/>
  <c r="AC65" i="88" s="1"/>
  <c r="AB66" i="88" s="1"/>
  <c r="AX66" i="88"/>
  <c r="S66" i="88" s="1"/>
  <c r="AC66" i="88" s="1"/>
  <c r="AB67" i="88" s="1"/>
  <c r="AX67" i="88"/>
  <c r="S67" i="88" s="1"/>
  <c r="AC67" i="88" s="1"/>
  <c r="AB68" i="88" s="1"/>
  <c r="AX68" i="88"/>
  <c r="S68" i="88" s="1"/>
  <c r="AC68" i="88" s="1"/>
  <c r="AB69" i="88" s="1"/>
  <c r="AX69" i="88"/>
  <c r="S69" i="88" s="1"/>
  <c r="AC69" i="88" s="1"/>
  <c r="AB70" i="88" s="1"/>
  <c r="AX70" i="88"/>
  <c r="S70" i="88" s="1"/>
  <c r="AC70" i="88" s="1"/>
  <c r="AB71" i="88" s="1"/>
  <c r="AX71" i="88"/>
  <c r="S71" i="88" s="1"/>
  <c r="AC71" i="88" s="1"/>
  <c r="AB72" i="88" s="1"/>
  <c r="AX73" i="88"/>
  <c r="S73" i="88" s="1"/>
  <c r="AC73" i="88" s="1"/>
  <c r="AB74" i="88" s="1"/>
  <c r="AX74" i="88"/>
  <c r="S74" i="88" s="1"/>
  <c r="AC74" i="88" s="1"/>
  <c r="AB75" i="88" s="1"/>
  <c r="AX75" i="88"/>
  <c r="S75" i="88" s="1"/>
  <c r="AC75" i="88" s="1"/>
  <c r="AB76" i="88" s="1"/>
  <c r="AX76" i="88"/>
  <c r="S76" i="88" s="1"/>
  <c r="AC76" i="88" s="1"/>
  <c r="AB77" i="88" s="1"/>
  <c r="AX77" i="88"/>
  <c r="S77" i="88" s="1"/>
  <c r="AC77" i="88" s="1"/>
  <c r="AB78" i="88" s="1"/>
  <c r="AX78" i="88"/>
  <c r="S78" i="88" s="1"/>
  <c r="AC78" i="88" s="1"/>
  <c r="AB79" i="88" s="1"/>
  <c r="W72" i="87"/>
  <c r="AF71" i="87"/>
  <c r="AO71" i="87" s="1"/>
  <c r="AE71" i="87"/>
  <c r="AG71" i="87"/>
  <c r="AP71" i="87" s="1"/>
  <c r="AS22" i="104"/>
  <c r="AL22" i="104"/>
  <c r="AU22" i="104" s="1"/>
  <c r="W72" i="48"/>
  <c r="AF71" i="48"/>
  <c r="AO71" i="48" s="1"/>
  <c r="AE71" i="48"/>
  <c r="AG71" i="48"/>
  <c r="AP71" i="48" s="1"/>
  <c r="AI77" i="11"/>
  <c r="AR77" i="11" s="1"/>
  <c r="AN77" i="11"/>
  <c r="AR74" i="43"/>
  <c r="AS3" i="54"/>
  <c r="AL3" i="54"/>
  <c r="AU3" i="54" s="1"/>
  <c r="AS42" i="54"/>
  <c r="AL42" i="54"/>
  <c r="AU42" i="54" s="1"/>
  <c r="AS60" i="54"/>
  <c r="AL60" i="54"/>
  <c r="AU60" i="54" s="1"/>
  <c r="AH76" i="18"/>
  <c r="AQ76" i="18" s="1"/>
  <c r="AS37" i="104"/>
  <c r="AL37" i="104"/>
  <c r="AU37" i="104" s="1"/>
  <c r="AH69" i="98"/>
  <c r="AQ69" i="98" s="1"/>
  <c r="AH77" i="16"/>
  <c r="AQ77" i="16" s="1"/>
  <c r="AJ25" i="54"/>
  <c r="AK25" i="54"/>
  <c r="AT25" i="54" s="1"/>
  <c r="AS73" i="54"/>
  <c r="AL73" i="54"/>
  <c r="AU73" i="54" s="1"/>
  <c r="Y72" i="42"/>
  <c r="X72" i="42"/>
  <c r="Z72" i="42" s="1"/>
  <c r="AL29" i="104"/>
  <c r="AU29" i="104" s="1"/>
  <c r="AS29" i="104"/>
  <c r="AJ6" i="54"/>
  <c r="AS38" i="104"/>
  <c r="AL38" i="104"/>
  <c r="AU38" i="104" s="1"/>
  <c r="AS74" i="104"/>
  <c r="AL74" i="104"/>
  <c r="AU74" i="104" s="1"/>
  <c r="AH73" i="83"/>
  <c r="AQ73" i="83" s="1"/>
  <c r="AK26" i="54"/>
  <c r="AT26" i="54" s="1"/>
  <c r="AJ26" i="54"/>
  <c r="AS56" i="54"/>
  <c r="AL56" i="54"/>
  <c r="AU56" i="54" s="1"/>
  <c r="AS6" i="104"/>
  <c r="AL6" i="104"/>
  <c r="AU6" i="104" s="1"/>
  <c r="AR72" i="85"/>
  <c r="Y77" i="49"/>
  <c r="X77" i="49"/>
  <c r="Z71" i="94"/>
  <c r="AH71" i="94"/>
  <c r="AQ71" i="94" s="1"/>
  <c r="AS21" i="104"/>
  <c r="AL21" i="104"/>
  <c r="AU21" i="104" s="1"/>
  <c r="AS39" i="104"/>
  <c r="AL39" i="104"/>
  <c r="AU39" i="104" s="1"/>
  <c r="AS81" i="96"/>
  <c r="AK9" i="54"/>
  <c r="AT9" i="54" s="1"/>
  <c r="AJ9" i="54"/>
  <c r="AK45" i="54"/>
  <c r="AT45" i="54" s="1"/>
  <c r="AJ45" i="54"/>
  <c r="AS69" i="54"/>
  <c r="AL69" i="54"/>
  <c r="AU69" i="54" s="1"/>
  <c r="AS17" i="104"/>
  <c r="AL17" i="104"/>
  <c r="AU17" i="104" s="1"/>
  <c r="AS76" i="54"/>
  <c r="AL76" i="54"/>
  <c r="AU76" i="54" s="1"/>
  <c r="AS9" i="104"/>
  <c r="AL9" i="104"/>
  <c r="AU9" i="104" s="1"/>
  <c r="AL64" i="104"/>
  <c r="AU64" i="104" s="1"/>
  <c r="AS64" i="104"/>
  <c r="AH72" i="82"/>
  <c r="AQ72" i="82" s="1"/>
  <c r="AS22" i="54"/>
  <c r="AL22" i="54"/>
  <c r="AU22" i="54" s="1"/>
  <c r="AS58" i="54"/>
  <c r="AL58" i="54"/>
  <c r="AU58" i="54" s="1"/>
  <c r="AR72" i="55"/>
  <c r="AS10" i="104"/>
  <c r="AL10" i="104"/>
  <c r="AU10" i="104" s="1"/>
  <c r="AR79" i="104"/>
  <c r="AR81" i="104" s="1"/>
  <c r="AL79" i="104"/>
  <c r="AU79" i="104" s="1"/>
  <c r="AS71" i="54"/>
  <c r="AL71" i="54"/>
  <c r="AU71" i="54" s="1"/>
  <c r="AS72" i="54"/>
  <c r="AL72" i="54"/>
  <c r="AU72" i="54" s="1"/>
  <c r="AK13" i="54"/>
  <c r="AT13" i="54" s="1"/>
  <c r="AJ13" i="54"/>
  <c r="AS50" i="54"/>
  <c r="AL50" i="54"/>
  <c r="AU50" i="54" s="1"/>
  <c r="AS15" i="104"/>
  <c r="AL15" i="104"/>
  <c r="AU15" i="104" s="1"/>
  <c r="AG69" i="102"/>
  <c r="AP69" i="102" s="1"/>
  <c r="AF69" i="102"/>
  <c r="AO69" i="102" s="1"/>
  <c r="AE69" i="102"/>
  <c r="W70" i="102"/>
  <c r="AS70" i="54"/>
  <c r="AL70" i="54"/>
  <c r="AU70" i="54" s="1"/>
  <c r="AS47" i="54"/>
  <c r="AL47" i="54"/>
  <c r="AU47" i="54" s="1"/>
  <c r="AS18" i="54"/>
  <c r="AL18" i="54"/>
  <c r="AU18" i="54" s="1"/>
  <c r="AS11" i="104"/>
  <c r="AL11" i="104"/>
  <c r="AU11" i="104" s="1"/>
  <c r="AS48" i="104"/>
  <c r="AL48" i="104"/>
  <c r="AU48" i="104" s="1"/>
  <c r="AR73" i="10"/>
  <c r="AH75" i="91"/>
  <c r="AQ75" i="91" s="1"/>
  <c r="AS72" i="104"/>
  <c r="AL72" i="104"/>
  <c r="AU72" i="104" s="1"/>
  <c r="AS78" i="54"/>
  <c r="AL78" i="54"/>
  <c r="AU78" i="54" s="1"/>
  <c r="AE78" i="51"/>
  <c r="AF78" i="51"/>
  <c r="AO78" i="51" s="1"/>
  <c r="AG78" i="51"/>
  <c r="AP78" i="51" s="1"/>
  <c r="W79" i="51"/>
  <c r="AS73" i="104"/>
  <c r="AL73" i="104"/>
  <c r="AU73" i="104" s="1"/>
  <c r="Z69" i="98"/>
  <c r="AR72" i="83"/>
  <c r="Z77" i="16"/>
  <c r="AS26" i="104"/>
  <c r="AL26" i="104"/>
  <c r="AU26" i="104" s="1"/>
  <c r="AS62" i="104"/>
  <c r="AL62" i="104"/>
  <c r="AU62" i="104" s="1"/>
  <c r="AK32" i="54"/>
  <c r="AT32" i="54" s="1"/>
  <c r="AJ32" i="54"/>
  <c r="AS74" i="54"/>
  <c r="AL74" i="54"/>
  <c r="AU74" i="54" s="1"/>
  <c r="AS57" i="104"/>
  <c r="AL57" i="104"/>
  <c r="AU57" i="104" s="1"/>
  <c r="AH79" i="92"/>
  <c r="AQ79" i="92" s="1"/>
  <c r="AQ81" i="92" s="1"/>
  <c r="AZ3" i="92"/>
  <c r="AX13" i="92" s="1"/>
  <c r="S13" i="92" s="1"/>
  <c r="AC13" i="92" s="1"/>
  <c r="AB14" i="92" s="1"/>
  <c r="AX22" i="92"/>
  <c r="S22" i="92" s="1"/>
  <c r="AC22" i="92" s="1"/>
  <c r="AB23" i="92" s="1"/>
  <c r="AX24" i="92"/>
  <c r="S24" i="92" s="1"/>
  <c r="AC24" i="92" s="1"/>
  <c r="AB25" i="92" s="1"/>
  <c r="AX27" i="92"/>
  <c r="S27" i="92" s="1"/>
  <c r="AC27" i="92" s="1"/>
  <c r="AB28" i="92" s="1"/>
  <c r="AX30" i="92"/>
  <c r="S30" i="92" s="1"/>
  <c r="AC30" i="92" s="1"/>
  <c r="AB31" i="92" s="1"/>
  <c r="AX31" i="92"/>
  <c r="S31" i="92" s="1"/>
  <c r="AC31" i="92" s="1"/>
  <c r="AB32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4" i="92"/>
  <c r="S64" i="92" s="1"/>
  <c r="AC64" i="92" s="1"/>
  <c r="AB65" i="92" s="1"/>
  <c r="AX65" i="92"/>
  <c r="S65" i="92" s="1"/>
  <c r="AC65" i="92" s="1"/>
  <c r="AB66" i="92" s="1"/>
  <c r="AX66" i="92"/>
  <c r="S66" i="92" s="1"/>
  <c r="AC66" i="92" s="1"/>
  <c r="AB67" i="92" s="1"/>
  <c r="AX67" i="92"/>
  <c r="S67" i="92" s="1"/>
  <c r="AC67" i="92" s="1"/>
  <c r="AB68" i="92" s="1"/>
  <c r="AX68" i="92"/>
  <c r="S68" i="92" s="1"/>
  <c r="AC68" i="92" s="1"/>
  <c r="AB69" i="92" s="1"/>
  <c r="AX69" i="92"/>
  <c r="S69" i="92" s="1"/>
  <c r="AC69" i="92" s="1"/>
  <c r="AB70" i="92" s="1"/>
  <c r="AX70" i="92"/>
  <c r="S70" i="92" s="1"/>
  <c r="AC70" i="92" s="1"/>
  <c r="AB71" i="92" s="1"/>
  <c r="AX71" i="92"/>
  <c r="S71" i="92" s="1"/>
  <c r="AC71" i="92" s="1"/>
  <c r="AB72" i="92" s="1"/>
  <c r="AX72" i="92"/>
  <c r="S72" i="92" s="1"/>
  <c r="AC72" i="92" s="1"/>
  <c r="AB73" i="92" s="1"/>
  <c r="AX73" i="92"/>
  <c r="S73" i="92" s="1"/>
  <c r="AC73" i="92" s="1"/>
  <c r="AB74" i="92" s="1"/>
  <c r="AX74" i="92"/>
  <c r="S74" i="92" s="1"/>
  <c r="AC74" i="92" s="1"/>
  <c r="AB75" i="92" s="1"/>
  <c r="AX75" i="92"/>
  <c r="S75" i="92" s="1"/>
  <c r="AC75" i="92" s="1"/>
  <c r="AB76" i="92" s="1"/>
  <c r="AX77" i="92"/>
  <c r="S77" i="92" s="1"/>
  <c r="AC77" i="92" s="1"/>
  <c r="AB78" i="92" s="1"/>
  <c r="AX78" i="92"/>
  <c r="S78" i="92" s="1"/>
  <c r="AC78" i="92" s="1"/>
  <c r="AB79" i="92" s="1"/>
  <c r="AX76" i="92"/>
  <c r="S76" i="92" s="1"/>
  <c r="AC76" i="92" s="1"/>
  <c r="AB77" i="92" s="1"/>
  <c r="AJ15" i="54"/>
  <c r="AK15" i="54"/>
  <c r="AT15" i="54" s="1"/>
  <c r="AK51" i="54"/>
  <c r="AT51" i="54" s="1"/>
  <c r="AJ51" i="54"/>
  <c r="AS35" i="54"/>
  <c r="AL35" i="54"/>
  <c r="AU35" i="54" s="1"/>
  <c r="AS28" i="104"/>
  <c r="AL28" i="104"/>
  <c r="AU28" i="104" s="1"/>
  <c r="AS46" i="104"/>
  <c r="AL46" i="104"/>
  <c r="AU46" i="104" s="1"/>
  <c r="Z72" i="82"/>
  <c r="AK5" i="54"/>
  <c r="AT5" i="54" s="1"/>
  <c r="AJ5" i="54"/>
  <c r="AS40" i="54"/>
  <c r="AL40" i="54"/>
  <c r="AU40" i="54" s="1"/>
  <c r="AS77" i="54"/>
  <c r="AL77" i="54"/>
  <c r="AU77" i="54" s="1"/>
  <c r="AS35" i="104"/>
  <c r="AL35" i="104"/>
  <c r="AU35" i="104" s="1"/>
  <c r="AS17" i="54"/>
  <c r="AL17" i="54"/>
  <c r="AU17" i="54" s="1"/>
  <c r="Y78" i="11"/>
  <c r="X78" i="11"/>
  <c r="Y79" i="20"/>
  <c r="Z79" i="20"/>
  <c r="X79" i="20"/>
  <c r="AS60" i="104"/>
  <c r="AL60" i="104"/>
  <c r="AU60" i="104" s="1"/>
  <c r="AH75" i="43"/>
  <c r="AQ75" i="43" s="1"/>
  <c r="AS31" i="104"/>
  <c r="AL31" i="104"/>
  <c r="AU31" i="104" s="1"/>
  <c r="AF74" i="10"/>
  <c r="AO74" i="10" s="1"/>
  <c r="W75" i="10"/>
  <c r="AE74" i="10"/>
  <c r="AG74" i="10"/>
  <c r="AP74" i="10" s="1"/>
  <c r="AS4" i="84"/>
  <c r="AS81" i="84" s="1"/>
  <c r="AL4" i="84"/>
  <c r="AU4" i="84" s="1"/>
  <c r="AU81" i="84" s="1"/>
  <c r="C11" i="84" s="1"/>
  <c r="F28" i="57" s="1"/>
  <c r="AF72" i="50"/>
  <c r="AO72" i="50" s="1"/>
  <c r="AG72" i="50"/>
  <c r="AP72" i="50" s="1"/>
  <c r="W73" i="50"/>
  <c r="AE72" i="50"/>
  <c r="AR78" i="88"/>
  <c r="AR70" i="87"/>
  <c r="AS66" i="104"/>
  <c r="AL66" i="104"/>
  <c r="AU66" i="104" s="1"/>
  <c r="AS36" i="54"/>
  <c r="AL36" i="54"/>
  <c r="AU36" i="54" s="1"/>
  <c r="AS30" i="104"/>
  <c r="AL30" i="104"/>
  <c r="AU30" i="104" s="1"/>
  <c r="AS24" i="54"/>
  <c r="AL24" i="54"/>
  <c r="AU24" i="54" s="1"/>
  <c r="AR77" i="45"/>
  <c r="AS54" i="104"/>
  <c r="AL54" i="104"/>
  <c r="AU54" i="104" s="1"/>
  <c r="AK4" i="54"/>
  <c r="AT4" i="54" s="1"/>
  <c r="AJ4" i="54"/>
  <c r="Z72" i="35"/>
  <c r="AH72" i="35"/>
  <c r="AQ72" i="35" s="1"/>
  <c r="Z76" i="18"/>
  <c r="AS19" i="104"/>
  <c r="AL19" i="104"/>
  <c r="AU19" i="104" s="1"/>
  <c r="AS55" i="104"/>
  <c r="AL55" i="104"/>
  <c r="AU55" i="104" s="1"/>
  <c r="AJ31" i="54"/>
  <c r="AK31" i="54"/>
  <c r="AT31" i="54" s="1"/>
  <c r="AI71" i="42"/>
  <c r="AN71" i="42"/>
  <c r="Y77" i="41"/>
  <c r="X77" i="41"/>
  <c r="Z77" i="41" s="1"/>
  <c r="AR70" i="94"/>
  <c r="AL7" i="104"/>
  <c r="AU7" i="104" s="1"/>
  <c r="AS7" i="104"/>
  <c r="AF73" i="83"/>
  <c r="AO73" i="83" s="1"/>
  <c r="AE73" i="83"/>
  <c r="AG73" i="83"/>
  <c r="AP73" i="83" s="1"/>
  <c r="W74" i="83"/>
  <c r="Z75" i="91"/>
  <c r="AG78" i="13"/>
  <c r="AP78" i="13" s="1"/>
  <c r="AF78" i="13"/>
  <c r="AO78" i="13" s="1"/>
  <c r="AE78" i="13"/>
  <c r="W79" i="13"/>
  <c r="AS18" i="104"/>
  <c r="AL18" i="104"/>
  <c r="AU18" i="104" s="1"/>
  <c r="AS36" i="104"/>
  <c r="AL36" i="104"/>
  <c r="AU36" i="104" s="1"/>
  <c r="AS66" i="54"/>
  <c r="AL66" i="54"/>
  <c r="AU66" i="54" s="1"/>
  <c r="AS23" i="104"/>
  <c r="AL23" i="104"/>
  <c r="AU23" i="104" s="1"/>
  <c r="AJ4" i="104"/>
  <c r="AK4" i="104"/>
  <c r="AT4" i="104" s="1"/>
  <c r="AT81" i="104" s="1"/>
  <c r="AS25" i="104"/>
  <c r="AL25" i="104"/>
  <c r="AU25" i="104" s="1"/>
  <c r="AS43" i="104"/>
  <c r="AL43" i="104"/>
  <c r="AU43" i="104" s="1"/>
  <c r="AJ37" i="54"/>
  <c r="AK37" i="54"/>
  <c r="AT37" i="54" s="1"/>
  <c r="AS61" i="54"/>
  <c r="AL61" i="54"/>
  <c r="AU61" i="54" s="1"/>
  <c r="AS29" i="54"/>
  <c r="AL29" i="54"/>
  <c r="AU29" i="54" s="1"/>
  <c r="AR74" i="91"/>
  <c r="AH78" i="45"/>
  <c r="AQ78" i="45" s="1"/>
  <c r="AS44" i="104"/>
  <c r="AL44" i="104"/>
  <c r="AU44" i="104" s="1"/>
  <c r="AK38" i="54"/>
  <c r="AT38" i="54" s="1"/>
  <c r="AJ38" i="54"/>
  <c r="AI79" i="54"/>
  <c r="AN79" i="54"/>
  <c r="AN81" i="54" s="1"/>
  <c r="AS47" i="104"/>
  <c r="AL47" i="104"/>
  <c r="AU47" i="104" s="1"/>
  <c r="AR68" i="98"/>
  <c r="AS23" i="54"/>
  <c r="AL23" i="54"/>
  <c r="AU23" i="54" s="1"/>
  <c r="AS8" i="104"/>
  <c r="AL8" i="104"/>
  <c r="AU8" i="104" s="1"/>
  <c r="AS63" i="104"/>
  <c r="AL63" i="104"/>
  <c r="AU63" i="104" s="1"/>
  <c r="AH74" i="103"/>
  <c r="AQ74" i="103" s="1"/>
  <c r="Z79" i="92"/>
  <c r="AK21" i="54"/>
  <c r="AT21" i="54" s="1"/>
  <c r="AJ21" i="54"/>
  <c r="AS57" i="54"/>
  <c r="AL57" i="54"/>
  <c r="AU57" i="54" s="1"/>
  <c r="AS75" i="54"/>
  <c r="AL75" i="54"/>
  <c r="AU75" i="54" s="1"/>
  <c r="AH74" i="99"/>
  <c r="AQ74" i="99" s="1"/>
  <c r="AR71" i="35"/>
  <c r="AS16" i="104"/>
  <c r="AL16" i="104"/>
  <c r="AU16" i="104" s="1"/>
  <c r="AS52" i="104"/>
  <c r="AL52" i="104"/>
  <c r="AU52" i="104" s="1"/>
  <c r="AS70" i="104"/>
  <c r="AL70" i="104"/>
  <c r="AU70" i="104" s="1"/>
  <c r="AH73" i="85"/>
  <c r="AQ73" i="85" s="1"/>
  <c r="AR73" i="103"/>
  <c r="AS46" i="54"/>
  <c r="AL46" i="54"/>
  <c r="AU46" i="54" s="1"/>
  <c r="AI78" i="20"/>
  <c r="AN78" i="20"/>
  <c r="AS42" i="104"/>
  <c r="AL42" i="104"/>
  <c r="AU42" i="104" s="1"/>
  <c r="AS54" i="54"/>
  <c r="AL54" i="54"/>
  <c r="AU54" i="54" s="1"/>
  <c r="AS59" i="54"/>
  <c r="AL59" i="54"/>
  <c r="AU59" i="54" s="1"/>
  <c r="AR75" i="18"/>
  <c r="AL13" i="104"/>
  <c r="AU13" i="104" s="1"/>
  <c r="AS13" i="104"/>
  <c r="AS76" i="104"/>
  <c r="AL76" i="104"/>
  <c r="AU76" i="104" s="1"/>
  <c r="AJ12" i="54"/>
  <c r="AS30" i="54"/>
  <c r="AL30" i="54"/>
  <c r="AU30" i="54" s="1"/>
  <c r="AJ48" i="54"/>
  <c r="AH73" i="55"/>
  <c r="AQ73" i="55" s="1"/>
  <c r="AL3" i="104"/>
  <c r="AU3" i="104" s="1"/>
  <c r="AS3" i="104"/>
  <c r="AS61" i="104"/>
  <c r="AL61" i="104"/>
  <c r="AU61" i="104" s="1"/>
  <c r="AS77" i="104"/>
  <c r="AL77" i="104"/>
  <c r="AU77" i="104" s="1"/>
  <c r="AH74" i="10"/>
  <c r="AQ74" i="10" s="1"/>
  <c r="AK7" i="54"/>
  <c r="AT7" i="54" s="1"/>
  <c r="AJ7" i="54"/>
  <c r="AJ43" i="54"/>
  <c r="AK43" i="54"/>
  <c r="AT43" i="54" s="1"/>
  <c r="AS67" i="54"/>
  <c r="AL67" i="54"/>
  <c r="AU67" i="54" s="1"/>
  <c r="AI75" i="95"/>
  <c r="AN75" i="95"/>
  <c r="AS53" i="104"/>
  <c r="AL53" i="104"/>
  <c r="AU53" i="104" s="1"/>
  <c r="AR68" i="102"/>
  <c r="AH72" i="50"/>
  <c r="AQ72" i="50" s="1"/>
  <c r="AS14" i="104"/>
  <c r="AL14" i="104"/>
  <c r="AU14" i="104" s="1"/>
  <c r="AS32" i="104"/>
  <c r="AL32" i="104"/>
  <c r="AU32" i="104" s="1"/>
  <c r="AS50" i="104"/>
  <c r="AL50" i="104"/>
  <c r="AU50" i="104" s="1"/>
  <c r="AS68" i="104"/>
  <c r="AL68" i="104"/>
  <c r="AU68" i="104" s="1"/>
  <c r="AK8" i="54"/>
  <c r="AT8" i="54" s="1"/>
  <c r="AJ8" i="54"/>
  <c r="AJ44" i="54"/>
  <c r="AK44" i="54"/>
  <c r="AT44" i="54" s="1"/>
  <c r="AS62" i="54"/>
  <c r="AL62" i="54"/>
  <c r="AU62" i="54" s="1"/>
  <c r="AI67" i="90"/>
  <c r="AN67" i="90"/>
  <c r="AS41" i="54"/>
  <c r="AL41" i="54"/>
  <c r="AU41" i="54" s="1"/>
  <c r="AI76" i="49"/>
  <c r="AN76" i="49"/>
  <c r="AS27" i="104"/>
  <c r="AL27" i="104"/>
  <c r="AU27" i="104" s="1"/>
  <c r="AS45" i="104"/>
  <c r="AL45" i="104"/>
  <c r="AU45" i="104" s="1"/>
  <c r="AJ27" i="54"/>
  <c r="AK27" i="54"/>
  <c r="AT27" i="54" s="1"/>
  <c r="AS41" i="104"/>
  <c r="AL41" i="104"/>
  <c r="AU41" i="104" s="1"/>
  <c r="AS53" i="54"/>
  <c r="AL53" i="54"/>
  <c r="AU53" i="54" s="1"/>
  <c r="AH71" i="87"/>
  <c r="AQ71" i="87" s="1"/>
  <c r="AS34" i="104"/>
  <c r="AL34" i="104"/>
  <c r="AU34" i="104" s="1"/>
  <c r="AH69" i="102"/>
  <c r="AQ69" i="102" s="1"/>
  <c r="AS10" i="54"/>
  <c r="AL10" i="54"/>
  <c r="AU10" i="54" s="1"/>
  <c r="AS28" i="54"/>
  <c r="AL28" i="54"/>
  <c r="AU28" i="54" s="1"/>
  <c r="AS64" i="54"/>
  <c r="AL64" i="54"/>
  <c r="AU64" i="54" s="1"/>
  <c r="AS59" i="104"/>
  <c r="AL59" i="104"/>
  <c r="AU59" i="104" s="1"/>
  <c r="AX25" i="92" l="1"/>
  <c r="S25" i="92" s="1"/>
  <c r="AC25" i="92" s="1"/>
  <c r="AB26" i="92" s="1"/>
  <c r="AX11" i="92"/>
  <c r="S11" i="92" s="1"/>
  <c r="AC11" i="92" s="1"/>
  <c r="AB12" i="92" s="1"/>
  <c r="AX4" i="88"/>
  <c r="S4" i="88" s="1"/>
  <c r="AC4" i="88" s="1"/>
  <c r="AB5" i="88" s="1"/>
  <c r="AX6" i="92"/>
  <c r="S6" i="92" s="1"/>
  <c r="AC6" i="92" s="1"/>
  <c r="AB7" i="92" s="1"/>
  <c r="AX29" i="92"/>
  <c r="S29" i="92" s="1"/>
  <c r="AC29" i="92" s="1"/>
  <c r="AB30" i="92" s="1"/>
  <c r="AX19" i="92"/>
  <c r="S19" i="92" s="1"/>
  <c r="AC19" i="92" s="1"/>
  <c r="AB20" i="92" s="1"/>
  <c r="AK20" i="92" s="1"/>
  <c r="AT20" i="92" s="1"/>
  <c r="AX6" i="88"/>
  <c r="S6" i="88" s="1"/>
  <c r="AC6" i="88" s="1"/>
  <c r="AB7" i="88" s="1"/>
  <c r="AX28" i="92"/>
  <c r="S28" i="92" s="1"/>
  <c r="AC28" i="92" s="1"/>
  <c r="AB29" i="92" s="1"/>
  <c r="AX18" i="92"/>
  <c r="S18" i="92" s="1"/>
  <c r="AC18" i="92" s="1"/>
  <c r="AB19" i="92" s="1"/>
  <c r="AX12" i="92"/>
  <c r="S12" i="92" s="1"/>
  <c r="AC12" i="92" s="1"/>
  <c r="AB13" i="92" s="1"/>
  <c r="W73" i="42"/>
  <c r="AF72" i="42"/>
  <c r="AO72" i="42" s="1"/>
  <c r="AE72" i="42"/>
  <c r="AG72" i="42"/>
  <c r="AP72" i="42" s="1"/>
  <c r="Y74" i="83"/>
  <c r="X74" i="83"/>
  <c r="Y75" i="10"/>
  <c r="X75" i="10"/>
  <c r="AS15" i="54"/>
  <c r="AL15" i="54"/>
  <c r="AU15" i="54" s="1"/>
  <c r="AJ44" i="92"/>
  <c r="AK44" i="92"/>
  <c r="AT44" i="92" s="1"/>
  <c r="AJ64" i="88"/>
  <c r="AK64" i="88"/>
  <c r="AT64" i="88" s="1"/>
  <c r="AJ34" i="88"/>
  <c r="AK34" i="88"/>
  <c r="AT34" i="88" s="1"/>
  <c r="AK6" i="88"/>
  <c r="AT6" i="88" s="1"/>
  <c r="AI78" i="13"/>
  <c r="AN78" i="13"/>
  <c r="AF76" i="18"/>
  <c r="AO76" i="18" s="1"/>
  <c r="W77" i="18"/>
  <c r="AE76" i="18"/>
  <c r="AG76" i="18"/>
  <c r="AP76" i="18" s="1"/>
  <c r="AG72" i="35"/>
  <c r="AP72" i="35" s="1"/>
  <c r="W73" i="35"/>
  <c r="AF72" i="35"/>
  <c r="AO72" i="35" s="1"/>
  <c r="AE72" i="35"/>
  <c r="AJ77" i="92"/>
  <c r="AK77" i="92"/>
  <c r="AT77" i="92" s="1"/>
  <c r="AJ73" i="92"/>
  <c r="AK73" i="92"/>
  <c r="AT73" i="92" s="1"/>
  <c r="AK67" i="92"/>
  <c r="AT67" i="92" s="1"/>
  <c r="AJ67" i="92"/>
  <c r="AK61" i="92"/>
  <c r="AT61" i="92" s="1"/>
  <c r="AJ61" i="92"/>
  <c r="AJ55" i="92"/>
  <c r="AK55" i="92"/>
  <c r="AT55" i="92" s="1"/>
  <c r="AJ49" i="92"/>
  <c r="AK49" i="92"/>
  <c r="AT49" i="92" s="1"/>
  <c r="AK43" i="92"/>
  <c r="AT43" i="92" s="1"/>
  <c r="AJ43" i="92"/>
  <c r="AJ37" i="92"/>
  <c r="AK37" i="92"/>
  <c r="AT37" i="92" s="1"/>
  <c r="AJ31" i="92"/>
  <c r="AK31" i="92"/>
  <c r="AT31" i="92" s="1"/>
  <c r="AK25" i="92"/>
  <c r="AT25" i="92" s="1"/>
  <c r="AJ25" i="92"/>
  <c r="AK19" i="92"/>
  <c r="AT19" i="92" s="1"/>
  <c r="AK12" i="92"/>
  <c r="AT12" i="92" s="1"/>
  <c r="AJ12" i="92"/>
  <c r="AK14" i="92"/>
  <c r="AT14" i="92" s="1"/>
  <c r="AF69" i="98"/>
  <c r="AO69" i="98" s="1"/>
  <c r="AE69" i="98"/>
  <c r="W70" i="98"/>
  <c r="AG69" i="98"/>
  <c r="AP69" i="98" s="1"/>
  <c r="X70" i="102"/>
  <c r="Y70" i="102"/>
  <c r="Z70" i="102" s="1"/>
  <c r="AH77" i="49"/>
  <c r="AQ77" i="49" s="1"/>
  <c r="AI71" i="87"/>
  <c r="AN71" i="87"/>
  <c r="AJ76" i="88"/>
  <c r="AK76" i="88"/>
  <c r="AT76" i="88" s="1"/>
  <c r="AJ69" i="88"/>
  <c r="AK69" i="88"/>
  <c r="AT69" i="88" s="1"/>
  <c r="AJ63" i="88"/>
  <c r="AK63" i="88"/>
  <c r="AT63" i="88" s="1"/>
  <c r="AK57" i="88"/>
  <c r="AT57" i="88" s="1"/>
  <c r="AJ57" i="88"/>
  <c r="AJ51" i="88"/>
  <c r="AK51" i="88"/>
  <c r="AT51" i="88" s="1"/>
  <c r="AK45" i="88"/>
  <c r="AT45" i="88" s="1"/>
  <c r="AJ45" i="88"/>
  <c r="AJ39" i="88"/>
  <c r="AK39" i="88"/>
  <c r="AT39" i="88" s="1"/>
  <c r="AJ33" i="88"/>
  <c r="AK33" i="88"/>
  <c r="AT33" i="88" s="1"/>
  <c r="AJ27" i="88"/>
  <c r="AK27" i="88"/>
  <c r="AT27" i="88" s="1"/>
  <c r="AK21" i="88"/>
  <c r="AT21" i="88" s="1"/>
  <c r="AJ21" i="88"/>
  <c r="AJ15" i="88"/>
  <c r="AK15" i="88"/>
  <c r="AT15" i="88" s="1"/>
  <c r="AK9" i="88"/>
  <c r="AT9" i="88" s="1"/>
  <c r="AJ9" i="88"/>
  <c r="AK5" i="88"/>
  <c r="AT5" i="88" s="1"/>
  <c r="AJ5" i="88"/>
  <c r="AH68" i="90"/>
  <c r="AQ68" i="90" s="1"/>
  <c r="AR76" i="41"/>
  <c r="AH76" i="95"/>
  <c r="AQ76" i="95" s="1"/>
  <c r="AS19" i="54"/>
  <c r="AL19" i="54"/>
  <c r="AU19" i="54" s="1"/>
  <c r="AI78" i="45"/>
  <c r="AN78" i="45"/>
  <c r="AJ74" i="92"/>
  <c r="AK74" i="92"/>
  <c r="AT74" i="92" s="1"/>
  <c r="AJ62" i="92"/>
  <c r="AK62" i="92"/>
  <c r="AT62" i="92" s="1"/>
  <c r="AK32" i="92"/>
  <c r="AT32" i="92" s="1"/>
  <c r="W72" i="94"/>
  <c r="AG71" i="94"/>
  <c r="AP71" i="94" s="1"/>
  <c r="AE71" i="94"/>
  <c r="AF71" i="94"/>
  <c r="AO71" i="94" s="1"/>
  <c r="AH72" i="42"/>
  <c r="AQ72" i="42" s="1"/>
  <c r="AJ77" i="88"/>
  <c r="AK77" i="88"/>
  <c r="AT77" i="88" s="1"/>
  <c r="AJ46" i="88"/>
  <c r="AK46" i="88"/>
  <c r="AT46" i="88" s="1"/>
  <c r="AJ28" i="88"/>
  <c r="AK28" i="88"/>
  <c r="AT28" i="88" s="1"/>
  <c r="Y74" i="85"/>
  <c r="X74" i="85"/>
  <c r="AR75" i="95"/>
  <c r="AS27" i="54"/>
  <c r="AL27" i="54"/>
  <c r="AU27" i="54" s="1"/>
  <c r="AR76" i="49"/>
  <c r="AS21" i="54"/>
  <c r="AL21" i="54"/>
  <c r="AU21" i="54" s="1"/>
  <c r="AS37" i="54"/>
  <c r="AL37" i="54"/>
  <c r="AU37" i="54" s="1"/>
  <c r="AL4" i="104"/>
  <c r="AU4" i="104" s="1"/>
  <c r="AS4" i="104"/>
  <c r="AI73" i="83"/>
  <c r="AN73" i="83"/>
  <c r="AH77" i="41"/>
  <c r="AQ77" i="41" s="1"/>
  <c r="AS31" i="54"/>
  <c r="AL31" i="54"/>
  <c r="AU31" i="54" s="1"/>
  <c r="AL4" i="54"/>
  <c r="AU4" i="54" s="1"/>
  <c r="AS4" i="54"/>
  <c r="Z78" i="11"/>
  <c r="AH78" i="11"/>
  <c r="AQ78" i="11" s="1"/>
  <c r="AF72" i="82"/>
  <c r="AO72" i="82" s="1"/>
  <c r="AE72" i="82"/>
  <c r="AG72" i="82"/>
  <c r="AP72" i="82" s="1"/>
  <c r="W73" i="82"/>
  <c r="AJ72" i="92"/>
  <c r="AK72" i="92"/>
  <c r="AT72" i="92" s="1"/>
  <c r="AJ66" i="92"/>
  <c r="AK66" i="92"/>
  <c r="AT66" i="92" s="1"/>
  <c r="AJ60" i="92"/>
  <c r="AK60" i="92"/>
  <c r="AT60" i="92" s="1"/>
  <c r="AK54" i="92"/>
  <c r="AT54" i="92" s="1"/>
  <c r="AJ54" i="92"/>
  <c r="AK48" i="92"/>
  <c r="AT48" i="92" s="1"/>
  <c r="AJ48" i="92"/>
  <c r="AJ42" i="92"/>
  <c r="AK42" i="92"/>
  <c r="AT42" i="92" s="1"/>
  <c r="AJ36" i="92"/>
  <c r="AK36" i="92"/>
  <c r="AT36" i="92" s="1"/>
  <c r="AK30" i="92"/>
  <c r="AT30" i="92" s="1"/>
  <c r="AJ30" i="92"/>
  <c r="AX23" i="92"/>
  <c r="S23" i="92" s="1"/>
  <c r="AC23" i="92" s="1"/>
  <c r="AB24" i="92" s="1"/>
  <c r="AX17" i="92"/>
  <c r="S17" i="92" s="1"/>
  <c r="AC17" i="92" s="1"/>
  <c r="AB18" i="92" s="1"/>
  <c r="AX10" i="92"/>
  <c r="S10" i="92" s="1"/>
  <c r="AC10" i="92" s="1"/>
  <c r="AB11" i="92" s="1"/>
  <c r="AX5" i="92"/>
  <c r="S5" i="92" s="1"/>
  <c r="AC5" i="92" s="1"/>
  <c r="AB6" i="92" s="1"/>
  <c r="AI78" i="51"/>
  <c r="AN78" i="51"/>
  <c r="AI69" i="102"/>
  <c r="AR69" i="102" s="1"/>
  <c r="AN69" i="102"/>
  <c r="Z77" i="49"/>
  <c r="Y72" i="48"/>
  <c r="X72" i="48"/>
  <c r="AJ75" i="88"/>
  <c r="AK75" i="88"/>
  <c r="AT75" i="88" s="1"/>
  <c r="AJ68" i="88"/>
  <c r="AK68" i="88"/>
  <c r="AT68" i="88" s="1"/>
  <c r="AJ62" i="88"/>
  <c r="AK62" i="88"/>
  <c r="AT62" i="88" s="1"/>
  <c r="AK56" i="88"/>
  <c r="AT56" i="88" s="1"/>
  <c r="AJ56" i="88"/>
  <c r="AJ50" i="88"/>
  <c r="AK50" i="88"/>
  <c r="AT50" i="88" s="1"/>
  <c r="AK44" i="88"/>
  <c r="AT44" i="88" s="1"/>
  <c r="AJ44" i="88"/>
  <c r="AJ38" i="88"/>
  <c r="AK38" i="88"/>
  <c r="AT38" i="88" s="1"/>
  <c r="AJ32" i="88"/>
  <c r="AK32" i="88"/>
  <c r="AT32" i="88" s="1"/>
  <c r="AJ26" i="88"/>
  <c r="AK26" i="88"/>
  <c r="AT26" i="88" s="1"/>
  <c r="AJ20" i="88"/>
  <c r="AK20" i="88"/>
  <c r="AT20" i="88" s="1"/>
  <c r="AK14" i="88"/>
  <c r="AT14" i="88" s="1"/>
  <c r="AJ14" i="88"/>
  <c r="AJ8" i="88"/>
  <c r="AK8" i="88"/>
  <c r="AT8" i="88" s="1"/>
  <c r="Z68" i="90"/>
  <c r="AS39" i="54"/>
  <c r="AL39" i="54"/>
  <c r="AU39" i="54" s="1"/>
  <c r="Z76" i="95"/>
  <c r="AI79" i="88"/>
  <c r="AN79" i="88"/>
  <c r="AN81" i="88" s="1"/>
  <c r="AR67" i="90"/>
  <c r="AS7" i="54"/>
  <c r="AL7" i="54"/>
  <c r="AU7" i="54" s="1"/>
  <c r="AS48" i="54"/>
  <c r="AL48" i="54"/>
  <c r="AU48" i="54" s="1"/>
  <c r="AR71" i="42"/>
  <c r="AS5" i="54"/>
  <c r="AL5" i="54"/>
  <c r="AU5" i="54" s="1"/>
  <c r="AJ50" i="92"/>
  <c r="AK50" i="92"/>
  <c r="AT50" i="92" s="1"/>
  <c r="AK7" i="92"/>
  <c r="AT7" i="92" s="1"/>
  <c r="AS25" i="54"/>
  <c r="AL25" i="54"/>
  <c r="AU25" i="54" s="1"/>
  <c r="AJ58" i="88"/>
  <c r="AK58" i="88"/>
  <c r="AT58" i="88" s="1"/>
  <c r="AJ22" i="88"/>
  <c r="AK22" i="88"/>
  <c r="AT22" i="88" s="1"/>
  <c r="AI74" i="99"/>
  <c r="AN74" i="99"/>
  <c r="AS12" i="54"/>
  <c r="AL12" i="54"/>
  <c r="AU12" i="54" s="1"/>
  <c r="AR79" i="54"/>
  <c r="AR81" i="54" s="1"/>
  <c r="AL79" i="54"/>
  <c r="AU79" i="54" s="1"/>
  <c r="AF77" i="41"/>
  <c r="AO77" i="41" s="1"/>
  <c r="AG77" i="41"/>
  <c r="AP77" i="41" s="1"/>
  <c r="W78" i="41"/>
  <c r="AE77" i="41"/>
  <c r="AT81" i="54"/>
  <c r="AI72" i="50"/>
  <c r="AN72" i="50"/>
  <c r="AS51" i="54"/>
  <c r="AL51" i="54"/>
  <c r="AU51" i="54" s="1"/>
  <c r="AK78" i="92"/>
  <c r="AT78" i="92" s="1"/>
  <c r="AJ78" i="92"/>
  <c r="AK71" i="92"/>
  <c r="AT71" i="92" s="1"/>
  <c r="AJ71" i="92"/>
  <c r="AJ65" i="92"/>
  <c r="AK65" i="92"/>
  <c r="AT65" i="92" s="1"/>
  <c r="AJ59" i="92"/>
  <c r="AK59" i="92"/>
  <c r="AT59" i="92" s="1"/>
  <c r="AK53" i="92"/>
  <c r="AT53" i="92" s="1"/>
  <c r="AJ53" i="92"/>
  <c r="AJ47" i="92"/>
  <c r="AK47" i="92"/>
  <c r="AT47" i="92" s="1"/>
  <c r="AJ41" i="92"/>
  <c r="AK41" i="92"/>
  <c r="AT41" i="92" s="1"/>
  <c r="AJ35" i="92"/>
  <c r="AK35" i="92"/>
  <c r="AT35" i="92" s="1"/>
  <c r="AJ29" i="92"/>
  <c r="AK29" i="92"/>
  <c r="AT29" i="92" s="1"/>
  <c r="AJ23" i="92"/>
  <c r="AK23" i="92"/>
  <c r="AT23" i="92" s="1"/>
  <c r="AX16" i="92"/>
  <c r="S16" i="92" s="1"/>
  <c r="AC16" i="92" s="1"/>
  <c r="AB17" i="92" s="1"/>
  <c r="AX9" i="92"/>
  <c r="S9" i="92" s="1"/>
  <c r="AC9" i="92" s="1"/>
  <c r="AB10" i="92" s="1"/>
  <c r="AX4" i="92"/>
  <c r="S4" i="92" s="1"/>
  <c r="AC4" i="92" s="1"/>
  <c r="AB5" i="92" s="1"/>
  <c r="AS13" i="54"/>
  <c r="AL13" i="54"/>
  <c r="AU13" i="54" s="1"/>
  <c r="AS6" i="54"/>
  <c r="AL6" i="54"/>
  <c r="AU6" i="54" s="1"/>
  <c r="Y72" i="87"/>
  <c r="X72" i="87"/>
  <c r="AJ74" i="88"/>
  <c r="AK74" i="88"/>
  <c r="AT74" i="88" s="1"/>
  <c r="AK67" i="88"/>
  <c r="AT67" i="88" s="1"/>
  <c r="AJ67" i="88"/>
  <c r="AK61" i="88"/>
  <c r="AT61" i="88" s="1"/>
  <c r="AJ61" i="88"/>
  <c r="AJ55" i="88"/>
  <c r="AK55" i="88"/>
  <c r="AT55" i="88" s="1"/>
  <c r="AJ49" i="88"/>
  <c r="AK49" i="88"/>
  <c r="AT49" i="88" s="1"/>
  <c r="AJ43" i="88"/>
  <c r="AK43" i="88"/>
  <c r="AT43" i="88" s="1"/>
  <c r="AK37" i="88"/>
  <c r="AT37" i="88" s="1"/>
  <c r="AJ37" i="88"/>
  <c r="AJ31" i="88"/>
  <c r="AK31" i="88"/>
  <c r="AT31" i="88" s="1"/>
  <c r="AJ25" i="88"/>
  <c r="AK25" i="88"/>
  <c r="AT25" i="88" s="1"/>
  <c r="AJ19" i="88"/>
  <c r="AK19" i="88"/>
  <c r="AT19" i="88" s="1"/>
  <c r="AJ13" i="88"/>
  <c r="AK13" i="88"/>
  <c r="AT13" i="88" s="1"/>
  <c r="AK7" i="88"/>
  <c r="AT7" i="88" s="1"/>
  <c r="AJ7" i="88"/>
  <c r="AS49" i="54"/>
  <c r="AL49" i="54"/>
  <c r="AU49" i="54" s="1"/>
  <c r="AL20" i="54"/>
  <c r="AU20" i="54" s="1"/>
  <c r="AS20" i="54"/>
  <c r="Y74" i="55"/>
  <c r="X74" i="55"/>
  <c r="Y79" i="45"/>
  <c r="X79" i="45"/>
  <c r="AI73" i="85"/>
  <c r="AN73" i="85"/>
  <c r="AI74" i="103"/>
  <c r="AN74" i="103"/>
  <c r="AU81" i="104"/>
  <c r="C11" i="104" s="1"/>
  <c r="F48" i="57" s="1"/>
  <c r="Y79" i="13"/>
  <c r="X79" i="13"/>
  <c r="AJ68" i="92"/>
  <c r="AK68" i="92"/>
  <c r="AT68" i="92" s="1"/>
  <c r="AJ38" i="92"/>
  <c r="AK38" i="92"/>
  <c r="AT38" i="92" s="1"/>
  <c r="AJ13" i="92"/>
  <c r="AK13" i="92"/>
  <c r="AT13" i="92" s="1"/>
  <c r="AS9" i="54"/>
  <c r="AL9" i="54"/>
  <c r="AU9" i="54" s="1"/>
  <c r="AI71" i="48"/>
  <c r="AN71" i="48"/>
  <c r="AJ52" i="88"/>
  <c r="AK52" i="88"/>
  <c r="AT52" i="88" s="1"/>
  <c r="AJ16" i="88"/>
  <c r="AK16" i="88"/>
  <c r="AT16" i="88" s="1"/>
  <c r="Y76" i="43"/>
  <c r="X76" i="43"/>
  <c r="AS44" i="54"/>
  <c r="AL44" i="54"/>
  <c r="AU44" i="54" s="1"/>
  <c r="AX79" i="92"/>
  <c r="S79" i="92" s="1"/>
  <c r="AC79" i="92" s="1"/>
  <c r="AJ79" i="92" s="1"/>
  <c r="AS79" i="92" s="1"/>
  <c r="AE79" i="92"/>
  <c r="AG79" i="92"/>
  <c r="AP79" i="92" s="1"/>
  <c r="AP81" i="92" s="1"/>
  <c r="AF79" i="92"/>
  <c r="AO79" i="92" s="1"/>
  <c r="AO81" i="92" s="1"/>
  <c r="AS38" i="54"/>
  <c r="AL38" i="54"/>
  <c r="AU38" i="54" s="1"/>
  <c r="AG75" i="91"/>
  <c r="AP75" i="91" s="1"/>
  <c r="W76" i="91"/>
  <c r="AE75" i="91"/>
  <c r="AF75" i="91"/>
  <c r="AO75" i="91" s="1"/>
  <c r="Y73" i="50"/>
  <c r="Z73" i="50"/>
  <c r="X73" i="50"/>
  <c r="AK76" i="92"/>
  <c r="AT76" i="92" s="1"/>
  <c r="AJ76" i="92"/>
  <c r="AJ70" i="92"/>
  <c r="AK70" i="92"/>
  <c r="AT70" i="92" s="1"/>
  <c r="AJ64" i="92"/>
  <c r="AK64" i="92"/>
  <c r="AT64" i="92" s="1"/>
  <c r="AJ58" i="92"/>
  <c r="AK58" i="92"/>
  <c r="AT58" i="92" s="1"/>
  <c r="AJ52" i="92"/>
  <c r="AK52" i="92"/>
  <c r="AT52" i="92" s="1"/>
  <c r="AK46" i="92"/>
  <c r="AT46" i="92" s="1"/>
  <c r="AJ46" i="92"/>
  <c r="AJ40" i="92"/>
  <c r="AK40" i="92"/>
  <c r="AT40" i="92" s="1"/>
  <c r="AK34" i="92"/>
  <c r="AT34" i="92" s="1"/>
  <c r="AJ34" i="92"/>
  <c r="AJ28" i="92"/>
  <c r="AK28" i="92"/>
  <c r="AT28" i="92" s="1"/>
  <c r="AX21" i="92"/>
  <c r="S21" i="92" s="1"/>
  <c r="AC21" i="92" s="1"/>
  <c r="AB22" i="92" s="1"/>
  <c r="AX15" i="92"/>
  <c r="S15" i="92" s="1"/>
  <c r="AC15" i="92" s="1"/>
  <c r="AB16" i="92" s="1"/>
  <c r="AX8" i="92"/>
  <c r="S8" i="92" s="1"/>
  <c r="AC8" i="92" s="1"/>
  <c r="AB9" i="92" s="1"/>
  <c r="AX3" i="92"/>
  <c r="S3" i="92" s="1"/>
  <c r="AC3" i="92" s="1"/>
  <c r="AS32" i="54"/>
  <c r="AL32" i="54"/>
  <c r="AU32" i="54" s="1"/>
  <c r="W78" i="16"/>
  <c r="AE77" i="16"/>
  <c r="AF77" i="16"/>
  <c r="AO77" i="16" s="1"/>
  <c r="AG77" i="16"/>
  <c r="AP77" i="16" s="1"/>
  <c r="AS45" i="54"/>
  <c r="AL45" i="54"/>
  <c r="AU45" i="54" s="1"/>
  <c r="AS26" i="54"/>
  <c r="AL26" i="54"/>
  <c r="AU26" i="54" s="1"/>
  <c r="AJ79" i="88"/>
  <c r="AS79" i="88" s="1"/>
  <c r="AK79" i="88"/>
  <c r="AT79" i="88" s="1"/>
  <c r="AJ72" i="88"/>
  <c r="AK72" i="88"/>
  <c r="AT72" i="88" s="1"/>
  <c r="AJ66" i="88"/>
  <c r="AK66" i="88"/>
  <c r="AT66" i="88" s="1"/>
  <c r="AK60" i="88"/>
  <c r="AT60" i="88" s="1"/>
  <c r="AJ60" i="88"/>
  <c r="AJ54" i="88"/>
  <c r="AK54" i="88"/>
  <c r="AT54" i="88" s="1"/>
  <c r="AJ48" i="88"/>
  <c r="AK48" i="88"/>
  <c r="AT48" i="88" s="1"/>
  <c r="AK42" i="88"/>
  <c r="AT42" i="88" s="1"/>
  <c r="AJ42" i="88"/>
  <c r="AJ36" i="88"/>
  <c r="AK36" i="88"/>
  <c r="AT36" i="88" s="1"/>
  <c r="AJ30" i="88"/>
  <c r="AK30" i="88"/>
  <c r="AT30" i="88" s="1"/>
  <c r="AK24" i="88"/>
  <c r="AT24" i="88" s="1"/>
  <c r="AJ24" i="88"/>
  <c r="AJ18" i="88"/>
  <c r="AK18" i="88"/>
  <c r="AT18" i="88" s="1"/>
  <c r="AK12" i="88"/>
  <c r="AT12" i="88" s="1"/>
  <c r="AJ12" i="88"/>
  <c r="AK73" i="88"/>
  <c r="AT73" i="88" s="1"/>
  <c r="AJ73" i="88"/>
  <c r="AS33" i="54"/>
  <c r="AL33" i="54"/>
  <c r="AU33" i="54" s="1"/>
  <c r="AS14" i="54"/>
  <c r="AL14" i="54"/>
  <c r="AU14" i="54" s="1"/>
  <c r="AX79" i="20"/>
  <c r="S79" i="20" s="1"/>
  <c r="AC79" i="20" s="1"/>
  <c r="AF79" i="20"/>
  <c r="AO79" i="20" s="1"/>
  <c r="AO81" i="20" s="1"/>
  <c r="AE79" i="20"/>
  <c r="AG79" i="20"/>
  <c r="AP79" i="20" s="1"/>
  <c r="AP81" i="20" s="1"/>
  <c r="AJ56" i="92"/>
  <c r="AK56" i="92"/>
  <c r="AT56" i="92" s="1"/>
  <c r="AK26" i="92"/>
  <c r="AT26" i="92" s="1"/>
  <c r="AJ70" i="88"/>
  <c r="AK70" i="88"/>
  <c r="AT70" i="88" s="1"/>
  <c r="AJ40" i="88"/>
  <c r="AK40" i="88"/>
  <c r="AT40" i="88" s="1"/>
  <c r="AK10" i="88"/>
  <c r="AT10" i="88" s="1"/>
  <c r="AS8" i="54"/>
  <c r="AL8" i="54"/>
  <c r="AU8" i="54" s="1"/>
  <c r="AS43" i="54"/>
  <c r="AL43" i="54"/>
  <c r="AU43" i="54" s="1"/>
  <c r="AS81" i="104"/>
  <c r="AR78" i="20"/>
  <c r="AI74" i="10"/>
  <c r="AN74" i="10"/>
  <c r="AH79" i="20"/>
  <c r="AQ79" i="20" s="1"/>
  <c r="AQ81" i="20" s="1"/>
  <c r="AZ3" i="20"/>
  <c r="AX7" i="20" s="1"/>
  <c r="S7" i="20" s="1"/>
  <c r="AC7" i="20" s="1"/>
  <c r="AB8" i="20" s="1"/>
  <c r="AX48" i="20"/>
  <c r="S48" i="20" s="1"/>
  <c r="AC48" i="20" s="1"/>
  <c r="AB49" i="20" s="1"/>
  <c r="AX54" i="20"/>
  <c r="S54" i="20" s="1"/>
  <c r="AC54" i="20" s="1"/>
  <c r="AB55" i="20" s="1"/>
  <c r="AX60" i="20"/>
  <c r="S60" i="20" s="1"/>
  <c r="AC60" i="20" s="1"/>
  <c r="AB61" i="20" s="1"/>
  <c r="AX66" i="20"/>
  <c r="S66" i="20" s="1"/>
  <c r="AC66" i="20" s="1"/>
  <c r="AB67" i="20" s="1"/>
  <c r="AX72" i="20"/>
  <c r="S72" i="20" s="1"/>
  <c r="AC72" i="20" s="1"/>
  <c r="AB73" i="20" s="1"/>
  <c r="AX77" i="20"/>
  <c r="S77" i="20" s="1"/>
  <c r="AC77" i="20" s="1"/>
  <c r="AB78" i="20" s="1"/>
  <c r="AJ75" i="92"/>
  <c r="AK75" i="92"/>
  <c r="AT75" i="92" s="1"/>
  <c r="AJ69" i="92"/>
  <c r="AK69" i="92"/>
  <c r="AT69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J39" i="92"/>
  <c r="AK39" i="92"/>
  <c r="AT39" i="92" s="1"/>
  <c r="AX32" i="92"/>
  <c r="S32" i="92" s="1"/>
  <c r="AC32" i="92" s="1"/>
  <c r="AB33" i="92" s="1"/>
  <c r="AX26" i="92"/>
  <c r="S26" i="92" s="1"/>
  <c r="AC26" i="92" s="1"/>
  <c r="AB27" i="92" s="1"/>
  <c r="AX20" i="92"/>
  <c r="S20" i="92" s="1"/>
  <c r="AC20" i="92" s="1"/>
  <c r="AB21" i="92" s="1"/>
  <c r="AX14" i="92"/>
  <c r="S14" i="92" s="1"/>
  <c r="AC14" i="92" s="1"/>
  <c r="AB15" i="92" s="1"/>
  <c r="AX7" i="92"/>
  <c r="S7" i="92" s="1"/>
  <c r="AC7" i="92" s="1"/>
  <c r="AB8" i="92" s="1"/>
  <c r="Y79" i="51"/>
  <c r="X79" i="51"/>
  <c r="Z79" i="51" s="1"/>
  <c r="AK78" i="88"/>
  <c r="AT78" i="88" s="1"/>
  <c r="AJ78" i="88"/>
  <c r="AK71" i="88"/>
  <c r="AT71" i="88" s="1"/>
  <c r="AJ71" i="88"/>
  <c r="AJ65" i="88"/>
  <c r="AK65" i="88"/>
  <c r="AT65" i="88" s="1"/>
  <c r="AK59" i="88"/>
  <c r="AT59" i="88" s="1"/>
  <c r="AJ59" i="88"/>
  <c r="AK53" i="88"/>
  <c r="AT53" i="88" s="1"/>
  <c r="AJ53" i="88"/>
  <c r="AJ47" i="88"/>
  <c r="AK47" i="88"/>
  <c r="AT47" i="88" s="1"/>
  <c r="AJ41" i="88"/>
  <c r="AK41" i="88"/>
  <c r="AT41" i="88" s="1"/>
  <c r="AK35" i="88"/>
  <c r="AT35" i="88" s="1"/>
  <c r="AJ35" i="88"/>
  <c r="AK29" i="88"/>
  <c r="AT29" i="88" s="1"/>
  <c r="AJ29" i="88"/>
  <c r="AJ23" i="88"/>
  <c r="AK23" i="88"/>
  <c r="AT23" i="88" s="1"/>
  <c r="AK17" i="88"/>
  <c r="AT17" i="88" s="1"/>
  <c r="AJ17" i="88"/>
  <c r="AX10" i="88"/>
  <c r="S10" i="88" s="1"/>
  <c r="AC10" i="88" s="1"/>
  <c r="AB11" i="88" s="1"/>
  <c r="AX3" i="88"/>
  <c r="S3" i="88" s="1"/>
  <c r="AC3" i="88" s="1"/>
  <c r="AI73" i="55"/>
  <c r="AN73" i="55"/>
  <c r="AI75" i="43"/>
  <c r="AN75" i="43"/>
  <c r="Y75" i="99"/>
  <c r="X75" i="99"/>
  <c r="Y75" i="103"/>
  <c r="X75" i="103"/>
  <c r="AX42" i="20" l="1"/>
  <c r="S42" i="20" s="1"/>
  <c r="AC42" i="20" s="1"/>
  <c r="AB43" i="20" s="1"/>
  <c r="AX18" i="20"/>
  <c r="S18" i="20" s="1"/>
  <c r="AC18" i="20" s="1"/>
  <c r="AB19" i="20" s="1"/>
  <c r="AX78" i="20"/>
  <c r="S78" i="20" s="1"/>
  <c r="AC78" i="20" s="1"/>
  <c r="AB79" i="20" s="1"/>
  <c r="AX71" i="20"/>
  <c r="S71" i="20" s="1"/>
  <c r="AC71" i="20" s="1"/>
  <c r="AB72" i="20" s="1"/>
  <c r="AX65" i="20"/>
  <c r="S65" i="20" s="1"/>
  <c r="AC65" i="20" s="1"/>
  <c r="AB66" i="20" s="1"/>
  <c r="AX59" i="20"/>
  <c r="S59" i="20" s="1"/>
  <c r="AC59" i="20" s="1"/>
  <c r="AB60" i="20" s="1"/>
  <c r="AJ60" i="20" s="1"/>
  <c r="AX53" i="20"/>
  <c r="S53" i="20" s="1"/>
  <c r="AC53" i="20" s="1"/>
  <c r="AB54" i="20" s="1"/>
  <c r="AX47" i="20"/>
  <c r="S47" i="20" s="1"/>
  <c r="AC47" i="20" s="1"/>
  <c r="AB48" i="20" s="1"/>
  <c r="AX41" i="20"/>
  <c r="S41" i="20" s="1"/>
  <c r="AC41" i="20" s="1"/>
  <c r="AB42" i="20" s="1"/>
  <c r="AX35" i="20"/>
  <c r="S35" i="20" s="1"/>
  <c r="AC35" i="20" s="1"/>
  <c r="AB36" i="20" s="1"/>
  <c r="AX29" i="20"/>
  <c r="S29" i="20" s="1"/>
  <c r="AC29" i="20" s="1"/>
  <c r="AB30" i="20" s="1"/>
  <c r="AX23" i="20"/>
  <c r="S23" i="20" s="1"/>
  <c r="AC23" i="20" s="1"/>
  <c r="AB24" i="20" s="1"/>
  <c r="AJ24" i="20" s="1"/>
  <c r="AX17" i="20"/>
  <c r="S17" i="20" s="1"/>
  <c r="AC17" i="20" s="1"/>
  <c r="AB18" i="20" s="1"/>
  <c r="AX10" i="20"/>
  <c r="S10" i="20" s="1"/>
  <c r="AC10" i="20" s="1"/>
  <c r="AB11" i="20" s="1"/>
  <c r="AX5" i="20"/>
  <c r="S5" i="20" s="1"/>
  <c r="AC5" i="20" s="1"/>
  <c r="AB6" i="20" s="1"/>
  <c r="AJ6" i="88"/>
  <c r="AX30" i="20"/>
  <c r="S30" i="20" s="1"/>
  <c r="AC30" i="20" s="1"/>
  <c r="AB31" i="20" s="1"/>
  <c r="AJ19" i="92"/>
  <c r="AS19" i="92" s="1"/>
  <c r="AX70" i="20"/>
  <c r="S70" i="20" s="1"/>
  <c r="AC70" i="20" s="1"/>
  <c r="AB71" i="20" s="1"/>
  <c r="AX64" i="20"/>
  <c r="S64" i="20" s="1"/>
  <c r="AC64" i="20" s="1"/>
  <c r="AB65" i="20" s="1"/>
  <c r="AX58" i="20"/>
  <c r="S58" i="20" s="1"/>
  <c r="AC58" i="20" s="1"/>
  <c r="AB59" i="20" s="1"/>
  <c r="AX52" i="20"/>
  <c r="S52" i="20" s="1"/>
  <c r="AC52" i="20" s="1"/>
  <c r="AB53" i="20" s="1"/>
  <c r="AX46" i="20"/>
  <c r="S46" i="20" s="1"/>
  <c r="AC46" i="20" s="1"/>
  <c r="AB47" i="20" s="1"/>
  <c r="AX40" i="20"/>
  <c r="S40" i="20" s="1"/>
  <c r="AC40" i="20" s="1"/>
  <c r="AB41" i="20" s="1"/>
  <c r="AK41" i="20" s="1"/>
  <c r="AT41" i="20" s="1"/>
  <c r="AX34" i="20"/>
  <c r="S34" i="20" s="1"/>
  <c r="AC34" i="20" s="1"/>
  <c r="AB35" i="20" s="1"/>
  <c r="AX28" i="20"/>
  <c r="S28" i="20" s="1"/>
  <c r="AC28" i="20" s="1"/>
  <c r="AB29" i="20" s="1"/>
  <c r="AX22" i="20"/>
  <c r="S22" i="20" s="1"/>
  <c r="AC22" i="20" s="1"/>
  <c r="AB23" i="20" s="1"/>
  <c r="AX16" i="20"/>
  <c r="S16" i="20" s="1"/>
  <c r="AC16" i="20" s="1"/>
  <c r="AB17" i="20" s="1"/>
  <c r="AX9" i="20"/>
  <c r="S9" i="20" s="1"/>
  <c r="AC9" i="20" s="1"/>
  <c r="AB10" i="20" s="1"/>
  <c r="AX24" i="20"/>
  <c r="S24" i="20" s="1"/>
  <c r="AC24" i="20" s="1"/>
  <c r="AB25" i="20" s="1"/>
  <c r="AK25" i="20" s="1"/>
  <c r="AT25" i="20" s="1"/>
  <c r="AX75" i="20"/>
  <c r="S75" i="20" s="1"/>
  <c r="AC75" i="20" s="1"/>
  <c r="AB76" i="20" s="1"/>
  <c r="AX69" i="20"/>
  <c r="S69" i="20" s="1"/>
  <c r="AC69" i="20" s="1"/>
  <c r="AB70" i="20" s="1"/>
  <c r="AX63" i="20"/>
  <c r="S63" i="20" s="1"/>
  <c r="AC63" i="20" s="1"/>
  <c r="AB64" i="20" s="1"/>
  <c r="AX57" i="20"/>
  <c r="S57" i="20" s="1"/>
  <c r="AC57" i="20" s="1"/>
  <c r="AB58" i="20" s="1"/>
  <c r="AX51" i="20"/>
  <c r="S51" i="20" s="1"/>
  <c r="AC51" i="20" s="1"/>
  <c r="AB52" i="20" s="1"/>
  <c r="AX45" i="20"/>
  <c r="S45" i="20" s="1"/>
  <c r="AC45" i="20" s="1"/>
  <c r="AB46" i="20" s="1"/>
  <c r="AJ46" i="20" s="1"/>
  <c r="AX39" i="20"/>
  <c r="S39" i="20" s="1"/>
  <c r="AC39" i="20" s="1"/>
  <c r="AB40" i="20" s="1"/>
  <c r="AX33" i="20"/>
  <c r="S33" i="20" s="1"/>
  <c r="AC33" i="20" s="1"/>
  <c r="AB34" i="20" s="1"/>
  <c r="AX27" i="20"/>
  <c r="S27" i="20" s="1"/>
  <c r="AC27" i="20" s="1"/>
  <c r="AB28" i="20" s="1"/>
  <c r="AX21" i="20"/>
  <c r="S21" i="20" s="1"/>
  <c r="AC21" i="20" s="1"/>
  <c r="AB22" i="20" s="1"/>
  <c r="AX15" i="20"/>
  <c r="S15" i="20" s="1"/>
  <c r="AC15" i="20" s="1"/>
  <c r="AB16" i="20" s="1"/>
  <c r="AX8" i="20"/>
  <c r="S8" i="20" s="1"/>
  <c r="AC8" i="20" s="1"/>
  <c r="AB9" i="20" s="1"/>
  <c r="AK9" i="20" s="1"/>
  <c r="AT9" i="20" s="1"/>
  <c r="AX36" i="20"/>
  <c r="S36" i="20" s="1"/>
  <c r="AC36" i="20" s="1"/>
  <c r="AB37" i="20" s="1"/>
  <c r="AX11" i="20"/>
  <c r="S11" i="20" s="1"/>
  <c r="AC11" i="20" s="1"/>
  <c r="AB12" i="20" s="1"/>
  <c r="AX76" i="20"/>
  <c r="S76" i="20" s="1"/>
  <c r="AC76" i="20" s="1"/>
  <c r="AB77" i="20" s="1"/>
  <c r="AX68" i="20"/>
  <c r="S68" i="20" s="1"/>
  <c r="AC68" i="20" s="1"/>
  <c r="AB69" i="20" s="1"/>
  <c r="AX62" i="20"/>
  <c r="S62" i="20" s="1"/>
  <c r="AC62" i="20" s="1"/>
  <c r="AB63" i="20" s="1"/>
  <c r="AX56" i="20"/>
  <c r="S56" i="20" s="1"/>
  <c r="AC56" i="20" s="1"/>
  <c r="AB57" i="20" s="1"/>
  <c r="AK57" i="20" s="1"/>
  <c r="AT57" i="20" s="1"/>
  <c r="AX50" i="20"/>
  <c r="S50" i="20" s="1"/>
  <c r="AC50" i="20" s="1"/>
  <c r="AB51" i="20" s="1"/>
  <c r="AX44" i="20"/>
  <c r="S44" i="20" s="1"/>
  <c r="AC44" i="20" s="1"/>
  <c r="AB45" i="20" s="1"/>
  <c r="AX38" i="20"/>
  <c r="S38" i="20" s="1"/>
  <c r="AC38" i="20" s="1"/>
  <c r="AB39" i="20" s="1"/>
  <c r="AX32" i="20"/>
  <c r="S32" i="20" s="1"/>
  <c r="AC32" i="20" s="1"/>
  <c r="AB33" i="20" s="1"/>
  <c r="AX26" i="20"/>
  <c r="S26" i="20" s="1"/>
  <c r="AC26" i="20" s="1"/>
  <c r="AB27" i="20" s="1"/>
  <c r="AX20" i="20"/>
  <c r="S20" i="20" s="1"/>
  <c r="AC20" i="20" s="1"/>
  <c r="AB21" i="20" s="1"/>
  <c r="AK21" i="20" s="1"/>
  <c r="AT21" i="20" s="1"/>
  <c r="AX14" i="20"/>
  <c r="S14" i="20" s="1"/>
  <c r="AC14" i="20" s="1"/>
  <c r="AB15" i="20" s="1"/>
  <c r="AX3" i="20"/>
  <c r="S3" i="20" s="1"/>
  <c r="AC3" i="20" s="1"/>
  <c r="AU81" i="54"/>
  <c r="C11" i="54" s="1"/>
  <c r="AX74" i="20"/>
  <c r="S74" i="20" s="1"/>
  <c r="AC74" i="20" s="1"/>
  <c r="AB75" i="20" s="1"/>
  <c r="AX73" i="20"/>
  <c r="S73" i="20" s="1"/>
  <c r="AC73" i="20" s="1"/>
  <c r="AB74" i="20" s="1"/>
  <c r="AX67" i="20"/>
  <c r="S67" i="20" s="1"/>
  <c r="AC67" i="20" s="1"/>
  <c r="AB68" i="20" s="1"/>
  <c r="AJ68" i="20" s="1"/>
  <c r="AX61" i="20"/>
  <c r="S61" i="20" s="1"/>
  <c r="AC61" i="20" s="1"/>
  <c r="AB62" i="20" s="1"/>
  <c r="AX55" i="20"/>
  <c r="S55" i="20" s="1"/>
  <c r="AC55" i="20" s="1"/>
  <c r="AB56" i="20" s="1"/>
  <c r="AX49" i="20"/>
  <c r="S49" i="20" s="1"/>
  <c r="AC49" i="20" s="1"/>
  <c r="AB50" i="20" s="1"/>
  <c r="AX43" i="20"/>
  <c r="S43" i="20" s="1"/>
  <c r="AC43" i="20" s="1"/>
  <c r="AB44" i="20" s="1"/>
  <c r="AX37" i="20"/>
  <c r="S37" i="20" s="1"/>
  <c r="AC37" i="20" s="1"/>
  <c r="AB38" i="20" s="1"/>
  <c r="AX31" i="20"/>
  <c r="S31" i="20" s="1"/>
  <c r="AC31" i="20" s="1"/>
  <c r="AB32" i="20" s="1"/>
  <c r="AK32" i="20" s="1"/>
  <c r="AT32" i="20" s="1"/>
  <c r="AX25" i="20"/>
  <c r="S25" i="20" s="1"/>
  <c r="AC25" i="20" s="1"/>
  <c r="AB26" i="20" s="1"/>
  <c r="AX19" i="20"/>
  <c r="S19" i="20" s="1"/>
  <c r="AC19" i="20" s="1"/>
  <c r="AB20" i="20" s="1"/>
  <c r="AX12" i="20"/>
  <c r="S12" i="20" s="1"/>
  <c r="AC12" i="20" s="1"/>
  <c r="AB13" i="20" s="1"/>
  <c r="AX4" i="20"/>
  <c r="S4" i="20" s="1"/>
  <c r="AC4" i="20" s="1"/>
  <c r="AB5" i="20" s="1"/>
  <c r="AS81" i="54"/>
  <c r="AS23" i="88"/>
  <c r="AL23" i="88"/>
  <c r="AU23" i="88" s="1"/>
  <c r="AK78" i="20"/>
  <c r="AT78" i="20" s="1"/>
  <c r="AJ78" i="20"/>
  <c r="AK49" i="20"/>
  <c r="AT49" i="20" s="1"/>
  <c r="AJ49" i="20"/>
  <c r="AB4" i="20"/>
  <c r="AJ3" i="20"/>
  <c r="AH79" i="45"/>
  <c r="AQ79" i="45" s="1"/>
  <c r="AQ81" i="45" s="1"/>
  <c r="AZ3" i="45"/>
  <c r="AX8" i="45" s="1"/>
  <c r="S8" i="45" s="1"/>
  <c r="AC8" i="45" s="1"/>
  <c r="AB9" i="45" s="1"/>
  <c r="AX4" i="45"/>
  <c r="S4" i="45" s="1"/>
  <c r="AC4" i="45" s="1"/>
  <c r="AB5" i="45" s="1"/>
  <c r="AX7" i="45"/>
  <c r="S7" i="45" s="1"/>
  <c r="AC7" i="45" s="1"/>
  <c r="AB8" i="45" s="1"/>
  <c r="AX9" i="45"/>
  <c r="S9" i="45" s="1"/>
  <c r="AC9" i="45" s="1"/>
  <c r="AB10" i="45" s="1"/>
  <c r="AX15" i="45"/>
  <c r="S15" i="45" s="1"/>
  <c r="AC15" i="45" s="1"/>
  <c r="AB16" i="45" s="1"/>
  <c r="AX16" i="45"/>
  <c r="S16" i="45" s="1"/>
  <c r="AC16" i="45" s="1"/>
  <c r="AB17" i="45" s="1"/>
  <c r="AX17" i="45"/>
  <c r="S17" i="45" s="1"/>
  <c r="AC17" i="45" s="1"/>
  <c r="AB18" i="45" s="1"/>
  <c r="AX18" i="45"/>
  <c r="S18" i="45" s="1"/>
  <c r="AC18" i="45" s="1"/>
  <c r="AB19" i="45" s="1"/>
  <c r="AX19" i="45"/>
  <c r="S19" i="45" s="1"/>
  <c r="AC19" i="45" s="1"/>
  <c r="AB20" i="45" s="1"/>
  <c r="AX20" i="45"/>
  <c r="S20" i="45" s="1"/>
  <c r="AC20" i="45" s="1"/>
  <c r="AB21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8" i="45"/>
  <c r="S78" i="45" s="1"/>
  <c r="AC78" i="45" s="1"/>
  <c r="AB79" i="45" s="1"/>
  <c r="AX76" i="45"/>
  <c r="S76" i="45" s="1"/>
  <c r="AC76" i="45" s="1"/>
  <c r="AB77" i="45" s="1"/>
  <c r="AX75" i="45"/>
  <c r="S75" i="45" s="1"/>
  <c r="AC75" i="45" s="1"/>
  <c r="AB76" i="45" s="1"/>
  <c r="AX74" i="45"/>
  <c r="S74" i="45" s="1"/>
  <c r="AC74" i="45" s="1"/>
  <c r="AB75" i="45" s="1"/>
  <c r="AX77" i="45"/>
  <c r="S77" i="45" s="1"/>
  <c r="AC77" i="45" s="1"/>
  <c r="AB78" i="45" s="1"/>
  <c r="AJ6" i="92"/>
  <c r="AK6" i="92"/>
  <c r="AT6" i="92" s="1"/>
  <c r="AS28" i="88"/>
  <c r="AL28" i="88"/>
  <c r="AU28" i="88" s="1"/>
  <c r="AS62" i="92"/>
  <c r="AL62" i="92"/>
  <c r="AU62" i="92" s="1"/>
  <c r="AJ3" i="88"/>
  <c r="AB4" i="88"/>
  <c r="AS45" i="92"/>
  <c r="AL45" i="92"/>
  <c r="AU45" i="92" s="1"/>
  <c r="AK66" i="20"/>
  <c r="AT66" i="20" s="1"/>
  <c r="AJ66" i="20"/>
  <c r="AK54" i="20"/>
  <c r="AT54" i="20" s="1"/>
  <c r="AJ54" i="20"/>
  <c r="AJ48" i="20"/>
  <c r="AK48" i="20"/>
  <c r="AT48" i="20" s="1"/>
  <c r="AJ42" i="20"/>
  <c r="AK42" i="20"/>
  <c r="AT42" i="20" s="1"/>
  <c r="AJ36" i="20"/>
  <c r="AK36" i="20"/>
  <c r="AT36" i="20" s="1"/>
  <c r="AK30" i="20"/>
  <c r="AT30" i="20" s="1"/>
  <c r="AJ30" i="20"/>
  <c r="AK24" i="20"/>
  <c r="AT24" i="20" s="1"/>
  <c r="AJ18" i="20"/>
  <c r="AK18" i="20"/>
  <c r="AT18" i="20" s="1"/>
  <c r="AK12" i="20"/>
  <c r="AT12" i="20" s="1"/>
  <c r="AJ12" i="20"/>
  <c r="AK5" i="20"/>
  <c r="AT5" i="20" s="1"/>
  <c r="AJ5" i="20"/>
  <c r="AS70" i="88"/>
  <c r="AL70" i="88"/>
  <c r="AU70" i="88" s="1"/>
  <c r="AI79" i="20"/>
  <c r="AN79" i="20"/>
  <c r="AN81" i="20" s="1"/>
  <c r="AS18" i="88"/>
  <c r="AL18" i="88"/>
  <c r="AU18" i="88" s="1"/>
  <c r="AS36" i="88"/>
  <c r="AL36" i="88"/>
  <c r="AU36" i="88" s="1"/>
  <c r="AS54" i="88"/>
  <c r="AL54" i="88"/>
  <c r="AU54" i="88" s="1"/>
  <c r="AS72" i="88"/>
  <c r="AL72" i="88"/>
  <c r="AU72" i="88" s="1"/>
  <c r="Y78" i="16"/>
  <c r="X78" i="16"/>
  <c r="Z78" i="16" s="1"/>
  <c r="AJ22" i="92"/>
  <c r="AK22" i="92"/>
  <c r="AT22" i="92" s="1"/>
  <c r="AS40" i="92"/>
  <c r="AL40" i="92"/>
  <c r="AU40" i="92" s="1"/>
  <c r="AS58" i="92"/>
  <c r="AL58" i="92"/>
  <c r="AU58" i="92" s="1"/>
  <c r="AI75" i="91"/>
  <c r="AN75" i="91"/>
  <c r="AR71" i="48"/>
  <c r="AS38" i="92"/>
  <c r="AL38" i="92"/>
  <c r="AU38" i="92" s="1"/>
  <c r="Z79" i="45"/>
  <c r="AS13" i="88"/>
  <c r="AL13" i="88"/>
  <c r="AU13" i="88" s="1"/>
  <c r="AS31" i="88"/>
  <c r="AL31" i="88"/>
  <c r="AU31" i="88" s="1"/>
  <c r="AS49" i="88"/>
  <c r="AL49" i="88"/>
  <c r="AU49" i="88" s="1"/>
  <c r="AJ17" i="92"/>
  <c r="AK17" i="92"/>
  <c r="AT17" i="92" s="1"/>
  <c r="AS35" i="92"/>
  <c r="AL35" i="92"/>
  <c r="AU35" i="92" s="1"/>
  <c r="AR72" i="50"/>
  <c r="AR74" i="99"/>
  <c r="AS32" i="88"/>
  <c r="AL32" i="88"/>
  <c r="AU32" i="88" s="1"/>
  <c r="AS50" i="88"/>
  <c r="AL50" i="88"/>
  <c r="AU50" i="88" s="1"/>
  <c r="AS68" i="88"/>
  <c r="AL68" i="88"/>
  <c r="AU68" i="88" s="1"/>
  <c r="AF77" i="49"/>
  <c r="AO77" i="49" s="1"/>
  <c r="AG77" i="49"/>
  <c r="AP77" i="49" s="1"/>
  <c r="W78" i="49"/>
  <c r="AE77" i="49"/>
  <c r="AJ11" i="92"/>
  <c r="AK11" i="92"/>
  <c r="AT11" i="92" s="1"/>
  <c r="AS36" i="92"/>
  <c r="AL36" i="92"/>
  <c r="AU36" i="92" s="1"/>
  <c r="AS72" i="92"/>
  <c r="AL72" i="92"/>
  <c r="AU72" i="92" s="1"/>
  <c r="AI72" i="82"/>
  <c r="AN72" i="82"/>
  <c r="AR73" i="83"/>
  <c r="AS5" i="88"/>
  <c r="AL5" i="88"/>
  <c r="AU5" i="88" s="1"/>
  <c r="AS21" i="88"/>
  <c r="AL21" i="88"/>
  <c r="AU21" i="88" s="1"/>
  <c r="AS57" i="88"/>
  <c r="AL57" i="88"/>
  <c r="AU57" i="88" s="1"/>
  <c r="AS12" i="92"/>
  <c r="AL12" i="92"/>
  <c r="AU12" i="92" s="1"/>
  <c r="AS67" i="92"/>
  <c r="AL67" i="92"/>
  <c r="AU67" i="92" s="1"/>
  <c r="AS6" i="88"/>
  <c r="AL6" i="88"/>
  <c r="AU6" i="88" s="1"/>
  <c r="AH75" i="10"/>
  <c r="AQ75" i="10" s="1"/>
  <c r="AJ15" i="92"/>
  <c r="AK15" i="92"/>
  <c r="AT15" i="92" s="1"/>
  <c r="AK67" i="20"/>
  <c r="AT67" i="20" s="1"/>
  <c r="AJ43" i="20"/>
  <c r="AK43" i="20"/>
  <c r="AT43" i="20" s="1"/>
  <c r="AK13" i="20"/>
  <c r="AT13" i="20" s="1"/>
  <c r="AS76" i="92"/>
  <c r="AL76" i="92"/>
  <c r="AU76" i="92" s="1"/>
  <c r="AS67" i="88"/>
  <c r="AL67" i="88"/>
  <c r="AU67" i="88" s="1"/>
  <c r="AS53" i="92"/>
  <c r="AL53" i="92"/>
  <c r="AU53" i="92" s="1"/>
  <c r="AJ11" i="88"/>
  <c r="AK11" i="88"/>
  <c r="AT11" i="88" s="1"/>
  <c r="AS47" i="88"/>
  <c r="AL47" i="88"/>
  <c r="AU47" i="88" s="1"/>
  <c r="AS65" i="88"/>
  <c r="AL65" i="88"/>
  <c r="AU65" i="88" s="1"/>
  <c r="AH79" i="51"/>
  <c r="AQ79" i="51" s="1"/>
  <c r="AQ81" i="51" s="1"/>
  <c r="AZ3" i="51"/>
  <c r="AX8" i="51" s="1"/>
  <c r="S8" i="51" s="1"/>
  <c r="AC8" i="51" s="1"/>
  <c r="AB9" i="51" s="1"/>
  <c r="AX6" i="51"/>
  <c r="S6" i="51" s="1"/>
  <c r="AC6" i="51" s="1"/>
  <c r="AB7" i="51" s="1"/>
  <c r="AX7" i="51"/>
  <c r="S7" i="51" s="1"/>
  <c r="AC7" i="51" s="1"/>
  <c r="AB8" i="51" s="1"/>
  <c r="AX11" i="51"/>
  <c r="S11" i="51" s="1"/>
  <c r="AC11" i="51" s="1"/>
  <c r="AB12" i="51" s="1"/>
  <c r="AX14" i="51"/>
  <c r="S14" i="51" s="1"/>
  <c r="AC14" i="51" s="1"/>
  <c r="AB15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4" i="51"/>
  <c r="S24" i="51" s="1"/>
  <c r="AC24" i="51" s="1"/>
  <c r="AB25" i="51" s="1"/>
  <c r="AX25" i="51"/>
  <c r="S25" i="51" s="1"/>
  <c r="AC25" i="51" s="1"/>
  <c r="AB26" i="51" s="1"/>
  <c r="AX26" i="51"/>
  <c r="S26" i="51" s="1"/>
  <c r="AC26" i="51" s="1"/>
  <c r="AB27" i="51" s="1"/>
  <c r="AX27" i="51"/>
  <c r="S27" i="51" s="1"/>
  <c r="AC27" i="51" s="1"/>
  <c r="AB28" i="51" s="1"/>
  <c r="AX31" i="51"/>
  <c r="S31" i="51" s="1"/>
  <c r="AC31" i="51" s="1"/>
  <c r="AB32" i="51" s="1"/>
  <c r="AX32" i="51"/>
  <c r="S32" i="51" s="1"/>
  <c r="AC32" i="51" s="1"/>
  <c r="AB33" i="51" s="1"/>
  <c r="AX33" i="51"/>
  <c r="S33" i="51" s="1"/>
  <c r="AC33" i="51" s="1"/>
  <c r="AB34" i="51" s="1"/>
  <c r="AX34" i="51"/>
  <c r="S34" i="51" s="1"/>
  <c r="AC34" i="51" s="1"/>
  <c r="AB35" i="51" s="1"/>
  <c r="AX37" i="51"/>
  <c r="S37" i="51" s="1"/>
  <c r="AC37" i="51" s="1"/>
  <c r="AB38" i="51" s="1"/>
  <c r="AX38" i="51"/>
  <c r="S38" i="51" s="1"/>
  <c r="AC38" i="51" s="1"/>
  <c r="AB39" i="51" s="1"/>
  <c r="AX39" i="51"/>
  <c r="S39" i="51" s="1"/>
  <c r="AC39" i="51" s="1"/>
  <c r="AB40" i="51" s="1"/>
  <c r="AX40" i="51"/>
  <c r="S40" i="51" s="1"/>
  <c r="AC40" i="51" s="1"/>
  <c r="AB41" i="51" s="1"/>
  <c r="AX43" i="51"/>
  <c r="S43" i="51" s="1"/>
  <c r="AC43" i="51" s="1"/>
  <c r="AB44" i="51" s="1"/>
  <c r="AX44" i="51"/>
  <c r="S44" i="51" s="1"/>
  <c r="AC44" i="51" s="1"/>
  <c r="AB45" i="51" s="1"/>
  <c r="AX45" i="51"/>
  <c r="S45" i="51" s="1"/>
  <c r="AC45" i="51" s="1"/>
  <c r="AB46" i="51" s="1"/>
  <c r="AX46" i="51"/>
  <c r="S46" i="51" s="1"/>
  <c r="AC46" i="51" s="1"/>
  <c r="AB47" i="51" s="1"/>
  <c r="AX48" i="51"/>
  <c r="S48" i="51" s="1"/>
  <c r="AC48" i="51" s="1"/>
  <c r="AB49" i="51" s="1"/>
  <c r="AX49" i="51"/>
  <c r="S49" i="51" s="1"/>
  <c r="AC49" i="51" s="1"/>
  <c r="AB50" i="51" s="1"/>
  <c r="AX50" i="51"/>
  <c r="S50" i="51" s="1"/>
  <c r="AC50" i="51" s="1"/>
  <c r="AB51" i="51" s="1"/>
  <c r="AX51" i="51"/>
  <c r="S51" i="51" s="1"/>
  <c r="AC51" i="51" s="1"/>
  <c r="AB52" i="51" s="1"/>
  <c r="AX52" i="51"/>
  <c r="S52" i="51" s="1"/>
  <c r="AC52" i="51" s="1"/>
  <c r="AB53" i="51" s="1"/>
  <c r="AX53" i="51"/>
  <c r="S53" i="51" s="1"/>
  <c r="AC53" i="51" s="1"/>
  <c r="AB54" i="51" s="1"/>
  <c r="AX54" i="51"/>
  <c r="S54" i="51" s="1"/>
  <c r="AC54" i="51" s="1"/>
  <c r="AB55" i="51" s="1"/>
  <c r="AX55" i="51"/>
  <c r="S55" i="51" s="1"/>
  <c r="AC55" i="51" s="1"/>
  <c r="AB56" i="51" s="1"/>
  <c r="AX56" i="51"/>
  <c r="S56" i="51" s="1"/>
  <c r="AC56" i="51" s="1"/>
  <c r="AB57" i="51" s="1"/>
  <c r="AX57" i="51"/>
  <c r="S57" i="51" s="1"/>
  <c r="AC57" i="51" s="1"/>
  <c r="AB58" i="51" s="1"/>
  <c r="AX58" i="51"/>
  <c r="S58" i="51" s="1"/>
  <c r="AC58" i="51" s="1"/>
  <c r="AB59" i="51" s="1"/>
  <c r="AX59" i="51"/>
  <c r="S59" i="51" s="1"/>
  <c r="AC59" i="51" s="1"/>
  <c r="AB60" i="51" s="1"/>
  <c r="AX60" i="51"/>
  <c r="S60" i="51" s="1"/>
  <c r="AC60" i="51" s="1"/>
  <c r="AB61" i="51" s="1"/>
  <c r="AX61" i="51"/>
  <c r="S61" i="51" s="1"/>
  <c r="AC61" i="51" s="1"/>
  <c r="AB62" i="51" s="1"/>
  <c r="AX62" i="51"/>
  <c r="S62" i="51" s="1"/>
  <c r="AC62" i="51" s="1"/>
  <c r="AB63" i="51" s="1"/>
  <c r="AX63" i="51"/>
  <c r="S63" i="51" s="1"/>
  <c r="AC63" i="51" s="1"/>
  <c r="AB64" i="51" s="1"/>
  <c r="AX64" i="51"/>
  <c r="S64" i="51" s="1"/>
  <c r="AC64" i="51" s="1"/>
  <c r="AB65" i="51" s="1"/>
  <c r="AX65" i="51"/>
  <c r="S65" i="51" s="1"/>
  <c r="AC65" i="51" s="1"/>
  <c r="AB66" i="51" s="1"/>
  <c r="AX66" i="51"/>
  <c r="S66" i="51" s="1"/>
  <c r="AC66" i="51" s="1"/>
  <c r="AB67" i="51" s="1"/>
  <c r="AX67" i="51"/>
  <c r="S67" i="51" s="1"/>
  <c r="AC67" i="51" s="1"/>
  <c r="AB68" i="51" s="1"/>
  <c r="AX68" i="51"/>
  <c r="S68" i="51" s="1"/>
  <c r="AC68" i="51" s="1"/>
  <c r="AB69" i="51" s="1"/>
  <c r="AX69" i="51"/>
  <c r="S69" i="51" s="1"/>
  <c r="AC69" i="51" s="1"/>
  <c r="AB70" i="51" s="1"/>
  <c r="AX70" i="51"/>
  <c r="S70" i="51" s="1"/>
  <c r="AC70" i="51" s="1"/>
  <c r="AB71" i="51" s="1"/>
  <c r="AX71" i="51"/>
  <c r="S71" i="51" s="1"/>
  <c r="AC71" i="51" s="1"/>
  <c r="AB72" i="51" s="1"/>
  <c r="AX72" i="51"/>
  <c r="S72" i="51" s="1"/>
  <c r="AC72" i="51" s="1"/>
  <c r="AB73" i="51" s="1"/>
  <c r="AX73" i="51"/>
  <c r="S73" i="51" s="1"/>
  <c r="AC73" i="51" s="1"/>
  <c r="AB74" i="51" s="1"/>
  <c r="AX77" i="51"/>
  <c r="S77" i="51" s="1"/>
  <c r="AC77" i="51" s="1"/>
  <c r="AB78" i="51" s="1"/>
  <c r="AX75" i="51"/>
  <c r="S75" i="51" s="1"/>
  <c r="AC75" i="51" s="1"/>
  <c r="AB76" i="51" s="1"/>
  <c r="AX74" i="51"/>
  <c r="S74" i="51" s="1"/>
  <c r="AC74" i="51" s="1"/>
  <c r="AB75" i="51" s="1"/>
  <c r="AX76" i="51"/>
  <c r="S76" i="51" s="1"/>
  <c r="AC76" i="51" s="1"/>
  <c r="AB77" i="51" s="1"/>
  <c r="AX78" i="51"/>
  <c r="S78" i="51" s="1"/>
  <c r="AC78" i="51" s="1"/>
  <c r="AB79" i="51" s="1"/>
  <c r="AJ27" i="92"/>
  <c r="AK27" i="92"/>
  <c r="AT27" i="92" s="1"/>
  <c r="AK75" i="20"/>
  <c r="AT75" i="20" s="1"/>
  <c r="AJ75" i="20"/>
  <c r="AK71" i="20"/>
  <c r="AT71" i="20" s="1"/>
  <c r="AJ71" i="20"/>
  <c r="AK65" i="20"/>
  <c r="AT65" i="20" s="1"/>
  <c r="AJ65" i="20"/>
  <c r="AK59" i="20"/>
  <c r="AT59" i="20" s="1"/>
  <c r="AK53" i="20"/>
  <c r="AT53" i="20" s="1"/>
  <c r="AJ53" i="20"/>
  <c r="AK47" i="20"/>
  <c r="AT47" i="20" s="1"/>
  <c r="AJ47" i="20"/>
  <c r="AJ41" i="20"/>
  <c r="AJ35" i="20"/>
  <c r="AK35" i="20"/>
  <c r="AT35" i="20" s="1"/>
  <c r="AJ29" i="20"/>
  <c r="AK29" i="20"/>
  <c r="AT29" i="20" s="1"/>
  <c r="AK23" i="20"/>
  <c r="AT23" i="20" s="1"/>
  <c r="AJ23" i="20"/>
  <c r="AK17" i="20"/>
  <c r="AT17" i="20" s="1"/>
  <c r="AJ17" i="20"/>
  <c r="AJ11" i="20"/>
  <c r="AK11" i="20"/>
  <c r="AT11" i="20" s="1"/>
  <c r="AK8" i="20"/>
  <c r="AT8" i="20" s="1"/>
  <c r="AJ8" i="20"/>
  <c r="AJ10" i="88"/>
  <c r="AS73" i="88"/>
  <c r="AL73" i="88"/>
  <c r="AU73" i="88" s="1"/>
  <c r="AS24" i="88"/>
  <c r="AL24" i="88"/>
  <c r="AU24" i="88" s="1"/>
  <c r="AS42" i="88"/>
  <c r="AL42" i="88"/>
  <c r="AU42" i="88" s="1"/>
  <c r="AS60" i="88"/>
  <c r="AL60" i="88"/>
  <c r="AU60" i="88" s="1"/>
  <c r="AS46" i="92"/>
  <c r="AL46" i="92"/>
  <c r="AU46" i="92" s="1"/>
  <c r="AH73" i="50"/>
  <c r="AQ73" i="50" s="1"/>
  <c r="Y76" i="91"/>
  <c r="X76" i="91"/>
  <c r="AI79" i="92"/>
  <c r="AN79" i="92"/>
  <c r="AN81" i="92" s="1"/>
  <c r="AS37" i="88"/>
  <c r="AL37" i="88"/>
  <c r="AU37" i="88" s="1"/>
  <c r="AS78" i="92"/>
  <c r="AL78" i="92"/>
  <c r="AU78" i="92" s="1"/>
  <c r="AJ7" i="92"/>
  <c r="AS56" i="88"/>
  <c r="AL56" i="88"/>
  <c r="AU56" i="88" s="1"/>
  <c r="AJ18" i="92"/>
  <c r="AK18" i="92"/>
  <c r="AT18" i="92" s="1"/>
  <c r="AE78" i="11"/>
  <c r="AF78" i="11"/>
  <c r="AO78" i="11" s="1"/>
  <c r="W79" i="11"/>
  <c r="AG78" i="11"/>
  <c r="AP78" i="11" s="1"/>
  <c r="AH74" i="85"/>
  <c r="AQ74" i="85" s="1"/>
  <c r="AS46" i="88"/>
  <c r="AL46" i="88"/>
  <c r="AU46" i="88" s="1"/>
  <c r="Y72" i="94"/>
  <c r="X72" i="94"/>
  <c r="AS74" i="92"/>
  <c r="AL74" i="92"/>
  <c r="AU74" i="92" s="1"/>
  <c r="AS39" i="88"/>
  <c r="AL39" i="88"/>
  <c r="AU39" i="88" s="1"/>
  <c r="AS76" i="88"/>
  <c r="AL76" i="88"/>
  <c r="AU76" i="88" s="1"/>
  <c r="Y70" i="98"/>
  <c r="X70" i="98"/>
  <c r="AS31" i="92"/>
  <c r="AL31" i="92"/>
  <c r="AU31" i="92" s="1"/>
  <c r="AS49" i="92"/>
  <c r="AL49" i="92"/>
  <c r="AU49" i="92" s="1"/>
  <c r="AI72" i="35"/>
  <c r="AN72" i="35"/>
  <c r="AI76" i="18"/>
  <c r="AN76" i="18"/>
  <c r="AJ20" i="92"/>
  <c r="Z75" i="10"/>
  <c r="AH75" i="99"/>
  <c r="AQ75" i="99" s="1"/>
  <c r="AK55" i="20"/>
  <c r="AT55" i="20" s="1"/>
  <c r="AJ55" i="20"/>
  <c r="AJ16" i="92"/>
  <c r="AK16" i="92"/>
  <c r="AT16" i="92" s="1"/>
  <c r="AS54" i="92"/>
  <c r="AL54" i="92"/>
  <c r="AU54" i="92" s="1"/>
  <c r="Z75" i="99"/>
  <c r="AK72" i="20"/>
  <c r="AT72" i="20" s="1"/>
  <c r="AJ72" i="20"/>
  <c r="AS17" i="88"/>
  <c r="AL17" i="88"/>
  <c r="AU17" i="88" s="1"/>
  <c r="AS53" i="88"/>
  <c r="AL53" i="88"/>
  <c r="AU53" i="88" s="1"/>
  <c r="AS71" i="88"/>
  <c r="AL71" i="88"/>
  <c r="AU71" i="88" s="1"/>
  <c r="AX79" i="51"/>
  <c r="S79" i="51" s="1"/>
  <c r="AC79" i="51" s="1"/>
  <c r="AF79" i="51"/>
  <c r="AO79" i="51" s="1"/>
  <c r="AO81" i="51" s="1"/>
  <c r="AE79" i="51"/>
  <c r="AN79" i="51" s="1"/>
  <c r="AN81" i="51" s="1"/>
  <c r="AG79" i="51"/>
  <c r="AS69" i="92"/>
  <c r="AL69" i="92"/>
  <c r="AU69" i="92" s="1"/>
  <c r="AJ76" i="20"/>
  <c r="AK76" i="20"/>
  <c r="AT76" i="20" s="1"/>
  <c r="AJ70" i="20"/>
  <c r="AK70" i="20"/>
  <c r="AT70" i="20" s="1"/>
  <c r="AJ64" i="20"/>
  <c r="AK64" i="20"/>
  <c r="AT64" i="20" s="1"/>
  <c r="AK58" i="20"/>
  <c r="AT58" i="20" s="1"/>
  <c r="AJ58" i="20"/>
  <c r="AJ52" i="20"/>
  <c r="AK52" i="20"/>
  <c r="AT52" i="20" s="1"/>
  <c r="AK40" i="20"/>
  <c r="AT40" i="20" s="1"/>
  <c r="AK34" i="20"/>
  <c r="AT34" i="20" s="1"/>
  <c r="AJ34" i="20"/>
  <c r="AK28" i="20"/>
  <c r="AT28" i="20" s="1"/>
  <c r="AJ28" i="20"/>
  <c r="AJ22" i="20"/>
  <c r="AK22" i="20"/>
  <c r="AT22" i="20" s="1"/>
  <c r="AJ16" i="20"/>
  <c r="AK16" i="20"/>
  <c r="AT16" i="20" s="1"/>
  <c r="AK10" i="20"/>
  <c r="AT10" i="20" s="1"/>
  <c r="AJ10" i="20"/>
  <c r="AK6" i="20"/>
  <c r="AT6" i="20" s="1"/>
  <c r="AJ26" i="92"/>
  <c r="AS28" i="92"/>
  <c r="AL28" i="92"/>
  <c r="AU28" i="92" s="1"/>
  <c r="AS64" i="92"/>
  <c r="AL64" i="92"/>
  <c r="AU64" i="92" s="1"/>
  <c r="AF73" i="50"/>
  <c r="AO73" i="50" s="1"/>
  <c r="AG73" i="50"/>
  <c r="AP73" i="50" s="1"/>
  <c r="AE73" i="50"/>
  <c r="W74" i="50"/>
  <c r="AS16" i="88"/>
  <c r="AL16" i="88"/>
  <c r="AU16" i="88" s="1"/>
  <c r="AS68" i="92"/>
  <c r="AL68" i="92"/>
  <c r="AU68" i="92" s="1"/>
  <c r="AR74" i="103"/>
  <c r="AH74" i="55"/>
  <c r="AQ74" i="55" s="1"/>
  <c r="AS19" i="88"/>
  <c r="AL19" i="88"/>
  <c r="AU19" i="88" s="1"/>
  <c r="AS55" i="88"/>
  <c r="AL55" i="88"/>
  <c r="AU55" i="88" s="1"/>
  <c r="AS74" i="88"/>
  <c r="AL74" i="88"/>
  <c r="AU74" i="88" s="1"/>
  <c r="AS23" i="92"/>
  <c r="AL23" i="92"/>
  <c r="AU23" i="92" s="1"/>
  <c r="AS41" i="92"/>
  <c r="AL41" i="92"/>
  <c r="AU41" i="92" s="1"/>
  <c r="AS59" i="92"/>
  <c r="AL59" i="92"/>
  <c r="AU59" i="92" s="1"/>
  <c r="AS22" i="88"/>
  <c r="AL22" i="88"/>
  <c r="AU22" i="88" s="1"/>
  <c r="W69" i="90"/>
  <c r="AE68" i="90"/>
  <c r="AG68" i="90"/>
  <c r="AP68" i="90" s="1"/>
  <c r="AF68" i="90"/>
  <c r="AO68" i="90" s="1"/>
  <c r="AS20" i="88"/>
  <c r="AL20" i="88"/>
  <c r="AU20" i="88" s="1"/>
  <c r="AS38" i="88"/>
  <c r="AL38" i="88"/>
  <c r="AU38" i="88" s="1"/>
  <c r="AS75" i="88"/>
  <c r="AL75" i="88"/>
  <c r="AU75" i="88" s="1"/>
  <c r="AJ24" i="92"/>
  <c r="AK24" i="92"/>
  <c r="AT24" i="92" s="1"/>
  <c r="AS42" i="92"/>
  <c r="AL42" i="92"/>
  <c r="AU42" i="92" s="1"/>
  <c r="AS60" i="92"/>
  <c r="AL60" i="92"/>
  <c r="AU60" i="92" s="1"/>
  <c r="AK79" i="92"/>
  <c r="AT79" i="92" s="1"/>
  <c r="Z74" i="85"/>
  <c r="AS9" i="88"/>
  <c r="AL9" i="88"/>
  <c r="AU9" i="88" s="1"/>
  <c r="AS45" i="88"/>
  <c r="AL45" i="88"/>
  <c r="AU45" i="88" s="1"/>
  <c r="AI69" i="98"/>
  <c r="AN69" i="98"/>
  <c r="Y77" i="18"/>
  <c r="X77" i="18"/>
  <c r="AI72" i="42"/>
  <c r="AN72" i="42"/>
  <c r="AR73" i="55"/>
  <c r="AS41" i="88"/>
  <c r="AL41" i="88"/>
  <c r="AU41" i="88" s="1"/>
  <c r="AK73" i="20"/>
  <c r="AT73" i="20" s="1"/>
  <c r="AJ73" i="20"/>
  <c r="AJ37" i="20"/>
  <c r="AK37" i="20"/>
  <c r="AT37" i="20" s="1"/>
  <c r="AJ19" i="20"/>
  <c r="AK19" i="20"/>
  <c r="AT19" i="20" s="1"/>
  <c r="AR74" i="10"/>
  <c r="AI77" i="16"/>
  <c r="AN77" i="16"/>
  <c r="AK10" i="92"/>
  <c r="AT10" i="92" s="1"/>
  <c r="AJ10" i="92"/>
  <c r="W77" i="95"/>
  <c r="AG76" i="95"/>
  <c r="AP76" i="95" s="1"/>
  <c r="AE76" i="95"/>
  <c r="AF76" i="95"/>
  <c r="AO76" i="95" s="1"/>
  <c r="AR78" i="13"/>
  <c r="AJ21" i="92"/>
  <c r="AK21" i="92"/>
  <c r="AT21" i="92" s="1"/>
  <c r="AS63" i="92"/>
  <c r="AL63" i="92"/>
  <c r="AU63" i="92" s="1"/>
  <c r="AJ79" i="20"/>
  <c r="AS79" i="20" s="1"/>
  <c r="AK79" i="20"/>
  <c r="AT79" i="20" s="1"/>
  <c r="AH75" i="103"/>
  <c r="AQ75" i="103" s="1"/>
  <c r="AJ33" i="92"/>
  <c r="AK33" i="92"/>
  <c r="AT33" i="92" s="1"/>
  <c r="AR75" i="43"/>
  <c r="AJ77" i="20"/>
  <c r="AK77" i="20"/>
  <c r="AT77" i="20" s="1"/>
  <c r="AK69" i="20"/>
  <c r="AT69" i="20" s="1"/>
  <c r="AJ69" i="20"/>
  <c r="AJ63" i="20"/>
  <c r="AK63" i="20"/>
  <c r="AT63" i="20" s="1"/>
  <c r="AJ51" i="20"/>
  <c r="AK51" i="20"/>
  <c r="AT51" i="20" s="1"/>
  <c r="AK45" i="20"/>
  <c r="AT45" i="20" s="1"/>
  <c r="AK39" i="20"/>
  <c r="AT39" i="20" s="1"/>
  <c r="AJ39" i="20"/>
  <c r="AJ33" i="20"/>
  <c r="AK33" i="20"/>
  <c r="AT33" i="20" s="1"/>
  <c r="AK27" i="20"/>
  <c r="AT27" i="20" s="1"/>
  <c r="AJ27" i="20"/>
  <c r="AJ15" i="20"/>
  <c r="AK15" i="20"/>
  <c r="AT15" i="20" s="1"/>
  <c r="AJ9" i="20"/>
  <c r="AS12" i="88"/>
  <c r="AL12" i="88"/>
  <c r="AU12" i="88" s="1"/>
  <c r="AJ3" i="92"/>
  <c r="AB4" i="92"/>
  <c r="AS34" i="92"/>
  <c r="AL34" i="92"/>
  <c r="AU34" i="92" s="1"/>
  <c r="AH79" i="13"/>
  <c r="AQ79" i="13" s="1"/>
  <c r="AQ81" i="13" s="1"/>
  <c r="AX5" i="13"/>
  <c r="S5" i="13" s="1"/>
  <c r="AC5" i="13" s="1"/>
  <c r="AB6" i="13" s="1"/>
  <c r="AZ3" i="13"/>
  <c r="AX71" i="13" s="1"/>
  <c r="S71" i="13" s="1"/>
  <c r="AC71" i="13" s="1"/>
  <c r="AB72" i="13" s="1"/>
  <c r="AX3" i="13"/>
  <c r="S3" i="13" s="1"/>
  <c r="AC3" i="13" s="1"/>
  <c r="AX10" i="13"/>
  <c r="S10" i="13" s="1"/>
  <c r="AC10" i="13" s="1"/>
  <c r="AB11" i="13" s="1"/>
  <c r="AX11" i="13"/>
  <c r="S11" i="13" s="1"/>
  <c r="AC11" i="13" s="1"/>
  <c r="AB12" i="13" s="1"/>
  <c r="AX14" i="13"/>
  <c r="S14" i="13" s="1"/>
  <c r="AC14" i="13" s="1"/>
  <c r="AB15" i="13" s="1"/>
  <c r="AX15" i="13"/>
  <c r="S15" i="13" s="1"/>
  <c r="AC15" i="13" s="1"/>
  <c r="AB16" i="13" s="1"/>
  <c r="AX20" i="13"/>
  <c r="S20" i="13" s="1"/>
  <c r="AC20" i="13" s="1"/>
  <c r="AB21" i="13" s="1"/>
  <c r="AX21" i="13"/>
  <c r="S21" i="13" s="1"/>
  <c r="AC21" i="13" s="1"/>
  <c r="AB22" i="13" s="1"/>
  <c r="AX22" i="13"/>
  <c r="S22" i="13" s="1"/>
  <c r="AC22" i="13" s="1"/>
  <c r="AB23" i="13" s="1"/>
  <c r="AX23" i="13"/>
  <c r="S23" i="13" s="1"/>
  <c r="AC23" i="13" s="1"/>
  <c r="AB24" i="13" s="1"/>
  <c r="AX28" i="13"/>
  <c r="S28" i="13" s="1"/>
  <c r="AC28" i="13" s="1"/>
  <c r="AB29" i="13" s="1"/>
  <c r="AX29" i="13"/>
  <c r="S29" i="13" s="1"/>
  <c r="AC29" i="13" s="1"/>
  <c r="AB30" i="13" s="1"/>
  <c r="AX32" i="13"/>
  <c r="S32" i="13" s="1"/>
  <c r="AC32" i="13" s="1"/>
  <c r="AB33" i="13" s="1"/>
  <c r="AX33" i="13"/>
  <c r="S33" i="13" s="1"/>
  <c r="AC33" i="13" s="1"/>
  <c r="AB34" i="13" s="1"/>
  <c r="AX38" i="13"/>
  <c r="S38" i="13" s="1"/>
  <c r="AC38" i="13" s="1"/>
  <c r="AB39" i="13" s="1"/>
  <c r="AX39" i="13"/>
  <c r="S39" i="13" s="1"/>
  <c r="AC39" i="13" s="1"/>
  <c r="AB40" i="13" s="1"/>
  <c r="AX40" i="13"/>
  <c r="S40" i="13" s="1"/>
  <c r="AC40" i="13" s="1"/>
  <c r="AB41" i="13" s="1"/>
  <c r="AX41" i="13"/>
  <c r="S41" i="13" s="1"/>
  <c r="AC41" i="13" s="1"/>
  <c r="AB42" i="13" s="1"/>
  <c r="AX46" i="13"/>
  <c r="S46" i="13" s="1"/>
  <c r="AC46" i="13" s="1"/>
  <c r="AB47" i="13" s="1"/>
  <c r="AX47" i="13"/>
  <c r="S47" i="13" s="1"/>
  <c r="AC47" i="13" s="1"/>
  <c r="AB48" i="13" s="1"/>
  <c r="AX50" i="13"/>
  <c r="S50" i="13" s="1"/>
  <c r="AC50" i="13" s="1"/>
  <c r="AB51" i="13" s="1"/>
  <c r="AX51" i="13"/>
  <c r="S51" i="13" s="1"/>
  <c r="AC51" i="13" s="1"/>
  <c r="AB52" i="13" s="1"/>
  <c r="AX54" i="13"/>
  <c r="S54" i="13" s="1"/>
  <c r="AC54" i="13" s="1"/>
  <c r="AB55" i="13" s="1"/>
  <c r="AX56" i="13"/>
  <c r="S56" i="13" s="1"/>
  <c r="AC56" i="13" s="1"/>
  <c r="AB57" i="13" s="1"/>
  <c r="AX57" i="13"/>
  <c r="S57" i="13" s="1"/>
  <c r="AC57" i="13" s="1"/>
  <c r="AB58" i="13" s="1"/>
  <c r="AX58" i="13"/>
  <c r="S58" i="13" s="1"/>
  <c r="AC58" i="13" s="1"/>
  <c r="AB59" i="13" s="1"/>
  <c r="AX62" i="13"/>
  <c r="S62" i="13" s="1"/>
  <c r="AC62" i="13" s="1"/>
  <c r="AB63" i="13" s="1"/>
  <c r="AX63" i="13"/>
  <c r="S63" i="13" s="1"/>
  <c r="AC63" i="13" s="1"/>
  <c r="AB64" i="13" s="1"/>
  <c r="AX64" i="13"/>
  <c r="S64" i="13" s="1"/>
  <c r="AC64" i="13" s="1"/>
  <c r="AB65" i="13" s="1"/>
  <c r="AX65" i="13"/>
  <c r="S65" i="13" s="1"/>
  <c r="AC65" i="13" s="1"/>
  <c r="AB66" i="13" s="1"/>
  <c r="AX68" i="13"/>
  <c r="S68" i="13" s="1"/>
  <c r="AC68" i="13" s="1"/>
  <c r="AB69" i="13" s="1"/>
  <c r="AX69" i="13"/>
  <c r="S69" i="13" s="1"/>
  <c r="AC69" i="13" s="1"/>
  <c r="AB70" i="13" s="1"/>
  <c r="AX70" i="13"/>
  <c r="S70" i="13" s="1"/>
  <c r="AC70" i="13" s="1"/>
  <c r="AB71" i="13" s="1"/>
  <c r="AX72" i="13"/>
  <c r="S72" i="13" s="1"/>
  <c r="AC72" i="13" s="1"/>
  <c r="AB73" i="13" s="1"/>
  <c r="AX74" i="13"/>
  <c r="S74" i="13" s="1"/>
  <c r="AC74" i="13" s="1"/>
  <c r="AB75" i="13" s="1"/>
  <c r="AX75" i="13"/>
  <c r="S75" i="13" s="1"/>
  <c r="AC75" i="13" s="1"/>
  <c r="AB76" i="13" s="1"/>
  <c r="AX76" i="13"/>
  <c r="S76" i="13" s="1"/>
  <c r="AC76" i="13" s="1"/>
  <c r="AB77" i="13" s="1"/>
  <c r="AX78" i="13"/>
  <c r="S78" i="13" s="1"/>
  <c r="AC78" i="13" s="1"/>
  <c r="AB79" i="13" s="1"/>
  <c r="Z74" i="55"/>
  <c r="AS7" i="88"/>
  <c r="AL7" i="88"/>
  <c r="AU7" i="88" s="1"/>
  <c r="AS61" i="88"/>
  <c r="AL61" i="88"/>
  <c r="AU61" i="88" s="1"/>
  <c r="AH72" i="87"/>
  <c r="AQ72" i="87" s="1"/>
  <c r="AI77" i="41"/>
  <c r="AN77" i="41"/>
  <c r="AS44" i="88"/>
  <c r="AL44" i="88"/>
  <c r="AU44" i="88" s="1"/>
  <c r="AH72" i="48"/>
  <c r="AQ72" i="48" s="1"/>
  <c r="AS30" i="92"/>
  <c r="AL30" i="92"/>
  <c r="AU30" i="92" s="1"/>
  <c r="AS48" i="92"/>
  <c r="AL48" i="92"/>
  <c r="AU48" i="92" s="1"/>
  <c r="AS77" i="88"/>
  <c r="AL77" i="88"/>
  <c r="AU77" i="88" s="1"/>
  <c r="AJ32" i="92"/>
  <c r="AR78" i="45"/>
  <c r="AS27" i="88"/>
  <c r="AL27" i="88"/>
  <c r="AU27" i="88" s="1"/>
  <c r="AS63" i="88"/>
  <c r="AL63" i="88"/>
  <c r="AU63" i="88" s="1"/>
  <c r="AR71" i="87"/>
  <c r="AF70" i="102"/>
  <c r="AO70" i="102" s="1"/>
  <c r="AG70" i="102"/>
  <c r="W71" i="102"/>
  <c r="AE70" i="102"/>
  <c r="AN70" i="102" s="1"/>
  <c r="AL19" i="92"/>
  <c r="AU19" i="92" s="1"/>
  <c r="AS37" i="92"/>
  <c r="AL37" i="92"/>
  <c r="AU37" i="92" s="1"/>
  <c r="AS55" i="92"/>
  <c r="AL55" i="92"/>
  <c r="AU55" i="92" s="1"/>
  <c r="AS73" i="92"/>
  <c r="AL73" i="92"/>
  <c r="AU73" i="92" s="1"/>
  <c r="Y73" i="35"/>
  <c r="Z73" i="35" s="1"/>
  <c r="X73" i="35"/>
  <c r="AS34" i="88"/>
  <c r="AL34" i="88"/>
  <c r="AU34" i="88" s="1"/>
  <c r="AS44" i="92"/>
  <c r="AL44" i="92"/>
  <c r="AU44" i="92" s="1"/>
  <c r="AH74" i="83"/>
  <c r="AQ74" i="83" s="1"/>
  <c r="AK61" i="20"/>
  <c r="AT61" i="20" s="1"/>
  <c r="AJ61" i="20"/>
  <c r="AK31" i="20"/>
  <c r="AT31" i="20" s="1"/>
  <c r="Z76" i="43"/>
  <c r="AH76" i="43"/>
  <c r="AQ76" i="43" s="1"/>
  <c r="AS71" i="92"/>
  <c r="AL71" i="92"/>
  <c r="AU71" i="92" s="1"/>
  <c r="AS14" i="88"/>
  <c r="AL14" i="88"/>
  <c r="AU14" i="88" s="1"/>
  <c r="AI71" i="94"/>
  <c r="AN71" i="94"/>
  <c r="AS15" i="88"/>
  <c r="AL15" i="88"/>
  <c r="AU15" i="88" s="1"/>
  <c r="AS33" i="88"/>
  <c r="AL33" i="88"/>
  <c r="AU33" i="88" s="1"/>
  <c r="AS51" i="88"/>
  <c r="AL51" i="88"/>
  <c r="AU51" i="88" s="1"/>
  <c r="AS69" i="88"/>
  <c r="AL69" i="88"/>
  <c r="AU69" i="88" s="1"/>
  <c r="AS77" i="92"/>
  <c r="AL77" i="92"/>
  <c r="AU77" i="92" s="1"/>
  <c r="AS64" i="88"/>
  <c r="AL64" i="88"/>
  <c r="AU64" i="88" s="1"/>
  <c r="AS29" i="88"/>
  <c r="AL29" i="88"/>
  <c r="AU29" i="88" s="1"/>
  <c r="AS35" i="88"/>
  <c r="AL35" i="88"/>
  <c r="AU35" i="88" s="1"/>
  <c r="AS51" i="92"/>
  <c r="AL51" i="92"/>
  <c r="AU51" i="92" s="1"/>
  <c r="Z75" i="103"/>
  <c r="AS59" i="88"/>
  <c r="AL59" i="88"/>
  <c r="AU59" i="88" s="1"/>
  <c r="AS78" i="88"/>
  <c r="AL78" i="88"/>
  <c r="AU78" i="88" s="1"/>
  <c r="AJ8" i="92"/>
  <c r="AK8" i="92"/>
  <c r="AT8" i="92" s="1"/>
  <c r="AS39" i="92"/>
  <c r="AL39" i="92"/>
  <c r="AU39" i="92" s="1"/>
  <c r="AS57" i="92"/>
  <c r="AL57" i="92"/>
  <c r="AU57" i="92" s="1"/>
  <c r="AS75" i="92"/>
  <c r="AL75" i="92"/>
  <c r="AU75" i="92" s="1"/>
  <c r="AJ74" i="20"/>
  <c r="AK74" i="20"/>
  <c r="AT74" i="20" s="1"/>
  <c r="AJ62" i="20"/>
  <c r="AK62" i="20"/>
  <c r="AT62" i="20" s="1"/>
  <c r="AK56" i="20"/>
  <c r="AT56" i="20" s="1"/>
  <c r="AJ50" i="20"/>
  <c r="AK50" i="20"/>
  <c r="AT50" i="20" s="1"/>
  <c r="AK44" i="20"/>
  <c r="AT44" i="20" s="1"/>
  <c r="AJ44" i="20"/>
  <c r="AK38" i="20"/>
  <c r="AT38" i="20" s="1"/>
  <c r="AJ38" i="20"/>
  <c r="AK26" i="20"/>
  <c r="AT26" i="20" s="1"/>
  <c r="AJ26" i="20"/>
  <c r="AK20" i="20"/>
  <c r="AT20" i="20" s="1"/>
  <c r="AX13" i="20"/>
  <c r="S13" i="20" s="1"/>
  <c r="AC13" i="20" s="1"/>
  <c r="AB14" i="20" s="1"/>
  <c r="AX6" i="20"/>
  <c r="S6" i="20" s="1"/>
  <c r="AC6" i="20" s="1"/>
  <c r="AB7" i="20" s="1"/>
  <c r="AS40" i="88"/>
  <c r="AL40" i="88"/>
  <c r="AU40" i="88" s="1"/>
  <c r="AS56" i="92"/>
  <c r="AL56" i="92"/>
  <c r="AU56" i="92" s="1"/>
  <c r="AS30" i="88"/>
  <c r="AL30" i="88"/>
  <c r="AU30" i="88" s="1"/>
  <c r="AS48" i="88"/>
  <c r="AL48" i="88"/>
  <c r="AU48" i="88" s="1"/>
  <c r="AS66" i="88"/>
  <c r="AL66" i="88"/>
  <c r="AU66" i="88" s="1"/>
  <c r="AK9" i="92"/>
  <c r="AT9" i="92" s="1"/>
  <c r="AJ9" i="92"/>
  <c r="AS52" i="92"/>
  <c r="AL52" i="92"/>
  <c r="AU52" i="92" s="1"/>
  <c r="AS70" i="92"/>
  <c r="AL70" i="92"/>
  <c r="AU70" i="92" s="1"/>
  <c r="AS52" i="88"/>
  <c r="AL52" i="88"/>
  <c r="AU52" i="88" s="1"/>
  <c r="AS13" i="92"/>
  <c r="AL13" i="92"/>
  <c r="AU13" i="92" s="1"/>
  <c r="Z79" i="13"/>
  <c r="AR73" i="85"/>
  <c r="AS25" i="88"/>
  <c r="AL25" i="88"/>
  <c r="AU25" i="88" s="1"/>
  <c r="AS43" i="88"/>
  <c r="AL43" i="88"/>
  <c r="AU43" i="88" s="1"/>
  <c r="Z72" i="87"/>
  <c r="AJ5" i="92"/>
  <c r="AK5" i="92"/>
  <c r="AT5" i="92" s="1"/>
  <c r="AS29" i="92"/>
  <c r="AL29" i="92"/>
  <c r="AU29" i="92" s="1"/>
  <c r="AS47" i="92"/>
  <c r="AL47" i="92"/>
  <c r="AU47" i="92" s="1"/>
  <c r="AS65" i="92"/>
  <c r="AL65" i="92"/>
  <c r="AU65" i="92" s="1"/>
  <c r="Y78" i="41"/>
  <c r="X78" i="41"/>
  <c r="AS58" i="88"/>
  <c r="AL58" i="88"/>
  <c r="AU58" i="88" s="1"/>
  <c r="AS50" i="92"/>
  <c r="AL50" i="92"/>
  <c r="AU50" i="92" s="1"/>
  <c r="AR79" i="88"/>
  <c r="AR81" i="88" s="1"/>
  <c r="AL79" i="88"/>
  <c r="AU79" i="88" s="1"/>
  <c r="AS8" i="88"/>
  <c r="AL8" i="88"/>
  <c r="AU8" i="88" s="1"/>
  <c r="AS26" i="88"/>
  <c r="AL26" i="88"/>
  <c r="AU26" i="88" s="1"/>
  <c r="AS62" i="88"/>
  <c r="AL62" i="88"/>
  <c r="AU62" i="88" s="1"/>
  <c r="Z72" i="48"/>
  <c r="AR78" i="51"/>
  <c r="AS66" i="92"/>
  <c r="AL66" i="92"/>
  <c r="AU66" i="92" s="1"/>
  <c r="Y73" i="82"/>
  <c r="X73" i="82"/>
  <c r="AH70" i="102"/>
  <c r="AQ70" i="102" s="1"/>
  <c r="AJ14" i="92"/>
  <c r="AS25" i="92"/>
  <c r="AL25" i="92"/>
  <c r="AU25" i="92" s="1"/>
  <c r="AS43" i="92"/>
  <c r="AL43" i="92"/>
  <c r="AU43" i="92" s="1"/>
  <c r="AS61" i="92"/>
  <c r="AL61" i="92"/>
  <c r="AU61" i="92" s="1"/>
  <c r="Z74" i="83"/>
  <c r="Y73" i="42"/>
  <c r="Z73" i="42" s="1"/>
  <c r="X73" i="42"/>
  <c r="AX4" i="13" l="1"/>
  <c r="S4" i="13" s="1"/>
  <c r="AC4" i="13" s="1"/>
  <c r="AB5" i="13" s="1"/>
  <c r="AJ40" i="20"/>
  <c r="Z70" i="98"/>
  <c r="AJ59" i="20"/>
  <c r="AK46" i="20"/>
  <c r="AT46" i="20" s="1"/>
  <c r="AJ56" i="20"/>
  <c r="AS56" i="20" s="1"/>
  <c r="AJ21" i="20"/>
  <c r="AJ57" i="20"/>
  <c r="AJ25" i="20"/>
  <c r="AJ67" i="20"/>
  <c r="AJ20" i="20"/>
  <c r="AK60" i="20"/>
  <c r="AT60" i="20" s="1"/>
  <c r="Z78" i="41"/>
  <c r="AJ32" i="20"/>
  <c r="AK68" i="20"/>
  <c r="AT68" i="20" s="1"/>
  <c r="AX77" i="13"/>
  <c r="S77" i="13" s="1"/>
  <c r="AC77" i="13" s="1"/>
  <c r="AB78" i="13" s="1"/>
  <c r="AX67" i="13"/>
  <c r="S67" i="13" s="1"/>
  <c r="AC67" i="13" s="1"/>
  <c r="AB68" i="13" s="1"/>
  <c r="AX60" i="13"/>
  <c r="S60" i="13" s="1"/>
  <c r="AC60" i="13" s="1"/>
  <c r="AB61" i="13" s="1"/>
  <c r="AK61" i="13" s="1"/>
  <c r="AT61" i="13" s="1"/>
  <c r="AX53" i="13"/>
  <c r="S53" i="13" s="1"/>
  <c r="AC53" i="13" s="1"/>
  <c r="AB54" i="13" s="1"/>
  <c r="AX45" i="13"/>
  <c r="S45" i="13" s="1"/>
  <c r="AC45" i="13" s="1"/>
  <c r="AB46" i="13" s="1"/>
  <c r="AX35" i="13"/>
  <c r="S35" i="13" s="1"/>
  <c r="AC35" i="13" s="1"/>
  <c r="AB36" i="13" s="1"/>
  <c r="AX27" i="13"/>
  <c r="S27" i="13" s="1"/>
  <c r="AC27" i="13" s="1"/>
  <c r="AB28" i="13" s="1"/>
  <c r="AX17" i="13"/>
  <c r="S17" i="13" s="1"/>
  <c r="AC17" i="13" s="1"/>
  <c r="AB18" i="13" s="1"/>
  <c r="AX9" i="13"/>
  <c r="S9" i="13" s="1"/>
  <c r="AC9" i="13" s="1"/>
  <c r="AB10" i="13" s="1"/>
  <c r="AK10" i="13" s="1"/>
  <c r="AT10" i="13" s="1"/>
  <c r="AX42" i="51"/>
  <c r="S42" i="51" s="1"/>
  <c r="AC42" i="51" s="1"/>
  <c r="AB43" i="51" s="1"/>
  <c r="AX36" i="51"/>
  <c r="S36" i="51" s="1"/>
  <c r="AC36" i="51" s="1"/>
  <c r="AB37" i="51" s="1"/>
  <c r="AX30" i="51"/>
  <c r="S30" i="51" s="1"/>
  <c r="AC30" i="51" s="1"/>
  <c r="AB31" i="51" s="1"/>
  <c r="AX23" i="51"/>
  <c r="S23" i="51" s="1"/>
  <c r="AC23" i="51" s="1"/>
  <c r="AB24" i="51" s="1"/>
  <c r="AX13" i="51"/>
  <c r="S13" i="51" s="1"/>
  <c r="AC13" i="51" s="1"/>
  <c r="AB14" i="51" s="1"/>
  <c r="AX5" i="51"/>
  <c r="S5" i="51" s="1"/>
  <c r="AC5" i="51" s="1"/>
  <c r="AB6" i="51" s="1"/>
  <c r="AK6" i="51" s="1"/>
  <c r="AT6" i="51" s="1"/>
  <c r="AX14" i="45"/>
  <c r="S14" i="45" s="1"/>
  <c r="AC14" i="45" s="1"/>
  <c r="AB15" i="45" s="1"/>
  <c r="AJ31" i="20"/>
  <c r="AX73" i="13"/>
  <c r="S73" i="13" s="1"/>
  <c r="AC73" i="13" s="1"/>
  <c r="AB74" i="13" s="1"/>
  <c r="AX66" i="13"/>
  <c r="S66" i="13" s="1"/>
  <c r="AC66" i="13" s="1"/>
  <c r="AB67" i="13" s="1"/>
  <c r="AX59" i="13"/>
  <c r="S59" i="13" s="1"/>
  <c r="AC59" i="13" s="1"/>
  <c r="AB60" i="13" s="1"/>
  <c r="AX52" i="13"/>
  <c r="S52" i="13" s="1"/>
  <c r="AC52" i="13" s="1"/>
  <c r="AB53" i="13" s="1"/>
  <c r="AJ53" i="13" s="1"/>
  <c r="AX44" i="13"/>
  <c r="S44" i="13" s="1"/>
  <c r="AC44" i="13" s="1"/>
  <c r="AB45" i="13" s="1"/>
  <c r="AX34" i="13"/>
  <c r="S34" i="13" s="1"/>
  <c r="AC34" i="13" s="1"/>
  <c r="AB35" i="13" s="1"/>
  <c r="AX26" i="13"/>
  <c r="S26" i="13" s="1"/>
  <c r="AC26" i="13" s="1"/>
  <c r="AB27" i="13" s="1"/>
  <c r="AX16" i="13"/>
  <c r="S16" i="13" s="1"/>
  <c r="AC16" i="13" s="1"/>
  <c r="AB17" i="13" s="1"/>
  <c r="AX8" i="13"/>
  <c r="S8" i="13" s="1"/>
  <c r="AC8" i="13" s="1"/>
  <c r="AB9" i="13" s="1"/>
  <c r="AJ45" i="20"/>
  <c r="AS45" i="20" s="1"/>
  <c r="AX47" i="51"/>
  <c r="S47" i="51" s="1"/>
  <c r="AC47" i="51" s="1"/>
  <c r="AB48" i="51" s="1"/>
  <c r="AX41" i="51"/>
  <c r="S41" i="51" s="1"/>
  <c r="AC41" i="51" s="1"/>
  <c r="AB42" i="51" s="1"/>
  <c r="AX35" i="51"/>
  <c r="S35" i="51" s="1"/>
  <c r="AC35" i="51" s="1"/>
  <c r="AB36" i="51" s="1"/>
  <c r="AX29" i="51"/>
  <c r="S29" i="51" s="1"/>
  <c r="AC29" i="51" s="1"/>
  <c r="AB30" i="51" s="1"/>
  <c r="AX20" i="51"/>
  <c r="S20" i="51" s="1"/>
  <c r="AC20" i="51" s="1"/>
  <c r="AB21" i="51" s="1"/>
  <c r="AX12" i="51"/>
  <c r="S12" i="51" s="1"/>
  <c r="AC12" i="51" s="1"/>
  <c r="AB13" i="51" s="1"/>
  <c r="AJ13" i="51" s="1"/>
  <c r="AX10" i="45"/>
  <c r="S10" i="45" s="1"/>
  <c r="AC10" i="45" s="1"/>
  <c r="AB11" i="45" s="1"/>
  <c r="W71" i="98"/>
  <c r="AF70" i="98"/>
  <c r="AO70" i="98" s="1"/>
  <c r="AG70" i="98"/>
  <c r="AP70" i="98" s="1"/>
  <c r="AE70" i="98"/>
  <c r="AG78" i="41"/>
  <c r="AP78" i="41" s="1"/>
  <c r="W79" i="41"/>
  <c r="AE78" i="41"/>
  <c r="AF78" i="41"/>
  <c r="AO78" i="41" s="1"/>
  <c r="AE73" i="42"/>
  <c r="AF73" i="42"/>
  <c r="AO73" i="42" s="1"/>
  <c r="AG73" i="42"/>
  <c r="AP73" i="42" s="1"/>
  <c r="W74" i="42"/>
  <c r="AG73" i="35"/>
  <c r="AP73" i="35" s="1"/>
  <c r="W74" i="35"/>
  <c r="AF73" i="35"/>
  <c r="AO73" i="35" s="1"/>
  <c r="AE73" i="35"/>
  <c r="AS26" i="20"/>
  <c r="AL26" i="20"/>
  <c r="AU26" i="20" s="1"/>
  <c r="AS44" i="20"/>
  <c r="AL44" i="20"/>
  <c r="AU44" i="20" s="1"/>
  <c r="AE75" i="103"/>
  <c r="AF75" i="103"/>
  <c r="AO75" i="103" s="1"/>
  <c r="AG75" i="103"/>
  <c r="AP75" i="103" s="1"/>
  <c r="W76" i="103"/>
  <c r="AS60" i="20"/>
  <c r="AI70" i="102"/>
  <c r="AP70" i="102"/>
  <c r="AJ73" i="13"/>
  <c r="AK73" i="13"/>
  <c r="AT73" i="13" s="1"/>
  <c r="AK66" i="13"/>
  <c r="AT66" i="13" s="1"/>
  <c r="AJ66" i="13"/>
  <c r="AK60" i="13"/>
  <c r="AT60" i="13" s="1"/>
  <c r="AJ54" i="13"/>
  <c r="AK54" i="13"/>
  <c r="AT54" i="13" s="1"/>
  <c r="AK48" i="13"/>
  <c r="AT48" i="13" s="1"/>
  <c r="AK42" i="13"/>
  <c r="AT42" i="13" s="1"/>
  <c r="AK36" i="13"/>
  <c r="AT36" i="13" s="1"/>
  <c r="AK30" i="13"/>
  <c r="AT30" i="13" s="1"/>
  <c r="AK24" i="13"/>
  <c r="AT24" i="13" s="1"/>
  <c r="AK18" i="13"/>
  <c r="AT18" i="13" s="1"/>
  <c r="AK12" i="13"/>
  <c r="AT12" i="13" s="1"/>
  <c r="AJ3" i="13"/>
  <c r="AB4" i="13"/>
  <c r="AS9" i="20"/>
  <c r="AL9" i="20"/>
  <c r="AU9" i="20" s="1"/>
  <c r="AS63" i="20"/>
  <c r="AL63" i="20"/>
  <c r="AU63" i="20" s="1"/>
  <c r="AI76" i="95"/>
  <c r="AN76" i="95"/>
  <c r="AR77" i="16"/>
  <c r="AS37" i="20"/>
  <c r="AL37" i="20"/>
  <c r="AU37" i="20" s="1"/>
  <c r="AE74" i="85"/>
  <c r="W75" i="85"/>
  <c r="AG74" i="85"/>
  <c r="AP74" i="85" s="1"/>
  <c r="AF74" i="85"/>
  <c r="AO74" i="85" s="1"/>
  <c r="Y69" i="90"/>
  <c r="X69" i="90"/>
  <c r="AJ6" i="20"/>
  <c r="AS58" i="20"/>
  <c r="AL58" i="20"/>
  <c r="AU58" i="20" s="1"/>
  <c r="W76" i="10"/>
  <c r="AF75" i="10"/>
  <c r="AO75" i="10" s="1"/>
  <c r="AG75" i="10"/>
  <c r="AP75" i="10" s="1"/>
  <c r="AE75" i="10"/>
  <c r="AL47" i="20"/>
  <c r="AU47" i="20" s="1"/>
  <c r="AS47" i="20"/>
  <c r="AS65" i="20"/>
  <c r="AL65" i="20"/>
  <c r="AU65" i="20" s="1"/>
  <c r="AJ78" i="51"/>
  <c r="AK78" i="51"/>
  <c r="AT78" i="51" s="1"/>
  <c r="AJ69" i="51"/>
  <c r="AK69" i="51"/>
  <c r="AT69" i="51" s="1"/>
  <c r="AK63" i="51"/>
  <c r="AT63" i="51" s="1"/>
  <c r="AJ63" i="51"/>
  <c r="AJ57" i="51"/>
  <c r="AK57" i="51"/>
  <c r="AT57" i="51" s="1"/>
  <c r="AJ51" i="51"/>
  <c r="AK51" i="51"/>
  <c r="AT51" i="51" s="1"/>
  <c r="AK45" i="51"/>
  <c r="AT45" i="51" s="1"/>
  <c r="AJ45" i="51"/>
  <c r="AK39" i="51"/>
  <c r="AT39" i="51" s="1"/>
  <c r="AJ39" i="51"/>
  <c r="AK33" i="51"/>
  <c r="AT33" i="51" s="1"/>
  <c r="AJ33" i="51"/>
  <c r="AK27" i="51"/>
  <c r="AT27" i="51" s="1"/>
  <c r="AJ27" i="51"/>
  <c r="AK21" i="51"/>
  <c r="AT21" i="51" s="1"/>
  <c r="AK15" i="51"/>
  <c r="AT15" i="51" s="1"/>
  <c r="AK8" i="51"/>
  <c r="AT8" i="51" s="1"/>
  <c r="AJ8" i="51"/>
  <c r="AS11" i="88"/>
  <c r="AL11" i="88"/>
  <c r="AU11" i="88" s="1"/>
  <c r="AS17" i="92"/>
  <c r="AL17" i="92"/>
  <c r="AU17" i="92" s="1"/>
  <c r="AS24" i="20"/>
  <c r="AL24" i="20"/>
  <c r="AU24" i="20" s="1"/>
  <c r="AS42" i="20"/>
  <c r="AL42" i="20"/>
  <c r="AU42" i="20" s="1"/>
  <c r="AK75" i="45"/>
  <c r="AT75" i="45" s="1"/>
  <c r="AJ75" i="45"/>
  <c r="AJ72" i="45"/>
  <c r="AK72" i="45"/>
  <c r="AT72" i="45" s="1"/>
  <c r="AK66" i="45"/>
  <c r="AT66" i="45" s="1"/>
  <c r="AJ66" i="45"/>
  <c r="AJ60" i="45"/>
  <c r="AK60" i="45"/>
  <c r="AT60" i="45" s="1"/>
  <c r="AJ54" i="45"/>
  <c r="AK54" i="45"/>
  <c r="AT54" i="45" s="1"/>
  <c r="AJ48" i="45"/>
  <c r="AK48" i="45"/>
  <c r="AT48" i="45" s="1"/>
  <c r="AK42" i="45"/>
  <c r="AT42" i="45" s="1"/>
  <c r="AJ42" i="45"/>
  <c r="AK36" i="45"/>
  <c r="AT36" i="45" s="1"/>
  <c r="AJ36" i="45"/>
  <c r="AK30" i="45"/>
  <c r="AT30" i="45" s="1"/>
  <c r="AJ30" i="45"/>
  <c r="AJ24" i="45"/>
  <c r="AK24" i="45"/>
  <c r="AT24" i="45" s="1"/>
  <c r="AK18" i="45"/>
  <c r="AT18" i="45" s="1"/>
  <c r="AJ18" i="45"/>
  <c r="AX11" i="45"/>
  <c r="S11" i="45" s="1"/>
  <c r="AC11" i="45" s="1"/>
  <c r="AB12" i="45" s="1"/>
  <c r="AX3" i="45"/>
  <c r="S3" i="45" s="1"/>
  <c r="AC3" i="45" s="1"/>
  <c r="AS49" i="20"/>
  <c r="AL49" i="20"/>
  <c r="AU49" i="20" s="1"/>
  <c r="AR77" i="41"/>
  <c r="AJ71" i="13"/>
  <c r="AK71" i="13"/>
  <c r="AT71" i="13" s="1"/>
  <c r="AK47" i="13"/>
  <c r="AT47" i="13" s="1"/>
  <c r="AJ47" i="13"/>
  <c r="AK35" i="13"/>
  <c r="AT35" i="13" s="1"/>
  <c r="AJ35" i="13"/>
  <c r="AJ29" i="13"/>
  <c r="AK29" i="13"/>
  <c r="AT29" i="13" s="1"/>
  <c r="AK23" i="13"/>
  <c r="AT23" i="13" s="1"/>
  <c r="AJ23" i="13"/>
  <c r="AJ17" i="13"/>
  <c r="AK17" i="13"/>
  <c r="AT17" i="13" s="1"/>
  <c r="AK11" i="13"/>
  <c r="AT11" i="13" s="1"/>
  <c r="AJ11" i="13"/>
  <c r="AK5" i="13"/>
  <c r="AT5" i="13" s="1"/>
  <c r="AJ5" i="13"/>
  <c r="AK4" i="92"/>
  <c r="AT4" i="92" s="1"/>
  <c r="AT81" i="92" s="1"/>
  <c r="AJ4" i="92"/>
  <c r="AS69" i="20"/>
  <c r="AL69" i="20"/>
  <c r="AU69" i="20" s="1"/>
  <c r="AS21" i="92"/>
  <c r="AL21" i="92"/>
  <c r="AU21" i="92" s="1"/>
  <c r="AS73" i="20"/>
  <c r="AL73" i="20"/>
  <c r="AU73" i="20" s="1"/>
  <c r="AR69" i="98"/>
  <c r="AS24" i="92"/>
  <c r="AL24" i="92"/>
  <c r="AU24" i="92" s="1"/>
  <c r="AS22" i="20"/>
  <c r="AL22" i="20"/>
  <c r="AU22" i="20" s="1"/>
  <c r="AS40" i="20"/>
  <c r="AL40" i="20"/>
  <c r="AU40" i="20" s="1"/>
  <c r="AS76" i="20"/>
  <c r="AL76" i="20"/>
  <c r="AU76" i="20" s="1"/>
  <c r="AS20" i="92"/>
  <c r="AL20" i="92"/>
  <c r="AU20" i="92" s="1"/>
  <c r="AH72" i="94"/>
  <c r="AQ72" i="94" s="1"/>
  <c r="Y79" i="11"/>
  <c r="X79" i="11"/>
  <c r="Z79" i="11" s="1"/>
  <c r="AS11" i="20"/>
  <c r="AL11" i="20"/>
  <c r="AU11" i="20" s="1"/>
  <c r="AS29" i="20"/>
  <c r="AL29" i="20"/>
  <c r="AU29" i="20" s="1"/>
  <c r="AS27" i="92"/>
  <c r="AL27" i="92"/>
  <c r="AU27" i="92" s="1"/>
  <c r="AJ74" i="51"/>
  <c r="AK74" i="51"/>
  <c r="AT74" i="51" s="1"/>
  <c r="AJ68" i="51"/>
  <c r="AK68" i="51"/>
  <c r="AT68" i="51" s="1"/>
  <c r="AJ62" i="51"/>
  <c r="AK62" i="51"/>
  <c r="AT62" i="51" s="1"/>
  <c r="AJ56" i="51"/>
  <c r="AK56" i="51"/>
  <c r="AT56" i="51" s="1"/>
  <c r="AJ50" i="51"/>
  <c r="AK50" i="51"/>
  <c r="AT50" i="51" s="1"/>
  <c r="AJ44" i="51"/>
  <c r="AK44" i="51"/>
  <c r="AT44" i="51" s="1"/>
  <c r="AK38" i="51"/>
  <c r="AT38" i="51" s="1"/>
  <c r="AJ38" i="51"/>
  <c r="AK32" i="51"/>
  <c r="AT32" i="51" s="1"/>
  <c r="AJ32" i="51"/>
  <c r="AK26" i="51"/>
  <c r="AT26" i="51" s="1"/>
  <c r="AJ26" i="51"/>
  <c r="AJ20" i="51"/>
  <c r="AK20" i="51"/>
  <c r="AT20" i="51" s="1"/>
  <c r="AK14" i="51"/>
  <c r="AT14" i="51" s="1"/>
  <c r="AJ14" i="51"/>
  <c r="AK7" i="51"/>
  <c r="AT7" i="51" s="1"/>
  <c r="AJ7" i="51"/>
  <c r="AI77" i="49"/>
  <c r="AN77" i="49"/>
  <c r="AX79" i="45"/>
  <c r="S79" i="45" s="1"/>
  <c r="AC79" i="45" s="1"/>
  <c r="AF79" i="45"/>
  <c r="AO79" i="45" s="1"/>
  <c r="AO81" i="45" s="1"/>
  <c r="AG79" i="45"/>
  <c r="AP79" i="45" s="1"/>
  <c r="AP81" i="45" s="1"/>
  <c r="AE79" i="45"/>
  <c r="AR75" i="91"/>
  <c r="AS22" i="92"/>
  <c r="AL22" i="92"/>
  <c r="AU22" i="92" s="1"/>
  <c r="AS12" i="20"/>
  <c r="AL12" i="20"/>
  <c r="AU12" i="20" s="1"/>
  <c r="AS30" i="20"/>
  <c r="AL30" i="20"/>
  <c r="AU30" i="20" s="1"/>
  <c r="AJ76" i="45"/>
  <c r="AK76" i="45"/>
  <c r="AT76" i="45" s="1"/>
  <c r="AJ71" i="45"/>
  <c r="AK71" i="45"/>
  <c r="AT71" i="45" s="1"/>
  <c r="AK65" i="45"/>
  <c r="AT65" i="45" s="1"/>
  <c r="AJ65" i="45"/>
  <c r="AJ59" i="45"/>
  <c r="AK59" i="45"/>
  <c r="AT59" i="45" s="1"/>
  <c r="AK53" i="45"/>
  <c r="AT53" i="45" s="1"/>
  <c r="AJ53" i="45"/>
  <c r="AJ47" i="45"/>
  <c r="AK47" i="45"/>
  <c r="AT47" i="45" s="1"/>
  <c r="AJ41" i="45"/>
  <c r="AK41" i="45"/>
  <c r="AT41" i="45" s="1"/>
  <c r="AK35" i="45"/>
  <c r="AT35" i="45" s="1"/>
  <c r="AJ35" i="45"/>
  <c r="AJ29" i="45"/>
  <c r="AK29" i="45"/>
  <c r="AT29" i="45" s="1"/>
  <c r="AJ23" i="45"/>
  <c r="AK23" i="45"/>
  <c r="AT23" i="45" s="1"/>
  <c r="AK17" i="45"/>
  <c r="AT17" i="45" s="1"/>
  <c r="AJ17" i="45"/>
  <c r="AJ11" i="45"/>
  <c r="AK11" i="45"/>
  <c r="AT11" i="45" s="1"/>
  <c r="AK5" i="45"/>
  <c r="AT5" i="45" s="1"/>
  <c r="AJ59" i="13"/>
  <c r="AK59" i="13"/>
  <c r="AT59" i="13" s="1"/>
  <c r="AS9" i="92"/>
  <c r="AL9" i="92"/>
  <c r="AU9" i="92" s="1"/>
  <c r="AF76" i="43"/>
  <c r="AO76" i="43" s="1"/>
  <c r="AG76" i="43"/>
  <c r="AP76" i="43" s="1"/>
  <c r="AE76" i="43"/>
  <c r="W77" i="43"/>
  <c r="AJ76" i="13"/>
  <c r="AK76" i="13"/>
  <c r="AT76" i="13" s="1"/>
  <c r="AK70" i="13"/>
  <c r="AT70" i="13" s="1"/>
  <c r="AJ70" i="13"/>
  <c r="AJ64" i="13"/>
  <c r="AK64" i="13"/>
  <c r="AT64" i="13" s="1"/>
  <c r="AK58" i="13"/>
  <c r="AT58" i="13" s="1"/>
  <c r="AJ58" i="13"/>
  <c r="AJ52" i="13"/>
  <c r="AK52" i="13"/>
  <c r="AT52" i="13" s="1"/>
  <c r="AK46" i="13"/>
  <c r="AT46" i="13" s="1"/>
  <c r="AJ46" i="13"/>
  <c r="AK40" i="13"/>
  <c r="AT40" i="13" s="1"/>
  <c r="AJ40" i="13"/>
  <c r="AK34" i="13"/>
  <c r="AT34" i="13" s="1"/>
  <c r="AJ34" i="13"/>
  <c r="AJ28" i="13"/>
  <c r="AK28" i="13"/>
  <c r="AT28" i="13" s="1"/>
  <c r="AK22" i="13"/>
  <c r="AT22" i="13" s="1"/>
  <c r="AJ22" i="13"/>
  <c r="AJ16" i="13"/>
  <c r="AK16" i="13"/>
  <c r="AT16" i="13" s="1"/>
  <c r="AK72" i="13"/>
  <c r="AT72" i="13" s="1"/>
  <c r="AJ72" i="13"/>
  <c r="AL3" i="92"/>
  <c r="AU3" i="92" s="1"/>
  <c r="AS3" i="92"/>
  <c r="AS15" i="20"/>
  <c r="AL15" i="20"/>
  <c r="AU15" i="20" s="1"/>
  <c r="AS33" i="20"/>
  <c r="AL33" i="20"/>
  <c r="AU33" i="20" s="1"/>
  <c r="AS51" i="20"/>
  <c r="AL51" i="20"/>
  <c r="AU51" i="20" s="1"/>
  <c r="AS33" i="92"/>
  <c r="AL33" i="92"/>
  <c r="AU33" i="92" s="1"/>
  <c r="Y77" i="95"/>
  <c r="X77" i="95"/>
  <c r="AR72" i="42"/>
  <c r="AS10" i="20"/>
  <c r="AL10" i="20"/>
  <c r="AU10" i="20" s="1"/>
  <c r="AS28" i="20"/>
  <c r="AL28" i="20"/>
  <c r="AU28" i="20" s="1"/>
  <c r="AS72" i="20"/>
  <c r="AL72" i="20"/>
  <c r="AU72" i="20" s="1"/>
  <c r="AS16" i="92"/>
  <c r="AL16" i="92"/>
  <c r="AU16" i="92" s="1"/>
  <c r="Z72" i="94"/>
  <c r="AS7" i="92"/>
  <c r="AL7" i="92"/>
  <c r="AU7" i="92" s="1"/>
  <c r="AR79" i="92"/>
  <c r="AR81" i="92" s="1"/>
  <c r="AL79" i="92"/>
  <c r="AU79" i="92" s="1"/>
  <c r="AS17" i="20"/>
  <c r="AL17" i="20"/>
  <c r="AU17" i="20" s="1"/>
  <c r="AS53" i="20"/>
  <c r="AL53" i="20"/>
  <c r="AU53" i="20" s="1"/>
  <c r="AS71" i="20"/>
  <c r="AL71" i="20"/>
  <c r="AU71" i="20" s="1"/>
  <c r="AJ79" i="51"/>
  <c r="AS79" i="51" s="1"/>
  <c r="AK79" i="51"/>
  <c r="AT79" i="51" s="1"/>
  <c r="AJ73" i="51"/>
  <c r="AK73" i="51"/>
  <c r="AT73" i="51" s="1"/>
  <c r="AK67" i="51"/>
  <c r="AT67" i="51" s="1"/>
  <c r="AJ67" i="51"/>
  <c r="AK61" i="51"/>
  <c r="AT61" i="51" s="1"/>
  <c r="AJ61" i="51"/>
  <c r="AJ55" i="51"/>
  <c r="AK55" i="51"/>
  <c r="AT55" i="51" s="1"/>
  <c r="AK49" i="51"/>
  <c r="AT49" i="51" s="1"/>
  <c r="AJ49" i="51"/>
  <c r="AJ43" i="51"/>
  <c r="AK43" i="51"/>
  <c r="AT43" i="51" s="1"/>
  <c r="AJ37" i="51"/>
  <c r="AK37" i="51"/>
  <c r="AT37" i="51" s="1"/>
  <c r="AK31" i="51"/>
  <c r="AT31" i="51" s="1"/>
  <c r="AJ31" i="51"/>
  <c r="AJ25" i="51"/>
  <c r="AK25" i="51"/>
  <c r="AT25" i="51" s="1"/>
  <c r="AK19" i="51"/>
  <c r="AT19" i="51" s="1"/>
  <c r="AJ19" i="51"/>
  <c r="AK13" i="51"/>
  <c r="AT13" i="51" s="1"/>
  <c r="AK9" i="51"/>
  <c r="AT9" i="51" s="1"/>
  <c r="AJ13" i="20"/>
  <c r="AS15" i="92"/>
  <c r="AL15" i="92"/>
  <c r="AU15" i="92" s="1"/>
  <c r="Y78" i="49"/>
  <c r="Z78" i="49" s="1"/>
  <c r="X78" i="49"/>
  <c r="AH78" i="16"/>
  <c r="AQ78" i="16" s="1"/>
  <c r="AR79" i="20"/>
  <c r="AR81" i="20" s="1"/>
  <c r="AL79" i="20"/>
  <c r="AU79" i="20" s="1"/>
  <c r="AS48" i="20"/>
  <c r="AL48" i="20"/>
  <c r="AU48" i="20" s="1"/>
  <c r="AJ77" i="45"/>
  <c r="AK77" i="45"/>
  <c r="AT77" i="45" s="1"/>
  <c r="AK70" i="45"/>
  <c r="AT70" i="45" s="1"/>
  <c r="AJ70" i="45"/>
  <c r="AJ64" i="45"/>
  <c r="AK64" i="45"/>
  <c r="AT64" i="45" s="1"/>
  <c r="AK58" i="45"/>
  <c r="AT58" i="45" s="1"/>
  <c r="AJ58" i="45"/>
  <c r="AK52" i="45"/>
  <c r="AT52" i="45" s="1"/>
  <c r="AJ52" i="45"/>
  <c r="AJ46" i="45"/>
  <c r="AK46" i="45"/>
  <c r="AT46" i="45" s="1"/>
  <c r="AJ40" i="45"/>
  <c r="AK40" i="45"/>
  <c r="AT40" i="45" s="1"/>
  <c r="AJ34" i="45"/>
  <c r="AK34" i="45"/>
  <c r="AT34" i="45" s="1"/>
  <c r="AK28" i="45"/>
  <c r="AT28" i="45" s="1"/>
  <c r="AJ28" i="45"/>
  <c r="AK22" i="45"/>
  <c r="AT22" i="45" s="1"/>
  <c r="AJ22" i="45"/>
  <c r="AJ16" i="45"/>
  <c r="AK16" i="45"/>
  <c r="AT16" i="45" s="1"/>
  <c r="AK10" i="45"/>
  <c r="AT10" i="45" s="1"/>
  <c r="AJ10" i="45"/>
  <c r="AK9" i="45"/>
  <c r="AT9" i="45" s="1"/>
  <c r="AJ9" i="45"/>
  <c r="AS78" i="20"/>
  <c r="AL78" i="20"/>
  <c r="AU78" i="20" s="1"/>
  <c r="AS62" i="20"/>
  <c r="AL62" i="20"/>
  <c r="AU62" i="20" s="1"/>
  <c r="AE74" i="83"/>
  <c r="W75" i="83"/>
  <c r="AG74" i="83"/>
  <c r="AP74" i="83" s="1"/>
  <c r="AF74" i="83"/>
  <c r="AO74" i="83" s="1"/>
  <c r="AS5" i="92"/>
  <c r="AL5" i="92"/>
  <c r="AU5" i="92" s="1"/>
  <c r="AK75" i="13"/>
  <c r="AT75" i="13" s="1"/>
  <c r="AJ75" i="13"/>
  <c r="AK63" i="13"/>
  <c r="AT63" i="13" s="1"/>
  <c r="AJ63" i="13"/>
  <c r="AJ57" i="13"/>
  <c r="AK57" i="13"/>
  <c r="AT57" i="13" s="1"/>
  <c r="AK51" i="13"/>
  <c r="AT51" i="13" s="1"/>
  <c r="AJ51" i="13"/>
  <c r="AJ45" i="13"/>
  <c r="AK45" i="13"/>
  <c r="AT45" i="13" s="1"/>
  <c r="AK39" i="13"/>
  <c r="AT39" i="13" s="1"/>
  <c r="AJ39" i="13"/>
  <c r="AK33" i="13"/>
  <c r="AT33" i="13" s="1"/>
  <c r="AJ33" i="13"/>
  <c r="AK27" i="13"/>
  <c r="AT27" i="13" s="1"/>
  <c r="AJ27" i="13"/>
  <c r="AJ21" i="13"/>
  <c r="AK21" i="13"/>
  <c r="AT21" i="13" s="1"/>
  <c r="AJ15" i="13"/>
  <c r="AK15" i="13"/>
  <c r="AT15" i="13" s="1"/>
  <c r="AJ9" i="13"/>
  <c r="AK9" i="13"/>
  <c r="AT9" i="13" s="1"/>
  <c r="AK6" i="13"/>
  <c r="AT6" i="13" s="1"/>
  <c r="AS21" i="20"/>
  <c r="AL21" i="20"/>
  <c r="AU21" i="20" s="1"/>
  <c r="AL39" i="20"/>
  <c r="AU39" i="20" s="1"/>
  <c r="AS39" i="20"/>
  <c r="AS57" i="20"/>
  <c r="AL57" i="20"/>
  <c r="AU57" i="20" s="1"/>
  <c r="AS10" i="92"/>
  <c r="AL10" i="92"/>
  <c r="AU10" i="92" s="1"/>
  <c r="AH77" i="18"/>
  <c r="AQ77" i="18" s="1"/>
  <c r="Y74" i="50"/>
  <c r="X74" i="50"/>
  <c r="Z74" i="50" s="1"/>
  <c r="AS46" i="20"/>
  <c r="AL46" i="20"/>
  <c r="AU46" i="20" s="1"/>
  <c r="AS64" i="20"/>
  <c r="AL64" i="20"/>
  <c r="AU64" i="20" s="1"/>
  <c r="AS25" i="20"/>
  <c r="AL25" i="20"/>
  <c r="AU25" i="20" s="1"/>
  <c r="AR76" i="18"/>
  <c r="AI78" i="11"/>
  <c r="AN78" i="11"/>
  <c r="AH76" i="91"/>
  <c r="AQ76" i="91" s="1"/>
  <c r="AS10" i="88"/>
  <c r="AL10" i="88"/>
  <c r="AU10" i="88" s="1"/>
  <c r="AS35" i="20"/>
  <c r="AL35" i="20"/>
  <c r="AU35" i="20" s="1"/>
  <c r="AJ77" i="51"/>
  <c r="AK77" i="51"/>
  <c r="AT77" i="51" s="1"/>
  <c r="AJ72" i="51"/>
  <c r="AK72" i="51"/>
  <c r="AT72" i="51" s="1"/>
  <c r="AJ66" i="51"/>
  <c r="AK66" i="51"/>
  <c r="AT66" i="51" s="1"/>
  <c r="AJ60" i="51"/>
  <c r="AK60" i="51"/>
  <c r="AT60" i="51" s="1"/>
  <c r="AK54" i="51"/>
  <c r="AT54" i="51" s="1"/>
  <c r="AJ54" i="51"/>
  <c r="AJ48" i="51"/>
  <c r="AK48" i="51"/>
  <c r="AT48" i="51" s="1"/>
  <c r="AJ42" i="51"/>
  <c r="AK42" i="51"/>
  <c r="AT42" i="51" s="1"/>
  <c r="AK36" i="51"/>
  <c r="AT36" i="51" s="1"/>
  <c r="AJ36" i="51"/>
  <c r="AK30" i="51"/>
  <c r="AT30" i="51" s="1"/>
  <c r="AJ30" i="51"/>
  <c r="AK24" i="51"/>
  <c r="AT24" i="51" s="1"/>
  <c r="AJ24" i="51"/>
  <c r="AJ18" i="51"/>
  <c r="AK18" i="51"/>
  <c r="AT18" i="51" s="1"/>
  <c r="AK12" i="51"/>
  <c r="AT12" i="51" s="1"/>
  <c r="AJ6" i="51"/>
  <c r="AE78" i="16"/>
  <c r="W79" i="16"/>
  <c r="AG78" i="16"/>
  <c r="AP78" i="16" s="1"/>
  <c r="AF78" i="16"/>
  <c r="AO78" i="16" s="1"/>
  <c r="AS54" i="20"/>
  <c r="AL54" i="20"/>
  <c r="AU54" i="20" s="1"/>
  <c r="AK4" i="88"/>
  <c r="AT4" i="88" s="1"/>
  <c r="AT81" i="88" s="1"/>
  <c r="AJ4" i="88"/>
  <c r="AJ79" i="45"/>
  <c r="AS79" i="45" s="1"/>
  <c r="AK79" i="45"/>
  <c r="AT79" i="45" s="1"/>
  <c r="AK69" i="45"/>
  <c r="AT69" i="45" s="1"/>
  <c r="AJ69" i="45"/>
  <c r="AJ63" i="45"/>
  <c r="AK63" i="45"/>
  <c r="AT63" i="45" s="1"/>
  <c r="AK57" i="45"/>
  <c r="AT57" i="45" s="1"/>
  <c r="AJ57" i="45"/>
  <c r="AK51" i="45"/>
  <c r="AT51" i="45" s="1"/>
  <c r="AJ51" i="45"/>
  <c r="AK45" i="45"/>
  <c r="AT45" i="45" s="1"/>
  <c r="AJ45" i="45"/>
  <c r="AJ39" i="45"/>
  <c r="AK39" i="45"/>
  <c r="AT39" i="45" s="1"/>
  <c r="AK33" i="45"/>
  <c r="AT33" i="45" s="1"/>
  <c r="AJ33" i="45"/>
  <c r="AK27" i="45"/>
  <c r="AT27" i="45" s="1"/>
  <c r="AJ27" i="45"/>
  <c r="AK21" i="45"/>
  <c r="AT21" i="45" s="1"/>
  <c r="AJ21" i="45"/>
  <c r="AK15" i="45"/>
  <c r="AT15" i="45" s="1"/>
  <c r="AJ15" i="45"/>
  <c r="AK8" i="45"/>
  <c r="AT8" i="45" s="1"/>
  <c r="AJ8" i="45"/>
  <c r="AS8" i="92"/>
  <c r="AL8" i="92"/>
  <c r="AU8" i="92" s="1"/>
  <c r="AJ77" i="13"/>
  <c r="AK77" i="13"/>
  <c r="AT77" i="13" s="1"/>
  <c r="AJ65" i="13"/>
  <c r="AK65" i="13"/>
  <c r="AT65" i="13" s="1"/>
  <c r="AJ7" i="20"/>
  <c r="AK7" i="20"/>
  <c r="AT7" i="20" s="1"/>
  <c r="AS14" i="92"/>
  <c r="AL14" i="92"/>
  <c r="AU14" i="92" s="1"/>
  <c r="AH73" i="82"/>
  <c r="AQ73" i="82" s="1"/>
  <c r="AS68" i="20"/>
  <c r="AL68" i="20"/>
  <c r="AU68" i="20" s="1"/>
  <c r="AJ69" i="13"/>
  <c r="AK69" i="13"/>
  <c r="AT69" i="13" s="1"/>
  <c r="Z73" i="82"/>
  <c r="AE72" i="48"/>
  <c r="AG72" i="48"/>
  <c r="AP72" i="48" s="1"/>
  <c r="W73" i="48"/>
  <c r="AF72" i="48"/>
  <c r="AO72" i="48" s="1"/>
  <c r="AF72" i="87"/>
  <c r="AO72" i="87" s="1"/>
  <c r="AE72" i="87"/>
  <c r="W73" i="87"/>
  <c r="AG72" i="87"/>
  <c r="AP72" i="87" s="1"/>
  <c r="AS38" i="20"/>
  <c r="AL38" i="20"/>
  <c r="AU38" i="20" s="1"/>
  <c r="AR71" i="94"/>
  <c r="AS31" i="20"/>
  <c r="AL31" i="20"/>
  <c r="AU31" i="20" s="1"/>
  <c r="AH73" i="35"/>
  <c r="AQ73" i="35" s="1"/>
  <c r="AS32" i="92"/>
  <c r="AL32" i="92"/>
  <c r="AU32" i="92" s="1"/>
  <c r="AJ78" i="13"/>
  <c r="AK78" i="13"/>
  <c r="AT78" i="13" s="1"/>
  <c r="AJ68" i="13"/>
  <c r="AK68" i="13"/>
  <c r="AT68" i="13" s="1"/>
  <c r="AX61" i="13"/>
  <c r="S61" i="13" s="1"/>
  <c r="AC61" i="13" s="1"/>
  <c r="AB62" i="13" s="1"/>
  <c r="AX55" i="13"/>
  <c r="S55" i="13" s="1"/>
  <c r="AC55" i="13" s="1"/>
  <c r="AB56" i="13" s="1"/>
  <c r="AX49" i="13"/>
  <c r="S49" i="13" s="1"/>
  <c r="AC49" i="13" s="1"/>
  <c r="AB50" i="13" s="1"/>
  <c r="AX43" i="13"/>
  <c r="S43" i="13" s="1"/>
  <c r="AC43" i="13" s="1"/>
  <c r="AB44" i="13" s="1"/>
  <c r="AX37" i="13"/>
  <c r="S37" i="13" s="1"/>
  <c r="AC37" i="13" s="1"/>
  <c r="AB38" i="13" s="1"/>
  <c r="AX31" i="13"/>
  <c r="S31" i="13" s="1"/>
  <c r="AC31" i="13" s="1"/>
  <c r="AB32" i="13" s="1"/>
  <c r="AX25" i="13"/>
  <c r="S25" i="13" s="1"/>
  <c r="AC25" i="13" s="1"/>
  <c r="AB26" i="13" s="1"/>
  <c r="AX19" i="13"/>
  <c r="S19" i="13" s="1"/>
  <c r="AC19" i="13" s="1"/>
  <c r="AB20" i="13" s="1"/>
  <c r="AX13" i="13"/>
  <c r="S13" i="13" s="1"/>
  <c r="AC13" i="13" s="1"/>
  <c r="AB14" i="13" s="1"/>
  <c r="AX7" i="13"/>
  <c r="S7" i="13" s="1"/>
  <c r="AC7" i="13" s="1"/>
  <c r="AB8" i="13" s="1"/>
  <c r="AS77" i="20"/>
  <c r="AL77" i="20"/>
  <c r="AU77" i="20" s="1"/>
  <c r="AS19" i="20"/>
  <c r="AL19" i="20"/>
  <c r="AU19" i="20" s="1"/>
  <c r="Z77" i="18"/>
  <c r="AI73" i="50"/>
  <c r="AN73" i="50"/>
  <c r="AS34" i="20"/>
  <c r="AL34" i="20"/>
  <c r="AU34" i="20" s="1"/>
  <c r="AI79" i="51"/>
  <c r="AP79" i="51"/>
  <c r="AP81" i="51" s="1"/>
  <c r="AF75" i="99"/>
  <c r="AO75" i="99" s="1"/>
  <c r="W76" i="99"/>
  <c r="AE75" i="99"/>
  <c r="AG75" i="99"/>
  <c r="AP75" i="99" s="1"/>
  <c r="AH70" i="98"/>
  <c r="AQ70" i="98" s="1"/>
  <c r="Z76" i="91"/>
  <c r="AS8" i="20"/>
  <c r="AL8" i="20"/>
  <c r="AU8" i="20" s="1"/>
  <c r="AS23" i="20"/>
  <c r="AL23" i="20"/>
  <c r="AU23" i="20" s="1"/>
  <c r="AS41" i="20"/>
  <c r="AL41" i="20"/>
  <c r="AU41" i="20" s="1"/>
  <c r="AS75" i="20"/>
  <c r="AL75" i="20"/>
  <c r="AU75" i="20" s="1"/>
  <c r="AJ75" i="51"/>
  <c r="AK75" i="51"/>
  <c r="AT75" i="51" s="1"/>
  <c r="AJ71" i="51"/>
  <c r="AK71" i="51"/>
  <c r="AT71" i="51" s="1"/>
  <c r="AJ65" i="51"/>
  <c r="AK65" i="51"/>
  <c r="AT65" i="51" s="1"/>
  <c r="AJ59" i="51"/>
  <c r="AK59" i="51"/>
  <c r="AT59" i="51" s="1"/>
  <c r="AK53" i="51"/>
  <c r="AT53" i="51" s="1"/>
  <c r="AJ53" i="51"/>
  <c r="AJ47" i="51"/>
  <c r="AK47" i="51"/>
  <c r="AT47" i="51" s="1"/>
  <c r="AJ41" i="51"/>
  <c r="AK41" i="51"/>
  <c r="AT41" i="51" s="1"/>
  <c r="AJ35" i="51"/>
  <c r="AK35" i="51"/>
  <c r="AT35" i="51" s="1"/>
  <c r="AX28" i="51"/>
  <c r="S28" i="51" s="1"/>
  <c r="AC28" i="51" s="1"/>
  <c r="AB29" i="51" s="1"/>
  <c r="AX22" i="51"/>
  <c r="S22" i="51" s="1"/>
  <c r="AC22" i="51" s="1"/>
  <c r="AB23" i="51" s="1"/>
  <c r="AX16" i="51"/>
  <c r="S16" i="51" s="1"/>
  <c r="AC16" i="51" s="1"/>
  <c r="AB17" i="51" s="1"/>
  <c r="AX10" i="51"/>
  <c r="S10" i="51" s="1"/>
  <c r="AC10" i="51" s="1"/>
  <c r="AB11" i="51" s="1"/>
  <c r="AX3" i="51"/>
  <c r="S3" i="51" s="1"/>
  <c r="AC3" i="51" s="1"/>
  <c r="AS43" i="20"/>
  <c r="AL43" i="20"/>
  <c r="AU43" i="20" s="1"/>
  <c r="AS18" i="20"/>
  <c r="AL18" i="20"/>
  <c r="AU18" i="20" s="1"/>
  <c r="AS36" i="20"/>
  <c r="AL36" i="20"/>
  <c r="AU36" i="20" s="1"/>
  <c r="AS3" i="88"/>
  <c r="AL3" i="88"/>
  <c r="AU3" i="88" s="1"/>
  <c r="AS6" i="92"/>
  <c r="AL6" i="92"/>
  <c r="AU6" i="92" s="1"/>
  <c r="AK74" i="45"/>
  <c r="AT74" i="45" s="1"/>
  <c r="AJ74" i="45"/>
  <c r="AJ68" i="45"/>
  <c r="AK68" i="45"/>
  <c r="AT68" i="45" s="1"/>
  <c r="AK62" i="45"/>
  <c r="AT62" i="45" s="1"/>
  <c r="AJ62" i="45"/>
  <c r="AK56" i="45"/>
  <c r="AT56" i="45" s="1"/>
  <c r="AJ56" i="45"/>
  <c r="AJ50" i="45"/>
  <c r="AK50" i="45"/>
  <c r="AT50" i="45" s="1"/>
  <c r="AJ44" i="45"/>
  <c r="AK44" i="45"/>
  <c r="AT44" i="45" s="1"/>
  <c r="AJ38" i="45"/>
  <c r="AK38" i="45"/>
  <c r="AT38" i="45" s="1"/>
  <c r="AK32" i="45"/>
  <c r="AT32" i="45" s="1"/>
  <c r="AJ32" i="45"/>
  <c r="AK26" i="45"/>
  <c r="AT26" i="45" s="1"/>
  <c r="AJ26" i="45"/>
  <c r="AK20" i="45"/>
  <c r="AT20" i="45" s="1"/>
  <c r="AJ20" i="45"/>
  <c r="AX13" i="45"/>
  <c r="S13" i="45" s="1"/>
  <c r="AC13" i="45" s="1"/>
  <c r="AB14" i="45" s="1"/>
  <c r="AX6" i="45"/>
  <c r="S6" i="45" s="1"/>
  <c r="AC6" i="45" s="1"/>
  <c r="AB7" i="45" s="1"/>
  <c r="AS3" i="20"/>
  <c r="AL3" i="20"/>
  <c r="AU3" i="20" s="1"/>
  <c r="AK41" i="13"/>
  <c r="AT41" i="13" s="1"/>
  <c r="AJ41" i="13"/>
  <c r="AS32" i="20"/>
  <c r="AL32" i="20"/>
  <c r="AU32" i="20" s="1"/>
  <c r="AJ14" i="20"/>
  <c r="AK14" i="20"/>
  <c r="AT14" i="20" s="1"/>
  <c r="AS50" i="20"/>
  <c r="AL50" i="20"/>
  <c r="AU50" i="20" s="1"/>
  <c r="AH73" i="42"/>
  <c r="AQ73" i="42" s="1"/>
  <c r="AH78" i="41"/>
  <c r="AQ78" i="41" s="1"/>
  <c r="AX79" i="13"/>
  <c r="S79" i="13" s="1"/>
  <c r="AC79" i="13" s="1"/>
  <c r="AJ79" i="13" s="1"/>
  <c r="AS79" i="13" s="1"/>
  <c r="AE79" i="13"/>
  <c r="AF79" i="13"/>
  <c r="AO79" i="13" s="1"/>
  <c r="AO81" i="13" s="1"/>
  <c r="AG79" i="13"/>
  <c r="AP79" i="13" s="1"/>
  <c r="AP81" i="13" s="1"/>
  <c r="AS20" i="20"/>
  <c r="AL20" i="20"/>
  <c r="AU20" i="20" s="1"/>
  <c r="AS74" i="20"/>
  <c r="AL74" i="20"/>
  <c r="AU74" i="20" s="1"/>
  <c r="AS61" i="20"/>
  <c r="AL61" i="20"/>
  <c r="AU61" i="20" s="1"/>
  <c r="Y71" i="102"/>
  <c r="X71" i="102"/>
  <c r="AE74" i="55"/>
  <c r="W75" i="55"/>
  <c r="AG74" i="55"/>
  <c r="AP74" i="55" s="1"/>
  <c r="AF74" i="55"/>
  <c r="AO74" i="55" s="1"/>
  <c r="AK74" i="13"/>
  <c r="AT74" i="13" s="1"/>
  <c r="AJ74" i="13"/>
  <c r="AK67" i="13"/>
  <c r="AT67" i="13" s="1"/>
  <c r="AJ67" i="13"/>
  <c r="AJ61" i="13"/>
  <c r="AK55" i="13"/>
  <c r="AT55" i="13" s="1"/>
  <c r="AX48" i="13"/>
  <c r="S48" i="13" s="1"/>
  <c r="AC48" i="13" s="1"/>
  <c r="AB49" i="13" s="1"/>
  <c r="AX42" i="13"/>
  <c r="S42" i="13" s="1"/>
  <c r="AC42" i="13" s="1"/>
  <c r="AB43" i="13" s="1"/>
  <c r="AX36" i="13"/>
  <c r="S36" i="13" s="1"/>
  <c r="AC36" i="13" s="1"/>
  <c r="AB37" i="13" s="1"/>
  <c r="AX30" i="13"/>
  <c r="S30" i="13" s="1"/>
  <c r="AC30" i="13" s="1"/>
  <c r="AB31" i="13" s="1"/>
  <c r="AX24" i="13"/>
  <c r="S24" i="13" s="1"/>
  <c r="AC24" i="13" s="1"/>
  <c r="AB25" i="13" s="1"/>
  <c r="AX18" i="13"/>
  <c r="S18" i="13" s="1"/>
  <c r="AC18" i="13" s="1"/>
  <c r="AB19" i="13" s="1"/>
  <c r="AX12" i="13"/>
  <c r="S12" i="13" s="1"/>
  <c r="AC12" i="13" s="1"/>
  <c r="AB13" i="13" s="1"/>
  <c r="AX6" i="13"/>
  <c r="S6" i="13" s="1"/>
  <c r="AC6" i="13" s="1"/>
  <c r="AB7" i="13" s="1"/>
  <c r="AS27" i="20"/>
  <c r="AL27" i="20"/>
  <c r="AU27" i="20" s="1"/>
  <c r="AI68" i="90"/>
  <c r="AN68" i="90"/>
  <c r="AS26" i="92"/>
  <c r="AL26" i="92"/>
  <c r="AU26" i="92" s="1"/>
  <c r="AS16" i="20"/>
  <c r="AL16" i="20"/>
  <c r="AU16" i="20" s="1"/>
  <c r="AS52" i="20"/>
  <c r="AL52" i="20"/>
  <c r="AU52" i="20" s="1"/>
  <c r="AS70" i="20"/>
  <c r="AL70" i="20"/>
  <c r="AU70" i="20" s="1"/>
  <c r="AS55" i="20"/>
  <c r="AL55" i="20"/>
  <c r="AU55" i="20" s="1"/>
  <c r="AR72" i="35"/>
  <c r="AS18" i="92"/>
  <c r="AL18" i="92"/>
  <c r="AU18" i="92" s="1"/>
  <c r="AS59" i="20"/>
  <c r="AL59" i="20"/>
  <c r="AU59" i="20" s="1"/>
  <c r="AK76" i="51"/>
  <c r="AT76" i="51" s="1"/>
  <c r="AJ76" i="51"/>
  <c r="AK70" i="51"/>
  <c r="AT70" i="51" s="1"/>
  <c r="AJ70" i="51"/>
  <c r="AJ64" i="51"/>
  <c r="AK64" i="51"/>
  <c r="AT64" i="51" s="1"/>
  <c r="AK58" i="51"/>
  <c r="AT58" i="51" s="1"/>
  <c r="AJ58" i="51"/>
  <c r="AJ52" i="51"/>
  <c r="AK52" i="51"/>
  <c r="AT52" i="51" s="1"/>
  <c r="AJ46" i="51"/>
  <c r="AK46" i="51"/>
  <c r="AT46" i="51" s="1"/>
  <c r="AJ40" i="51"/>
  <c r="AK40" i="51"/>
  <c r="AT40" i="51" s="1"/>
  <c r="AJ34" i="51"/>
  <c r="AK34" i="51"/>
  <c r="AT34" i="51" s="1"/>
  <c r="AJ28" i="51"/>
  <c r="AK28" i="51"/>
  <c r="AT28" i="51" s="1"/>
  <c r="AX21" i="51"/>
  <c r="S21" i="51" s="1"/>
  <c r="AC21" i="51" s="1"/>
  <c r="AB22" i="51" s="1"/>
  <c r="AX15" i="51"/>
  <c r="S15" i="51" s="1"/>
  <c r="AC15" i="51" s="1"/>
  <c r="AB16" i="51" s="1"/>
  <c r="AX9" i="51"/>
  <c r="S9" i="51" s="1"/>
  <c r="AC9" i="51" s="1"/>
  <c r="AB10" i="51" s="1"/>
  <c r="AX4" i="51"/>
  <c r="S4" i="51" s="1"/>
  <c r="AC4" i="51" s="1"/>
  <c r="AB5" i="51" s="1"/>
  <c r="AS67" i="20"/>
  <c r="AL67" i="20"/>
  <c r="AU67" i="20" s="1"/>
  <c r="AR72" i="82"/>
  <c r="AS11" i="92"/>
  <c r="AL11" i="92"/>
  <c r="AU11" i="92" s="1"/>
  <c r="AS5" i="20"/>
  <c r="AL5" i="20"/>
  <c r="AU5" i="20" s="1"/>
  <c r="AS66" i="20"/>
  <c r="AL66" i="20"/>
  <c r="AU66" i="20" s="1"/>
  <c r="AK78" i="45"/>
  <c r="AT78" i="45" s="1"/>
  <c r="AJ78" i="45"/>
  <c r="AJ73" i="45"/>
  <c r="AK73" i="45"/>
  <c r="AT73" i="45" s="1"/>
  <c r="AJ67" i="45"/>
  <c r="AK67" i="45"/>
  <c r="AT67" i="45" s="1"/>
  <c r="AJ61" i="45"/>
  <c r="AK61" i="45"/>
  <c r="AT61" i="45" s="1"/>
  <c r="AK55" i="45"/>
  <c r="AT55" i="45" s="1"/>
  <c r="AJ55" i="45"/>
  <c r="AJ49" i="45"/>
  <c r="AK49" i="45"/>
  <c r="AT49" i="45" s="1"/>
  <c r="AJ43" i="45"/>
  <c r="AK43" i="45"/>
  <c r="AT43" i="45" s="1"/>
  <c r="AK37" i="45"/>
  <c r="AT37" i="45" s="1"/>
  <c r="AJ37" i="45"/>
  <c r="AJ31" i="45"/>
  <c r="AK31" i="45"/>
  <c r="AT31" i="45" s="1"/>
  <c r="AJ25" i="45"/>
  <c r="AK25" i="45"/>
  <c r="AT25" i="45" s="1"/>
  <c r="AK19" i="45"/>
  <c r="AT19" i="45" s="1"/>
  <c r="AJ19" i="45"/>
  <c r="AX12" i="45"/>
  <c r="S12" i="45" s="1"/>
  <c r="AC12" i="45" s="1"/>
  <c r="AB13" i="45" s="1"/>
  <c r="AX5" i="45"/>
  <c r="S5" i="45" s="1"/>
  <c r="AC5" i="45" s="1"/>
  <c r="AB6" i="45" s="1"/>
  <c r="AK4" i="20"/>
  <c r="AT4" i="20" s="1"/>
  <c r="AJ4" i="20"/>
  <c r="AJ60" i="13" l="1"/>
  <c r="AJ12" i="51"/>
  <c r="AK53" i="13"/>
  <c r="AT53" i="13" s="1"/>
  <c r="AJ10" i="13"/>
  <c r="AL60" i="20"/>
  <c r="AU60" i="20" s="1"/>
  <c r="AL45" i="20"/>
  <c r="AU45" i="20" s="1"/>
  <c r="AL56" i="20"/>
  <c r="AU56" i="20" s="1"/>
  <c r="AK79" i="13"/>
  <c r="AT79" i="13" s="1"/>
  <c r="AT81" i="20"/>
  <c r="AJ55" i="13"/>
  <c r="AE79" i="11"/>
  <c r="W80" i="11"/>
  <c r="AF79" i="11"/>
  <c r="AO79" i="11" s="1"/>
  <c r="AG79" i="11"/>
  <c r="AP79" i="11" s="1"/>
  <c r="AK10" i="51"/>
  <c r="AT10" i="51" s="1"/>
  <c r="AJ10" i="51"/>
  <c r="AS52" i="51"/>
  <c r="AL52" i="51"/>
  <c r="AU52" i="51" s="1"/>
  <c r="AJ16" i="51"/>
  <c r="AK16" i="51"/>
  <c r="AT16" i="51" s="1"/>
  <c r="AS76" i="51"/>
  <c r="AL76" i="51"/>
  <c r="AU76" i="51" s="1"/>
  <c r="AS67" i="13"/>
  <c r="AL67" i="13"/>
  <c r="AU67" i="13" s="1"/>
  <c r="AS26" i="45"/>
  <c r="AL26" i="45"/>
  <c r="AU26" i="45" s="1"/>
  <c r="AS62" i="45"/>
  <c r="AL62" i="45"/>
  <c r="AU62" i="45" s="1"/>
  <c r="AJ17" i="51"/>
  <c r="AK17" i="51"/>
  <c r="AT17" i="51" s="1"/>
  <c r="AS41" i="51"/>
  <c r="AL41" i="51"/>
  <c r="AU41" i="51" s="1"/>
  <c r="AS59" i="51"/>
  <c r="AL59" i="51"/>
  <c r="AU59" i="51" s="1"/>
  <c r="AS75" i="51"/>
  <c r="AL75" i="51"/>
  <c r="AU75" i="51" s="1"/>
  <c r="Y76" i="99"/>
  <c r="X76" i="99"/>
  <c r="Z76" i="99" s="1"/>
  <c r="AK38" i="13"/>
  <c r="AT38" i="13" s="1"/>
  <c r="AJ38" i="13"/>
  <c r="AS68" i="13"/>
  <c r="AL68" i="13"/>
  <c r="AU68" i="13" s="1"/>
  <c r="Y73" i="87"/>
  <c r="X73" i="87"/>
  <c r="AS15" i="45"/>
  <c r="AL15" i="45"/>
  <c r="AU15" i="45" s="1"/>
  <c r="AS33" i="45"/>
  <c r="AL33" i="45"/>
  <c r="AU33" i="45" s="1"/>
  <c r="AS51" i="45"/>
  <c r="AL51" i="45"/>
  <c r="AU51" i="45" s="1"/>
  <c r="AS69" i="45"/>
  <c r="AL69" i="45"/>
  <c r="AU69" i="45" s="1"/>
  <c r="AI78" i="16"/>
  <c r="AN78" i="16"/>
  <c r="AS18" i="51"/>
  <c r="AL18" i="51"/>
  <c r="AU18" i="51" s="1"/>
  <c r="AS72" i="51"/>
  <c r="AL72" i="51"/>
  <c r="AU72" i="51" s="1"/>
  <c r="AS33" i="13"/>
  <c r="AL33" i="13"/>
  <c r="AU33" i="13" s="1"/>
  <c r="AS51" i="13"/>
  <c r="AL51" i="13"/>
  <c r="AU51" i="13" s="1"/>
  <c r="AS75" i="13"/>
  <c r="AL75" i="13"/>
  <c r="AU75" i="13" s="1"/>
  <c r="AS46" i="45"/>
  <c r="AL46" i="45"/>
  <c r="AU46" i="45" s="1"/>
  <c r="AS64" i="45"/>
  <c r="AL64" i="45"/>
  <c r="AU64" i="45" s="1"/>
  <c r="AS19" i="51"/>
  <c r="AL19" i="51"/>
  <c r="AU19" i="51" s="1"/>
  <c r="AS34" i="13"/>
  <c r="AL34" i="13"/>
  <c r="AU34" i="13" s="1"/>
  <c r="AS70" i="13"/>
  <c r="AL70" i="13"/>
  <c r="AU70" i="13" s="1"/>
  <c r="AI76" i="43"/>
  <c r="AN76" i="43"/>
  <c r="AS59" i="13"/>
  <c r="AL59" i="13"/>
  <c r="AU59" i="13" s="1"/>
  <c r="AS71" i="45"/>
  <c r="AL71" i="45"/>
  <c r="AU71" i="45" s="1"/>
  <c r="AS44" i="51"/>
  <c r="AL44" i="51"/>
  <c r="AU44" i="51" s="1"/>
  <c r="AS62" i="51"/>
  <c r="AL62" i="51"/>
  <c r="AU62" i="51" s="1"/>
  <c r="AS29" i="13"/>
  <c r="AL29" i="13"/>
  <c r="AU29" i="13" s="1"/>
  <c r="AS71" i="13"/>
  <c r="AL71" i="13"/>
  <c r="AU71" i="13" s="1"/>
  <c r="AK12" i="45"/>
  <c r="AT12" i="45" s="1"/>
  <c r="AJ12" i="45"/>
  <c r="AS48" i="45"/>
  <c r="AL48" i="45"/>
  <c r="AU48" i="45" s="1"/>
  <c r="AJ21" i="51"/>
  <c r="AS57" i="51"/>
  <c r="AL57" i="51"/>
  <c r="AU57" i="51" s="1"/>
  <c r="AS78" i="51"/>
  <c r="AL78" i="51"/>
  <c r="AU78" i="51" s="1"/>
  <c r="AI75" i="10"/>
  <c r="AN75" i="10"/>
  <c r="AS6" i="20"/>
  <c r="AL6" i="20"/>
  <c r="AU6" i="20" s="1"/>
  <c r="AJ18" i="13"/>
  <c r="AJ36" i="13"/>
  <c r="AS54" i="13"/>
  <c r="AL54" i="13"/>
  <c r="AU54" i="13" s="1"/>
  <c r="AS73" i="13"/>
  <c r="AL73" i="13"/>
  <c r="AU73" i="13" s="1"/>
  <c r="AS25" i="45"/>
  <c r="AL25" i="45"/>
  <c r="AU25" i="45" s="1"/>
  <c r="AK6" i="45"/>
  <c r="AT6" i="45" s="1"/>
  <c r="AJ6" i="45"/>
  <c r="AK7" i="13"/>
  <c r="AT7" i="13" s="1"/>
  <c r="AJ7" i="13"/>
  <c r="AK13" i="45"/>
  <c r="AT13" i="45" s="1"/>
  <c r="AJ13" i="45"/>
  <c r="AS31" i="45"/>
  <c r="AL31" i="45"/>
  <c r="AU31" i="45" s="1"/>
  <c r="AS49" i="45"/>
  <c r="AL49" i="45"/>
  <c r="AU49" i="45" s="1"/>
  <c r="AS67" i="45"/>
  <c r="AL67" i="45"/>
  <c r="AU67" i="45" s="1"/>
  <c r="AK22" i="51"/>
  <c r="AT22" i="51" s="1"/>
  <c r="AJ22" i="51"/>
  <c r="AS40" i="51"/>
  <c r="AL40" i="51"/>
  <c r="AU40" i="51" s="1"/>
  <c r="AR68" i="90"/>
  <c r="AK13" i="13"/>
  <c r="AT13" i="13" s="1"/>
  <c r="AJ13" i="13"/>
  <c r="AJ49" i="13"/>
  <c r="AK49" i="13"/>
  <c r="AT49" i="13" s="1"/>
  <c r="X75" i="55"/>
  <c r="Y75" i="55"/>
  <c r="AS14" i="20"/>
  <c r="AL14" i="20"/>
  <c r="AU14" i="20" s="1"/>
  <c r="AS44" i="45"/>
  <c r="AL44" i="45"/>
  <c r="AU44" i="45" s="1"/>
  <c r="AJ23" i="51"/>
  <c r="AK23" i="51"/>
  <c r="AT23" i="51" s="1"/>
  <c r="AR73" i="50"/>
  <c r="AK8" i="13"/>
  <c r="AT8" i="13" s="1"/>
  <c r="AJ8" i="13"/>
  <c r="AJ44" i="13"/>
  <c r="AK44" i="13"/>
  <c r="AT44" i="13" s="1"/>
  <c r="AI72" i="87"/>
  <c r="AN72" i="87"/>
  <c r="AI72" i="48"/>
  <c r="AN72" i="48"/>
  <c r="AS77" i="13"/>
  <c r="AL77" i="13"/>
  <c r="AU77" i="13" s="1"/>
  <c r="AS6" i="51"/>
  <c r="AL6" i="51"/>
  <c r="AU6" i="51" s="1"/>
  <c r="AS24" i="51"/>
  <c r="AL24" i="51"/>
  <c r="AU24" i="51" s="1"/>
  <c r="AR78" i="11"/>
  <c r="AS15" i="13"/>
  <c r="AL15" i="13"/>
  <c r="AU15" i="13" s="1"/>
  <c r="Y75" i="83"/>
  <c r="X75" i="83"/>
  <c r="Z75" i="83" s="1"/>
  <c r="AS52" i="45"/>
  <c r="AL52" i="45"/>
  <c r="AU52" i="45" s="1"/>
  <c r="AS70" i="45"/>
  <c r="AL70" i="45"/>
  <c r="AU70" i="45" s="1"/>
  <c r="AS13" i="20"/>
  <c r="AL13" i="20"/>
  <c r="AU13" i="20" s="1"/>
  <c r="AS37" i="51"/>
  <c r="AL37" i="51"/>
  <c r="AU37" i="51" s="1"/>
  <c r="AS55" i="51"/>
  <c r="AL55" i="51"/>
  <c r="AU55" i="51" s="1"/>
  <c r="AS73" i="51"/>
  <c r="AL73" i="51"/>
  <c r="AU73" i="51" s="1"/>
  <c r="AH77" i="95"/>
  <c r="AQ77" i="95" s="1"/>
  <c r="AS16" i="13"/>
  <c r="AL16" i="13"/>
  <c r="AU16" i="13" s="1"/>
  <c r="AS52" i="13"/>
  <c r="AL52" i="13"/>
  <c r="AU52" i="13" s="1"/>
  <c r="AJ5" i="45"/>
  <c r="AS14" i="51"/>
  <c r="AL14" i="51"/>
  <c r="AU14" i="51" s="1"/>
  <c r="AS32" i="51"/>
  <c r="AL32" i="51"/>
  <c r="AU32" i="51" s="1"/>
  <c r="AS4" i="92"/>
  <c r="AS81" i="92" s="1"/>
  <c r="AL4" i="92"/>
  <c r="AU4" i="92" s="1"/>
  <c r="AU81" i="92" s="1"/>
  <c r="C11" i="92" s="1"/>
  <c r="F36" i="57" s="1"/>
  <c r="AS35" i="13"/>
  <c r="AL35" i="13"/>
  <c r="AU35" i="13" s="1"/>
  <c r="AS18" i="45"/>
  <c r="AL18" i="45"/>
  <c r="AU18" i="45" s="1"/>
  <c r="AS36" i="45"/>
  <c r="AL36" i="45"/>
  <c r="AU36" i="45" s="1"/>
  <c r="AS8" i="51"/>
  <c r="AL8" i="51"/>
  <c r="AU8" i="51" s="1"/>
  <c r="AS27" i="51"/>
  <c r="AL27" i="51"/>
  <c r="AU27" i="51" s="1"/>
  <c r="AS45" i="51"/>
  <c r="AL45" i="51"/>
  <c r="AU45" i="51" s="1"/>
  <c r="AS63" i="51"/>
  <c r="AL63" i="51"/>
  <c r="AU63" i="51" s="1"/>
  <c r="AH69" i="90"/>
  <c r="AQ69" i="90" s="1"/>
  <c r="Y75" i="85"/>
  <c r="X75" i="85"/>
  <c r="AJ4" i="13"/>
  <c r="AK4" i="13"/>
  <c r="AT4" i="13" s="1"/>
  <c r="AJ24" i="13"/>
  <c r="AJ42" i="13"/>
  <c r="Y74" i="35"/>
  <c r="X74" i="35"/>
  <c r="Z74" i="35" s="1"/>
  <c r="AI73" i="42"/>
  <c r="AN73" i="42"/>
  <c r="AS43" i="45"/>
  <c r="AL43" i="45"/>
  <c r="AU43" i="45" s="1"/>
  <c r="AS34" i="51"/>
  <c r="AL34" i="51"/>
  <c r="AU34" i="51" s="1"/>
  <c r="AS38" i="45"/>
  <c r="AL38" i="45"/>
  <c r="AU38" i="45" s="1"/>
  <c r="AS58" i="51"/>
  <c r="AL58" i="51"/>
  <c r="AU58" i="51" s="1"/>
  <c r="AK43" i="13"/>
  <c r="AT43" i="13" s="1"/>
  <c r="AJ43" i="13"/>
  <c r="AL19" i="45"/>
  <c r="AU19" i="45" s="1"/>
  <c r="AS19" i="45"/>
  <c r="AS37" i="45"/>
  <c r="AL37" i="45"/>
  <c r="AU37" i="45" s="1"/>
  <c r="AS55" i="45"/>
  <c r="AL55" i="45"/>
  <c r="AU55" i="45" s="1"/>
  <c r="AK19" i="13"/>
  <c r="AT19" i="13" s="1"/>
  <c r="AJ19" i="13"/>
  <c r="AS74" i="13"/>
  <c r="AL74" i="13"/>
  <c r="AU74" i="13" s="1"/>
  <c r="AI74" i="55"/>
  <c r="AN74" i="55"/>
  <c r="AJ7" i="45"/>
  <c r="AK7" i="45"/>
  <c r="AT7" i="45" s="1"/>
  <c r="AS32" i="45"/>
  <c r="AL32" i="45"/>
  <c r="AU32" i="45" s="1"/>
  <c r="AJ29" i="51"/>
  <c r="AK29" i="51"/>
  <c r="AT29" i="51" s="1"/>
  <c r="AS47" i="51"/>
  <c r="AL47" i="51"/>
  <c r="AU47" i="51" s="1"/>
  <c r="AS65" i="51"/>
  <c r="AL65" i="51"/>
  <c r="AU65" i="51" s="1"/>
  <c r="AG77" i="18"/>
  <c r="AP77" i="18" s="1"/>
  <c r="AE77" i="18"/>
  <c r="AF77" i="18"/>
  <c r="AO77" i="18" s="1"/>
  <c r="W78" i="18"/>
  <c r="AK14" i="13"/>
  <c r="AT14" i="13" s="1"/>
  <c r="AJ14" i="13"/>
  <c r="AK50" i="13"/>
  <c r="AT50" i="13" s="1"/>
  <c r="AJ50" i="13"/>
  <c r="AS78" i="13"/>
  <c r="AL78" i="13"/>
  <c r="AU78" i="13" s="1"/>
  <c r="AG73" i="82"/>
  <c r="AP73" i="82" s="1"/>
  <c r="AE73" i="82"/>
  <c r="W74" i="82"/>
  <c r="AF73" i="82"/>
  <c r="AO73" i="82" s="1"/>
  <c r="AS21" i="45"/>
  <c r="AL21" i="45"/>
  <c r="AU21" i="45" s="1"/>
  <c r="AS57" i="45"/>
  <c r="AL57" i="45"/>
  <c r="AU57" i="45" s="1"/>
  <c r="AS42" i="51"/>
  <c r="AL42" i="51"/>
  <c r="AU42" i="51" s="1"/>
  <c r="AS60" i="51"/>
  <c r="AL60" i="51"/>
  <c r="AU60" i="51" s="1"/>
  <c r="AS77" i="51"/>
  <c r="AL77" i="51"/>
  <c r="AU77" i="51" s="1"/>
  <c r="AJ6" i="13"/>
  <c r="AS39" i="13"/>
  <c r="AL39" i="13"/>
  <c r="AU39" i="13" s="1"/>
  <c r="AI74" i="83"/>
  <c r="AN74" i="83"/>
  <c r="AS16" i="45"/>
  <c r="AL16" i="45"/>
  <c r="AU16" i="45" s="1"/>
  <c r="AS34" i="45"/>
  <c r="AL34" i="45"/>
  <c r="AU34" i="45" s="1"/>
  <c r="AH78" i="49"/>
  <c r="AQ78" i="49" s="1"/>
  <c r="AJ9" i="51"/>
  <c r="AS61" i="51"/>
  <c r="AL61" i="51"/>
  <c r="AU61" i="51" s="1"/>
  <c r="W73" i="94"/>
  <c r="AG72" i="94"/>
  <c r="AP72" i="94" s="1"/>
  <c r="AE72" i="94"/>
  <c r="AF72" i="94"/>
  <c r="AO72" i="94" s="1"/>
  <c r="Z77" i="95"/>
  <c r="AS72" i="13"/>
  <c r="AL72" i="13"/>
  <c r="AU72" i="13" s="1"/>
  <c r="AS22" i="13"/>
  <c r="AL22" i="13"/>
  <c r="AU22" i="13" s="1"/>
  <c r="AS40" i="13"/>
  <c r="AL40" i="13"/>
  <c r="AU40" i="13" s="1"/>
  <c r="AS58" i="13"/>
  <c r="AL58" i="13"/>
  <c r="AU58" i="13" s="1"/>
  <c r="AS23" i="45"/>
  <c r="AL23" i="45"/>
  <c r="AU23" i="45" s="1"/>
  <c r="AS41" i="45"/>
  <c r="AL41" i="45"/>
  <c r="AU41" i="45" s="1"/>
  <c r="AS59" i="45"/>
  <c r="AL59" i="45"/>
  <c r="AU59" i="45" s="1"/>
  <c r="AS76" i="45"/>
  <c r="AL76" i="45"/>
  <c r="AU76" i="45" s="1"/>
  <c r="AS50" i="51"/>
  <c r="AL50" i="51"/>
  <c r="AU50" i="51" s="1"/>
  <c r="AS68" i="51"/>
  <c r="AL68" i="51"/>
  <c r="AU68" i="51" s="1"/>
  <c r="AS17" i="13"/>
  <c r="AL17" i="13"/>
  <c r="AU17" i="13" s="1"/>
  <c r="AS54" i="45"/>
  <c r="AL54" i="45"/>
  <c r="AU54" i="45" s="1"/>
  <c r="AS72" i="45"/>
  <c r="AL72" i="45"/>
  <c r="AU72" i="45" s="1"/>
  <c r="Z69" i="90"/>
  <c r="AI74" i="85"/>
  <c r="AN74" i="85"/>
  <c r="AR76" i="95"/>
  <c r="AL3" i="13"/>
  <c r="AU3" i="13" s="1"/>
  <c r="AS3" i="13"/>
  <c r="AS60" i="13"/>
  <c r="AL60" i="13"/>
  <c r="AU60" i="13" s="1"/>
  <c r="Y76" i="103"/>
  <c r="X76" i="103"/>
  <c r="AI70" i="98"/>
  <c r="AN70" i="98"/>
  <c r="AS73" i="45"/>
  <c r="AL73" i="45"/>
  <c r="AU73" i="45" s="1"/>
  <c r="AS28" i="51"/>
  <c r="AL28" i="51"/>
  <c r="AU28" i="51" s="1"/>
  <c r="AS46" i="51"/>
  <c r="AL46" i="51"/>
  <c r="AU46" i="51" s="1"/>
  <c r="AS64" i="51"/>
  <c r="AL64" i="51"/>
  <c r="AU64" i="51" s="1"/>
  <c r="AJ25" i="13"/>
  <c r="AK25" i="13"/>
  <c r="AT25" i="13" s="1"/>
  <c r="AS55" i="13"/>
  <c r="AL55" i="13"/>
  <c r="AU55" i="13" s="1"/>
  <c r="AH71" i="102"/>
  <c r="AQ71" i="102" s="1"/>
  <c r="AJ14" i="45"/>
  <c r="AK14" i="45"/>
  <c r="AT14" i="45" s="1"/>
  <c r="AS50" i="45"/>
  <c r="AL50" i="45"/>
  <c r="AU50" i="45" s="1"/>
  <c r="AS68" i="45"/>
  <c r="AL68" i="45"/>
  <c r="AU68" i="45" s="1"/>
  <c r="AS53" i="51"/>
  <c r="AL53" i="51"/>
  <c r="AU53" i="51" s="1"/>
  <c r="AE76" i="91"/>
  <c r="W77" i="91"/>
  <c r="AG76" i="91"/>
  <c r="AP76" i="91" s="1"/>
  <c r="AF76" i="91"/>
  <c r="AO76" i="91" s="1"/>
  <c r="AR79" i="51"/>
  <c r="AR81" i="51" s="1"/>
  <c r="AL79" i="51"/>
  <c r="AU79" i="51" s="1"/>
  <c r="AJ20" i="13"/>
  <c r="AK20" i="13"/>
  <c r="AT20" i="13" s="1"/>
  <c r="AJ56" i="13"/>
  <c r="AK56" i="13"/>
  <c r="AT56" i="13" s="1"/>
  <c r="AS7" i="20"/>
  <c r="AL7" i="20"/>
  <c r="AU7" i="20" s="1"/>
  <c r="AS39" i="45"/>
  <c r="AL39" i="45"/>
  <c r="AU39" i="45" s="1"/>
  <c r="AS30" i="51"/>
  <c r="AL30" i="51"/>
  <c r="AU30" i="51" s="1"/>
  <c r="AS21" i="13"/>
  <c r="AL21" i="13"/>
  <c r="AU21" i="13" s="1"/>
  <c r="AS57" i="13"/>
  <c r="AL57" i="13"/>
  <c r="AU57" i="13" s="1"/>
  <c r="AS9" i="45"/>
  <c r="AL9" i="45"/>
  <c r="AU9" i="45" s="1"/>
  <c r="AS22" i="45"/>
  <c r="AL22" i="45"/>
  <c r="AU22" i="45" s="1"/>
  <c r="AS58" i="45"/>
  <c r="AL58" i="45"/>
  <c r="AU58" i="45" s="1"/>
  <c r="AE78" i="49"/>
  <c r="AF78" i="49"/>
  <c r="AO78" i="49" s="1"/>
  <c r="AG78" i="49"/>
  <c r="AP78" i="49" s="1"/>
  <c r="W79" i="49"/>
  <c r="AS25" i="51"/>
  <c r="AL25" i="51"/>
  <c r="AU25" i="51" s="1"/>
  <c r="AS43" i="51"/>
  <c r="AL43" i="51"/>
  <c r="AU43" i="51" s="1"/>
  <c r="AS76" i="13"/>
  <c r="AL76" i="13"/>
  <c r="AU76" i="13" s="1"/>
  <c r="AS65" i="45"/>
  <c r="AL65" i="45"/>
  <c r="AU65" i="45" s="1"/>
  <c r="AS38" i="51"/>
  <c r="AL38" i="51"/>
  <c r="AU38" i="51" s="1"/>
  <c r="AS5" i="13"/>
  <c r="AL5" i="13"/>
  <c r="AU5" i="13" s="1"/>
  <c r="AS23" i="13"/>
  <c r="AL23" i="13"/>
  <c r="AU23" i="13" s="1"/>
  <c r="AS47" i="13"/>
  <c r="AL47" i="13"/>
  <c r="AU47" i="13" s="1"/>
  <c r="AS42" i="45"/>
  <c r="AL42" i="45"/>
  <c r="AU42" i="45" s="1"/>
  <c r="AS75" i="45"/>
  <c r="AL75" i="45"/>
  <c r="AU75" i="45" s="1"/>
  <c r="AJ15" i="51"/>
  <c r="AS33" i="51"/>
  <c r="AL33" i="51"/>
  <c r="AU33" i="51" s="1"/>
  <c r="Y76" i="10"/>
  <c r="X76" i="10"/>
  <c r="Z76" i="10" s="1"/>
  <c r="AJ48" i="13"/>
  <c r="AS66" i="13"/>
  <c r="AL66" i="13"/>
  <c r="AU66" i="13" s="1"/>
  <c r="AS4" i="20"/>
  <c r="AS81" i="20" s="1"/>
  <c r="AL4" i="20"/>
  <c r="AU4" i="20" s="1"/>
  <c r="AS78" i="45"/>
  <c r="AL78" i="45"/>
  <c r="AU78" i="45" s="1"/>
  <c r="AJ5" i="51"/>
  <c r="AK5" i="51"/>
  <c r="AT5" i="51" s="1"/>
  <c r="AS70" i="51"/>
  <c r="AL70" i="51"/>
  <c r="AU70" i="51" s="1"/>
  <c r="AK31" i="13"/>
  <c r="AT31" i="13" s="1"/>
  <c r="AJ31" i="13"/>
  <c r="AS61" i="13"/>
  <c r="AL61" i="13"/>
  <c r="AU61" i="13" s="1"/>
  <c r="Z71" i="102"/>
  <c r="AI79" i="13"/>
  <c r="AN79" i="13"/>
  <c r="AN81" i="13" s="1"/>
  <c r="AS41" i="13"/>
  <c r="AL41" i="13"/>
  <c r="AU41" i="13" s="1"/>
  <c r="AS20" i="45"/>
  <c r="AL20" i="45"/>
  <c r="AU20" i="45" s="1"/>
  <c r="AS56" i="45"/>
  <c r="AL56" i="45"/>
  <c r="AU56" i="45" s="1"/>
  <c r="AS74" i="45"/>
  <c r="AL74" i="45"/>
  <c r="AU74" i="45" s="1"/>
  <c r="AJ3" i="51"/>
  <c r="AB4" i="51"/>
  <c r="AS35" i="51"/>
  <c r="AL35" i="51"/>
  <c r="AU35" i="51" s="1"/>
  <c r="AS71" i="51"/>
  <c r="AL71" i="51"/>
  <c r="AU71" i="51" s="1"/>
  <c r="AJ26" i="13"/>
  <c r="AK26" i="13"/>
  <c r="AT26" i="13" s="1"/>
  <c r="AJ62" i="13"/>
  <c r="AK62" i="13"/>
  <c r="AT62" i="13" s="1"/>
  <c r="AS69" i="13"/>
  <c r="AL69" i="13"/>
  <c r="AU69" i="13" s="1"/>
  <c r="AS8" i="45"/>
  <c r="AL8" i="45"/>
  <c r="AU8" i="45" s="1"/>
  <c r="AS27" i="45"/>
  <c r="AL27" i="45"/>
  <c r="AU27" i="45" s="1"/>
  <c r="AS45" i="45"/>
  <c r="AL45" i="45"/>
  <c r="AU45" i="45" s="1"/>
  <c r="AL4" i="88"/>
  <c r="AU4" i="88" s="1"/>
  <c r="AU81" i="88" s="1"/>
  <c r="C11" i="88" s="1"/>
  <c r="F32" i="57" s="1"/>
  <c r="AS4" i="88"/>
  <c r="AS81" i="88" s="1"/>
  <c r="AS12" i="51"/>
  <c r="AL12" i="51"/>
  <c r="AU12" i="51" s="1"/>
  <c r="AS48" i="51"/>
  <c r="AL48" i="51"/>
  <c r="AU48" i="51" s="1"/>
  <c r="AS66" i="51"/>
  <c r="AL66" i="51"/>
  <c r="AU66" i="51" s="1"/>
  <c r="AH74" i="50"/>
  <c r="AQ74" i="50" s="1"/>
  <c r="AS27" i="13"/>
  <c r="AL27" i="13"/>
  <c r="AU27" i="13" s="1"/>
  <c r="AS63" i="13"/>
  <c r="AL63" i="13"/>
  <c r="AU63" i="13" s="1"/>
  <c r="AS53" i="13"/>
  <c r="AL53" i="13"/>
  <c r="AU53" i="13" s="1"/>
  <c r="AS40" i="45"/>
  <c r="AL40" i="45"/>
  <c r="AU40" i="45" s="1"/>
  <c r="AS77" i="45"/>
  <c r="AL77" i="45"/>
  <c r="AU77" i="45" s="1"/>
  <c r="AS13" i="51"/>
  <c r="AL13" i="51"/>
  <c r="AU13" i="51" s="1"/>
  <c r="AS31" i="51"/>
  <c r="AL31" i="51"/>
  <c r="AU31" i="51" s="1"/>
  <c r="AS49" i="51"/>
  <c r="AL49" i="51"/>
  <c r="AU49" i="51" s="1"/>
  <c r="AS67" i="51"/>
  <c r="AL67" i="51"/>
  <c r="AU67" i="51" s="1"/>
  <c r="AS10" i="13"/>
  <c r="AL10" i="13"/>
  <c r="AU10" i="13" s="1"/>
  <c r="AS46" i="13"/>
  <c r="AL46" i="13"/>
  <c r="AU46" i="13" s="1"/>
  <c r="AS11" i="45"/>
  <c r="AL11" i="45"/>
  <c r="AU11" i="45" s="1"/>
  <c r="AS29" i="45"/>
  <c r="AL29" i="45"/>
  <c r="AU29" i="45" s="1"/>
  <c r="AS47" i="45"/>
  <c r="AL47" i="45"/>
  <c r="AU47" i="45" s="1"/>
  <c r="AR77" i="49"/>
  <c r="AS20" i="51"/>
  <c r="AL20" i="51"/>
  <c r="AU20" i="51" s="1"/>
  <c r="AS56" i="51"/>
  <c r="AL56" i="51"/>
  <c r="AU56" i="51" s="1"/>
  <c r="AS74" i="51"/>
  <c r="AL74" i="51"/>
  <c r="AU74" i="51" s="1"/>
  <c r="AS24" i="45"/>
  <c r="AL24" i="45"/>
  <c r="AU24" i="45" s="1"/>
  <c r="AS60" i="45"/>
  <c r="AL60" i="45"/>
  <c r="AU60" i="45" s="1"/>
  <c r="AS51" i="51"/>
  <c r="AL51" i="51"/>
  <c r="AU51" i="51" s="1"/>
  <c r="AS69" i="51"/>
  <c r="AL69" i="51"/>
  <c r="AU69" i="51" s="1"/>
  <c r="AJ12" i="13"/>
  <c r="AJ30" i="13"/>
  <c r="AR70" i="102"/>
  <c r="Y74" i="42"/>
  <c r="X74" i="42"/>
  <c r="AI78" i="41"/>
  <c r="AN78" i="41"/>
  <c r="AS61" i="45"/>
  <c r="AL61" i="45"/>
  <c r="AU61" i="45" s="1"/>
  <c r="AK37" i="13"/>
  <c r="AT37" i="13" s="1"/>
  <c r="AJ37" i="13"/>
  <c r="AK11" i="51"/>
  <c r="AT11" i="51" s="1"/>
  <c r="AJ11" i="51"/>
  <c r="AI75" i="99"/>
  <c r="AN75" i="99"/>
  <c r="AK32" i="13"/>
  <c r="AT32" i="13" s="1"/>
  <c r="AJ32" i="13"/>
  <c r="Y73" i="48"/>
  <c r="X73" i="48"/>
  <c r="AS65" i="13"/>
  <c r="AL65" i="13"/>
  <c r="AU65" i="13" s="1"/>
  <c r="AS63" i="45"/>
  <c r="AL63" i="45"/>
  <c r="AU63" i="45" s="1"/>
  <c r="Y79" i="16"/>
  <c r="X79" i="16"/>
  <c r="Z79" i="16" s="1"/>
  <c r="AS36" i="51"/>
  <c r="AL36" i="51"/>
  <c r="AU36" i="51" s="1"/>
  <c r="AS54" i="51"/>
  <c r="AL54" i="51"/>
  <c r="AU54" i="51" s="1"/>
  <c r="AF74" i="50"/>
  <c r="AO74" i="50" s="1"/>
  <c r="AE74" i="50"/>
  <c r="W75" i="50"/>
  <c r="AG74" i="50"/>
  <c r="AP74" i="50" s="1"/>
  <c r="AS9" i="13"/>
  <c r="AL9" i="13"/>
  <c r="AU9" i="13" s="1"/>
  <c r="AS45" i="13"/>
  <c r="AL45" i="13"/>
  <c r="AU45" i="13" s="1"/>
  <c r="AS10" i="45"/>
  <c r="AL10" i="45"/>
  <c r="AU10" i="45" s="1"/>
  <c r="AS28" i="45"/>
  <c r="AL28" i="45"/>
  <c r="AU28" i="45" s="1"/>
  <c r="AS28" i="13"/>
  <c r="AL28" i="13"/>
  <c r="AU28" i="13" s="1"/>
  <c r="AS64" i="13"/>
  <c r="AL64" i="13"/>
  <c r="AU64" i="13" s="1"/>
  <c r="Y77" i="43"/>
  <c r="Z77" i="43"/>
  <c r="X77" i="43"/>
  <c r="AS17" i="45"/>
  <c r="AL17" i="45"/>
  <c r="AU17" i="45" s="1"/>
  <c r="AS35" i="45"/>
  <c r="AL35" i="45"/>
  <c r="AU35" i="45" s="1"/>
  <c r="AS53" i="45"/>
  <c r="AL53" i="45"/>
  <c r="AU53" i="45" s="1"/>
  <c r="AI79" i="45"/>
  <c r="AN79" i="45"/>
  <c r="AN81" i="45" s="1"/>
  <c r="AS7" i="51"/>
  <c r="AL7" i="51"/>
  <c r="AU7" i="51" s="1"/>
  <c r="AS26" i="51"/>
  <c r="AL26" i="51"/>
  <c r="AU26" i="51" s="1"/>
  <c r="AH79" i="11"/>
  <c r="AQ79" i="11" s="1"/>
  <c r="AS11" i="13"/>
  <c r="AL11" i="13"/>
  <c r="AU11" i="13" s="1"/>
  <c r="AB4" i="45"/>
  <c r="AJ3" i="45"/>
  <c r="AS30" i="45"/>
  <c r="AL30" i="45"/>
  <c r="AU30" i="45" s="1"/>
  <c r="AS66" i="45"/>
  <c r="AL66" i="45"/>
  <c r="AU66" i="45" s="1"/>
  <c r="AS39" i="51"/>
  <c r="AL39" i="51"/>
  <c r="AU39" i="51" s="1"/>
  <c r="AI75" i="103"/>
  <c r="AN75" i="103"/>
  <c r="AI73" i="35"/>
  <c r="AN73" i="35"/>
  <c r="Y79" i="41"/>
  <c r="X79" i="41"/>
  <c r="Y71" i="98"/>
  <c r="X71" i="98"/>
  <c r="Z73" i="87" l="1"/>
  <c r="Z79" i="41"/>
  <c r="AU81" i="20"/>
  <c r="C11" i="20" s="1"/>
  <c r="AE76" i="10"/>
  <c r="AG76" i="10"/>
  <c r="AP76" i="10" s="1"/>
  <c r="W77" i="10"/>
  <c r="AF76" i="10"/>
  <c r="AO76" i="10" s="1"/>
  <c r="AF73" i="87"/>
  <c r="AO73" i="87" s="1"/>
  <c r="W74" i="87"/>
  <c r="AE73" i="87"/>
  <c r="AG73" i="87"/>
  <c r="AP73" i="87" s="1"/>
  <c r="AG79" i="41"/>
  <c r="AP79" i="41" s="1"/>
  <c r="AE79" i="41"/>
  <c r="W80" i="41"/>
  <c r="AF79" i="41"/>
  <c r="AO79" i="41" s="1"/>
  <c r="AS37" i="13"/>
  <c r="AL37" i="13"/>
  <c r="AU37" i="13" s="1"/>
  <c r="AE69" i="90"/>
  <c r="W70" i="90"/>
  <c r="AG69" i="90"/>
  <c r="AP69" i="90" s="1"/>
  <c r="AF69" i="90"/>
  <c r="AO69" i="90" s="1"/>
  <c r="AS24" i="13"/>
  <c r="AL24" i="13"/>
  <c r="AU24" i="13" s="1"/>
  <c r="AS18" i="13"/>
  <c r="AL18" i="13"/>
  <c r="AU18" i="13" s="1"/>
  <c r="AL12" i="45"/>
  <c r="AU12" i="45" s="1"/>
  <c r="AS12" i="45"/>
  <c r="AS62" i="13"/>
  <c r="AL62" i="13"/>
  <c r="AU62" i="13" s="1"/>
  <c r="AR79" i="13"/>
  <c r="AR81" i="13" s="1"/>
  <c r="AL79" i="13"/>
  <c r="AU79" i="13" s="1"/>
  <c r="AH76" i="103"/>
  <c r="AQ76" i="103" s="1"/>
  <c r="AS6" i="13"/>
  <c r="AL6" i="13"/>
  <c r="AU6" i="13" s="1"/>
  <c r="AS50" i="13"/>
  <c r="AL50" i="13"/>
  <c r="AU50" i="13" s="1"/>
  <c r="AS7" i="45"/>
  <c r="AL7" i="45"/>
  <c r="AU7" i="45" s="1"/>
  <c r="AR73" i="42"/>
  <c r="AT81" i="13"/>
  <c r="AS5" i="45"/>
  <c r="AL5" i="45"/>
  <c r="AU5" i="45" s="1"/>
  <c r="AR72" i="48"/>
  <c r="AS7" i="13"/>
  <c r="AL7" i="13"/>
  <c r="AU7" i="13" s="1"/>
  <c r="AR78" i="16"/>
  <c r="AH74" i="42"/>
  <c r="AQ74" i="42" s="1"/>
  <c r="AI78" i="49"/>
  <c r="AN78" i="49"/>
  <c r="Y78" i="18"/>
  <c r="X78" i="18"/>
  <c r="Z78" i="18" s="1"/>
  <c r="AS19" i="13"/>
  <c r="AL19" i="13"/>
  <c r="AU19" i="13" s="1"/>
  <c r="AH71" i="98"/>
  <c r="AQ71" i="98" s="1"/>
  <c r="AR79" i="45"/>
  <c r="AR81" i="45" s="1"/>
  <c r="AL79" i="45"/>
  <c r="AU79" i="45" s="1"/>
  <c r="Y75" i="50"/>
  <c r="X75" i="50"/>
  <c r="Z75" i="50" s="1"/>
  <c r="Z71" i="98"/>
  <c r="AR73" i="35"/>
  <c r="AH77" i="43"/>
  <c r="AQ77" i="43" s="1"/>
  <c r="AI74" i="50"/>
  <c r="AN74" i="50"/>
  <c r="AH79" i="16"/>
  <c r="AQ79" i="16" s="1"/>
  <c r="AK4" i="51"/>
  <c r="AT4" i="51" s="1"/>
  <c r="AT81" i="51" s="1"/>
  <c r="AJ4" i="51"/>
  <c r="AF71" i="102"/>
  <c r="AO71" i="102" s="1"/>
  <c r="W72" i="102"/>
  <c r="AE71" i="102"/>
  <c r="AG71" i="102"/>
  <c r="AP71" i="102" s="1"/>
  <c r="AS20" i="13"/>
  <c r="AL20" i="13"/>
  <c r="AU20" i="13" s="1"/>
  <c r="Y77" i="91"/>
  <c r="X77" i="91"/>
  <c r="AS25" i="13"/>
  <c r="AL25" i="13"/>
  <c r="AU25" i="13" s="1"/>
  <c r="Z76" i="103"/>
  <c r="Y73" i="94"/>
  <c r="X73" i="94"/>
  <c r="Y74" i="82"/>
  <c r="X74" i="82"/>
  <c r="Z74" i="82" s="1"/>
  <c r="AI77" i="18"/>
  <c r="AN77" i="18"/>
  <c r="AS43" i="13"/>
  <c r="AL43" i="13"/>
  <c r="AU43" i="13" s="1"/>
  <c r="AH74" i="35"/>
  <c r="AQ74" i="35" s="1"/>
  <c r="AS4" i="13"/>
  <c r="AL4" i="13"/>
  <c r="AU4" i="13" s="1"/>
  <c r="AS49" i="13"/>
  <c r="AL49" i="13"/>
  <c r="AU49" i="13" s="1"/>
  <c r="AS16" i="51"/>
  <c r="AL16" i="51"/>
  <c r="AU16" i="51" s="1"/>
  <c r="Z74" i="42"/>
  <c r="AF79" i="16"/>
  <c r="AO79" i="16" s="1"/>
  <c r="AG79" i="16"/>
  <c r="AP79" i="16" s="1"/>
  <c r="AE79" i="16"/>
  <c r="W80" i="16"/>
  <c r="AH73" i="48"/>
  <c r="AQ73" i="48" s="1"/>
  <c r="AR75" i="99"/>
  <c r="AS26" i="13"/>
  <c r="AL26" i="13"/>
  <c r="AU26" i="13" s="1"/>
  <c r="AS3" i="51"/>
  <c r="AL3" i="51"/>
  <c r="AU3" i="51" s="1"/>
  <c r="Y79" i="49"/>
  <c r="X79" i="49"/>
  <c r="AI76" i="91"/>
  <c r="AN76" i="91"/>
  <c r="AF77" i="95"/>
  <c r="AO77" i="95" s="1"/>
  <c r="AE77" i="95"/>
  <c r="W78" i="95"/>
  <c r="AG77" i="95"/>
  <c r="AP77" i="95" s="1"/>
  <c r="AI73" i="82"/>
  <c r="AR73" i="82" s="1"/>
  <c r="AN73" i="82"/>
  <c r="AL14" i="13"/>
  <c r="AU14" i="13" s="1"/>
  <c r="AS14" i="13"/>
  <c r="AS29" i="51"/>
  <c r="AL29" i="51"/>
  <c r="AU29" i="51" s="1"/>
  <c r="AR74" i="55"/>
  <c r="AG74" i="35"/>
  <c r="AP74" i="35" s="1"/>
  <c r="AF74" i="35"/>
  <c r="AO74" i="35" s="1"/>
  <c r="AE74" i="35"/>
  <c r="W75" i="35"/>
  <c r="AH75" i="85"/>
  <c r="AQ75" i="85" s="1"/>
  <c r="AR72" i="87"/>
  <c r="AS13" i="13"/>
  <c r="AL13" i="13"/>
  <c r="AU13" i="13" s="1"/>
  <c r="AS22" i="51"/>
  <c r="AL22" i="51"/>
  <c r="AU22" i="51" s="1"/>
  <c r="AS6" i="45"/>
  <c r="AL6" i="45"/>
  <c r="AU6" i="45" s="1"/>
  <c r="AS21" i="51"/>
  <c r="AL21" i="51"/>
  <c r="AU21" i="51" s="1"/>
  <c r="AR76" i="43"/>
  <c r="AS38" i="13"/>
  <c r="AL38" i="13"/>
  <c r="AU38" i="13" s="1"/>
  <c r="AS17" i="51"/>
  <c r="AL17" i="51"/>
  <c r="AU17" i="51" s="1"/>
  <c r="AS12" i="13"/>
  <c r="AL12" i="13"/>
  <c r="AU12" i="13" s="1"/>
  <c r="AE77" i="43"/>
  <c r="AF77" i="43"/>
  <c r="AO77" i="43" s="1"/>
  <c r="AG77" i="43"/>
  <c r="AP77" i="43" s="1"/>
  <c r="W78" i="43"/>
  <c r="AH79" i="41"/>
  <c r="AQ79" i="41" s="1"/>
  <c r="AR75" i="103"/>
  <c r="Z73" i="48"/>
  <c r="AS11" i="51"/>
  <c r="AL11" i="51"/>
  <c r="AU11" i="51" s="1"/>
  <c r="AS5" i="51"/>
  <c r="AL5" i="51"/>
  <c r="AU5" i="51" s="1"/>
  <c r="AR74" i="83"/>
  <c r="Z75" i="85"/>
  <c r="AR75" i="10"/>
  <c r="AH73" i="87"/>
  <c r="AQ73" i="87" s="1"/>
  <c r="Y80" i="11"/>
  <c r="X80" i="11"/>
  <c r="AJ4" i="45"/>
  <c r="AK4" i="45"/>
  <c r="AT4" i="45" s="1"/>
  <c r="AT81" i="45" s="1"/>
  <c r="AS32" i="13"/>
  <c r="AL32" i="13"/>
  <c r="AU32" i="13" s="1"/>
  <c r="AH76" i="10"/>
  <c r="AQ76" i="10" s="1"/>
  <c r="AS56" i="13"/>
  <c r="AL56" i="13"/>
  <c r="AU56" i="13" s="1"/>
  <c r="AR70" i="98"/>
  <c r="AI72" i="94"/>
  <c r="AN72" i="94"/>
  <c r="AE75" i="83"/>
  <c r="AF75" i="83"/>
  <c r="AO75" i="83" s="1"/>
  <c r="AG75" i="83"/>
  <c r="AP75" i="83" s="1"/>
  <c r="W76" i="83"/>
  <c r="AS8" i="13"/>
  <c r="AL8" i="13"/>
  <c r="AU8" i="13" s="1"/>
  <c r="AH75" i="55"/>
  <c r="AQ75" i="55" s="1"/>
  <c r="AF76" i="99"/>
  <c r="AO76" i="99" s="1"/>
  <c r="AG76" i="99"/>
  <c r="AP76" i="99" s="1"/>
  <c r="AE76" i="99"/>
  <c r="W77" i="99"/>
  <c r="AS3" i="45"/>
  <c r="AL3" i="45"/>
  <c r="AU3" i="45" s="1"/>
  <c r="AR78" i="41"/>
  <c r="AS30" i="13"/>
  <c r="AL30" i="13"/>
  <c r="AU30" i="13" s="1"/>
  <c r="AS31" i="13"/>
  <c r="AL31" i="13"/>
  <c r="AU31" i="13" s="1"/>
  <c r="AS48" i="13"/>
  <c r="AL48" i="13"/>
  <c r="AU48" i="13" s="1"/>
  <c r="AS15" i="51"/>
  <c r="AL15" i="51"/>
  <c r="AU15" i="51" s="1"/>
  <c r="AS14" i="45"/>
  <c r="AL14" i="45"/>
  <c r="AU14" i="45" s="1"/>
  <c r="AR74" i="85"/>
  <c r="AS9" i="51"/>
  <c r="AL9" i="51"/>
  <c r="AU9" i="51" s="1"/>
  <c r="AS42" i="13"/>
  <c r="AL42" i="13"/>
  <c r="AU42" i="13" s="1"/>
  <c r="AH75" i="83"/>
  <c r="AQ75" i="83" s="1"/>
  <c r="AS44" i="13"/>
  <c r="AL44" i="13"/>
  <c r="AU44" i="13" s="1"/>
  <c r="AS23" i="51"/>
  <c r="AL23" i="51"/>
  <c r="AU23" i="51" s="1"/>
  <c r="Z75" i="55"/>
  <c r="AS13" i="45"/>
  <c r="AL13" i="45"/>
  <c r="AU13" i="45" s="1"/>
  <c r="AS36" i="13"/>
  <c r="AL36" i="13"/>
  <c r="AU36" i="13" s="1"/>
  <c r="AH76" i="99"/>
  <c r="AQ76" i="99" s="1"/>
  <c r="AS10" i="51"/>
  <c r="AL10" i="51"/>
  <c r="AU10" i="51" s="1"/>
  <c r="AI79" i="11"/>
  <c r="AN79" i="11"/>
  <c r="AU81" i="13" l="1"/>
  <c r="C11" i="13" s="1"/>
  <c r="AS81" i="13"/>
  <c r="AG78" i="18"/>
  <c r="AP78" i="18" s="1"/>
  <c r="W79" i="18"/>
  <c r="AE78" i="18"/>
  <c r="AF78" i="18"/>
  <c r="AO78" i="18" s="1"/>
  <c r="AG74" i="82"/>
  <c r="AP74" i="82" s="1"/>
  <c r="W75" i="82"/>
  <c r="AF74" i="82"/>
  <c r="AO74" i="82" s="1"/>
  <c r="AE74" i="82"/>
  <c r="W76" i="50"/>
  <c r="AE75" i="50"/>
  <c r="AF75" i="50"/>
  <c r="AO75" i="50" s="1"/>
  <c r="AG75" i="50"/>
  <c r="AP75" i="50" s="1"/>
  <c r="AR76" i="91"/>
  <c r="AI74" i="35"/>
  <c r="AN74" i="35"/>
  <c r="AH79" i="49"/>
  <c r="AQ79" i="49" s="1"/>
  <c r="AL4" i="51"/>
  <c r="AU4" i="51" s="1"/>
  <c r="AU81" i="51" s="1"/>
  <c r="C11" i="51" s="1"/>
  <c r="AS4" i="51"/>
  <c r="AS81" i="51" s="1"/>
  <c r="AL4" i="45"/>
  <c r="AU4" i="45" s="1"/>
  <c r="AS4" i="45"/>
  <c r="AE73" i="48"/>
  <c r="AF73" i="48"/>
  <c r="AO73" i="48" s="1"/>
  <c r="W74" i="48"/>
  <c r="AG73" i="48"/>
  <c r="AP73" i="48" s="1"/>
  <c r="AF76" i="103"/>
  <c r="AO76" i="103" s="1"/>
  <c r="AE76" i="103"/>
  <c r="W77" i="103"/>
  <c r="AG76" i="103"/>
  <c r="AP76" i="103" s="1"/>
  <c r="AH78" i="18"/>
  <c r="AQ78" i="18" s="1"/>
  <c r="AI69" i="90"/>
  <c r="AN69" i="90"/>
  <c r="AH80" i="11"/>
  <c r="AQ80" i="11" s="1"/>
  <c r="Z80" i="11"/>
  <c r="Y78" i="43"/>
  <c r="X78" i="43"/>
  <c r="Y78" i="95"/>
  <c r="X78" i="95"/>
  <c r="Z79" i="49"/>
  <c r="AF74" i="42"/>
  <c r="AO74" i="42" s="1"/>
  <c r="W75" i="42"/>
  <c r="AE74" i="42"/>
  <c r="AG74" i="42"/>
  <c r="AP74" i="42" s="1"/>
  <c r="Y75" i="35"/>
  <c r="X75" i="35"/>
  <c r="AI76" i="99"/>
  <c r="AR76" i="99" s="1"/>
  <c r="AN76" i="99"/>
  <c r="AU81" i="45"/>
  <c r="C11" i="45" s="1"/>
  <c r="AI75" i="83"/>
  <c r="AN75" i="83"/>
  <c r="AI77" i="95"/>
  <c r="AN77" i="95"/>
  <c r="AH73" i="94"/>
  <c r="AQ73" i="94" s="1"/>
  <c r="AH77" i="91"/>
  <c r="AQ77" i="91" s="1"/>
  <c r="AR74" i="50"/>
  <c r="Y77" i="10"/>
  <c r="X77" i="10"/>
  <c r="Z77" i="10" s="1"/>
  <c r="AH74" i="82"/>
  <c r="AQ74" i="82" s="1"/>
  <c r="AH75" i="50"/>
  <c r="AQ75" i="50" s="1"/>
  <c r="AI79" i="41"/>
  <c r="AR79" i="41" s="1"/>
  <c r="AN79" i="41"/>
  <c r="AS81" i="45"/>
  <c r="Y80" i="16"/>
  <c r="Z80" i="16"/>
  <c r="X80" i="16"/>
  <c r="Z73" i="94"/>
  <c r="Z77" i="91"/>
  <c r="AI71" i="102"/>
  <c r="AN71" i="102"/>
  <c r="AI73" i="87"/>
  <c r="AN73" i="87"/>
  <c r="Y77" i="99"/>
  <c r="X77" i="99"/>
  <c r="Y76" i="83"/>
  <c r="X76" i="83"/>
  <c r="Z76" i="83" s="1"/>
  <c r="AR79" i="11"/>
  <c r="AF75" i="55"/>
  <c r="AO75" i="55" s="1"/>
  <c r="W76" i="55"/>
  <c r="AG75" i="55"/>
  <c r="AP75" i="55" s="1"/>
  <c r="AE75" i="55"/>
  <c r="AR72" i="94"/>
  <c r="AE75" i="85"/>
  <c r="AG75" i="85"/>
  <c r="AP75" i="85" s="1"/>
  <c r="W76" i="85"/>
  <c r="AF75" i="85"/>
  <c r="AO75" i="85" s="1"/>
  <c r="AI77" i="43"/>
  <c r="AN77" i="43"/>
  <c r="AI79" i="16"/>
  <c r="AN79" i="16"/>
  <c r="AR77" i="18"/>
  <c r="Y72" i="102"/>
  <c r="X72" i="102"/>
  <c r="W72" i="98"/>
  <c r="AE71" i="98"/>
  <c r="AF71" i="98"/>
  <c r="AO71" i="98" s="1"/>
  <c r="AG71" i="98"/>
  <c r="AP71" i="98" s="1"/>
  <c r="AR78" i="49"/>
  <c r="Y70" i="90"/>
  <c r="X70" i="90"/>
  <c r="Z70" i="90" s="1"/>
  <c r="Y80" i="41"/>
  <c r="Z80" i="41" s="1"/>
  <c r="X80" i="41"/>
  <c r="Y74" i="87"/>
  <c r="X74" i="87"/>
  <c r="Z74" i="87" s="1"/>
  <c r="AI76" i="10"/>
  <c r="AN76" i="10"/>
  <c r="W71" i="90" l="1"/>
  <c r="AF70" i="90"/>
  <c r="AO70" i="90" s="1"/>
  <c r="AE70" i="90"/>
  <c r="AG70" i="90"/>
  <c r="AP70" i="90" s="1"/>
  <c r="W75" i="87"/>
  <c r="AG74" i="87"/>
  <c r="AP74" i="87" s="1"/>
  <c r="AE74" i="87"/>
  <c r="AF74" i="87"/>
  <c r="AO74" i="87" s="1"/>
  <c r="AI75" i="85"/>
  <c r="AN75" i="85"/>
  <c r="AH75" i="35"/>
  <c r="AQ75" i="35" s="1"/>
  <c r="AH78" i="43"/>
  <c r="AQ78" i="43" s="1"/>
  <c r="Z75" i="35"/>
  <c r="Z78" i="43"/>
  <c r="AI76" i="103"/>
  <c r="AN76" i="103"/>
  <c r="AI73" i="48"/>
  <c r="AN73" i="48"/>
  <c r="Y76" i="50"/>
  <c r="X76" i="50"/>
  <c r="Z76" i="50" s="1"/>
  <c r="AH72" i="102"/>
  <c r="AQ72" i="102" s="1"/>
  <c r="AR79" i="16"/>
  <c r="AE76" i="83"/>
  <c r="AG76" i="83"/>
  <c r="AP76" i="83" s="1"/>
  <c r="W77" i="83"/>
  <c r="AF76" i="83"/>
  <c r="AO76" i="83" s="1"/>
  <c r="AR73" i="87"/>
  <c r="AF80" i="16"/>
  <c r="AO80" i="16" s="1"/>
  <c r="AE80" i="16"/>
  <c r="AG80" i="16"/>
  <c r="AP80" i="16" s="1"/>
  <c r="W81" i="16"/>
  <c r="AI74" i="42"/>
  <c r="AN74" i="42"/>
  <c r="AR76" i="10"/>
  <c r="AR77" i="95"/>
  <c r="AI75" i="50"/>
  <c r="AN75" i="50"/>
  <c r="AH77" i="99"/>
  <c r="AQ77" i="99" s="1"/>
  <c r="Z77" i="99"/>
  <c r="AE77" i="91"/>
  <c r="AF77" i="91"/>
  <c r="AO77" i="91" s="1"/>
  <c r="W78" i="91"/>
  <c r="AG77" i="91"/>
  <c r="AP77" i="91" s="1"/>
  <c r="AH77" i="10"/>
  <c r="AQ77" i="10" s="1"/>
  <c r="AR75" i="83"/>
  <c r="AE79" i="49"/>
  <c r="AG79" i="49"/>
  <c r="AP79" i="49" s="1"/>
  <c r="W80" i="49"/>
  <c r="AF79" i="49"/>
  <c r="AO79" i="49" s="1"/>
  <c r="Y77" i="103"/>
  <c r="X77" i="103"/>
  <c r="AH70" i="90"/>
  <c r="AQ70" i="90" s="1"/>
  <c r="AR77" i="43"/>
  <c r="AF73" i="94"/>
  <c r="AO73" i="94" s="1"/>
  <c r="W74" i="94"/>
  <c r="AE73" i="94"/>
  <c r="AG73" i="94"/>
  <c r="AP73" i="94" s="1"/>
  <c r="AE77" i="10"/>
  <c r="W78" i="10"/>
  <c r="AF77" i="10"/>
  <c r="AO77" i="10" s="1"/>
  <c r="AG77" i="10"/>
  <c r="AP77" i="10" s="1"/>
  <c r="AH78" i="95"/>
  <c r="AQ78" i="95" s="1"/>
  <c r="W81" i="11"/>
  <c r="AF80" i="11"/>
  <c r="AO80" i="11" s="1"/>
  <c r="AG80" i="11"/>
  <c r="AP80" i="11" s="1"/>
  <c r="AE80" i="11"/>
  <c r="AI74" i="82"/>
  <c r="AN74" i="82"/>
  <c r="AI78" i="18"/>
  <c r="AN78" i="18"/>
  <c r="AG80" i="41"/>
  <c r="AP80" i="41" s="1"/>
  <c r="W81" i="41"/>
  <c r="AE80" i="41"/>
  <c r="AF80" i="41"/>
  <c r="AO80" i="41" s="1"/>
  <c r="Z72" i="102"/>
  <c r="Y76" i="55"/>
  <c r="X76" i="55"/>
  <c r="Y75" i="42"/>
  <c r="X75" i="42"/>
  <c r="Z75" i="42" s="1"/>
  <c r="AR74" i="35"/>
  <c r="AH74" i="87"/>
  <c r="AQ74" i="87" s="1"/>
  <c r="AR71" i="102"/>
  <c r="AI71" i="98"/>
  <c r="AN71" i="98"/>
  <c r="AH80" i="41"/>
  <c r="AQ80" i="41" s="1"/>
  <c r="Y72" i="98"/>
  <c r="X72" i="98"/>
  <c r="Z72" i="98" s="1"/>
  <c r="Y76" i="85"/>
  <c r="X76" i="85"/>
  <c r="AI75" i="55"/>
  <c r="AN75" i="55"/>
  <c r="AH76" i="83"/>
  <c r="AQ76" i="83" s="1"/>
  <c r="AH80" i="16"/>
  <c r="AQ80" i="16" s="1"/>
  <c r="Z78" i="95"/>
  <c r="AR69" i="90"/>
  <c r="Y79" i="18"/>
  <c r="X79" i="18"/>
  <c r="Y74" i="48"/>
  <c r="X74" i="48"/>
  <c r="Y75" i="82"/>
  <c r="X75" i="82"/>
  <c r="Z77" i="103" l="1"/>
  <c r="AF77" i="103" s="1"/>
  <c r="AO77" i="103" s="1"/>
  <c r="Z76" i="85"/>
  <c r="AE77" i="103"/>
  <c r="AG77" i="103"/>
  <c r="AP77" i="103" s="1"/>
  <c r="W78" i="103"/>
  <c r="AE72" i="98"/>
  <c r="AF72" i="98"/>
  <c r="AO72" i="98" s="1"/>
  <c r="AG72" i="98"/>
  <c r="AP72" i="98" s="1"/>
  <c r="W73" i="98"/>
  <c r="W77" i="85"/>
  <c r="AE76" i="85"/>
  <c r="AG76" i="85"/>
  <c r="AP76" i="85" s="1"/>
  <c r="AF76" i="85"/>
  <c r="AO76" i="85" s="1"/>
  <c r="AR75" i="85"/>
  <c r="AH75" i="82"/>
  <c r="AQ75" i="82" s="1"/>
  <c r="Y81" i="11"/>
  <c r="Z81" i="11" s="1"/>
  <c r="X81" i="11"/>
  <c r="AI80" i="41"/>
  <c r="AN80" i="41"/>
  <c r="AH74" i="48"/>
  <c r="AQ74" i="48" s="1"/>
  <c r="Z74" i="48"/>
  <c r="AH75" i="42"/>
  <c r="AQ75" i="42" s="1"/>
  <c r="W73" i="102"/>
  <c r="AG72" i="102"/>
  <c r="AP72" i="102" s="1"/>
  <c r="AE72" i="102"/>
  <c r="AF72" i="102"/>
  <c r="AO72" i="102" s="1"/>
  <c r="AI77" i="10"/>
  <c r="AN77" i="10"/>
  <c r="Y80" i="49"/>
  <c r="X80" i="49"/>
  <c r="Z80" i="49" s="1"/>
  <c r="Y78" i="91"/>
  <c r="X78" i="91"/>
  <c r="Y81" i="16"/>
  <c r="X81" i="16"/>
  <c r="AH76" i="50"/>
  <c r="AQ76" i="50" s="1"/>
  <c r="AR76" i="103"/>
  <c r="Y75" i="87"/>
  <c r="X75" i="87"/>
  <c r="AE78" i="43"/>
  <c r="W79" i="43"/>
  <c r="AG78" i="43"/>
  <c r="AP78" i="43" s="1"/>
  <c r="AF78" i="43"/>
  <c r="AO78" i="43" s="1"/>
  <c r="AH79" i="18"/>
  <c r="AQ79" i="18" s="1"/>
  <c r="AR71" i="98"/>
  <c r="AI79" i="49"/>
  <c r="AN79" i="49"/>
  <c r="AI77" i="91"/>
  <c r="AN77" i="91"/>
  <c r="AI80" i="16"/>
  <c r="AR80" i="16" s="1"/>
  <c r="AN80" i="16"/>
  <c r="Y77" i="83"/>
  <c r="Z77" i="83" s="1"/>
  <c r="X77" i="83"/>
  <c r="AG75" i="35"/>
  <c r="AP75" i="35" s="1"/>
  <c r="W76" i="35"/>
  <c r="AF75" i="35"/>
  <c r="AO75" i="35" s="1"/>
  <c r="AE75" i="35"/>
  <c r="AH76" i="85"/>
  <c r="AQ76" i="85" s="1"/>
  <c r="AR74" i="82"/>
  <c r="AI73" i="94"/>
  <c r="AN73" i="94"/>
  <c r="AG77" i="99"/>
  <c r="AP77" i="99" s="1"/>
  <c r="AF77" i="99"/>
  <c r="AO77" i="99" s="1"/>
  <c r="AE77" i="99"/>
  <c r="W78" i="99"/>
  <c r="AI70" i="90"/>
  <c r="AN70" i="90"/>
  <c r="AH77" i="103"/>
  <c r="AQ77" i="103" s="1"/>
  <c r="Z75" i="82"/>
  <c r="AH76" i="55"/>
  <c r="AQ76" i="55" s="1"/>
  <c r="Z76" i="55"/>
  <c r="Y81" i="41"/>
  <c r="X81" i="41"/>
  <c r="Z81" i="41" s="1"/>
  <c r="Y74" i="94"/>
  <c r="Z74" i="94" s="1"/>
  <c r="X74" i="94"/>
  <c r="AR75" i="50"/>
  <c r="AR74" i="42"/>
  <c r="AI76" i="83"/>
  <c r="AN76" i="83"/>
  <c r="AR73" i="48"/>
  <c r="AI74" i="87"/>
  <c r="AN74" i="87"/>
  <c r="AE78" i="95"/>
  <c r="W79" i="95"/>
  <c r="AG78" i="95"/>
  <c r="AP78" i="95" s="1"/>
  <c r="AF78" i="95"/>
  <c r="AO78" i="95" s="1"/>
  <c r="AR75" i="55"/>
  <c r="W76" i="42"/>
  <c r="AG75" i="42"/>
  <c r="AP75" i="42" s="1"/>
  <c r="AF75" i="42"/>
  <c r="AO75" i="42" s="1"/>
  <c r="AE75" i="42"/>
  <c r="AR78" i="18"/>
  <c r="AF76" i="50"/>
  <c r="AO76" i="50" s="1"/>
  <c r="AE76" i="50"/>
  <c r="AN76" i="50" s="1"/>
  <c r="AG76" i="50"/>
  <c r="W77" i="50"/>
  <c r="Z79" i="18"/>
  <c r="AH72" i="98"/>
  <c r="AQ72" i="98" s="1"/>
  <c r="AI80" i="11"/>
  <c r="AN80" i="11"/>
  <c r="Y78" i="10"/>
  <c r="X78" i="10"/>
  <c r="Y71" i="90"/>
  <c r="X71" i="90"/>
  <c r="Z81" i="16" l="1"/>
  <c r="Z75" i="87"/>
  <c r="W76" i="87" s="1"/>
  <c r="Z78" i="91"/>
  <c r="AG80" i="49"/>
  <c r="AP80" i="49" s="1"/>
  <c r="W81" i="49"/>
  <c r="AE80" i="49"/>
  <c r="AF80" i="49"/>
  <c r="AO80" i="49" s="1"/>
  <c r="AF81" i="16"/>
  <c r="AO81" i="16" s="1"/>
  <c r="W82" i="16"/>
  <c r="AG81" i="16"/>
  <c r="AP81" i="16" s="1"/>
  <c r="AE81" i="16"/>
  <c r="W75" i="94"/>
  <c r="AE74" i="94"/>
  <c r="AG74" i="94"/>
  <c r="AP74" i="94" s="1"/>
  <c r="AF74" i="94"/>
  <c r="AO74" i="94" s="1"/>
  <c r="AG75" i="87"/>
  <c r="AP75" i="87" s="1"/>
  <c r="AE75" i="87"/>
  <c r="AF78" i="91"/>
  <c r="AO78" i="91" s="1"/>
  <c r="AE78" i="91"/>
  <c r="AN78" i="91" s="1"/>
  <c r="W79" i="91"/>
  <c r="AG78" i="91"/>
  <c r="AI76" i="85"/>
  <c r="AN76" i="85"/>
  <c r="AI75" i="35"/>
  <c r="AN75" i="35"/>
  <c r="AR79" i="49"/>
  <c r="AI78" i="43"/>
  <c r="AN78" i="43"/>
  <c r="AI72" i="102"/>
  <c r="AN72" i="102"/>
  <c r="Y77" i="85"/>
  <c r="X77" i="85"/>
  <c r="W82" i="11"/>
  <c r="AF81" i="11"/>
  <c r="AO81" i="11" s="1"/>
  <c r="AG81" i="11"/>
  <c r="AP81" i="11" s="1"/>
  <c r="AE81" i="11"/>
  <c r="AI72" i="98"/>
  <c r="AN72" i="98"/>
  <c r="AH71" i="90"/>
  <c r="AQ71" i="90" s="1"/>
  <c r="Z71" i="90"/>
  <c r="AR80" i="11"/>
  <c r="W80" i="18"/>
  <c r="AF79" i="18"/>
  <c r="AO79" i="18" s="1"/>
  <c r="AG79" i="18"/>
  <c r="AP79" i="18" s="1"/>
  <c r="AE79" i="18"/>
  <c r="Y76" i="42"/>
  <c r="X76" i="42"/>
  <c r="Y79" i="95"/>
  <c r="X79" i="95"/>
  <c r="Z79" i="95" s="1"/>
  <c r="AH74" i="94"/>
  <c r="AQ74" i="94" s="1"/>
  <c r="AF76" i="55"/>
  <c r="AO76" i="55" s="1"/>
  <c r="AG76" i="55"/>
  <c r="AP76" i="55" s="1"/>
  <c r="W77" i="55"/>
  <c r="AE76" i="55"/>
  <c r="W76" i="82"/>
  <c r="AG75" i="82"/>
  <c r="AP75" i="82" s="1"/>
  <c r="AF75" i="82"/>
  <c r="AO75" i="82" s="1"/>
  <c r="AE75" i="82"/>
  <c r="AH75" i="87"/>
  <c r="AQ75" i="87" s="1"/>
  <c r="Y78" i="103"/>
  <c r="X78" i="103"/>
  <c r="AH80" i="49"/>
  <c r="AQ80" i="49" s="1"/>
  <c r="AI78" i="95"/>
  <c r="AN78" i="95"/>
  <c r="AR76" i="83"/>
  <c r="AR70" i="90"/>
  <c r="X76" i="35"/>
  <c r="Y76" i="35"/>
  <c r="AH78" i="91"/>
  <c r="AQ78" i="91" s="1"/>
  <c r="Y73" i="102"/>
  <c r="X73" i="102"/>
  <c r="Z73" i="102" s="1"/>
  <c r="AE74" i="48"/>
  <c r="AF74" i="48"/>
  <c r="AO74" i="48" s="1"/>
  <c r="AG74" i="48"/>
  <c r="AP74" i="48" s="1"/>
  <c r="W75" i="48"/>
  <c r="Y73" i="98"/>
  <c r="X73" i="98"/>
  <c r="AF77" i="83"/>
  <c r="AO77" i="83" s="1"/>
  <c r="AG77" i="83"/>
  <c r="AP77" i="83" s="1"/>
  <c r="W78" i="83"/>
  <c r="AE77" i="83"/>
  <c r="Y79" i="43"/>
  <c r="X79" i="43"/>
  <c r="AH78" i="10"/>
  <c r="AQ78" i="10" s="1"/>
  <c r="Y77" i="50"/>
  <c r="X77" i="50"/>
  <c r="Z77" i="50" s="1"/>
  <c r="AR73" i="94"/>
  <c r="AR77" i="10"/>
  <c r="AR80" i="41"/>
  <c r="AI77" i="103"/>
  <c r="AN77" i="103"/>
  <c r="AE81" i="41"/>
  <c r="AG81" i="41"/>
  <c r="AP81" i="41" s="1"/>
  <c r="AF81" i="41"/>
  <c r="AO81" i="41" s="1"/>
  <c r="W82" i="41"/>
  <c r="AI77" i="99"/>
  <c r="AN77" i="99"/>
  <c r="AH81" i="16"/>
  <c r="AQ81" i="16" s="1"/>
  <c r="Z78" i="10"/>
  <c r="AI76" i="50"/>
  <c r="AP76" i="50"/>
  <c r="AI75" i="42"/>
  <c r="AN75" i="42"/>
  <c r="AR74" i="87"/>
  <c r="AH81" i="41"/>
  <c r="AQ81" i="41" s="1"/>
  <c r="Y78" i="99"/>
  <c r="X78" i="99"/>
  <c r="Z78" i="99" s="1"/>
  <c r="AH77" i="83"/>
  <c r="AQ77" i="83" s="1"/>
  <c r="AR77" i="91"/>
  <c r="AH81" i="11"/>
  <c r="AQ81" i="11" s="1"/>
  <c r="Z76" i="35" l="1"/>
  <c r="AF75" i="87"/>
  <c r="AO75" i="87" s="1"/>
  <c r="Z79" i="43"/>
  <c r="Z73" i="98"/>
  <c r="AE73" i="98" s="1"/>
  <c r="W74" i="102"/>
  <c r="AF73" i="102"/>
  <c r="AO73" i="102" s="1"/>
  <c r="AE73" i="102"/>
  <c r="AG73" i="102"/>
  <c r="AP73" i="102" s="1"/>
  <c r="AF79" i="43"/>
  <c r="AO79" i="43" s="1"/>
  <c r="AE79" i="43"/>
  <c r="AG79" i="43"/>
  <c r="AP79" i="43" s="1"/>
  <c r="W80" i="43"/>
  <c r="AG78" i="99"/>
  <c r="AP78" i="99" s="1"/>
  <c r="AE78" i="99"/>
  <c r="W79" i="99"/>
  <c r="AF78" i="99"/>
  <c r="AO78" i="99" s="1"/>
  <c r="AF77" i="50"/>
  <c r="AO77" i="50" s="1"/>
  <c r="AE77" i="50"/>
  <c r="AN77" i="50" s="1"/>
  <c r="W78" i="50"/>
  <c r="AG77" i="50"/>
  <c r="AF76" i="35"/>
  <c r="AO76" i="35" s="1"/>
  <c r="AG76" i="35"/>
  <c r="AP76" i="35" s="1"/>
  <c r="W77" i="35"/>
  <c r="AE76" i="35"/>
  <c r="Y82" i="41"/>
  <c r="X82" i="41"/>
  <c r="AI81" i="11"/>
  <c r="AN81" i="11"/>
  <c r="AI78" i="91"/>
  <c r="AP78" i="91"/>
  <c r="Y78" i="83"/>
  <c r="X78" i="83"/>
  <c r="AI75" i="82"/>
  <c r="AN75" i="82"/>
  <c r="Y77" i="55"/>
  <c r="X77" i="55"/>
  <c r="X79" i="91"/>
  <c r="Y79" i="91"/>
  <c r="Y75" i="94"/>
  <c r="X75" i="94"/>
  <c r="Y80" i="18"/>
  <c r="X80" i="18"/>
  <c r="AI74" i="94"/>
  <c r="AN74" i="94"/>
  <c r="AR76" i="50"/>
  <c r="AH79" i="43"/>
  <c r="AQ79" i="43" s="1"/>
  <c r="Y75" i="48"/>
  <c r="Z75" i="48"/>
  <c r="X75" i="48"/>
  <c r="AR72" i="102"/>
  <c r="AR75" i="35"/>
  <c r="AR75" i="42"/>
  <c r="Z76" i="42"/>
  <c r="AH76" i="42"/>
  <c r="AQ76" i="42" s="1"/>
  <c r="AI75" i="87"/>
  <c r="AN75" i="87"/>
  <c r="AH78" i="99"/>
  <c r="AQ78" i="99" s="1"/>
  <c r="AE78" i="10"/>
  <c r="AF78" i="10"/>
  <c r="AO78" i="10" s="1"/>
  <c r="W79" i="10"/>
  <c r="AG78" i="10"/>
  <c r="AP78" i="10" s="1"/>
  <c r="AI81" i="41"/>
  <c r="AR81" i="41" s="1"/>
  <c r="AN81" i="41"/>
  <c r="AH79" i="95"/>
  <c r="AQ79" i="95" s="1"/>
  <c r="AI79" i="18"/>
  <c r="AN79" i="18"/>
  <c r="AF71" i="90"/>
  <c r="AO71" i="90" s="1"/>
  <c r="W72" i="90"/>
  <c r="AG71" i="90"/>
  <c r="AP71" i="90" s="1"/>
  <c r="AE71" i="90"/>
  <c r="Y82" i="11"/>
  <c r="X82" i="11"/>
  <c r="AI81" i="16"/>
  <c r="AN81" i="16"/>
  <c r="AI80" i="49"/>
  <c r="AN80" i="49"/>
  <c r="AH77" i="50"/>
  <c r="AQ77" i="50" s="1"/>
  <c r="AI77" i="83"/>
  <c r="AN77" i="83"/>
  <c r="AH73" i="102"/>
  <c r="AQ73" i="102" s="1"/>
  <c r="AI76" i="55"/>
  <c r="AN76" i="55"/>
  <c r="AR77" i="99"/>
  <c r="AH73" i="98"/>
  <c r="AQ73" i="98" s="1"/>
  <c r="AH76" i="35"/>
  <c r="AQ76" i="35" s="1"/>
  <c r="AR78" i="95"/>
  <c r="AH78" i="103"/>
  <c r="AQ78" i="103" s="1"/>
  <c r="Y76" i="82"/>
  <c r="X76" i="82"/>
  <c r="AE79" i="95"/>
  <c r="W80" i="95"/>
  <c r="AG79" i="95"/>
  <c r="AP79" i="95" s="1"/>
  <c r="AF79" i="95"/>
  <c r="AO79" i="95" s="1"/>
  <c r="AR72" i="98"/>
  <c r="AH77" i="85"/>
  <c r="AQ77" i="85" s="1"/>
  <c r="AR78" i="43"/>
  <c r="AR76" i="85"/>
  <c r="Y81" i="49"/>
  <c r="X81" i="49"/>
  <c r="AR77" i="103"/>
  <c r="AI74" i="48"/>
  <c r="AN74" i="48"/>
  <c r="Z78" i="103"/>
  <c r="Z77" i="85"/>
  <c r="Y76" i="87"/>
  <c r="X76" i="87"/>
  <c r="Z76" i="87" s="1"/>
  <c r="Y82" i="16"/>
  <c r="X82" i="16"/>
  <c r="AF73" i="98" l="1"/>
  <c r="AO73" i="98" s="1"/>
  <c r="Z79" i="91"/>
  <c r="AG73" i="98"/>
  <c r="AP73" i="98" s="1"/>
  <c r="Z80" i="18"/>
  <c r="AE80" i="18" s="1"/>
  <c r="AN80" i="18" s="1"/>
  <c r="W74" i="98"/>
  <c r="AF79" i="91"/>
  <c r="AO79" i="91" s="1"/>
  <c r="AE79" i="91"/>
  <c r="W80" i="91"/>
  <c r="AG79" i="91"/>
  <c r="AP79" i="91" s="1"/>
  <c r="AH76" i="87"/>
  <c r="AQ76" i="87" s="1"/>
  <c r="AR74" i="48"/>
  <c r="AI71" i="90"/>
  <c r="AN71" i="90"/>
  <c r="AR75" i="87"/>
  <c r="AE76" i="42"/>
  <c r="AF76" i="42"/>
  <c r="AO76" i="42" s="1"/>
  <c r="W77" i="42"/>
  <c r="AG76" i="42"/>
  <c r="AP76" i="42" s="1"/>
  <c r="AH80" i="18"/>
  <c r="AQ80" i="18" s="1"/>
  <c r="AR78" i="91"/>
  <c r="AI77" i="50"/>
  <c r="AP77" i="50"/>
  <c r="AI73" i="98"/>
  <c r="AN73" i="98"/>
  <c r="AI78" i="99"/>
  <c r="AN78" i="99"/>
  <c r="AR81" i="16"/>
  <c r="AH75" i="48"/>
  <c r="AQ75" i="48" s="1"/>
  <c r="AR75" i="82"/>
  <c r="AI76" i="35"/>
  <c r="AR76" i="35" s="1"/>
  <c r="AN76" i="35"/>
  <c r="Y78" i="50"/>
  <c r="X78" i="50"/>
  <c r="AH82" i="11"/>
  <c r="AQ82" i="11" s="1"/>
  <c r="Y72" i="90"/>
  <c r="Z72" i="90"/>
  <c r="X72" i="90"/>
  <c r="AE75" i="48"/>
  <c r="AF75" i="48"/>
  <c r="AO75" i="48" s="1"/>
  <c r="AG75" i="48"/>
  <c r="AP75" i="48" s="1"/>
  <c r="W76" i="48"/>
  <c r="AH79" i="91"/>
  <c r="AQ79" i="91" s="1"/>
  <c r="AH78" i="83"/>
  <c r="AQ78" i="83" s="1"/>
  <c r="AR81" i="11"/>
  <c r="Y77" i="35"/>
  <c r="X77" i="35"/>
  <c r="AH82" i="16"/>
  <c r="AQ82" i="16" s="1"/>
  <c r="AH81" i="49"/>
  <c r="AQ81" i="49" s="1"/>
  <c r="AI79" i="95"/>
  <c r="AN79" i="95"/>
  <c r="AR76" i="55"/>
  <c r="Z82" i="11"/>
  <c r="Y79" i="10"/>
  <c r="X79" i="10"/>
  <c r="AH75" i="94"/>
  <c r="AQ75" i="94" s="1"/>
  <c r="AH77" i="55"/>
  <c r="AQ77" i="55" s="1"/>
  <c r="Z78" i="83"/>
  <c r="AH82" i="41"/>
  <c r="AQ82" i="41" s="1"/>
  <c r="Y80" i="43"/>
  <c r="X80" i="43"/>
  <c r="AI73" i="102"/>
  <c r="AN73" i="102"/>
  <c r="AF76" i="87"/>
  <c r="AO76" i="87" s="1"/>
  <c r="AE76" i="87"/>
  <c r="W77" i="87"/>
  <c r="AG76" i="87"/>
  <c r="AP76" i="87" s="1"/>
  <c r="AR77" i="83"/>
  <c r="Z75" i="94"/>
  <c r="Z77" i="55"/>
  <c r="Z82" i="41"/>
  <c r="Y80" i="95"/>
  <c r="Z80" i="95"/>
  <c r="X80" i="95"/>
  <c r="AE77" i="85"/>
  <c r="W78" i="85"/>
  <c r="AF77" i="85"/>
  <c r="AO77" i="85" s="1"/>
  <c r="AG77" i="85"/>
  <c r="AP77" i="85" s="1"/>
  <c r="Z82" i="16"/>
  <c r="AF78" i="103"/>
  <c r="AO78" i="103" s="1"/>
  <c r="AG78" i="103"/>
  <c r="AP78" i="103" s="1"/>
  <c r="AE78" i="103"/>
  <c r="W79" i="103"/>
  <c r="Z81" i="49"/>
  <c r="AH76" i="82"/>
  <c r="AQ76" i="82" s="1"/>
  <c r="Z76" i="82"/>
  <c r="AR80" i="49"/>
  <c r="AR79" i="18"/>
  <c r="AI78" i="10"/>
  <c r="AN78" i="10"/>
  <c r="AR74" i="94"/>
  <c r="Y74" i="98"/>
  <c r="X74" i="98"/>
  <c r="Z74" i="98" s="1"/>
  <c r="Y79" i="99"/>
  <c r="X79" i="99"/>
  <c r="AI79" i="43"/>
  <c r="AN79" i="43"/>
  <c r="Y74" i="102"/>
  <c r="X74" i="102"/>
  <c r="W81" i="18" l="1"/>
  <c r="Z74" i="102"/>
  <c r="AG74" i="102" s="1"/>
  <c r="AP74" i="102" s="1"/>
  <c r="AG80" i="18"/>
  <c r="AF80" i="18"/>
  <c r="AO80" i="18" s="1"/>
  <c r="AF74" i="102"/>
  <c r="AO74" i="102" s="1"/>
  <c r="AE74" i="102"/>
  <c r="W75" i="102"/>
  <c r="AE74" i="98"/>
  <c r="AF74" i="98"/>
  <c r="AO74" i="98" s="1"/>
  <c r="AG74" i="98"/>
  <c r="AP74" i="98" s="1"/>
  <c r="W75" i="98"/>
  <c r="AF80" i="95"/>
  <c r="AO80" i="95" s="1"/>
  <c r="AE80" i="95"/>
  <c r="W81" i="95"/>
  <c r="AG80" i="95"/>
  <c r="AP80" i="95" s="1"/>
  <c r="W83" i="11"/>
  <c r="AE82" i="11"/>
  <c r="AG82" i="11"/>
  <c r="AP82" i="11" s="1"/>
  <c r="AF82" i="11"/>
  <c r="AO82" i="11" s="1"/>
  <c r="AE72" i="90"/>
  <c r="W73" i="90"/>
  <c r="AG72" i="90"/>
  <c r="AP72" i="90" s="1"/>
  <c r="AF72" i="90"/>
  <c r="AO72" i="90" s="1"/>
  <c r="AR73" i="98"/>
  <c r="Y77" i="42"/>
  <c r="X77" i="42"/>
  <c r="AR71" i="90"/>
  <c r="X79" i="103"/>
  <c r="Z79" i="103" s="1"/>
  <c r="Y79" i="103"/>
  <c r="AR73" i="102"/>
  <c r="Y76" i="48"/>
  <c r="X76" i="48"/>
  <c r="Z76" i="48" s="1"/>
  <c r="AH78" i="50"/>
  <c r="AQ78" i="50" s="1"/>
  <c r="AH74" i="98"/>
  <c r="AQ74" i="98" s="1"/>
  <c r="AR78" i="10"/>
  <c r="AF82" i="41"/>
  <c r="AO82" i="41" s="1"/>
  <c r="W83" i="41"/>
  <c r="AG82" i="41"/>
  <c r="AE82" i="41"/>
  <c r="AN82" i="41" s="1"/>
  <c r="AH80" i="43"/>
  <c r="AQ80" i="43" s="1"/>
  <c r="Z78" i="50"/>
  <c r="AR77" i="50"/>
  <c r="AI76" i="42"/>
  <c r="AN76" i="42"/>
  <c r="AI80" i="18"/>
  <c r="AP80" i="18"/>
  <c r="AI78" i="103"/>
  <c r="AN78" i="103"/>
  <c r="Z80" i="43"/>
  <c r="AH79" i="10"/>
  <c r="AQ79" i="10" s="1"/>
  <c r="AH77" i="35"/>
  <c r="AQ77" i="35" s="1"/>
  <c r="AR79" i="43"/>
  <c r="AH79" i="99"/>
  <c r="AQ79" i="99" s="1"/>
  <c r="Y78" i="85"/>
  <c r="X78" i="85"/>
  <c r="Z78" i="85" s="1"/>
  <c r="W78" i="55"/>
  <c r="AE77" i="55"/>
  <c r="AF77" i="55"/>
  <c r="AO77" i="55" s="1"/>
  <c r="AG77" i="55"/>
  <c r="AP77" i="55" s="1"/>
  <c r="Y77" i="87"/>
  <c r="X77" i="87"/>
  <c r="AH74" i="102"/>
  <c r="AQ74" i="102" s="1"/>
  <c r="Z79" i="99"/>
  <c r="AI77" i="85"/>
  <c r="AN77" i="85"/>
  <c r="W76" i="94"/>
  <c r="AF75" i="94"/>
  <c r="AO75" i="94" s="1"/>
  <c r="AG75" i="94"/>
  <c r="AP75" i="94" s="1"/>
  <c r="AE75" i="94"/>
  <c r="AI76" i="87"/>
  <c r="AN76" i="87"/>
  <c r="AF78" i="83"/>
  <c r="AO78" i="83" s="1"/>
  <c r="AE78" i="83"/>
  <c r="AG78" i="83"/>
  <c r="AP78" i="83" s="1"/>
  <c r="W79" i="83"/>
  <c r="Z79" i="10"/>
  <c r="AR79" i="95"/>
  <c r="Z77" i="35"/>
  <c r="AI75" i="48"/>
  <c r="AN75" i="48"/>
  <c r="AR78" i="99"/>
  <c r="Y80" i="91"/>
  <c r="X80" i="91"/>
  <c r="Z80" i="91" s="1"/>
  <c r="W77" i="82"/>
  <c r="AE76" i="82"/>
  <c r="AF76" i="82"/>
  <c r="AO76" i="82" s="1"/>
  <c r="AG76" i="82"/>
  <c r="AP76" i="82" s="1"/>
  <c r="AE81" i="49"/>
  <c r="AN81" i="49" s="1"/>
  <c r="AG81" i="49"/>
  <c r="W82" i="49"/>
  <c r="AF81" i="49"/>
  <c r="AO81" i="49" s="1"/>
  <c r="AG82" i="16"/>
  <c r="AP82" i="16" s="1"/>
  <c r="AE82" i="16"/>
  <c r="AF82" i="16"/>
  <c r="AO82" i="16" s="1"/>
  <c r="W83" i="16"/>
  <c r="AH80" i="95"/>
  <c r="AQ80" i="95" s="1"/>
  <c r="AH72" i="90"/>
  <c r="AQ72" i="90" s="1"/>
  <c r="AI79" i="91"/>
  <c r="AN79" i="91"/>
  <c r="Y81" i="18"/>
  <c r="X81" i="18"/>
  <c r="Z81" i="18" s="1"/>
  <c r="Y83" i="16" l="1"/>
  <c r="X83" i="16"/>
  <c r="Y82" i="49"/>
  <c r="X82" i="49"/>
  <c r="AI76" i="82"/>
  <c r="AN76" i="82"/>
  <c r="AE79" i="10"/>
  <c r="AF79" i="10"/>
  <c r="AO79" i="10" s="1"/>
  <c r="W80" i="10"/>
  <c r="AG79" i="10"/>
  <c r="AP79" i="10" s="1"/>
  <c r="Y76" i="94"/>
  <c r="X76" i="94"/>
  <c r="AF78" i="85"/>
  <c r="AO78" i="85" s="1"/>
  <c r="W79" i="85"/>
  <c r="AG78" i="85"/>
  <c r="AP78" i="85" s="1"/>
  <c r="AE78" i="85"/>
  <c r="Y83" i="41"/>
  <c r="X83" i="41"/>
  <c r="AH77" i="42"/>
  <c r="AQ77" i="42" s="1"/>
  <c r="AI80" i="95"/>
  <c r="AR80" i="95" s="1"/>
  <c r="AN80" i="95"/>
  <c r="AI74" i="98"/>
  <c r="AN74" i="98"/>
  <c r="AI81" i="49"/>
  <c r="AP81" i="49"/>
  <c r="Y77" i="82"/>
  <c r="X77" i="82"/>
  <c r="AR76" i="87"/>
  <c r="AF80" i="43"/>
  <c r="AO80" i="43" s="1"/>
  <c r="AE80" i="43"/>
  <c r="W81" i="43"/>
  <c r="AG80" i="43"/>
  <c r="AP80" i="43" s="1"/>
  <c r="AR76" i="42"/>
  <c r="AE79" i="103"/>
  <c r="AF79" i="103"/>
  <c r="AO79" i="103" s="1"/>
  <c r="W80" i="103"/>
  <c r="AG79" i="103"/>
  <c r="AP79" i="103" s="1"/>
  <c r="Z77" i="42"/>
  <c r="AI82" i="11"/>
  <c r="AN82" i="11"/>
  <c r="AR79" i="91"/>
  <c r="AH81" i="18"/>
  <c r="AQ81" i="18" s="1"/>
  <c r="AI82" i="16"/>
  <c r="AN82" i="16"/>
  <c r="AH80" i="91"/>
  <c r="AQ80" i="91" s="1"/>
  <c r="AR75" i="48"/>
  <c r="Y79" i="83"/>
  <c r="Z79" i="83" s="1"/>
  <c r="X79" i="83"/>
  <c r="AR77" i="85"/>
  <c r="AH76" i="48"/>
  <c r="AQ76" i="48" s="1"/>
  <c r="Y73" i="90"/>
  <c r="X73" i="90"/>
  <c r="Y83" i="11"/>
  <c r="X83" i="11"/>
  <c r="Y75" i="102"/>
  <c r="X75" i="102"/>
  <c r="AE81" i="18"/>
  <c r="W82" i="18"/>
  <c r="AF81" i="18"/>
  <c r="AO81" i="18" s="1"/>
  <c r="AG81" i="18"/>
  <c r="AP81" i="18" s="1"/>
  <c r="W81" i="91"/>
  <c r="AE80" i="91"/>
  <c r="AN80" i="91" s="1"/>
  <c r="AF80" i="91"/>
  <c r="AG80" i="91"/>
  <c r="AP80" i="91" s="1"/>
  <c r="AG77" i="35"/>
  <c r="AP77" i="35" s="1"/>
  <c r="AE77" i="35"/>
  <c r="W78" i="35"/>
  <c r="AF77" i="35"/>
  <c r="AO77" i="35" s="1"/>
  <c r="AI75" i="94"/>
  <c r="AN75" i="94"/>
  <c r="AE79" i="99"/>
  <c r="AG79" i="99"/>
  <c r="AP79" i="99" s="1"/>
  <c r="AF79" i="99"/>
  <c r="AO79" i="99" s="1"/>
  <c r="W80" i="99"/>
  <c r="AH77" i="87"/>
  <c r="AQ77" i="87" s="1"/>
  <c r="AI77" i="55"/>
  <c r="AN77" i="55"/>
  <c r="AR78" i="103"/>
  <c r="AG76" i="48"/>
  <c r="AP76" i="48" s="1"/>
  <c r="AF76" i="48"/>
  <c r="AO76" i="48" s="1"/>
  <c r="AE76" i="48"/>
  <c r="W77" i="48"/>
  <c r="AH79" i="103"/>
  <c r="AQ79" i="103" s="1"/>
  <c r="AI72" i="90"/>
  <c r="AN72" i="90"/>
  <c r="Y75" i="98"/>
  <c r="X75" i="98"/>
  <c r="Z75" i="98" s="1"/>
  <c r="AI78" i="83"/>
  <c r="AN78" i="83"/>
  <c r="Z77" i="87"/>
  <c r="Y78" i="55"/>
  <c r="X78" i="55"/>
  <c r="Z78" i="55" s="1"/>
  <c r="AF78" i="50"/>
  <c r="AO78" i="50" s="1"/>
  <c r="W79" i="50"/>
  <c r="AE78" i="50"/>
  <c r="AG78" i="50"/>
  <c r="AP78" i="50" s="1"/>
  <c r="AI74" i="102"/>
  <c r="AN74" i="102"/>
  <c r="AH78" i="85"/>
  <c r="AQ78" i="85" s="1"/>
  <c r="AR80" i="18"/>
  <c r="AI82" i="41"/>
  <c r="AP82" i="41"/>
  <c r="Y81" i="95"/>
  <c r="X81" i="95"/>
  <c r="Z81" i="95" s="1"/>
  <c r="W80" i="83" l="1"/>
  <c r="AG79" i="83"/>
  <c r="AP79" i="83" s="1"/>
  <c r="AF79" i="83"/>
  <c r="AO79" i="83" s="1"/>
  <c r="AE79" i="83"/>
  <c r="W76" i="98"/>
  <c r="AF75" i="98"/>
  <c r="AO75" i="98" s="1"/>
  <c r="AG75" i="98"/>
  <c r="AP75" i="98" s="1"/>
  <c r="AE75" i="98"/>
  <c r="Y79" i="50"/>
  <c r="X79" i="50"/>
  <c r="AR72" i="90"/>
  <c r="AI79" i="99"/>
  <c r="AN79" i="99"/>
  <c r="AI77" i="35"/>
  <c r="AN77" i="35"/>
  <c r="Y81" i="91"/>
  <c r="X81" i="91"/>
  <c r="AH75" i="102"/>
  <c r="AQ75" i="102" s="1"/>
  <c r="AH73" i="90"/>
  <c r="AQ73" i="90" s="1"/>
  <c r="AR82" i="11"/>
  <c r="AI79" i="103"/>
  <c r="AN79" i="103"/>
  <c r="AI80" i="43"/>
  <c r="AN80" i="43"/>
  <c r="AH83" i="41"/>
  <c r="AQ83" i="41" s="1"/>
  <c r="Y79" i="85"/>
  <c r="X79" i="85"/>
  <c r="AH82" i="49"/>
  <c r="AQ82" i="49" s="1"/>
  <c r="AF81" i="95"/>
  <c r="AO81" i="95" s="1"/>
  <c r="AE81" i="95"/>
  <c r="AG81" i="95"/>
  <c r="AP81" i="95" s="1"/>
  <c r="W82" i="95"/>
  <c r="AH81" i="95"/>
  <c r="AQ81" i="95" s="1"/>
  <c r="AR78" i="83"/>
  <c r="Y77" i="48"/>
  <c r="X77" i="48"/>
  <c r="Z75" i="102"/>
  <c r="Z73" i="90"/>
  <c r="AE77" i="42"/>
  <c r="AF77" i="42"/>
  <c r="AO77" i="42" s="1"/>
  <c r="AG77" i="42"/>
  <c r="AP77" i="42" s="1"/>
  <c r="W78" i="42"/>
  <c r="Z83" i="41"/>
  <c r="Y80" i="10"/>
  <c r="X80" i="10"/>
  <c r="Z82" i="49"/>
  <c r="AR74" i="102"/>
  <c r="AH78" i="55"/>
  <c r="AQ78" i="55" s="1"/>
  <c r="AH75" i="98"/>
  <c r="AQ75" i="98" s="1"/>
  <c r="AI76" i="48"/>
  <c r="AN76" i="48"/>
  <c r="AR77" i="55"/>
  <c r="AR75" i="94"/>
  <c r="AR81" i="49"/>
  <c r="AH76" i="94"/>
  <c r="AQ76" i="94" s="1"/>
  <c r="AE78" i="55"/>
  <c r="AF78" i="55"/>
  <c r="AO78" i="55" s="1"/>
  <c r="AG78" i="55"/>
  <c r="AP78" i="55" s="1"/>
  <c r="W79" i="55"/>
  <c r="AH83" i="11"/>
  <c r="AQ83" i="11" s="1"/>
  <c r="AR82" i="16"/>
  <c r="Z76" i="94"/>
  <c r="AI79" i="10"/>
  <c r="AN79" i="10"/>
  <c r="AH83" i="16"/>
  <c r="AQ83" i="16" s="1"/>
  <c r="X80" i="99"/>
  <c r="Y80" i="99"/>
  <c r="AI80" i="91"/>
  <c r="AO80" i="91"/>
  <c r="Y82" i="18"/>
  <c r="X82" i="18"/>
  <c r="Z83" i="11"/>
  <c r="AH79" i="83"/>
  <c r="AQ79" i="83" s="1"/>
  <c r="Y80" i="103"/>
  <c r="X80" i="103"/>
  <c r="Z80" i="103" s="1"/>
  <c r="AH77" i="82"/>
  <c r="AQ77" i="82" s="1"/>
  <c r="AR74" i="98"/>
  <c r="AI78" i="85"/>
  <c r="AN78" i="85"/>
  <c r="Z83" i="16"/>
  <c r="AR82" i="41"/>
  <c r="AI78" i="50"/>
  <c r="AN78" i="50"/>
  <c r="W78" i="87"/>
  <c r="AF77" i="87"/>
  <c r="AO77" i="87" s="1"/>
  <c r="AG77" i="87"/>
  <c r="AP77" i="87" s="1"/>
  <c r="AE77" i="87"/>
  <c r="Y78" i="35"/>
  <c r="X78" i="35"/>
  <c r="AI81" i="18"/>
  <c r="AN81" i="18"/>
  <c r="Y81" i="43"/>
  <c r="X81" i="43"/>
  <c r="Z77" i="82"/>
  <c r="AR76" i="82"/>
  <c r="Z79" i="50" l="1"/>
  <c r="Z80" i="99"/>
  <c r="AF80" i="103"/>
  <c r="AO80" i="103" s="1"/>
  <c r="W81" i="103"/>
  <c r="AG80" i="103"/>
  <c r="AP80" i="103" s="1"/>
  <c r="AE80" i="103"/>
  <c r="W80" i="50"/>
  <c r="AG79" i="50"/>
  <c r="AP79" i="50" s="1"/>
  <c r="AE79" i="50"/>
  <c r="AF79" i="50"/>
  <c r="AO79" i="50" s="1"/>
  <c r="AR80" i="91"/>
  <c r="AF82" i="49"/>
  <c r="AO82" i="49" s="1"/>
  <c r="AG82" i="49"/>
  <c r="AP82" i="49" s="1"/>
  <c r="W83" i="49"/>
  <c r="AE82" i="49"/>
  <c r="Y78" i="42"/>
  <c r="X78" i="42"/>
  <c r="AH77" i="48"/>
  <c r="AQ77" i="48" s="1"/>
  <c r="AR77" i="35"/>
  <c r="Y76" i="98"/>
  <c r="X76" i="98"/>
  <c r="Z76" i="98" s="1"/>
  <c r="AE83" i="11"/>
  <c r="AG83" i="11"/>
  <c r="AP83" i="11" s="1"/>
  <c r="AF83" i="11"/>
  <c r="AO83" i="11" s="1"/>
  <c r="W84" i="11"/>
  <c r="AF80" i="99"/>
  <c r="AO80" i="99" s="1"/>
  <c r="AE80" i="99"/>
  <c r="AN80" i="99" s="1"/>
  <c r="AG80" i="99"/>
  <c r="W81" i="99"/>
  <c r="Y79" i="55"/>
  <c r="X79" i="55"/>
  <c r="AH80" i="10"/>
  <c r="AQ80" i="10" s="1"/>
  <c r="Z77" i="48"/>
  <c r="AI81" i="95"/>
  <c r="AN81" i="95"/>
  <c r="AR79" i="103"/>
  <c r="AI77" i="87"/>
  <c r="AN77" i="87"/>
  <c r="AR81" i="18"/>
  <c r="AH78" i="35"/>
  <c r="AQ78" i="35" s="1"/>
  <c r="AH81" i="43"/>
  <c r="AQ81" i="43" s="1"/>
  <c r="AH82" i="18"/>
  <c r="AQ82" i="18" s="1"/>
  <c r="AH80" i="99"/>
  <c r="AQ80" i="99" s="1"/>
  <c r="Z80" i="10"/>
  <c r="AH79" i="85"/>
  <c r="AQ79" i="85" s="1"/>
  <c r="AH81" i="91"/>
  <c r="AQ81" i="91" s="1"/>
  <c r="AR79" i="99"/>
  <c r="AI79" i="83"/>
  <c r="AN79" i="83"/>
  <c r="AE77" i="82"/>
  <c r="AG77" i="82"/>
  <c r="AP77" i="82" s="1"/>
  <c r="W78" i="82"/>
  <c r="AF77" i="82"/>
  <c r="AO77" i="82" s="1"/>
  <c r="Y78" i="87"/>
  <c r="X78" i="87"/>
  <c r="Z81" i="43"/>
  <c r="AR78" i="85"/>
  <c r="AI77" i="42"/>
  <c r="AN77" i="42"/>
  <c r="Z79" i="85"/>
  <c r="Z81" i="91"/>
  <c r="AI75" i="98"/>
  <c r="AN75" i="98"/>
  <c r="AF83" i="16"/>
  <c r="AO83" i="16" s="1"/>
  <c r="W84" i="16"/>
  <c r="AG83" i="16"/>
  <c r="AE83" i="16"/>
  <c r="AN83" i="16" s="1"/>
  <c r="Z78" i="35"/>
  <c r="Z82" i="18"/>
  <c r="AR79" i="10"/>
  <c r="AR78" i="50"/>
  <c r="AG76" i="94"/>
  <c r="AP76" i="94" s="1"/>
  <c r="AF76" i="94"/>
  <c r="AO76" i="94" s="1"/>
  <c r="AE76" i="94"/>
  <c r="W77" i="94"/>
  <c r="AI78" i="55"/>
  <c r="AN78" i="55"/>
  <c r="AF83" i="41"/>
  <c r="AO83" i="41" s="1"/>
  <c r="AE83" i="41"/>
  <c r="AG83" i="41"/>
  <c r="AP83" i="41" s="1"/>
  <c r="W84" i="41"/>
  <c r="AE73" i="90"/>
  <c r="W74" i="90"/>
  <c r="AG73" i="90"/>
  <c r="AP73" i="90" s="1"/>
  <c r="AF73" i="90"/>
  <c r="AO73" i="90" s="1"/>
  <c r="AH80" i="103"/>
  <c r="AQ80" i="103" s="1"/>
  <c r="AR76" i="48"/>
  <c r="AF75" i="102"/>
  <c r="AO75" i="102" s="1"/>
  <c r="W76" i="102"/>
  <c r="AE75" i="102"/>
  <c r="AG75" i="102"/>
  <c r="AP75" i="102" s="1"/>
  <c r="Y82" i="95"/>
  <c r="Z82" i="95" s="1"/>
  <c r="X82" i="95"/>
  <c r="AR80" i="43"/>
  <c r="AH79" i="50"/>
  <c r="AQ79" i="50" s="1"/>
  <c r="Y80" i="83"/>
  <c r="X80" i="83"/>
  <c r="Z80" i="83" s="1"/>
  <c r="Z79" i="55" l="1"/>
  <c r="AG79" i="55" s="1"/>
  <c r="AP79" i="55" s="1"/>
  <c r="W81" i="83"/>
  <c r="AG80" i="83"/>
  <c r="AP80" i="83" s="1"/>
  <c r="AF80" i="83"/>
  <c r="AO80" i="83" s="1"/>
  <c r="AE80" i="83"/>
  <c r="AE79" i="55"/>
  <c r="AF79" i="55"/>
  <c r="AO79" i="55" s="1"/>
  <c r="W80" i="55"/>
  <c r="AE82" i="95"/>
  <c r="W83" i="95"/>
  <c r="AF82" i="95"/>
  <c r="AO82" i="95" s="1"/>
  <c r="AG82" i="95"/>
  <c r="AP82" i="95" s="1"/>
  <c r="AI73" i="90"/>
  <c r="AN73" i="90"/>
  <c r="AF78" i="35"/>
  <c r="AO78" i="35" s="1"/>
  <c r="AG78" i="35"/>
  <c r="AP78" i="35" s="1"/>
  <c r="AE78" i="35"/>
  <c r="W79" i="35"/>
  <c r="AR79" i="83"/>
  <c r="AR77" i="87"/>
  <c r="AH76" i="98"/>
  <c r="AQ76" i="98" s="1"/>
  <c r="Y80" i="50"/>
  <c r="X80" i="50"/>
  <c r="AR78" i="55"/>
  <c r="AR75" i="98"/>
  <c r="W81" i="10"/>
  <c r="AG80" i="10"/>
  <c r="AP80" i="10" s="1"/>
  <c r="AF80" i="10"/>
  <c r="AO80" i="10" s="1"/>
  <c r="AE80" i="10"/>
  <c r="AE76" i="98"/>
  <c r="AF76" i="98"/>
  <c r="AO76" i="98" s="1"/>
  <c r="W77" i="98"/>
  <c r="AG76" i="98"/>
  <c r="AP76" i="98" s="1"/>
  <c r="Y84" i="41"/>
  <c r="X84" i="41"/>
  <c r="W82" i="91"/>
  <c r="AG81" i="91"/>
  <c r="AP81" i="91" s="1"/>
  <c r="AF81" i="91"/>
  <c r="AO81" i="91" s="1"/>
  <c r="AE81" i="91"/>
  <c r="AG81" i="43"/>
  <c r="AP81" i="43" s="1"/>
  <c r="W82" i="43"/>
  <c r="AE81" i="43"/>
  <c r="AF81" i="43"/>
  <c r="AO81" i="43" s="1"/>
  <c r="Y78" i="82"/>
  <c r="X78" i="82"/>
  <c r="Y84" i="11"/>
  <c r="Z84" i="11" s="1"/>
  <c r="X84" i="11"/>
  <c r="AI82" i="49"/>
  <c r="AN82" i="49"/>
  <c r="AI80" i="103"/>
  <c r="AN80" i="103"/>
  <c r="AH80" i="83"/>
  <c r="AQ80" i="83" s="1"/>
  <c r="AI83" i="16"/>
  <c r="AP83" i="16"/>
  <c r="AE79" i="85"/>
  <c r="AF79" i="85"/>
  <c r="AO79" i="85" s="1"/>
  <c r="AG79" i="85"/>
  <c r="AP79" i="85" s="1"/>
  <c r="W80" i="85"/>
  <c r="AH78" i="87"/>
  <c r="AQ78" i="87" s="1"/>
  <c r="Y81" i="99"/>
  <c r="Z81" i="99"/>
  <c r="X81" i="99"/>
  <c r="Y83" i="49"/>
  <c r="Z83" i="49"/>
  <c r="X83" i="49"/>
  <c r="Y77" i="94"/>
  <c r="Z77" i="94"/>
  <c r="X77" i="94"/>
  <c r="AI75" i="102"/>
  <c r="AN75" i="102"/>
  <c r="AI83" i="41"/>
  <c r="AN83" i="41"/>
  <c r="AI76" i="94"/>
  <c r="AN76" i="94"/>
  <c r="Y84" i="16"/>
  <c r="Z84" i="16"/>
  <c r="X84" i="16"/>
  <c r="Z78" i="87"/>
  <c r="AI77" i="82"/>
  <c r="AN77" i="82"/>
  <c r="AR81" i="95"/>
  <c r="AI80" i="99"/>
  <c r="AP80" i="99"/>
  <c r="AH78" i="42"/>
  <c r="AQ78" i="42" s="1"/>
  <c r="AI79" i="50"/>
  <c r="AN79" i="50"/>
  <c r="Y81" i="103"/>
  <c r="X81" i="103"/>
  <c r="AH82" i="95"/>
  <c r="AQ82" i="95" s="1"/>
  <c r="Y76" i="102"/>
  <c r="X76" i="102"/>
  <c r="Y74" i="90"/>
  <c r="X74" i="90"/>
  <c r="AG82" i="18"/>
  <c r="AP82" i="18" s="1"/>
  <c r="AE82" i="18"/>
  <c r="AF82" i="18"/>
  <c r="AO82" i="18" s="1"/>
  <c r="W83" i="18"/>
  <c r="AR77" i="42"/>
  <c r="AF77" i="48"/>
  <c r="AO77" i="48" s="1"/>
  <c r="AG77" i="48"/>
  <c r="AP77" i="48" s="1"/>
  <c r="W78" i="48"/>
  <c r="AE77" i="48"/>
  <c r="AH79" i="55"/>
  <c r="AQ79" i="55" s="1"/>
  <c r="AI83" i="11"/>
  <c r="AN83" i="11"/>
  <c r="Z78" i="42"/>
  <c r="Z74" i="90" l="1"/>
  <c r="AG74" i="90"/>
  <c r="AP74" i="90" s="1"/>
  <c r="AF74" i="90"/>
  <c r="AO74" i="90" s="1"/>
  <c r="AE74" i="90"/>
  <c r="W75" i="90"/>
  <c r="Y78" i="48"/>
  <c r="X78" i="48"/>
  <c r="Y83" i="18"/>
  <c r="X83" i="18"/>
  <c r="AR77" i="82"/>
  <c r="AR76" i="94"/>
  <c r="AE77" i="94"/>
  <c r="AG77" i="94"/>
  <c r="AP77" i="94" s="1"/>
  <c r="W78" i="94"/>
  <c r="AF77" i="94"/>
  <c r="AO77" i="94" s="1"/>
  <c r="W82" i="99"/>
  <c r="AE81" i="99"/>
  <c r="AG81" i="99"/>
  <c r="AP81" i="99" s="1"/>
  <c r="AF81" i="99"/>
  <c r="AO81" i="99" s="1"/>
  <c r="W85" i="11"/>
  <c r="AG84" i="11"/>
  <c r="AP84" i="11" s="1"/>
  <c r="AF84" i="11"/>
  <c r="AO84" i="11" s="1"/>
  <c r="AE84" i="11"/>
  <c r="AI80" i="10"/>
  <c r="AN80" i="10"/>
  <c r="Y83" i="95"/>
  <c r="X83" i="95"/>
  <c r="AI79" i="55"/>
  <c r="AN79" i="55"/>
  <c r="AH76" i="102"/>
  <c r="AQ76" i="102" s="1"/>
  <c r="AR79" i="50"/>
  <c r="AF78" i="87"/>
  <c r="AO78" i="87" s="1"/>
  <c r="W79" i="87"/>
  <c r="AE78" i="87"/>
  <c r="AG78" i="87"/>
  <c r="AP78" i="87" s="1"/>
  <c r="AR83" i="16"/>
  <c r="AI81" i="43"/>
  <c r="AN81" i="43"/>
  <c r="AI82" i="95"/>
  <c r="AN82" i="95"/>
  <c r="Z76" i="102"/>
  <c r="AR80" i="99"/>
  <c r="AH84" i="16"/>
  <c r="AQ84" i="16" s="1"/>
  <c r="AR83" i="41"/>
  <c r="AH83" i="49"/>
  <c r="AQ83" i="49" s="1"/>
  <c r="Y80" i="85"/>
  <c r="X80" i="85"/>
  <c r="Z80" i="85" s="1"/>
  <c r="AR80" i="103"/>
  <c r="AH78" i="82"/>
  <c r="AQ78" i="82" s="1"/>
  <c r="Y82" i="43"/>
  <c r="X82" i="43"/>
  <c r="Y82" i="91"/>
  <c r="X82" i="91"/>
  <c r="Y77" i="98"/>
  <c r="X77" i="98"/>
  <c r="AH80" i="50"/>
  <c r="AQ80" i="50" s="1"/>
  <c r="AR73" i="90"/>
  <c r="AI80" i="83"/>
  <c r="AN80" i="83"/>
  <c r="AE78" i="42"/>
  <c r="AF78" i="42"/>
  <c r="AO78" i="42" s="1"/>
  <c r="W79" i="42"/>
  <c r="AG78" i="42"/>
  <c r="AP78" i="42" s="1"/>
  <c r="AH81" i="103"/>
  <c r="AQ81" i="103" s="1"/>
  <c r="Z78" i="82"/>
  <c r="AH84" i="41"/>
  <c r="AQ84" i="41" s="1"/>
  <c r="Y81" i="10"/>
  <c r="Z81" i="10" s="1"/>
  <c r="X81" i="10"/>
  <c r="Z80" i="50"/>
  <c r="Y79" i="35"/>
  <c r="Z79" i="35"/>
  <c r="X79" i="35"/>
  <c r="Y80" i="55"/>
  <c r="X80" i="55"/>
  <c r="AI82" i="18"/>
  <c r="AR82" i="18" s="1"/>
  <c r="AN82" i="18"/>
  <c r="AF84" i="16"/>
  <c r="AO84" i="16" s="1"/>
  <c r="AG84" i="16"/>
  <c r="AP84" i="16" s="1"/>
  <c r="AE84" i="16"/>
  <c r="W85" i="16"/>
  <c r="AG83" i="49"/>
  <c r="AP83" i="49" s="1"/>
  <c r="AE83" i="49"/>
  <c r="W84" i="49"/>
  <c r="AF83" i="49"/>
  <c r="AO83" i="49" s="1"/>
  <c r="AR83" i="11"/>
  <c r="AH74" i="90"/>
  <c r="AQ74" i="90" s="1"/>
  <c r="Z81" i="103"/>
  <c r="AR75" i="102"/>
  <c r="AR82" i="49"/>
  <c r="Z84" i="41"/>
  <c r="AI76" i="98"/>
  <c r="AN76" i="98"/>
  <c r="AI78" i="35"/>
  <c r="AN78" i="35"/>
  <c r="AI77" i="48"/>
  <c r="AN77" i="48"/>
  <c r="AH77" i="94"/>
  <c r="AQ77" i="94" s="1"/>
  <c r="AH81" i="99"/>
  <c r="AQ81" i="99" s="1"/>
  <c r="AI79" i="85"/>
  <c r="AN79" i="85"/>
  <c r="AH84" i="11"/>
  <c r="AQ84" i="11" s="1"/>
  <c r="AI81" i="91"/>
  <c r="AN81" i="91"/>
  <c r="Y81" i="83"/>
  <c r="Z81" i="83" s="1"/>
  <c r="X81" i="83"/>
  <c r="Z82" i="91" l="1"/>
  <c r="AF82" i="91" s="1"/>
  <c r="AO82" i="91" s="1"/>
  <c r="W82" i="83"/>
  <c r="AF81" i="83"/>
  <c r="AO81" i="83" s="1"/>
  <c r="AE81" i="83"/>
  <c r="AG81" i="83"/>
  <c r="AP81" i="83" s="1"/>
  <c r="W83" i="91"/>
  <c r="AG82" i="91"/>
  <c r="AP82" i="91" s="1"/>
  <c r="AE82" i="91"/>
  <c r="AG81" i="10"/>
  <c r="AP81" i="10" s="1"/>
  <c r="W82" i="10"/>
  <c r="AF81" i="10"/>
  <c r="AO81" i="10" s="1"/>
  <c r="AE81" i="10"/>
  <c r="AI83" i="49"/>
  <c r="AN83" i="49"/>
  <c r="AH79" i="35"/>
  <c r="AQ79" i="35" s="1"/>
  <c r="AE78" i="82"/>
  <c r="W79" i="82"/>
  <c r="AG78" i="82"/>
  <c r="AP78" i="82" s="1"/>
  <c r="AF78" i="82"/>
  <c r="AO78" i="82" s="1"/>
  <c r="AR80" i="83"/>
  <c r="AH80" i="85"/>
  <c r="AQ80" i="85" s="1"/>
  <c r="AR80" i="10"/>
  <c r="AR76" i="98"/>
  <c r="W82" i="103"/>
  <c r="AG81" i="103"/>
  <c r="AP81" i="103" s="1"/>
  <c r="AF81" i="103"/>
  <c r="AO81" i="103" s="1"/>
  <c r="AE81" i="103"/>
  <c r="W80" i="35"/>
  <c r="AF79" i="35"/>
  <c r="AO79" i="35" s="1"/>
  <c r="AG79" i="35"/>
  <c r="AP79" i="35" s="1"/>
  <c r="AE79" i="35"/>
  <c r="W81" i="85"/>
  <c r="AF80" i="85"/>
  <c r="AO80" i="85" s="1"/>
  <c r="AG80" i="85"/>
  <c r="AP80" i="85" s="1"/>
  <c r="AE80" i="85"/>
  <c r="AR82" i="95"/>
  <c r="AR79" i="55"/>
  <c r="Y78" i="94"/>
  <c r="X78" i="94"/>
  <c r="Z78" i="94" s="1"/>
  <c r="AR81" i="91"/>
  <c r="AE84" i="41"/>
  <c r="AF84" i="41"/>
  <c r="AO84" i="41" s="1"/>
  <c r="AG84" i="41"/>
  <c r="AP84" i="41" s="1"/>
  <c r="W85" i="41"/>
  <c r="Y79" i="42"/>
  <c r="X79" i="42"/>
  <c r="Z79" i="42" s="1"/>
  <c r="AH77" i="98"/>
  <c r="AQ77" i="98" s="1"/>
  <c r="AH82" i="43"/>
  <c r="AQ82" i="43" s="1"/>
  <c r="AI78" i="87"/>
  <c r="AN78" i="87"/>
  <c r="AH83" i="95"/>
  <c r="AQ83" i="95" s="1"/>
  <c r="AI84" i="11"/>
  <c r="AN84" i="11"/>
  <c r="Z83" i="18"/>
  <c r="AH83" i="18"/>
  <c r="AQ83" i="18" s="1"/>
  <c r="Y75" i="90"/>
  <c r="X75" i="90"/>
  <c r="Z75" i="90" s="1"/>
  <c r="AR79" i="85"/>
  <c r="AR77" i="48"/>
  <c r="AH80" i="55"/>
  <c r="AQ80" i="55" s="1"/>
  <c r="W81" i="50"/>
  <c r="AE80" i="50"/>
  <c r="AF80" i="50"/>
  <c r="AO80" i="50" s="1"/>
  <c r="AG80" i="50"/>
  <c r="AP80" i="50" s="1"/>
  <c r="Z77" i="98"/>
  <c r="Z82" i="43"/>
  <c r="AR81" i="43"/>
  <c r="Y79" i="87"/>
  <c r="X79" i="87"/>
  <c r="Z83" i="95"/>
  <c r="AI81" i="99"/>
  <c r="AN81" i="99"/>
  <c r="AI77" i="94"/>
  <c r="AN77" i="94"/>
  <c r="AI74" i="90"/>
  <c r="AN74" i="90"/>
  <c r="Y85" i="16"/>
  <c r="X85" i="16"/>
  <c r="AH81" i="83"/>
  <c r="AQ81" i="83" s="1"/>
  <c r="AI84" i="16"/>
  <c r="AR84" i="16" s="1"/>
  <c r="AN84" i="16"/>
  <c r="Z80" i="55"/>
  <c r="AH81" i="10"/>
  <c r="AQ81" i="10" s="1"/>
  <c r="AI78" i="42"/>
  <c r="AN78" i="42"/>
  <c r="Y82" i="99"/>
  <c r="X82" i="99"/>
  <c r="AH78" i="48"/>
  <c r="AQ78" i="48" s="1"/>
  <c r="AR78" i="35"/>
  <c r="Y84" i="49"/>
  <c r="X84" i="49"/>
  <c r="AH82" i="91"/>
  <c r="AQ82" i="91" s="1"/>
  <c r="AF76" i="102"/>
  <c r="AO76" i="102" s="1"/>
  <c r="AE76" i="102"/>
  <c r="W77" i="102"/>
  <c r="AG76" i="102"/>
  <c r="AP76" i="102" s="1"/>
  <c r="Y85" i="11"/>
  <c r="X85" i="11"/>
  <c r="Z85" i="11" s="1"/>
  <c r="Z78" i="48"/>
  <c r="W79" i="94" l="1"/>
  <c r="AF78" i="94"/>
  <c r="AO78" i="94" s="1"/>
  <c r="AE78" i="94"/>
  <c r="AG78" i="94"/>
  <c r="AP78" i="94" s="1"/>
  <c r="AF83" i="95"/>
  <c r="AO83" i="95" s="1"/>
  <c r="W84" i="95"/>
  <c r="AE83" i="95"/>
  <c r="AG83" i="95"/>
  <c r="AP83" i="95" s="1"/>
  <c r="Y79" i="82"/>
  <c r="X79" i="82"/>
  <c r="Z79" i="82" s="1"/>
  <c r="AR74" i="90"/>
  <c r="AH79" i="87"/>
  <c r="AQ79" i="87" s="1"/>
  <c r="AE77" i="98"/>
  <c r="AG77" i="98"/>
  <c r="AP77" i="98" s="1"/>
  <c r="AF77" i="98"/>
  <c r="AO77" i="98" s="1"/>
  <c r="W78" i="98"/>
  <c r="AI79" i="35"/>
  <c r="AN79" i="35"/>
  <c r="AI78" i="82"/>
  <c r="AN78" i="82"/>
  <c r="W86" i="11"/>
  <c r="AF85" i="11"/>
  <c r="AO85" i="11" s="1"/>
  <c r="AG85" i="11"/>
  <c r="AP85" i="11" s="1"/>
  <c r="AE85" i="11"/>
  <c r="AH84" i="49"/>
  <c r="AQ84" i="49" s="1"/>
  <c r="Z84" i="49"/>
  <c r="Y81" i="50"/>
  <c r="X81" i="50"/>
  <c r="Z81" i="50" s="1"/>
  <c r="Y83" i="91"/>
  <c r="X83" i="91"/>
  <c r="AR78" i="42"/>
  <c r="AG80" i="55"/>
  <c r="AP80" i="55" s="1"/>
  <c r="W81" i="55"/>
  <c r="AE80" i="55"/>
  <c r="AF80" i="55"/>
  <c r="AO80" i="55" s="1"/>
  <c r="Z79" i="87"/>
  <c r="AR84" i="11"/>
  <c r="AH79" i="42"/>
  <c r="AQ79" i="42" s="1"/>
  <c r="AI80" i="85"/>
  <c r="AN80" i="85"/>
  <c r="AR83" i="49"/>
  <c r="AI80" i="50"/>
  <c r="AN80" i="50"/>
  <c r="W76" i="90"/>
  <c r="AF75" i="90"/>
  <c r="AO75" i="90" s="1"/>
  <c r="AE75" i="90"/>
  <c r="AN75" i="90" s="1"/>
  <c r="AG75" i="90"/>
  <c r="Y85" i="41"/>
  <c r="X85" i="41"/>
  <c r="Y82" i="10"/>
  <c r="X82" i="10"/>
  <c r="AH82" i="99"/>
  <c r="AQ82" i="99" s="1"/>
  <c r="AH85" i="16"/>
  <c r="AQ85" i="16" s="1"/>
  <c r="AR77" i="94"/>
  <c r="AR78" i="87"/>
  <c r="W80" i="42"/>
  <c r="AG79" i="42"/>
  <c r="AP79" i="42" s="1"/>
  <c r="AF79" i="42"/>
  <c r="AO79" i="42" s="1"/>
  <c r="AE79" i="42"/>
  <c r="AI84" i="41"/>
  <c r="AN84" i="41"/>
  <c r="Y82" i="103"/>
  <c r="X82" i="103"/>
  <c r="AI82" i="91"/>
  <c r="AN82" i="91"/>
  <c r="AI81" i="83"/>
  <c r="AN81" i="83"/>
  <c r="AR81" i="99"/>
  <c r="AF82" i="43"/>
  <c r="AO82" i="43" s="1"/>
  <c r="AG82" i="43"/>
  <c r="AP82" i="43" s="1"/>
  <c r="W83" i="43"/>
  <c r="AE82" i="43"/>
  <c r="AF83" i="18"/>
  <c r="AO83" i="18" s="1"/>
  <c r="AG83" i="18"/>
  <c r="AP83" i="18" s="1"/>
  <c r="AE83" i="18"/>
  <c r="W84" i="18"/>
  <c r="AH78" i="94"/>
  <c r="AQ78" i="94" s="1"/>
  <c r="AI81" i="103"/>
  <c r="AN81" i="103"/>
  <c r="AE78" i="48"/>
  <c r="AG78" i="48"/>
  <c r="AP78" i="48" s="1"/>
  <c r="AF78" i="48"/>
  <c r="AO78" i="48" s="1"/>
  <c r="W79" i="48"/>
  <c r="Y77" i="102"/>
  <c r="X77" i="102"/>
  <c r="Z77" i="102" s="1"/>
  <c r="AH85" i="11"/>
  <c r="AQ85" i="11" s="1"/>
  <c r="AI76" i="102"/>
  <c r="AN76" i="102"/>
  <c r="Z82" i="99"/>
  <c r="Z85" i="16"/>
  <c r="AH75" i="90"/>
  <c r="AQ75" i="90" s="1"/>
  <c r="Y80" i="35"/>
  <c r="X80" i="35"/>
  <c r="AI81" i="10"/>
  <c r="AN81" i="10"/>
  <c r="Y81" i="85"/>
  <c r="X81" i="85"/>
  <c r="Y82" i="83"/>
  <c r="X82" i="83"/>
  <c r="Z82" i="83" s="1"/>
  <c r="Z81" i="85" l="1"/>
  <c r="Z83" i="91"/>
  <c r="AF83" i="91" s="1"/>
  <c r="AO83" i="91" s="1"/>
  <c r="W82" i="85"/>
  <c r="AG81" i="85"/>
  <c r="AP81" i="85" s="1"/>
  <c r="AF81" i="85"/>
  <c r="AO81" i="85" s="1"/>
  <c r="AE81" i="85"/>
  <c r="AF77" i="102"/>
  <c r="AO77" i="102" s="1"/>
  <c r="AE77" i="102"/>
  <c r="W78" i="102"/>
  <c r="AG77" i="102"/>
  <c r="AP77" i="102" s="1"/>
  <c r="AG83" i="91"/>
  <c r="AP83" i="91" s="1"/>
  <c r="AE83" i="91"/>
  <c r="W84" i="91"/>
  <c r="AR76" i="102"/>
  <c r="AR80" i="50"/>
  <c r="AF79" i="87"/>
  <c r="AO79" i="87" s="1"/>
  <c r="AG79" i="87"/>
  <c r="AP79" i="87" s="1"/>
  <c r="W80" i="87"/>
  <c r="AE79" i="87"/>
  <c r="AG81" i="50"/>
  <c r="AP81" i="50" s="1"/>
  <c r="W82" i="50"/>
  <c r="AE81" i="50"/>
  <c r="AF81" i="50"/>
  <c r="AO81" i="50" s="1"/>
  <c r="Y86" i="11"/>
  <c r="X86" i="11"/>
  <c r="Y78" i="98"/>
  <c r="X78" i="98"/>
  <c r="AG79" i="82"/>
  <c r="AP79" i="82" s="1"/>
  <c r="W80" i="82"/>
  <c r="AE79" i="82"/>
  <c r="AF79" i="82"/>
  <c r="AO79" i="82" s="1"/>
  <c r="AH80" i="35"/>
  <c r="AQ80" i="35" s="1"/>
  <c r="AI78" i="48"/>
  <c r="AN78" i="48"/>
  <c r="AH82" i="103"/>
  <c r="AQ82" i="103" s="1"/>
  <c r="AI79" i="42"/>
  <c r="AR79" i="42" s="1"/>
  <c r="AN79" i="42"/>
  <c r="AH82" i="10"/>
  <c r="AQ82" i="10" s="1"/>
  <c r="AI75" i="90"/>
  <c r="AP75" i="90"/>
  <c r="AR81" i="10"/>
  <c r="AR82" i="91"/>
  <c r="AH81" i="85"/>
  <c r="AQ81" i="85" s="1"/>
  <c r="Z80" i="35"/>
  <c r="Z82" i="103"/>
  <c r="Z82" i="10"/>
  <c r="AH83" i="91"/>
  <c r="AQ83" i="91" s="1"/>
  <c r="AG84" i="49"/>
  <c r="AP84" i="49" s="1"/>
  <c r="W85" i="49"/>
  <c r="AF84" i="49"/>
  <c r="AO84" i="49" s="1"/>
  <c r="AE84" i="49"/>
  <c r="AR78" i="82"/>
  <c r="AG82" i="83"/>
  <c r="AP82" i="83" s="1"/>
  <c r="AF82" i="83"/>
  <c r="AO82" i="83" s="1"/>
  <c r="W83" i="83"/>
  <c r="AE82" i="83"/>
  <c r="AH77" i="102"/>
  <c r="AQ77" i="102" s="1"/>
  <c r="W86" i="16"/>
  <c r="AE85" i="16"/>
  <c r="AF85" i="16"/>
  <c r="AO85" i="16" s="1"/>
  <c r="AG85" i="16"/>
  <c r="AP85" i="16" s="1"/>
  <c r="AR81" i="103"/>
  <c r="AI82" i="43"/>
  <c r="AN82" i="43"/>
  <c r="AI80" i="55"/>
  <c r="AN80" i="55"/>
  <c r="AI85" i="11"/>
  <c r="AN85" i="11"/>
  <c r="AI77" i="98"/>
  <c r="AN77" i="98"/>
  <c r="AI78" i="94"/>
  <c r="AN78" i="94"/>
  <c r="AE82" i="99"/>
  <c r="W83" i="99"/>
  <c r="AG82" i="99"/>
  <c r="AP82" i="99" s="1"/>
  <c r="AF82" i="99"/>
  <c r="AO82" i="99" s="1"/>
  <c r="AR81" i="83"/>
  <c r="AR80" i="85"/>
  <c r="AI83" i="95"/>
  <c r="AN83" i="95"/>
  <c r="Y79" i="48"/>
  <c r="X79" i="48"/>
  <c r="Y84" i="18"/>
  <c r="X84" i="18"/>
  <c r="Y83" i="43"/>
  <c r="X83" i="43"/>
  <c r="Y80" i="42"/>
  <c r="X80" i="42"/>
  <c r="Z85" i="41"/>
  <c r="AH85" i="41"/>
  <c r="AQ85" i="41" s="1"/>
  <c r="Y76" i="90"/>
  <c r="X76" i="90"/>
  <c r="Y81" i="55"/>
  <c r="X81" i="55"/>
  <c r="AR79" i="35"/>
  <c r="AH82" i="83"/>
  <c r="AQ82" i="83" s="1"/>
  <c r="AI83" i="18"/>
  <c r="AN83" i="18"/>
  <c r="AR84" i="41"/>
  <c r="AH81" i="50"/>
  <c r="AQ81" i="50" s="1"/>
  <c r="AH79" i="82"/>
  <c r="AQ79" i="82" s="1"/>
  <c r="Y84" i="95"/>
  <c r="X84" i="95"/>
  <c r="Y79" i="94"/>
  <c r="X79" i="94"/>
  <c r="Z79" i="94" s="1"/>
  <c r="W80" i="94" l="1"/>
  <c r="AF79" i="94"/>
  <c r="AO79" i="94" s="1"/>
  <c r="AE79" i="94"/>
  <c r="AG79" i="94"/>
  <c r="AP79" i="94" s="1"/>
  <c r="AR77" i="98"/>
  <c r="AR82" i="43"/>
  <c r="Y86" i="16"/>
  <c r="X86" i="16"/>
  <c r="Z86" i="16" s="1"/>
  <c r="W83" i="103"/>
  <c r="AG82" i="103"/>
  <c r="AP82" i="103" s="1"/>
  <c r="AF82" i="103"/>
  <c r="AO82" i="103" s="1"/>
  <c r="AE82" i="103"/>
  <c r="AR75" i="90"/>
  <c r="AI83" i="91"/>
  <c r="AN83" i="91"/>
  <c r="AH76" i="90"/>
  <c r="AQ76" i="90" s="1"/>
  <c r="AH83" i="43"/>
  <c r="AQ83" i="43" s="1"/>
  <c r="AH79" i="48"/>
  <c r="AQ79" i="48" s="1"/>
  <c r="Y83" i="99"/>
  <c r="X83" i="99"/>
  <c r="AI82" i="83"/>
  <c r="AN82" i="83"/>
  <c r="AE80" i="35"/>
  <c r="W81" i="35"/>
  <c r="AF80" i="35"/>
  <c r="AO80" i="35" s="1"/>
  <c r="AG80" i="35"/>
  <c r="AP80" i="35" s="1"/>
  <c r="AH78" i="98"/>
  <c r="AQ78" i="98" s="1"/>
  <c r="AI79" i="87"/>
  <c r="AN79" i="87"/>
  <c r="AR83" i="18"/>
  <c r="Z76" i="90"/>
  <c r="Z83" i="43"/>
  <c r="Z79" i="48"/>
  <c r="AI82" i="99"/>
  <c r="AN82" i="99"/>
  <c r="AR85" i="11"/>
  <c r="Y83" i="83"/>
  <c r="Z83" i="83"/>
  <c r="X83" i="83"/>
  <c r="AI84" i="49"/>
  <c r="AN84" i="49"/>
  <c r="AR78" i="48"/>
  <c r="Z78" i="98"/>
  <c r="Y80" i="87"/>
  <c r="X80" i="87"/>
  <c r="Z80" i="87" s="1"/>
  <c r="AI81" i="85"/>
  <c r="AN81" i="85"/>
  <c r="AI81" i="50"/>
  <c r="AN81" i="50"/>
  <c r="AG85" i="41"/>
  <c r="AP85" i="41" s="1"/>
  <c r="AE85" i="41"/>
  <c r="AF85" i="41"/>
  <c r="AO85" i="41" s="1"/>
  <c r="W86" i="41"/>
  <c r="AH84" i="95"/>
  <c r="AQ84" i="95" s="1"/>
  <c r="AH81" i="55"/>
  <c r="AQ81" i="55" s="1"/>
  <c r="AH80" i="42"/>
  <c r="AQ80" i="42" s="1"/>
  <c r="AH84" i="18"/>
  <c r="AQ84" i="18" s="1"/>
  <c r="AR78" i="94"/>
  <c r="AR80" i="55"/>
  <c r="Y85" i="49"/>
  <c r="X85" i="49"/>
  <c r="Z85" i="49" s="1"/>
  <c r="AI79" i="82"/>
  <c r="AN79" i="82"/>
  <c r="AH86" i="11"/>
  <c r="AQ86" i="11" s="1"/>
  <c r="Y82" i="50"/>
  <c r="X82" i="50"/>
  <c r="Y84" i="91"/>
  <c r="X84" i="91"/>
  <c r="X78" i="102"/>
  <c r="Z78" i="102" s="1"/>
  <c r="Y78" i="102"/>
  <c r="AH79" i="94"/>
  <c r="AQ79" i="94" s="1"/>
  <c r="Z84" i="95"/>
  <c r="Z81" i="55"/>
  <c r="Z80" i="42"/>
  <c r="Z84" i="18"/>
  <c r="AR83" i="95"/>
  <c r="AI85" i="16"/>
  <c r="AN85" i="16"/>
  <c r="AF82" i="10"/>
  <c r="AO82" i="10" s="1"/>
  <c r="W83" i="10"/>
  <c r="AG82" i="10"/>
  <c r="AP82" i="10" s="1"/>
  <c r="AE82" i="10"/>
  <c r="Y80" i="82"/>
  <c r="X80" i="82"/>
  <c r="Z86" i="11"/>
  <c r="AI77" i="102"/>
  <c r="AN77" i="102"/>
  <c r="Y82" i="85"/>
  <c r="X82" i="85"/>
  <c r="Z84" i="91" l="1"/>
  <c r="Z80" i="82"/>
  <c r="AG80" i="82" s="1"/>
  <c r="AP80" i="82" s="1"/>
  <c r="Z82" i="85"/>
  <c r="AF82" i="85" s="1"/>
  <c r="AO82" i="85" s="1"/>
  <c r="W85" i="91"/>
  <c r="AG84" i="91"/>
  <c r="AP84" i="91" s="1"/>
  <c r="AF84" i="91"/>
  <c r="AO84" i="91" s="1"/>
  <c r="AE84" i="91"/>
  <c r="AE82" i="85"/>
  <c r="AG82" i="85"/>
  <c r="AP82" i="85" s="1"/>
  <c r="W83" i="85"/>
  <c r="W81" i="82"/>
  <c r="AF80" i="82"/>
  <c r="AO80" i="82" s="1"/>
  <c r="AE80" i="82"/>
  <c r="AG80" i="42"/>
  <c r="AP80" i="42" s="1"/>
  <c r="AE80" i="42"/>
  <c r="AF80" i="42"/>
  <c r="AO80" i="42" s="1"/>
  <c r="W81" i="42"/>
  <c r="AH85" i="49"/>
  <c r="AQ85" i="49" s="1"/>
  <c r="AI85" i="41"/>
  <c r="AR85" i="41" s="1"/>
  <c r="AN85" i="41"/>
  <c r="AH80" i="87"/>
  <c r="AQ80" i="87" s="1"/>
  <c r="Y81" i="35"/>
  <c r="X81" i="35"/>
  <c r="AH86" i="16"/>
  <c r="AQ86" i="16" s="1"/>
  <c r="AR85" i="16"/>
  <c r="AG78" i="102"/>
  <c r="AP78" i="102" s="1"/>
  <c r="AF78" i="102"/>
  <c r="AO78" i="102" s="1"/>
  <c r="W79" i="102"/>
  <c r="AE78" i="102"/>
  <c r="AH82" i="50"/>
  <c r="AQ82" i="50" s="1"/>
  <c r="AH83" i="83"/>
  <c r="AQ83" i="83" s="1"/>
  <c r="AR82" i="99"/>
  <c r="AI82" i="103"/>
  <c r="AN82" i="103"/>
  <c r="AE81" i="55"/>
  <c r="AF81" i="55"/>
  <c r="AO81" i="55" s="1"/>
  <c r="AG81" i="55"/>
  <c r="AP81" i="55" s="1"/>
  <c r="W82" i="55"/>
  <c r="Z82" i="50"/>
  <c r="AR81" i="50"/>
  <c r="AE78" i="98"/>
  <c r="AF78" i="98"/>
  <c r="AO78" i="98" s="1"/>
  <c r="W79" i="98"/>
  <c r="AG78" i="98"/>
  <c r="AP78" i="98" s="1"/>
  <c r="AF83" i="83"/>
  <c r="AO83" i="83" s="1"/>
  <c r="AG83" i="83"/>
  <c r="AP83" i="83" s="1"/>
  <c r="W84" i="83"/>
  <c r="AE83" i="83"/>
  <c r="W80" i="48"/>
  <c r="AE79" i="48"/>
  <c r="AN79" i="48" s="1"/>
  <c r="AF79" i="48"/>
  <c r="AO79" i="48" s="1"/>
  <c r="AG79" i="48"/>
  <c r="AR79" i="87"/>
  <c r="AR82" i="83"/>
  <c r="AI79" i="94"/>
  <c r="AR79" i="94" s="1"/>
  <c r="AN79" i="94"/>
  <c r="AF85" i="49"/>
  <c r="AO85" i="49" s="1"/>
  <c r="AG85" i="49"/>
  <c r="AP85" i="49" s="1"/>
  <c r="AE85" i="49"/>
  <c r="W86" i="49"/>
  <c r="W87" i="16"/>
  <c r="AE86" i="16"/>
  <c r="AF86" i="16"/>
  <c r="AO86" i="16" s="1"/>
  <c r="AG86" i="16"/>
  <c r="AP86" i="16" s="1"/>
  <c r="AE84" i="95"/>
  <c r="AN84" i="95" s="1"/>
  <c r="AF84" i="95"/>
  <c r="AO84" i="95" s="1"/>
  <c r="AG84" i="95"/>
  <c r="W85" i="95"/>
  <c r="AH78" i="102"/>
  <c r="AQ78" i="102" s="1"/>
  <c r="Y86" i="41"/>
  <c r="X86" i="41"/>
  <c r="Z86" i="41" s="1"/>
  <c r="AG83" i="43"/>
  <c r="AP83" i="43" s="1"/>
  <c r="W84" i="43"/>
  <c r="AE83" i="43"/>
  <c r="AF83" i="43"/>
  <c r="AO83" i="43" s="1"/>
  <c r="AH83" i="99"/>
  <c r="AQ83" i="99" s="1"/>
  <c r="AF80" i="87"/>
  <c r="AO80" i="87" s="1"/>
  <c r="AE80" i="87"/>
  <c r="AG80" i="87"/>
  <c r="AP80" i="87" s="1"/>
  <c r="W81" i="87"/>
  <c r="AR84" i="49"/>
  <c r="AI80" i="35"/>
  <c r="AN80" i="35"/>
  <c r="AR77" i="102"/>
  <c r="AI82" i="10"/>
  <c r="AR82" i="10" s="1"/>
  <c r="AN82" i="10"/>
  <c r="AG86" i="11"/>
  <c r="AP86" i="11" s="1"/>
  <c r="AF86" i="11"/>
  <c r="AO86" i="11" s="1"/>
  <c r="AE86" i="11"/>
  <c r="W87" i="11"/>
  <c r="AH82" i="85"/>
  <c r="AQ82" i="85" s="1"/>
  <c r="AH80" i="82"/>
  <c r="AQ80" i="82" s="1"/>
  <c r="Y83" i="10"/>
  <c r="X83" i="10"/>
  <c r="W85" i="18"/>
  <c r="AF84" i="18"/>
  <c r="AO84" i="18" s="1"/>
  <c r="AG84" i="18"/>
  <c r="AP84" i="18" s="1"/>
  <c r="AE84" i="18"/>
  <c r="AH84" i="91"/>
  <c r="AQ84" i="91" s="1"/>
  <c r="AR79" i="82"/>
  <c r="AR81" i="85"/>
  <c r="AF76" i="90"/>
  <c r="AO76" i="90" s="1"/>
  <c r="AE76" i="90"/>
  <c r="W77" i="90"/>
  <c r="AG76" i="90"/>
  <c r="AP76" i="90" s="1"/>
  <c r="Z83" i="99"/>
  <c r="AR83" i="91"/>
  <c r="Y83" i="103"/>
  <c r="X83" i="103"/>
  <c r="Z83" i="103" s="1"/>
  <c r="Y80" i="94"/>
  <c r="X80" i="94"/>
  <c r="Z80" i="94" s="1"/>
  <c r="AE80" i="94" l="1"/>
  <c r="W81" i="94"/>
  <c r="AG80" i="94"/>
  <c r="AP80" i="94" s="1"/>
  <c r="AF80" i="94"/>
  <c r="AO80" i="94" s="1"/>
  <c r="AI86" i="11"/>
  <c r="AN86" i="11"/>
  <c r="Y81" i="87"/>
  <c r="X81" i="87"/>
  <c r="Y84" i="43"/>
  <c r="X84" i="43"/>
  <c r="Z84" i="43" s="1"/>
  <c r="AI84" i="95"/>
  <c r="AP84" i="95"/>
  <c r="AI86" i="16"/>
  <c r="AN86" i="16"/>
  <c r="AF82" i="50"/>
  <c r="AO82" i="50" s="1"/>
  <c r="W83" i="50"/>
  <c r="AG82" i="50"/>
  <c r="AP82" i="50" s="1"/>
  <c r="AE82" i="50"/>
  <c r="Y87" i="16"/>
  <c r="X87" i="16"/>
  <c r="Z87" i="16" s="1"/>
  <c r="AI83" i="83"/>
  <c r="AN83" i="83"/>
  <c r="Y79" i="98"/>
  <c r="X79" i="98"/>
  <c r="AR82" i="103"/>
  <c r="AH81" i="35"/>
  <c r="AQ81" i="35" s="1"/>
  <c r="AI80" i="42"/>
  <c r="AN80" i="42"/>
  <c r="Y81" i="82"/>
  <c r="X81" i="82"/>
  <c r="Z81" i="82" s="1"/>
  <c r="AH80" i="94"/>
  <c r="AQ80" i="94" s="1"/>
  <c r="AH83" i="103"/>
  <c r="AQ83" i="103" s="1"/>
  <c r="Y85" i="18"/>
  <c r="X85" i="18"/>
  <c r="AR80" i="35"/>
  <c r="AI80" i="87"/>
  <c r="AN80" i="87"/>
  <c r="AH86" i="41"/>
  <c r="AQ86" i="41" s="1"/>
  <c r="AI79" i="48"/>
  <c r="AP79" i="48"/>
  <c r="X84" i="83"/>
  <c r="Y84" i="83"/>
  <c r="Y82" i="55"/>
  <c r="X82" i="55"/>
  <c r="Z81" i="35"/>
  <c r="AI84" i="91"/>
  <c r="AN84" i="91"/>
  <c r="AE83" i="99"/>
  <c r="AN83" i="99" s="1"/>
  <c r="W84" i="99"/>
  <c r="AF83" i="99"/>
  <c r="AO83" i="99" s="1"/>
  <c r="AG83" i="99"/>
  <c r="AF83" i="103"/>
  <c r="AO83" i="103" s="1"/>
  <c r="AE83" i="103"/>
  <c r="W84" i="103"/>
  <c r="AG83" i="103"/>
  <c r="AP83" i="103" s="1"/>
  <c r="AH83" i="10"/>
  <c r="AQ83" i="10" s="1"/>
  <c r="W87" i="41"/>
  <c r="AF86" i="41"/>
  <c r="AO86" i="41" s="1"/>
  <c r="AG86" i="41"/>
  <c r="AP86" i="41" s="1"/>
  <c r="AE86" i="41"/>
  <c r="Y86" i="49"/>
  <c r="X86" i="49"/>
  <c r="Z86" i="49" s="1"/>
  <c r="AI78" i="98"/>
  <c r="AN78" i="98"/>
  <c r="AI78" i="102"/>
  <c r="AN78" i="102"/>
  <c r="Y83" i="85"/>
  <c r="X83" i="85"/>
  <c r="Y77" i="90"/>
  <c r="X77" i="90"/>
  <c r="Z83" i="10"/>
  <c r="AI85" i="49"/>
  <c r="AN85" i="49"/>
  <c r="Y79" i="102"/>
  <c r="X79" i="102"/>
  <c r="AI80" i="82"/>
  <c r="AN80" i="82"/>
  <c r="AI76" i="90"/>
  <c r="AN76" i="90"/>
  <c r="AI84" i="18"/>
  <c r="AN84" i="18"/>
  <c r="Y87" i="11"/>
  <c r="X87" i="11"/>
  <c r="AI83" i="43"/>
  <c r="AN83" i="43"/>
  <c r="X85" i="95"/>
  <c r="Y85" i="95"/>
  <c r="Y80" i="48"/>
  <c r="X80" i="48"/>
  <c r="Z80" i="48" s="1"/>
  <c r="AI81" i="55"/>
  <c r="AN81" i="55"/>
  <c r="Y81" i="42"/>
  <c r="X81" i="42"/>
  <c r="AI82" i="85"/>
  <c r="AN82" i="85"/>
  <c r="Y85" i="91"/>
  <c r="X85" i="91"/>
  <c r="Z79" i="102" l="1"/>
  <c r="AF79" i="102" s="1"/>
  <c r="AO79" i="102" s="1"/>
  <c r="Z83" i="85"/>
  <c r="W80" i="102"/>
  <c r="AG79" i="102"/>
  <c r="AP79" i="102" s="1"/>
  <c r="W84" i="85"/>
  <c r="AE83" i="85"/>
  <c r="AG83" i="85"/>
  <c r="AP83" i="85" s="1"/>
  <c r="AF83" i="85"/>
  <c r="AO83" i="85" s="1"/>
  <c r="W81" i="48"/>
  <c r="AG80" i="48"/>
  <c r="AP80" i="48" s="1"/>
  <c r="AF80" i="48"/>
  <c r="AO80" i="48" s="1"/>
  <c r="AE80" i="48"/>
  <c r="AG81" i="82"/>
  <c r="AP81" i="82" s="1"/>
  <c r="AE81" i="82"/>
  <c r="W82" i="82"/>
  <c r="AF81" i="82"/>
  <c r="AO81" i="82" s="1"/>
  <c r="AF81" i="35"/>
  <c r="AO81" i="35" s="1"/>
  <c r="AE81" i="35"/>
  <c r="AG81" i="35"/>
  <c r="AP81" i="35" s="1"/>
  <c r="W82" i="35"/>
  <c r="AH85" i="18"/>
  <c r="AQ85" i="18" s="1"/>
  <c r="AH79" i="98"/>
  <c r="AQ79" i="98" s="1"/>
  <c r="AH77" i="90"/>
  <c r="AQ77" i="90" s="1"/>
  <c r="AH82" i="55"/>
  <c r="AQ82" i="55" s="1"/>
  <c r="Z85" i="18"/>
  <c r="Z79" i="98"/>
  <c r="AG86" i="49"/>
  <c r="AP86" i="49" s="1"/>
  <c r="AE86" i="49"/>
  <c r="AF86" i="49"/>
  <c r="AO86" i="49" s="1"/>
  <c r="W87" i="49"/>
  <c r="AH81" i="82"/>
  <c r="AQ81" i="82" s="1"/>
  <c r="AG87" i="16"/>
  <c r="AP87" i="16" s="1"/>
  <c r="AF87" i="16"/>
  <c r="AO87" i="16" s="1"/>
  <c r="AE87" i="16"/>
  <c r="W88" i="16"/>
  <c r="AR84" i="18"/>
  <c r="Y84" i="103"/>
  <c r="X84" i="103"/>
  <c r="Y84" i="99"/>
  <c r="Z84" i="99"/>
  <c r="X84" i="99"/>
  <c r="Z82" i="55"/>
  <c r="AR79" i="48"/>
  <c r="AR86" i="16"/>
  <c r="AH81" i="87"/>
  <c r="AQ81" i="87" s="1"/>
  <c r="AG83" i="10"/>
  <c r="AP83" i="10" s="1"/>
  <c r="AE83" i="10"/>
  <c r="AF83" i="10"/>
  <c r="AO83" i="10" s="1"/>
  <c r="W84" i="10"/>
  <c r="Z77" i="90"/>
  <c r="AH81" i="42"/>
  <c r="AQ81" i="42" s="1"/>
  <c r="AR83" i="43"/>
  <c r="AI86" i="41"/>
  <c r="AR86" i="41" s="1"/>
  <c r="AN86" i="41"/>
  <c r="AI83" i="103"/>
  <c r="AN83" i="103"/>
  <c r="AR80" i="87"/>
  <c r="AI82" i="50"/>
  <c r="AN82" i="50"/>
  <c r="Z81" i="87"/>
  <c r="AH84" i="83"/>
  <c r="AQ84" i="83" s="1"/>
  <c r="AR86" i="11"/>
  <c r="AR81" i="55"/>
  <c r="AH79" i="102"/>
  <c r="AQ79" i="102" s="1"/>
  <c r="AR82" i="85"/>
  <c r="AH80" i="48"/>
  <c r="AQ80" i="48" s="1"/>
  <c r="AR78" i="102"/>
  <c r="AH85" i="91"/>
  <c r="AQ85" i="91" s="1"/>
  <c r="Z81" i="42"/>
  <c r="AH87" i="11"/>
  <c r="AQ87" i="11" s="1"/>
  <c r="AR76" i="90"/>
  <c r="AH83" i="85"/>
  <c r="AQ83" i="85" s="1"/>
  <c r="AR78" i="98"/>
  <c r="Z84" i="83"/>
  <c r="AR80" i="42"/>
  <c r="AR83" i="83"/>
  <c r="AR84" i="95"/>
  <c r="Y81" i="94"/>
  <c r="X81" i="94"/>
  <c r="AR80" i="82"/>
  <c r="Y87" i="41"/>
  <c r="Z87" i="41"/>
  <c r="X87" i="41"/>
  <c r="AI83" i="99"/>
  <c r="AP83" i="99"/>
  <c r="AG84" i="43"/>
  <c r="AP84" i="43" s="1"/>
  <c r="AE84" i="43"/>
  <c r="W85" i="43"/>
  <c r="AF84" i="43"/>
  <c r="AO84" i="43" s="1"/>
  <c r="AH85" i="95"/>
  <c r="AQ85" i="95" s="1"/>
  <c r="Z85" i="91"/>
  <c r="Z85" i="95"/>
  <c r="Z87" i="11"/>
  <c r="AR85" i="49"/>
  <c r="AH86" i="49"/>
  <c r="AQ86" i="49" s="1"/>
  <c r="AR84" i="91"/>
  <c r="AH87" i="16"/>
  <c r="AQ87" i="16" s="1"/>
  <c r="Y83" i="50"/>
  <c r="X83" i="50"/>
  <c r="AH84" i="43"/>
  <c r="AQ84" i="43" s="1"/>
  <c r="AI80" i="94"/>
  <c r="AN80" i="94"/>
  <c r="Z84" i="103" l="1"/>
  <c r="AE79" i="102"/>
  <c r="AG84" i="103"/>
  <c r="AP84" i="103" s="1"/>
  <c r="AF84" i="103"/>
  <c r="AO84" i="103" s="1"/>
  <c r="AE84" i="103"/>
  <c r="W85" i="103"/>
  <c r="AE87" i="11"/>
  <c r="AF87" i="11"/>
  <c r="AO87" i="11" s="1"/>
  <c r="W88" i="11"/>
  <c r="AG87" i="11"/>
  <c r="AP87" i="11" s="1"/>
  <c r="AE85" i="95"/>
  <c r="AG85" i="95"/>
  <c r="AP85" i="95" s="1"/>
  <c r="AF85" i="95"/>
  <c r="AO85" i="95" s="1"/>
  <c r="W86" i="95"/>
  <c r="AG81" i="87"/>
  <c r="AP81" i="87" s="1"/>
  <c r="AE81" i="87"/>
  <c r="AF81" i="87"/>
  <c r="AO81" i="87" s="1"/>
  <c r="W82" i="87"/>
  <c r="AR83" i="103"/>
  <c r="Y84" i="10"/>
  <c r="Z84" i="10"/>
  <c r="X84" i="10"/>
  <c r="AI87" i="16"/>
  <c r="AN87" i="16"/>
  <c r="Y82" i="35"/>
  <c r="X82" i="35"/>
  <c r="Y82" i="82"/>
  <c r="X82" i="82"/>
  <c r="Y84" i="85"/>
  <c r="X84" i="85"/>
  <c r="AR80" i="94"/>
  <c r="AH83" i="50"/>
  <c r="AQ83" i="50" s="1"/>
  <c r="W86" i="91"/>
  <c r="AG85" i="91"/>
  <c r="AP85" i="91" s="1"/>
  <c r="AF85" i="91"/>
  <c r="AO85" i="91" s="1"/>
  <c r="AE85" i="91"/>
  <c r="AR83" i="99"/>
  <c r="AH81" i="94"/>
  <c r="AQ81" i="94" s="1"/>
  <c r="AE81" i="42"/>
  <c r="AF81" i="42"/>
  <c r="AO81" i="42" s="1"/>
  <c r="AG81" i="42"/>
  <c r="AP81" i="42" s="1"/>
  <c r="W82" i="42"/>
  <c r="AE82" i="55"/>
  <c r="AF82" i="55"/>
  <c r="AO82" i="55" s="1"/>
  <c r="AG82" i="55"/>
  <c r="AP82" i="55" s="1"/>
  <c r="W83" i="55"/>
  <c r="AG79" i="98"/>
  <c r="AP79" i="98" s="1"/>
  <c r="W80" i="98"/>
  <c r="AE79" i="98"/>
  <c r="AF79" i="98"/>
  <c r="AO79" i="98" s="1"/>
  <c r="AI81" i="82"/>
  <c r="AN81" i="82"/>
  <c r="Y81" i="48"/>
  <c r="X81" i="48"/>
  <c r="Z83" i="50"/>
  <c r="AH87" i="41"/>
  <c r="AQ87" i="41" s="1"/>
  <c r="Z81" i="94"/>
  <c r="AR82" i="50"/>
  <c r="AI83" i="10"/>
  <c r="AN83" i="10"/>
  <c r="AH84" i="99"/>
  <c r="AQ84" i="99" s="1"/>
  <c r="AE85" i="18"/>
  <c r="AG85" i="18"/>
  <c r="AP85" i="18" s="1"/>
  <c r="W86" i="18"/>
  <c r="AF85" i="18"/>
  <c r="AO85" i="18" s="1"/>
  <c r="AI81" i="35"/>
  <c r="AN81" i="35"/>
  <c r="Y85" i="43"/>
  <c r="X85" i="43"/>
  <c r="AE87" i="41"/>
  <c r="AF87" i="41"/>
  <c r="AO87" i="41" s="1"/>
  <c r="AG87" i="41"/>
  <c r="AP87" i="41" s="1"/>
  <c r="W88" i="41"/>
  <c r="W85" i="99"/>
  <c r="AE84" i="99"/>
  <c r="AG84" i="99"/>
  <c r="AP84" i="99" s="1"/>
  <c r="AF84" i="99"/>
  <c r="AO84" i="99" s="1"/>
  <c r="Y87" i="49"/>
  <c r="X87" i="49"/>
  <c r="Y80" i="102"/>
  <c r="X80" i="102"/>
  <c r="AI84" i="43"/>
  <c r="AN84" i="43"/>
  <c r="W85" i="83"/>
  <c r="AF84" i="83"/>
  <c r="AO84" i="83" s="1"/>
  <c r="AE84" i="83"/>
  <c r="AG84" i="83"/>
  <c r="AP84" i="83" s="1"/>
  <c r="AF77" i="90"/>
  <c r="AO77" i="90" s="1"/>
  <c r="AE77" i="90"/>
  <c r="W78" i="90"/>
  <c r="AG77" i="90"/>
  <c r="AP77" i="90" s="1"/>
  <c r="AI80" i="48"/>
  <c r="AN80" i="48"/>
  <c r="AI79" i="102"/>
  <c r="AN79" i="102"/>
  <c r="AH84" i="103"/>
  <c r="AQ84" i="103" s="1"/>
  <c r="Y88" i="16"/>
  <c r="X88" i="16"/>
  <c r="AI86" i="49"/>
  <c r="AN86" i="49"/>
  <c r="AI83" i="85"/>
  <c r="AN83" i="85"/>
  <c r="Z88" i="16" l="1"/>
  <c r="Z87" i="49"/>
  <c r="W89" i="16"/>
  <c r="AG88" i="16"/>
  <c r="AP88" i="16" s="1"/>
  <c r="AF88" i="16"/>
  <c r="AO88" i="16" s="1"/>
  <c r="AE88" i="16"/>
  <c r="AF87" i="49"/>
  <c r="AO87" i="49" s="1"/>
  <c r="AE87" i="49"/>
  <c r="W88" i="49"/>
  <c r="AG87" i="49"/>
  <c r="AP87" i="49" s="1"/>
  <c r="AI77" i="90"/>
  <c r="AN77" i="90"/>
  <c r="AH84" i="85"/>
  <c r="AQ84" i="85" s="1"/>
  <c r="AH82" i="35"/>
  <c r="AQ82" i="35" s="1"/>
  <c r="AG84" i="10"/>
  <c r="AP84" i="10" s="1"/>
  <c r="AE84" i="10"/>
  <c r="AF84" i="10"/>
  <c r="AO84" i="10" s="1"/>
  <c r="W85" i="10"/>
  <c r="AI87" i="11"/>
  <c r="AN87" i="11"/>
  <c r="AI84" i="99"/>
  <c r="AN84" i="99"/>
  <c r="Y85" i="99"/>
  <c r="Z85" i="99"/>
  <c r="X85" i="99"/>
  <c r="AH85" i="43"/>
  <c r="AQ85" i="43" s="1"/>
  <c r="AR81" i="82"/>
  <c r="Y82" i="42"/>
  <c r="X82" i="42"/>
  <c r="AI85" i="91"/>
  <c r="AN85" i="91"/>
  <c r="Z84" i="85"/>
  <c r="Z82" i="35"/>
  <c r="AI81" i="87"/>
  <c r="AN81" i="87"/>
  <c r="AI85" i="95"/>
  <c r="AN85" i="95"/>
  <c r="Y85" i="83"/>
  <c r="X85" i="83"/>
  <c r="AR80" i="48"/>
  <c r="AR84" i="43"/>
  <c r="Z85" i="43"/>
  <c r="AF81" i="94"/>
  <c r="AO81" i="94" s="1"/>
  <c r="W82" i="94"/>
  <c r="AE81" i="94"/>
  <c r="AG81" i="94"/>
  <c r="AP81" i="94" s="1"/>
  <c r="AF83" i="50"/>
  <c r="AO83" i="50" s="1"/>
  <c r="AE83" i="50"/>
  <c r="W84" i="50"/>
  <c r="AG83" i="50"/>
  <c r="AP83" i="50" s="1"/>
  <c r="Y83" i="55"/>
  <c r="Z83" i="55" s="1"/>
  <c r="X83" i="55"/>
  <c r="Y85" i="103"/>
  <c r="Z85" i="103"/>
  <c r="X85" i="103"/>
  <c r="AR79" i="102"/>
  <c r="AH87" i="49"/>
  <c r="AQ87" i="49" s="1"/>
  <c r="AR83" i="85"/>
  <c r="AH80" i="102"/>
  <c r="AQ80" i="102" s="1"/>
  <c r="AH81" i="48"/>
  <c r="AQ81" i="48" s="1"/>
  <c r="AH82" i="82"/>
  <c r="AQ82" i="82" s="1"/>
  <c r="AI84" i="103"/>
  <c r="AN84" i="103"/>
  <c r="AI87" i="41"/>
  <c r="AN87" i="41"/>
  <c r="Y86" i="18"/>
  <c r="X86" i="18"/>
  <c r="AR86" i="49"/>
  <c r="Y88" i="41"/>
  <c r="X88" i="41"/>
  <c r="AH88" i="16"/>
  <c r="AQ88" i="16" s="1"/>
  <c r="AI84" i="83"/>
  <c r="AN84" i="83"/>
  <c r="Z80" i="102"/>
  <c r="AI85" i="18"/>
  <c r="AN85" i="18"/>
  <c r="Z81" i="48"/>
  <c r="AI79" i="98"/>
  <c r="AN79" i="98"/>
  <c r="AI81" i="42"/>
  <c r="AN81" i="42"/>
  <c r="Y86" i="91"/>
  <c r="X86" i="91"/>
  <c r="Z82" i="82"/>
  <c r="AR87" i="16"/>
  <c r="X86" i="95"/>
  <c r="Y86" i="95"/>
  <c r="Z86" i="95"/>
  <c r="Y88" i="11"/>
  <c r="Z88" i="11"/>
  <c r="X88" i="11"/>
  <c r="Y78" i="90"/>
  <c r="X78" i="90"/>
  <c r="AR81" i="35"/>
  <c r="AR83" i="10"/>
  <c r="Y80" i="98"/>
  <c r="X80" i="98"/>
  <c r="AI82" i="55"/>
  <c r="AN82" i="55"/>
  <c r="AH84" i="10"/>
  <c r="AQ84" i="10" s="1"/>
  <c r="Y82" i="87"/>
  <c r="X82" i="87"/>
  <c r="Z85" i="83" l="1"/>
  <c r="Z80" i="98"/>
  <c r="Z86" i="18"/>
  <c r="AF86" i="18" s="1"/>
  <c r="AO86" i="18" s="1"/>
  <c r="AF85" i="83"/>
  <c r="AO85" i="83" s="1"/>
  <c r="AE85" i="83"/>
  <c r="AG85" i="83"/>
  <c r="AP85" i="83" s="1"/>
  <c r="W86" i="83"/>
  <c r="AG86" i="18"/>
  <c r="AP86" i="18" s="1"/>
  <c r="W87" i="18"/>
  <c r="W81" i="98"/>
  <c r="AE80" i="98"/>
  <c r="AF80" i="98"/>
  <c r="AO80" i="98" s="1"/>
  <c r="AG80" i="98"/>
  <c r="AP80" i="98" s="1"/>
  <c r="AF83" i="55"/>
  <c r="AO83" i="55" s="1"/>
  <c r="AG83" i="55"/>
  <c r="AP83" i="55" s="1"/>
  <c r="W84" i="55"/>
  <c r="AE83" i="55"/>
  <c r="AR81" i="42"/>
  <c r="AG82" i="82"/>
  <c r="AP82" i="82" s="1"/>
  <c r="W83" i="82"/>
  <c r="AF82" i="82"/>
  <c r="AO82" i="82" s="1"/>
  <c r="AE82" i="82"/>
  <c r="AH88" i="41"/>
  <c r="AQ88" i="41" s="1"/>
  <c r="AH86" i="91"/>
  <c r="AQ86" i="91" s="1"/>
  <c r="AR84" i="83"/>
  <c r="AH88" i="11"/>
  <c r="AQ88" i="11" s="1"/>
  <c r="AR85" i="18"/>
  <c r="W86" i="43"/>
  <c r="AG85" i="43"/>
  <c r="AP85" i="43" s="1"/>
  <c r="AE85" i="43"/>
  <c r="AF85" i="43"/>
  <c r="AO85" i="43" s="1"/>
  <c r="AE82" i="35"/>
  <c r="W83" i="35"/>
  <c r="AG82" i="35"/>
  <c r="AP82" i="35" s="1"/>
  <c r="AF82" i="35"/>
  <c r="AO82" i="35" s="1"/>
  <c r="AR84" i="99"/>
  <c r="AI84" i="10"/>
  <c r="AN84" i="10"/>
  <c r="AR82" i="55"/>
  <c r="AF80" i="102"/>
  <c r="AO80" i="102" s="1"/>
  <c r="AE80" i="102"/>
  <c r="W81" i="102"/>
  <c r="AG80" i="102"/>
  <c r="AP80" i="102" s="1"/>
  <c r="AH86" i="18"/>
  <c r="AQ86" i="18" s="1"/>
  <c r="AR84" i="103"/>
  <c r="AG84" i="85"/>
  <c r="AP84" i="85" s="1"/>
  <c r="AF84" i="85"/>
  <c r="AO84" i="85" s="1"/>
  <c r="AE84" i="85"/>
  <c r="W85" i="85"/>
  <c r="AR77" i="90"/>
  <c r="AH85" i="103"/>
  <c r="AQ85" i="103" s="1"/>
  <c r="AH85" i="99"/>
  <c r="AQ85" i="99" s="1"/>
  <c r="AR87" i="11"/>
  <c r="AI88" i="16"/>
  <c r="AN88" i="16"/>
  <c r="AF86" i="95"/>
  <c r="AO86" i="95" s="1"/>
  <c r="AE86" i="95"/>
  <c r="AG86" i="95"/>
  <c r="AP86" i="95" s="1"/>
  <c r="W87" i="95"/>
  <c r="W86" i="103"/>
  <c r="AF85" i="103"/>
  <c r="AO85" i="103" s="1"/>
  <c r="AE85" i="103"/>
  <c r="AG85" i="103"/>
  <c r="AP85" i="103" s="1"/>
  <c r="AI81" i="94"/>
  <c r="AN81" i="94"/>
  <c r="AR85" i="95"/>
  <c r="AR85" i="91"/>
  <c r="AG85" i="99"/>
  <c r="AP85" i="99" s="1"/>
  <c r="W86" i="99"/>
  <c r="AE85" i="99"/>
  <c r="AF85" i="99"/>
  <c r="AO85" i="99" s="1"/>
  <c r="AH80" i="98"/>
  <c r="AQ80" i="98" s="1"/>
  <c r="AH78" i="90"/>
  <c r="AQ78" i="90" s="1"/>
  <c r="AR79" i="98"/>
  <c r="Z88" i="41"/>
  <c r="AH82" i="87"/>
  <c r="AQ82" i="87" s="1"/>
  <c r="Z78" i="90"/>
  <c r="Z86" i="91"/>
  <c r="W82" i="48"/>
  <c r="AF81" i="48"/>
  <c r="AO81" i="48" s="1"/>
  <c r="AE81" i="48"/>
  <c r="AG81" i="48"/>
  <c r="AP81" i="48" s="1"/>
  <c r="Y84" i="50"/>
  <c r="X84" i="50"/>
  <c r="Y82" i="94"/>
  <c r="X82" i="94"/>
  <c r="AH82" i="42"/>
  <c r="AQ82" i="42" s="1"/>
  <c r="Y85" i="10"/>
  <c r="X85" i="10"/>
  <c r="Y88" i="49"/>
  <c r="X88" i="49"/>
  <c r="AE88" i="11"/>
  <c r="AG88" i="11"/>
  <c r="AP88" i="11" s="1"/>
  <c r="AF88" i="11"/>
  <c r="AO88" i="11" s="1"/>
  <c r="W89" i="11"/>
  <c r="Z82" i="87"/>
  <c r="AH86" i="95"/>
  <c r="AQ86" i="95" s="1"/>
  <c r="AR87" i="41"/>
  <c r="AH83" i="55"/>
  <c r="AQ83" i="55" s="1"/>
  <c r="AI83" i="50"/>
  <c r="AN83" i="50"/>
  <c r="AH85" i="83"/>
  <c r="AQ85" i="83" s="1"/>
  <c r="AR81" i="87"/>
  <c r="Z82" i="42"/>
  <c r="AI87" i="49"/>
  <c r="AN87" i="49"/>
  <c r="Y89" i="16"/>
  <c r="X89" i="16"/>
  <c r="AE86" i="18" l="1"/>
  <c r="Z82" i="94"/>
  <c r="AE82" i="94" s="1"/>
  <c r="Z88" i="49"/>
  <c r="W83" i="94"/>
  <c r="AE88" i="49"/>
  <c r="AG88" i="49"/>
  <c r="AP88" i="49" s="1"/>
  <c r="W89" i="49"/>
  <c r="AF88" i="49"/>
  <c r="AO88" i="49" s="1"/>
  <c r="AR87" i="49"/>
  <c r="AI81" i="48"/>
  <c r="AN81" i="48"/>
  <c r="AI85" i="103"/>
  <c r="AN85" i="103"/>
  <c r="AI86" i="95"/>
  <c r="AN86" i="95"/>
  <c r="Y85" i="85"/>
  <c r="X85" i="85"/>
  <c r="Y83" i="82"/>
  <c r="X83" i="82"/>
  <c r="Z83" i="82" s="1"/>
  <c r="Y84" i="55"/>
  <c r="X84" i="55"/>
  <c r="AI80" i="98"/>
  <c r="AN80" i="98"/>
  <c r="Y89" i="11"/>
  <c r="X89" i="11"/>
  <c r="AH84" i="50"/>
  <c r="AQ84" i="50" s="1"/>
  <c r="AI85" i="99"/>
  <c r="AN85" i="99"/>
  <c r="AI84" i="85"/>
  <c r="AN84" i="85"/>
  <c r="Y81" i="102"/>
  <c r="Z81" i="102" s="1"/>
  <c r="X81" i="102"/>
  <c r="AR84" i="10"/>
  <c r="Y83" i="35"/>
  <c r="Z83" i="35" s="1"/>
  <c r="X83" i="35"/>
  <c r="Y86" i="43"/>
  <c r="X86" i="43"/>
  <c r="Y81" i="98"/>
  <c r="Z81" i="98" s="1"/>
  <c r="X81" i="98"/>
  <c r="AH89" i="16"/>
  <c r="AQ89" i="16" s="1"/>
  <c r="AQ91" i="16" s="1"/>
  <c r="AZ3" i="16"/>
  <c r="AX85" i="16" s="1"/>
  <c r="S85" i="16" s="1"/>
  <c r="AC85" i="16" s="1"/>
  <c r="AB86" i="16" s="1"/>
  <c r="AX4" i="16"/>
  <c r="S4" i="16" s="1"/>
  <c r="AC4" i="16" s="1"/>
  <c r="AB5" i="16" s="1"/>
  <c r="AX5" i="16"/>
  <c r="S5" i="16" s="1"/>
  <c r="AC5" i="16" s="1"/>
  <c r="AB6" i="16" s="1"/>
  <c r="AX7" i="16"/>
  <c r="S7" i="16" s="1"/>
  <c r="AC7" i="16" s="1"/>
  <c r="AB8" i="16" s="1"/>
  <c r="AX8" i="16"/>
  <c r="S8" i="16" s="1"/>
  <c r="AC8" i="16" s="1"/>
  <c r="AB9" i="16" s="1"/>
  <c r="AX10" i="16"/>
  <c r="S10" i="16" s="1"/>
  <c r="AC10" i="16" s="1"/>
  <c r="AB11" i="16" s="1"/>
  <c r="AX11" i="16"/>
  <c r="S11" i="16" s="1"/>
  <c r="AC11" i="16" s="1"/>
  <c r="AB12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X22" i="16"/>
  <c r="S22" i="16" s="1"/>
  <c r="AC22" i="16" s="1"/>
  <c r="AB23" i="16" s="1"/>
  <c r="AX23" i="16"/>
  <c r="S23" i="16" s="1"/>
  <c r="AC23" i="16" s="1"/>
  <c r="AB24" i="16" s="1"/>
  <c r="AX24" i="16"/>
  <c r="S24" i="16" s="1"/>
  <c r="AC24" i="16" s="1"/>
  <c r="AB25" i="16" s="1"/>
  <c r="AX25" i="16"/>
  <c r="S25" i="16" s="1"/>
  <c r="AC25" i="16" s="1"/>
  <c r="AB26" i="16" s="1"/>
  <c r="AX26" i="16"/>
  <c r="S26" i="16" s="1"/>
  <c r="AC26" i="16" s="1"/>
  <c r="AB27" i="16" s="1"/>
  <c r="AX27" i="16"/>
  <c r="S27" i="16" s="1"/>
  <c r="AC27" i="16" s="1"/>
  <c r="AB28" i="16" s="1"/>
  <c r="AX28" i="16"/>
  <c r="S28" i="16" s="1"/>
  <c r="AC28" i="16" s="1"/>
  <c r="AB29" i="16" s="1"/>
  <c r="AX29" i="16"/>
  <c r="S29" i="16" s="1"/>
  <c r="AC29" i="16" s="1"/>
  <c r="AB30" i="16" s="1"/>
  <c r="AX30" i="16"/>
  <c r="S30" i="16" s="1"/>
  <c r="AC30" i="16" s="1"/>
  <c r="AB31" i="16" s="1"/>
  <c r="AX31" i="16"/>
  <c r="S31" i="16" s="1"/>
  <c r="AC31" i="16" s="1"/>
  <c r="AB32" i="16" s="1"/>
  <c r="AX32" i="16"/>
  <c r="S32" i="16" s="1"/>
  <c r="AC32" i="16" s="1"/>
  <c r="AB33" i="16" s="1"/>
  <c r="AX33" i="16"/>
  <c r="S33" i="16" s="1"/>
  <c r="AC33" i="16" s="1"/>
  <c r="AB34" i="16" s="1"/>
  <c r="AX34" i="16"/>
  <c r="S34" i="16" s="1"/>
  <c r="AC34" i="16" s="1"/>
  <c r="AB35" i="16" s="1"/>
  <c r="AX35" i="16"/>
  <c r="S35" i="16" s="1"/>
  <c r="AC35" i="16" s="1"/>
  <c r="AB36" i="16" s="1"/>
  <c r="AX36" i="16"/>
  <c r="S36" i="16" s="1"/>
  <c r="AC36" i="16" s="1"/>
  <c r="AB37" i="16" s="1"/>
  <c r="AX37" i="16"/>
  <c r="S37" i="16" s="1"/>
  <c r="AC37" i="16" s="1"/>
  <c r="AB38" i="16" s="1"/>
  <c r="AX38" i="16"/>
  <c r="S38" i="16" s="1"/>
  <c r="AC38" i="16" s="1"/>
  <c r="AB39" i="16" s="1"/>
  <c r="AX39" i="16"/>
  <c r="S39" i="16" s="1"/>
  <c r="AC39" i="16" s="1"/>
  <c r="AB40" i="16" s="1"/>
  <c r="AX40" i="16"/>
  <c r="S40" i="16" s="1"/>
  <c r="AC40" i="16" s="1"/>
  <c r="AB41" i="16" s="1"/>
  <c r="AX41" i="16"/>
  <c r="S41" i="16" s="1"/>
  <c r="AC41" i="16" s="1"/>
  <c r="AB42" i="16" s="1"/>
  <c r="AX42" i="16"/>
  <c r="S42" i="16" s="1"/>
  <c r="AC42" i="16" s="1"/>
  <c r="AB43" i="16" s="1"/>
  <c r="AX43" i="16"/>
  <c r="S43" i="16" s="1"/>
  <c r="AC43" i="16" s="1"/>
  <c r="AB44" i="16" s="1"/>
  <c r="AX44" i="16"/>
  <c r="S44" i="16" s="1"/>
  <c r="AC44" i="16" s="1"/>
  <c r="AB45" i="16" s="1"/>
  <c r="AX45" i="16"/>
  <c r="S45" i="16" s="1"/>
  <c r="AC45" i="16" s="1"/>
  <c r="AB46" i="16" s="1"/>
  <c r="AX46" i="16"/>
  <c r="S46" i="16" s="1"/>
  <c r="AC46" i="16" s="1"/>
  <c r="AB47" i="16" s="1"/>
  <c r="AX47" i="16"/>
  <c r="S47" i="16" s="1"/>
  <c r="AC47" i="16" s="1"/>
  <c r="AB48" i="16" s="1"/>
  <c r="AX48" i="16"/>
  <c r="S48" i="16" s="1"/>
  <c r="AC48" i="16" s="1"/>
  <c r="AB49" i="16" s="1"/>
  <c r="AX49" i="16"/>
  <c r="S49" i="16" s="1"/>
  <c r="AC49" i="16" s="1"/>
  <c r="AB50" i="16" s="1"/>
  <c r="AX50" i="16"/>
  <c r="S50" i="16" s="1"/>
  <c r="AC50" i="16" s="1"/>
  <c r="AB51" i="16" s="1"/>
  <c r="AX51" i="16"/>
  <c r="S51" i="16" s="1"/>
  <c r="AC51" i="16" s="1"/>
  <c r="AB52" i="16" s="1"/>
  <c r="AX52" i="16"/>
  <c r="S52" i="16" s="1"/>
  <c r="AC52" i="16" s="1"/>
  <c r="AB53" i="16" s="1"/>
  <c r="AX53" i="16"/>
  <c r="S53" i="16" s="1"/>
  <c r="AC53" i="16" s="1"/>
  <c r="AB54" i="16" s="1"/>
  <c r="AX54" i="16"/>
  <c r="S54" i="16" s="1"/>
  <c r="AC54" i="16" s="1"/>
  <c r="AB55" i="16" s="1"/>
  <c r="AX55" i="16"/>
  <c r="S55" i="16" s="1"/>
  <c r="AC55" i="16" s="1"/>
  <c r="AB56" i="16" s="1"/>
  <c r="AX56" i="16"/>
  <c r="S56" i="16" s="1"/>
  <c r="AC56" i="16" s="1"/>
  <c r="AB57" i="16" s="1"/>
  <c r="AX57" i="16"/>
  <c r="S57" i="16" s="1"/>
  <c r="AC57" i="16" s="1"/>
  <c r="AB58" i="16" s="1"/>
  <c r="AX58" i="16"/>
  <c r="S58" i="16" s="1"/>
  <c r="AC58" i="16" s="1"/>
  <c r="AB59" i="16" s="1"/>
  <c r="AX59" i="16"/>
  <c r="S59" i="16" s="1"/>
  <c r="AC59" i="16" s="1"/>
  <c r="AB60" i="16" s="1"/>
  <c r="AX60" i="16"/>
  <c r="S60" i="16" s="1"/>
  <c r="AC60" i="16" s="1"/>
  <c r="AB61" i="16" s="1"/>
  <c r="AX61" i="16"/>
  <c r="S61" i="16" s="1"/>
  <c r="AC61" i="16" s="1"/>
  <c r="AB62" i="16" s="1"/>
  <c r="AX62" i="16"/>
  <c r="S62" i="16" s="1"/>
  <c r="AC62" i="16" s="1"/>
  <c r="AB63" i="16" s="1"/>
  <c r="AX63" i="16"/>
  <c r="S63" i="16" s="1"/>
  <c r="AC63" i="16" s="1"/>
  <c r="AB64" i="16" s="1"/>
  <c r="AX64" i="16"/>
  <c r="S64" i="16" s="1"/>
  <c r="AC64" i="16" s="1"/>
  <c r="AB65" i="16" s="1"/>
  <c r="AX65" i="16"/>
  <c r="S65" i="16" s="1"/>
  <c r="AC65" i="16" s="1"/>
  <c r="AB66" i="16" s="1"/>
  <c r="AX66" i="16"/>
  <c r="S66" i="16" s="1"/>
  <c r="AC66" i="16" s="1"/>
  <c r="AB67" i="16" s="1"/>
  <c r="AX67" i="16"/>
  <c r="S67" i="16" s="1"/>
  <c r="AC67" i="16" s="1"/>
  <c r="AB68" i="16" s="1"/>
  <c r="AX68" i="16"/>
  <c r="S68" i="16" s="1"/>
  <c r="AC68" i="16" s="1"/>
  <c r="AB69" i="16" s="1"/>
  <c r="AX69" i="16"/>
  <c r="S69" i="16" s="1"/>
  <c r="AC69" i="16" s="1"/>
  <c r="AB70" i="16" s="1"/>
  <c r="AX70" i="16"/>
  <c r="S70" i="16" s="1"/>
  <c r="AC70" i="16" s="1"/>
  <c r="AB71" i="16" s="1"/>
  <c r="AX71" i="16"/>
  <c r="S71" i="16" s="1"/>
  <c r="AC71" i="16" s="1"/>
  <c r="AB72" i="16" s="1"/>
  <c r="AX72" i="16"/>
  <c r="S72" i="16" s="1"/>
  <c r="AC72" i="16" s="1"/>
  <c r="AB73" i="16" s="1"/>
  <c r="AX73" i="16"/>
  <c r="S73" i="16" s="1"/>
  <c r="AC73" i="16" s="1"/>
  <c r="AB74" i="16" s="1"/>
  <c r="AX74" i="16"/>
  <c r="S74" i="16" s="1"/>
  <c r="AC74" i="16" s="1"/>
  <c r="AB75" i="16" s="1"/>
  <c r="AX75" i="16"/>
  <c r="S75" i="16" s="1"/>
  <c r="AC75" i="16" s="1"/>
  <c r="AB76" i="16" s="1"/>
  <c r="AX76" i="16"/>
  <c r="S76" i="16" s="1"/>
  <c r="AC76" i="16" s="1"/>
  <c r="AB77" i="16" s="1"/>
  <c r="AX77" i="16"/>
  <c r="S77" i="16" s="1"/>
  <c r="AC77" i="16" s="1"/>
  <c r="AB78" i="16" s="1"/>
  <c r="AX78" i="16"/>
  <c r="S78" i="16" s="1"/>
  <c r="AC78" i="16" s="1"/>
  <c r="AB79" i="16" s="1"/>
  <c r="AX79" i="16"/>
  <c r="S79" i="16" s="1"/>
  <c r="AC79" i="16" s="1"/>
  <c r="AB80" i="16" s="1"/>
  <c r="AX80" i="16"/>
  <c r="S80" i="16" s="1"/>
  <c r="AC80" i="16" s="1"/>
  <c r="AB81" i="16" s="1"/>
  <c r="AX81" i="16"/>
  <c r="S81" i="16" s="1"/>
  <c r="AC81" i="16" s="1"/>
  <c r="AB82" i="16" s="1"/>
  <c r="AX82" i="16"/>
  <c r="S82" i="16" s="1"/>
  <c r="AC82" i="16" s="1"/>
  <c r="AB83" i="16" s="1"/>
  <c r="AX83" i="16"/>
  <c r="S83" i="16" s="1"/>
  <c r="AC83" i="16" s="1"/>
  <c r="AB84" i="16" s="1"/>
  <c r="AX87" i="16"/>
  <c r="S87" i="16" s="1"/>
  <c r="AC87" i="16" s="1"/>
  <c r="AB88" i="16" s="1"/>
  <c r="AX86" i="16"/>
  <c r="S86" i="16" s="1"/>
  <c r="AC86" i="16" s="1"/>
  <c r="AB87" i="16" s="1"/>
  <c r="AX88" i="16"/>
  <c r="S88" i="16" s="1"/>
  <c r="AC88" i="16" s="1"/>
  <c r="AB89" i="16" s="1"/>
  <c r="AX84" i="16"/>
  <c r="S84" i="16" s="1"/>
  <c r="AC84" i="16" s="1"/>
  <c r="AB85" i="16" s="1"/>
  <c r="AH85" i="10"/>
  <c r="AQ85" i="10" s="1"/>
  <c r="Z84" i="50"/>
  <c r="Y82" i="48"/>
  <c r="X82" i="48"/>
  <c r="Z82" i="48" s="1"/>
  <c r="Y86" i="99"/>
  <c r="X86" i="99"/>
  <c r="Z86" i="99" s="1"/>
  <c r="Y86" i="103"/>
  <c r="X86" i="103"/>
  <c r="AI80" i="102"/>
  <c r="AN80" i="102"/>
  <c r="AI82" i="35"/>
  <c r="AN82" i="35"/>
  <c r="Y86" i="83"/>
  <c r="X86" i="83"/>
  <c r="Z86" i="83" s="1"/>
  <c r="W83" i="42"/>
  <c r="AE82" i="42"/>
  <c r="AF82" i="42"/>
  <c r="AO82" i="42" s="1"/>
  <c r="AG82" i="42"/>
  <c r="AP82" i="42" s="1"/>
  <c r="AE86" i="91"/>
  <c r="W87" i="91"/>
  <c r="AG86" i="91"/>
  <c r="AP86" i="91" s="1"/>
  <c r="AF86" i="91"/>
  <c r="AO86" i="91" s="1"/>
  <c r="AR81" i="94"/>
  <c r="AR88" i="16"/>
  <c r="Y87" i="18"/>
  <c r="X87" i="18"/>
  <c r="Z87" i="18" s="1"/>
  <c r="Z89" i="16"/>
  <c r="Z85" i="10"/>
  <c r="AR83" i="50"/>
  <c r="AI88" i="11"/>
  <c r="AN88" i="11"/>
  <c r="AH82" i="94"/>
  <c r="AQ82" i="94" s="1"/>
  <c r="W79" i="90"/>
  <c r="AE78" i="90"/>
  <c r="AG78" i="90"/>
  <c r="AP78" i="90" s="1"/>
  <c r="AF78" i="90"/>
  <c r="AO78" i="90" s="1"/>
  <c r="W89" i="41"/>
  <c r="AE88" i="41"/>
  <c r="AF88" i="41"/>
  <c r="AO88" i="41" s="1"/>
  <c r="AG88" i="41"/>
  <c r="AP88" i="41" s="1"/>
  <c r="Y87" i="95"/>
  <c r="Z87" i="95" s="1"/>
  <c r="X87" i="95"/>
  <c r="AI82" i="82"/>
  <c r="AN82" i="82"/>
  <c r="AI86" i="18"/>
  <c r="AN86" i="18"/>
  <c r="AI85" i="83"/>
  <c r="AN85" i="83"/>
  <c r="AG82" i="87"/>
  <c r="AP82" i="87" s="1"/>
  <c r="W83" i="87"/>
  <c r="AF82" i="87"/>
  <c r="AO82" i="87" s="1"/>
  <c r="AE82" i="87"/>
  <c r="AH88" i="49"/>
  <c r="AQ88" i="49" s="1"/>
  <c r="AI85" i="43"/>
  <c r="AN85" i="43"/>
  <c r="AI83" i="55"/>
  <c r="AN83" i="55"/>
  <c r="AG82" i="94" l="1"/>
  <c r="AP82" i="94" s="1"/>
  <c r="AX9" i="16"/>
  <c r="S9" i="16" s="1"/>
  <c r="AC9" i="16" s="1"/>
  <c r="AB10" i="16" s="1"/>
  <c r="AX3" i="16"/>
  <c r="S3" i="16" s="1"/>
  <c r="AC3" i="16" s="1"/>
  <c r="AF82" i="94"/>
  <c r="AO82" i="94" s="1"/>
  <c r="Z86" i="103"/>
  <c r="AF86" i="103" s="1"/>
  <c r="AO86" i="103" s="1"/>
  <c r="AX12" i="16"/>
  <c r="S12" i="16" s="1"/>
  <c r="AC12" i="16" s="1"/>
  <c r="AB13" i="16" s="1"/>
  <c r="AX6" i="16"/>
  <c r="S6" i="16" s="1"/>
  <c r="AC6" i="16" s="1"/>
  <c r="AB7" i="16" s="1"/>
  <c r="AG86" i="103"/>
  <c r="AP86" i="103" s="1"/>
  <c r="AE86" i="103"/>
  <c r="W87" i="103"/>
  <c r="AE83" i="35"/>
  <c r="W84" i="35"/>
  <c r="AF83" i="35"/>
  <c r="AO83" i="35" s="1"/>
  <c r="AG83" i="35"/>
  <c r="AP83" i="35" s="1"/>
  <c r="W82" i="98"/>
  <c r="AE81" i="98"/>
  <c r="AN81" i="98" s="1"/>
  <c r="AG81" i="98"/>
  <c r="AF81" i="98"/>
  <c r="AO81" i="98" s="1"/>
  <c r="AG82" i="48"/>
  <c r="AP82" i="48" s="1"/>
  <c r="W83" i="48"/>
  <c r="AE82" i="48"/>
  <c r="AF82" i="48"/>
  <c r="AO82" i="48" s="1"/>
  <c r="W82" i="102"/>
  <c r="AE81" i="102"/>
  <c r="AN81" i="102" s="1"/>
  <c r="AF81" i="102"/>
  <c r="AO81" i="102" s="1"/>
  <c r="AG81" i="102"/>
  <c r="AE87" i="18"/>
  <c r="AG87" i="18"/>
  <c r="AP87" i="18" s="1"/>
  <c r="AF87" i="18"/>
  <c r="AO87" i="18" s="1"/>
  <c r="W88" i="18"/>
  <c r="AF87" i="95"/>
  <c r="AO87" i="95" s="1"/>
  <c r="AE87" i="95"/>
  <c r="W88" i="95"/>
  <c r="AG87" i="95"/>
  <c r="AP87" i="95" s="1"/>
  <c r="AR82" i="82"/>
  <c r="AI88" i="41"/>
  <c r="AN88" i="41"/>
  <c r="AH87" i="95"/>
  <c r="AQ87" i="95" s="1"/>
  <c r="Y89" i="41"/>
  <c r="X89" i="41"/>
  <c r="AR88" i="11"/>
  <c r="AK84" i="16"/>
  <c r="AT84" i="16" s="1"/>
  <c r="AJ84" i="16"/>
  <c r="AJ78" i="16"/>
  <c r="AK78" i="16"/>
  <c r="AT78" i="16" s="1"/>
  <c r="AJ72" i="16"/>
  <c r="AK72" i="16"/>
  <c r="AT72" i="16" s="1"/>
  <c r="AK66" i="16"/>
  <c r="AT66" i="16" s="1"/>
  <c r="AJ66" i="16"/>
  <c r="AK60" i="16"/>
  <c r="AT60" i="16" s="1"/>
  <c r="AJ60" i="16"/>
  <c r="AJ54" i="16"/>
  <c r="AK54" i="16"/>
  <c r="AT54" i="16" s="1"/>
  <c r="AK48" i="16"/>
  <c r="AT48" i="16" s="1"/>
  <c r="AJ48" i="16"/>
  <c r="AK42" i="16"/>
  <c r="AT42" i="16" s="1"/>
  <c r="AJ42" i="16"/>
  <c r="AK36" i="16"/>
  <c r="AT36" i="16" s="1"/>
  <c r="AJ36" i="16"/>
  <c r="AJ30" i="16"/>
  <c r="AK30" i="16"/>
  <c r="AT30" i="16" s="1"/>
  <c r="AJ24" i="16"/>
  <c r="AK24" i="16"/>
  <c r="AT24" i="16" s="1"/>
  <c r="AJ18" i="16"/>
  <c r="AK18" i="16"/>
  <c r="AT18" i="16" s="1"/>
  <c r="AJ12" i="16"/>
  <c r="AK12" i="16"/>
  <c r="AT12" i="16" s="1"/>
  <c r="AJ6" i="16"/>
  <c r="AK6" i="16"/>
  <c r="AT6" i="16" s="1"/>
  <c r="AH83" i="82"/>
  <c r="AQ83" i="82" s="1"/>
  <c r="AI88" i="49"/>
  <c r="AN88" i="49"/>
  <c r="AR85" i="83"/>
  <c r="AJ83" i="16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J53" i="16"/>
  <c r="AK53" i="16"/>
  <c r="AT53" i="16" s="1"/>
  <c r="AK47" i="16"/>
  <c r="AT47" i="16" s="1"/>
  <c r="AJ47" i="16"/>
  <c r="AK41" i="16"/>
  <c r="AT41" i="16" s="1"/>
  <c r="AJ41" i="16"/>
  <c r="AJ35" i="16"/>
  <c r="AK35" i="16"/>
  <c r="AT35" i="16" s="1"/>
  <c r="AK29" i="16"/>
  <c r="AT29" i="16" s="1"/>
  <c r="AJ29" i="16"/>
  <c r="AJ23" i="16"/>
  <c r="AK23" i="16"/>
  <c r="AT23" i="16" s="1"/>
  <c r="AJ17" i="16"/>
  <c r="AK17" i="16"/>
  <c r="AT17" i="16" s="1"/>
  <c r="AJ11" i="16"/>
  <c r="AK11" i="16"/>
  <c r="AT11" i="16" s="1"/>
  <c r="AK5" i="16"/>
  <c r="AT5" i="16" s="1"/>
  <c r="AJ5" i="16"/>
  <c r="AG83" i="82"/>
  <c r="AP83" i="82" s="1"/>
  <c r="AE83" i="82"/>
  <c r="W84" i="82"/>
  <c r="AF83" i="82"/>
  <c r="AO83" i="82" s="1"/>
  <c r="AR86" i="95"/>
  <c r="AR85" i="43"/>
  <c r="AI82" i="87"/>
  <c r="AN82" i="87"/>
  <c r="AI82" i="42"/>
  <c r="AN82" i="42"/>
  <c r="AR82" i="35"/>
  <c r="AH86" i="99"/>
  <c r="AQ86" i="99" s="1"/>
  <c r="AG84" i="50"/>
  <c r="AP84" i="50" s="1"/>
  <c r="AE84" i="50"/>
  <c r="W85" i="50"/>
  <c r="AF84" i="50"/>
  <c r="AO84" i="50" s="1"/>
  <c r="AJ85" i="16"/>
  <c r="AK85" i="16"/>
  <c r="AT85" i="16" s="1"/>
  <c r="AJ82" i="16"/>
  <c r="AK82" i="16"/>
  <c r="AT82" i="16" s="1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J46" i="16"/>
  <c r="AK46" i="16"/>
  <c r="AT46" i="16" s="1"/>
  <c r="AJ40" i="16"/>
  <c r="AK40" i="16"/>
  <c r="AT40" i="16" s="1"/>
  <c r="AK34" i="16"/>
  <c r="AT34" i="16" s="1"/>
  <c r="AJ34" i="16"/>
  <c r="AJ28" i="16"/>
  <c r="AK28" i="16"/>
  <c r="AT28" i="16" s="1"/>
  <c r="AK22" i="16"/>
  <c r="AT22" i="16" s="1"/>
  <c r="AJ22" i="16"/>
  <c r="AJ16" i="16"/>
  <c r="AK16" i="16"/>
  <c r="AT16" i="16" s="1"/>
  <c r="AJ10" i="16"/>
  <c r="AK10" i="16"/>
  <c r="AT10" i="16" s="1"/>
  <c r="AB4" i="16"/>
  <c r="AJ3" i="16"/>
  <c r="AH86" i="43"/>
  <c r="AQ86" i="43" s="1"/>
  <c r="AR84" i="85"/>
  <c r="AR80" i="98"/>
  <c r="AI82" i="94"/>
  <c r="AN82" i="94"/>
  <c r="AR86" i="18"/>
  <c r="Y87" i="91"/>
  <c r="X87" i="91"/>
  <c r="AK81" i="16"/>
  <c r="AT81" i="16" s="1"/>
  <c r="AJ81" i="16"/>
  <c r="AK75" i="16"/>
  <c r="AT75" i="16" s="1"/>
  <c r="AJ75" i="16"/>
  <c r="AK69" i="16"/>
  <c r="AT69" i="16" s="1"/>
  <c r="AJ69" i="16"/>
  <c r="AK63" i="16"/>
  <c r="AT63" i="16" s="1"/>
  <c r="AJ63" i="16"/>
  <c r="AK57" i="16"/>
  <c r="AT57" i="16" s="1"/>
  <c r="AJ57" i="16"/>
  <c r="AK51" i="16"/>
  <c r="AT51" i="16" s="1"/>
  <c r="AJ51" i="16"/>
  <c r="AK45" i="16"/>
  <c r="AT45" i="16" s="1"/>
  <c r="AJ45" i="16"/>
  <c r="AK39" i="16"/>
  <c r="AT39" i="16" s="1"/>
  <c r="AJ39" i="16"/>
  <c r="AJ33" i="16"/>
  <c r="AK33" i="16"/>
  <c r="AT33" i="16" s="1"/>
  <c r="AJ27" i="16"/>
  <c r="AK27" i="16"/>
  <c r="AT27" i="16" s="1"/>
  <c r="AJ21" i="16"/>
  <c r="AK21" i="16"/>
  <c r="AT21" i="16" s="1"/>
  <c r="AJ15" i="16"/>
  <c r="AK15" i="16"/>
  <c r="AT15" i="16" s="1"/>
  <c r="AJ9" i="16"/>
  <c r="AK9" i="16"/>
  <c r="AT9" i="16" s="1"/>
  <c r="AK86" i="16"/>
  <c r="AT86" i="16" s="1"/>
  <c r="AJ86" i="16"/>
  <c r="Z86" i="43"/>
  <c r="AH84" i="55"/>
  <c r="AQ84" i="55" s="1"/>
  <c r="AH85" i="85"/>
  <c r="AQ85" i="85" s="1"/>
  <c r="AR85" i="103"/>
  <c r="AE85" i="10"/>
  <c r="AN85" i="10" s="1"/>
  <c r="W86" i="10"/>
  <c r="AG85" i="10"/>
  <c r="AF85" i="10"/>
  <c r="AO85" i="10" s="1"/>
  <c r="Y83" i="42"/>
  <c r="X83" i="42"/>
  <c r="Z83" i="42" s="1"/>
  <c r="AE86" i="99"/>
  <c r="W87" i="99"/>
  <c r="AF86" i="99"/>
  <c r="AO86" i="99" s="1"/>
  <c r="AG86" i="99"/>
  <c r="AP86" i="99" s="1"/>
  <c r="Y83" i="87"/>
  <c r="Z83" i="87"/>
  <c r="X83" i="87"/>
  <c r="AI78" i="90"/>
  <c r="AN78" i="90"/>
  <c r="AX89" i="16"/>
  <c r="S89" i="16" s="1"/>
  <c r="AC89" i="16" s="1"/>
  <c r="AJ89" i="16" s="1"/>
  <c r="AS89" i="16" s="1"/>
  <c r="AE89" i="16"/>
  <c r="AG89" i="16"/>
  <c r="AP89" i="16" s="1"/>
  <c r="AP91" i="16" s="1"/>
  <c r="AF89" i="16"/>
  <c r="AO89" i="16" s="1"/>
  <c r="AO91" i="16" s="1"/>
  <c r="AI86" i="91"/>
  <c r="AN86" i="91"/>
  <c r="AH86" i="83"/>
  <c r="AQ86" i="83" s="1"/>
  <c r="AR80" i="102"/>
  <c r="AK87" i="16"/>
  <c r="AT87" i="16" s="1"/>
  <c r="AJ87" i="16"/>
  <c r="AK80" i="16"/>
  <c r="AT80" i="16" s="1"/>
  <c r="AJ80" i="16"/>
  <c r="AK74" i="16"/>
  <c r="AT74" i="16" s="1"/>
  <c r="AJ74" i="16"/>
  <c r="AK68" i="16"/>
  <c r="AT68" i="16" s="1"/>
  <c r="AJ68" i="16"/>
  <c r="AJ62" i="16"/>
  <c r="AK62" i="16"/>
  <c r="AT62" i="16" s="1"/>
  <c r="AK56" i="16"/>
  <c r="AT56" i="16" s="1"/>
  <c r="AJ56" i="16"/>
  <c r="AJ50" i="16"/>
  <c r="AK50" i="16"/>
  <c r="AT50" i="16" s="1"/>
  <c r="AK44" i="16"/>
  <c r="AT44" i="16" s="1"/>
  <c r="AJ44" i="16"/>
  <c r="AJ38" i="16"/>
  <c r="AK38" i="16"/>
  <c r="AT38" i="16" s="1"/>
  <c r="AJ32" i="16"/>
  <c r="AK32" i="16"/>
  <c r="AT32" i="16" s="1"/>
  <c r="AJ26" i="16"/>
  <c r="AK26" i="16"/>
  <c r="AT26" i="16" s="1"/>
  <c r="AJ20" i="16"/>
  <c r="AK20" i="16"/>
  <c r="AT20" i="16" s="1"/>
  <c r="AJ14" i="16"/>
  <c r="AK14" i="16"/>
  <c r="AT14" i="16" s="1"/>
  <c r="AJ8" i="16"/>
  <c r="AK8" i="16"/>
  <c r="AT8" i="16" s="1"/>
  <c r="AH81" i="102"/>
  <c r="AQ81" i="102" s="1"/>
  <c r="AR85" i="99"/>
  <c r="AH89" i="11"/>
  <c r="AQ89" i="11" s="1"/>
  <c r="AQ91" i="11" s="1"/>
  <c r="AZ3" i="11"/>
  <c r="AX11" i="11" s="1"/>
  <c r="S11" i="11" s="1"/>
  <c r="AC11" i="11" s="1"/>
  <c r="AB12" i="11" s="1"/>
  <c r="AX9" i="11"/>
  <c r="S9" i="11" s="1"/>
  <c r="AC9" i="11" s="1"/>
  <c r="AB10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22" i="11"/>
  <c r="S22" i="11" s="1"/>
  <c r="AC22" i="11" s="1"/>
  <c r="AB23" i="11" s="1"/>
  <c r="AX23" i="11"/>
  <c r="S23" i="11" s="1"/>
  <c r="AC23" i="11" s="1"/>
  <c r="AB24" i="11" s="1"/>
  <c r="AX24" i="11"/>
  <c r="S24" i="11" s="1"/>
  <c r="AC24" i="11" s="1"/>
  <c r="AB25" i="11" s="1"/>
  <c r="AX26" i="11"/>
  <c r="S26" i="11" s="1"/>
  <c r="AC26" i="11" s="1"/>
  <c r="AB27" i="11" s="1"/>
  <c r="AX27" i="11"/>
  <c r="S27" i="11" s="1"/>
  <c r="AC27" i="11" s="1"/>
  <c r="AB28" i="11" s="1"/>
  <c r="AX28" i="11"/>
  <c r="S28" i="11" s="1"/>
  <c r="AC28" i="11" s="1"/>
  <c r="AB29" i="11" s="1"/>
  <c r="AX29" i="11"/>
  <c r="S29" i="11" s="1"/>
  <c r="AC29" i="11" s="1"/>
  <c r="AB30" i="11" s="1"/>
  <c r="AX30" i="11"/>
  <c r="S30" i="11" s="1"/>
  <c r="AC30" i="11" s="1"/>
  <c r="AB31" i="11" s="1"/>
  <c r="AX31" i="11"/>
  <c r="S31" i="11" s="1"/>
  <c r="AC31" i="11" s="1"/>
  <c r="AB32" i="11" s="1"/>
  <c r="AX32" i="11"/>
  <c r="S32" i="11" s="1"/>
  <c r="AC32" i="11" s="1"/>
  <c r="AB33" i="11" s="1"/>
  <c r="AX33" i="11"/>
  <c r="S33" i="11" s="1"/>
  <c r="AC33" i="11" s="1"/>
  <c r="AB34" i="11" s="1"/>
  <c r="AX34" i="11"/>
  <c r="S34" i="11" s="1"/>
  <c r="AC34" i="11" s="1"/>
  <c r="AB35" i="11" s="1"/>
  <c r="AX35" i="11"/>
  <c r="S35" i="11" s="1"/>
  <c r="AC35" i="11" s="1"/>
  <c r="AB36" i="11" s="1"/>
  <c r="AX36" i="11"/>
  <c r="S36" i="11" s="1"/>
  <c r="AC36" i="11" s="1"/>
  <c r="AB37" i="11" s="1"/>
  <c r="AX37" i="11"/>
  <c r="S37" i="11" s="1"/>
  <c r="AC37" i="11" s="1"/>
  <c r="AB38" i="11" s="1"/>
  <c r="AX38" i="11"/>
  <c r="S38" i="11" s="1"/>
  <c r="AC38" i="11" s="1"/>
  <c r="AB39" i="11" s="1"/>
  <c r="AX39" i="11"/>
  <c r="S39" i="11" s="1"/>
  <c r="AC39" i="11" s="1"/>
  <c r="AB40" i="11" s="1"/>
  <c r="AX40" i="11"/>
  <c r="S40" i="11" s="1"/>
  <c r="AC40" i="11" s="1"/>
  <c r="AB41" i="11" s="1"/>
  <c r="AX41" i="11"/>
  <c r="S41" i="11" s="1"/>
  <c r="AC41" i="11" s="1"/>
  <c r="AB42" i="11" s="1"/>
  <c r="AX42" i="11"/>
  <c r="S42" i="11" s="1"/>
  <c r="AC42" i="11" s="1"/>
  <c r="AB43" i="11" s="1"/>
  <c r="AX43" i="11"/>
  <c r="S43" i="11" s="1"/>
  <c r="AC43" i="11" s="1"/>
  <c r="AB44" i="11" s="1"/>
  <c r="AX44" i="11"/>
  <c r="S44" i="11" s="1"/>
  <c r="AC44" i="11" s="1"/>
  <c r="AB45" i="11" s="1"/>
  <c r="AX45" i="11"/>
  <c r="S45" i="11" s="1"/>
  <c r="AC45" i="11" s="1"/>
  <c r="AB46" i="11" s="1"/>
  <c r="AX46" i="11"/>
  <c r="S46" i="11" s="1"/>
  <c r="AC46" i="11" s="1"/>
  <c r="AB47" i="11" s="1"/>
  <c r="AX47" i="11"/>
  <c r="S47" i="11" s="1"/>
  <c r="AC47" i="11" s="1"/>
  <c r="AB48" i="11" s="1"/>
  <c r="AX48" i="11"/>
  <c r="S48" i="11" s="1"/>
  <c r="AC48" i="11" s="1"/>
  <c r="AB49" i="11" s="1"/>
  <c r="AX49" i="11"/>
  <c r="S49" i="11" s="1"/>
  <c r="AC49" i="11" s="1"/>
  <c r="AB50" i="11" s="1"/>
  <c r="AX50" i="11"/>
  <c r="S50" i="11" s="1"/>
  <c r="AC50" i="11" s="1"/>
  <c r="AB51" i="11" s="1"/>
  <c r="AX51" i="11"/>
  <c r="S51" i="11" s="1"/>
  <c r="AC51" i="11" s="1"/>
  <c r="AB52" i="11" s="1"/>
  <c r="AX52" i="11"/>
  <c r="S52" i="11" s="1"/>
  <c r="AC52" i="11" s="1"/>
  <c r="AB53" i="11" s="1"/>
  <c r="AX53" i="11"/>
  <c r="S53" i="11" s="1"/>
  <c r="AC53" i="11" s="1"/>
  <c r="AB54" i="11" s="1"/>
  <c r="AX54" i="11"/>
  <c r="S54" i="11" s="1"/>
  <c r="AC54" i="11" s="1"/>
  <c r="AB55" i="11" s="1"/>
  <c r="AX55" i="11"/>
  <c r="S55" i="11" s="1"/>
  <c r="AC55" i="11" s="1"/>
  <c r="AB56" i="11" s="1"/>
  <c r="AX56" i="11"/>
  <c r="S56" i="11" s="1"/>
  <c r="AC56" i="11" s="1"/>
  <c r="AB57" i="11" s="1"/>
  <c r="AX57" i="11"/>
  <c r="S57" i="11" s="1"/>
  <c r="AC57" i="11" s="1"/>
  <c r="AB58" i="11" s="1"/>
  <c r="AX58" i="11"/>
  <c r="S58" i="11" s="1"/>
  <c r="AC58" i="11" s="1"/>
  <c r="AB59" i="11" s="1"/>
  <c r="AX59" i="11"/>
  <c r="S59" i="11" s="1"/>
  <c r="AC59" i="11" s="1"/>
  <c r="AB60" i="11" s="1"/>
  <c r="AX60" i="11"/>
  <c r="S60" i="11" s="1"/>
  <c r="AC60" i="11" s="1"/>
  <c r="AB61" i="11" s="1"/>
  <c r="AX61" i="11"/>
  <c r="S61" i="11" s="1"/>
  <c r="AC61" i="11" s="1"/>
  <c r="AB62" i="11" s="1"/>
  <c r="AX62" i="11"/>
  <c r="S62" i="11" s="1"/>
  <c r="AC62" i="11" s="1"/>
  <c r="AB63" i="11" s="1"/>
  <c r="AX63" i="11"/>
  <c r="S63" i="11" s="1"/>
  <c r="AC63" i="11" s="1"/>
  <c r="AB64" i="11" s="1"/>
  <c r="AX64" i="11"/>
  <c r="S64" i="11" s="1"/>
  <c r="AC64" i="11" s="1"/>
  <c r="AB65" i="11" s="1"/>
  <c r="AX65" i="11"/>
  <c r="S65" i="11" s="1"/>
  <c r="AC65" i="11" s="1"/>
  <c r="AB66" i="11" s="1"/>
  <c r="AX66" i="11"/>
  <c r="S66" i="11" s="1"/>
  <c r="AC66" i="11" s="1"/>
  <c r="AB67" i="11" s="1"/>
  <c r="AX67" i="11"/>
  <c r="S67" i="11" s="1"/>
  <c r="AC67" i="11" s="1"/>
  <c r="AB68" i="11" s="1"/>
  <c r="AX68" i="11"/>
  <c r="S68" i="11" s="1"/>
  <c r="AC68" i="11" s="1"/>
  <c r="AB69" i="11" s="1"/>
  <c r="AX69" i="11"/>
  <c r="S69" i="11" s="1"/>
  <c r="AC69" i="11" s="1"/>
  <c r="AB70" i="11" s="1"/>
  <c r="AX70" i="11"/>
  <c r="S70" i="11" s="1"/>
  <c r="AC70" i="11" s="1"/>
  <c r="AB71" i="11" s="1"/>
  <c r="AX71" i="11"/>
  <c r="S71" i="11" s="1"/>
  <c r="AC71" i="11" s="1"/>
  <c r="AB72" i="11" s="1"/>
  <c r="AX72" i="11"/>
  <c r="S72" i="11" s="1"/>
  <c r="AC72" i="11" s="1"/>
  <c r="AB73" i="11" s="1"/>
  <c r="AX73" i="11"/>
  <c r="S73" i="11" s="1"/>
  <c r="AC73" i="11" s="1"/>
  <c r="AB74" i="11" s="1"/>
  <c r="AX74" i="11"/>
  <c r="S74" i="11" s="1"/>
  <c r="AC74" i="11" s="1"/>
  <c r="AB75" i="11" s="1"/>
  <c r="AX75" i="11"/>
  <c r="S75" i="11" s="1"/>
  <c r="AC75" i="11" s="1"/>
  <c r="AB76" i="11" s="1"/>
  <c r="AX76" i="11"/>
  <c r="S76" i="11" s="1"/>
  <c r="AC76" i="11" s="1"/>
  <c r="AB77" i="11" s="1"/>
  <c r="AX77" i="11"/>
  <c r="S77" i="11" s="1"/>
  <c r="AC77" i="11" s="1"/>
  <c r="AB78" i="11" s="1"/>
  <c r="AX78" i="11"/>
  <c r="S78" i="11" s="1"/>
  <c r="AC78" i="11" s="1"/>
  <c r="AB79" i="11" s="1"/>
  <c r="AX79" i="11"/>
  <c r="S79" i="11" s="1"/>
  <c r="AC79" i="11" s="1"/>
  <c r="AB80" i="11" s="1"/>
  <c r="AX80" i="11"/>
  <c r="S80" i="11" s="1"/>
  <c r="AC80" i="11" s="1"/>
  <c r="AB81" i="11" s="1"/>
  <c r="AX81" i="11"/>
  <c r="S81" i="11" s="1"/>
  <c r="AC81" i="11" s="1"/>
  <c r="AB82" i="11" s="1"/>
  <c r="AX82" i="11"/>
  <c r="S82" i="11" s="1"/>
  <c r="AC82" i="11" s="1"/>
  <c r="AB83" i="11" s="1"/>
  <c r="AX83" i="11"/>
  <c r="S83" i="11" s="1"/>
  <c r="AC83" i="11" s="1"/>
  <c r="AB84" i="11" s="1"/>
  <c r="AX86" i="11"/>
  <c r="S86" i="11" s="1"/>
  <c r="AC86" i="11" s="1"/>
  <c r="AB87" i="11" s="1"/>
  <c r="AX87" i="11"/>
  <c r="S87" i="11" s="1"/>
  <c r="AC87" i="11" s="1"/>
  <c r="AB88" i="11" s="1"/>
  <c r="AX84" i="11"/>
  <c r="S84" i="11" s="1"/>
  <c r="AC84" i="11" s="1"/>
  <c r="AB85" i="11" s="1"/>
  <c r="AX85" i="11"/>
  <c r="S85" i="11" s="1"/>
  <c r="AC85" i="11" s="1"/>
  <c r="AB86" i="11" s="1"/>
  <c r="AX88" i="11"/>
  <c r="S88" i="11" s="1"/>
  <c r="AC88" i="11" s="1"/>
  <c r="AB89" i="11" s="1"/>
  <c r="Z84" i="55"/>
  <c r="Z85" i="85"/>
  <c r="Y89" i="49"/>
  <c r="X89" i="49"/>
  <c r="Y83" i="94"/>
  <c r="X83" i="94"/>
  <c r="AR83" i="55"/>
  <c r="Y79" i="90"/>
  <c r="X79" i="90"/>
  <c r="AH87" i="18"/>
  <c r="AQ87" i="18" s="1"/>
  <c r="AF86" i="83"/>
  <c r="AO86" i="83" s="1"/>
  <c r="W87" i="83"/>
  <c r="AE86" i="83"/>
  <c r="AG86" i="83"/>
  <c r="AP86" i="83" s="1"/>
  <c r="AH86" i="103"/>
  <c r="AQ86" i="103" s="1"/>
  <c r="AH82" i="48"/>
  <c r="AQ82" i="48" s="1"/>
  <c r="AJ88" i="16"/>
  <c r="AK88" i="16"/>
  <c r="AT88" i="16" s="1"/>
  <c r="AK79" i="16"/>
  <c r="AT79" i="16" s="1"/>
  <c r="AJ79" i="16"/>
  <c r="AK73" i="16"/>
  <c r="AT73" i="16" s="1"/>
  <c r="AJ73" i="16"/>
  <c r="AJ67" i="16"/>
  <c r="AK67" i="16"/>
  <c r="AT67" i="16" s="1"/>
  <c r="AJ61" i="16"/>
  <c r="AK61" i="16"/>
  <c r="AT61" i="16" s="1"/>
  <c r="AJ55" i="16"/>
  <c r="AK55" i="16"/>
  <c r="AT55" i="16" s="1"/>
  <c r="AJ49" i="16"/>
  <c r="AK49" i="16"/>
  <c r="AT49" i="16" s="1"/>
  <c r="AK43" i="16"/>
  <c r="AT43" i="16" s="1"/>
  <c r="AJ43" i="16"/>
  <c r="AJ37" i="16"/>
  <c r="AK37" i="16"/>
  <c r="AT37" i="16" s="1"/>
  <c r="AJ31" i="16"/>
  <c r="AK31" i="16"/>
  <c r="AT31" i="16" s="1"/>
  <c r="AJ25" i="16"/>
  <c r="AK25" i="16"/>
  <c r="AT25" i="16" s="1"/>
  <c r="AJ19" i="16"/>
  <c r="AK19" i="16"/>
  <c r="AT19" i="16" s="1"/>
  <c r="AJ13" i="16"/>
  <c r="AK13" i="16"/>
  <c r="AT13" i="16" s="1"/>
  <c r="AJ7" i="16"/>
  <c r="AK7" i="16"/>
  <c r="AT7" i="16" s="1"/>
  <c r="AH81" i="98"/>
  <c r="AQ81" i="98" s="1"/>
  <c r="AH83" i="35"/>
  <c r="AQ83" i="35" s="1"/>
  <c r="Z89" i="11"/>
  <c r="AR81" i="48"/>
  <c r="AX5" i="11" l="1"/>
  <c r="S5" i="11" s="1"/>
  <c r="AC5" i="11" s="1"/>
  <c r="AB6" i="11" s="1"/>
  <c r="Z79" i="90"/>
  <c r="AX21" i="11"/>
  <c r="S21" i="11" s="1"/>
  <c r="AC21" i="11" s="1"/>
  <c r="AB22" i="11" s="1"/>
  <c r="AX12" i="11"/>
  <c r="S12" i="11" s="1"/>
  <c r="AC12" i="11" s="1"/>
  <c r="AB13" i="11" s="1"/>
  <c r="AX4" i="11"/>
  <c r="S4" i="11" s="1"/>
  <c r="AC4" i="11" s="1"/>
  <c r="AB5" i="11" s="1"/>
  <c r="AX20" i="11"/>
  <c r="S20" i="11" s="1"/>
  <c r="AC20" i="11" s="1"/>
  <c r="AB21" i="11" s="1"/>
  <c r="AX10" i="11"/>
  <c r="S10" i="11" s="1"/>
  <c r="AC10" i="11" s="1"/>
  <c r="AB11" i="11" s="1"/>
  <c r="AX3" i="11"/>
  <c r="S3" i="11" s="1"/>
  <c r="AC3" i="11" s="1"/>
  <c r="AX8" i="11"/>
  <c r="S8" i="11" s="1"/>
  <c r="AC8" i="11" s="1"/>
  <c r="AB9" i="11" s="1"/>
  <c r="AE79" i="90"/>
  <c r="W80" i="90"/>
  <c r="AF79" i="90"/>
  <c r="AO79" i="90" s="1"/>
  <c r="AG79" i="90"/>
  <c r="AP79" i="90" s="1"/>
  <c r="AK76" i="11"/>
  <c r="AT76" i="11" s="1"/>
  <c r="AJ76" i="11"/>
  <c r="AJ34" i="11"/>
  <c r="AK34" i="11"/>
  <c r="AT34" i="11" s="1"/>
  <c r="AS31" i="16"/>
  <c r="AL31" i="16"/>
  <c r="AU31" i="16" s="1"/>
  <c r="AS49" i="16"/>
  <c r="AL49" i="16"/>
  <c r="AU49" i="16" s="1"/>
  <c r="AS67" i="16"/>
  <c r="AL67" i="16"/>
  <c r="AU67" i="16" s="1"/>
  <c r="AS88" i="16"/>
  <c r="AL88" i="16"/>
  <c r="AU88" i="16" s="1"/>
  <c r="AI86" i="83"/>
  <c r="AN86" i="83"/>
  <c r="AK88" i="11"/>
  <c r="AT88" i="11" s="1"/>
  <c r="AJ88" i="11"/>
  <c r="AJ80" i="11"/>
  <c r="AK80" i="11"/>
  <c r="AT80" i="11" s="1"/>
  <c r="AJ74" i="11"/>
  <c r="AK74" i="11"/>
  <c r="AT74" i="11" s="1"/>
  <c r="AK68" i="11"/>
  <c r="AT68" i="11" s="1"/>
  <c r="AJ68" i="11"/>
  <c r="AJ62" i="11"/>
  <c r="AK62" i="11"/>
  <c r="AT62" i="11" s="1"/>
  <c r="AK56" i="11"/>
  <c r="AT56" i="11" s="1"/>
  <c r="AJ56" i="11"/>
  <c r="AJ50" i="11"/>
  <c r="AK50" i="11"/>
  <c r="AT50" i="11" s="1"/>
  <c r="AJ44" i="11"/>
  <c r="AK44" i="11"/>
  <c r="AT44" i="11" s="1"/>
  <c r="AK38" i="11"/>
  <c r="AT38" i="11" s="1"/>
  <c r="AJ38" i="11"/>
  <c r="AK32" i="11"/>
  <c r="AT32" i="11" s="1"/>
  <c r="AJ32" i="11"/>
  <c r="AX25" i="11"/>
  <c r="S25" i="11" s="1"/>
  <c r="AC25" i="11" s="1"/>
  <c r="AB26" i="11" s="1"/>
  <c r="AX19" i="11"/>
  <c r="S19" i="11" s="1"/>
  <c r="AC19" i="11" s="1"/>
  <c r="AB20" i="11" s="1"/>
  <c r="AX13" i="11"/>
  <c r="S13" i="11" s="1"/>
  <c r="AC13" i="11" s="1"/>
  <c r="AB14" i="11" s="1"/>
  <c r="AX6" i="11"/>
  <c r="S6" i="11" s="1"/>
  <c r="AC6" i="11" s="1"/>
  <c r="AB7" i="11" s="1"/>
  <c r="AS20" i="16"/>
  <c r="AL20" i="16"/>
  <c r="AU20" i="16" s="1"/>
  <c r="AS38" i="16"/>
  <c r="AL38" i="16"/>
  <c r="AU38" i="16" s="1"/>
  <c r="AH83" i="42"/>
  <c r="AQ83" i="42" s="1"/>
  <c r="Y86" i="10"/>
  <c r="X86" i="10"/>
  <c r="Z86" i="10" s="1"/>
  <c r="AS9" i="16"/>
  <c r="AL9" i="16"/>
  <c r="AU9" i="16" s="1"/>
  <c r="AS27" i="16"/>
  <c r="AL27" i="16"/>
  <c r="AU27" i="16" s="1"/>
  <c r="AJ4" i="16"/>
  <c r="AK4" i="16"/>
  <c r="AT4" i="16" s="1"/>
  <c r="AS40" i="16"/>
  <c r="AL40" i="16"/>
  <c r="AU40" i="16" s="1"/>
  <c r="AS58" i="16"/>
  <c r="AL58" i="16"/>
  <c r="AU58" i="16" s="1"/>
  <c r="AR82" i="42"/>
  <c r="AS5" i="16"/>
  <c r="AL5" i="16"/>
  <c r="AU5" i="16" s="1"/>
  <c r="AS41" i="16"/>
  <c r="AL41" i="16"/>
  <c r="AU41" i="16" s="1"/>
  <c r="AS18" i="16"/>
  <c r="AL18" i="16"/>
  <c r="AU18" i="16" s="1"/>
  <c r="AS54" i="16"/>
  <c r="AL54" i="16"/>
  <c r="AU54" i="16" s="1"/>
  <c r="AS72" i="16"/>
  <c r="AL72" i="16"/>
  <c r="AU72" i="16" s="1"/>
  <c r="AI81" i="102"/>
  <c r="AP81" i="102"/>
  <c r="AI82" i="48"/>
  <c r="AN82" i="48"/>
  <c r="AI83" i="35"/>
  <c r="AN83" i="35"/>
  <c r="AS7" i="16"/>
  <c r="AL7" i="16"/>
  <c r="AU7" i="16" s="1"/>
  <c r="AJ86" i="11"/>
  <c r="AK86" i="11"/>
  <c r="AT86" i="11" s="1"/>
  <c r="AK52" i="11"/>
  <c r="AT52" i="11" s="1"/>
  <c r="AJ52" i="11"/>
  <c r="AK28" i="11"/>
  <c r="AT28" i="11" s="1"/>
  <c r="AJ28" i="11"/>
  <c r="AS73" i="16"/>
  <c r="AL73" i="16"/>
  <c r="AU73" i="16" s="1"/>
  <c r="Y87" i="83"/>
  <c r="X87" i="83"/>
  <c r="AH83" i="94"/>
  <c r="AQ83" i="94" s="1"/>
  <c r="W86" i="85"/>
  <c r="AF85" i="85"/>
  <c r="AO85" i="85" s="1"/>
  <c r="AE85" i="85"/>
  <c r="AN85" i="85" s="1"/>
  <c r="AG85" i="85"/>
  <c r="AJ87" i="11"/>
  <c r="AK87" i="11"/>
  <c r="AT87" i="11" s="1"/>
  <c r="AK79" i="11"/>
  <c r="AT79" i="11" s="1"/>
  <c r="AJ79" i="11"/>
  <c r="AJ73" i="11"/>
  <c r="AK73" i="11"/>
  <c r="AT73" i="11" s="1"/>
  <c r="AJ67" i="11"/>
  <c r="AK67" i="11"/>
  <c r="AT67" i="11" s="1"/>
  <c r="AJ61" i="11"/>
  <c r="AK61" i="11"/>
  <c r="AT61" i="11" s="1"/>
  <c r="AK55" i="11"/>
  <c r="AT55" i="11" s="1"/>
  <c r="AJ55" i="11"/>
  <c r="AK49" i="11"/>
  <c r="AT49" i="11" s="1"/>
  <c r="AJ49" i="11"/>
  <c r="AJ43" i="11"/>
  <c r="AK43" i="11"/>
  <c r="AT43" i="11" s="1"/>
  <c r="AK37" i="11"/>
  <c r="AT37" i="11" s="1"/>
  <c r="AJ37" i="11"/>
  <c r="AJ31" i="11"/>
  <c r="AK31" i="11"/>
  <c r="AT31" i="11" s="1"/>
  <c r="AK25" i="11"/>
  <c r="AT25" i="11" s="1"/>
  <c r="AK19" i="11"/>
  <c r="AT19" i="11" s="1"/>
  <c r="AJ19" i="11"/>
  <c r="AJ13" i="11"/>
  <c r="AK13" i="11"/>
  <c r="AT13" i="11" s="1"/>
  <c r="AK12" i="11"/>
  <c r="AT12" i="11" s="1"/>
  <c r="AJ12" i="11"/>
  <c r="AS44" i="16"/>
  <c r="AL44" i="16"/>
  <c r="AU44" i="16" s="1"/>
  <c r="AL80" i="16"/>
  <c r="AU80" i="16" s="1"/>
  <c r="AS80" i="16"/>
  <c r="AR86" i="91"/>
  <c r="AR78" i="90"/>
  <c r="AE83" i="42"/>
  <c r="W84" i="42"/>
  <c r="AG83" i="42"/>
  <c r="AP83" i="42" s="1"/>
  <c r="AF83" i="42"/>
  <c r="AO83" i="42" s="1"/>
  <c r="AS51" i="16"/>
  <c r="AL51" i="16"/>
  <c r="AU51" i="16" s="1"/>
  <c r="AS69" i="16"/>
  <c r="AL69" i="16"/>
  <c r="AU69" i="16" s="1"/>
  <c r="AH87" i="91"/>
  <c r="AQ87" i="91" s="1"/>
  <c r="AR82" i="94"/>
  <c r="Y85" i="50"/>
  <c r="X85" i="50"/>
  <c r="AS23" i="16"/>
  <c r="AL23" i="16"/>
  <c r="AU23" i="16" s="1"/>
  <c r="AS59" i="16"/>
  <c r="AL59" i="16"/>
  <c r="AU59" i="16" s="1"/>
  <c r="AS77" i="16"/>
  <c r="AL77" i="16"/>
  <c r="AU77" i="16" s="1"/>
  <c r="AR88" i="49"/>
  <c r="AS42" i="16"/>
  <c r="AL42" i="16"/>
  <c r="AU42" i="16" s="1"/>
  <c r="AS60" i="16"/>
  <c r="AL60" i="16"/>
  <c r="AU60" i="16" s="1"/>
  <c r="AH89" i="41"/>
  <c r="AQ89" i="41" s="1"/>
  <c r="AQ91" i="41" s="1"/>
  <c r="AX3" i="41"/>
  <c r="S3" i="41" s="1"/>
  <c r="AC3" i="41" s="1"/>
  <c r="AZ3" i="41"/>
  <c r="AX88" i="41" s="1"/>
  <c r="S88" i="41" s="1"/>
  <c r="AC88" i="41" s="1"/>
  <c r="AB89" i="41" s="1"/>
  <c r="AX4" i="41"/>
  <c r="S4" i="41" s="1"/>
  <c r="AC4" i="41" s="1"/>
  <c r="AB5" i="41" s="1"/>
  <c r="AX5" i="41"/>
  <c r="S5" i="41" s="1"/>
  <c r="AC5" i="41" s="1"/>
  <c r="AB6" i="41" s="1"/>
  <c r="AX7" i="41"/>
  <c r="S7" i="41" s="1"/>
  <c r="AC7" i="41" s="1"/>
  <c r="AB8" i="41" s="1"/>
  <c r="AX8" i="41"/>
  <c r="S8" i="41" s="1"/>
  <c r="AC8" i="41" s="1"/>
  <c r="AB9" i="41" s="1"/>
  <c r="AX9" i="41"/>
  <c r="S9" i="41" s="1"/>
  <c r="AC9" i="41" s="1"/>
  <c r="AB10" i="41" s="1"/>
  <c r="AX10" i="41"/>
  <c r="S10" i="41" s="1"/>
  <c r="AC10" i="41" s="1"/>
  <c r="AB11" i="41" s="1"/>
  <c r="AX11" i="41"/>
  <c r="S11" i="41" s="1"/>
  <c r="AC11" i="41" s="1"/>
  <c r="AB12" i="41" s="1"/>
  <c r="AX12" i="41"/>
  <c r="S12" i="41" s="1"/>
  <c r="AC12" i="41" s="1"/>
  <c r="AB13" i="41" s="1"/>
  <c r="AX13" i="41"/>
  <c r="S13" i="41" s="1"/>
  <c r="AC13" i="41" s="1"/>
  <c r="AB14" i="41" s="1"/>
  <c r="AX14" i="41"/>
  <c r="S14" i="41" s="1"/>
  <c r="AC14" i="41" s="1"/>
  <c r="AB15" i="41" s="1"/>
  <c r="AX15" i="41"/>
  <c r="S15" i="41" s="1"/>
  <c r="AC15" i="41" s="1"/>
  <c r="AB16" i="41" s="1"/>
  <c r="AX16" i="41"/>
  <c r="S16" i="41" s="1"/>
  <c r="AC16" i="41" s="1"/>
  <c r="AB17" i="41" s="1"/>
  <c r="AX17" i="41"/>
  <c r="S17" i="41" s="1"/>
  <c r="AC17" i="41" s="1"/>
  <c r="AB18" i="41" s="1"/>
  <c r="AX18" i="41"/>
  <c r="S18" i="41" s="1"/>
  <c r="AC18" i="41" s="1"/>
  <c r="AB19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7" i="41"/>
  <c r="S87" i="41" s="1"/>
  <c r="AC87" i="41" s="1"/>
  <c r="AB88" i="41" s="1"/>
  <c r="AX84" i="41"/>
  <c r="S84" i="41" s="1"/>
  <c r="AC84" i="41" s="1"/>
  <c r="AB85" i="41" s="1"/>
  <c r="AX86" i="41"/>
  <c r="S86" i="41" s="1"/>
  <c r="AC86" i="41" s="1"/>
  <c r="AB87" i="41" s="1"/>
  <c r="AX85" i="41"/>
  <c r="S85" i="41" s="1"/>
  <c r="AC85" i="41" s="1"/>
  <c r="AB86" i="41" s="1"/>
  <c r="Y88" i="18"/>
  <c r="X88" i="18"/>
  <c r="Y83" i="48"/>
  <c r="X83" i="48"/>
  <c r="Z83" i="48" s="1"/>
  <c r="Y82" i="98"/>
  <c r="X82" i="98"/>
  <c r="AJ82" i="11"/>
  <c r="AK82" i="11"/>
  <c r="AT82" i="11" s="1"/>
  <c r="AK58" i="11"/>
  <c r="AT58" i="11" s="1"/>
  <c r="AJ58" i="11"/>
  <c r="AK16" i="11"/>
  <c r="AT16" i="11" s="1"/>
  <c r="AJ16" i="11"/>
  <c r="AS13" i="16"/>
  <c r="AL13" i="16"/>
  <c r="AU13" i="16" s="1"/>
  <c r="AS19" i="16"/>
  <c r="AL19" i="16"/>
  <c r="AU19" i="16" s="1"/>
  <c r="AS37" i="16"/>
  <c r="AL37" i="16"/>
  <c r="AU37" i="16" s="1"/>
  <c r="AS55" i="16"/>
  <c r="AL55" i="16"/>
  <c r="AU55" i="16" s="1"/>
  <c r="AH79" i="90"/>
  <c r="AQ79" i="90" s="1"/>
  <c r="Z83" i="94"/>
  <c r="AG84" i="55"/>
  <c r="AP84" i="55" s="1"/>
  <c r="AF84" i="55"/>
  <c r="AO84" i="55" s="1"/>
  <c r="W85" i="55"/>
  <c r="AE84" i="55"/>
  <c r="AJ84" i="11"/>
  <c r="AK84" i="11"/>
  <c r="AT84" i="11" s="1"/>
  <c r="AJ78" i="11"/>
  <c r="AK78" i="11"/>
  <c r="AT78" i="11" s="1"/>
  <c r="AK72" i="11"/>
  <c r="AT72" i="11" s="1"/>
  <c r="AJ72" i="11"/>
  <c r="AJ66" i="11"/>
  <c r="AK66" i="11"/>
  <c r="AT66" i="11" s="1"/>
  <c r="AK60" i="11"/>
  <c r="AT60" i="11" s="1"/>
  <c r="AJ60" i="11"/>
  <c r="AK54" i="11"/>
  <c r="AT54" i="11" s="1"/>
  <c r="AJ54" i="11"/>
  <c r="AK48" i="11"/>
  <c r="AT48" i="11" s="1"/>
  <c r="AJ48" i="11"/>
  <c r="AJ42" i="11"/>
  <c r="AK42" i="11"/>
  <c r="AT42" i="11" s="1"/>
  <c r="AK36" i="11"/>
  <c r="AT36" i="11" s="1"/>
  <c r="AJ36" i="11"/>
  <c r="AK30" i="11"/>
  <c r="AT30" i="11" s="1"/>
  <c r="AJ30" i="11"/>
  <c r="AJ24" i="11"/>
  <c r="AK24" i="11"/>
  <c r="AT24" i="11" s="1"/>
  <c r="AJ18" i="11"/>
  <c r="AK18" i="11"/>
  <c r="AT18" i="11" s="1"/>
  <c r="AJ11" i="11"/>
  <c r="AK11" i="11"/>
  <c r="AT11" i="11" s="1"/>
  <c r="AK6" i="11"/>
  <c r="AT6" i="11" s="1"/>
  <c r="AJ6" i="11"/>
  <c r="AS8" i="16"/>
  <c r="AL8" i="16"/>
  <c r="AU8" i="16" s="1"/>
  <c r="AS26" i="16"/>
  <c r="AL26" i="16"/>
  <c r="AU26" i="16" s="1"/>
  <c r="AS62" i="16"/>
  <c r="AL62" i="16"/>
  <c r="AU62" i="16" s="1"/>
  <c r="AH83" i="87"/>
  <c r="AQ83" i="87" s="1"/>
  <c r="AF86" i="43"/>
  <c r="AO86" i="43" s="1"/>
  <c r="AE86" i="43"/>
  <c r="W87" i="43"/>
  <c r="AG86" i="43"/>
  <c r="AP86" i="43" s="1"/>
  <c r="AS15" i="16"/>
  <c r="AL15" i="16"/>
  <c r="AU15" i="16" s="1"/>
  <c r="AS33" i="16"/>
  <c r="AL33" i="16"/>
  <c r="AU33" i="16" s="1"/>
  <c r="Z87" i="91"/>
  <c r="AS10" i="16"/>
  <c r="AL10" i="16"/>
  <c r="AU10" i="16" s="1"/>
  <c r="AS28" i="16"/>
  <c r="AL28" i="16"/>
  <c r="AU28" i="16" s="1"/>
  <c r="AS46" i="16"/>
  <c r="AL46" i="16"/>
  <c r="AU46" i="16" s="1"/>
  <c r="AS64" i="16"/>
  <c r="AL64" i="16"/>
  <c r="AU64" i="16" s="1"/>
  <c r="AS82" i="16"/>
  <c r="AL82" i="16"/>
  <c r="AU82" i="16" s="1"/>
  <c r="AI84" i="50"/>
  <c r="AN84" i="50"/>
  <c r="AR82" i="87"/>
  <c r="AS29" i="16"/>
  <c r="AL29" i="16"/>
  <c r="AU29" i="16" s="1"/>
  <c r="AS47" i="16"/>
  <c r="AL47" i="16"/>
  <c r="AU47" i="16" s="1"/>
  <c r="AS6" i="16"/>
  <c r="AL6" i="16"/>
  <c r="AU6" i="16" s="1"/>
  <c r="AS24" i="16"/>
  <c r="AL24" i="16"/>
  <c r="AU24" i="16" s="1"/>
  <c r="AS78" i="16"/>
  <c r="AL78" i="16"/>
  <c r="AU78" i="16" s="1"/>
  <c r="Z89" i="41"/>
  <c r="Y87" i="103"/>
  <c r="X87" i="103"/>
  <c r="AS25" i="16"/>
  <c r="AL25" i="16"/>
  <c r="AU25" i="16" s="1"/>
  <c r="AH89" i="49"/>
  <c r="AQ89" i="49" s="1"/>
  <c r="AQ91" i="49" s="1"/>
  <c r="AX5" i="49"/>
  <c r="S5" i="49" s="1"/>
  <c r="AC5" i="49" s="1"/>
  <c r="AB6" i="49" s="1"/>
  <c r="AZ3" i="49"/>
  <c r="AX12" i="49" s="1"/>
  <c r="S12" i="49" s="1"/>
  <c r="AC12" i="49" s="1"/>
  <c r="AB13" i="49" s="1"/>
  <c r="AX3" i="49"/>
  <c r="S3" i="49" s="1"/>
  <c r="AC3" i="49" s="1"/>
  <c r="AX4" i="49"/>
  <c r="S4" i="49" s="1"/>
  <c r="AC4" i="49" s="1"/>
  <c r="AB5" i="49" s="1"/>
  <c r="AX8" i="49"/>
  <c r="S8" i="49" s="1"/>
  <c r="AC8" i="49" s="1"/>
  <c r="AB9" i="49" s="1"/>
  <c r="AX9" i="49"/>
  <c r="S9" i="49" s="1"/>
  <c r="AC9" i="49" s="1"/>
  <c r="AB10" i="49" s="1"/>
  <c r="AX10" i="49"/>
  <c r="S10" i="49" s="1"/>
  <c r="AC10" i="49" s="1"/>
  <c r="AB11" i="49" s="1"/>
  <c r="AX11" i="49"/>
  <c r="S11" i="49" s="1"/>
  <c r="AC11" i="49" s="1"/>
  <c r="AB12" i="49" s="1"/>
  <c r="AX13" i="49"/>
  <c r="S13" i="49" s="1"/>
  <c r="AC13" i="49" s="1"/>
  <c r="AB14" i="49" s="1"/>
  <c r="AX15" i="49"/>
  <c r="S15" i="49" s="1"/>
  <c r="AC15" i="49" s="1"/>
  <c r="AB16" i="49" s="1"/>
  <c r="AX16" i="49"/>
  <c r="S16" i="49" s="1"/>
  <c r="AC16" i="49" s="1"/>
  <c r="AB17" i="49" s="1"/>
  <c r="AX17" i="49"/>
  <c r="S17" i="49" s="1"/>
  <c r="AC17" i="49" s="1"/>
  <c r="AB18" i="49" s="1"/>
  <c r="AX18" i="49"/>
  <c r="S18" i="49" s="1"/>
  <c r="AC18" i="49" s="1"/>
  <c r="AB19" i="49" s="1"/>
  <c r="AX19" i="49"/>
  <c r="S19" i="49" s="1"/>
  <c r="AC19" i="49" s="1"/>
  <c r="AB20" i="49" s="1"/>
  <c r="AX20" i="49"/>
  <c r="S20" i="49" s="1"/>
  <c r="AC20" i="49" s="1"/>
  <c r="AB21" i="49" s="1"/>
  <c r="AX21" i="49"/>
  <c r="S21" i="49" s="1"/>
  <c r="AC21" i="49" s="1"/>
  <c r="AB22" i="49" s="1"/>
  <c r="AX22" i="49"/>
  <c r="S22" i="49" s="1"/>
  <c r="AC22" i="49" s="1"/>
  <c r="AB23" i="49" s="1"/>
  <c r="AX23" i="49"/>
  <c r="S23" i="49" s="1"/>
  <c r="AC23" i="49" s="1"/>
  <c r="AB24" i="49" s="1"/>
  <c r="AX24" i="49"/>
  <c r="S24" i="49" s="1"/>
  <c r="AC24" i="49" s="1"/>
  <c r="AB25" i="49" s="1"/>
  <c r="AX25" i="49"/>
  <c r="S25" i="49" s="1"/>
  <c r="AC25" i="49" s="1"/>
  <c r="AB26" i="49" s="1"/>
  <c r="AX26" i="49"/>
  <c r="S26" i="49" s="1"/>
  <c r="AC26" i="49" s="1"/>
  <c r="AB27" i="49" s="1"/>
  <c r="AX27" i="49"/>
  <c r="S27" i="49" s="1"/>
  <c r="AC27" i="49" s="1"/>
  <c r="AB28" i="49" s="1"/>
  <c r="AX28" i="49"/>
  <c r="S28" i="49" s="1"/>
  <c r="AC28" i="49" s="1"/>
  <c r="AB29" i="49" s="1"/>
  <c r="AX29" i="49"/>
  <c r="S29" i="49" s="1"/>
  <c r="AC29" i="49" s="1"/>
  <c r="AB30" i="49" s="1"/>
  <c r="AX30" i="49"/>
  <c r="S30" i="49" s="1"/>
  <c r="AC30" i="49" s="1"/>
  <c r="AB31" i="49" s="1"/>
  <c r="AX31" i="49"/>
  <c r="S31" i="49" s="1"/>
  <c r="AC31" i="49" s="1"/>
  <c r="AB32" i="49" s="1"/>
  <c r="AX32" i="49"/>
  <c r="S32" i="49" s="1"/>
  <c r="AC32" i="49" s="1"/>
  <c r="AB33" i="49" s="1"/>
  <c r="AX33" i="49"/>
  <c r="S33" i="49" s="1"/>
  <c r="AC33" i="49" s="1"/>
  <c r="AB34" i="49" s="1"/>
  <c r="AX34" i="49"/>
  <c r="S34" i="49" s="1"/>
  <c r="AC34" i="49" s="1"/>
  <c r="AB35" i="49" s="1"/>
  <c r="AX35" i="49"/>
  <c r="S35" i="49" s="1"/>
  <c r="AC35" i="49" s="1"/>
  <c r="AB36" i="49" s="1"/>
  <c r="AX36" i="49"/>
  <c r="S36" i="49" s="1"/>
  <c r="AC36" i="49" s="1"/>
  <c r="AB37" i="49" s="1"/>
  <c r="AX37" i="49"/>
  <c r="S37" i="49" s="1"/>
  <c r="AC37" i="49" s="1"/>
  <c r="AB38" i="49" s="1"/>
  <c r="AX38" i="49"/>
  <c r="S38" i="49" s="1"/>
  <c r="AC38" i="49" s="1"/>
  <c r="AB39" i="49" s="1"/>
  <c r="AX39" i="49"/>
  <c r="S39" i="49" s="1"/>
  <c r="AC39" i="49" s="1"/>
  <c r="AB40" i="49" s="1"/>
  <c r="AX40" i="49"/>
  <c r="S40" i="49" s="1"/>
  <c r="AC40" i="49" s="1"/>
  <c r="AB41" i="49" s="1"/>
  <c r="AX41" i="49"/>
  <c r="S41" i="49" s="1"/>
  <c r="AC41" i="49" s="1"/>
  <c r="AB42" i="49" s="1"/>
  <c r="AX42" i="49"/>
  <c r="S42" i="49" s="1"/>
  <c r="AC42" i="49" s="1"/>
  <c r="AB43" i="49" s="1"/>
  <c r="AX43" i="49"/>
  <c r="S43" i="49" s="1"/>
  <c r="AC43" i="49" s="1"/>
  <c r="AB44" i="49" s="1"/>
  <c r="AX44" i="49"/>
  <c r="S44" i="49" s="1"/>
  <c r="AC44" i="49" s="1"/>
  <c r="AB45" i="49" s="1"/>
  <c r="AX45" i="49"/>
  <c r="S45" i="49" s="1"/>
  <c r="AC45" i="49" s="1"/>
  <c r="AB46" i="49" s="1"/>
  <c r="AX46" i="49"/>
  <c r="S46" i="49" s="1"/>
  <c r="AC46" i="49" s="1"/>
  <c r="AB47" i="49" s="1"/>
  <c r="AX47" i="49"/>
  <c r="S47" i="49" s="1"/>
  <c r="AC47" i="49" s="1"/>
  <c r="AB48" i="49" s="1"/>
  <c r="AX48" i="49"/>
  <c r="S48" i="49" s="1"/>
  <c r="AC48" i="49" s="1"/>
  <c r="AB49" i="49" s="1"/>
  <c r="AX49" i="49"/>
  <c r="S49" i="49" s="1"/>
  <c r="AC49" i="49" s="1"/>
  <c r="AB50" i="49" s="1"/>
  <c r="AX50" i="49"/>
  <c r="S50" i="49" s="1"/>
  <c r="AC50" i="49" s="1"/>
  <c r="AB51" i="49" s="1"/>
  <c r="AX51" i="49"/>
  <c r="S51" i="49" s="1"/>
  <c r="AC51" i="49" s="1"/>
  <c r="AB52" i="49" s="1"/>
  <c r="AX52" i="49"/>
  <c r="S52" i="49" s="1"/>
  <c r="AC52" i="49" s="1"/>
  <c r="AB53" i="49" s="1"/>
  <c r="AX53" i="49"/>
  <c r="S53" i="49" s="1"/>
  <c r="AC53" i="49" s="1"/>
  <c r="AB54" i="49" s="1"/>
  <c r="AX54" i="49"/>
  <c r="S54" i="49" s="1"/>
  <c r="AC54" i="49" s="1"/>
  <c r="AB55" i="49" s="1"/>
  <c r="AX55" i="49"/>
  <c r="S55" i="49" s="1"/>
  <c r="AC55" i="49" s="1"/>
  <c r="AB56" i="49" s="1"/>
  <c r="AX56" i="49"/>
  <c r="S56" i="49" s="1"/>
  <c r="AC56" i="49" s="1"/>
  <c r="AB57" i="49" s="1"/>
  <c r="AX57" i="49"/>
  <c r="S57" i="49" s="1"/>
  <c r="AC57" i="49" s="1"/>
  <c r="AB58" i="49" s="1"/>
  <c r="AX58" i="49"/>
  <c r="S58" i="49" s="1"/>
  <c r="AC58" i="49" s="1"/>
  <c r="AB59" i="49" s="1"/>
  <c r="AX59" i="49"/>
  <c r="S59" i="49" s="1"/>
  <c r="AC59" i="49" s="1"/>
  <c r="AB60" i="49" s="1"/>
  <c r="AX60" i="49"/>
  <c r="S60" i="49" s="1"/>
  <c r="AC60" i="49" s="1"/>
  <c r="AB61" i="49" s="1"/>
  <c r="AX61" i="49"/>
  <c r="S61" i="49" s="1"/>
  <c r="AC61" i="49" s="1"/>
  <c r="AB62" i="49" s="1"/>
  <c r="AX62" i="49"/>
  <c r="S62" i="49" s="1"/>
  <c r="AC62" i="49" s="1"/>
  <c r="AB63" i="49" s="1"/>
  <c r="AX63" i="49"/>
  <c r="S63" i="49" s="1"/>
  <c r="AC63" i="49" s="1"/>
  <c r="AB64" i="49" s="1"/>
  <c r="AX64" i="49"/>
  <c r="S64" i="49" s="1"/>
  <c r="AC64" i="49" s="1"/>
  <c r="AB65" i="49" s="1"/>
  <c r="AX65" i="49"/>
  <c r="S65" i="49" s="1"/>
  <c r="AC65" i="49" s="1"/>
  <c r="AB66" i="49" s="1"/>
  <c r="AX66" i="49"/>
  <c r="S66" i="49" s="1"/>
  <c r="AC66" i="49" s="1"/>
  <c r="AB67" i="49" s="1"/>
  <c r="AX67" i="49"/>
  <c r="S67" i="49" s="1"/>
  <c r="AC67" i="49" s="1"/>
  <c r="AB68" i="49" s="1"/>
  <c r="AX68" i="49"/>
  <c r="S68" i="49" s="1"/>
  <c r="AC68" i="49" s="1"/>
  <c r="AB69" i="49" s="1"/>
  <c r="AX69" i="49"/>
  <c r="S69" i="49" s="1"/>
  <c r="AC69" i="49" s="1"/>
  <c r="AB70" i="49" s="1"/>
  <c r="AX70" i="49"/>
  <c r="S70" i="49" s="1"/>
  <c r="AC70" i="49" s="1"/>
  <c r="AB71" i="49" s="1"/>
  <c r="AX71" i="49"/>
  <c r="S71" i="49" s="1"/>
  <c r="AC71" i="49" s="1"/>
  <c r="AB72" i="49" s="1"/>
  <c r="AX72" i="49"/>
  <c r="S72" i="49" s="1"/>
  <c r="AC72" i="49" s="1"/>
  <c r="AB73" i="49" s="1"/>
  <c r="AX73" i="49"/>
  <c r="S73" i="49" s="1"/>
  <c r="AC73" i="49" s="1"/>
  <c r="AB74" i="49" s="1"/>
  <c r="AX74" i="49"/>
  <c r="S74" i="49" s="1"/>
  <c r="AC74" i="49" s="1"/>
  <c r="AB75" i="49" s="1"/>
  <c r="AX75" i="49"/>
  <c r="S75" i="49" s="1"/>
  <c r="AC75" i="49" s="1"/>
  <c r="AB76" i="49" s="1"/>
  <c r="AX76" i="49"/>
  <c r="S76" i="49" s="1"/>
  <c r="AC76" i="49" s="1"/>
  <c r="AB77" i="49" s="1"/>
  <c r="AX77" i="49"/>
  <c r="S77" i="49" s="1"/>
  <c r="AC77" i="49" s="1"/>
  <c r="AB78" i="49" s="1"/>
  <c r="AX78" i="49"/>
  <c r="S78" i="49" s="1"/>
  <c r="AC78" i="49" s="1"/>
  <c r="AB79" i="49" s="1"/>
  <c r="AX79" i="49"/>
  <c r="S79" i="49" s="1"/>
  <c r="AC79" i="49" s="1"/>
  <c r="AB80" i="49" s="1"/>
  <c r="AX80" i="49"/>
  <c r="S80" i="49" s="1"/>
  <c r="AC80" i="49" s="1"/>
  <c r="AB81" i="49" s="1"/>
  <c r="AX81" i="49"/>
  <c r="S81" i="49" s="1"/>
  <c r="AC81" i="49" s="1"/>
  <c r="AB82" i="49" s="1"/>
  <c r="AX82" i="49"/>
  <c r="S82" i="49" s="1"/>
  <c r="AC82" i="49" s="1"/>
  <c r="AB83" i="49" s="1"/>
  <c r="AX83" i="49"/>
  <c r="S83" i="49" s="1"/>
  <c r="AC83" i="49" s="1"/>
  <c r="AB84" i="49" s="1"/>
  <c r="AX86" i="49"/>
  <c r="S86" i="49" s="1"/>
  <c r="AC86" i="49" s="1"/>
  <c r="AB87" i="49" s="1"/>
  <c r="AX87" i="49"/>
  <c r="S87" i="49" s="1"/>
  <c r="AC87" i="49" s="1"/>
  <c r="AB88" i="49" s="1"/>
  <c r="AX84" i="49"/>
  <c r="S84" i="49" s="1"/>
  <c r="AC84" i="49" s="1"/>
  <c r="AB85" i="49" s="1"/>
  <c r="AX88" i="49"/>
  <c r="S88" i="49" s="1"/>
  <c r="AC88" i="49" s="1"/>
  <c r="AB89" i="49" s="1"/>
  <c r="AX85" i="49"/>
  <c r="S85" i="49" s="1"/>
  <c r="AC85" i="49" s="1"/>
  <c r="AB86" i="49" s="1"/>
  <c r="AK64" i="11"/>
  <c r="AT64" i="11" s="1"/>
  <c r="AJ64" i="11"/>
  <c r="AJ40" i="11"/>
  <c r="AK40" i="11"/>
  <c r="AT40" i="11" s="1"/>
  <c r="AS43" i="16"/>
  <c r="AL43" i="16"/>
  <c r="AU43" i="16" s="1"/>
  <c r="AS79" i="16"/>
  <c r="AL79" i="16"/>
  <c r="AU79" i="16" s="1"/>
  <c r="AK83" i="11"/>
  <c r="AT83" i="11" s="1"/>
  <c r="AJ83" i="11"/>
  <c r="AJ77" i="11"/>
  <c r="AK77" i="11"/>
  <c r="AT77" i="11" s="1"/>
  <c r="AJ71" i="11"/>
  <c r="AK71" i="11"/>
  <c r="AT71" i="11" s="1"/>
  <c r="AK65" i="11"/>
  <c r="AT65" i="11" s="1"/>
  <c r="AJ65" i="11"/>
  <c r="AJ59" i="11"/>
  <c r="AK59" i="11"/>
  <c r="AT59" i="11" s="1"/>
  <c r="AK53" i="11"/>
  <c r="AT53" i="11" s="1"/>
  <c r="AJ53" i="11"/>
  <c r="AJ47" i="11"/>
  <c r="AK47" i="11"/>
  <c r="AT47" i="11" s="1"/>
  <c r="AJ41" i="11"/>
  <c r="AK41" i="11"/>
  <c r="AT41" i="11" s="1"/>
  <c r="AJ35" i="11"/>
  <c r="AK35" i="11"/>
  <c r="AT35" i="11" s="1"/>
  <c r="AJ29" i="11"/>
  <c r="AK29" i="11"/>
  <c r="AT29" i="11" s="1"/>
  <c r="AJ23" i="11"/>
  <c r="AK23" i="11"/>
  <c r="AT23" i="11" s="1"/>
  <c r="AJ17" i="11"/>
  <c r="AK17" i="11"/>
  <c r="AT17" i="11" s="1"/>
  <c r="AK10" i="11"/>
  <c r="AT10" i="11" s="1"/>
  <c r="AJ10" i="11"/>
  <c r="AJ5" i="11"/>
  <c r="AK5" i="11"/>
  <c r="AT5" i="11" s="1"/>
  <c r="AS68" i="16"/>
  <c r="AL68" i="16"/>
  <c r="AU68" i="16" s="1"/>
  <c r="AS87" i="16"/>
  <c r="AL87" i="16"/>
  <c r="AU87" i="16" s="1"/>
  <c r="AG83" i="87"/>
  <c r="AP83" i="87" s="1"/>
  <c r="W84" i="87"/>
  <c r="AE83" i="87"/>
  <c r="AF83" i="87"/>
  <c r="AO83" i="87" s="1"/>
  <c r="AS86" i="16"/>
  <c r="AL86" i="16"/>
  <c r="AU86" i="16" s="1"/>
  <c r="AS39" i="16"/>
  <c r="AL39" i="16"/>
  <c r="AU39" i="16" s="1"/>
  <c r="AS57" i="16"/>
  <c r="AL57" i="16"/>
  <c r="AU57" i="16" s="1"/>
  <c r="AS75" i="16"/>
  <c r="AL75" i="16"/>
  <c r="AU75" i="16" s="1"/>
  <c r="AS34" i="16"/>
  <c r="AL34" i="16"/>
  <c r="AU34" i="16" s="1"/>
  <c r="AL70" i="16"/>
  <c r="AU70" i="16" s="1"/>
  <c r="AS70" i="16"/>
  <c r="Y84" i="82"/>
  <c r="X84" i="82"/>
  <c r="AS11" i="16"/>
  <c r="AL11" i="16"/>
  <c r="AU11" i="16" s="1"/>
  <c r="AS65" i="16"/>
  <c r="AL65" i="16"/>
  <c r="AU65" i="16" s="1"/>
  <c r="AS83" i="16"/>
  <c r="AL83" i="16"/>
  <c r="AU83" i="16" s="1"/>
  <c r="AS48" i="16"/>
  <c r="AL48" i="16"/>
  <c r="AU48" i="16" s="1"/>
  <c r="AS66" i="16"/>
  <c r="AL66" i="16"/>
  <c r="AU66" i="16" s="1"/>
  <c r="AL84" i="16"/>
  <c r="AU84" i="16" s="1"/>
  <c r="AS84" i="16"/>
  <c r="Y88" i="95"/>
  <c r="X88" i="95"/>
  <c r="Z88" i="95" s="1"/>
  <c r="Y82" i="102"/>
  <c r="X82" i="102"/>
  <c r="AJ3" i="11"/>
  <c r="AB4" i="11"/>
  <c r="AS14" i="16"/>
  <c r="AL14" i="16"/>
  <c r="AU14" i="16" s="1"/>
  <c r="AS32" i="16"/>
  <c r="AL32" i="16"/>
  <c r="AU32" i="16" s="1"/>
  <c r="AS50" i="16"/>
  <c r="AL50" i="16"/>
  <c r="AU50" i="16" s="1"/>
  <c r="AI89" i="16"/>
  <c r="AN89" i="16"/>
  <c r="AN91" i="16" s="1"/>
  <c r="Y87" i="99"/>
  <c r="X87" i="99"/>
  <c r="AS21" i="16"/>
  <c r="AL21" i="16"/>
  <c r="AU21" i="16" s="1"/>
  <c r="AS16" i="16"/>
  <c r="AL16" i="16"/>
  <c r="AU16" i="16" s="1"/>
  <c r="AS52" i="16"/>
  <c r="AL52" i="16"/>
  <c r="AU52" i="16" s="1"/>
  <c r="AS85" i="16"/>
  <c r="AL85" i="16"/>
  <c r="AU85" i="16" s="1"/>
  <c r="AI83" i="82"/>
  <c r="AN83" i="82"/>
  <c r="AS12" i="16"/>
  <c r="AL12" i="16"/>
  <c r="AU12" i="16" s="1"/>
  <c r="AS30" i="16"/>
  <c r="AL30" i="16"/>
  <c r="AU30" i="16" s="1"/>
  <c r="AR88" i="41"/>
  <c r="AI87" i="95"/>
  <c r="AN87" i="95"/>
  <c r="AI87" i="18"/>
  <c r="AN87" i="18"/>
  <c r="AI86" i="103"/>
  <c r="AN86" i="103"/>
  <c r="AX89" i="11"/>
  <c r="S89" i="11" s="1"/>
  <c r="AC89" i="11" s="1"/>
  <c r="AJ89" i="11" s="1"/>
  <c r="AS89" i="11" s="1"/>
  <c r="AF89" i="11"/>
  <c r="AO89" i="11" s="1"/>
  <c r="AO91" i="11" s="1"/>
  <c r="AE89" i="11"/>
  <c r="AK89" i="11" s="1"/>
  <c r="AT89" i="11" s="1"/>
  <c r="AG89" i="11"/>
  <c r="AP89" i="11" s="1"/>
  <c r="AP91" i="11" s="1"/>
  <c r="AS61" i="16"/>
  <c r="AL61" i="16"/>
  <c r="AU61" i="16" s="1"/>
  <c r="AK70" i="11"/>
  <c r="AT70" i="11" s="1"/>
  <c r="AJ70" i="11"/>
  <c r="AK46" i="11"/>
  <c r="AT46" i="11" s="1"/>
  <c r="AJ46" i="11"/>
  <c r="AJ22" i="11"/>
  <c r="AK22" i="11"/>
  <c r="AT22" i="11" s="1"/>
  <c r="AK9" i="11"/>
  <c r="AT9" i="11" s="1"/>
  <c r="AJ9" i="11"/>
  <c r="Z89" i="49"/>
  <c r="AK85" i="11"/>
  <c r="AT85" i="11" s="1"/>
  <c r="AJ85" i="11"/>
  <c r="AJ81" i="11"/>
  <c r="AK81" i="11"/>
  <c r="AT81" i="11" s="1"/>
  <c r="AJ75" i="11"/>
  <c r="AK75" i="11"/>
  <c r="AT75" i="11" s="1"/>
  <c r="AK69" i="11"/>
  <c r="AT69" i="11" s="1"/>
  <c r="AJ69" i="11"/>
  <c r="AJ63" i="11"/>
  <c r="AK63" i="11"/>
  <c r="AT63" i="11" s="1"/>
  <c r="AK57" i="11"/>
  <c r="AT57" i="11" s="1"/>
  <c r="AJ57" i="11"/>
  <c r="AK51" i="11"/>
  <c r="AT51" i="11" s="1"/>
  <c r="AJ51" i="11"/>
  <c r="AJ45" i="11"/>
  <c r="AK45" i="11"/>
  <c r="AT45" i="11" s="1"/>
  <c r="AK39" i="11"/>
  <c r="AT39" i="11" s="1"/>
  <c r="AJ39" i="11"/>
  <c r="AJ33" i="11"/>
  <c r="AK33" i="11"/>
  <c r="AT33" i="11" s="1"/>
  <c r="AJ27" i="11"/>
  <c r="AK27" i="11"/>
  <c r="AT27" i="11" s="1"/>
  <c r="AK21" i="11"/>
  <c r="AT21" i="11" s="1"/>
  <c r="AJ21" i="11"/>
  <c r="AX14" i="11"/>
  <c r="S14" i="11" s="1"/>
  <c r="AC14" i="11" s="1"/>
  <c r="AB15" i="11" s="1"/>
  <c r="AX7" i="11"/>
  <c r="S7" i="11" s="1"/>
  <c r="AC7" i="11" s="1"/>
  <c r="AB8" i="11" s="1"/>
  <c r="AS56" i="16"/>
  <c r="AL56" i="16"/>
  <c r="AU56" i="16" s="1"/>
  <c r="AS74" i="16"/>
  <c r="AL74" i="16"/>
  <c r="AU74" i="16" s="1"/>
  <c r="AK89" i="16"/>
  <c r="AT89" i="16" s="1"/>
  <c r="AI86" i="99"/>
  <c r="AR86" i="99" s="1"/>
  <c r="AN86" i="99"/>
  <c r="AI85" i="10"/>
  <c r="AP85" i="10"/>
  <c r="AS45" i="16"/>
  <c r="AL45" i="16"/>
  <c r="AU45" i="16" s="1"/>
  <c r="AL63" i="16"/>
  <c r="AU63" i="16" s="1"/>
  <c r="AS63" i="16"/>
  <c r="AS81" i="16"/>
  <c r="AL81" i="16"/>
  <c r="AU81" i="16" s="1"/>
  <c r="AL3" i="16"/>
  <c r="AU3" i="16" s="1"/>
  <c r="AS3" i="16"/>
  <c r="AS22" i="16"/>
  <c r="AL22" i="16"/>
  <c r="AU22" i="16" s="1"/>
  <c r="AS76" i="16"/>
  <c r="AL76" i="16"/>
  <c r="AU76" i="16" s="1"/>
  <c r="AS17" i="16"/>
  <c r="AL17" i="16"/>
  <c r="AU17" i="16" s="1"/>
  <c r="AS35" i="16"/>
  <c r="AL35" i="16"/>
  <c r="AU35" i="16" s="1"/>
  <c r="AS53" i="16"/>
  <c r="AL53" i="16"/>
  <c r="AU53" i="16" s="1"/>
  <c r="AS71" i="16"/>
  <c r="AL71" i="16"/>
  <c r="AU71" i="16" s="1"/>
  <c r="AL36" i="16"/>
  <c r="AU36" i="16" s="1"/>
  <c r="AS36" i="16"/>
  <c r="AI81" i="98"/>
  <c r="AP81" i="98"/>
  <c r="Y84" i="35"/>
  <c r="X84" i="35"/>
  <c r="AX6" i="49" l="1"/>
  <c r="S6" i="49" s="1"/>
  <c r="AC6" i="49" s="1"/>
  <c r="AB7" i="49" s="1"/>
  <c r="AX6" i="41"/>
  <c r="S6" i="41" s="1"/>
  <c r="AC6" i="41" s="1"/>
  <c r="AB7" i="41" s="1"/>
  <c r="AJ25" i="11"/>
  <c r="Z84" i="82"/>
  <c r="AF84" i="82"/>
  <c r="AO84" i="82" s="1"/>
  <c r="AG84" i="82"/>
  <c r="AP84" i="82" s="1"/>
  <c r="AE84" i="82"/>
  <c r="W85" i="82"/>
  <c r="AH87" i="99"/>
  <c r="AQ87" i="99" s="1"/>
  <c r="AS3" i="11"/>
  <c r="AL3" i="11"/>
  <c r="AU3" i="11" s="1"/>
  <c r="Y84" i="87"/>
  <c r="X84" i="87"/>
  <c r="AS64" i="11"/>
  <c r="AL64" i="11"/>
  <c r="AU64" i="11" s="1"/>
  <c r="AJ87" i="49"/>
  <c r="AK87" i="49"/>
  <c r="AT87" i="49" s="1"/>
  <c r="AK79" i="49"/>
  <c r="AT79" i="49" s="1"/>
  <c r="AJ79" i="49"/>
  <c r="AJ73" i="49"/>
  <c r="AK73" i="49"/>
  <c r="AT73" i="49" s="1"/>
  <c r="AJ67" i="49"/>
  <c r="AK67" i="49"/>
  <c r="AT67" i="49" s="1"/>
  <c r="AJ61" i="49"/>
  <c r="AK61" i="49"/>
  <c r="AT61" i="49" s="1"/>
  <c r="AK55" i="49"/>
  <c r="AT55" i="49" s="1"/>
  <c r="AJ55" i="49"/>
  <c r="AK49" i="49"/>
  <c r="AT49" i="49" s="1"/>
  <c r="AJ49" i="49"/>
  <c r="AK43" i="49"/>
  <c r="AT43" i="49" s="1"/>
  <c r="AJ43" i="49"/>
  <c r="AJ37" i="49"/>
  <c r="AK37" i="49"/>
  <c r="AT37" i="49" s="1"/>
  <c r="AJ31" i="49"/>
  <c r="AK31" i="49"/>
  <c r="AT31" i="49" s="1"/>
  <c r="AJ25" i="49"/>
  <c r="AK25" i="49"/>
  <c r="AT25" i="49" s="1"/>
  <c r="AJ19" i="49"/>
  <c r="AK19" i="49"/>
  <c r="AT19" i="49" s="1"/>
  <c r="AJ12" i="49"/>
  <c r="AK12" i="49"/>
  <c r="AT12" i="49" s="1"/>
  <c r="AK5" i="49"/>
  <c r="AT5" i="49" s="1"/>
  <c r="AJ5" i="49"/>
  <c r="AR84" i="50"/>
  <c r="Y87" i="43"/>
  <c r="X87" i="43"/>
  <c r="Z87" i="43" s="1"/>
  <c r="AL36" i="11"/>
  <c r="AU36" i="11" s="1"/>
  <c r="AS36" i="11"/>
  <c r="AS54" i="11"/>
  <c r="AL54" i="11"/>
  <c r="AU54" i="11" s="1"/>
  <c r="AS72" i="11"/>
  <c r="AL72" i="11"/>
  <c r="AU72" i="11" s="1"/>
  <c r="AS82" i="11"/>
  <c r="AL82" i="11"/>
  <c r="AU82" i="11" s="1"/>
  <c r="AK85" i="41"/>
  <c r="AT85" i="41" s="1"/>
  <c r="AJ85" i="41"/>
  <c r="AK80" i="41"/>
  <c r="AT80" i="41" s="1"/>
  <c r="AJ80" i="41"/>
  <c r="AJ74" i="41"/>
  <c r="AK74" i="41"/>
  <c r="AT74" i="41" s="1"/>
  <c r="AJ68" i="41"/>
  <c r="AK68" i="41"/>
  <c r="AT68" i="41" s="1"/>
  <c r="AK62" i="41"/>
  <c r="AT62" i="41" s="1"/>
  <c r="AJ62" i="4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K32" i="41"/>
  <c r="AT32" i="41" s="1"/>
  <c r="AJ32" i="41"/>
  <c r="AK26" i="41"/>
  <c r="AT26" i="41" s="1"/>
  <c r="AJ26" i="41"/>
  <c r="AJ20" i="41"/>
  <c r="AK20" i="41"/>
  <c r="AT20" i="41" s="1"/>
  <c r="AJ14" i="41"/>
  <c r="AK14" i="41"/>
  <c r="AT14" i="41" s="1"/>
  <c r="AJ8" i="41"/>
  <c r="AK8" i="41"/>
  <c r="AT8" i="41" s="1"/>
  <c r="Y84" i="42"/>
  <c r="Z84" i="42"/>
  <c r="X84" i="42"/>
  <c r="AS49" i="11"/>
  <c r="AL49" i="11"/>
  <c r="AU49" i="11" s="1"/>
  <c r="Y86" i="85"/>
  <c r="X86" i="85"/>
  <c r="AH87" i="83"/>
  <c r="AQ87" i="83" s="1"/>
  <c r="AR81" i="102"/>
  <c r="AS4" i="16"/>
  <c r="AS91" i="16" s="1"/>
  <c r="AL4" i="16"/>
  <c r="AU4" i="16" s="1"/>
  <c r="W87" i="10"/>
  <c r="AF86" i="10"/>
  <c r="AO86" i="10" s="1"/>
  <c r="AG86" i="10"/>
  <c r="AP86" i="10" s="1"/>
  <c r="AE86" i="10"/>
  <c r="AJ14" i="11"/>
  <c r="AK14" i="11"/>
  <c r="AT14" i="11" s="1"/>
  <c r="AS74" i="11"/>
  <c r="AL74" i="11"/>
  <c r="AU74" i="11" s="1"/>
  <c r="AR86" i="83"/>
  <c r="AS57" i="11"/>
  <c r="AL57" i="11"/>
  <c r="AU57" i="11" s="1"/>
  <c r="AS70" i="11"/>
  <c r="AL70" i="11"/>
  <c r="AU70" i="11" s="1"/>
  <c r="AR85" i="10"/>
  <c r="AR87" i="95"/>
  <c r="Z87" i="99"/>
  <c r="AH82" i="102"/>
  <c r="AQ82" i="102" s="1"/>
  <c r="AH84" i="82"/>
  <c r="AQ84" i="82" s="1"/>
  <c r="AS5" i="11"/>
  <c r="AL5" i="11"/>
  <c r="AU5" i="11" s="1"/>
  <c r="AS23" i="11"/>
  <c r="AL23" i="11"/>
  <c r="AU23" i="11" s="1"/>
  <c r="AS41" i="11"/>
  <c r="AL41" i="11"/>
  <c r="AU41" i="11" s="1"/>
  <c r="AS59" i="11"/>
  <c r="AL59" i="11"/>
  <c r="AU59" i="11" s="1"/>
  <c r="AL77" i="11"/>
  <c r="AU77" i="11" s="1"/>
  <c r="AS77" i="11"/>
  <c r="AK84" i="49"/>
  <c r="AT84" i="49" s="1"/>
  <c r="AJ84" i="49"/>
  <c r="AK78" i="49"/>
  <c r="AT78" i="49" s="1"/>
  <c r="AJ78" i="49"/>
  <c r="AK72" i="49"/>
  <c r="AT72" i="49" s="1"/>
  <c r="AJ72" i="49"/>
  <c r="AJ66" i="49"/>
  <c r="AK66" i="49"/>
  <c r="AT66" i="49" s="1"/>
  <c r="AK60" i="49"/>
  <c r="AT60" i="49" s="1"/>
  <c r="AJ60" i="49"/>
  <c r="AJ54" i="49"/>
  <c r="AK54" i="49"/>
  <c r="AT54" i="49" s="1"/>
  <c r="AK48" i="49"/>
  <c r="AT48" i="49" s="1"/>
  <c r="AJ48" i="49"/>
  <c r="AJ42" i="49"/>
  <c r="AK42" i="49"/>
  <c r="AT42" i="49" s="1"/>
  <c r="AJ36" i="49"/>
  <c r="AK36" i="49"/>
  <c r="AT36" i="49" s="1"/>
  <c r="AJ30" i="49"/>
  <c r="AK30" i="49"/>
  <c r="AT30" i="49" s="1"/>
  <c r="AJ24" i="49"/>
  <c r="AK24" i="49"/>
  <c r="AT24" i="49" s="1"/>
  <c r="AK18" i="49"/>
  <c r="AT18" i="49" s="1"/>
  <c r="AJ18" i="49"/>
  <c r="AK11" i="49"/>
  <c r="AT11" i="49" s="1"/>
  <c r="AJ11" i="49"/>
  <c r="AB4" i="49"/>
  <c r="AJ3" i="49"/>
  <c r="AH87" i="103"/>
  <c r="AQ87" i="103" s="1"/>
  <c r="AI86" i="43"/>
  <c r="AN86" i="43"/>
  <c r="AS18" i="11"/>
  <c r="AL18" i="11"/>
  <c r="AU18" i="11" s="1"/>
  <c r="AI84" i="55"/>
  <c r="AN84" i="55"/>
  <c r="AS16" i="11"/>
  <c r="AL16" i="11"/>
  <c r="AU16" i="11" s="1"/>
  <c r="AH82" i="98"/>
  <c r="AQ82" i="98" s="1"/>
  <c r="AH88" i="18"/>
  <c r="AQ88" i="18" s="1"/>
  <c r="AJ88" i="41"/>
  <c r="AK88" i="41"/>
  <c r="AT88" i="41" s="1"/>
  <c r="AK79" i="41"/>
  <c r="AT79" i="41" s="1"/>
  <c r="AJ79" i="41"/>
  <c r="AJ73" i="41"/>
  <c r="AK73" i="41"/>
  <c r="AT73" i="41" s="1"/>
  <c r="AK67" i="41"/>
  <c r="AT67" i="41" s="1"/>
  <c r="AJ67" i="41"/>
  <c r="AJ61" i="41"/>
  <c r="AK61" i="41"/>
  <c r="AT61" i="41" s="1"/>
  <c r="AJ55" i="41"/>
  <c r="AK55" i="41"/>
  <c r="AT55" i="41" s="1"/>
  <c r="AK49" i="41"/>
  <c r="AT49" i="41" s="1"/>
  <c r="AJ49" i="41"/>
  <c r="AK43" i="41"/>
  <c r="AT43" i="41" s="1"/>
  <c r="AJ43" i="41"/>
  <c r="AK37" i="41"/>
  <c r="AT37" i="41" s="1"/>
  <c r="AJ37" i="41"/>
  <c r="AK31" i="41"/>
  <c r="AT31" i="41" s="1"/>
  <c r="AJ31" i="41"/>
  <c r="AK25" i="41"/>
  <c r="AT25" i="41" s="1"/>
  <c r="AJ25" i="41"/>
  <c r="AK19" i="41"/>
  <c r="AT19" i="41" s="1"/>
  <c r="AJ19" i="41"/>
  <c r="AJ13" i="41"/>
  <c r="AK13" i="41"/>
  <c r="AT13" i="41" s="1"/>
  <c r="AJ7" i="41"/>
  <c r="AK7" i="41"/>
  <c r="AT7" i="41" s="1"/>
  <c r="AH85" i="50"/>
  <c r="AQ85" i="50" s="1"/>
  <c r="AI83" i="42"/>
  <c r="AN83" i="42"/>
  <c r="AS13" i="11"/>
  <c r="AL13" i="11"/>
  <c r="AU13" i="11" s="1"/>
  <c r="AS31" i="11"/>
  <c r="AL31" i="11"/>
  <c r="AU31" i="11" s="1"/>
  <c r="AS67" i="11"/>
  <c r="AL67" i="11"/>
  <c r="AU67" i="11" s="1"/>
  <c r="AS87" i="11"/>
  <c r="AL87" i="11"/>
  <c r="AU87" i="11" s="1"/>
  <c r="Z87" i="83"/>
  <c r="AS52" i="11"/>
  <c r="AL52" i="11"/>
  <c r="AU52" i="11" s="1"/>
  <c r="AK20" i="11"/>
  <c r="AT20" i="11" s="1"/>
  <c r="AJ20" i="11"/>
  <c r="AS39" i="11"/>
  <c r="AL39" i="11"/>
  <c r="AU39" i="11" s="1"/>
  <c r="AS75" i="11"/>
  <c r="AL75" i="11"/>
  <c r="AU75" i="11" s="1"/>
  <c r="AS27" i="11"/>
  <c r="AL27" i="11"/>
  <c r="AU27" i="11" s="1"/>
  <c r="AS45" i="11"/>
  <c r="AL45" i="11"/>
  <c r="AU45" i="11" s="1"/>
  <c r="AS63" i="11"/>
  <c r="AL63" i="11"/>
  <c r="AU63" i="11" s="1"/>
  <c r="AS81" i="11"/>
  <c r="AL81" i="11"/>
  <c r="AU81" i="11" s="1"/>
  <c r="Z82" i="102"/>
  <c r="AS10" i="11"/>
  <c r="AL10" i="11"/>
  <c r="AU10" i="11" s="1"/>
  <c r="AS65" i="11"/>
  <c r="AL65" i="11"/>
  <c r="AU65" i="11" s="1"/>
  <c r="AS83" i="11"/>
  <c r="AL83" i="11"/>
  <c r="AU83" i="11" s="1"/>
  <c r="AJ86" i="49"/>
  <c r="AK86" i="49"/>
  <c r="AT86" i="49" s="1"/>
  <c r="AK83" i="49"/>
  <c r="AT83" i="49" s="1"/>
  <c r="AJ83" i="49"/>
  <c r="AJ77" i="49"/>
  <c r="AK77" i="49"/>
  <c r="AT77" i="49" s="1"/>
  <c r="AK71" i="49"/>
  <c r="AT71" i="49" s="1"/>
  <c r="AJ71" i="49"/>
  <c r="AK65" i="49"/>
  <c r="AT65" i="49" s="1"/>
  <c r="AJ65" i="49"/>
  <c r="AK59" i="49"/>
  <c r="AT59" i="49" s="1"/>
  <c r="AJ59" i="49"/>
  <c r="AK53" i="49"/>
  <c r="AT53" i="49" s="1"/>
  <c r="AJ53" i="49"/>
  <c r="AK47" i="49"/>
  <c r="AT47" i="49" s="1"/>
  <c r="AJ47" i="49"/>
  <c r="AJ41" i="49"/>
  <c r="AK41" i="49"/>
  <c r="AT41" i="49" s="1"/>
  <c r="AK35" i="49"/>
  <c r="AT35" i="49" s="1"/>
  <c r="AJ35" i="49"/>
  <c r="AK29" i="49"/>
  <c r="AT29" i="49" s="1"/>
  <c r="AJ29" i="49"/>
  <c r="AJ23" i="49"/>
  <c r="AK23" i="49"/>
  <c r="AT23" i="49" s="1"/>
  <c r="AJ17" i="49"/>
  <c r="AK17" i="49"/>
  <c r="AT17" i="49" s="1"/>
  <c r="AJ10" i="49"/>
  <c r="AK10" i="49"/>
  <c r="AT10" i="49" s="1"/>
  <c r="AK13" i="49"/>
  <c r="AT13" i="49" s="1"/>
  <c r="AJ13" i="49"/>
  <c r="Z87" i="103"/>
  <c r="AL6" i="11"/>
  <c r="AU6" i="11" s="1"/>
  <c r="AS6" i="11"/>
  <c r="AS60" i="11"/>
  <c r="AL60" i="11"/>
  <c r="AU60" i="11" s="1"/>
  <c r="Y85" i="55"/>
  <c r="X85" i="55"/>
  <c r="Z82" i="98"/>
  <c r="Z88" i="18"/>
  <c r="AJ84" i="41"/>
  <c r="AK84" i="41"/>
  <c r="AT84" i="41" s="1"/>
  <c r="AK78" i="41"/>
  <c r="AT78" i="41" s="1"/>
  <c r="AJ78" i="41"/>
  <c r="AK72" i="41"/>
  <c r="AT72" i="41" s="1"/>
  <c r="AJ72" i="41"/>
  <c r="AJ66" i="41"/>
  <c r="AK66" i="41"/>
  <c r="AT66" i="41" s="1"/>
  <c r="AK60" i="41"/>
  <c r="AT60" i="41" s="1"/>
  <c r="AJ60" i="41"/>
  <c r="AK54" i="41"/>
  <c r="AT54" i="41" s="1"/>
  <c r="AJ54" i="41"/>
  <c r="AK48" i="41"/>
  <c r="AT48" i="41" s="1"/>
  <c r="AJ48" i="41"/>
  <c r="AK42" i="41"/>
  <c r="AT42" i="41" s="1"/>
  <c r="AJ42" i="41"/>
  <c r="AK36" i="41"/>
  <c r="AT36" i="41" s="1"/>
  <c r="AJ36" i="41"/>
  <c r="AJ30" i="41"/>
  <c r="AK30" i="41"/>
  <c r="AT30" i="41" s="1"/>
  <c r="AK24" i="41"/>
  <c r="AT24" i="41" s="1"/>
  <c r="AJ24" i="41"/>
  <c r="AJ18" i="41"/>
  <c r="AK18" i="41"/>
  <c r="AT18" i="41" s="1"/>
  <c r="AK12" i="41"/>
  <c r="AT12" i="41" s="1"/>
  <c r="AJ12" i="41"/>
  <c r="AJ6" i="41"/>
  <c r="AK6" i="41"/>
  <c r="AT6" i="41" s="1"/>
  <c r="Z85" i="50"/>
  <c r="AS19" i="11"/>
  <c r="AL19" i="11"/>
  <c r="AU19" i="11" s="1"/>
  <c r="AS37" i="11"/>
  <c r="AL37" i="11"/>
  <c r="AU37" i="11" s="1"/>
  <c r="AS55" i="11"/>
  <c r="AL55" i="11"/>
  <c r="AU55" i="11" s="1"/>
  <c r="AR83" i="35"/>
  <c r="AK26" i="11"/>
  <c r="AT26" i="11" s="1"/>
  <c r="AJ26" i="11"/>
  <c r="AS44" i="11"/>
  <c r="AL44" i="11"/>
  <c r="AU44" i="11" s="1"/>
  <c r="AS62" i="11"/>
  <c r="AL62" i="11"/>
  <c r="AU62" i="11" s="1"/>
  <c r="AS80" i="11"/>
  <c r="AL80" i="11"/>
  <c r="AU80" i="11" s="1"/>
  <c r="AK8" i="11"/>
  <c r="AT8" i="11" s="1"/>
  <c r="AJ8" i="11"/>
  <c r="AS69" i="11"/>
  <c r="AL69" i="11"/>
  <c r="AU69" i="11" s="1"/>
  <c r="AS22" i="11"/>
  <c r="AL22" i="11"/>
  <c r="AU22" i="11" s="1"/>
  <c r="AR83" i="82"/>
  <c r="AS29" i="11"/>
  <c r="AL29" i="11"/>
  <c r="AU29" i="11" s="1"/>
  <c r="AS47" i="11"/>
  <c r="AL47" i="11"/>
  <c r="AU47" i="11" s="1"/>
  <c r="AJ82" i="49"/>
  <c r="AK82" i="49"/>
  <c r="AT82" i="49" s="1"/>
  <c r="AJ76" i="49"/>
  <c r="AK76" i="49"/>
  <c r="AT76" i="49" s="1"/>
  <c r="AJ70" i="49"/>
  <c r="AK70" i="49"/>
  <c r="AT70" i="49" s="1"/>
  <c r="AK64" i="49"/>
  <c r="AT64" i="49" s="1"/>
  <c r="AJ64" i="49"/>
  <c r="AJ58" i="49"/>
  <c r="AK58" i="49"/>
  <c r="AT58" i="49" s="1"/>
  <c r="AJ52" i="49"/>
  <c r="AK52" i="49"/>
  <c r="AT52" i="49" s="1"/>
  <c r="AJ46" i="49"/>
  <c r="AK46" i="49"/>
  <c r="AT46" i="49" s="1"/>
  <c r="AK40" i="49"/>
  <c r="AT40" i="49" s="1"/>
  <c r="AJ40" i="49"/>
  <c r="AK34" i="49"/>
  <c r="AT34" i="49" s="1"/>
  <c r="AJ34" i="49"/>
  <c r="AJ28" i="49"/>
  <c r="AK28" i="49"/>
  <c r="AT28" i="49" s="1"/>
  <c r="AJ22" i="49"/>
  <c r="AK22" i="49"/>
  <c r="AT22" i="49" s="1"/>
  <c r="AJ16" i="49"/>
  <c r="AK16" i="49"/>
  <c r="AT16" i="49" s="1"/>
  <c r="AK9" i="49"/>
  <c r="AT9" i="49" s="1"/>
  <c r="AJ9" i="49"/>
  <c r="AJ6" i="49"/>
  <c r="AK6" i="49"/>
  <c r="AT6" i="49" s="1"/>
  <c r="AS24" i="11"/>
  <c r="AL24" i="11"/>
  <c r="AU24" i="11" s="1"/>
  <c r="AS42" i="11"/>
  <c r="AL42" i="11"/>
  <c r="AU42" i="11" s="1"/>
  <c r="AS78" i="11"/>
  <c r="AL78" i="11"/>
  <c r="AU78" i="11" s="1"/>
  <c r="AL58" i="11"/>
  <c r="AU58" i="11" s="1"/>
  <c r="AS58" i="11"/>
  <c r="AK83" i="41"/>
  <c r="AT83" i="41" s="1"/>
  <c r="AJ83" i="41"/>
  <c r="AK77" i="41"/>
  <c r="AT77" i="41" s="1"/>
  <c r="AJ77" i="41"/>
  <c r="AJ71" i="41"/>
  <c r="AK71" i="41"/>
  <c r="AT71" i="41" s="1"/>
  <c r="AK65" i="41"/>
  <c r="AT65" i="41" s="1"/>
  <c r="AJ65" i="41"/>
  <c r="AK59" i="41"/>
  <c r="AT59" i="41" s="1"/>
  <c r="AJ59" i="41"/>
  <c r="AK53" i="41"/>
  <c r="AT53" i="41" s="1"/>
  <c r="AJ53" i="41"/>
  <c r="AK47" i="41"/>
  <c r="AT47" i="41" s="1"/>
  <c r="AJ47" i="41"/>
  <c r="AK41" i="41"/>
  <c r="AT41" i="41" s="1"/>
  <c r="AJ41" i="41"/>
  <c r="AK35" i="41"/>
  <c r="AT35" i="41" s="1"/>
  <c r="AJ35" i="41"/>
  <c r="AK29" i="41"/>
  <c r="AT29" i="41" s="1"/>
  <c r="AJ29" i="41"/>
  <c r="AK23" i="41"/>
  <c r="AT23" i="41" s="1"/>
  <c r="AJ23" i="41"/>
  <c r="AK17" i="41"/>
  <c r="AT17" i="41" s="1"/>
  <c r="AJ17" i="41"/>
  <c r="AK11" i="41"/>
  <c r="AT11" i="41" s="1"/>
  <c r="AJ11" i="41"/>
  <c r="AJ5" i="41"/>
  <c r="AK5" i="41"/>
  <c r="AT5" i="41" s="1"/>
  <c r="AS73" i="11"/>
  <c r="AL73" i="11"/>
  <c r="AU73" i="11" s="1"/>
  <c r="AI85" i="85"/>
  <c r="AP85" i="85"/>
  <c r="AS32" i="11"/>
  <c r="AL32" i="11"/>
  <c r="AU32" i="11" s="1"/>
  <c r="AS68" i="11"/>
  <c r="AL68" i="11"/>
  <c r="AU68" i="11" s="1"/>
  <c r="AS88" i="11"/>
  <c r="AL88" i="11"/>
  <c r="AU88" i="11" s="1"/>
  <c r="AS9" i="11"/>
  <c r="AL9" i="11"/>
  <c r="AU9" i="11" s="1"/>
  <c r="AR81" i="98"/>
  <c r="AH84" i="35"/>
  <c r="AQ84" i="35" s="1"/>
  <c r="AS51" i="11"/>
  <c r="AL51" i="11"/>
  <c r="AU51" i="11" s="1"/>
  <c r="AS85" i="11"/>
  <c r="AL85" i="11"/>
  <c r="AU85" i="11" s="1"/>
  <c r="AR86" i="103"/>
  <c r="Z84" i="35"/>
  <c r="AJ15" i="11"/>
  <c r="AK15" i="11"/>
  <c r="AT15" i="11" s="1"/>
  <c r="AS33" i="11"/>
  <c r="AL33" i="11"/>
  <c r="AU33" i="11" s="1"/>
  <c r="AS46" i="11"/>
  <c r="AL46" i="11"/>
  <c r="AU46" i="11" s="1"/>
  <c r="AR89" i="16"/>
  <c r="AR91" i="16" s="1"/>
  <c r="AL89" i="16"/>
  <c r="AU89" i="16" s="1"/>
  <c r="AH88" i="95"/>
  <c r="AQ88" i="95" s="1"/>
  <c r="AS53" i="11"/>
  <c r="AL53" i="11"/>
  <c r="AU53" i="11" s="1"/>
  <c r="AK85" i="49"/>
  <c r="AT85" i="49" s="1"/>
  <c r="AJ85" i="49"/>
  <c r="AJ81" i="49"/>
  <c r="AK81" i="49"/>
  <c r="AT81" i="49" s="1"/>
  <c r="AJ75" i="49"/>
  <c r="AK75" i="49"/>
  <c r="AT75" i="49" s="1"/>
  <c r="AK69" i="49"/>
  <c r="AT69" i="49" s="1"/>
  <c r="AJ69" i="49"/>
  <c r="AK63" i="49"/>
  <c r="AT63" i="49" s="1"/>
  <c r="AJ63" i="49"/>
  <c r="AJ57" i="49"/>
  <c r="AK57" i="49"/>
  <c r="AT57" i="49" s="1"/>
  <c r="AJ51" i="49"/>
  <c r="AK51" i="49"/>
  <c r="AT51" i="49" s="1"/>
  <c r="AK45" i="49"/>
  <c r="AT45" i="49" s="1"/>
  <c r="AJ45" i="49"/>
  <c r="AK39" i="49"/>
  <c r="AT39" i="49" s="1"/>
  <c r="AJ39" i="49"/>
  <c r="AJ33" i="49"/>
  <c r="AK33" i="49"/>
  <c r="AT33" i="49" s="1"/>
  <c r="AK27" i="49"/>
  <c r="AT27" i="49" s="1"/>
  <c r="AJ27" i="49"/>
  <c r="AJ21" i="49"/>
  <c r="AK21" i="49"/>
  <c r="AT21" i="49" s="1"/>
  <c r="AX14" i="49"/>
  <c r="S14" i="49" s="1"/>
  <c r="AC14" i="49" s="1"/>
  <c r="AB15" i="49" s="1"/>
  <c r="AX7" i="49"/>
  <c r="S7" i="49" s="1"/>
  <c r="AC7" i="49" s="1"/>
  <c r="AB8" i="49" s="1"/>
  <c r="AX89" i="41"/>
  <c r="S89" i="41" s="1"/>
  <c r="AC89" i="41" s="1"/>
  <c r="AG89" i="41"/>
  <c r="AP89" i="41" s="1"/>
  <c r="AP91" i="41" s="1"/>
  <c r="AF89" i="41"/>
  <c r="AO89" i="41" s="1"/>
  <c r="AO91" i="41" s="1"/>
  <c r="AE89" i="41"/>
  <c r="AS30" i="11"/>
  <c r="AL30" i="11"/>
  <c r="AU30" i="11" s="1"/>
  <c r="AS48" i="11"/>
  <c r="AL48" i="11"/>
  <c r="AU48" i="11" s="1"/>
  <c r="AH83" i="48"/>
  <c r="AQ83" i="48" s="1"/>
  <c r="AK86" i="41"/>
  <c r="AT86" i="41" s="1"/>
  <c r="AJ86" i="41"/>
  <c r="AJ82" i="41"/>
  <c r="AK82" i="41"/>
  <c r="AT82" i="41" s="1"/>
  <c r="AJ76" i="41"/>
  <c r="AK76" i="41"/>
  <c r="AT76" i="41" s="1"/>
  <c r="AK70" i="41"/>
  <c r="AT70" i="41" s="1"/>
  <c r="AJ70" i="41"/>
  <c r="AK64" i="41"/>
  <c r="AT64" i="41" s="1"/>
  <c r="AJ64" i="41"/>
  <c r="AK58" i="41"/>
  <c r="AT58" i="41" s="1"/>
  <c r="AJ58" i="41"/>
  <c r="AK52" i="41"/>
  <c r="AT52" i="41" s="1"/>
  <c r="AJ52" i="41"/>
  <c r="AK46" i="41"/>
  <c r="AT46" i="41" s="1"/>
  <c r="AJ46" i="41"/>
  <c r="AK40" i="41"/>
  <c r="AT40" i="41" s="1"/>
  <c r="AJ40" i="41"/>
  <c r="AK34" i="41"/>
  <c r="AT34" i="41" s="1"/>
  <c r="AJ34" i="41"/>
  <c r="AK28" i="41"/>
  <c r="AT28" i="41" s="1"/>
  <c r="AJ28" i="41"/>
  <c r="AJ22" i="41"/>
  <c r="AK22" i="41"/>
  <c r="AT22" i="41" s="1"/>
  <c r="AJ16" i="41"/>
  <c r="AK16" i="41"/>
  <c r="AT16" i="41" s="1"/>
  <c r="AK10" i="41"/>
  <c r="AT10" i="41" s="1"/>
  <c r="AJ10" i="41"/>
  <c r="AK89" i="41"/>
  <c r="AT89" i="41" s="1"/>
  <c r="AJ89" i="41"/>
  <c r="AS89" i="41" s="1"/>
  <c r="AS12" i="11"/>
  <c r="AL12" i="11"/>
  <c r="AU12" i="11" s="1"/>
  <c r="AS79" i="11"/>
  <c r="AL79" i="11"/>
  <c r="AU79" i="11" s="1"/>
  <c r="AS86" i="11"/>
  <c r="AL86" i="11"/>
  <c r="AU86" i="11" s="1"/>
  <c r="AR82" i="48"/>
  <c r="AS50" i="11"/>
  <c r="AL50" i="11"/>
  <c r="AU50" i="11" s="1"/>
  <c r="AS34" i="11"/>
  <c r="AL34" i="11"/>
  <c r="AU34" i="11" s="1"/>
  <c r="Y80" i="90"/>
  <c r="X80" i="90"/>
  <c r="AS21" i="11"/>
  <c r="AL21" i="11"/>
  <c r="AU21" i="11" s="1"/>
  <c r="AX89" i="49"/>
  <c r="S89" i="49" s="1"/>
  <c r="AC89" i="49" s="1"/>
  <c r="AJ89" i="49" s="1"/>
  <c r="AS89" i="49" s="1"/>
  <c r="AG89" i="49"/>
  <c r="AP89" i="49" s="1"/>
  <c r="AP91" i="49" s="1"/>
  <c r="AF89" i="49"/>
  <c r="AO89" i="49" s="1"/>
  <c r="AO91" i="49" s="1"/>
  <c r="AE89" i="49"/>
  <c r="AI89" i="11"/>
  <c r="AN89" i="11"/>
  <c r="AN91" i="11" s="1"/>
  <c r="AR87" i="18"/>
  <c r="AK4" i="11"/>
  <c r="AT4" i="11" s="1"/>
  <c r="AJ4" i="11"/>
  <c r="AG88" i="95"/>
  <c r="AP88" i="95" s="1"/>
  <c r="W89" i="95"/>
  <c r="AF88" i="95"/>
  <c r="AO88" i="95" s="1"/>
  <c r="AE88" i="95"/>
  <c r="AI83" i="87"/>
  <c r="AN83" i="87"/>
  <c r="AS17" i="11"/>
  <c r="AL17" i="11"/>
  <c r="AU17" i="11" s="1"/>
  <c r="AS35" i="11"/>
  <c r="AL35" i="11"/>
  <c r="AU35" i="11" s="1"/>
  <c r="AS71" i="11"/>
  <c r="AL71" i="11"/>
  <c r="AU71" i="11" s="1"/>
  <c r="AS40" i="11"/>
  <c r="AL40" i="11"/>
  <c r="AU40" i="11" s="1"/>
  <c r="AJ88" i="49"/>
  <c r="AK88" i="49"/>
  <c r="AT88" i="49" s="1"/>
  <c r="AJ80" i="49"/>
  <c r="AK80" i="49"/>
  <c r="AT80" i="49" s="1"/>
  <c r="AJ74" i="49"/>
  <c r="AK74" i="49"/>
  <c r="AT74" i="49" s="1"/>
  <c r="AK68" i="49"/>
  <c r="AT68" i="49" s="1"/>
  <c r="AJ68" i="49"/>
  <c r="AJ62" i="49"/>
  <c r="AK62" i="49"/>
  <c r="AT62" i="49" s="1"/>
  <c r="AJ56" i="49"/>
  <c r="AK56" i="49"/>
  <c r="AT56" i="49" s="1"/>
  <c r="AK50" i="49"/>
  <c r="AT50" i="49" s="1"/>
  <c r="AJ50" i="49"/>
  <c r="AK44" i="49"/>
  <c r="AT44" i="49" s="1"/>
  <c r="AJ44" i="49"/>
  <c r="AJ38" i="49"/>
  <c r="AK38" i="49"/>
  <c r="AT38" i="49" s="1"/>
  <c r="AK32" i="49"/>
  <c r="AT32" i="49" s="1"/>
  <c r="AJ32" i="49"/>
  <c r="AJ26" i="49"/>
  <c r="AK26" i="49"/>
  <c r="AT26" i="49" s="1"/>
  <c r="AK20" i="49"/>
  <c r="AT20" i="49" s="1"/>
  <c r="AJ20" i="49"/>
  <c r="AK14" i="49"/>
  <c r="AT14" i="49" s="1"/>
  <c r="AK7" i="49"/>
  <c r="AT7" i="49" s="1"/>
  <c r="AJ7" i="49"/>
  <c r="AF87" i="91"/>
  <c r="AO87" i="91" s="1"/>
  <c r="AG87" i="91"/>
  <c r="AP87" i="91" s="1"/>
  <c r="W88" i="91"/>
  <c r="AE87" i="91"/>
  <c r="AS11" i="11"/>
  <c r="AL11" i="11"/>
  <c r="AU11" i="11" s="1"/>
  <c r="AS66" i="11"/>
  <c r="AL66" i="11"/>
  <c r="AU66" i="11" s="1"/>
  <c r="AS84" i="11"/>
  <c r="AL84" i="11"/>
  <c r="AU84" i="11" s="1"/>
  <c r="W84" i="94"/>
  <c r="AG83" i="94"/>
  <c r="AP83" i="94" s="1"/>
  <c r="AF83" i="94"/>
  <c r="AO83" i="94" s="1"/>
  <c r="AE83" i="94"/>
  <c r="AE83" i="48"/>
  <c r="W84" i="48"/>
  <c r="AF83" i="48"/>
  <c r="AO83" i="48" s="1"/>
  <c r="AG83" i="48"/>
  <c r="AP83" i="48" s="1"/>
  <c r="AK87" i="41"/>
  <c r="AT87" i="41" s="1"/>
  <c r="AJ87" i="41"/>
  <c r="AK81" i="41"/>
  <c r="AT81" i="41" s="1"/>
  <c r="AJ81" i="41"/>
  <c r="AK75" i="41"/>
  <c r="AT75" i="41" s="1"/>
  <c r="AJ75" i="41"/>
  <c r="AJ69" i="41"/>
  <c r="AK69" i="41"/>
  <c r="AT69" i="41" s="1"/>
  <c r="AJ63" i="41"/>
  <c r="AK63" i="41"/>
  <c r="AT63" i="41" s="1"/>
  <c r="AK57" i="41"/>
  <c r="AT57" i="41" s="1"/>
  <c r="AJ57" i="41"/>
  <c r="AK51" i="41"/>
  <c r="AT51" i="41" s="1"/>
  <c r="AJ51" i="41"/>
  <c r="AK45" i="41"/>
  <c r="AT45" i="41" s="1"/>
  <c r="AJ45" i="41"/>
  <c r="AJ39" i="41"/>
  <c r="AK39" i="41"/>
  <c r="AT39" i="41" s="1"/>
  <c r="AK33" i="41"/>
  <c r="AT33" i="41" s="1"/>
  <c r="AJ33" i="41"/>
  <c r="AK27" i="41"/>
  <c r="AT27" i="41" s="1"/>
  <c r="AJ27" i="41"/>
  <c r="AK21" i="41"/>
  <c r="AT21" i="41" s="1"/>
  <c r="AJ21" i="41"/>
  <c r="AK15" i="41"/>
  <c r="AT15" i="41" s="1"/>
  <c r="AJ15" i="41"/>
  <c r="AJ9" i="41"/>
  <c r="AK9" i="41"/>
  <c r="AT9" i="41" s="1"/>
  <c r="AB4" i="41"/>
  <c r="AJ3" i="41"/>
  <c r="AS25" i="11"/>
  <c r="AL25" i="11"/>
  <c r="AU25" i="11" s="1"/>
  <c r="AS43" i="11"/>
  <c r="AL43" i="11"/>
  <c r="AU43" i="11" s="1"/>
  <c r="AS61" i="11"/>
  <c r="AL61" i="11"/>
  <c r="AU61" i="11" s="1"/>
  <c r="AS28" i="11"/>
  <c r="AL28" i="11"/>
  <c r="AU28" i="11" s="1"/>
  <c r="AT91" i="16"/>
  <c r="AH86" i="10"/>
  <c r="AQ86" i="10" s="1"/>
  <c r="AK7" i="11"/>
  <c r="AT7" i="11" s="1"/>
  <c r="AJ7" i="11"/>
  <c r="AL38" i="11"/>
  <c r="AU38" i="11" s="1"/>
  <c r="AS38" i="11"/>
  <c r="AL56" i="11"/>
  <c r="AU56" i="11" s="1"/>
  <c r="AS56" i="11"/>
  <c r="AS76" i="11"/>
  <c r="AL76" i="11"/>
  <c r="AU76" i="11" s="1"/>
  <c r="AI79" i="90"/>
  <c r="AN79" i="90"/>
  <c r="Z80" i="90" l="1"/>
  <c r="AF80" i="90" s="1"/>
  <c r="AO80" i="90" s="1"/>
  <c r="AG80" i="90"/>
  <c r="AP80" i="90" s="1"/>
  <c r="AE80" i="90"/>
  <c r="W81" i="90"/>
  <c r="AS3" i="41"/>
  <c r="AL3" i="41"/>
  <c r="AU3" i="41" s="1"/>
  <c r="AS21" i="41"/>
  <c r="AL21" i="41"/>
  <c r="AU21" i="41" s="1"/>
  <c r="AS57" i="41"/>
  <c r="AL57" i="41"/>
  <c r="AU57" i="41" s="1"/>
  <c r="AL75" i="41"/>
  <c r="AU75" i="41" s="1"/>
  <c r="AS75" i="41"/>
  <c r="AI83" i="94"/>
  <c r="AN83" i="94"/>
  <c r="Y88" i="91"/>
  <c r="X88" i="91"/>
  <c r="AS88" i="49"/>
  <c r="AL88" i="49"/>
  <c r="AU88" i="49" s="1"/>
  <c r="AI88" i="95"/>
  <c r="AN88" i="95"/>
  <c r="AS16" i="41"/>
  <c r="AL16" i="41"/>
  <c r="AU16" i="41" s="1"/>
  <c r="AS27" i="49"/>
  <c r="AL27" i="49"/>
  <c r="AU27" i="49" s="1"/>
  <c r="AS45" i="49"/>
  <c r="AL45" i="49"/>
  <c r="AU45" i="49" s="1"/>
  <c r="AS63" i="49"/>
  <c r="AL63" i="49"/>
  <c r="AU63" i="49" s="1"/>
  <c r="AS15" i="11"/>
  <c r="AL15" i="11"/>
  <c r="AU15" i="11" s="1"/>
  <c r="AR85" i="85"/>
  <c r="AS28" i="49"/>
  <c r="AL28" i="49"/>
  <c r="AU28" i="49" s="1"/>
  <c r="AS46" i="49"/>
  <c r="AL46" i="49"/>
  <c r="AU46" i="49" s="1"/>
  <c r="AS82" i="49"/>
  <c r="AL82" i="49"/>
  <c r="AU82" i="49" s="1"/>
  <c r="AS36" i="41"/>
  <c r="AL36" i="41"/>
  <c r="AU36" i="41" s="1"/>
  <c r="AS54" i="41"/>
  <c r="AL54" i="41"/>
  <c r="AU54" i="41" s="1"/>
  <c r="AS72" i="41"/>
  <c r="AL72" i="41"/>
  <c r="AU72" i="41" s="1"/>
  <c r="W89" i="18"/>
  <c r="AE88" i="18"/>
  <c r="AF88" i="18"/>
  <c r="AO88" i="18" s="1"/>
  <c r="AG88" i="18"/>
  <c r="AP88" i="18" s="1"/>
  <c r="AS29" i="49"/>
  <c r="AL29" i="49"/>
  <c r="AU29" i="49" s="1"/>
  <c r="AL47" i="49"/>
  <c r="AU47" i="49" s="1"/>
  <c r="AS47" i="49"/>
  <c r="AS65" i="49"/>
  <c r="AL65" i="49"/>
  <c r="AU65" i="49" s="1"/>
  <c r="AS83" i="49"/>
  <c r="AL83" i="49"/>
  <c r="AU83" i="49" s="1"/>
  <c r="AS55" i="41"/>
  <c r="AL55" i="41"/>
  <c r="AU55" i="41" s="1"/>
  <c r="AS73" i="41"/>
  <c r="AL73" i="41"/>
  <c r="AU73" i="41" s="1"/>
  <c r="AR84" i="55"/>
  <c r="AL11" i="49"/>
  <c r="AU11" i="49" s="1"/>
  <c r="AS11" i="49"/>
  <c r="AS48" i="49"/>
  <c r="AL48" i="49"/>
  <c r="AU48" i="49" s="1"/>
  <c r="AS84" i="49"/>
  <c r="AL84" i="49"/>
  <c r="AU84" i="49" s="1"/>
  <c r="AS14" i="11"/>
  <c r="AL14" i="11"/>
  <c r="AU14" i="11" s="1"/>
  <c r="AU91" i="16"/>
  <c r="C11" i="16" s="1"/>
  <c r="AS8" i="41"/>
  <c r="AL8" i="41"/>
  <c r="AU8" i="41" s="1"/>
  <c r="AS44" i="41"/>
  <c r="AL44" i="41"/>
  <c r="AU44" i="41" s="1"/>
  <c r="W88" i="43"/>
  <c r="AG87" i="43"/>
  <c r="AP87" i="43" s="1"/>
  <c r="AE87" i="43"/>
  <c r="AF87" i="43"/>
  <c r="AO87" i="43" s="1"/>
  <c r="AS49" i="49"/>
  <c r="AL49" i="49"/>
  <c r="AU49" i="49" s="1"/>
  <c r="AL40" i="41"/>
  <c r="AU40" i="41" s="1"/>
  <c r="AS40" i="41"/>
  <c r="AS58" i="41"/>
  <c r="AL58" i="41"/>
  <c r="AU58" i="41" s="1"/>
  <c r="AS81" i="49"/>
  <c r="AL81" i="49"/>
  <c r="AU81" i="49" s="1"/>
  <c r="AF84" i="35"/>
  <c r="AO84" i="35" s="1"/>
  <c r="W85" i="35"/>
  <c r="AE84" i="35"/>
  <c r="AG84" i="35"/>
  <c r="AP84" i="35" s="1"/>
  <c r="AS17" i="41"/>
  <c r="AL17" i="41"/>
  <c r="AU17" i="41" s="1"/>
  <c r="AS35" i="41"/>
  <c r="AL35" i="41"/>
  <c r="AU35" i="41" s="1"/>
  <c r="AL53" i="41"/>
  <c r="AU53" i="41" s="1"/>
  <c r="AS53" i="41"/>
  <c r="AS34" i="49"/>
  <c r="AL34" i="49"/>
  <c r="AU34" i="49" s="1"/>
  <c r="AK89" i="49"/>
  <c r="AT89" i="49" s="1"/>
  <c r="AS8" i="11"/>
  <c r="AL8" i="11"/>
  <c r="AU8" i="11" s="1"/>
  <c r="AE85" i="50"/>
  <c r="AF85" i="50"/>
  <c r="AO85" i="50" s="1"/>
  <c r="AG85" i="50"/>
  <c r="AP85" i="50" s="1"/>
  <c r="W86" i="50"/>
  <c r="AS18" i="41"/>
  <c r="AL18" i="41"/>
  <c r="AU18" i="41" s="1"/>
  <c r="AG82" i="98"/>
  <c r="AP82" i="98" s="1"/>
  <c r="W83" i="98"/>
  <c r="AE82" i="98"/>
  <c r="AF82" i="98"/>
  <c r="AO82" i="98" s="1"/>
  <c r="AS10" i="49"/>
  <c r="AL10" i="49"/>
  <c r="AU10" i="49" s="1"/>
  <c r="AR83" i="42"/>
  <c r="AS25" i="41"/>
  <c r="AL25" i="41"/>
  <c r="AU25" i="41" s="1"/>
  <c r="AS43" i="41"/>
  <c r="AL43" i="41"/>
  <c r="AU43" i="41" s="1"/>
  <c r="AL79" i="41"/>
  <c r="AU79" i="41" s="1"/>
  <c r="AS79" i="41"/>
  <c r="AS30" i="49"/>
  <c r="AL30" i="49"/>
  <c r="AU30" i="49" s="1"/>
  <c r="AS66" i="49"/>
  <c r="AL66" i="49"/>
  <c r="AU66" i="49" s="1"/>
  <c r="AS32" i="41"/>
  <c r="AL32" i="41"/>
  <c r="AU32" i="41" s="1"/>
  <c r="AL85" i="41"/>
  <c r="AU85" i="41" s="1"/>
  <c r="AS85" i="41"/>
  <c r="AS12" i="49"/>
  <c r="AL12" i="49"/>
  <c r="AU12" i="49" s="1"/>
  <c r="AS31" i="49"/>
  <c r="AL31" i="49"/>
  <c r="AU31" i="49" s="1"/>
  <c r="AS67" i="49"/>
  <c r="AL67" i="49"/>
  <c r="AU67" i="49" s="1"/>
  <c r="AS87" i="49"/>
  <c r="AL87" i="49"/>
  <c r="AU87" i="49" s="1"/>
  <c r="AR79" i="90"/>
  <c r="AS22" i="41"/>
  <c r="AL22" i="41"/>
  <c r="AU22" i="41" s="1"/>
  <c r="AS76" i="41"/>
  <c r="AL76" i="41"/>
  <c r="AU76" i="41" s="1"/>
  <c r="AK8" i="49"/>
  <c r="AT8" i="49" s="1"/>
  <c r="AJ8" i="49"/>
  <c r="AS69" i="49"/>
  <c r="AL69" i="49"/>
  <c r="AU69" i="49" s="1"/>
  <c r="AS85" i="49"/>
  <c r="AL85" i="49"/>
  <c r="AU85" i="49" s="1"/>
  <c r="AS71" i="41"/>
  <c r="AL71" i="41"/>
  <c r="AU71" i="41" s="1"/>
  <c r="AS16" i="49"/>
  <c r="AL16" i="49"/>
  <c r="AU16" i="49" s="1"/>
  <c r="AS52" i="49"/>
  <c r="AL52" i="49"/>
  <c r="AU52" i="49" s="1"/>
  <c r="AS70" i="49"/>
  <c r="AL70" i="49"/>
  <c r="AU70" i="49" s="1"/>
  <c r="AS24" i="41"/>
  <c r="AL24" i="41"/>
  <c r="AU24" i="41" s="1"/>
  <c r="AL42" i="41"/>
  <c r="AU42" i="41" s="1"/>
  <c r="AS42" i="41"/>
  <c r="AL60" i="41"/>
  <c r="AU60" i="41" s="1"/>
  <c r="AS60" i="41"/>
  <c r="AS78" i="41"/>
  <c r="AL78" i="41"/>
  <c r="AU78" i="41" s="1"/>
  <c r="AH85" i="55"/>
  <c r="AQ85" i="55" s="1"/>
  <c r="AS35" i="49"/>
  <c r="AL35" i="49"/>
  <c r="AU35" i="49" s="1"/>
  <c r="AS53" i="49"/>
  <c r="AL53" i="49"/>
  <c r="AU53" i="49" s="1"/>
  <c r="AS71" i="49"/>
  <c r="AL71" i="49"/>
  <c r="AU71" i="49" s="1"/>
  <c r="AS7" i="41"/>
  <c r="AL7" i="41"/>
  <c r="AU7" i="41" s="1"/>
  <c r="AS61" i="41"/>
  <c r="AL61" i="41"/>
  <c r="AU61" i="41" s="1"/>
  <c r="AL18" i="49"/>
  <c r="AU18" i="49" s="1"/>
  <c r="AS18" i="49"/>
  <c r="AS72" i="49"/>
  <c r="AL72" i="49"/>
  <c r="AU72" i="49" s="1"/>
  <c r="AI86" i="10"/>
  <c r="AN86" i="10"/>
  <c r="AH84" i="42"/>
  <c r="AQ84" i="42" s="1"/>
  <c r="AS14" i="41"/>
  <c r="AL14" i="41"/>
  <c r="AU14" i="41" s="1"/>
  <c r="AS50" i="41"/>
  <c r="AL50" i="41"/>
  <c r="AU50" i="41" s="1"/>
  <c r="AS68" i="41"/>
  <c r="AL68" i="41"/>
  <c r="AU68" i="41" s="1"/>
  <c r="AS55" i="49"/>
  <c r="AL55" i="49"/>
  <c r="AU55" i="49" s="1"/>
  <c r="Y85" i="82"/>
  <c r="X85" i="82"/>
  <c r="AJ4" i="41"/>
  <c r="AK4" i="41"/>
  <c r="AT4" i="41" s="1"/>
  <c r="AT91" i="41" s="1"/>
  <c r="AS44" i="49"/>
  <c r="AL44" i="49"/>
  <c r="AU44" i="49" s="1"/>
  <c r="AK15" i="49"/>
  <c r="AT15" i="49" s="1"/>
  <c r="AJ15" i="49"/>
  <c r="AS33" i="49"/>
  <c r="AL33" i="49"/>
  <c r="AU33" i="49" s="1"/>
  <c r="AS51" i="49"/>
  <c r="AL51" i="49"/>
  <c r="AU51" i="49" s="1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40" i="49"/>
  <c r="AL40" i="49"/>
  <c r="AU40" i="49" s="1"/>
  <c r="AS26" i="11"/>
  <c r="AL26" i="11"/>
  <c r="AU26" i="11" s="1"/>
  <c r="AS6" i="41"/>
  <c r="AL6" i="41"/>
  <c r="AU6" i="41" s="1"/>
  <c r="Z85" i="55"/>
  <c r="W88" i="103"/>
  <c r="AF87" i="103"/>
  <c r="AO87" i="103" s="1"/>
  <c r="AE87" i="103"/>
  <c r="AG87" i="103"/>
  <c r="AP87" i="103" s="1"/>
  <c r="AS17" i="49"/>
  <c r="AL17" i="49"/>
  <c r="AU17" i="49" s="1"/>
  <c r="AS86" i="49"/>
  <c r="AL86" i="49"/>
  <c r="AU86" i="49" s="1"/>
  <c r="AF87" i="83"/>
  <c r="AO87" i="83" s="1"/>
  <c r="AE87" i="83"/>
  <c r="W88" i="83"/>
  <c r="AG87" i="83"/>
  <c r="AP87" i="83" s="1"/>
  <c r="AS31" i="41"/>
  <c r="AL31" i="41"/>
  <c r="AU31" i="41" s="1"/>
  <c r="AS49" i="41"/>
  <c r="AL49" i="41"/>
  <c r="AU49" i="41" s="1"/>
  <c r="AS67" i="41"/>
  <c r="AL67" i="41"/>
  <c r="AU67" i="41" s="1"/>
  <c r="AS36" i="49"/>
  <c r="AL36" i="49"/>
  <c r="AU36" i="49" s="1"/>
  <c r="AS54" i="49"/>
  <c r="AL54" i="49"/>
  <c r="AU54" i="49" s="1"/>
  <c r="AH86" i="85"/>
  <c r="AQ86" i="85" s="1"/>
  <c r="AE84" i="42"/>
  <c r="W85" i="42"/>
  <c r="AG84" i="42"/>
  <c r="AP84" i="42" s="1"/>
  <c r="AF84" i="42"/>
  <c r="AO84" i="42" s="1"/>
  <c r="AS19" i="49"/>
  <c r="AL19" i="49"/>
  <c r="AU19" i="49" s="1"/>
  <c r="AS37" i="49"/>
  <c r="AL37" i="49"/>
  <c r="AU37" i="49" s="1"/>
  <c r="AS73" i="49"/>
  <c r="AL73" i="49"/>
  <c r="AU73" i="49" s="1"/>
  <c r="AI84" i="82"/>
  <c r="AR84" i="82" s="1"/>
  <c r="AN84" i="82"/>
  <c r="AS20" i="49"/>
  <c r="AL20" i="49"/>
  <c r="AU20" i="49" s="1"/>
  <c r="AS38" i="49"/>
  <c r="AL38" i="49"/>
  <c r="AU38" i="49" s="1"/>
  <c r="AS74" i="49"/>
  <c r="AL74" i="49"/>
  <c r="AU74" i="49" s="1"/>
  <c r="AS9" i="41"/>
  <c r="AL9" i="41"/>
  <c r="AU9" i="41" s="1"/>
  <c r="AS63" i="41"/>
  <c r="AL63" i="41"/>
  <c r="AU63" i="41" s="1"/>
  <c r="Y84" i="48"/>
  <c r="X84" i="48"/>
  <c r="Y84" i="94"/>
  <c r="X84" i="94"/>
  <c r="AS7" i="49"/>
  <c r="AL7" i="49"/>
  <c r="AU7" i="49" s="1"/>
  <c r="AR89" i="11"/>
  <c r="AR91" i="11" s="1"/>
  <c r="AL89" i="11"/>
  <c r="AU89" i="11" s="1"/>
  <c r="AS10" i="41"/>
  <c r="AL10" i="41"/>
  <c r="AU10" i="41" s="1"/>
  <c r="AS28" i="41"/>
  <c r="AL28" i="41"/>
  <c r="AU28" i="41" s="1"/>
  <c r="AS46" i="41"/>
  <c r="AL46" i="41"/>
  <c r="AU46" i="41" s="1"/>
  <c r="AS64" i="41"/>
  <c r="AL64" i="41"/>
  <c r="AU64" i="41" s="1"/>
  <c r="AL15" i="41"/>
  <c r="AU15" i="41" s="1"/>
  <c r="AS15" i="41"/>
  <c r="AS33" i="41"/>
  <c r="AL33" i="41"/>
  <c r="AU33" i="41" s="1"/>
  <c r="AS51" i="41"/>
  <c r="AL51" i="41"/>
  <c r="AU51" i="41" s="1"/>
  <c r="AS87" i="41"/>
  <c r="AL87" i="41"/>
  <c r="AU87" i="41" s="1"/>
  <c r="AI83" i="48"/>
  <c r="AN83" i="48"/>
  <c r="AS26" i="49"/>
  <c r="AL26" i="49"/>
  <c r="AU26" i="49" s="1"/>
  <c r="AS62" i="49"/>
  <c r="AL62" i="49"/>
  <c r="AU62" i="49" s="1"/>
  <c r="AS80" i="49"/>
  <c r="AL80" i="49"/>
  <c r="AU80" i="49" s="1"/>
  <c r="AR83" i="87"/>
  <c r="AS4" i="11"/>
  <c r="AL4" i="11"/>
  <c r="AU4" i="11" s="1"/>
  <c r="AI89" i="49"/>
  <c r="AN89" i="49"/>
  <c r="AN91" i="49" s="1"/>
  <c r="AH80" i="90"/>
  <c r="AQ80" i="90" s="1"/>
  <c r="AS82" i="41"/>
  <c r="AL82" i="41"/>
  <c r="AU82" i="41" s="1"/>
  <c r="AI89" i="41"/>
  <c r="AN89" i="41"/>
  <c r="AN91" i="41" s="1"/>
  <c r="AS39" i="49"/>
  <c r="AL39" i="49"/>
  <c r="AU39" i="49" s="1"/>
  <c r="AS5" i="41"/>
  <c r="AL5" i="41"/>
  <c r="AU5" i="41" s="1"/>
  <c r="AS6" i="49"/>
  <c r="AL6" i="49"/>
  <c r="AU6" i="49" s="1"/>
  <c r="AS22" i="49"/>
  <c r="AL22" i="49"/>
  <c r="AU22" i="49" s="1"/>
  <c r="AS58" i="49"/>
  <c r="AL58" i="49"/>
  <c r="AU58" i="49" s="1"/>
  <c r="AS76" i="49"/>
  <c r="AL76" i="49"/>
  <c r="AU76" i="49" s="1"/>
  <c r="AS12" i="41"/>
  <c r="AL12" i="41"/>
  <c r="AU12" i="41" s="1"/>
  <c r="AS48" i="41"/>
  <c r="AL48" i="41"/>
  <c r="AU48" i="41" s="1"/>
  <c r="AS13" i="49"/>
  <c r="AL13" i="49"/>
  <c r="AU13" i="49" s="1"/>
  <c r="AL59" i="49"/>
  <c r="AU59" i="49" s="1"/>
  <c r="AS59" i="49"/>
  <c r="W83" i="102"/>
  <c r="AF82" i="102"/>
  <c r="AO82" i="102" s="1"/>
  <c r="AG82" i="102"/>
  <c r="AE82" i="102"/>
  <c r="AN82" i="102" s="1"/>
  <c r="AS13" i="41"/>
  <c r="AL13" i="41"/>
  <c r="AU13" i="41" s="1"/>
  <c r="AS88" i="41"/>
  <c r="AL88" i="41"/>
  <c r="AU88" i="41" s="1"/>
  <c r="AR86" i="43"/>
  <c r="AS3" i="49"/>
  <c r="AL3" i="49"/>
  <c r="AU3" i="49" s="1"/>
  <c r="AS60" i="49"/>
  <c r="AL60" i="49"/>
  <c r="AU60" i="49" s="1"/>
  <c r="AS78" i="49"/>
  <c r="AL78" i="49"/>
  <c r="AU78" i="49" s="1"/>
  <c r="AG87" i="99"/>
  <c r="AP87" i="99" s="1"/>
  <c r="W88" i="99"/>
  <c r="AF87" i="99"/>
  <c r="AO87" i="99" s="1"/>
  <c r="AE87" i="99"/>
  <c r="Z86" i="85"/>
  <c r="AS20" i="41"/>
  <c r="AL20" i="41"/>
  <c r="AU20" i="41" s="1"/>
  <c r="AS38" i="41"/>
  <c r="AL38" i="41"/>
  <c r="AU38" i="41" s="1"/>
  <c r="AS56" i="41"/>
  <c r="AL56" i="41"/>
  <c r="AU56" i="41" s="1"/>
  <c r="AS74" i="41"/>
  <c r="AL74" i="41"/>
  <c r="AU74" i="41" s="1"/>
  <c r="AS5" i="49"/>
  <c r="AL5" i="49"/>
  <c r="AU5" i="49" s="1"/>
  <c r="AL43" i="49"/>
  <c r="AU43" i="49" s="1"/>
  <c r="AS43" i="49"/>
  <c r="AS79" i="49"/>
  <c r="AL79" i="49"/>
  <c r="AU79" i="49" s="1"/>
  <c r="Z84" i="87"/>
  <c r="AH84" i="87"/>
  <c r="AQ84" i="87" s="1"/>
  <c r="AS39" i="41"/>
  <c r="AL39" i="41"/>
  <c r="AU39" i="41" s="1"/>
  <c r="AL7" i="11"/>
  <c r="AU7" i="11" s="1"/>
  <c r="AS7" i="11"/>
  <c r="AS27" i="41"/>
  <c r="AL27" i="41"/>
  <c r="AU27" i="41" s="1"/>
  <c r="AS45" i="41"/>
  <c r="AL45" i="41"/>
  <c r="AU45" i="41" s="1"/>
  <c r="AL81" i="41"/>
  <c r="AU81" i="41" s="1"/>
  <c r="AS81" i="41"/>
  <c r="AS56" i="49"/>
  <c r="AL56" i="49"/>
  <c r="AU56" i="49" s="1"/>
  <c r="Y89" i="95"/>
  <c r="X89" i="95"/>
  <c r="AS69" i="41"/>
  <c r="AL69" i="41"/>
  <c r="AU69" i="41" s="1"/>
  <c r="AI87" i="91"/>
  <c r="AN87" i="91"/>
  <c r="AJ14" i="49"/>
  <c r="AS32" i="49"/>
  <c r="AL32" i="49"/>
  <c r="AU32" i="49" s="1"/>
  <c r="AS50" i="49"/>
  <c r="AL50" i="49"/>
  <c r="AU50" i="49" s="1"/>
  <c r="AS68" i="49"/>
  <c r="AL68" i="49"/>
  <c r="AU68" i="49" s="1"/>
  <c r="AT91" i="11"/>
  <c r="AL34" i="41"/>
  <c r="AU34" i="41" s="1"/>
  <c r="AS34" i="41"/>
  <c r="AL52" i="41"/>
  <c r="AU52" i="41" s="1"/>
  <c r="AS52" i="41"/>
  <c r="AS70" i="41"/>
  <c r="AL70" i="41"/>
  <c r="AU70" i="41" s="1"/>
  <c r="AL86" i="41"/>
  <c r="AU86" i="41" s="1"/>
  <c r="AS86" i="41"/>
  <c r="AS21" i="49"/>
  <c r="AL21" i="49"/>
  <c r="AU21" i="49" s="1"/>
  <c r="AS57" i="49"/>
  <c r="AL57" i="49"/>
  <c r="AU57" i="49" s="1"/>
  <c r="AS75" i="49"/>
  <c r="AL75" i="49"/>
  <c r="AU75" i="49" s="1"/>
  <c r="AS11" i="41"/>
  <c r="AL11" i="41"/>
  <c r="AU11" i="41" s="1"/>
  <c r="AS29" i="41"/>
  <c r="AL29" i="41"/>
  <c r="AU29" i="41" s="1"/>
  <c r="AS47" i="41"/>
  <c r="AL47" i="41"/>
  <c r="AU47" i="41" s="1"/>
  <c r="AL65" i="41"/>
  <c r="AU65" i="41" s="1"/>
  <c r="AS65" i="41"/>
  <c r="AS83" i="41"/>
  <c r="AL83" i="41"/>
  <c r="AU83" i="41" s="1"/>
  <c r="AS9" i="49"/>
  <c r="AL9" i="49"/>
  <c r="AU9" i="49" s="1"/>
  <c r="AS64" i="49"/>
  <c r="AL64" i="49"/>
  <c r="AU64" i="49" s="1"/>
  <c r="AS30" i="41"/>
  <c r="AL30" i="41"/>
  <c r="AU30" i="41" s="1"/>
  <c r="AS66" i="41"/>
  <c r="AL66" i="41"/>
  <c r="AU66" i="41" s="1"/>
  <c r="AS84" i="41"/>
  <c r="AL84" i="41"/>
  <c r="AU84" i="41" s="1"/>
  <c r="AS23" i="49"/>
  <c r="AL23" i="49"/>
  <c r="AU23" i="49" s="1"/>
  <c r="AS41" i="49"/>
  <c r="AL41" i="49"/>
  <c r="AU41" i="49" s="1"/>
  <c r="AS77" i="49"/>
  <c r="AL77" i="49"/>
  <c r="AU77" i="49" s="1"/>
  <c r="AS20" i="11"/>
  <c r="AL20" i="11"/>
  <c r="AU20" i="11" s="1"/>
  <c r="AS19" i="41"/>
  <c r="AL19" i="41"/>
  <c r="AU19" i="41" s="1"/>
  <c r="AL37" i="41"/>
  <c r="AU37" i="41" s="1"/>
  <c r="AS37" i="41"/>
  <c r="AJ4" i="49"/>
  <c r="AK4" i="49"/>
  <c r="AT4" i="49" s="1"/>
  <c r="AT91" i="49" s="1"/>
  <c r="AS24" i="49"/>
  <c r="AL24" i="49"/>
  <c r="AU24" i="49" s="1"/>
  <c r="AS42" i="49"/>
  <c r="AL42" i="49"/>
  <c r="AU42" i="49" s="1"/>
  <c r="Y87" i="10"/>
  <c r="X87" i="10"/>
  <c r="AS26" i="41"/>
  <c r="AL26" i="41"/>
  <c r="AU26" i="41" s="1"/>
  <c r="AS62" i="41"/>
  <c r="AL62" i="41"/>
  <c r="AU62" i="41" s="1"/>
  <c r="AS80" i="41"/>
  <c r="AL80" i="41"/>
  <c r="AU80" i="41" s="1"/>
  <c r="AH87" i="43"/>
  <c r="AQ87" i="43" s="1"/>
  <c r="AS25" i="49"/>
  <c r="AL25" i="49"/>
  <c r="AU25" i="49" s="1"/>
  <c r="AS61" i="49"/>
  <c r="AL61" i="49"/>
  <c r="AU61" i="49" s="1"/>
  <c r="Z85" i="82" l="1"/>
  <c r="W86" i="82"/>
  <c r="AG85" i="82"/>
  <c r="AP85" i="82" s="1"/>
  <c r="AF85" i="82"/>
  <c r="AO85" i="82" s="1"/>
  <c r="AE85" i="82"/>
  <c r="AS91" i="11"/>
  <c r="AI88" i="18"/>
  <c r="AN88" i="18"/>
  <c r="AH88" i="91"/>
  <c r="AQ88" i="91" s="1"/>
  <c r="AH89" i="95"/>
  <c r="AQ89" i="95" s="1"/>
  <c r="AQ91" i="95" s="1"/>
  <c r="AZ3" i="95"/>
  <c r="AX12" i="95" s="1"/>
  <c r="S12" i="95" s="1"/>
  <c r="AC12" i="95" s="1"/>
  <c r="AB13" i="95" s="1"/>
  <c r="AX8" i="95"/>
  <c r="S8" i="95" s="1"/>
  <c r="AC8" i="95" s="1"/>
  <c r="AB9" i="95" s="1"/>
  <c r="AX14" i="95"/>
  <c r="S14" i="95" s="1"/>
  <c r="AC14" i="95" s="1"/>
  <c r="AB15" i="95" s="1"/>
  <c r="AX15" i="95"/>
  <c r="S15" i="95" s="1"/>
  <c r="AC15" i="95" s="1"/>
  <c r="AB16" i="95" s="1"/>
  <c r="AX16" i="95"/>
  <c r="S16" i="95" s="1"/>
  <c r="AC16" i="95" s="1"/>
  <c r="AB17" i="95" s="1"/>
  <c r="AX17" i="95"/>
  <c r="S17" i="95" s="1"/>
  <c r="AC17" i="95" s="1"/>
  <c r="AB18" i="95" s="1"/>
  <c r="AX18" i="95"/>
  <c r="S18" i="95" s="1"/>
  <c r="AC18" i="95" s="1"/>
  <c r="AB19" i="95" s="1"/>
  <c r="AX19" i="95"/>
  <c r="S19" i="95" s="1"/>
  <c r="AC19" i="95" s="1"/>
  <c r="AB20" i="95" s="1"/>
  <c r="AX20" i="95"/>
  <c r="S20" i="95" s="1"/>
  <c r="AC20" i="95" s="1"/>
  <c r="AB21" i="95" s="1"/>
  <c r="AX21" i="95"/>
  <c r="S21" i="95" s="1"/>
  <c r="AC21" i="95" s="1"/>
  <c r="AB22" i="95" s="1"/>
  <c r="AX22" i="95"/>
  <c r="S22" i="95" s="1"/>
  <c r="AC22" i="95" s="1"/>
  <c r="AB23" i="95" s="1"/>
  <c r="AX23" i="95"/>
  <c r="S23" i="95" s="1"/>
  <c r="AC23" i="95" s="1"/>
  <c r="AB24" i="95" s="1"/>
  <c r="AX24" i="95"/>
  <c r="S24" i="95" s="1"/>
  <c r="AC24" i="95" s="1"/>
  <c r="AB25" i="95" s="1"/>
  <c r="AX25" i="95"/>
  <c r="S25" i="95" s="1"/>
  <c r="AC25" i="95" s="1"/>
  <c r="AB26" i="95" s="1"/>
  <c r="AX26" i="95"/>
  <c r="S26" i="95" s="1"/>
  <c r="AC26" i="95" s="1"/>
  <c r="AB27" i="95" s="1"/>
  <c r="AX27" i="95"/>
  <c r="S27" i="95" s="1"/>
  <c r="AC27" i="95" s="1"/>
  <c r="AB28" i="95" s="1"/>
  <c r="AX28" i="95"/>
  <c r="S28" i="95" s="1"/>
  <c r="AC28" i="95" s="1"/>
  <c r="AB29" i="95" s="1"/>
  <c r="AX29" i="95"/>
  <c r="S29" i="95" s="1"/>
  <c r="AC29" i="95" s="1"/>
  <c r="AB30" i="95" s="1"/>
  <c r="AX30" i="95"/>
  <c r="S30" i="95" s="1"/>
  <c r="AC30" i="95" s="1"/>
  <c r="AB31" i="95" s="1"/>
  <c r="AX31" i="95"/>
  <c r="S31" i="95" s="1"/>
  <c r="AC31" i="95" s="1"/>
  <c r="AB32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5" i="95"/>
  <c r="S35" i="95" s="1"/>
  <c r="AC35" i="95" s="1"/>
  <c r="AB36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4" i="95"/>
  <c r="S74" i="95" s="1"/>
  <c r="AC74" i="95" s="1"/>
  <c r="AB75" i="95" s="1"/>
  <c r="AX75" i="95"/>
  <c r="S75" i="95" s="1"/>
  <c r="AC75" i="95" s="1"/>
  <c r="AB76" i="95" s="1"/>
  <c r="AX76" i="95"/>
  <c r="S76" i="95" s="1"/>
  <c r="AC76" i="95" s="1"/>
  <c r="AB77" i="95" s="1"/>
  <c r="AX77" i="95"/>
  <c r="S77" i="95" s="1"/>
  <c r="AC77" i="95" s="1"/>
  <c r="AB78" i="95" s="1"/>
  <c r="AX78" i="95"/>
  <c r="S78" i="95" s="1"/>
  <c r="AC78" i="95" s="1"/>
  <c r="AB79" i="95" s="1"/>
  <c r="AX79" i="95"/>
  <c r="S79" i="95" s="1"/>
  <c r="AC79" i="95" s="1"/>
  <c r="AB80" i="95" s="1"/>
  <c r="AX80" i="95"/>
  <c r="S80" i="95" s="1"/>
  <c r="AC80" i="95" s="1"/>
  <c r="AB81" i="95" s="1"/>
  <c r="AX81" i="95"/>
  <c r="S81" i="95" s="1"/>
  <c r="AC81" i="95" s="1"/>
  <c r="AB82" i="95" s="1"/>
  <c r="AX82" i="95"/>
  <c r="S82" i="95" s="1"/>
  <c r="AC82" i="95" s="1"/>
  <c r="AB83" i="95" s="1"/>
  <c r="AX83" i="95"/>
  <c r="S83" i="95" s="1"/>
  <c r="AC83" i="95" s="1"/>
  <c r="AB84" i="95" s="1"/>
  <c r="AX88" i="95"/>
  <c r="S88" i="95" s="1"/>
  <c r="AC88" i="95" s="1"/>
  <c r="AB89" i="95" s="1"/>
  <c r="AX85" i="95"/>
  <c r="S85" i="95" s="1"/>
  <c r="AC85" i="95" s="1"/>
  <c r="AB86" i="95" s="1"/>
  <c r="AX87" i="95"/>
  <c r="S87" i="95" s="1"/>
  <c r="AC87" i="95" s="1"/>
  <c r="AB88" i="95" s="1"/>
  <c r="AX86" i="95"/>
  <c r="S86" i="95" s="1"/>
  <c r="AC86" i="95" s="1"/>
  <c r="AB87" i="95" s="1"/>
  <c r="AX84" i="95"/>
  <c r="S84" i="95" s="1"/>
  <c r="AC84" i="95" s="1"/>
  <c r="AB85" i="95" s="1"/>
  <c r="AI87" i="99"/>
  <c r="AN87" i="99"/>
  <c r="AI82" i="102"/>
  <c r="AP82" i="102"/>
  <c r="AR89" i="41"/>
  <c r="AR91" i="41" s="1"/>
  <c r="AL89" i="41"/>
  <c r="AU89" i="41" s="1"/>
  <c r="AH84" i="94"/>
  <c r="AQ84" i="94" s="1"/>
  <c r="Y89" i="18"/>
  <c r="X89" i="18"/>
  <c r="Z89" i="18" s="1"/>
  <c r="Z88" i="91"/>
  <c r="AI87" i="83"/>
  <c r="AN87" i="83"/>
  <c r="AS15" i="49"/>
  <c r="AL15" i="49"/>
  <c r="AU15" i="49" s="1"/>
  <c r="AH85" i="82"/>
  <c r="AQ85" i="82" s="1"/>
  <c r="AI85" i="50"/>
  <c r="AN85" i="50"/>
  <c r="Z84" i="94"/>
  <c r="AI87" i="103"/>
  <c r="AN87" i="103"/>
  <c r="AI84" i="35"/>
  <c r="AN84" i="35"/>
  <c r="Y81" i="90"/>
  <c r="X81" i="90"/>
  <c r="Y88" i="99"/>
  <c r="X88" i="99"/>
  <c r="Y83" i="102"/>
  <c r="X83" i="102"/>
  <c r="AS8" i="49"/>
  <c r="AL8" i="49"/>
  <c r="AU8" i="49" s="1"/>
  <c r="AI82" i="98"/>
  <c r="AN82" i="98"/>
  <c r="Y86" i="50"/>
  <c r="X86" i="50"/>
  <c r="Y85" i="35"/>
  <c r="X85" i="35"/>
  <c r="AI87" i="43"/>
  <c r="AN87" i="43"/>
  <c r="AR88" i="95"/>
  <c r="AI80" i="90"/>
  <c r="AN80" i="90"/>
  <c r="AS4" i="49"/>
  <c r="AL4" i="49"/>
  <c r="AU4" i="49" s="1"/>
  <c r="Z89" i="95"/>
  <c r="AR87" i="91"/>
  <c r="AR89" i="49"/>
  <c r="AR91" i="49" s="1"/>
  <c r="AL89" i="49"/>
  <c r="AU89" i="49" s="1"/>
  <c r="AR83" i="48"/>
  <c r="AH84" i="48"/>
  <c r="AQ84" i="48" s="1"/>
  <c r="Y85" i="42"/>
  <c r="X85" i="42"/>
  <c r="Z85" i="42" s="1"/>
  <c r="Y88" i="103"/>
  <c r="Z88" i="103" s="1"/>
  <c r="X88" i="103"/>
  <c r="Y83" i="98"/>
  <c r="Z83" i="98" s="1"/>
  <c r="X83" i="98"/>
  <c r="AR83" i="94"/>
  <c r="AH87" i="10"/>
  <c r="AQ87" i="10" s="1"/>
  <c r="Z87" i="10"/>
  <c r="AS14" i="49"/>
  <c r="AL14" i="49"/>
  <c r="AU14" i="49" s="1"/>
  <c r="AG84" i="87"/>
  <c r="AP84" i="87" s="1"/>
  <c r="AE84" i="87"/>
  <c r="W85" i="87"/>
  <c r="AF84" i="87"/>
  <c r="AO84" i="87" s="1"/>
  <c r="AG86" i="85"/>
  <c r="AP86" i="85" s="1"/>
  <c r="W87" i="85"/>
  <c r="AE86" i="85"/>
  <c r="AF86" i="85"/>
  <c r="AO86" i="85" s="1"/>
  <c r="AU91" i="11"/>
  <c r="C11" i="11" s="1"/>
  <c r="Z84" i="48"/>
  <c r="AI84" i="42"/>
  <c r="AN84" i="42"/>
  <c r="Y88" i="83"/>
  <c r="X88" i="83"/>
  <c r="AF85" i="55"/>
  <c r="AO85" i="55" s="1"/>
  <c r="W86" i="55"/>
  <c r="AE85" i="55"/>
  <c r="AG85" i="55"/>
  <c r="AP85" i="55" s="1"/>
  <c r="AS4" i="41"/>
  <c r="AS91" i="41" s="1"/>
  <c r="AL4" i="41"/>
  <c r="AU4" i="41" s="1"/>
  <c r="AU91" i="41" s="1"/>
  <c r="C11" i="41" s="1"/>
  <c r="AR86" i="10"/>
  <c r="Y88" i="43"/>
  <c r="X88" i="43"/>
  <c r="AX9" i="95" l="1"/>
  <c r="S9" i="95" s="1"/>
  <c r="AC9" i="95" s="1"/>
  <c r="AB10" i="95" s="1"/>
  <c r="AX3" i="95"/>
  <c r="S3" i="95" s="1"/>
  <c r="AC3" i="95" s="1"/>
  <c r="AX7" i="95"/>
  <c r="S7" i="95" s="1"/>
  <c r="AC7" i="95" s="1"/>
  <c r="AB8" i="95" s="1"/>
  <c r="AX13" i="95"/>
  <c r="S13" i="95" s="1"/>
  <c r="AC13" i="95" s="1"/>
  <c r="AB14" i="95" s="1"/>
  <c r="AX6" i="95"/>
  <c r="S6" i="95" s="1"/>
  <c r="AC6" i="95" s="1"/>
  <c r="AB7" i="95" s="1"/>
  <c r="AX11" i="95"/>
  <c r="S11" i="95" s="1"/>
  <c r="AC11" i="95" s="1"/>
  <c r="AB12" i="95" s="1"/>
  <c r="AX5" i="95"/>
  <c r="S5" i="95" s="1"/>
  <c r="AC5" i="95" s="1"/>
  <c r="AB6" i="95" s="1"/>
  <c r="AX10" i="95"/>
  <c r="S10" i="95" s="1"/>
  <c r="AC10" i="95" s="1"/>
  <c r="AB11" i="95" s="1"/>
  <c r="AX4" i="95"/>
  <c r="S4" i="95" s="1"/>
  <c r="AC4" i="95" s="1"/>
  <c r="AB5" i="95" s="1"/>
  <c r="W89" i="103"/>
  <c r="AG88" i="103"/>
  <c r="AP88" i="103" s="1"/>
  <c r="AE88" i="103"/>
  <c r="AF88" i="103"/>
  <c r="AO88" i="103" s="1"/>
  <c r="AI84" i="87"/>
  <c r="AN84" i="87"/>
  <c r="AR85" i="50"/>
  <c r="AJ66" i="95"/>
  <c r="AK66" i="95"/>
  <c r="AT66" i="95" s="1"/>
  <c r="AK5" i="95"/>
  <c r="AT5" i="95" s="1"/>
  <c r="AJ5" i="95"/>
  <c r="Y85" i="87"/>
  <c r="X85" i="87"/>
  <c r="AS91" i="49"/>
  <c r="AR87" i="43"/>
  <c r="AH89" i="18"/>
  <c r="AQ89" i="18" s="1"/>
  <c r="AJ79" i="95"/>
  <c r="AK79" i="95"/>
  <c r="AT79" i="95" s="1"/>
  <c r="AJ73" i="95"/>
  <c r="AK73" i="95"/>
  <c r="AT73" i="95" s="1"/>
  <c r="AK67" i="95"/>
  <c r="AT67" i="95" s="1"/>
  <c r="AJ67" i="95"/>
  <c r="AK61" i="95"/>
  <c r="AT61" i="95" s="1"/>
  <c r="AJ61" i="95"/>
  <c r="AK55" i="95"/>
  <c r="AT55" i="95" s="1"/>
  <c r="AJ55" i="95"/>
  <c r="AK49" i="95"/>
  <c r="AT49" i="95" s="1"/>
  <c r="AJ49" i="95"/>
  <c r="AK43" i="95"/>
  <c r="AT43" i="95" s="1"/>
  <c r="AJ43" i="95"/>
  <c r="AK37" i="95"/>
  <c r="AT37" i="95" s="1"/>
  <c r="AJ37" i="95"/>
  <c r="AK31" i="95"/>
  <c r="AT31" i="95" s="1"/>
  <c r="AJ31" i="95"/>
  <c r="AJ25" i="95"/>
  <c r="AK25" i="95"/>
  <c r="AT25" i="95" s="1"/>
  <c r="AK19" i="95"/>
  <c r="AT19" i="95" s="1"/>
  <c r="AJ19" i="95"/>
  <c r="AJ12" i="95"/>
  <c r="AK12" i="95"/>
  <c r="AT12" i="95" s="1"/>
  <c r="AJ6" i="95"/>
  <c r="AK6" i="95"/>
  <c r="AT6" i="95" s="1"/>
  <c r="AH88" i="99"/>
  <c r="AQ88" i="99" s="1"/>
  <c r="W90" i="18"/>
  <c r="AF89" i="18"/>
  <c r="AO89" i="18" s="1"/>
  <c r="AE89" i="18"/>
  <c r="AG89" i="18"/>
  <c r="AP89" i="18" s="1"/>
  <c r="AJ84" i="95"/>
  <c r="AK84" i="95"/>
  <c r="AT84" i="95" s="1"/>
  <c r="AJ54" i="95"/>
  <c r="AK54" i="95"/>
  <c r="AT54" i="95" s="1"/>
  <c r="AJ36" i="95"/>
  <c r="AK36" i="95"/>
  <c r="AT36" i="95" s="1"/>
  <c r="AJ18" i="95"/>
  <c r="AK18" i="95"/>
  <c r="AT18" i="95" s="1"/>
  <c r="Y86" i="55"/>
  <c r="X86" i="55"/>
  <c r="AR84" i="42"/>
  <c r="Y87" i="85"/>
  <c r="X87" i="85"/>
  <c r="Z87" i="85" s="1"/>
  <c r="AH83" i="98"/>
  <c r="AQ83" i="98" s="1"/>
  <c r="AH85" i="42"/>
  <c r="AQ85" i="42" s="1"/>
  <c r="AR80" i="90"/>
  <c r="Z88" i="99"/>
  <c r="AR84" i="35"/>
  <c r="AJ85" i="95"/>
  <c r="AK85" i="95"/>
  <c r="AT85" i="95" s="1"/>
  <c r="AJ83" i="95"/>
  <c r="AK83" i="95"/>
  <c r="AT83" i="95" s="1"/>
  <c r="AK77" i="95"/>
  <c r="AT77" i="95" s="1"/>
  <c r="AJ77" i="95"/>
  <c r="AJ71" i="95"/>
  <c r="AK71" i="95"/>
  <c r="AT71" i="95" s="1"/>
  <c r="AK65" i="95"/>
  <c r="AT65" i="95" s="1"/>
  <c r="AJ65" i="95"/>
  <c r="AK59" i="95"/>
  <c r="AT59" i="95" s="1"/>
  <c r="AJ59" i="95"/>
  <c r="AJ53" i="95"/>
  <c r="AK53" i="95"/>
  <c r="AT53" i="95" s="1"/>
  <c r="AK47" i="95"/>
  <c r="AT47" i="95" s="1"/>
  <c r="AJ47" i="95"/>
  <c r="AJ41" i="95"/>
  <c r="AK41" i="95"/>
  <c r="AT41" i="95" s="1"/>
  <c r="AJ35" i="95"/>
  <c r="AK35" i="95"/>
  <c r="AT35" i="95" s="1"/>
  <c r="AJ29" i="95"/>
  <c r="AK29" i="95"/>
  <c r="AT29" i="95" s="1"/>
  <c r="AJ23" i="95"/>
  <c r="AK23" i="95"/>
  <c r="AT23" i="95" s="1"/>
  <c r="AJ17" i="95"/>
  <c r="AK17" i="95"/>
  <c r="AT17" i="95" s="1"/>
  <c r="AJ10" i="95"/>
  <c r="AK10" i="95"/>
  <c r="AT10" i="95" s="1"/>
  <c r="AJ3" i="95"/>
  <c r="AB4" i="95"/>
  <c r="AI85" i="82"/>
  <c r="AN85" i="82"/>
  <c r="AJ72" i="95"/>
  <c r="AK72" i="95"/>
  <c r="AT72" i="95" s="1"/>
  <c r="AK42" i="95"/>
  <c r="AT42" i="95" s="1"/>
  <c r="AJ42" i="95"/>
  <c r="AJ30" i="95"/>
  <c r="AK30" i="95"/>
  <c r="AT30" i="95" s="1"/>
  <c r="AF84" i="48"/>
  <c r="AO84" i="48" s="1"/>
  <c r="W85" i="48"/>
  <c r="AE84" i="48"/>
  <c r="AG84" i="48"/>
  <c r="AP84" i="48" s="1"/>
  <c r="W84" i="98"/>
  <c r="AG83" i="98"/>
  <c r="AP83" i="98" s="1"/>
  <c r="AF83" i="98"/>
  <c r="AO83" i="98" s="1"/>
  <c r="AE83" i="98"/>
  <c r="W86" i="42"/>
  <c r="AE85" i="42"/>
  <c r="AF85" i="42"/>
  <c r="AO85" i="42" s="1"/>
  <c r="AG85" i="42"/>
  <c r="AP85" i="42" s="1"/>
  <c r="AH86" i="50"/>
  <c r="AQ86" i="50" s="1"/>
  <c r="AJ87" i="95"/>
  <c r="AK87" i="95"/>
  <c r="AT87" i="95" s="1"/>
  <c r="AK82" i="95"/>
  <c r="AT82" i="95" s="1"/>
  <c r="AJ82" i="95"/>
  <c r="AJ76" i="95"/>
  <c r="AK76" i="95"/>
  <c r="AT76" i="95" s="1"/>
  <c r="AJ70" i="95"/>
  <c r="AK70" i="95"/>
  <c r="AT70" i="95" s="1"/>
  <c r="AK64" i="95"/>
  <c r="AT64" i="95" s="1"/>
  <c r="AJ64" i="95"/>
  <c r="AK58" i="95"/>
  <c r="AT58" i="95" s="1"/>
  <c r="AJ58" i="95"/>
  <c r="AJ52" i="95"/>
  <c r="AK52" i="95"/>
  <c r="AT52" i="95" s="1"/>
  <c r="AK46" i="95"/>
  <c r="AT46" i="95" s="1"/>
  <c r="AJ46" i="95"/>
  <c r="AJ40" i="95"/>
  <c r="AK40" i="95"/>
  <c r="AT40" i="95" s="1"/>
  <c r="AJ34" i="95"/>
  <c r="AK34" i="95"/>
  <c r="AT34" i="95" s="1"/>
  <c r="AK28" i="95"/>
  <c r="AT28" i="95" s="1"/>
  <c r="AJ28" i="95"/>
  <c r="AK22" i="95"/>
  <c r="AT22" i="95" s="1"/>
  <c r="AJ22" i="95"/>
  <c r="AK16" i="95"/>
  <c r="AT16" i="95" s="1"/>
  <c r="AJ16" i="95"/>
  <c r="AJ9" i="95"/>
  <c r="AK9" i="95"/>
  <c r="AT9" i="95" s="1"/>
  <c r="AJ13" i="95"/>
  <c r="AK13" i="95"/>
  <c r="AT13" i="95" s="1"/>
  <c r="AI85" i="55"/>
  <c r="AN85" i="55"/>
  <c r="AI86" i="85"/>
  <c r="AN86" i="85"/>
  <c r="AR82" i="98"/>
  <c r="AR87" i="99"/>
  <c r="AJ60" i="95"/>
  <c r="AK60" i="95"/>
  <c r="AT60" i="95" s="1"/>
  <c r="AJ11" i="95"/>
  <c r="AK11" i="95"/>
  <c r="AT11" i="95" s="1"/>
  <c r="AX89" i="95"/>
  <c r="S89" i="95" s="1"/>
  <c r="AC89" i="95" s="1"/>
  <c r="AJ89" i="95" s="1"/>
  <c r="AS89" i="95" s="1"/>
  <c r="AE89" i="95"/>
  <c r="AF89" i="95"/>
  <c r="AO89" i="95" s="1"/>
  <c r="AO91" i="95" s="1"/>
  <c r="AG89" i="95"/>
  <c r="AP89" i="95" s="1"/>
  <c r="AP91" i="95" s="1"/>
  <c r="Z86" i="50"/>
  <c r="AH83" i="102"/>
  <c r="AQ83" i="102" s="1"/>
  <c r="AH81" i="90"/>
  <c r="AQ81" i="90" s="1"/>
  <c r="AR87" i="103"/>
  <c r="AR87" i="83"/>
  <c r="AK88" i="95"/>
  <c r="AT88" i="95" s="1"/>
  <c r="AJ88" i="95"/>
  <c r="AJ81" i="95"/>
  <c r="AK81" i="95"/>
  <c r="AT81" i="95" s="1"/>
  <c r="AK75" i="95"/>
  <c r="AT75" i="95" s="1"/>
  <c r="AJ75" i="95"/>
  <c r="AK69" i="95"/>
  <c r="AT69" i="95" s="1"/>
  <c r="AJ69" i="95"/>
  <c r="AK63" i="95"/>
  <c r="AT63" i="95" s="1"/>
  <c r="AJ63" i="95"/>
  <c r="AJ57" i="95"/>
  <c r="AK57" i="95"/>
  <c r="AT57" i="95" s="1"/>
  <c r="AJ51" i="95"/>
  <c r="AK51" i="95"/>
  <c r="AT51" i="95" s="1"/>
  <c r="AJ45" i="95"/>
  <c r="AK45" i="95"/>
  <c r="AT45" i="95" s="1"/>
  <c r="AJ39" i="95"/>
  <c r="AK39" i="95"/>
  <c r="AT39" i="95" s="1"/>
  <c r="AK33" i="95"/>
  <c r="AT33" i="95" s="1"/>
  <c r="AJ33" i="95"/>
  <c r="AJ27" i="95"/>
  <c r="AK27" i="95"/>
  <c r="AT27" i="95" s="1"/>
  <c r="AK21" i="95"/>
  <c r="AT21" i="95" s="1"/>
  <c r="AJ21" i="95"/>
  <c r="AJ15" i="95"/>
  <c r="AK15" i="95"/>
  <c r="AT15" i="95" s="1"/>
  <c r="AK8" i="95"/>
  <c r="AT8" i="95" s="1"/>
  <c r="AJ8" i="95"/>
  <c r="Z85" i="35"/>
  <c r="AH85" i="35"/>
  <c r="AQ85" i="35" s="1"/>
  <c r="AK78" i="95"/>
  <c r="AT78" i="95" s="1"/>
  <c r="AJ78" i="95"/>
  <c r="AK48" i="95"/>
  <c r="AT48" i="95" s="1"/>
  <c r="AJ48" i="95"/>
  <c r="AK24" i="95"/>
  <c r="AT24" i="95" s="1"/>
  <c r="AJ24" i="95"/>
  <c r="AH88" i="43"/>
  <c r="AQ88" i="43" s="1"/>
  <c r="AH88" i="83"/>
  <c r="AQ88" i="83" s="1"/>
  <c r="Z88" i="43"/>
  <c r="Z88" i="83"/>
  <c r="AF87" i="10"/>
  <c r="AO87" i="10" s="1"/>
  <c r="AE87" i="10"/>
  <c r="AN87" i="10" s="1"/>
  <c r="AG87" i="10"/>
  <c r="W88" i="10"/>
  <c r="AH88" i="103"/>
  <c r="AQ88" i="103" s="1"/>
  <c r="AU91" i="49"/>
  <c r="C11" i="49" s="1"/>
  <c r="Z83" i="102"/>
  <c r="Z81" i="90"/>
  <c r="AF84" i="94"/>
  <c r="AO84" i="94" s="1"/>
  <c r="W85" i="94"/>
  <c r="AG84" i="94"/>
  <c r="AP84" i="94" s="1"/>
  <c r="AE84" i="94"/>
  <c r="W89" i="91"/>
  <c r="AG88" i="91"/>
  <c r="AE88" i="91"/>
  <c r="AN88" i="91" s="1"/>
  <c r="AF88" i="91"/>
  <c r="AO88" i="91" s="1"/>
  <c r="AR82" i="102"/>
  <c r="AK86" i="95"/>
  <c r="AT86" i="95" s="1"/>
  <c r="AJ86" i="95"/>
  <c r="AK80" i="95"/>
  <c r="AT80" i="95" s="1"/>
  <c r="AJ80" i="95"/>
  <c r="AK74" i="95"/>
  <c r="AT74" i="95" s="1"/>
  <c r="AJ74" i="95"/>
  <c r="AJ68" i="95"/>
  <c r="AK68" i="95"/>
  <c r="AT68" i="95" s="1"/>
  <c r="AJ62" i="95"/>
  <c r="AK62" i="95"/>
  <c r="AT62" i="95" s="1"/>
  <c r="AJ56" i="95"/>
  <c r="AK56" i="95"/>
  <c r="AT56" i="95" s="1"/>
  <c r="AJ50" i="95"/>
  <c r="AK50" i="95"/>
  <c r="AT50" i="95" s="1"/>
  <c r="AJ44" i="95"/>
  <c r="AK44" i="95"/>
  <c r="AT44" i="95" s="1"/>
  <c r="AK38" i="95"/>
  <c r="AT38" i="95" s="1"/>
  <c r="AJ38" i="95"/>
  <c r="AK32" i="95"/>
  <c r="AT32" i="95" s="1"/>
  <c r="AJ32" i="95"/>
  <c r="AK26" i="95"/>
  <c r="AT26" i="95" s="1"/>
  <c r="AJ26" i="95"/>
  <c r="AK20" i="95"/>
  <c r="AT20" i="95" s="1"/>
  <c r="AJ20" i="95"/>
  <c r="AK14" i="95"/>
  <c r="AT14" i="95" s="1"/>
  <c r="AJ14" i="95"/>
  <c r="AJ7" i="95"/>
  <c r="AK7" i="95"/>
  <c r="AT7" i="95" s="1"/>
  <c r="AR88" i="18"/>
  <c r="Y86" i="82"/>
  <c r="X86" i="82"/>
  <c r="Z86" i="55" l="1"/>
  <c r="AG86" i="55"/>
  <c r="AP86" i="55" s="1"/>
  <c r="AF86" i="55"/>
  <c r="AO86" i="55" s="1"/>
  <c r="W87" i="55"/>
  <c r="AE86" i="55"/>
  <c r="AI84" i="94"/>
  <c r="AN84" i="94"/>
  <c r="AS45" i="95"/>
  <c r="AL45" i="95"/>
  <c r="AU45" i="95" s="1"/>
  <c r="AS81" i="95"/>
  <c r="AL81" i="95"/>
  <c r="AU81" i="95" s="1"/>
  <c r="AL46" i="95"/>
  <c r="AU46" i="95" s="1"/>
  <c r="AS46" i="95"/>
  <c r="AS20" i="95"/>
  <c r="AL20" i="95"/>
  <c r="AU20" i="95" s="1"/>
  <c r="AS38" i="95"/>
  <c r="AL38" i="95"/>
  <c r="AU38" i="95" s="1"/>
  <c r="AS74" i="95"/>
  <c r="AL74" i="95"/>
  <c r="AU74" i="95" s="1"/>
  <c r="Y89" i="91"/>
  <c r="X89" i="91"/>
  <c r="Z89" i="91" s="1"/>
  <c r="AF81" i="90"/>
  <c r="AO81" i="90" s="1"/>
  <c r="AE81" i="90"/>
  <c r="W82" i="90"/>
  <c r="AG81" i="90"/>
  <c r="AP81" i="90" s="1"/>
  <c r="W86" i="35"/>
  <c r="AE85" i="35"/>
  <c r="AG85" i="35"/>
  <c r="AP85" i="35" s="1"/>
  <c r="AF85" i="35"/>
  <c r="AO85" i="35" s="1"/>
  <c r="AS39" i="95"/>
  <c r="AL39" i="95"/>
  <c r="AU39" i="95" s="1"/>
  <c r="AS57" i="95"/>
  <c r="AL57" i="95"/>
  <c r="AU57" i="95" s="1"/>
  <c r="AS56" i="95"/>
  <c r="AL56" i="95"/>
  <c r="AU56" i="95" s="1"/>
  <c r="AF83" i="102"/>
  <c r="AO83" i="102" s="1"/>
  <c r="W84" i="102"/>
  <c r="AG83" i="102"/>
  <c r="AP83" i="102" s="1"/>
  <c r="AE83" i="102"/>
  <c r="AE88" i="83"/>
  <c r="AG88" i="83"/>
  <c r="AP88" i="83" s="1"/>
  <c r="W89" i="83"/>
  <c r="AF88" i="83"/>
  <c r="AO88" i="83" s="1"/>
  <c r="AS24" i="95"/>
  <c r="AL24" i="95"/>
  <c r="AU24" i="95" s="1"/>
  <c r="AS8" i="95"/>
  <c r="AL8" i="95"/>
  <c r="AU8" i="95" s="1"/>
  <c r="AS63" i="95"/>
  <c r="AL63" i="95"/>
  <c r="AU63" i="95" s="1"/>
  <c r="AF86" i="50"/>
  <c r="AO86" i="50" s="1"/>
  <c r="AE86" i="50"/>
  <c r="AG86" i="50"/>
  <c r="AP86" i="50" s="1"/>
  <c r="W87" i="50"/>
  <c r="AS11" i="95"/>
  <c r="AL11" i="95"/>
  <c r="AU11" i="95" s="1"/>
  <c r="AS13" i="95"/>
  <c r="AL13" i="95"/>
  <c r="AU13" i="95" s="1"/>
  <c r="AS40" i="95"/>
  <c r="AL40" i="95"/>
  <c r="AU40" i="95" s="1"/>
  <c r="AS76" i="95"/>
  <c r="AL76" i="95"/>
  <c r="AU76" i="95" s="1"/>
  <c r="AS72" i="95"/>
  <c r="AL72" i="95"/>
  <c r="AU72" i="95" s="1"/>
  <c r="AS10" i="95"/>
  <c r="AL10" i="95"/>
  <c r="AU10" i="95" s="1"/>
  <c r="AS29" i="95"/>
  <c r="AL29" i="95"/>
  <c r="AU29" i="95" s="1"/>
  <c r="AS83" i="95"/>
  <c r="AL83" i="95"/>
  <c r="AU83" i="95" s="1"/>
  <c r="AH87" i="85"/>
  <c r="AQ87" i="85" s="1"/>
  <c r="AI89" i="18"/>
  <c r="AN89" i="18"/>
  <c r="AS19" i="95"/>
  <c r="AL19" i="95"/>
  <c r="AU19" i="95" s="1"/>
  <c r="AS37" i="95"/>
  <c r="AL37" i="95"/>
  <c r="AU37" i="95" s="1"/>
  <c r="AS55" i="95"/>
  <c r="AL55" i="95"/>
  <c r="AU55" i="95" s="1"/>
  <c r="AR84" i="87"/>
  <c r="AH86" i="82"/>
  <c r="AQ86" i="82" s="1"/>
  <c r="AS44" i="95"/>
  <c r="AL44" i="95"/>
  <c r="AU44" i="95" s="1"/>
  <c r="AS62" i="95"/>
  <c r="AL62" i="95"/>
  <c r="AU62" i="95" s="1"/>
  <c r="Y88" i="10"/>
  <c r="X88" i="10"/>
  <c r="Z88" i="10" s="1"/>
  <c r="AS48" i="95"/>
  <c r="AL48" i="95"/>
  <c r="AU48" i="95" s="1"/>
  <c r="AL33" i="95"/>
  <c r="AU33" i="95" s="1"/>
  <c r="AS33" i="95"/>
  <c r="AL69" i="95"/>
  <c r="AU69" i="95" s="1"/>
  <c r="AS69" i="95"/>
  <c r="AS88" i="95"/>
  <c r="AL88" i="95"/>
  <c r="AU88" i="95" s="1"/>
  <c r="AS60" i="95"/>
  <c r="AL60" i="95"/>
  <c r="AU60" i="95" s="1"/>
  <c r="AR86" i="85"/>
  <c r="AS9" i="95"/>
  <c r="AL9" i="95"/>
  <c r="AU9" i="95" s="1"/>
  <c r="Y86" i="42"/>
  <c r="X86" i="42"/>
  <c r="AS30" i="95"/>
  <c r="AL30" i="95"/>
  <c r="AU30" i="95" s="1"/>
  <c r="AR85" i="82"/>
  <c r="AS17" i="95"/>
  <c r="AL17" i="95"/>
  <c r="AU17" i="95" s="1"/>
  <c r="AS35" i="95"/>
  <c r="AL35" i="95"/>
  <c r="AU35" i="95" s="1"/>
  <c r="AS53" i="95"/>
  <c r="AL53" i="95"/>
  <c r="AU53" i="95" s="1"/>
  <c r="AS71" i="95"/>
  <c r="AL71" i="95"/>
  <c r="AU71" i="95" s="1"/>
  <c r="AS85" i="95"/>
  <c r="AL85" i="95"/>
  <c r="AU85" i="95" s="1"/>
  <c r="Y90" i="18"/>
  <c r="X90" i="18"/>
  <c r="AS43" i="95"/>
  <c r="AL43" i="95"/>
  <c r="AU43" i="95" s="1"/>
  <c r="AS61" i="95"/>
  <c r="AL61" i="95"/>
  <c r="AU61" i="95" s="1"/>
  <c r="AH85" i="87"/>
  <c r="AQ85" i="87" s="1"/>
  <c r="AS66" i="95"/>
  <c r="AL66" i="95"/>
  <c r="AU66" i="95" s="1"/>
  <c r="AS28" i="95"/>
  <c r="AL28" i="95"/>
  <c r="AU28" i="95" s="1"/>
  <c r="AS64" i="95"/>
  <c r="AL64" i="95"/>
  <c r="AU64" i="95" s="1"/>
  <c r="AS82" i="95"/>
  <c r="AL82" i="95"/>
  <c r="AU82" i="95" s="1"/>
  <c r="AI85" i="42"/>
  <c r="AN85" i="42"/>
  <c r="Y84" i="98"/>
  <c r="X84" i="98"/>
  <c r="AS7" i="95"/>
  <c r="AL7" i="95"/>
  <c r="AU7" i="95" s="1"/>
  <c r="Z86" i="82"/>
  <c r="AS14" i="95"/>
  <c r="AL14" i="95"/>
  <c r="AU14" i="95" s="1"/>
  <c r="AS32" i="95"/>
  <c r="AL32" i="95"/>
  <c r="AU32" i="95" s="1"/>
  <c r="AS86" i="95"/>
  <c r="AL86" i="95"/>
  <c r="AU86" i="95" s="1"/>
  <c r="Y85" i="94"/>
  <c r="Z85" i="94" s="1"/>
  <c r="X85" i="94"/>
  <c r="AI87" i="10"/>
  <c r="AP87" i="10"/>
  <c r="AS15" i="95"/>
  <c r="AL15" i="95"/>
  <c r="AU15" i="95" s="1"/>
  <c r="AS51" i="95"/>
  <c r="AL51" i="95"/>
  <c r="AU51" i="95" s="1"/>
  <c r="AI89" i="95"/>
  <c r="AN89" i="95"/>
  <c r="AN91" i="95" s="1"/>
  <c r="AL16" i="95"/>
  <c r="AU16" i="95" s="1"/>
  <c r="AS16" i="95"/>
  <c r="AS42" i="95"/>
  <c r="AL42" i="95"/>
  <c r="AU42" i="95" s="1"/>
  <c r="AJ4" i="95"/>
  <c r="AK4" i="95"/>
  <c r="AT4" i="95" s="1"/>
  <c r="AS59" i="95"/>
  <c r="AL59" i="95"/>
  <c r="AU59" i="95" s="1"/>
  <c r="AS77" i="95"/>
  <c r="AL77" i="95"/>
  <c r="AU77" i="95" s="1"/>
  <c r="AS18" i="95"/>
  <c r="AL18" i="95"/>
  <c r="AU18" i="95" s="1"/>
  <c r="AS84" i="95"/>
  <c r="AL84" i="95"/>
  <c r="AU84" i="95" s="1"/>
  <c r="AS6" i="95"/>
  <c r="AL6" i="95"/>
  <c r="AU6" i="95" s="1"/>
  <c r="AS25" i="95"/>
  <c r="AL25" i="95"/>
  <c r="AU25" i="95" s="1"/>
  <c r="AS79" i="95"/>
  <c r="AL79" i="95"/>
  <c r="AU79" i="95" s="1"/>
  <c r="Z85" i="87"/>
  <c r="AI88" i="103"/>
  <c r="AN88" i="103"/>
  <c r="AS26" i="95"/>
  <c r="AL26" i="95"/>
  <c r="AU26" i="95" s="1"/>
  <c r="AL80" i="95"/>
  <c r="AU80" i="95" s="1"/>
  <c r="AS80" i="95"/>
  <c r="AF88" i="43"/>
  <c r="AO88" i="43" s="1"/>
  <c r="AG88" i="43"/>
  <c r="W89" i="43"/>
  <c r="AE88" i="43"/>
  <c r="AN88" i="43" s="1"/>
  <c r="AS27" i="95"/>
  <c r="AL27" i="95"/>
  <c r="AU27" i="95" s="1"/>
  <c r="W88" i="85"/>
  <c r="AE87" i="85"/>
  <c r="AN87" i="85" s="1"/>
  <c r="AF87" i="85"/>
  <c r="AO87" i="85" s="1"/>
  <c r="AG87" i="85"/>
  <c r="AS54" i="95"/>
  <c r="AL54" i="95"/>
  <c r="AU54" i="95" s="1"/>
  <c r="AS73" i="95"/>
  <c r="AL73" i="95"/>
  <c r="AU73" i="95" s="1"/>
  <c r="AS50" i="95"/>
  <c r="AL50" i="95"/>
  <c r="AU50" i="95" s="1"/>
  <c r="AS68" i="95"/>
  <c r="AL68" i="95"/>
  <c r="AU68" i="95" s="1"/>
  <c r="AI88" i="91"/>
  <c r="AP88" i="91"/>
  <c r="AS78" i="95"/>
  <c r="AL78" i="95"/>
  <c r="AU78" i="95" s="1"/>
  <c r="AS21" i="95"/>
  <c r="AL21" i="95"/>
  <c r="AU21" i="95" s="1"/>
  <c r="AS75" i="95"/>
  <c r="AL75" i="95"/>
  <c r="AU75" i="95" s="1"/>
  <c r="AR85" i="55"/>
  <c r="AS34" i="95"/>
  <c r="AL34" i="95"/>
  <c r="AU34" i="95" s="1"/>
  <c r="AS52" i="95"/>
  <c r="AL52" i="95"/>
  <c r="AU52" i="95" s="1"/>
  <c r="AS70" i="95"/>
  <c r="AL70" i="95"/>
  <c r="AU70" i="95" s="1"/>
  <c r="AS87" i="95"/>
  <c r="AL87" i="95"/>
  <c r="AU87" i="95" s="1"/>
  <c r="AI83" i="98"/>
  <c r="AN83" i="98"/>
  <c r="AI84" i="48"/>
  <c r="AN84" i="48"/>
  <c r="AS3" i="95"/>
  <c r="AL3" i="95"/>
  <c r="AU3" i="95" s="1"/>
  <c r="AS23" i="95"/>
  <c r="AL23" i="95"/>
  <c r="AU23" i="95" s="1"/>
  <c r="AS41" i="95"/>
  <c r="AL41" i="95"/>
  <c r="AU41" i="95" s="1"/>
  <c r="AS31" i="95"/>
  <c r="AL31" i="95"/>
  <c r="AU31" i="95" s="1"/>
  <c r="AL49" i="95"/>
  <c r="AU49" i="95" s="1"/>
  <c r="AS49" i="95"/>
  <c r="AS67" i="95"/>
  <c r="AL67" i="95"/>
  <c r="AU67" i="95" s="1"/>
  <c r="AS22" i="95"/>
  <c r="AL22" i="95"/>
  <c r="AU22" i="95" s="1"/>
  <c r="AS58" i="95"/>
  <c r="AL58" i="95"/>
  <c r="AU58" i="95" s="1"/>
  <c r="Y85" i="48"/>
  <c r="Z85" i="48" s="1"/>
  <c r="X85" i="48"/>
  <c r="AS47" i="95"/>
  <c r="AL47" i="95"/>
  <c r="AU47" i="95" s="1"/>
  <c r="AS65" i="95"/>
  <c r="AL65" i="95"/>
  <c r="AU65" i="95" s="1"/>
  <c r="AF88" i="99"/>
  <c r="AO88" i="99" s="1"/>
  <c r="AE88" i="99"/>
  <c r="W89" i="99"/>
  <c r="AG88" i="99"/>
  <c r="AP88" i="99" s="1"/>
  <c r="AH86" i="55"/>
  <c r="AQ86" i="55" s="1"/>
  <c r="AS36" i="95"/>
  <c r="AL36" i="95"/>
  <c r="AU36" i="95" s="1"/>
  <c r="AS12" i="95"/>
  <c r="AL12" i="95"/>
  <c r="AU12" i="95" s="1"/>
  <c r="AK89" i="95"/>
  <c r="AT89" i="95" s="1"/>
  <c r="AS5" i="95"/>
  <c r="AL5" i="95"/>
  <c r="AU5" i="95" s="1"/>
  <c r="Y89" i="103"/>
  <c r="Z89" i="103" s="1"/>
  <c r="X89" i="103"/>
  <c r="Z84" i="98" l="1"/>
  <c r="AF84" i="98"/>
  <c r="AO84" i="98" s="1"/>
  <c r="AE84" i="98"/>
  <c r="W85" i="98"/>
  <c r="AG84" i="98"/>
  <c r="AP84" i="98" s="1"/>
  <c r="W86" i="94"/>
  <c r="AG85" i="94"/>
  <c r="AP85" i="94" s="1"/>
  <c r="AF85" i="94"/>
  <c r="AO85" i="94" s="1"/>
  <c r="AE85" i="94"/>
  <c r="AX89" i="91"/>
  <c r="S89" i="91" s="1"/>
  <c r="AC89" i="91" s="1"/>
  <c r="AG89" i="91"/>
  <c r="AP89" i="91" s="1"/>
  <c r="AP91" i="91" s="1"/>
  <c r="AE89" i="91"/>
  <c r="AF89" i="91"/>
  <c r="AO89" i="91" s="1"/>
  <c r="AO91" i="91" s="1"/>
  <c r="AF85" i="48"/>
  <c r="AO85" i="48" s="1"/>
  <c r="W86" i="48"/>
  <c r="AG85" i="48"/>
  <c r="AP85" i="48" s="1"/>
  <c r="AE85" i="48"/>
  <c r="AH89" i="103"/>
  <c r="AQ89" i="103" s="1"/>
  <c r="AQ91" i="103" s="1"/>
  <c r="AZ3" i="103"/>
  <c r="AX82" i="103" s="1"/>
  <c r="S82" i="103" s="1"/>
  <c r="AC82" i="103" s="1"/>
  <c r="AB83" i="103" s="1"/>
  <c r="AX16" i="103"/>
  <c r="S16" i="103" s="1"/>
  <c r="AC16" i="103" s="1"/>
  <c r="AB17" i="103" s="1"/>
  <c r="AX34" i="103"/>
  <c r="S34" i="103" s="1"/>
  <c r="AC34" i="103" s="1"/>
  <c r="AB35" i="103" s="1"/>
  <c r="AX40" i="103"/>
  <c r="S40" i="103" s="1"/>
  <c r="AC40" i="103" s="1"/>
  <c r="AB41" i="103" s="1"/>
  <c r="AX46" i="103"/>
  <c r="S46" i="103" s="1"/>
  <c r="AC46" i="103" s="1"/>
  <c r="AB47" i="103" s="1"/>
  <c r="AX52" i="103"/>
  <c r="S52" i="103" s="1"/>
  <c r="AC52" i="103" s="1"/>
  <c r="AB53" i="103" s="1"/>
  <c r="AX70" i="103"/>
  <c r="S70" i="103" s="1"/>
  <c r="AC70" i="103" s="1"/>
  <c r="AB71" i="103" s="1"/>
  <c r="AX76" i="103"/>
  <c r="S76" i="103" s="1"/>
  <c r="AC76" i="103" s="1"/>
  <c r="AB77" i="103" s="1"/>
  <c r="AX83" i="103"/>
  <c r="S83" i="103" s="1"/>
  <c r="AC83" i="103" s="1"/>
  <c r="AB84" i="103" s="1"/>
  <c r="AG85" i="87"/>
  <c r="AP85" i="87" s="1"/>
  <c r="W86" i="87"/>
  <c r="AE85" i="87"/>
  <c r="AF85" i="87"/>
  <c r="AO85" i="87" s="1"/>
  <c r="AH88" i="10"/>
  <c r="AQ88" i="10" s="1"/>
  <c r="AI83" i="102"/>
  <c r="AN83" i="102"/>
  <c r="AI81" i="90"/>
  <c r="AN81" i="90"/>
  <c r="AR84" i="94"/>
  <c r="AH86" i="42"/>
  <c r="AQ86" i="42" s="1"/>
  <c r="AE88" i="10"/>
  <c r="AF88" i="10"/>
  <c r="AO88" i="10" s="1"/>
  <c r="AG88" i="10"/>
  <c r="AP88" i="10" s="1"/>
  <c r="W89" i="10"/>
  <c r="AI85" i="35"/>
  <c r="AN85" i="35"/>
  <c r="AE86" i="82"/>
  <c r="W87" i="82"/>
  <c r="AG86" i="82"/>
  <c r="AP86" i="82" s="1"/>
  <c r="AF86" i="82"/>
  <c r="AO86" i="82" s="1"/>
  <c r="AH90" i="18"/>
  <c r="AQ90" i="18" s="1"/>
  <c r="AI86" i="55"/>
  <c r="AN86" i="55"/>
  <c r="AR83" i="98"/>
  <c r="AR88" i="91"/>
  <c r="Y89" i="43"/>
  <c r="Z89" i="43"/>
  <c r="X89" i="43"/>
  <c r="AT91" i="95"/>
  <c r="AR85" i="42"/>
  <c r="Z90" i="18"/>
  <c r="AR89" i="18"/>
  <c r="Y87" i="55"/>
  <c r="X87" i="55"/>
  <c r="Z87" i="55" s="1"/>
  <c r="AX89" i="103"/>
  <c r="S89" i="103" s="1"/>
  <c r="AC89" i="103" s="1"/>
  <c r="AE89" i="103"/>
  <c r="AG89" i="103"/>
  <c r="AP89" i="103" s="1"/>
  <c r="AP91" i="103" s="1"/>
  <c r="AF89" i="103"/>
  <c r="AO89" i="103" s="1"/>
  <c r="AO91" i="103" s="1"/>
  <c r="Y84" i="102"/>
  <c r="X84" i="102"/>
  <c r="AH89" i="91"/>
  <c r="AQ89" i="91" s="1"/>
  <c r="AQ91" i="91" s="1"/>
  <c r="AZ3" i="91"/>
  <c r="AX5" i="91" s="1"/>
  <c r="S5" i="91" s="1"/>
  <c r="AC5" i="91" s="1"/>
  <c r="AB6" i="91" s="1"/>
  <c r="AX17" i="91"/>
  <c r="S17" i="91" s="1"/>
  <c r="AC17" i="91" s="1"/>
  <c r="AB18" i="91" s="1"/>
  <c r="AX23" i="91"/>
  <c r="S23" i="91" s="1"/>
  <c r="AC23" i="91" s="1"/>
  <c r="AB24" i="91" s="1"/>
  <c r="AX29" i="91"/>
  <c r="S29" i="91" s="1"/>
  <c r="AC29" i="91" s="1"/>
  <c r="AB30" i="91" s="1"/>
  <c r="AX35" i="91"/>
  <c r="S35" i="91" s="1"/>
  <c r="AC35" i="91" s="1"/>
  <c r="AB36" i="91" s="1"/>
  <c r="AX41" i="91"/>
  <c r="S41" i="91" s="1"/>
  <c r="AC41" i="91" s="1"/>
  <c r="AB42" i="91" s="1"/>
  <c r="AX47" i="91"/>
  <c r="S47" i="91" s="1"/>
  <c r="AC47" i="91" s="1"/>
  <c r="AB48" i="91" s="1"/>
  <c r="AX53" i="91"/>
  <c r="S53" i="91" s="1"/>
  <c r="AC53" i="91" s="1"/>
  <c r="AB54" i="91" s="1"/>
  <c r="AX59" i="91"/>
  <c r="S59" i="91" s="1"/>
  <c r="AC59" i="91" s="1"/>
  <c r="AB60" i="91" s="1"/>
  <c r="AX65" i="91"/>
  <c r="S65" i="91" s="1"/>
  <c r="AC65" i="91" s="1"/>
  <c r="AB66" i="91" s="1"/>
  <c r="AX71" i="91"/>
  <c r="S71" i="91" s="1"/>
  <c r="AC71" i="91" s="1"/>
  <c r="AB72" i="91" s="1"/>
  <c r="AX77" i="91"/>
  <c r="S77" i="91" s="1"/>
  <c r="AC77" i="91" s="1"/>
  <c r="AB78" i="91" s="1"/>
  <c r="AX83" i="91"/>
  <c r="S83" i="91" s="1"/>
  <c r="AC83" i="91" s="1"/>
  <c r="AB84" i="91" s="1"/>
  <c r="Y89" i="99"/>
  <c r="X89" i="99"/>
  <c r="Y88" i="85"/>
  <c r="X88" i="85"/>
  <c r="AI88" i="43"/>
  <c r="AP88" i="43"/>
  <c r="AL4" i="95"/>
  <c r="AU4" i="95" s="1"/>
  <c r="AS4" i="95"/>
  <c r="AS91" i="95" s="1"/>
  <c r="AR89" i="95"/>
  <c r="AR91" i="95" s="1"/>
  <c r="AL89" i="95"/>
  <c r="AU89" i="95" s="1"/>
  <c r="AR87" i="10"/>
  <c r="AI86" i="50"/>
  <c r="AN86" i="50"/>
  <c r="AI88" i="83"/>
  <c r="AN88" i="83"/>
  <c r="AR84" i="48"/>
  <c r="AI87" i="85"/>
  <c r="AP87" i="85"/>
  <c r="Z86" i="42"/>
  <c r="Y87" i="50"/>
  <c r="Z87" i="50" s="1"/>
  <c r="X87" i="50"/>
  <c r="Y89" i="83"/>
  <c r="X89" i="83"/>
  <c r="Y86" i="35"/>
  <c r="Z86" i="35" s="1"/>
  <c r="X86" i="35"/>
  <c r="AI88" i="99"/>
  <c r="AN88" i="99"/>
  <c r="AH85" i="48"/>
  <c r="AQ85" i="48" s="1"/>
  <c r="AR88" i="103"/>
  <c r="AH85" i="94"/>
  <c r="AQ85" i="94" s="1"/>
  <c r="AH84" i="98"/>
  <c r="AQ84" i="98" s="1"/>
  <c r="Y82" i="90"/>
  <c r="X82" i="90"/>
  <c r="Z82" i="90" s="1"/>
  <c r="Z84" i="102" l="1"/>
  <c r="AU91" i="95"/>
  <c r="C11" i="95" s="1"/>
  <c r="F39" i="57" s="1"/>
  <c r="Z89" i="99"/>
  <c r="AX64" i="103"/>
  <c r="S64" i="103" s="1"/>
  <c r="AC64" i="103" s="1"/>
  <c r="AB65" i="103" s="1"/>
  <c r="AX28" i="103"/>
  <c r="S28" i="103" s="1"/>
  <c r="AC28" i="103" s="1"/>
  <c r="AB29" i="103" s="1"/>
  <c r="AK29" i="103" s="1"/>
  <c r="AT29" i="103" s="1"/>
  <c r="AX58" i="103"/>
  <c r="S58" i="103" s="1"/>
  <c r="AC58" i="103" s="1"/>
  <c r="AB59" i="103" s="1"/>
  <c r="AX22" i="103"/>
  <c r="S22" i="103" s="1"/>
  <c r="AC22" i="103" s="1"/>
  <c r="AB23" i="103" s="1"/>
  <c r="AE87" i="50"/>
  <c r="AF87" i="50"/>
  <c r="AO87" i="50" s="1"/>
  <c r="W88" i="50"/>
  <c r="AG87" i="50"/>
  <c r="AP87" i="50" s="1"/>
  <c r="AX89" i="99"/>
  <c r="S89" i="99" s="1"/>
  <c r="AC89" i="99" s="1"/>
  <c r="AF89" i="99"/>
  <c r="AO89" i="99" s="1"/>
  <c r="AO91" i="99" s="1"/>
  <c r="AE89" i="99"/>
  <c r="AG89" i="99"/>
  <c r="AP89" i="99" s="1"/>
  <c r="AP91" i="99" s="1"/>
  <c r="AG84" i="102"/>
  <c r="AP84" i="102" s="1"/>
  <c r="AE84" i="102"/>
  <c r="W85" i="102"/>
  <c r="AF84" i="102"/>
  <c r="AO84" i="102" s="1"/>
  <c r="AF86" i="35"/>
  <c r="AO86" i="35" s="1"/>
  <c r="AE86" i="35"/>
  <c r="AN86" i="35" s="1"/>
  <c r="AG86" i="35"/>
  <c r="W87" i="35"/>
  <c r="AK60" i="91"/>
  <c r="AT60" i="91" s="1"/>
  <c r="AK36" i="91"/>
  <c r="AT36" i="91" s="1"/>
  <c r="AX11" i="91"/>
  <c r="S11" i="91" s="1"/>
  <c r="AC11" i="91" s="1"/>
  <c r="AB12" i="91" s="1"/>
  <c r="Y89" i="10"/>
  <c r="X89" i="10"/>
  <c r="AK65" i="103"/>
  <c r="AT65" i="103" s="1"/>
  <c r="AK35" i="103"/>
  <c r="AT35" i="103" s="1"/>
  <c r="AX10" i="103"/>
  <c r="S10" i="103" s="1"/>
  <c r="AC10" i="103" s="1"/>
  <c r="AB11" i="103" s="1"/>
  <c r="AH82" i="90"/>
  <c r="AQ82" i="90" s="1"/>
  <c r="AR88" i="43"/>
  <c r="AX87" i="91"/>
  <c r="S87" i="91" s="1"/>
  <c r="AC87" i="91" s="1"/>
  <c r="AB88" i="91" s="1"/>
  <c r="AX78" i="91"/>
  <c r="S78" i="91" s="1"/>
  <c r="AC78" i="91" s="1"/>
  <c r="AB79" i="91" s="1"/>
  <c r="AX72" i="91"/>
  <c r="S72" i="91" s="1"/>
  <c r="AC72" i="91" s="1"/>
  <c r="AB73" i="91" s="1"/>
  <c r="AX66" i="91"/>
  <c r="S66" i="91" s="1"/>
  <c r="AC66" i="91" s="1"/>
  <c r="AB67" i="91" s="1"/>
  <c r="AX60" i="91"/>
  <c r="S60" i="91" s="1"/>
  <c r="AC60" i="91" s="1"/>
  <c r="AB61" i="91" s="1"/>
  <c r="AX54" i="91"/>
  <c r="S54" i="91" s="1"/>
  <c r="AC54" i="91" s="1"/>
  <c r="AB55" i="91" s="1"/>
  <c r="AX48" i="91"/>
  <c r="S48" i="91" s="1"/>
  <c r="AC48" i="91" s="1"/>
  <c r="AB49" i="91" s="1"/>
  <c r="AX42" i="91"/>
  <c r="S42" i="91" s="1"/>
  <c r="AC42" i="91" s="1"/>
  <c r="AB43" i="91" s="1"/>
  <c r="AX36" i="91"/>
  <c r="S36" i="91" s="1"/>
  <c r="AC36" i="91" s="1"/>
  <c r="AB37" i="91" s="1"/>
  <c r="AX30" i="91"/>
  <c r="S30" i="91" s="1"/>
  <c r="AC30" i="91" s="1"/>
  <c r="AB31" i="91" s="1"/>
  <c r="AX24" i="91"/>
  <c r="S24" i="91" s="1"/>
  <c r="AC24" i="91" s="1"/>
  <c r="AB25" i="91" s="1"/>
  <c r="AX18" i="91"/>
  <c r="S18" i="91" s="1"/>
  <c r="AC18" i="91" s="1"/>
  <c r="AB19" i="91" s="1"/>
  <c r="AX12" i="91"/>
  <c r="S12" i="91" s="1"/>
  <c r="AC12" i="91" s="1"/>
  <c r="AB13" i="91" s="1"/>
  <c r="AX6" i="91"/>
  <c r="S6" i="91" s="1"/>
  <c r="AC6" i="91" s="1"/>
  <c r="AB7" i="91" s="1"/>
  <c r="AH87" i="55"/>
  <c r="AQ87" i="55" s="1"/>
  <c r="Y86" i="87"/>
  <c r="X86" i="87"/>
  <c r="AX86" i="103"/>
  <c r="S86" i="103" s="1"/>
  <c r="AC86" i="103" s="1"/>
  <c r="AB87" i="103" s="1"/>
  <c r="AX77" i="103"/>
  <c r="S77" i="103" s="1"/>
  <c r="AC77" i="103" s="1"/>
  <c r="AB78" i="103" s="1"/>
  <c r="AX71" i="103"/>
  <c r="S71" i="103" s="1"/>
  <c r="AC71" i="103" s="1"/>
  <c r="AB72" i="103" s="1"/>
  <c r="AX65" i="103"/>
  <c r="S65" i="103" s="1"/>
  <c r="AC65" i="103" s="1"/>
  <c r="AB66" i="103" s="1"/>
  <c r="AX59" i="103"/>
  <c r="S59" i="103" s="1"/>
  <c r="AC59" i="103" s="1"/>
  <c r="AB60" i="103" s="1"/>
  <c r="AX53" i="103"/>
  <c r="S53" i="103" s="1"/>
  <c r="AC53" i="103" s="1"/>
  <c r="AB54" i="103" s="1"/>
  <c r="AX47" i="103"/>
  <c r="S47" i="103" s="1"/>
  <c r="AC47" i="103" s="1"/>
  <c r="AB48" i="103" s="1"/>
  <c r="AX41" i="103"/>
  <c r="S41" i="103" s="1"/>
  <c r="AC41" i="103" s="1"/>
  <c r="AB42" i="103" s="1"/>
  <c r="AX35" i="103"/>
  <c r="S35" i="103" s="1"/>
  <c r="AC35" i="103" s="1"/>
  <c r="AB36" i="103" s="1"/>
  <c r="AX29" i="103"/>
  <c r="S29" i="103" s="1"/>
  <c r="AC29" i="103" s="1"/>
  <c r="AB30" i="103" s="1"/>
  <c r="AX23" i="103"/>
  <c r="S23" i="103" s="1"/>
  <c r="AC23" i="103" s="1"/>
  <c r="AB24" i="103" s="1"/>
  <c r="AX17" i="103"/>
  <c r="S17" i="103" s="1"/>
  <c r="AC17" i="103" s="1"/>
  <c r="AB18" i="103" s="1"/>
  <c r="AX11" i="103"/>
  <c r="S11" i="103" s="1"/>
  <c r="AC11" i="103" s="1"/>
  <c r="AB12" i="103" s="1"/>
  <c r="AX3" i="103"/>
  <c r="S3" i="103" s="1"/>
  <c r="AC3" i="103" s="1"/>
  <c r="AI85" i="48"/>
  <c r="AN85" i="48"/>
  <c r="Y86" i="94"/>
  <c r="X86" i="94"/>
  <c r="AH88" i="85"/>
  <c r="AQ88" i="85" s="1"/>
  <c r="AK84" i="91"/>
  <c r="AT84" i="91" s="1"/>
  <c r="AK54" i="91"/>
  <c r="AT54" i="91" s="1"/>
  <c r="AJ54" i="91"/>
  <c r="AK24" i="91"/>
  <c r="AT24" i="91" s="1"/>
  <c r="AJ24" i="91"/>
  <c r="AK84" i="103"/>
  <c r="AT84" i="103" s="1"/>
  <c r="AJ59" i="103"/>
  <c r="AK59" i="103"/>
  <c r="AT59" i="103" s="1"/>
  <c r="AH89" i="83"/>
  <c r="AQ89" i="83" s="1"/>
  <c r="AQ91" i="83" s="1"/>
  <c r="AZ3" i="83"/>
  <c r="AX6" i="83" s="1"/>
  <c r="S6" i="83" s="1"/>
  <c r="AC6" i="83" s="1"/>
  <c r="AB7" i="83" s="1"/>
  <c r="AX23" i="83"/>
  <c r="S23" i="83" s="1"/>
  <c r="AC23" i="83" s="1"/>
  <c r="AB24" i="83" s="1"/>
  <c r="AX41" i="83"/>
  <c r="S41" i="83" s="1"/>
  <c r="AC41" i="83" s="1"/>
  <c r="AB42" i="83" s="1"/>
  <c r="AX59" i="83"/>
  <c r="S59" i="83" s="1"/>
  <c r="AC59" i="83" s="1"/>
  <c r="AB60" i="83" s="1"/>
  <c r="AX77" i="83"/>
  <c r="S77" i="83" s="1"/>
  <c r="AC77" i="83" s="1"/>
  <c r="AB78" i="83" s="1"/>
  <c r="AF86" i="42"/>
  <c r="AO86" i="42" s="1"/>
  <c r="AG86" i="42"/>
  <c r="AP86" i="42" s="1"/>
  <c r="AE86" i="42"/>
  <c r="W87" i="42"/>
  <c r="AR88" i="83"/>
  <c r="Z88" i="85"/>
  <c r="AX88" i="91"/>
  <c r="S88" i="91" s="1"/>
  <c r="AC88" i="91" s="1"/>
  <c r="AB89" i="91" s="1"/>
  <c r="AX82" i="91"/>
  <c r="S82" i="91" s="1"/>
  <c r="AC82" i="91" s="1"/>
  <c r="AB83" i="91" s="1"/>
  <c r="AX76" i="91"/>
  <c r="S76" i="91" s="1"/>
  <c r="AC76" i="91" s="1"/>
  <c r="AB77" i="91" s="1"/>
  <c r="AX70" i="91"/>
  <c r="S70" i="91" s="1"/>
  <c r="AC70" i="91" s="1"/>
  <c r="AB71" i="91" s="1"/>
  <c r="AX64" i="91"/>
  <c r="S64" i="91" s="1"/>
  <c r="AC64" i="91" s="1"/>
  <c r="AB65" i="91" s="1"/>
  <c r="AX58" i="91"/>
  <c r="S58" i="91" s="1"/>
  <c r="AC58" i="91" s="1"/>
  <c r="AB59" i="91" s="1"/>
  <c r="AX52" i="91"/>
  <c r="S52" i="91" s="1"/>
  <c r="AC52" i="91" s="1"/>
  <c r="AB53" i="91" s="1"/>
  <c r="AX46" i="91"/>
  <c r="S46" i="91" s="1"/>
  <c r="AC46" i="91" s="1"/>
  <c r="AB47" i="91" s="1"/>
  <c r="AX40" i="91"/>
  <c r="S40" i="91" s="1"/>
  <c r="AC40" i="91" s="1"/>
  <c r="AB41" i="91" s="1"/>
  <c r="AX34" i="91"/>
  <c r="S34" i="91" s="1"/>
  <c r="AC34" i="91" s="1"/>
  <c r="AB35" i="91" s="1"/>
  <c r="AX28" i="91"/>
  <c r="S28" i="91" s="1"/>
  <c r="AC28" i="91" s="1"/>
  <c r="AB29" i="91" s="1"/>
  <c r="AX22" i="91"/>
  <c r="S22" i="91" s="1"/>
  <c r="AC22" i="91" s="1"/>
  <c r="AB23" i="91" s="1"/>
  <c r="AX16" i="91"/>
  <c r="S16" i="91" s="1"/>
  <c r="AC16" i="91" s="1"/>
  <c r="AB17" i="91" s="1"/>
  <c r="AX10" i="91"/>
  <c r="S10" i="91" s="1"/>
  <c r="AC10" i="91" s="1"/>
  <c r="AB11" i="91" s="1"/>
  <c r="AX3" i="91"/>
  <c r="S3" i="91" s="1"/>
  <c r="AC3" i="91" s="1"/>
  <c r="Y87" i="82"/>
  <c r="Z87" i="82"/>
  <c r="X87" i="82"/>
  <c r="AX84" i="103"/>
  <c r="S84" i="103" s="1"/>
  <c r="AC84" i="103" s="1"/>
  <c r="AB85" i="103" s="1"/>
  <c r="AX81" i="103"/>
  <c r="S81" i="103" s="1"/>
  <c r="AC81" i="103" s="1"/>
  <c r="AB82" i="103" s="1"/>
  <c r="AX75" i="103"/>
  <c r="S75" i="103" s="1"/>
  <c r="AC75" i="103" s="1"/>
  <c r="AB76" i="103" s="1"/>
  <c r="AX69" i="103"/>
  <c r="S69" i="103" s="1"/>
  <c r="AC69" i="103" s="1"/>
  <c r="AB70" i="103" s="1"/>
  <c r="AX63" i="103"/>
  <c r="S63" i="103" s="1"/>
  <c r="AC63" i="103" s="1"/>
  <c r="AB64" i="103" s="1"/>
  <c r="AX57" i="103"/>
  <c r="S57" i="103" s="1"/>
  <c r="AC57" i="103" s="1"/>
  <c r="AB58" i="103" s="1"/>
  <c r="AX51" i="103"/>
  <c r="S51" i="103" s="1"/>
  <c r="AC51" i="103" s="1"/>
  <c r="AB52" i="103" s="1"/>
  <c r="AX45" i="103"/>
  <c r="S45" i="103" s="1"/>
  <c r="AC45" i="103" s="1"/>
  <c r="AB46" i="103" s="1"/>
  <c r="AX39" i="103"/>
  <c r="S39" i="103" s="1"/>
  <c r="AC39" i="103" s="1"/>
  <c r="AB40" i="103" s="1"/>
  <c r="AX33" i="103"/>
  <c r="S33" i="103" s="1"/>
  <c r="AC33" i="103" s="1"/>
  <c r="AB34" i="103" s="1"/>
  <c r="AX27" i="103"/>
  <c r="S27" i="103" s="1"/>
  <c r="AC27" i="103" s="1"/>
  <c r="AB28" i="103" s="1"/>
  <c r="AX21" i="103"/>
  <c r="S21" i="103" s="1"/>
  <c r="AC21" i="103" s="1"/>
  <c r="AB22" i="103" s="1"/>
  <c r="AX15" i="103"/>
  <c r="S15" i="103" s="1"/>
  <c r="AC15" i="103" s="1"/>
  <c r="AB16" i="103" s="1"/>
  <c r="AX9" i="103"/>
  <c r="S9" i="103" s="1"/>
  <c r="AC9" i="103" s="1"/>
  <c r="AB10" i="103" s="1"/>
  <c r="AX5" i="103"/>
  <c r="S5" i="103" s="1"/>
  <c r="AC5" i="103" s="1"/>
  <c r="AB6" i="103" s="1"/>
  <c r="Y86" i="48"/>
  <c r="Z86" i="48"/>
  <c r="X86" i="48"/>
  <c r="AK72" i="91"/>
  <c r="AT72" i="91" s="1"/>
  <c r="AJ72" i="91"/>
  <c r="AK42" i="91"/>
  <c r="AT42" i="91" s="1"/>
  <c r="AJ30" i="91"/>
  <c r="AK30" i="91"/>
  <c r="AT30" i="91" s="1"/>
  <c r="AG87" i="55"/>
  <c r="AP87" i="55" s="1"/>
  <c r="AE87" i="55"/>
  <c r="W88" i="55"/>
  <c r="AF87" i="55"/>
  <c r="AO87" i="55" s="1"/>
  <c r="AJ77" i="103"/>
  <c r="AK77" i="103"/>
  <c r="AT77" i="103" s="1"/>
  <c r="AK41" i="103"/>
  <c r="AT41" i="103" s="1"/>
  <c r="AJ41" i="103"/>
  <c r="AJ23" i="103"/>
  <c r="AK23" i="103"/>
  <c r="AT23" i="103" s="1"/>
  <c r="Z89" i="83"/>
  <c r="AX86" i="91"/>
  <c r="S86" i="91" s="1"/>
  <c r="AC86" i="91" s="1"/>
  <c r="AB87" i="91" s="1"/>
  <c r="AX81" i="91"/>
  <c r="S81" i="91" s="1"/>
  <c r="AC81" i="91" s="1"/>
  <c r="AB82" i="91" s="1"/>
  <c r="AX75" i="91"/>
  <c r="S75" i="91" s="1"/>
  <c r="AC75" i="91" s="1"/>
  <c r="AB76" i="91" s="1"/>
  <c r="AX69" i="91"/>
  <c r="S69" i="91" s="1"/>
  <c r="AC69" i="91" s="1"/>
  <c r="AB70" i="91" s="1"/>
  <c r="AX63" i="91"/>
  <c r="S63" i="91" s="1"/>
  <c r="AC63" i="91" s="1"/>
  <c r="AB64" i="91" s="1"/>
  <c r="AX57" i="91"/>
  <c r="S57" i="91" s="1"/>
  <c r="AC57" i="91" s="1"/>
  <c r="AB58" i="91" s="1"/>
  <c r="AX51" i="91"/>
  <c r="S51" i="91" s="1"/>
  <c r="AC51" i="91" s="1"/>
  <c r="AB52" i="91" s="1"/>
  <c r="AX45" i="91"/>
  <c r="S45" i="91" s="1"/>
  <c r="AC45" i="91" s="1"/>
  <c r="AB46" i="91" s="1"/>
  <c r="AX39" i="91"/>
  <c r="S39" i="91" s="1"/>
  <c r="AC39" i="91" s="1"/>
  <c r="AB40" i="91" s="1"/>
  <c r="AX33" i="91"/>
  <c r="S33" i="91" s="1"/>
  <c r="AC33" i="91" s="1"/>
  <c r="AB34" i="91" s="1"/>
  <c r="AX27" i="91"/>
  <c r="S27" i="91" s="1"/>
  <c r="AC27" i="91" s="1"/>
  <c r="AB28" i="91" s="1"/>
  <c r="AX21" i="91"/>
  <c r="S21" i="91" s="1"/>
  <c r="AC21" i="91" s="1"/>
  <c r="AB22" i="91" s="1"/>
  <c r="AX15" i="91"/>
  <c r="S15" i="91" s="1"/>
  <c r="AC15" i="91" s="1"/>
  <c r="AB16" i="91" s="1"/>
  <c r="AX9" i="91"/>
  <c r="S9" i="91" s="1"/>
  <c r="AC9" i="91" s="1"/>
  <c r="AB10" i="91" s="1"/>
  <c r="AX4" i="91"/>
  <c r="S4" i="91" s="1"/>
  <c r="AC4" i="91" s="1"/>
  <c r="AB5" i="91" s="1"/>
  <c r="AH89" i="43"/>
  <c r="AQ89" i="43" s="1"/>
  <c r="AQ91" i="43" s="1"/>
  <c r="AX3" i="43"/>
  <c r="S3" i="43" s="1"/>
  <c r="AC3" i="43" s="1"/>
  <c r="AZ3" i="43"/>
  <c r="AX77" i="43" s="1"/>
  <c r="S77" i="43" s="1"/>
  <c r="AC77" i="43" s="1"/>
  <c r="AB78" i="43" s="1"/>
  <c r="AX8" i="43"/>
  <c r="S8" i="43" s="1"/>
  <c r="AC8" i="43" s="1"/>
  <c r="AB9" i="43" s="1"/>
  <c r="AX9" i="43"/>
  <c r="S9" i="43" s="1"/>
  <c r="AC9" i="43" s="1"/>
  <c r="AB10" i="43" s="1"/>
  <c r="AX10" i="43"/>
  <c r="S10" i="43" s="1"/>
  <c r="AC10" i="43" s="1"/>
  <c r="AB11" i="43" s="1"/>
  <c r="AX11" i="43"/>
  <c r="S11" i="43" s="1"/>
  <c r="AC11" i="43" s="1"/>
  <c r="AB12" i="43" s="1"/>
  <c r="AX12" i="43"/>
  <c r="S12" i="43" s="1"/>
  <c r="AC12" i="43" s="1"/>
  <c r="AB13" i="43" s="1"/>
  <c r="AX13" i="43"/>
  <c r="S13" i="43" s="1"/>
  <c r="AC13" i="43" s="1"/>
  <c r="AB14" i="43" s="1"/>
  <c r="AX14" i="43"/>
  <c r="S14" i="43" s="1"/>
  <c r="AC14" i="43" s="1"/>
  <c r="AB15" i="43" s="1"/>
  <c r="AX15" i="43"/>
  <c r="S15" i="43" s="1"/>
  <c r="AC15" i="43" s="1"/>
  <c r="AB16" i="43" s="1"/>
  <c r="AX16" i="43"/>
  <c r="S16" i="43" s="1"/>
  <c r="AC16" i="43" s="1"/>
  <c r="AB17" i="43" s="1"/>
  <c r="AX17" i="43"/>
  <c r="S17" i="43" s="1"/>
  <c r="AC17" i="43" s="1"/>
  <c r="AB18" i="43" s="1"/>
  <c r="AX18" i="43"/>
  <c r="S18" i="43" s="1"/>
  <c r="AC18" i="43" s="1"/>
  <c r="AB19" i="43" s="1"/>
  <c r="AX19" i="43"/>
  <c r="S19" i="43" s="1"/>
  <c r="AC19" i="43" s="1"/>
  <c r="AB20" i="43" s="1"/>
  <c r="AX20" i="43"/>
  <c r="S20" i="43" s="1"/>
  <c r="AC20" i="43" s="1"/>
  <c r="AB21" i="43" s="1"/>
  <c r="AX21" i="43"/>
  <c r="S21" i="43" s="1"/>
  <c r="AC21" i="43" s="1"/>
  <c r="AB22" i="43" s="1"/>
  <c r="AX22" i="43"/>
  <c r="S22" i="43" s="1"/>
  <c r="AC22" i="43" s="1"/>
  <c r="AB23" i="43" s="1"/>
  <c r="AX23" i="43"/>
  <c r="S23" i="43" s="1"/>
  <c r="AC23" i="43" s="1"/>
  <c r="AB24" i="43" s="1"/>
  <c r="AX24" i="43"/>
  <c r="S24" i="43" s="1"/>
  <c r="AC24" i="43" s="1"/>
  <c r="AB25" i="43" s="1"/>
  <c r="AX25" i="43"/>
  <c r="S25" i="43" s="1"/>
  <c r="AC25" i="43" s="1"/>
  <c r="AB26" i="43" s="1"/>
  <c r="AX26" i="43"/>
  <c r="S26" i="43" s="1"/>
  <c r="AC26" i="43" s="1"/>
  <c r="AB27" i="43" s="1"/>
  <c r="AX27" i="43"/>
  <c r="S27" i="43" s="1"/>
  <c r="AC27" i="43" s="1"/>
  <c r="AB28" i="43" s="1"/>
  <c r="AX28" i="43"/>
  <c r="S28" i="43" s="1"/>
  <c r="AC28" i="43" s="1"/>
  <c r="AB29" i="43" s="1"/>
  <c r="AX29" i="43"/>
  <c r="S29" i="43" s="1"/>
  <c r="AC29" i="43" s="1"/>
  <c r="AB30" i="43" s="1"/>
  <c r="AX30" i="43"/>
  <c r="S30" i="43" s="1"/>
  <c r="AC30" i="43" s="1"/>
  <c r="AB31" i="43" s="1"/>
  <c r="AX31" i="43"/>
  <c r="S31" i="43" s="1"/>
  <c r="AC31" i="43" s="1"/>
  <c r="AB32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4" i="43"/>
  <c r="S74" i="43" s="1"/>
  <c r="AC74" i="43" s="1"/>
  <c r="AB75" i="43" s="1"/>
  <c r="AX75" i="43"/>
  <c r="S75" i="43" s="1"/>
  <c r="AC75" i="43" s="1"/>
  <c r="AB76" i="43" s="1"/>
  <c r="AX76" i="43"/>
  <c r="S76" i="43" s="1"/>
  <c r="AC76" i="43" s="1"/>
  <c r="AB77" i="43" s="1"/>
  <c r="AX78" i="43"/>
  <c r="S78" i="43" s="1"/>
  <c r="AC78" i="43" s="1"/>
  <c r="AB79" i="43" s="1"/>
  <c r="AX79" i="43"/>
  <c r="S79" i="43" s="1"/>
  <c r="AC79" i="43" s="1"/>
  <c r="AB80" i="43" s="1"/>
  <c r="AX80" i="43"/>
  <c r="S80" i="43" s="1"/>
  <c r="AC80" i="43" s="1"/>
  <c r="AB81" i="43" s="1"/>
  <c r="AX81" i="43"/>
  <c r="S81" i="43" s="1"/>
  <c r="AC81" i="43" s="1"/>
  <c r="AB82" i="43" s="1"/>
  <c r="AX82" i="43"/>
  <c r="S82" i="43" s="1"/>
  <c r="AC82" i="43" s="1"/>
  <c r="AB83" i="43" s="1"/>
  <c r="AX83" i="43"/>
  <c r="S83" i="43" s="1"/>
  <c r="AC83" i="43" s="1"/>
  <c r="AB84" i="43" s="1"/>
  <c r="AX85" i="43"/>
  <c r="S85" i="43" s="1"/>
  <c r="AC85" i="43" s="1"/>
  <c r="AB86" i="43" s="1"/>
  <c r="AX86" i="43"/>
  <c r="S86" i="43" s="1"/>
  <c r="AC86" i="43" s="1"/>
  <c r="AB87" i="43" s="1"/>
  <c r="AX84" i="43"/>
  <c r="S84" i="43" s="1"/>
  <c r="AC84" i="43" s="1"/>
  <c r="AB85" i="43" s="1"/>
  <c r="AX87" i="43"/>
  <c r="S87" i="43" s="1"/>
  <c r="AC87" i="43" s="1"/>
  <c r="AB88" i="43" s="1"/>
  <c r="AX88" i="43"/>
  <c r="S88" i="43" s="1"/>
  <c r="AC88" i="43" s="1"/>
  <c r="AB89" i="43" s="1"/>
  <c r="AI86" i="82"/>
  <c r="AN86" i="82"/>
  <c r="AR83" i="102"/>
  <c r="AX87" i="103"/>
  <c r="S87" i="103" s="1"/>
  <c r="AC87" i="103" s="1"/>
  <c r="AB88" i="103" s="1"/>
  <c r="AX80" i="103"/>
  <c r="S80" i="103" s="1"/>
  <c r="AC80" i="103" s="1"/>
  <c r="AB81" i="103" s="1"/>
  <c r="AX74" i="103"/>
  <c r="S74" i="103" s="1"/>
  <c r="AC74" i="103" s="1"/>
  <c r="AB75" i="103" s="1"/>
  <c r="AX68" i="103"/>
  <c r="S68" i="103" s="1"/>
  <c r="AC68" i="103" s="1"/>
  <c r="AB69" i="103" s="1"/>
  <c r="AX62" i="103"/>
  <c r="S62" i="103" s="1"/>
  <c r="AC62" i="103" s="1"/>
  <c r="AB63" i="103" s="1"/>
  <c r="AX56" i="103"/>
  <c r="S56" i="103" s="1"/>
  <c r="AC56" i="103" s="1"/>
  <c r="AB57" i="103" s="1"/>
  <c r="AX50" i="103"/>
  <c r="S50" i="103" s="1"/>
  <c r="AC50" i="103" s="1"/>
  <c r="AB51" i="103" s="1"/>
  <c r="AX44" i="103"/>
  <c r="S44" i="103" s="1"/>
  <c r="AC44" i="103" s="1"/>
  <c r="AB45" i="103" s="1"/>
  <c r="AX38" i="103"/>
  <c r="S38" i="103" s="1"/>
  <c r="AC38" i="103" s="1"/>
  <c r="AB39" i="103" s="1"/>
  <c r="AX32" i="103"/>
  <c r="S32" i="103" s="1"/>
  <c r="AC32" i="103" s="1"/>
  <c r="AB33" i="103" s="1"/>
  <c r="AX26" i="103"/>
  <c r="S26" i="103" s="1"/>
  <c r="AC26" i="103" s="1"/>
  <c r="AB27" i="103" s="1"/>
  <c r="AX20" i="103"/>
  <c r="S20" i="103" s="1"/>
  <c r="AC20" i="103" s="1"/>
  <c r="AB21" i="103" s="1"/>
  <c r="AX14" i="103"/>
  <c r="S14" i="103" s="1"/>
  <c r="AC14" i="103" s="1"/>
  <c r="AB15" i="103" s="1"/>
  <c r="AX8" i="103"/>
  <c r="S8" i="103" s="1"/>
  <c r="AC8" i="103" s="1"/>
  <c r="AB9" i="103" s="1"/>
  <c r="AX4" i="103"/>
  <c r="S4" i="103" s="1"/>
  <c r="AC4" i="103" s="1"/>
  <c r="AB5" i="103" s="1"/>
  <c r="AI85" i="94"/>
  <c r="AN85" i="94"/>
  <c r="X85" i="98"/>
  <c r="Y85" i="98"/>
  <c r="AK66" i="91"/>
  <c r="AT66" i="91" s="1"/>
  <c r="AJ66" i="91"/>
  <c r="AK6" i="91"/>
  <c r="AT6" i="91" s="1"/>
  <c r="AK71" i="103"/>
  <c r="AT71" i="103" s="1"/>
  <c r="AK53" i="103"/>
  <c r="AT53" i="103" s="1"/>
  <c r="AJ53" i="103"/>
  <c r="AK83" i="103"/>
  <c r="AT83" i="103" s="1"/>
  <c r="AJ83" i="103"/>
  <c r="AR88" i="99"/>
  <c r="AR87" i="85"/>
  <c r="AR86" i="50"/>
  <c r="AX84" i="91"/>
  <c r="S84" i="91" s="1"/>
  <c r="AC84" i="91" s="1"/>
  <c r="AB85" i="91" s="1"/>
  <c r="AX80" i="91"/>
  <c r="S80" i="91" s="1"/>
  <c r="AC80" i="91" s="1"/>
  <c r="AB81" i="91" s="1"/>
  <c r="AX74" i="91"/>
  <c r="S74" i="91" s="1"/>
  <c r="AC74" i="91" s="1"/>
  <c r="AB75" i="91" s="1"/>
  <c r="AX68" i="91"/>
  <c r="S68" i="91" s="1"/>
  <c r="AC68" i="91" s="1"/>
  <c r="AB69" i="91" s="1"/>
  <c r="AX62" i="91"/>
  <c r="S62" i="91" s="1"/>
  <c r="AC62" i="91" s="1"/>
  <c r="AB63" i="91" s="1"/>
  <c r="AX56" i="91"/>
  <c r="S56" i="91" s="1"/>
  <c r="AC56" i="91" s="1"/>
  <c r="AB57" i="91" s="1"/>
  <c r="AX50" i="91"/>
  <c r="S50" i="91" s="1"/>
  <c r="AC50" i="91" s="1"/>
  <c r="AB51" i="91" s="1"/>
  <c r="AX44" i="91"/>
  <c r="S44" i="91" s="1"/>
  <c r="AC44" i="91" s="1"/>
  <c r="AB45" i="91" s="1"/>
  <c r="AX38" i="91"/>
  <c r="S38" i="91" s="1"/>
  <c r="AC38" i="91" s="1"/>
  <c r="AB39" i="91" s="1"/>
  <c r="AX32" i="91"/>
  <c r="S32" i="91" s="1"/>
  <c r="AC32" i="91" s="1"/>
  <c r="AB33" i="91" s="1"/>
  <c r="AX26" i="91"/>
  <c r="S26" i="91" s="1"/>
  <c r="AC26" i="91" s="1"/>
  <c r="AB27" i="91" s="1"/>
  <c r="AX20" i="91"/>
  <c r="S20" i="91" s="1"/>
  <c r="AC20" i="91" s="1"/>
  <c r="AB21" i="91" s="1"/>
  <c r="AX14" i="91"/>
  <c r="S14" i="91" s="1"/>
  <c r="AC14" i="91" s="1"/>
  <c r="AB15" i="91" s="1"/>
  <c r="AX8" i="91"/>
  <c r="S8" i="91" s="1"/>
  <c r="AC8" i="91" s="1"/>
  <c r="AB9" i="91" s="1"/>
  <c r="AI89" i="103"/>
  <c r="AN89" i="103"/>
  <c r="AN91" i="103" s="1"/>
  <c r="AX89" i="43"/>
  <c r="S89" i="43" s="1"/>
  <c r="AC89" i="43" s="1"/>
  <c r="AE89" i="43"/>
  <c r="AF89" i="43"/>
  <c r="AO89" i="43" s="1"/>
  <c r="AO91" i="43" s="1"/>
  <c r="AG89" i="43"/>
  <c r="AP89" i="43" s="1"/>
  <c r="AP91" i="43" s="1"/>
  <c r="AI88" i="10"/>
  <c r="AN88" i="10"/>
  <c r="AX88" i="103"/>
  <c r="S88" i="103" s="1"/>
  <c r="AC88" i="103" s="1"/>
  <c r="AB89" i="103" s="1"/>
  <c r="AX79" i="103"/>
  <c r="S79" i="103" s="1"/>
  <c r="AC79" i="103" s="1"/>
  <c r="AB80" i="103" s="1"/>
  <c r="AX73" i="103"/>
  <c r="S73" i="103" s="1"/>
  <c r="AC73" i="103" s="1"/>
  <c r="AB74" i="103" s="1"/>
  <c r="AX67" i="103"/>
  <c r="S67" i="103" s="1"/>
  <c r="AC67" i="103" s="1"/>
  <c r="AB68" i="103" s="1"/>
  <c r="AX61" i="103"/>
  <c r="S61" i="103" s="1"/>
  <c r="AC61" i="103" s="1"/>
  <c r="AB62" i="103" s="1"/>
  <c r="AX55" i="103"/>
  <c r="S55" i="103" s="1"/>
  <c r="AC55" i="103" s="1"/>
  <c r="AB56" i="103" s="1"/>
  <c r="AX49" i="103"/>
  <c r="S49" i="103" s="1"/>
  <c r="AC49" i="103" s="1"/>
  <c r="AB50" i="103" s="1"/>
  <c r="AX43" i="103"/>
  <c r="S43" i="103" s="1"/>
  <c r="AC43" i="103" s="1"/>
  <c r="AB44" i="103" s="1"/>
  <c r="AX37" i="103"/>
  <c r="S37" i="103" s="1"/>
  <c r="AC37" i="103" s="1"/>
  <c r="AB38" i="103" s="1"/>
  <c r="AX31" i="103"/>
  <c r="S31" i="103" s="1"/>
  <c r="AC31" i="103" s="1"/>
  <c r="AB32" i="103" s="1"/>
  <c r="AX25" i="103"/>
  <c r="S25" i="103" s="1"/>
  <c r="AC25" i="103" s="1"/>
  <c r="AB26" i="103" s="1"/>
  <c r="AX19" i="103"/>
  <c r="S19" i="103" s="1"/>
  <c r="AC19" i="103" s="1"/>
  <c r="AB20" i="103" s="1"/>
  <c r="AX13" i="103"/>
  <c r="S13" i="103" s="1"/>
  <c r="AC13" i="103" s="1"/>
  <c r="AB14" i="103" s="1"/>
  <c r="AX7" i="103"/>
  <c r="S7" i="103" s="1"/>
  <c r="AC7" i="103" s="1"/>
  <c r="AB8" i="103" s="1"/>
  <c r="AI84" i="98"/>
  <c r="AN84" i="98"/>
  <c r="AF82" i="90"/>
  <c r="AO82" i="90" s="1"/>
  <c r="W83" i="90"/>
  <c r="AE82" i="90"/>
  <c r="AG82" i="90"/>
  <c r="AP82" i="90" s="1"/>
  <c r="AK78" i="91"/>
  <c r="AT78" i="91" s="1"/>
  <c r="AK48" i="91"/>
  <c r="AT48" i="91" s="1"/>
  <c r="AJ48" i="91"/>
  <c r="AK18" i="91"/>
  <c r="AT18" i="91" s="1"/>
  <c r="AJ18" i="91"/>
  <c r="AR81" i="90"/>
  <c r="AJ47" i="103"/>
  <c r="AK47" i="103"/>
  <c r="AT47" i="103" s="1"/>
  <c r="AJ17" i="103"/>
  <c r="AK17" i="103"/>
  <c r="AT17" i="103" s="1"/>
  <c r="AH86" i="35"/>
  <c r="AQ86" i="35" s="1"/>
  <c r="AH87" i="50"/>
  <c r="AQ87" i="50" s="1"/>
  <c r="AH89" i="99"/>
  <c r="AQ89" i="99" s="1"/>
  <c r="AQ91" i="99" s="1"/>
  <c r="AZ3" i="99"/>
  <c r="AX88" i="99" s="1"/>
  <c r="S88" i="99" s="1"/>
  <c r="AC88" i="99" s="1"/>
  <c r="AB89" i="99" s="1"/>
  <c r="AX34" i="99"/>
  <c r="S34" i="99" s="1"/>
  <c r="AC34" i="99" s="1"/>
  <c r="AB35" i="99" s="1"/>
  <c r="AX40" i="99"/>
  <c r="S40" i="99" s="1"/>
  <c r="AC40" i="99" s="1"/>
  <c r="AB41" i="99" s="1"/>
  <c r="AX46" i="99"/>
  <c r="S46" i="99" s="1"/>
  <c r="AC46" i="99" s="1"/>
  <c r="AB47" i="99" s="1"/>
  <c r="AX52" i="99"/>
  <c r="S52" i="99" s="1"/>
  <c r="AC52" i="99" s="1"/>
  <c r="AB53" i="99" s="1"/>
  <c r="AX58" i="99"/>
  <c r="S58" i="99" s="1"/>
  <c r="AC58" i="99" s="1"/>
  <c r="AB59" i="99" s="1"/>
  <c r="AX64" i="99"/>
  <c r="S64" i="99" s="1"/>
  <c r="AC64" i="99" s="1"/>
  <c r="AB65" i="99" s="1"/>
  <c r="AX70" i="99"/>
  <c r="S70" i="99" s="1"/>
  <c r="AC70" i="99" s="1"/>
  <c r="AB71" i="99" s="1"/>
  <c r="AX76" i="99"/>
  <c r="S76" i="99" s="1"/>
  <c r="AC76" i="99" s="1"/>
  <c r="AB77" i="99" s="1"/>
  <c r="AX82" i="99"/>
  <c r="S82" i="99" s="1"/>
  <c r="AC82" i="99" s="1"/>
  <c r="AB83" i="99" s="1"/>
  <c r="AX85" i="91"/>
  <c r="S85" i="91" s="1"/>
  <c r="AC85" i="91" s="1"/>
  <c r="AB86" i="91" s="1"/>
  <c r="AX79" i="91"/>
  <c r="S79" i="91" s="1"/>
  <c r="AC79" i="91" s="1"/>
  <c r="AB80" i="91" s="1"/>
  <c r="AX73" i="91"/>
  <c r="S73" i="91" s="1"/>
  <c r="AC73" i="91" s="1"/>
  <c r="AB74" i="91" s="1"/>
  <c r="AX67" i="91"/>
  <c r="S67" i="91" s="1"/>
  <c r="AC67" i="91" s="1"/>
  <c r="AB68" i="91" s="1"/>
  <c r="AX61" i="91"/>
  <c r="S61" i="91" s="1"/>
  <c r="AC61" i="91" s="1"/>
  <c r="AB62" i="91" s="1"/>
  <c r="AX55" i="91"/>
  <c r="S55" i="91" s="1"/>
  <c r="AC55" i="91" s="1"/>
  <c r="AB56" i="91" s="1"/>
  <c r="AX49" i="91"/>
  <c r="S49" i="91" s="1"/>
  <c r="AC49" i="91" s="1"/>
  <c r="AB50" i="91" s="1"/>
  <c r="AX43" i="91"/>
  <c r="S43" i="91" s="1"/>
  <c r="AC43" i="91" s="1"/>
  <c r="AB44" i="91" s="1"/>
  <c r="AX37" i="91"/>
  <c r="S37" i="91" s="1"/>
  <c r="AC37" i="91" s="1"/>
  <c r="AB38" i="91" s="1"/>
  <c r="AX31" i="91"/>
  <c r="S31" i="91" s="1"/>
  <c r="AC31" i="91" s="1"/>
  <c r="AB32" i="91" s="1"/>
  <c r="AX25" i="91"/>
  <c r="S25" i="91" s="1"/>
  <c r="AC25" i="91" s="1"/>
  <c r="AB26" i="91" s="1"/>
  <c r="AX19" i="91"/>
  <c r="S19" i="91" s="1"/>
  <c r="AC19" i="91" s="1"/>
  <c r="AB20" i="91" s="1"/>
  <c r="AX13" i="91"/>
  <c r="S13" i="91" s="1"/>
  <c r="AC13" i="91" s="1"/>
  <c r="AB14" i="91" s="1"/>
  <c r="AX7" i="91"/>
  <c r="S7" i="91" s="1"/>
  <c r="AC7" i="91" s="1"/>
  <c r="AB8" i="91" s="1"/>
  <c r="AH84" i="102"/>
  <c r="AQ84" i="102" s="1"/>
  <c r="AG90" i="18"/>
  <c r="AP90" i="18" s="1"/>
  <c r="W91" i="18"/>
  <c r="AF90" i="18"/>
  <c r="AO90" i="18" s="1"/>
  <c r="AE90" i="18"/>
  <c r="AR86" i="55"/>
  <c r="AR85" i="35"/>
  <c r="AI85" i="87"/>
  <c r="AN85" i="87"/>
  <c r="AX85" i="103"/>
  <c r="S85" i="103" s="1"/>
  <c r="AC85" i="103" s="1"/>
  <c r="AB86" i="103" s="1"/>
  <c r="AX78" i="103"/>
  <c r="S78" i="103" s="1"/>
  <c r="AC78" i="103" s="1"/>
  <c r="AB79" i="103" s="1"/>
  <c r="AX72" i="103"/>
  <c r="S72" i="103" s="1"/>
  <c r="AC72" i="103" s="1"/>
  <c r="AB73" i="103" s="1"/>
  <c r="AX66" i="103"/>
  <c r="S66" i="103" s="1"/>
  <c r="AC66" i="103" s="1"/>
  <c r="AB67" i="103" s="1"/>
  <c r="AX60" i="103"/>
  <c r="S60" i="103" s="1"/>
  <c r="AC60" i="103" s="1"/>
  <c r="AB61" i="103" s="1"/>
  <c r="AX54" i="103"/>
  <c r="S54" i="103" s="1"/>
  <c r="AC54" i="103" s="1"/>
  <c r="AB55" i="103" s="1"/>
  <c r="AX48" i="103"/>
  <c r="S48" i="103" s="1"/>
  <c r="AC48" i="103" s="1"/>
  <c r="AB49" i="103" s="1"/>
  <c r="AX42" i="103"/>
  <c r="S42" i="103" s="1"/>
  <c r="AC42" i="103" s="1"/>
  <c r="AB43" i="103" s="1"/>
  <c r="AX36" i="103"/>
  <c r="S36" i="103" s="1"/>
  <c r="AC36" i="103" s="1"/>
  <c r="AB37" i="103" s="1"/>
  <c r="AX30" i="103"/>
  <c r="S30" i="103" s="1"/>
  <c r="AC30" i="103" s="1"/>
  <c r="AB31" i="103" s="1"/>
  <c r="AX24" i="103"/>
  <c r="S24" i="103" s="1"/>
  <c r="AC24" i="103" s="1"/>
  <c r="AB25" i="103" s="1"/>
  <c r="AX18" i="103"/>
  <c r="S18" i="103" s="1"/>
  <c r="AC18" i="103" s="1"/>
  <c r="AB19" i="103" s="1"/>
  <c r="AX12" i="103"/>
  <c r="S12" i="103" s="1"/>
  <c r="AC12" i="103" s="1"/>
  <c r="AB13" i="103" s="1"/>
  <c r="AX6" i="103"/>
  <c r="S6" i="103" s="1"/>
  <c r="AC6" i="103" s="1"/>
  <c r="AB7" i="103" s="1"/>
  <c r="AI89" i="91"/>
  <c r="AN89" i="91"/>
  <c r="AN91" i="91" s="1"/>
  <c r="AX83" i="99" l="1"/>
  <c r="S83" i="99" s="1"/>
  <c r="AC83" i="99" s="1"/>
  <c r="AB84" i="99" s="1"/>
  <c r="AX77" i="99"/>
  <c r="S77" i="99" s="1"/>
  <c r="AC77" i="99" s="1"/>
  <c r="AB78" i="99" s="1"/>
  <c r="AX71" i="99"/>
  <c r="S71" i="99" s="1"/>
  <c r="AC71" i="99" s="1"/>
  <c r="AB72" i="99" s="1"/>
  <c r="AX65" i="99"/>
  <c r="S65" i="99" s="1"/>
  <c r="AC65" i="99" s="1"/>
  <c r="AB66" i="99" s="1"/>
  <c r="AX59" i="99"/>
  <c r="S59" i="99" s="1"/>
  <c r="AC59" i="99" s="1"/>
  <c r="AB60" i="99" s="1"/>
  <c r="AX53" i="99"/>
  <c r="S53" i="99" s="1"/>
  <c r="AC53" i="99" s="1"/>
  <c r="AB54" i="99" s="1"/>
  <c r="AX47" i="99"/>
  <c r="S47" i="99" s="1"/>
  <c r="AC47" i="99" s="1"/>
  <c r="AB48" i="99" s="1"/>
  <c r="AX41" i="99"/>
  <c r="S41" i="99" s="1"/>
  <c r="AC41" i="99" s="1"/>
  <c r="AB42" i="99" s="1"/>
  <c r="AX35" i="99"/>
  <c r="S35" i="99" s="1"/>
  <c r="AC35" i="99" s="1"/>
  <c r="AB36" i="99" s="1"/>
  <c r="AX29" i="99"/>
  <c r="S29" i="99" s="1"/>
  <c r="AC29" i="99" s="1"/>
  <c r="AB30" i="99" s="1"/>
  <c r="AX23" i="99"/>
  <c r="S23" i="99" s="1"/>
  <c r="AC23" i="99" s="1"/>
  <c r="AB24" i="99" s="1"/>
  <c r="AX17" i="99"/>
  <c r="S17" i="99" s="1"/>
  <c r="AC17" i="99" s="1"/>
  <c r="AB18" i="99" s="1"/>
  <c r="AX8" i="99"/>
  <c r="S8" i="99" s="1"/>
  <c r="AC8" i="99" s="1"/>
  <c r="AB9" i="99" s="1"/>
  <c r="AJ71" i="103"/>
  <c r="AX65" i="83"/>
  <c r="S65" i="83" s="1"/>
  <c r="AC65" i="83" s="1"/>
  <c r="AB66" i="83" s="1"/>
  <c r="AX29" i="83"/>
  <c r="S29" i="83" s="1"/>
  <c r="AC29" i="83" s="1"/>
  <c r="AB30" i="83" s="1"/>
  <c r="AX16" i="99"/>
  <c r="S16" i="99" s="1"/>
  <c r="AC16" i="99" s="1"/>
  <c r="AB17" i="99" s="1"/>
  <c r="AX84" i="99"/>
  <c r="S84" i="99" s="1"/>
  <c r="AC84" i="99" s="1"/>
  <c r="AB85" i="99" s="1"/>
  <c r="AX81" i="99"/>
  <c r="S81" i="99" s="1"/>
  <c r="AC81" i="99" s="1"/>
  <c r="AB82" i="99" s="1"/>
  <c r="AX75" i="99"/>
  <c r="S75" i="99" s="1"/>
  <c r="AC75" i="99" s="1"/>
  <c r="AB76" i="99" s="1"/>
  <c r="AX69" i="99"/>
  <c r="S69" i="99" s="1"/>
  <c r="AC69" i="99" s="1"/>
  <c r="AB70" i="99" s="1"/>
  <c r="AX63" i="99"/>
  <c r="S63" i="99" s="1"/>
  <c r="AC63" i="99" s="1"/>
  <c r="AB64" i="99" s="1"/>
  <c r="AX57" i="99"/>
  <c r="S57" i="99" s="1"/>
  <c r="AC57" i="99" s="1"/>
  <c r="AB58" i="99" s="1"/>
  <c r="AX51" i="99"/>
  <c r="S51" i="99" s="1"/>
  <c r="AC51" i="99" s="1"/>
  <c r="AB52" i="99" s="1"/>
  <c r="AX45" i="99"/>
  <c r="S45" i="99" s="1"/>
  <c r="AC45" i="99" s="1"/>
  <c r="AB46" i="99" s="1"/>
  <c r="AX39" i="99"/>
  <c r="S39" i="99" s="1"/>
  <c r="AC39" i="99" s="1"/>
  <c r="AB40" i="99" s="1"/>
  <c r="AX33" i="99"/>
  <c r="S33" i="99" s="1"/>
  <c r="AC33" i="99" s="1"/>
  <c r="AB34" i="99" s="1"/>
  <c r="AX27" i="99"/>
  <c r="S27" i="99" s="1"/>
  <c r="AC27" i="99" s="1"/>
  <c r="AB28" i="99" s="1"/>
  <c r="AX21" i="99"/>
  <c r="S21" i="99" s="1"/>
  <c r="AC21" i="99" s="1"/>
  <c r="AB22" i="99" s="1"/>
  <c r="AX15" i="99"/>
  <c r="S15" i="99" s="1"/>
  <c r="AC15" i="99" s="1"/>
  <c r="AB16" i="99" s="1"/>
  <c r="AX5" i="99"/>
  <c r="S5" i="99" s="1"/>
  <c r="AC5" i="99" s="1"/>
  <c r="AB6" i="99" s="1"/>
  <c r="AX53" i="83"/>
  <c r="S53" i="83" s="1"/>
  <c r="AC53" i="83" s="1"/>
  <c r="AB54" i="83" s="1"/>
  <c r="AX17" i="83"/>
  <c r="S17" i="83" s="1"/>
  <c r="AC17" i="83" s="1"/>
  <c r="AB18" i="83" s="1"/>
  <c r="AX22" i="99"/>
  <c r="S22" i="99" s="1"/>
  <c r="AC22" i="99" s="1"/>
  <c r="AB23" i="99" s="1"/>
  <c r="AX87" i="99"/>
  <c r="S87" i="99" s="1"/>
  <c r="AC87" i="99" s="1"/>
  <c r="AB88" i="99" s="1"/>
  <c r="AX80" i="99"/>
  <c r="S80" i="99" s="1"/>
  <c r="AC80" i="99" s="1"/>
  <c r="AB81" i="99" s="1"/>
  <c r="AX74" i="99"/>
  <c r="S74" i="99" s="1"/>
  <c r="AC74" i="99" s="1"/>
  <c r="AB75" i="99" s="1"/>
  <c r="AX68" i="99"/>
  <c r="S68" i="99" s="1"/>
  <c r="AC68" i="99" s="1"/>
  <c r="AB69" i="99" s="1"/>
  <c r="AX62" i="99"/>
  <c r="S62" i="99" s="1"/>
  <c r="AC62" i="99" s="1"/>
  <c r="AB63" i="99" s="1"/>
  <c r="AX56" i="99"/>
  <c r="S56" i="99" s="1"/>
  <c r="AC56" i="99" s="1"/>
  <c r="AB57" i="99" s="1"/>
  <c r="AX50" i="99"/>
  <c r="S50" i="99" s="1"/>
  <c r="AC50" i="99" s="1"/>
  <c r="AB51" i="99" s="1"/>
  <c r="AX44" i="99"/>
  <c r="S44" i="99" s="1"/>
  <c r="AC44" i="99" s="1"/>
  <c r="AB45" i="99" s="1"/>
  <c r="AX38" i="99"/>
  <c r="S38" i="99" s="1"/>
  <c r="AC38" i="99" s="1"/>
  <c r="AB39" i="99" s="1"/>
  <c r="AX32" i="99"/>
  <c r="S32" i="99" s="1"/>
  <c r="AC32" i="99" s="1"/>
  <c r="AB33" i="99" s="1"/>
  <c r="AX26" i="99"/>
  <c r="S26" i="99" s="1"/>
  <c r="AC26" i="99" s="1"/>
  <c r="AB27" i="99" s="1"/>
  <c r="AX20" i="99"/>
  <c r="S20" i="99" s="1"/>
  <c r="AC20" i="99" s="1"/>
  <c r="AB21" i="99" s="1"/>
  <c r="AX14" i="99"/>
  <c r="S14" i="99" s="1"/>
  <c r="AC14" i="99" s="1"/>
  <c r="AB15" i="99" s="1"/>
  <c r="AX3" i="99"/>
  <c r="S3" i="99" s="1"/>
  <c r="AC3" i="99" s="1"/>
  <c r="AX83" i="83"/>
  <c r="S83" i="83" s="1"/>
  <c r="AC83" i="83" s="1"/>
  <c r="AB84" i="83" s="1"/>
  <c r="AX47" i="83"/>
  <c r="S47" i="83" s="1"/>
  <c r="AC47" i="83" s="1"/>
  <c r="AB48" i="83" s="1"/>
  <c r="AX11" i="83"/>
  <c r="S11" i="83" s="1"/>
  <c r="AC11" i="83" s="1"/>
  <c r="AB12" i="83" s="1"/>
  <c r="AX73" i="99"/>
  <c r="S73" i="99" s="1"/>
  <c r="AC73" i="99" s="1"/>
  <c r="AB74" i="99" s="1"/>
  <c r="AX61" i="99"/>
  <c r="S61" i="99" s="1"/>
  <c r="AC61" i="99" s="1"/>
  <c r="AB62" i="99" s="1"/>
  <c r="AX55" i="99"/>
  <c r="S55" i="99" s="1"/>
  <c r="AC55" i="99" s="1"/>
  <c r="AB56" i="99" s="1"/>
  <c r="AX49" i="99"/>
  <c r="S49" i="99" s="1"/>
  <c r="AC49" i="99" s="1"/>
  <c r="AB50" i="99" s="1"/>
  <c r="AX43" i="99"/>
  <c r="S43" i="99" s="1"/>
  <c r="AC43" i="99" s="1"/>
  <c r="AB44" i="99" s="1"/>
  <c r="AX37" i="99"/>
  <c r="S37" i="99" s="1"/>
  <c r="AC37" i="99" s="1"/>
  <c r="AB38" i="99" s="1"/>
  <c r="AX31" i="99"/>
  <c r="S31" i="99" s="1"/>
  <c r="AC31" i="99" s="1"/>
  <c r="AB32" i="99" s="1"/>
  <c r="AX25" i="99"/>
  <c r="S25" i="99" s="1"/>
  <c r="AC25" i="99" s="1"/>
  <c r="AB26" i="99" s="1"/>
  <c r="AX19" i="99"/>
  <c r="S19" i="99" s="1"/>
  <c r="AC19" i="99" s="1"/>
  <c r="AB20" i="99" s="1"/>
  <c r="AX11" i="99"/>
  <c r="S11" i="99" s="1"/>
  <c r="AC11" i="99" s="1"/>
  <c r="AB12" i="99" s="1"/>
  <c r="AX28" i="99"/>
  <c r="S28" i="99" s="1"/>
  <c r="AC28" i="99" s="1"/>
  <c r="AB29" i="99" s="1"/>
  <c r="AX86" i="99"/>
  <c r="S86" i="99" s="1"/>
  <c r="AC86" i="99" s="1"/>
  <c r="AB87" i="99" s="1"/>
  <c r="AX79" i="99"/>
  <c r="S79" i="99" s="1"/>
  <c r="AC79" i="99" s="1"/>
  <c r="AB80" i="99" s="1"/>
  <c r="AX67" i="99"/>
  <c r="S67" i="99" s="1"/>
  <c r="AC67" i="99" s="1"/>
  <c r="AB68" i="99" s="1"/>
  <c r="AX85" i="99"/>
  <c r="S85" i="99" s="1"/>
  <c r="AC85" i="99" s="1"/>
  <c r="AB86" i="99" s="1"/>
  <c r="AX78" i="99"/>
  <c r="S78" i="99" s="1"/>
  <c r="AC78" i="99" s="1"/>
  <c r="AB79" i="99" s="1"/>
  <c r="AX72" i="99"/>
  <c r="S72" i="99" s="1"/>
  <c r="AC72" i="99" s="1"/>
  <c r="AB73" i="99" s="1"/>
  <c r="AX66" i="99"/>
  <c r="S66" i="99" s="1"/>
  <c r="AC66" i="99" s="1"/>
  <c r="AB67" i="99" s="1"/>
  <c r="AX60" i="99"/>
  <c r="S60" i="99" s="1"/>
  <c r="AC60" i="99" s="1"/>
  <c r="AB61" i="99" s="1"/>
  <c r="AX54" i="99"/>
  <c r="S54" i="99" s="1"/>
  <c r="AC54" i="99" s="1"/>
  <c r="AB55" i="99" s="1"/>
  <c r="AX48" i="99"/>
  <c r="S48" i="99" s="1"/>
  <c r="AC48" i="99" s="1"/>
  <c r="AB49" i="99" s="1"/>
  <c r="AX42" i="99"/>
  <c r="S42" i="99" s="1"/>
  <c r="AC42" i="99" s="1"/>
  <c r="AB43" i="99" s="1"/>
  <c r="AX36" i="99"/>
  <c r="S36" i="99" s="1"/>
  <c r="AC36" i="99" s="1"/>
  <c r="AB37" i="99" s="1"/>
  <c r="AX30" i="99"/>
  <c r="S30" i="99" s="1"/>
  <c r="AC30" i="99" s="1"/>
  <c r="AB31" i="99" s="1"/>
  <c r="AX24" i="99"/>
  <c r="S24" i="99" s="1"/>
  <c r="AC24" i="99" s="1"/>
  <c r="AB25" i="99" s="1"/>
  <c r="AX18" i="99"/>
  <c r="S18" i="99" s="1"/>
  <c r="AC18" i="99" s="1"/>
  <c r="AB19" i="99" s="1"/>
  <c r="AX9" i="99"/>
  <c r="S9" i="99" s="1"/>
  <c r="AC9" i="99" s="1"/>
  <c r="AB10" i="99" s="1"/>
  <c r="Z85" i="98"/>
  <c r="AX71" i="83"/>
  <c r="S71" i="83" s="1"/>
  <c r="AC71" i="83" s="1"/>
  <c r="AB72" i="83" s="1"/>
  <c r="AX35" i="83"/>
  <c r="S35" i="83" s="1"/>
  <c r="AC35" i="83" s="1"/>
  <c r="AB36" i="83" s="1"/>
  <c r="Z86" i="94"/>
  <c r="AF86" i="94" s="1"/>
  <c r="AO86" i="94" s="1"/>
  <c r="Z86" i="87"/>
  <c r="AE85" i="98"/>
  <c r="AG85" i="98"/>
  <c r="AP85" i="98" s="1"/>
  <c r="AF85" i="98"/>
  <c r="AO85" i="98" s="1"/>
  <c r="W86" i="98"/>
  <c r="W87" i="94"/>
  <c r="W87" i="87"/>
  <c r="AG86" i="87"/>
  <c r="AP86" i="87" s="1"/>
  <c r="AE86" i="87"/>
  <c r="AF86" i="87"/>
  <c r="AO86" i="87" s="1"/>
  <c r="AR85" i="87"/>
  <c r="AJ88" i="99"/>
  <c r="AK88" i="99"/>
  <c r="AT88" i="99" s="1"/>
  <c r="AK57" i="99"/>
  <c r="AT57" i="99" s="1"/>
  <c r="AJ57" i="99"/>
  <c r="AJ3" i="99"/>
  <c r="AB4" i="99"/>
  <c r="AK51" i="103"/>
  <c r="AT51" i="103" s="1"/>
  <c r="AJ51" i="103"/>
  <c r="AJ75" i="43"/>
  <c r="AK75" i="43"/>
  <c r="AT75" i="43" s="1"/>
  <c r="AJ45" i="43"/>
  <c r="AK45" i="43"/>
  <c r="AT45" i="43" s="1"/>
  <c r="AJ15" i="43"/>
  <c r="AK15" i="43"/>
  <c r="AT15" i="43" s="1"/>
  <c r="AJ65" i="91"/>
  <c r="AK65" i="91"/>
  <c r="AT65" i="91" s="1"/>
  <c r="AK60" i="83"/>
  <c r="AT60" i="83" s="1"/>
  <c r="AK7" i="83"/>
  <c r="AT7" i="83" s="1"/>
  <c r="AK19" i="103"/>
  <c r="AT19" i="103" s="1"/>
  <c r="AJ19" i="103"/>
  <c r="AK55" i="103"/>
  <c r="AT55" i="103" s="1"/>
  <c r="AJ55" i="103"/>
  <c r="AJ20" i="91"/>
  <c r="AK20" i="91"/>
  <c r="AT20" i="91" s="1"/>
  <c r="AJ56" i="91"/>
  <c r="AK56" i="91"/>
  <c r="AT56" i="91" s="1"/>
  <c r="AJ85" i="99"/>
  <c r="AK85" i="99"/>
  <c r="AT85" i="99" s="1"/>
  <c r="AK82" i="99"/>
  <c r="AT82" i="99" s="1"/>
  <c r="AJ82" i="99"/>
  <c r="AJ76" i="99"/>
  <c r="AK76" i="99"/>
  <c r="AT76" i="99" s="1"/>
  <c r="AK70" i="99"/>
  <c r="AT70" i="99" s="1"/>
  <c r="AJ70" i="99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J34" i="99"/>
  <c r="AK34" i="99"/>
  <c r="AT34" i="99" s="1"/>
  <c r="AK28" i="99"/>
  <c r="AT28" i="99" s="1"/>
  <c r="AJ28" i="99"/>
  <c r="AK22" i="99"/>
  <c r="AT22" i="99" s="1"/>
  <c r="AJ22" i="99"/>
  <c r="AJ16" i="99"/>
  <c r="AK16" i="99"/>
  <c r="AT16" i="99" s="1"/>
  <c r="AK10" i="99"/>
  <c r="AT10" i="99" s="1"/>
  <c r="AK6" i="99"/>
  <c r="AT6" i="99" s="1"/>
  <c r="AJ78" i="91"/>
  <c r="AK32" i="103"/>
  <c r="AT32" i="103" s="1"/>
  <c r="AJ32" i="103"/>
  <c r="AJ68" i="103"/>
  <c r="AK68" i="103"/>
  <c r="AT68" i="103" s="1"/>
  <c r="AK9" i="91"/>
  <c r="AT9" i="91" s="1"/>
  <c r="AJ9" i="91"/>
  <c r="AJ45" i="91"/>
  <c r="AK45" i="91"/>
  <c r="AT45" i="91" s="1"/>
  <c r="AJ81" i="91"/>
  <c r="AK81" i="91"/>
  <c r="AT81" i="91" s="1"/>
  <c r="AS71" i="103"/>
  <c r="AL71" i="103"/>
  <c r="AU71" i="103" s="1"/>
  <c r="AK9" i="103"/>
  <c r="AT9" i="103" s="1"/>
  <c r="AJ9" i="103"/>
  <c r="AK45" i="103"/>
  <c r="AT45" i="103" s="1"/>
  <c r="AJ45" i="103"/>
  <c r="AK81" i="103"/>
  <c r="AT81" i="103" s="1"/>
  <c r="AJ81" i="103"/>
  <c r="AJ89" i="43"/>
  <c r="AS89" i="43" s="1"/>
  <c r="AK89" i="43"/>
  <c r="AT89" i="43" s="1"/>
  <c r="AJ83" i="43"/>
  <c r="AK83" i="43"/>
  <c r="AT83" i="43" s="1"/>
  <c r="AJ76" i="43"/>
  <c r="AK76" i="43"/>
  <c r="AT76" i="43" s="1"/>
  <c r="AJ70" i="43"/>
  <c r="AK70" i="43"/>
  <c r="AT70" i="43" s="1"/>
  <c r="AJ64" i="43"/>
  <c r="AK64" i="43"/>
  <c r="AT64" i="43" s="1"/>
  <c r="AJ58" i="43"/>
  <c r="AK58" i="43"/>
  <c r="AT58" i="43" s="1"/>
  <c r="AJ52" i="43"/>
  <c r="AK52" i="43"/>
  <c r="AT52" i="43" s="1"/>
  <c r="AK46" i="43"/>
  <c r="AT46" i="43" s="1"/>
  <c r="AJ46" i="43"/>
  <c r="AJ40" i="43"/>
  <c r="AK40" i="43"/>
  <c r="AT40" i="43" s="1"/>
  <c r="AJ34" i="43"/>
  <c r="AK34" i="43"/>
  <c r="AT34" i="43" s="1"/>
  <c r="AJ28" i="43"/>
  <c r="AK28" i="43"/>
  <c r="AT28" i="43" s="1"/>
  <c r="AK22" i="43"/>
  <c r="AT22" i="43" s="1"/>
  <c r="AJ22" i="43"/>
  <c r="AJ16" i="43"/>
  <c r="AK16" i="43"/>
  <c r="AT16" i="43" s="1"/>
  <c r="AK10" i="43"/>
  <c r="AT10" i="43" s="1"/>
  <c r="AJ10" i="43"/>
  <c r="AX5" i="43"/>
  <c r="S5" i="43" s="1"/>
  <c r="AC5" i="43" s="1"/>
  <c r="AB6" i="43" s="1"/>
  <c r="AK22" i="91"/>
  <c r="AT22" i="91" s="1"/>
  <c r="AJ22" i="91"/>
  <c r="AJ58" i="91"/>
  <c r="AK58" i="91"/>
  <c r="AT58" i="91" s="1"/>
  <c r="AX89" i="83"/>
  <c r="S89" i="83" s="1"/>
  <c r="AC89" i="83" s="1"/>
  <c r="AF89" i="83"/>
  <c r="AO89" i="83" s="1"/>
  <c r="AO91" i="83" s="1"/>
  <c r="AG89" i="83"/>
  <c r="AP89" i="83" s="1"/>
  <c r="AP91" i="83" s="1"/>
  <c r="AE89" i="83"/>
  <c r="AS77" i="103"/>
  <c r="AL77" i="103"/>
  <c r="AU77" i="103" s="1"/>
  <c r="AH86" i="48"/>
  <c r="AQ86" i="48" s="1"/>
  <c r="AK22" i="103"/>
  <c r="AT22" i="103" s="1"/>
  <c r="AJ22" i="103"/>
  <c r="AJ58" i="103"/>
  <c r="AK58" i="103"/>
  <c r="AT58" i="103" s="1"/>
  <c r="AH87" i="82"/>
  <c r="AQ87" i="82" s="1"/>
  <c r="AK23" i="91"/>
  <c r="AT23" i="91" s="1"/>
  <c r="AJ23" i="91"/>
  <c r="AJ59" i="91"/>
  <c r="AK59" i="91"/>
  <c r="AT59" i="91" s="1"/>
  <c r="AF88" i="85"/>
  <c r="AO88" i="85" s="1"/>
  <c r="AE88" i="85"/>
  <c r="W89" i="85"/>
  <c r="AG88" i="85"/>
  <c r="AP88" i="85" s="1"/>
  <c r="AX85" i="83"/>
  <c r="S85" i="83" s="1"/>
  <c r="AC85" i="83" s="1"/>
  <c r="AB86" i="83" s="1"/>
  <c r="AX78" i="83"/>
  <c r="S78" i="83" s="1"/>
  <c r="AC78" i="83" s="1"/>
  <c r="AB79" i="83" s="1"/>
  <c r="AX72" i="83"/>
  <c r="S72" i="83" s="1"/>
  <c r="AC72" i="83" s="1"/>
  <c r="AB73" i="83" s="1"/>
  <c r="AX66" i="83"/>
  <c r="S66" i="83" s="1"/>
  <c r="AC66" i="83" s="1"/>
  <c r="AB67" i="83" s="1"/>
  <c r="AX60" i="83"/>
  <c r="S60" i="83" s="1"/>
  <c r="AC60" i="83" s="1"/>
  <c r="AB61" i="83" s="1"/>
  <c r="AX54" i="83"/>
  <c r="S54" i="83" s="1"/>
  <c r="AC54" i="83" s="1"/>
  <c r="AB55" i="83" s="1"/>
  <c r="AX48" i="83"/>
  <c r="S48" i="83" s="1"/>
  <c r="AC48" i="83" s="1"/>
  <c r="AB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5" i="83"/>
  <c r="S5" i="83" s="1"/>
  <c r="AC5" i="83" s="1"/>
  <c r="AB6" i="83" s="1"/>
  <c r="AJ29" i="103"/>
  <c r="AK24" i="103"/>
  <c r="AT24" i="103" s="1"/>
  <c r="AJ24" i="103"/>
  <c r="AK60" i="103"/>
  <c r="AT60" i="103" s="1"/>
  <c r="AJ60" i="103"/>
  <c r="AJ37" i="91"/>
  <c r="AK37" i="91"/>
  <c r="AT37" i="91" s="1"/>
  <c r="AK73" i="91"/>
  <c r="AT73" i="91" s="1"/>
  <c r="AJ73" i="91"/>
  <c r="AK12" i="91"/>
  <c r="AT12" i="91" s="1"/>
  <c r="AJ12" i="91"/>
  <c r="Y87" i="35"/>
  <c r="Z87" i="35"/>
  <c r="X87" i="35"/>
  <c r="Y85" i="102"/>
  <c r="X85" i="102"/>
  <c r="AK81" i="99"/>
  <c r="AT81" i="99" s="1"/>
  <c r="AJ81" i="99"/>
  <c r="AJ51" i="99"/>
  <c r="AK51" i="99"/>
  <c r="AT51" i="99" s="1"/>
  <c r="AK15" i="99"/>
  <c r="AT15" i="99" s="1"/>
  <c r="AJ15" i="99"/>
  <c r="AR84" i="98"/>
  <c r="AJ15" i="103"/>
  <c r="AK15" i="103"/>
  <c r="AT15" i="103" s="1"/>
  <c r="AJ63" i="43"/>
  <c r="AK63" i="43"/>
  <c r="AT63" i="43" s="1"/>
  <c r="AK33" i="43"/>
  <c r="AT33" i="43" s="1"/>
  <c r="AJ33" i="43"/>
  <c r="AB4" i="43"/>
  <c r="AJ3" i="43"/>
  <c r="AS30" i="91"/>
  <c r="AL30" i="91"/>
  <c r="AU30" i="91" s="1"/>
  <c r="AE86" i="48"/>
  <c r="AF86" i="48"/>
  <c r="AO86" i="48" s="1"/>
  <c r="AG86" i="48"/>
  <c r="AP86" i="48" s="1"/>
  <c r="W87" i="48"/>
  <c r="AG87" i="82"/>
  <c r="AP87" i="82" s="1"/>
  <c r="AE87" i="82"/>
  <c r="W88" i="82"/>
  <c r="AF87" i="82"/>
  <c r="AO87" i="82" s="1"/>
  <c r="AK72" i="83"/>
  <c r="AT72" i="83" s="1"/>
  <c r="AJ72" i="83"/>
  <c r="AJ36" i="83"/>
  <c r="AK36" i="83"/>
  <c r="AT36" i="83" s="1"/>
  <c r="AJ12" i="83"/>
  <c r="AK12" i="83"/>
  <c r="AT12" i="83" s="1"/>
  <c r="AK66" i="103"/>
  <c r="AT66" i="103" s="1"/>
  <c r="AJ66" i="103"/>
  <c r="AK79" i="91"/>
  <c r="AT79" i="91" s="1"/>
  <c r="AJ79" i="91"/>
  <c r="AI84" i="102"/>
  <c r="AN84" i="102"/>
  <c r="AJ67" i="103"/>
  <c r="AK67" i="103"/>
  <c r="AT67" i="103" s="1"/>
  <c r="AJ32" i="91"/>
  <c r="AK32" i="91"/>
  <c r="AT32" i="91" s="1"/>
  <c r="AK68" i="91"/>
  <c r="AT68" i="91" s="1"/>
  <c r="AJ68" i="91"/>
  <c r="AK87" i="99"/>
  <c r="AT87" i="99" s="1"/>
  <c r="AJ87" i="99"/>
  <c r="AK80" i="99"/>
  <c r="AT80" i="99" s="1"/>
  <c r="AJ80" i="99"/>
  <c r="AJ74" i="99"/>
  <c r="AK74" i="99"/>
  <c r="AT74" i="99" s="1"/>
  <c r="AK68" i="99"/>
  <c r="AT68" i="99" s="1"/>
  <c r="AJ68" i="99"/>
  <c r="AJ62" i="99"/>
  <c r="AK62" i="99"/>
  <c r="AT62" i="99" s="1"/>
  <c r="AK56" i="99"/>
  <c r="AT56" i="99" s="1"/>
  <c r="AJ56" i="99"/>
  <c r="AK50" i="99"/>
  <c r="AT50" i="99" s="1"/>
  <c r="AJ50" i="99"/>
  <c r="AJ44" i="99"/>
  <c r="AK44" i="99"/>
  <c r="AT44" i="99" s="1"/>
  <c r="AK38" i="99"/>
  <c r="AT38" i="99" s="1"/>
  <c r="AJ38" i="99"/>
  <c r="AK32" i="99"/>
  <c r="AT32" i="99" s="1"/>
  <c r="AJ32" i="99"/>
  <c r="AJ26" i="99"/>
  <c r="AK26" i="99"/>
  <c r="AT26" i="99" s="1"/>
  <c r="AJ20" i="99"/>
  <c r="AK20" i="99"/>
  <c r="AT20" i="99" s="1"/>
  <c r="AX13" i="99"/>
  <c r="S13" i="99" s="1"/>
  <c r="AC13" i="99" s="1"/>
  <c r="AB14" i="99" s="1"/>
  <c r="AX7" i="99"/>
  <c r="S7" i="99" s="1"/>
  <c r="AC7" i="99" s="1"/>
  <c r="AB8" i="99" s="1"/>
  <c r="AS17" i="103"/>
  <c r="AL17" i="103"/>
  <c r="AU17" i="103" s="1"/>
  <c r="AJ8" i="103"/>
  <c r="AK8" i="103"/>
  <c r="AT8" i="103" s="1"/>
  <c r="AK44" i="103"/>
  <c r="AT44" i="103" s="1"/>
  <c r="AJ44" i="103"/>
  <c r="AK80" i="103"/>
  <c r="AT80" i="103" s="1"/>
  <c r="AJ80" i="103"/>
  <c r="AI89" i="43"/>
  <c r="AN89" i="43"/>
  <c r="AN91" i="43" s="1"/>
  <c r="AJ21" i="91"/>
  <c r="AK21" i="91"/>
  <c r="AT21" i="91" s="1"/>
  <c r="AK57" i="91"/>
  <c r="AT57" i="91" s="1"/>
  <c r="AJ57" i="91"/>
  <c r="AS83" i="103"/>
  <c r="AL83" i="103"/>
  <c r="AU83" i="103" s="1"/>
  <c r="AH85" i="98"/>
  <c r="AQ85" i="98" s="1"/>
  <c r="AK21" i="103"/>
  <c r="AT21" i="103" s="1"/>
  <c r="AJ21" i="103"/>
  <c r="AK57" i="103"/>
  <c r="AT57" i="103" s="1"/>
  <c r="AJ57" i="103"/>
  <c r="AK85" i="43"/>
  <c r="AT85" i="43" s="1"/>
  <c r="AJ85" i="43"/>
  <c r="AJ81" i="43"/>
  <c r="AK81" i="43"/>
  <c r="AT81" i="43" s="1"/>
  <c r="AK74" i="43"/>
  <c r="AT74" i="43" s="1"/>
  <c r="AJ74" i="43"/>
  <c r="AJ68" i="43"/>
  <c r="AK68" i="43"/>
  <c r="AT68" i="43" s="1"/>
  <c r="AJ62" i="43"/>
  <c r="AK62" i="43"/>
  <c r="AT62" i="43" s="1"/>
  <c r="AJ56" i="43"/>
  <c r="AK56" i="43"/>
  <c r="AT56" i="43" s="1"/>
  <c r="AJ50" i="43"/>
  <c r="AK50" i="43"/>
  <c r="AT50" i="43" s="1"/>
  <c r="AJ44" i="43"/>
  <c r="AK44" i="43"/>
  <c r="AT44" i="43" s="1"/>
  <c r="AJ38" i="43"/>
  <c r="AK38" i="43"/>
  <c r="AT38" i="43" s="1"/>
  <c r="AJ32" i="43"/>
  <c r="AK32" i="43"/>
  <c r="AT32" i="43" s="1"/>
  <c r="AK26" i="43"/>
  <c r="AT26" i="43" s="1"/>
  <c r="AJ26" i="43"/>
  <c r="AK20" i="43"/>
  <c r="AT20" i="43" s="1"/>
  <c r="AJ20" i="43"/>
  <c r="AJ14" i="43"/>
  <c r="AK14" i="43"/>
  <c r="AT14" i="43" s="1"/>
  <c r="AX7" i="43"/>
  <c r="S7" i="43" s="1"/>
  <c r="AC7" i="43" s="1"/>
  <c r="AB8" i="43" s="1"/>
  <c r="AK34" i="91"/>
  <c r="AT34" i="91" s="1"/>
  <c r="AJ34" i="91"/>
  <c r="AJ70" i="91"/>
  <c r="AK70" i="91"/>
  <c r="AT70" i="91" s="1"/>
  <c r="AS23" i="103"/>
  <c r="AL23" i="103"/>
  <c r="AU23" i="103" s="1"/>
  <c r="AK34" i="103"/>
  <c r="AT34" i="103" s="1"/>
  <c r="AJ34" i="103"/>
  <c r="AK70" i="103"/>
  <c r="AT70" i="103" s="1"/>
  <c r="AJ70" i="103"/>
  <c r="AK35" i="91"/>
  <c r="AT35" i="91" s="1"/>
  <c r="AJ35" i="91"/>
  <c r="AK71" i="91"/>
  <c r="AT71" i="91" s="1"/>
  <c r="AJ71" i="91"/>
  <c r="AX88" i="83"/>
  <c r="S88" i="83" s="1"/>
  <c r="AC88" i="83" s="1"/>
  <c r="AB89" i="83" s="1"/>
  <c r="AX82" i="83"/>
  <c r="S82" i="83" s="1"/>
  <c r="AC82" i="83" s="1"/>
  <c r="AB83" i="83" s="1"/>
  <c r="AX76" i="83"/>
  <c r="S76" i="83" s="1"/>
  <c r="AC76" i="83" s="1"/>
  <c r="AB77" i="83" s="1"/>
  <c r="AX70" i="83"/>
  <c r="S70" i="83" s="1"/>
  <c r="AC70" i="83" s="1"/>
  <c r="AB71" i="83" s="1"/>
  <c r="AX64" i="83"/>
  <c r="S64" i="83" s="1"/>
  <c r="AC64" i="83" s="1"/>
  <c r="AB65" i="83" s="1"/>
  <c r="AX58" i="83"/>
  <c r="S58" i="83" s="1"/>
  <c r="AC58" i="83" s="1"/>
  <c r="AB59" i="83" s="1"/>
  <c r="AX52" i="83"/>
  <c r="S52" i="83" s="1"/>
  <c r="AC52" i="83" s="1"/>
  <c r="AB53" i="83" s="1"/>
  <c r="AX46" i="83"/>
  <c r="S46" i="83" s="1"/>
  <c r="AC46" i="83" s="1"/>
  <c r="AB47" i="83" s="1"/>
  <c r="AX40" i="83"/>
  <c r="S40" i="83" s="1"/>
  <c r="AC40" i="83" s="1"/>
  <c r="AB41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X16" i="83"/>
  <c r="S16" i="83" s="1"/>
  <c r="AC16" i="83" s="1"/>
  <c r="AB17" i="83" s="1"/>
  <c r="AX10" i="83"/>
  <c r="S10" i="83" s="1"/>
  <c r="AC10" i="83" s="1"/>
  <c r="AB11" i="83" s="1"/>
  <c r="AX3" i="83"/>
  <c r="S3" i="83" s="1"/>
  <c r="AC3" i="83" s="1"/>
  <c r="AS59" i="103"/>
  <c r="AL59" i="103"/>
  <c r="AU59" i="103" s="1"/>
  <c r="AR85" i="48"/>
  <c r="AK36" i="103"/>
  <c r="AT36" i="103" s="1"/>
  <c r="AJ36" i="103"/>
  <c r="AJ72" i="103"/>
  <c r="AK72" i="103"/>
  <c r="AT72" i="103" s="1"/>
  <c r="AJ13" i="91"/>
  <c r="AK13" i="91"/>
  <c r="AT13" i="91" s="1"/>
  <c r="AK49" i="91"/>
  <c r="AT49" i="91" s="1"/>
  <c r="AJ49" i="91"/>
  <c r="AK88" i="91"/>
  <c r="AT88" i="91" s="1"/>
  <c r="AJ88" i="91"/>
  <c r="AJ65" i="103"/>
  <c r="AJ36" i="91"/>
  <c r="AJ26" i="91"/>
  <c r="AK26" i="91"/>
  <c r="AT26" i="91" s="1"/>
  <c r="AK69" i="99"/>
  <c r="AT69" i="99" s="1"/>
  <c r="AJ69" i="99"/>
  <c r="AK39" i="99"/>
  <c r="AT39" i="99" s="1"/>
  <c r="AJ39" i="99"/>
  <c r="AJ21" i="99"/>
  <c r="AK21" i="99"/>
  <c r="AT21" i="99" s="1"/>
  <c r="AK74" i="103"/>
  <c r="AT74" i="103" s="1"/>
  <c r="AJ74" i="103"/>
  <c r="AJ85" i="91"/>
  <c r="AK85" i="91"/>
  <c r="AT85" i="91" s="1"/>
  <c r="AJ88" i="103"/>
  <c r="AK88" i="103"/>
  <c r="AT88" i="103" s="1"/>
  <c r="AJ69" i="43"/>
  <c r="AK69" i="43"/>
  <c r="AT69" i="43" s="1"/>
  <c r="AJ39" i="43"/>
  <c r="AK39" i="43"/>
  <c r="AT39" i="43" s="1"/>
  <c r="AK9" i="43"/>
  <c r="AT9" i="43" s="1"/>
  <c r="AJ9" i="43"/>
  <c r="AK28" i="103"/>
  <c r="AT28" i="103" s="1"/>
  <c r="AJ28" i="103"/>
  <c r="AK78" i="83"/>
  <c r="AT78" i="83" s="1"/>
  <c r="AJ78" i="83"/>
  <c r="AJ48" i="83"/>
  <c r="AK48" i="83"/>
  <c r="AT48" i="83" s="1"/>
  <c r="AK30" i="83"/>
  <c r="AT30" i="83" s="1"/>
  <c r="AJ30" i="83"/>
  <c r="AK30" i="103"/>
  <c r="AT30" i="103" s="1"/>
  <c r="AJ30" i="103"/>
  <c r="AJ43" i="91"/>
  <c r="AK43" i="91"/>
  <c r="AT43" i="91" s="1"/>
  <c r="AK31" i="103"/>
  <c r="AT31" i="103" s="1"/>
  <c r="AJ31" i="103"/>
  <c r="AR89" i="91"/>
  <c r="AR91" i="91" s="1"/>
  <c r="AJ37" i="103"/>
  <c r="AK37" i="103"/>
  <c r="AT37" i="103" s="1"/>
  <c r="AJ73" i="103"/>
  <c r="AK73" i="103"/>
  <c r="AT73" i="103" s="1"/>
  <c r="X91" i="18"/>
  <c r="Z91" i="18" s="1"/>
  <c r="Y91" i="18"/>
  <c r="AJ38" i="91"/>
  <c r="AK38" i="91"/>
  <c r="AT38" i="91" s="1"/>
  <c r="AK74" i="91"/>
  <c r="AT74" i="91" s="1"/>
  <c r="AJ74" i="91"/>
  <c r="AK86" i="99"/>
  <c r="AT86" i="99" s="1"/>
  <c r="AJ86" i="99"/>
  <c r="AJ79" i="99"/>
  <c r="AK79" i="99"/>
  <c r="AT79" i="99" s="1"/>
  <c r="AK73" i="99"/>
  <c r="AT73" i="99" s="1"/>
  <c r="AJ73" i="99"/>
  <c r="AK67" i="99"/>
  <c r="AT67" i="99" s="1"/>
  <c r="AJ67" i="99"/>
  <c r="AJ61" i="99"/>
  <c r="AK61" i="99"/>
  <c r="AT61" i="99" s="1"/>
  <c r="AK55" i="99"/>
  <c r="AT55" i="99" s="1"/>
  <c r="AJ55" i="99"/>
  <c r="AJ49" i="99"/>
  <c r="AK49" i="99"/>
  <c r="AT49" i="99" s="1"/>
  <c r="AK43" i="99"/>
  <c r="AT43" i="99" s="1"/>
  <c r="AJ43" i="99"/>
  <c r="AJ37" i="99"/>
  <c r="AK37" i="99"/>
  <c r="AT37" i="99" s="1"/>
  <c r="AJ31" i="99"/>
  <c r="AK31" i="99"/>
  <c r="AT31" i="99" s="1"/>
  <c r="AK25" i="99"/>
  <c r="AT25" i="99" s="1"/>
  <c r="AJ25" i="99"/>
  <c r="AK19" i="99"/>
  <c r="AT19" i="99" s="1"/>
  <c r="AJ19" i="99"/>
  <c r="AX12" i="99"/>
  <c r="S12" i="99" s="1"/>
  <c r="AC12" i="99" s="1"/>
  <c r="AB13" i="99" s="1"/>
  <c r="AX6" i="99"/>
  <c r="S6" i="99" s="1"/>
  <c r="AC6" i="99" s="1"/>
  <c r="AB7" i="99" s="1"/>
  <c r="AS48" i="91"/>
  <c r="AL48" i="91"/>
  <c r="AU48" i="91" s="1"/>
  <c r="AI82" i="90"/>
  <c r="AR82" i="90" s="1"/>
  <c r="AN82" i="90"/>
  <c r="AJ14" i="103"/>
  <c r="AK14" i="103"/>
  <c r="AT14" i="103" s="1"/>
  <c r="AK50" i="103"/>
  <c r="AT50" i="103" s="1"/>
  <c r="AJ50" i="103"/>
  <c r="AJ89" i="103"/>
  <c r="AS89" i="103" s="1"/>
  <c r="AK89" i="103"/>
  <c r="AT89" i="103" s="1"/>
  <c r="AK27" i="91"/>
  <c r="AT27" i="91" s="1"/>
  <c r="AJ27" i="91"/>
  <c r="AK63" i="91"/>
  <c r="AT63" i="91" s="1"/>
  <c r="AJ63" i="91"/>
  <c r="AJ6" i="91"/>
  <c r="AK27" i="103"/>
  <c r="AT27" i="103" s="1"/>
  <c r="AJ27" i="103"/>
  <c r="AK63" i="103"/>
  <c r="AT63" i="103" s="1"/>
  <c r="AJ63" i="103"/>
  <c r="AJ87" i="43"/>
  <c r="AK87" i="43"/>
  <c r="AT87" i="43" s="1"/>
  <c r="AJ80" i="43"/>
  <c r="AK80" i="43"/>
  <c r="AT80" i="43" s="1"/>
  <c r="AK73" i="43"/>
  <c r="AT73" i="43" s="1"/>
  <c r="AJ73" i="43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K37" i="43"/>
  <c r="AT37" i="43" s="1"/>
  <c r="AJ37" i="43"/>
  <c r="AK31" i="43"/>
  <c r="AT31" i="43" s="1"/>
  <c r="AJ31" i="43"/>
  <c r="AJ25" i="43"/>
  <c r="AK25" i="43"/>
  <c r="AT25" i="43" s="1"/>
  <c r="AJ19" i="43"/>
  <c r="AK19" i="43"/>
  <c r="AT19" i="43" s="1"/>
  <c r="AJ13" i="43"/>
  <c r="AK13" i="43"/>
  <c r="AT13" i="43" s="1"/>
  <c r="AX6" i="43"/>
  <c r="S6" i="43" s="1"/>
  <c r="AC6" i="43" s="1"/>
  <c r="AB7" i="43" s="1"/>
  <c r="AJ5" i="91"/>
  <c r="AK5" i="91"/>
  <c r="AT5" i="91" s="1"/>
  <c r="AK40" i="91"/>
  <c r="AT40" i="91" s="1"/>
  <c r="AJ40" i="91"/>
  <c r="AJ76" i="91"/>
  <c r="AK76" i="91"/>
  <c r="AT76" i="91" s="1"/>
  <c r="AS41" i="103"/>
  <c r="AL41" i="103"/>
  <c r="AU41" i="103" s="1"/>
  <c r="Y88" i="55"/>
  <c r="X88" i="55"/>
  <c r="Z88" i="55" s="1"/>
  <c r="AJ42" i="91"/>
  <c r="AJ6" i="103"/>
  <c r="AK6" i="103"/>
  <c r="AT6" i="103" s="1"/>
  <c r="AK40" i="103"/>
  <c r="AT40" i="103" s="1"/>
  <c r="AJ40" i="103"/>
  <c r="AJ76" i="103"/>
  <c r="AK76" i="103"/>
  <c r="AT76" i="103" s="1"/>
  <c r="AJ3" i="91"/>
  <c r="AB4" i="91"/>
  <c r="AK41" i="91"/>
  <c r="AT41" i="91" s="1"/>
  <c r="AJ41" i="91"/>
  <c r="AK77" i="91"/>
  <c r="AT77" i="91" s="1"/>
  <c r="AJ77" i="91"/>
  <c r="AX86" i="83"/>
  <c r="S86" i="83" s="1"/>
  <c r="AC86" i="83" s="1"/>
  <c r="AB87" i="83" s="1"/>
  <c r="AX81" i="83"/>
  <c r="S81" i="83" s="1"/>
  <c r="AC81" i="83" s="1"/>
  <c r="AB82" i="83" s="1"/>
  <c r="AX75" i="83"/>
  <c r="S75" i="83" s="1"/>
  <c r="AC75" i="83" s="1"/>
  <c r="AB76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51" i="83"/>
  <c r="S51" i="83" s="1"/>
  <c r="AC51" i="83" s="1"/>
  <c r="AB52" i="83" s="1"/>
  <c r="AX45" i="83"/>
  <c r="S45" i="83" s="1"/>
  <c r="AC45" i="83" s="1"/>
  <c r="AB46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X4" i="83"/>
  <c r="S4" i="83" s="1"/>
  <c r="AC4" i="83" s="1"/>
  <c r="AB5" i="83" s="1"/>
  <c r="AJ84" i="103"/>
  <c r="AJ3" i="103"/>
  <c r="AB4" i="103"/>
  <c r="AJ42" i="103"/>
  <c r="AK42" i="103"/>
  <c r="AT42" i="103" s="1"/>
  <c r="AK78" i="103"/>
  <c r="AT78" i="103" s="1"/>
  <c r="AJ78" i="103"/>
  <c r="AJ19" i="91"/>
  <c r="AK19" i="91"/>
  <c r="AT19" i="91" s="1"/>
  <c r="AJ55" i="91"/>
  <c r="AK55" i="91"/>
  <c r="AT55" i="91" s="1"/>
  <c r="AH89" i="10"/>
  <c r="AQ89" i="10" s="1"/>
  <c r="Y88" i="50"/>
  <c r="X88" i="50"/>
  <c r="AK25" i="103"/>
  <c r="AT25" i="103" s="1"/>
  <c r="AJ25" i="103"/>
  <c r="AK62" i="91"/>
  <c r="AT62" i="91" s="1"/>
  <c r="AJ62" i="91"/>
  <c r="AJ63" i="99"/>
  <c r="AK63" i="99"/>
  <c r="AT63" i="99" s="1"/>
  <c r="AJ33" i="99"/>
  <c r="AK33" i="99"/>
  <c r="AT33" i="99" s="1"/>
  <c r="AJ27" i="99"/>
  <c r="AK27" i="99"/>
  <c r="AT27" i="99" s="1"/>
  <c r="AK38" i="103"/>
  <c r="AT38" i="103" s="1"/>
  <c r="AJ38" i="103"/>
  <c r="AJ51" i="91"/>
  <c r="AK51" i="91"/>
  <c r="AT51" i="91" s="1"/>
  <c r="AJ88" i="43"/>
  <c r="AK88" i="43"/>
  <c r="AT88" i="43" s="1"/>
  <c r="AK57" i="43"/>
  <c r="AT57" i="43" s="1"/>
  <c r="AJ57" i="43"/>
  <c r="AJ27" i="43"/>
  <c r="AK27" i="43"/>
  <c r="AT27" i="43" s="1"/>
  <c r="AJ28" i="91"/>
  <c r="AK28" i="91"/>
  <c r="AT28" i="91" s="1"/>
  <c r="AJ29" i="91"/>
  <c r="AK29" i="91"/>
  <c r="AT29" i="91" s="1"/>
  <c r="AK84" i="83"/>
  <c r="AT84" i="83" s="1"/>
  <c r="AK54" i="83"/>
  <c r="AT54" i="83" s="1"/>
  <c r="AJ54" i="83"/>
  <c r="AK18" i="83"/>
  <c r="AT18" i="83" s="1"/>
  <c r="AJ18" i="83"/>
  <c r="AS54" i="91"/>
  <c r="AL54" i="91"/>
  <c r="AU54" i="91" s="1"/>
  <c r="AK7" i="103"/>
  <c r="AT7" i="103" s="1"/>
  <c r="AJ7" i="103"/>
  <c r="AK79" i="103"/>
  <c r="AT79" i="103" s="1"/>
  <c r="AJ79" i="103"/>
  <c r="AJ8" i="91"/>
  <c r="AK8" i="91"/>
  <c r="AT8" i="91" s="1"/>
  <c r="AJ44" i="91"/>
  <c r="AK44" i="91"/>
  <c r="AT44" i="91" s="1"/>
  <c r="AK80" i="91"/>
  <c r="AT80" i="91" s="1"/>
  <c r="AJ80" i="91"/>
  <c r="AK84" i="99"/>
  <c r="AT84" i="99" s="1"/>
  <c r="AJ84" i="99"/>
  <c r="AK78" i="99"/>
  <c r="AT78" i="99" s="1"/>
  <c r="AJ78" i="99"/>
  <c r="AJ72" i="99"/>
  <c r="AK72" i="99"/>
  <c r="AT72" i="99" s="1"/>
  <c r="AK66" i="99"/>
  <c r="AT66" i="99" s="1"/>
  <c r="AJ66" i="99"/>
  <c r="AJ60" i="99"/>
  <c r="AK60" i="99"/>
  <c r="AT60" i="99" s="1"/>
  <c r="AJ54" i="99"/>
  <c r="AK54" i="99"/>
  <c r="AT54" i="99" s="1"/>
  <c r="AJ48" i="99"/>
  <c r="AK48" i="99"/>
  <c r="AT48" i="99" s="1"/>
  <c r="AJ42" i="99"/>
  <c r="AK42" i="99"/>
  <c r="AT42" i="99" s="1"/>
  <c r="AJ36" i="99"/>
  <c r="AK36" i="99"/>
  <c r="AT36" i="99" s="1"/>
  <c r="AJ30" i="99"/>
  <c r="AK30" i="99"/>
  <c r="AT30" i="99" s="1"/>
  <c r="AK24" i="99"/>
  <c r="AT24" i="99" s="1"/>
  <c r="AJ24" i="99"/>
  <c r="AJ18" i="99"/>
  <c r="AK18" i="99"/>
  <c r="AT18" i="99" s="1"/>
  <c r="AJ12" i="99"/>
  <c r="AK12" i="99"/>
  <c r="AT12" i="99" s="1"/>
  <c r="AJ89" i="99"/>
  <c r="AS89" i="99" s="1"/>
  <c r="AK89" i="99"/>
  <c r="AT89" i="99" s="1"/>
  <c r="AS47" i="103"/>
  <c r="AL47" i="103"/>
  <c r="AU47" i="103" s="1"/>
  <c r="Y83" i="90"/>
  <c r="Z83" i="90"/>
  <c r="X83" i="90"/>
  <c r="AK20" i="103"/>
  <c r="AT20" i="103" s="1"/>
  <c r="AJ20" i="103"/>
  <c r="AK56" i="103"/>
  <c r="AT56" i="103" s="1"/>
  <c r="AJ56" i="103"/>
  <c r="AK33" i="91"/>
  <c r="AT33" i="91" s="1"/>
  <c r="AJ33" i="91"/>
  <c r="AJ69" i="91"/>
  <c r="AK69" i="91"/>
  <c r="AT69" i="91" s="1"/>
  <c r="AS53" i="103"/>
  <c r="AL53" i="103"/>
  <c r="AU53" i="103" s="1"/>
  <c r="AS66" i="91"/>
  <c r="AL66" i="91"/>
  <c r="AU66" i="91" s="1"/>
  <c r="AR85" i="94"/>
  <c r="AJ33" i="103"/>
  <c r="AK33" i="103"/>
  <c r="AT33" i="103" s="1"/>
  <c r="AK69" i="103"/>
  <c r="AT69" i="103" s="1"/>
  <c r="AJ69" i="103"/>
  <c r="AJ86" i="43"/>
  <c r="AK86" i="43"/>
  <c r="AT86" i="43" s="1"/>
  <c r="AK79" i="43"/>
  <c r="AT79" i="43" s="1"/>
  <c r="AJ79" i="43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J24" i="43"/>
  <c r="AK24" i="43"/>
  <c r="AT24" i="43" s="1"/>
  <c r="AJ18" i="43"/>
  <c r="AK18" i="43"/>
  <c r="AT18" i="43" s="1"/>
  <c r="AK12" i="43"/>
  <c r="AT12" i="43" s="1"/>
  <c r="AJ12" i="43"/>
  <c r="AK78" i="43"/>
  <c r="AT78" i="43" s="1"/>
  <c r="AJ78" i="43"/>
  <c r="AK10" i="91"/>
  <c r="AT10" i="91" s="1"/>
  <c r="AJ10" i="91"/>
  <c r="AK46" i="91"/>
  <c r="AT46" i="91" s="1"/>
  <c r="AJ46" i="91"/>
  <c r="AJ82" i="91"/>
  <c r="AK82" i="91"/>
  <c r="AT82" i="91" s="1"/>
  <c r="AI87" i="55"/>
  <c r="AN87" i="55"/>
  <c r="AS72" i="91"/>
  <c r="AL72" i="91"/>
  <c r="AU72" i="91" s="1"/>
  <c r="AJ10" i="103"/>
  <c r="AK10" i="103"/>
  <c r="AT10" i="103" s="1"/>
  <c r="AJ46" i="103"/>
  <c r="AK46" i="103"/>
  <c r="AT46" i="103" s="1"/>
  <c r="AJ82" i="103"/>
  <c r="AK82" i="103"/>
  <c r="AT82" i="103" s="1"/>
  <c r="AJ11" i="91"/>
  <c r="AK11" i="91"/>
  <c r="AT11" i="91" s="1"/>
  <c r="AJ47" i="91"/>
  <c r="AK47" i="91"/>
  <c r="AT47" i="91" s="1"/>
  <c r="AK83" i="91"/>
  <c r="AT83" i="91" s="1"/>
  <c r="AJ83" i="91"/>
  <c r="Y87" i="42"/>
  <c r="X87" i="42"/>
  <c r="AX87" i="83"/>
  <c r="S87" i="83" s="1"/>
  <c r="AC87" i="83" s="1"/>
  <c r="AB88" i="83" s="1"/>
  <c r="AX80" i="83"/>
  <c r="S80" i="83" s="1"/>
  <c r="AC80" i="83" s="1"/>
  <c r="AB81" i="83" s="1"/>
  <c r="AX74" i="83"/>
  <c r="S74" i="83" s="1"/>
  <c r="AC74" i="83" s="1"/>
  <c r="AB75" i="83" s="1"/>
  <c r="AX68" i="83"/>
  <c r="S68" i="83" s="1"/>
  <c r="AC68" i="83" s="1"/>
  <c r="AB69" i="83" s="1"/>
  <c r="AX62" i="83"/>
  <c r="S62" i="83" s="1"/>
  <c r="AC62" i="83" s="1"/>
  <c r="AB63" i="83" s="1"/>
  <c r="AX56" i="83"/>
  <c r="S56" i="83" s="1"/>
  <c r="AC56" i="83" s="1"/>
  <c r="AB57" i="83" s="1"/>
  <c r="AX50" i="83"/>
  <c r="S50" i="83" s="1"/>
  <c r="AC50" i="83" s="1"/>
  <c r="AB51" i="83" s="1"/>
  <c r="AX44" i="83"/>
  <c r="S44" i="83" s="1"/>
  <c r="AC44" i="83" s="1"/>
  <c r="AB45" i="83" s="1"/>
  <c r="AX38" i="83"/>
  <c r="S38" i="83" s="1"/>
  <c r="AC38" i="83" s="1"/>
  <c r="AB39" i="83" s="1"/>
  <c r="AX32" i="83"/>
  <c r="S32" i="83" s="1"/>
  <c r="AC32" i="83" s="1"/>
  <c r="AB33" i="83" s="1"/>
  <c r="AX26" i="83"/>
  <c r="S26" i="83" s="1"/>
  <c r="AC26" i="83" s="1"/>
  <c r="AB27" i="83" s="1"/>
  <c r="AX20" i="83"/>
  <c r="S20" i="83" s="1"/>
  <c r="AC20" i="83" s="1"/>
  <c r="AB21" i="83" s="1"/>
  <c r="AX14" i="83"/>
  <c r="S14" i="83" s="1"/>
  <c r="AC14" i="83" s="1"/>
  <c r="AB15" i="83" s="1"/>
  <c r="AX8" i="83"/>
  <c r="S8" i="83" s="1"/>
  <c r="AC8" i="83" s="1"/>
  <c r="AB9" i="83" s="1"/>
  <c r="AJ84" i="91"/>
  <c r="AH86" i="94"/>
  <c r="AQ86" i="94" s="1"/>
  <c r="AJ12" i="103"/>
  <c r="AK12" i="103"/>
  <c r="AT12" i="103" s="1"/>
  <c r="AK48" i="103"/>
  <c r="AT48" i="103" s="1"/>
  <c r="AJ48" i="103"/>
  <c r="AK87" i="103"/>
  <c r="AT87" i="103" s="1"/>
  <c r="AJ87" i="103"/>
  <c r="AJ25" i="91"/>
  <c r="AK25" i="91"/>
  <c r="AT25" i="91" s="1"/>
  <c r="AK61" i="91"/>
  <c r="AT61" i="91" s="1"/>
  <c r="AJ61" i="91"/>
  <c r="AK11" i="103"/>
  <c r="AT11" i="103" s="1"/>
  <c r="AJ11" i="103"/>
  <c r="Z89" i="10"/>
  <c r="AJ60" i="91"/>
  <c r="AI89" i="99"/>
  <c r="AN89" i="99"/>
  <c r="AN91" i="99" s="1"/>
  <c r="AK61" i="103"/>
  <c r="AT61" i="103" s="1"/>
  <c r="AJ61" i="103"/>
  <c r="AI90" i="18"/>
  <c r="AN90" i="18"/>
  <c r="AJ75" i="99"/>
  <c r="AK75" i="99"/>
  <c r="AT75" i="99" s="1"/>
  <c r="AK45" i="99"/>
  <c r="AT45" i="99" s="1"/>
  <c r="AJ45" i="99"/>
  <c r="AK9" i="99"/>
  <c r="AT9" i="99" s="1"/>
  <c r="AJ9" i="99"/>
  <c r="AS18" i="91"/>
  <c r="AL18" i="91"/>
  <c r="AU18" i="91" s="1"/>
  <c r="AK15" i="91"/>
  <c r="AT15" i="91" s="1"/>
  <c r="AJ15" i="91"/>
  <c r="AJ82" i="43"/>
  <c r="AK82" i="43"/>
  <c r="AT82" i="43" s="1"/>
  <c r="AJ51" i="43"/>
  <c r="AK51" i="43"/>
  <c r="AT51" i="43" s="1"/>
  <c r="AJ21" i="43"/>
  <c r="AK21" i="43"/>
  <c r="AT21" i="43" s="1"/>
  <c r="AK64" i="91"/>
  <c r="AT64" i="91" s="1"/>
  <c r="AJ64" i="91"/>
  <c r="AK64" i="103"/>
  <c r="AT64" i="103" s="1"/>
  <c r="AJ64" i="103"/>
  <c r="AJ66" i="83"/>
  <c r="AK66" i="83"/>
  <c r="AT66" i="83" s="1"/>
  <c r="AK42" i="83"/>
  <c r="AT42" i="83" s="1"/>
  <c r="AJ42" i="83"/>
  <c r="AK24" i="83"/>
  <c r="AT24" i="83" s="1"/>
  <c r="AK7" i="91"/>
  <c r="AT7" i="91" s="1"/>
  <c r="AJ7" i="91"/>
  <c r="AI86" i="35"/>
  <c r="AP86" i="35"/>
  <c r="AK43" i="103"/>
  <c r="AT43" i="103" s="1"/>
  <c r="AJ43" i="103"/>
  <c r="AK13" i="103"/>
  <c r="AT13" i="103" s="1"/>
  <c r="AJ13" i="103"/>
  <c r="AJ49" i="103"/>
  <c r="AK49" i="103"/>
  <c r="AT49" i="103" s="1"/>
  <c r="AJ86" i="103"/>
  <c r="AK86" i="103"/>
  <c r="AT86" i="103" s="1"/>
  <c r="AK14" i="91"/>
  <c r="AT14" i="91" s="1"/>
  <c r="AJ14" i="91"/>
  <c r="AK50" i="91"/>
  <c r="AT50" i="91" s="1"/>
  <c r="AJ50" i="91"/>
  <c r="AJ86" i="91"/>
  <c r="AK86" i="91"/>
  <c r="AT86" i="91" s="1"/>
  <c r="AJ83" i="99"/>
  <c r="AK83" i="99"/>
  <c r="AT83" i="99" s="1"/>
  <c r="AJ77" i="99"/>
  <c r="AK77" i="99"/>
  <c r="AT77" i="99" s="1"/>
  <c r="AK71" i="99"/>
  <c r="AT71" i="99" s="1"/>
  <c r="AJ71" i="99"/>
  <c r="AK65" i="99"/>
  <c r="AT65" i="99" s="1"/>
  <c r="AJ65" i="99"/>
  <c r="AK59" i="99"/>
  <c r="AT59" i="99" s="1"/>
  <c r="AJ59" i="99"/>
  <c r="AJ53" i="99"/>
  <c r="AK53" i="99"/>
  <c r="AT53" i="99" s="1"/>
  <c r="AJ47" i="99"/>
  <c r="AK47" i="99"/>
  <c r="AT47" i="99" s="1"/>
  <c r="AJ41" i="99"/>
  <c r="AK41" i="99"/>
  <c r="AT41" i="99" s="1"/>
  <c r="AK35" i="99"/>
  <c r="AT35" i="99" s="1"/>
  <c r="AJ35" i="99"/>
  <c r="AK29" i="99"/>
  <c r="AT29" i="99" s="1"/>
  <c r="AJ29" i="99"/>
  <c r="AJ23" i="99"/>
  <c r="AK23" i="99"/>
  <c r="AT23" i="99" s="1"/>
  <c r="AJ17" i="99"/>
  <c r="AK17" i="99"/>
  <c r="AT17" i="99" s="1"/>
  <c r="AX10" i="99"/>
  <c r="S10" i="99" s="1"/>
  <c r="AC10" i="99" s="1"/>
  <c r="AB11" i="99" s="1"/>
  <c r="AX4" i="99"/>
  <c r="S4" i="99" s="1"/>
  <c r="AC4" i="99" s="1"/>
  <c r="AB5" i="99" s="1"/>
  <c r="AK26" i="103"/>
  <c r="AT26" i="103" s="1"/>
  <c r="AJ26" i="103"/>
  <c r="AK62" i="103"/>
  <c r="AT62" i="103" s="1"/>
  <c r="AJ62" i="103"/>
  <c r="AR88" i="10"/>
  <c r="AR89" i="103"/>
  <c r="AR91" i="103" s="1"/>
  <c r="AL89" i="103"/>
  <c r="AU89" i="103" s="1"/>
  <c r="AJ39" i="91"/>
  <c r="AK39" i="91"/>
  <c r="AT39" i="91" s="1"/>
  <c r="AK75" i="91"/>
  <c r="AT75" i="91" s="1"/>
  <c r="AJ75" i="91"/>
  <c r="AJ5" i="103"/>
  <c r="AK5" i="103"/>
  <c r="AT5" i="103" s="1"/>
  <c r="AK39" i="103"/>
  <c r="AT39" i="103" s="1"/>
  <c r="AJ39" i="103"/>
  <c r="AK75" i="103"/>
  <c r="AT75" i="103" s="1"/>
  <c r="AJ75" i="103"/>
  <c r="AR86" i="82"/>
  <c r="AK84" i="43"/>
  <c r="AT84" i="43" s="1"/>
  <c r="AJ84" i="43"/>
  <c r="AK77" i="43"/>
  <c r="AT77" i="43" s="1"/>
  <c r="AJ77" i="43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J47" i="43"/>
  <c r="AK47" i="43"/>
  <c r="AT47" i="43" s="1"/>
  <c r="AJ41" i="43"/>
  <c r="AK41" i="43"/>
  <c r="AT41" i="43" s="1"/>
  <c r="AJ35" i="43"/>
  <c r="AK35" i="43"/>
  <c r="AT35" i="43" s="1"/>
  <c r="AJ29" i="43"/>
  <c r="AK29" i="43"/>
  <c r="AT29" i="43" s="1"/>
  <c r="AJ23" i="43"/>
  <c r="AK23" i="43"/>
  <c r="AT23" i="43" s="1"/>
  <c r="AJ17" i="43"/>
  <c r="AK17" i="43"/>
  <c r="AT17" i="43" s="1"/>
  <c r="AJ11" i="43"/>
  <c r="AK11" i="43"/>
  <c r="AT11" i="43" s="1"/>
  <c r="AX4" i="43"/>
  <c r="S4" i="43" s="1"/>
  <c r="AC4" i="43" s="1"/>
  <c r="AB5" i="43" s="1"/>
  <c r="AJ16" i="91"/>
  <c r="AK16" i="91"/>
  <c r="AT16" i="91" s="1"/>
  <c r="AJ52" i="91"/>
  <c r="AK52" i="91"/>
  <c r="AT52" i="91" s="1"/>
  <c r="AJ87" i="91"/>
  <c r="AK87" i="91"/>
  <c r="AT87" i="91" s="1"/>
  <c r="AK16" i="103"/>
  <c r="AT16" i="103" s="1"/>
  <c r="AJ16" i="103"/>
  <c r="AK52" i="103"/>
  <c r="AT52" i="103" s="1"/>
  <c r="AJ52" i="103"/>
  <c r="AJ85" i="103"/>
  <c r="AK85" i="103"/>
  <c r="AT85" i="103" s="1"/>
  <c r="AK17" i="91"/>
  <c r="AT17" i="91" s="1"/>
  <c r="AJ17" i="91"/>
  <c r="AK53" i="91"/>
  <c r="AT53" i="91" s="1"/>
  <c r="AJ53" i="91"/>
  <c r="AJ89" i="91"/>
  <c r="AS89" i="91" s="1"/>
  <c r="AK89" i="91"/>
  <c r="AT89" i="91" s="1"/>
  <c r="AI86" i="42"/>
  <c r="AN86" i="42"/>
  <c r="AX84" i="83"/>
  <c r="S84" i="83" s="1"/>
  <c r="AC84" i="83" s="1"/>
  <c r="AB85" i="83" s="1"/>
  <c r="AX79" i="83"/>
  <c r="S79" i="83" s="1"/>
  <c r="AC79" i="83" s="1"/>
  <c r="AB80" i="83" s="1"/>
  <c r="AX73" i="83"/>
  <c r="S73" i="83" s="1"/>
  <c r="AC73" i="83" s="1"/>
  <c r="AB74" i="83" s="1"/>
  <c r="AX67" i="83"/>
  <c r="S67" i="83" s="1"/>
  <c r="AC67" i="83" s="1"/>
  <c r="AB68" i="83" s="1"/>
  <c r="AX61" i="83"/>
  <c r="S61" i="83" s="1"/>
  <c r="AC61" i="83" s="1"/>
  <c r="AB62" i="83" s="1"/>
  <c r="AX55" i="83"/>
  <c r="S55" i="83" s="1"/>
  <c r="AC55" i="83" s="1"/>
  <c r="AB56" i="83" s="1"/>
  <c r="AX49" i="83"/>
  <c r="S49" i="83" s="1"/>
  <c r="AC49" i="83" s="1"/>
  <c r="AB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S24" i="91"/>
  <c r="AL24" i="91"/>
  <c r="AU24" i="91" s="1"/>
  <c r="AJ18" i="103"/>
  <c r="AK18" i="103"/>
  <c r="AT18" i="103" s="1"/>
  <c r="AK54" i="103"/>
  <c r="AT54" i="103" s="1"/>
  <c r="AJ54" i="103"/>
  <c r="AH86" i="87"/>
  <c r="AQ86" i="87" s="1"/>
  <c r="AK31" i="91"/>
  <c r="AT31" i="91" s="1"/>
  <c r="AJ31" i="91"/>
  <c r="AK67" i="91"/>
  <c r="AT67" i="91" s="1"/>
  <c r="AJ67" i="91"/>
  <c r="AJ35" i="103"/>
  <c r="AI87" i="50"/>
  <c r="AR87" i="50" s="1"/>
  <c r="AN87" i="50"/>
  <c r="AG86" i="94" l="1"/>
  <c r="AP86" i="94" s="1"/>
  <c r="Z85" i="102"/>
  <c r="AE86" i="94"/>
  <c r="Z87" i="42"/>
  <c r="AF87" i="42" s="1"/>
  <c r="AO87" i="42" s="1"/>
  <c r="AE85" i="102"/>
  <c r="W86" i="102"/>
  <c r="AG85" i="102"/>
  <c r="AP85" i="102" s="1"/>
  <c r="AF85" i="102"/>
  <c r="AO85" i="102" s="1"/>
  <c r="AG87" i="42"/>
  <c r="AP87" i="42" s="1"/>
  <c r="W88" i="42"/>
  <c r="AE87" i="42"/>
  <c r="AK50" i="83"/>
  <c r="AT50" i="83" s="1"/>
  <c r="AJ50" i="83"/>
  <c r="AL59" i="99"/>
  <c r="AU59" i="99" s="1"/>
  <c r="AS59" i="99"/>
  <c r="AL42" i="83"/>
  <c r="AU42" i="83" s="1"/>
  <c r="AS42" i="83"/>
  <c r="AS9" i="99"/>
  <c r="AL9" i="99"/>
  <c r="AU9" i="99" s="1"/>
  <c r="AS42" i="43"/>
  <c r="AL42" i="43"/>
  <c r="AU42" i="43" s="1"/>
  <c r="AH88" i="50"/>
  <c r="AQ88" i="50" s="1"/>
  <c r="AS40" i="103"/>
  <c r="AL40" i="103"/>
  <c r="AU40" i="103" s="1"/>
  <c r="AJ35" i="83"/>
  <c r="AK35" i="83"/>
  <c r="AT35" i="83" s="1"/>
  <c r="AS62" i="43"/>
  <c r="AL62" i="43"/>
  <c r="AU62" i="43" s="1"/>
  <c r="AS41" i="99"/>
  <c r="AL41" i="99"/>
  <c r="AU41" i="99" s="1"/>
  <c r="AR86" i="35"/>
  <c r="AK75" i="83"/>
  <c r="AT75" i="83" s="1"/>
  <c r="AJ75" i="83"/>
  <c r="AS72" i="99"/>
  <c r="AL72" i="99"/>
  <c r="AU72" i="99" s="1"/>
  <c r="AL35" i="103"/>
  <c r="AU35" i="103" s="1"/>
  <c r="AS35" i="103"/>
  <c r="AS18" i="103"/>
  <c r="AL18" i="103"/>
  <c r="AU18" i="103" s="1"/>
  <c r="AS16" i="91"/>
  <c r="AL16" i="91"/>
  <c r="AU16" i="91" s="1"/>
  <c r="AS77" i="43"/>
  <c r="AL77" i="43"/>
  <c r="AU77" i="43" s="1"/>
  <c r="AS75" i="91"/>
  <c r="AL75" i="91"/>
  <c r="AU75" i="91" s="1"/>
  <c r="AL29" i="99"/>
  <c r="AU29" i="99" s="1"/>
  <c r="AS29" i="99"/>
  <c r="AS13" i="103"/>
  <c r="AL13" i="103"/>
  <c r="AU13" i="103" s="1"/>
  <c r="AK9" i="83"/>
  <c r="AT9" i="83" s="1"/>
  <c r="AJ9" i="83"/>
  <c r="AK74" i="83"/>
  <c r="AT74" i="83" s="1"/>
  <c r="AJ74" i="83"/>
  <c r="AS85" i="103"/>
  <c r="AL85" i="103"/>
  <c r="AU85" i="103" s="1"/>
  <c r="AS87" i="91"/>
  <c r="AL87" i="91"/>
  <c r="AU87" i="91" s="1"/>
  <c r="AS65" i="43"/>
  <c r="AL65" i="43"/>
  <c r="AU65" i="43" s="1"/>
  <c r="AS84" i="43"/>
  <c r="AL84" i="43"/>
  <c r="AU84" i="43" s="1"/>
  <c r="AS62" i="103"/>
  <c r="AL62" i="103"/>
  <c r="AU62" i="103" s="1"/>
  <c r="AS35" i="99"/>
  <c r="AL35" i="99"/>
  <c r="AU35" i="99" s="1"/>
  <c r="AS71" i="99"/>
  <c r="AL71" i="99"/>
  <c r="AU71" i="99" s="1"/>
  <c r="AS31" i="91"/>
  <c r="AL31" i="91"/>
  <c r="AU31" i="91" s="1"/>
  <c r="AL54" i="103"/>
  <c r="AU54" i="103" s="1"/>
  <c r="AS54" i="103"/>
  <c r="AK8" i="83"/>
  <c r="AT8" i="83" s="1"/>
  <c r="AJ8" i="83"/>
  <c r="AJ44" i="83"/>
  <c r="AK44" i="83"/>
  <c r="AT44" i="83" s="1"/>
  <c r="AK80" i="83"/>
  <c r="AT80" i="83" s="1"/>
  <c r="AJ80" i="83"/>
  <c r="AS53" i="91"/>
  <c r="AL53" i="91"/>
  <c r="AU53" i="91" s="1"/>
  <c r="AS52" i="103"/>
  <c r="AL52" i="103"/>
  <c r="AU52" i="103" s="1"/>
  <c r="AS11" i="43"/>
  <c r="AL11" i="43"/>
  <c r="AU11" i="43" s="1"/>
  <c r="AS29" i="43"/>
  <c r="AL29" i="43"/>
  <c r="AU29" i="43" s="1"/>
  <c r="AS47" i="43"/>
  <c r="AL47" i="43"/>
  <c r="AU47" i="43" s="1"/>
  <c r="AS39" i="91"/>
  <c r="AL39" i="91"/>
  <c r="AU39" i="91" s="1"/>
  <c r="AS17" i="99"/>
  <c r="AL17" i="99"/>
  <c r="AU17" i="99" s="1"/>
  <c r="AS53" i="99"/>
  <c r="AL53" i="99"/>
  <c r="AU53" i="99" s="1"/>
  <c r="AS86" i="91"/>
  <c r="AL86" i="91"/>
  <c r="AU86" i="91" s="1"/>
  <c r="AS86" i="103"/>
  <c r="AL86" i="103"/>
  <c r="AU86" i="103" s="1"/>
  <c r="AJ24" i="83"/>
  <c r="AS51" i="43"/>
  <c r="AL51" i="43"/>
  <c r="AU51" i="43" s="1"/>
  <c r="AS75" i="99"/>
  <c r="AL75" i="99"/>
  <c r="AU75" i="99" s="1"/>
  <c r="AR89" i="99"/>
  <c r="AR91" i="99" s="1"/>
  <c r="AL89" i="99"/>
  <c r="AU89" i="99" s="1"/>
  <c r="AK27" i="83"/>
  <c r="AT27" i="83" s="1"/>
  <c r="AJ27" i="83"/>
  <c r="AJ63" i="83"/>
  <c r="AK63" i="83"/>
  <c r="AT63" i="83" s="1"/>
  <c r="AS78" i="43"/>
  <c r="AL78" i="43"/>
  <c r="AU78" i="43" s="1"/>
  <c r="AS79" i="43"/>
  <c r="AL79" i="43"/>
  <c r="AU79" i="43" s="1"/>
  <c r="AS56" i="103"/>
  <c r="AL56" i="103"/>
  <c r="AU56" i="103" s="1"/>
  <c r="AS12" i="99"/>
  <c r="AL12" i="99"/>
  <c r="AU12" i="99" s="1"/>
  <c r="AS30" i="99"/>
  <c r="AL30" i="99"/>
  <c r="AU30" i="99" s="1"/>
  <c r="AS48" i="99"/>
  <c r="AL48" i="99"/>
  <c r="AU48" i="99" s="1"/>
  <c r="AS8" i="91"/>
  <c r="AL8" i="91"/>
  <c r="AU8" i="91" s="1"/>
  <c r="AJ84" i="83"/>
  <c r="AS27" i="43"/>
  <c r="AL27" i="43"/>
  <c r="AU27" i="43" s="1"/>
  <c r="AS51" i="91"/>
  <c r="AL51" i="91"/>
  <c r="AU51" i="91" s="1"/>
  <c r="AS33" i="99"/>
  <c r="AL33" i="99"/>
  <c r="AU33" i="99" s="1"/>
  <c r="AS19" i="91"/>
  <c r="AL19" i="91"/>
  <c r="AU19" i="91" s="1"/>
  <c r="AL3" i="103"/>
  <c r="AU3" i="103" s="1"/>
  <c r="AS3" i="103"/>
  <c r="AJ28" i="83"/>
  <c r="AK28" i="83"/>
  <c r="AT28" i="83" s="1"/>
  <c r="AK64" i="83"/>
  <c r="AT64" i="83" s="1"/>
  <c r="AJ64" i="83"/>
  <c r="AS76" i="103"/>
  <c r="AL76" i="103"/>
  <c r="AU76" i="103" s="1"/>
  <c r="AH88" i="55"/>
  <c r="AQ88" i="55" s="1"/>
  <c r="AS76" i="91"/>
  <c r="AL76" i="91"/>
  <c r="AU76" i="91" s="1"/>
  <c r="AS31" i="43"/>
  <c r="AL31" i="43"/>
  <c r="AU31" i="43" s="1"/>
  <c r="AS6" i="91"/>
  <c r="AL6" i="91"/>
  <c r="AU6" i="91" s="1"/>
  <c r="AS37" i="99"/>
  <c r="AL37" i="99"/>
  <c r="AU37" i="99" s="1"/>
  <c r="AS31" i="103"/>
  <c r="AL31" i="103"/>
  <c r="AU31" i="103" s="1"/>
  <c r="AS30" i="83"/>
  <c r="AL30" i="83"/>
  <c r="AU30" i="83" s="1"/>
  <c r="AS28" i="103"/>
  <c r="AL28" i="103"/>
  <c r="AU28" i="103" s="1"/>
  <c r="AS74" i="103"/>
  <c r="AL74" i="103"/>
  <c r="AU74" i="103" s="1"/>
  <c r="AS69" i="99"/>
  <c r="AL69" i="99"/>
  <c r="AU69" i="99" s="1"/>
  <c r="AS88" i="91"/>
  <c r="AL88" i="91"/>
  <c r="AU88" i="91" s="1"/>
  <c r="AK29" i="83"/>
  <c r="AT29" i="83" s="1"/>
  <c r="AJ29" i="83"/>
  <c r="AK65" i="83"/>
  <c r="AT65" i="83" s="1"/>
  <c r="AJ65" i="83"/>
  <c r="AS26" i="43"/>
  <c r="AL26" i="43"/>
  <c r="AU26" i="43" s="1"/>
  <c r="AS21" i="103"/>
  <c r="AL21" i="103"/>
  <c r="AU21" i="103" s="1"/>
  <c r="AS21" i="91"/>
  <c r="AL21" i="91"/>
  <c r="AU21" i="91" s="1"/>
  <c r="AK14" i="99"/>
  <c r="AT14" i="99" s="1"/>
  <c r="AJ14" i="99"/>
  <c r="AS67" i="103"/>
  <c r="AL67" i="103"/>
  <c r="AU67" i="103" s="1"/>
  <c r="AS63" i="43"/>
  <c r="AL63" i="43"/>
  <c r="AU63" i="43" s="1"/>
  <c r="AK19" i="83"/>
  <c r="AT19" i="83" s="1"/>
  <c r="AJ19" i="83"/>
  <c r="AJ55" i="83"/>
  <c r="AK55" i="83"/>
  <c r="AT55" i="83" s="1"/>
  <c r="AS59" i="91"/>
  <c r="AL59" i="91"/>
  <c r="AU59" i="91" s="1"/>
  <c r="AS58" i="91"/>
  <c r="AL58" i="91"/>
  <c r="AU58" i="91" s="1"/>
  <c r="AS9" i="103"/>
  <c r="AL9" i="103"/>
  <c r="AU9" i="103" s="1"/>
  <c r="AS32" i="103"/>
  <c r="AL32" i="103"/>
  <c r="AU32" i="103" s="1"/>
  <c r="AS64" i="99"/>
  <c r="AL64" i="99"/>
  <c r="AU64" i="99" s="1"/>
  <c r="AS20" i="91"/>
  <c r="AL20" i="91"/>
  <c r="AU20" i="91" s="1"/>
  <c r="AS15" i="43"/>
  <c r="AL15" i="43"/>
  <c r="AU15" i="43" s="1"/>
  <c r="AS88" i="99"/>
  <c r="AL88" i="99"/>
  <c r="AU88" i="99" s="1"/>
  <c r="Y87" i="94"/>
  <c r="Z87" i="94" s="1"/>
  <c r="X87" i="94"/>
  <c r="AS52" i="91"/>
  <c r="AL52" i="91"/>
  <c r="AU52" i="91" s="1"/>
  <c r="AS60" i="91"/>
  <c r="AL60" i="91"/>
  <c r="AU60" i="91" s="1"/>
  <c r="AJ70" i="83"/>
  <c r="AK70" i="83"/>
  <c r="AT70" i="83" s="1"/>
  <c r="AS67" i="43"/>
  <c r="AL67" i="43"/>
  <c r="AU67" i="43" s="1"/>
  <c r="Y87" i="48"/>
  <c r="X87" i="48"/>
  <c r="AS73" i="91"/>
  <c r="AL73" i="91"/>
  <c r="AU73" i="91" s="1"/>
  <c r="AS22" i="91"/>
  <c r="AL22" i="91"/>
  <c r="AU22" i="91" s="1"/>
  <c r="AS16" i="43"/>
  <c r="AL16" i="43"/>
  <c r="AU16" i="43" s="1"/>
  <c r="AS34" i="43"/>
  <c r="AL34" i="43"/>
  <c r="AU34" i="43" s="1"/>
  <c r="AS52" i="43"/>
  <c r="AL52" i="43"/>
  <c r="AU52" i="43" s="1"/>
  <c r="AS70" i="43"/>
  <c r="AL70" i="43"/>
  <c r="AU70" i="43" s="1"/>
  <c r="AS45" i="91"/>
  <c r="AL45" i="91"/>
  <c r="AU45" i="91" s="1"/>
  <c r="AS70" i="99"/>
  <c r="AL70" i="99"/>
  <c r="AU70" i="99" s="1"/>
  <c r="AS55" i="103"/>
  <c r="AL55" i="103"/>
  <c r="AU55" i="103" s="1"/>
  <c r="AK4" i="99"/>
  <c r="AT4" i="99" s="1"/>
  <c r="AJ4" i="99"/>
  <c r="Y87" i="87"/>
  <c r="X87" i="87"/>
  <c r="AJ85" i="83"/>
  <c r="AK85" i="83"/>
  <c r="AT85" i="83" s="1"/>
  <c r="AS80" i="91"/>
  <c r="AL80" i="91"/>
  <c r="AU80" i="91" s="1"/>
  <c r="AS57" i="43"/>
  <c r="AL57" i="43"/>
  <c r="AU57" i="43" s="1"/>
  <c r="AS38" i="103"/>
  <c r="AL38" i="103"/>
  <c r="AU38" i="103" s="1"/>
  <c r="AS78" i="103"/>
  <c r="AL78" i="103"/>
  <c r="AU78" i="103" s="1"/>
  <c r="AE88" i="55"/>
  <c r="AF88" i="55"/>
  <c r="AO88" i="55" s="1"/>
  <c r="W89" i="55"/>
  <c r="AG88" i="55"/>
  <c r="AP88" i="55" s="1"/>
  <c r="AS49" i="43"/>
  <c r="AL49" i="43"/>
  <c r="AU49" i="43" s="1"/>
  <c r="AS87" i="43"/>
  <c r="AL87" i="43"/>
  <c r="AU87" i="43" s="1"/>
  <c r="AL25" i="99"/>
  <c r="AU25" i="99" s="1"/>
  <c r="AS25" i="99"/>
  <c r="AS72" i="103"/>
  <c r="AL72" i="103"/>
  <c r="AU72" i="103" s="1"/>
  <c r="AS44" i="43"/>
  <c r="AL44" i="43"/>
  <c r="AU44" i="43" s="1"/>
  <c r="AS56" i="99"/>
  <c r="AL56" i="99"/>
  <c r="AU56" i="99" s="1"/>
  <c r="AJ25" i="83"/>
  <c r="AK25" i="83"/>
  <c r="AT25" i="83" s="1"/>
  <c r="AS23" i="91"/>
  <c r="AL23" i="91"/>
  <c r="AU23" i="91" s="1"/>
  <c r="AS35" i="43"/>
  <c r="AL35" i="43"/>
  <c r="AU35" i="43" s="1"/>
  <c r="AS77" i="99"/>
  <c r="AL77" i="99"/>
  <c r="AU77" i="99" s="1"/>
  <c r="AS84" i="91"/>
  <c r="AL84" i="91"/>
  <c r="AU84" i="91" s="1"/>
  <c r="AS12" i="43"/>
  <c r="AL12" i="43"/>
  <c r="AU12" i="43" s="1"/>
  <c r="AS54" i="99"/>
  <c r="AL54" i="99"/>
  <c r="AU54" i="99" s="1"/>
  <c r="AJ5" i="83"/>
  <c r="AK5" i="83"/>
  <c r="AT5" i="83" s="1"/>
  <c r="AS37" i="43"/>
  <c r="AL37" i="43"/>
  <c r="AU37" i="43" s="1"/>
  <c r="AS73" i="43"/>
  <c r="AL73" i="43"/>
  <c r="AU73" i="43" s="1"/>
  <c r="AS61" i="99"/>
  <c r="AL61" i="99"/>
  <c r="AU61" i="99" s="1"/>
  <c r="AS38" i="91"/>
  <c r="AL38" i="91"/>
  <c r="AU38" i="91" s="1"/>
  <c r="AS9" i="43"/>
  <c r="AL9" i="43"/>
  <c r="AU9" i="43" s="1"/>
  <c r="AS49" i="91"/>
  <c r="AL49" i="91"/>
  <c r="AU49" i="91" s="1"/>
  <c r="AS36" i="103"/>
  <c r="AL36" i="103"/>
  <c r="AU36" i="103" s="1"/>
  <c r="AJ3" i="83"/>
  <c r="AB4" i="83"/>
  <c r="AK41" i="83"/>
  <c r="AT41" i="83" s="1"/>
  <c r="AJ41" i="83"/>
  <c r="AK77" i="83"/>
  <c r="AT77" i="83" s="1"/>
  <c r="AJ77" i="83"/>
  <c r="AS85" i="43"/>
  <c r="AL85" i="43"/>
  <c r="AU85" i="43" s="1"/>
  <c r="AR89" i="43"/>
  <c r="AR91" i="43" s="1"/>
  <c r="AL89" i="43"/>
  <c r="AU89" i="43" s="1"/>
  <c r="AS8" i="103"/>
  <c r="AL8" i="103"/>
  <c r="AU8" i="103" s="1"/>
  <c r="AS20" i="99"/>
  <c r="AL20" i="99"/>
  <c r="AU20" i="99" s="1"/>
  <c r="AS74" i="99"/>
  <c r="AL74" i="99"/>
  <c r="AU74" i="99" s="1"/>
  <c r="AR84" i="102"/>
  <c r="AS12" i="83"/>
  <c r="AL12" i="83"/>
  <c r="AU12" i="83" s="1"/>
  <c r="AJ4" i="43"/>
  <c r="AK4" i="43"/>
  <c r="AT4" i="43" s="1"/>
  <c r="AS15" i="103"/>
  <c r="AL15" i="103"/>
  <c r="AU15" i="103" s="1"/>
  <c r="AS51" i="99"/>
  <c r="AL51" i="99"/>
  <c r="AU51" i="99" s="1"/>
  <c r="AH87" i="35"/>
  <c r="AQ87" i="35" s="1"/>
  <c r="AJ31" i="83"/>
  <c r="AK31" i="83"/>
  <c r="AT31" i="83" s="1"/>
  <c r="AK67" i="83"/>
  <c r="AT67" i="83" s="1"/>
  <c r="AJ67" i="83"/>
  <c r="Y89" i="85"/>
  <c r="X89" i="85"/>
  <c r="Z89" i="85" s="1"/>
  <c r="AS22" i="43"/>
  <c r="AL22" i="43"/>
  <c r="AU22" i="43" s="1"/>
  <c r="AS81" i="103"/>
  <c r="AL81" i="103"/>
  <c r="AU81" i="103" s="1"/>
  <c r="AS9" i="91"/>
  <c r="AL9" i="91"/>
  <c r="AU9" i="91" s="1"/>
  <c r="AS78" i="91"/>
  <c r="AL78" i="91"/>
  <c r="AU78" i="91" s="1"/>
  <c r="AS16" i="99"/>
  <c r="AL16" i="99"/>
  <c r="AU16" i="99" s="1"/>
  <c r="AS34" i="99"/>
  <c r="AL34" i="99"/>
  <c r="AU34" i="99" s="1"/>
  <c r="AS85" i="99"/>
  <c r="AL85" i="99"/>
  <c r="AU85" i="99" s="1"/>
  <c r="AJ60" i="83"/>
  <c r="AS45" i="43"/>
  <c r="AL45" i="43"/>
  <c r="AU45" i="43" s="1"/>
  <c r="AS3" i="99"/>
  <c r="AL3" i="99"/>
  <c r="AU3" i="99" s="1"/>
  <c r="Y86" i="98"/>
  <c r="X86" i="98"/>
  <c r="AS50" i="91"/>
  <c r="AL50" i="91"/>
  <c r="AU50" i="91" s="1"/>
  <c r="AK69" i="83"/>
  <c r="AT69" i="83" s="1"/>
  <c r="AJ69" i="83"/>
  <c r="AS10" i="103"/>
  <c r="AL10" i="103"/>
  <c r="AU10" i="103" s="1"/>
  <c r="AS60" i="43"/>
  <c r="AL60" i="43"/>
  <c r="AU60" i="43" s="1"/>
  <c r="AS18" i="83"/>
  <c r="AL18" i="83"/>
  <c r="AU18" i="83" s="1"/>
  <c r="AS84" i="103"/>
  <c r="AL84" i="103"/>
  <c r="AU84" i="103" s="1"/>
  <c r="AS13" i="43"/>
  <c r="AL13" i="43"/>
  <c r="AU13" i="43" s="1"/>
  <c r="AS43" i="99"/>
  <c r="AL43" i="99"/>
  <c r="AU43" i="99" s="1"/>
  <c r="AK8" i="43"/>
  <c r="AT8" i="43" s="1"/>
  <c r="AJ8" i="43"/>
  <c r="AS81" i="43"/>
  <c r="AL81" i="43"/>
  <c r="AU81" i="43" s="1"/>
  <c r="AS3" i="43"/>
  <c r="AL3" i="43"/>
  <c r="AU3" i="43" s="1"/>
  <c r="AS24" i="103"/>
  <c r="AL24" i="103"/>
  <c r="AU24" i="103" s="1"/>
  <c r="AS17" i="91"/>
  <c r="AL17" i="91"/>
  <c r="AU17" i="91" s="1"/>
  <c r="AS53" i="43"/>
  <c r="AL53" i="43"/>
  <c r="AU53" i="43" s="1"/>
  <c r="AS5" i="103"/>
  <c r="AL5" i="103"/>
  <c r="AU5" i="103" s="1"/>
  <c r="AS82" i="43"/>
  <c r="AL82" i="43"/>
  <c r="AU82" i="43" s="1"/>
  <c r="AR90" i="18"/>
  <c r="AS25" i="91"/>
  <c r="AL25" i="91"/>
  <c r="AU25" i="91" s="1"/>
  <c r="AS12" i="103"/>
  <c r="AL12" i="103"/>
  <c r="AU12" i="103" s="1"/>
  <c r="AS46" i="91"/>
  <c r="AL46" i="91"/>
  <c r="AU46" i="91" s="1"/>
  <c r="AS20" i="103"/>
  <c r="AL20" i="103"/>
  <c r="AU20" i="103" s="1"/>
  <c r="AS18" i="99"/>
  <c r="AL18" i="99"/>
  <c r="AU18" i="99" s="1"/>
  <c r="AK76" i="83"/>
  <c r="AT76" i="83" s="1"/>
  <c r="AJ76" i="83"/>
  <c r="AL63" i="103"/>
  <c r="AU63" i="103" s="1"/>
  <c r="AS63" i="103"/>
  <c r="AK81" i="83"/>
  <c r="AT81" i="83" s="1"/>
  <c r="AJ81" i="83"/>
  <c r="AS82" i="103"/>
  <c r="AL82" i="103"/>
  <c r="AU82" i="103" s="1"/>
  <c r="AS30" i="43"/>
  <c r="AL30" i="43"/>
  <c r="AU30" i="43" s="1"/>
  <c r="AS48" i="43"/>
  <c r="AL48" i="43"/>
  <c r="AU48" i="43" s="1"/>
  <c r="AS66" i="43"/>
  <c r="AL66" i="43"/>
  <c r="AU66" i="43" s="1"/>
  <c r="AS86" i="43"/>
  <c r="AL86" i="43"/>
  <c r="AU86" i="43" s="1"/>
  <c r="AS69" i="91"/>
  <c r="AL69" i="91"/>
  <c r="AU69" i="91" s="1"/>
  <c r="AS24" i="99"/>
  <c r="AL24" i="99"/>
  <c r="AU24" i="99" s="1"/>
  <c r="AS78" i="99"/>
  <c r="AL78" i="99"/>
  <c r="AU78" i="99" s="1"/>
  <c r="AS7" i="103"/>
  <c r="AL7" i="103"/>
  <c r="AU7" i="103" s="1"/>
  <c r="AS54" i="83"/>
  <c r="AL54" i="83"/>
  <c r="AU54" i="83" s="1"/>
  <c r="AS62" i="91"/>
  <c r="AL62" i="91"/>
  <c r="AU62" i="91" s="1"/>
  <c r="AJ10" i="83"/>
  <c r="AK10" i="83"/>
  <c r="AT10" i="83" s="1"/>
  <c r="AJ46" i="83"/>
  <c r="AK46" i="83"/>
  <c r="AT46" i="83" s="1"/>
  <c r="AJ82" i="83"/>
  <c r="AK82" i="83"/>
  <c r="AT82" i="83" s="1"/>
  <c r="AK4" i="91"/>
  <c r="AT4" i="91" s="1"/>
  <c r="AT91" i="91" s="1"/>
  <c r="AJ4" i="91"/>
  <c r="AS19" i="43"/>
  <c r="AL19" i="43"/>
  <c r="AU19" i="43" s="1"/>
  <c r="AS55" i="43"/>
  <c r="AL55" i="43"/>
  <c r="AU55" i="43" s="1"/>
  <c r="AL27" i="91"/>
  <c r="AU27" i="91" s="1"/>
  <c r="AS27" i="91"/>
  <c r="AJ7" i="99"/>
  <c r="AK7" i="99"/>
  <c r="AT7" i="99" s="1"/>
  <c r="AL67" i="99"/>
  <c r="AU67" i="99" s="1"/>
  <c r="AS67" i="99"/>
  <c r="AL86" i="99"/>
  <c r="AU86" i="99" s="1"/>
  <c r="AS86" i="99"/>
  <c r="AG91" i="18"/>
  <c r="AP91" i="18" s="1"/>
  <c r="AF91" i="18"/>
  <c r="AO91" i="18" s="1"/>
  <c r="AE91" i="18"/>
  <c r="W92" i="18"/>
  <c r="AS37" i="103"/>
  <c r="AL37" i="103"/>
  <c r="AU37" i="103" s="1"/>
  <c r="AS43" i="91"/>
  <c r="AL43" i="91"/>
  <c r="AU43" i="91" s="1"/>
  <c r="AS48" i="83"/>
  <c r="AL48" i="83"/>
  <c r="AU48" i="83" s="1"/>
  <c r="AS88" i="103"/>
  <c r="AL88" i="103"/>
  <c r="AU88" i="103" s="1"/>
  <c r="AS21" i="99"/>
  <c r="AL21" i="99"/>
  <c r="AU21" i="99" s="1"/>
  <c r="AS26" i="91"/>
  <c r="AL26" i="91"/>
  <c r="AU26" i="91" s="1"/>
  <c r="AK11" i="83"/>
  <c r="AT11" i="83" s="1"/>
  <c r="AJ11" i="83"/>
  <c r="AJ47" i="83"/>
  <c r="AK47" i="83"/>
  <c r="AT47" i="83" s="1"/>
  <c r="AK83" i="83"/>
  <c r="AT83" i="83" s="1"/>
  <c r="AJ83" i="83"/>
  <c r="AL70" i="103"/>
  <c r="AU70" i="103" s="1"/>
  <c r="AS70" i="103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57" i="91"/>
  <c r="AL57" i="91"/>
  <c r="AU57" i="91" s="1"/>
  <c r="AS80" i="103"/>
  <c r="AL80" i="103"/>
  <c r="AU80" i="103" s="1"/>
  <c r="AS80" i="99"/>
  <c r="AL80" i="99"/>
  <c r="AU80" i="99" s="1"/>
  <c r="AS79" i="91"/>
  <c r="AL79" i="91"/>
  <c r="AU79" i="91" s="1"/>
  <c r="Y88" i="82"/>
  <c r="X88" i="82"/>
  <c r="AS33" i="43"/>
  <c r="AL33" i="43"/>
  <c r="AU33" i="43" s="1"/>
  <c r="AS81" i="99"/>
  <c r="AL81" i="99"/>
  <c r="AU81" i="99" s="1"/>
  <c r="W88" i="35"/>
  <c r="AE87" i="35"/>
  <c r="AG87" i="35"/>
  <c r="AP87" i="35" s="1"/>
  <c r="AF87" i="35"/>
  <c r="AO87" i="35" s="1"/>
  <c r="AS29" i="103"/>
  <c r="AL29" i="103"/>
  <c r="AU29" i="103" s="1"/>
  <c r="AK37" i="83"/>
  <c r="AT37" i="83" s="1"/>
  <c r="AJ37" i="83"/>
  <c r="AJ73" i="83"/>
  <c r="AK73" i="83"/>
  <c r="AT73" i="83" s="1"/>
  <c r="AI88" i="85"/>
  <c r="AN88" i="85"/>
  <c r="AS58" i="103"/>
  <c r="AL58" i="103"/>
  <c r="AU58" i="103" s="1"/>
  <c r="AJ6" i="43"/>
  <c r="AK6" i="43"/>
  <c r="AT6" i="43" s="1"/>
  <c r="AS40" i="43"/>
  <c r="AL40" i="43"/>
  <c r="AU40" i="43" s="1"/>
  <c r="AS58" i="43"/>
  <c r="AL58" i="43"/>
  <c r="AU58" i="43" s="1"/>
  <c r="AS76" i="43"/>
  <c r="AL76" i="43"/>
  <c r="AU76" i="43" s="1"/>
  <c r="AJ6" i="99"/>
  <c r="AS22" i="99"/>
  <c r="AL22" i="99"/>
  <c r="AU22" i="99" s="1"/>
  <c r="AS40" i="99"/>
  <c r="AL40" i="99"/>
  <c r="AU40" i="99" s="1"/>
  <c r="AS19" i="103"/>
  <c r="AL19" i="103"/>
  <c r="AU19" i="103" s="1"/>
  <c r="AS57" i="99"/>
  <c r="AL57" i="99"/>
  <c r="AU57" i="99" s="1"/>
  <c r="AS26" i="103"/>
  <c r="AL26" i="103"/>
  <c r="AU26" i="103" s="1"/>
  <c r="AS64" i="91"/>
  <c r="AL64" i="91"/>
  <c r="AU64" i="91" s="1"/>
  <c r="AS82" i="91"/>
  <c r="AL82" i="91"/>
  <c r="AU82" i="91" s="1"/>
  <c r="AK34" i="83"/>
  <c r="AT34" i="83" s="1"/>
  <c r="AJ34" i="83"/>
  <c r="AL40" i="91"/>
  <c r="AU40" i="91" s="1"/>
  <c r="AS40" i="91"/>
  <c r="AS50" i="103"/>
  <c r="AL50" i="103"/>
  <c r="AU50" i="103" s="1"/>
  <c r="AS69" i="43"/>
  <c r="AL69" i="43"/>
  <c r="AU69" i="43" s="1"/>
  <c r="AS35" i="91"/>
  <c r="AL35" i="91"/>
  <c r="AU35" i="91" s="1"/>
  <c r="AL68" i="91"/>
  <c r="AU68" i="91" s="1"/>
  <c r="AS68" i="91"/>
  <c r="AJ56" i="83"/>
  <c r="AK56" i="83"/>
  <c r="AT56" i="83" s="1"/>
  <c r="AS16" i="103"/>
  <c r="AL16" i="103"/>
  <c r="AU16" i="103" s="1"/>
  <c r="AS17" i="43"/>
  <c r="AL17" i="43"/>
  <c r="AU17" i="43" s="1"/>
  <c r="AE89" i="10"/>
  <c r="AF89" i="10"/>
  <c r="AO89" i="10" s="1"/>
  <c r="W90" i="10"/>
  <c r="AG89" i="10"/>
  <c r="AP89" i="10" s="1"/>
  <c r="AS83" i="91"/>
  <c r="AL83" i="91"/>
  <c r="AU83" i="91" s="1"/>
  <c r="AS79" i="99"/>
  <c r="AL79" i="99"/>
  <c r="AU79" i="99" s="1"/>
  <c r="AK62" i="83"/>
  <c r="AT62" i="83" s="1"/>
  <c r="AJ62" i="83"/>
  <c r="AK5" i="99"/>
  <c r="AT5" i="99" s="1"/>
  <c r="AJ5" i="99"/>
  <c r="AS14" i="91"/>
  <c r="AL14" i="91"/>
  <c r="AU14" i="91" s="1"/>
  <c r="AS7" i="91"/>
  <c r="AL7" i="91"/>
  <c r="AU7" i="91" s="1"/>
  <c r="AS15" i="91"/>
  <c r="AL15" i="91"/>
  <c r="AU15" i="91" s="1"/>
  <c r="AS45" i="99"/>
  <c r="AL45" i="99"/>
  <c r="AU45" i="99" s="1"/>
  <c r="AS61" i="103"/>
  <c r="AL61" i="103"/>
  <c r="AU61" i="103" s="1"/>
  <c r="AL11" i="103"/>
  <c r="AU11" i="103" s="1"/>
  <c r="AS11" i="103"/>
  <c r="AS87" i="103"/>
  <c r="AL87" i="103"/>
  <c r="AU87" i="103" s="1"/>
  <c r="AK45" i="83"/>
  <c r="AT45" i="83" s="1"/>
  <c r="AJ45" i="83"/>
  <c r="AS67" i="91"/>
  <c r="AL67" i="91"/>
  <c r="AU67" i="91" s="1"/>
  <c r="AJ32" i="83"/>
  <c r="AK32" i="83"/>
  <c r="AT32" i="83" s="1"/>
  <c r="AJ68" i="83"/>
  <c r="AK68" i="83"/>
  <c r="AT68" i="83" s="1"/>
  <c r="AK5" i="43"/>
  <c r="AT5" i="43" s="1"/>
  <c r="AJ5" i="43"/>
  <c r="AS23" i="43"/>
  <c r="AL23" i="43"/>
  <c r="AU23" i="43" s="1"/>
  <c r="AS41" i="43"/>
  <c r="AL41" i="43"/>
  <c r="AU41" i="43" s="1"/>
  <c r="AK11" i="99"/>
  <c r="AT11" i="99" s="1"/>
  <c r="AJ11" i="99"/>
  <c r="AS47" i="99"/>
  <c r="AL47" i="99"/>
  <c r="AU47" i="99" s="1"/>
  <c r="AS83" i="99"/>
  <c r="AL83" i="99"/>
  <c r="AU83" i="99" s="1"/>
  <c r="AS66" i="83"/>
  <c r="AL66" i="83"/>
  <c r="AU66" i="83" s="1"/>
  <c r="AS21" i="43"/>
  <c r="AL21" i="43"/>
  <c r="AU21" i="43" s="1"/>
  <c r="AJ15" i="83"/>
  <c r="AK15" i="83"/>
  <c r="AT15" i="83" s="1"/>
  <c r="AK51" i="83"/>
  <c r="AT51" i="83" s="1"/>
  <c r="AJ51" i="83"/>
  <c r="AK88" i="83"/>
  <c r="AT88" i="83" s="1"/>
  <c r="AJ88" i="83"/>
  <c r="AS10" i="91"/>
  <c r="AL10" i="91"/>
  <c r="AU10" i="91" s="1"/>
  <c r="AL69" i="103"/>
  <c r="AU69" i="103" s="1"/>
  <c r="AS69" i="103"/>
  <c r="AS33" i="91"/>
  <c r="AL33" i="91"/>
  <c r="AU33" i="91" s="1"/>
  <c r="AH83" i="90"/>
  <c r="AQ83" i="90" s="1"/>
  <c r="AS42" i="99"/>
  <c r="AL42" i="99"/>
  <c r="AU42" i="99" s="1"/>
  <c r="AS60" i="99"/>
  <c r="AL60" i="99"/>
  <c r="AU60" i="99" s="1"/>
  <c r="AS44" i="91"/>
  <c r="AL44" i="91"/>
  <c r="AU44" i="91" s="1"/>
  <c r="AS28" i="91"/>
  <c r="AL28" i="91"/>
  <c r="AU28" i="91" s="1"/>
  <c r="AS88" i="43"/>
  <c r="AL88" i="43"/>
  <c r="AU88" i="43" s="1"/>
  <c r="AS27" i="99"/>
  <c r="AL27" i="99"/>
  <c r="AU27" i="99" s="1"/>
  <c r="AS55" i="91"/>
  <c r="AL55" i="91"/>
  <c r="AU55" i="91" s="1"/>
  <c r="AS42" i="103"/>
  <c r="AL42" i="103"/>
  <c r="AU42" i="103" s="1"/>
  <c r="AK16" i="83"/>
  <c r="AT16" i="83" s="1"/>
  <c r="AJ16" i="83"/>
  <c r="AK52" i="83"/>
  <c r="AT52" i="83" s="1"/>
  <c r="AJ52" i="83"/>
  <c r="AK87" i="83"/>
  <c r="AT87" i="83" s="1"/>
  <c r="AJ87" i="83"/>
  <c r="AS3" i="91"/>
  <c r="AL3" i="91"/>
  <c r="AU3" i="91" s="1"/>
  <c r="AS6" i="103"/>
  <c r="AL6" i="103"/>
  <c r="AU6" i="103" s="1"/>
  <c r="AS5" i="91"/>
  <c r="AL5" i="91"/>
  <c r="AU5" i="91" s="1"/>
  <c r="AS27" i="103"/>
  <c r="AL27" i="103"/>
  <c r="AU27" i="103" s="1"/>
  <c r="AS14" i="103"/>
  <c r="AL14" i="103"/>
  <c r="AU14" i="103" s="1"/>
  <c r="AJ13" i="99"/>
  <c r="AK13" i="99"/>
  <c r="AT13" i="99" s="1"/>
  <c r="AS31" i="99"/>
  <c r="AL31" i="99"/>
  <c r="AU31" i="99" s="1"/>
  <c r="AS49" i="99"/>
  <c r="AL49" i="99"/>
  <c r="AU49" i="99" s="1"/>
  <c r="AL89" i="91"/>
  <c r="AU89" i="91" s="1"/>
  <c r="AS30" i="103"/>
  <c r="AL30" i="103"/>
  <c r="AU30" i="103" s="1"/>
  <c r="AS78" i="83"/>
  <c r="AL78" i="83"/>
  <c r="AU78" i="83" s="1"/>
  <c r="AS39" i="99"/>
  <c r="AL39" i="99"/>
  <c r="AU39" i="99" s="1"/>
  <c r="AS36" i="91"/>
  <c r="AL36" i="91"/>
  <c r="AU36" i="91" s="1"/>
  <c r="AJ17" i="83"/>
  <c r="AK17" i="83"/>
  <c r="AT17" i="83" s="1"/>
  <c r="AK53" i="83"/>
  <c r="AT53" i="83" s="1"/>
  <c r="AJ53" i="83"/>
  <c r="AJ89" i="83"/>
  <c r="AS89" i="83" s="1"/>
  <c r="AK89" i="83"/>
  <c r="AT89" i="83" s="1"/>
  <c r="AS70" i="91"/>
  <c r="AL70" i="91"/>
  <c r="AU70" i="91" s="1"/>
  <c r="AS20" i="43"/>
  <c r="AL20" i="43"/>
  <c r="AU20" i="43" s="1"/>
  <c r="AS74" i="43"/>
  <c r="AL74" i="43"/>
  <c r="AU74" i="43" s="1"/>
  <c r="AS57" i="103"/>
  <c r="AL57" i="103"/>
  <c r="AU57" i="103" s="1"/>
  <c r="AS26" i="99"/>
  <c r="AL26" i="99"/>
  <c r="AU26" i="99" s="1"/>
  <c r="AS44" i="99"/>
  <c r="AL44" i="99"/>
  <c r="AU44" i="99" s="1"/>
  <c r="AS62" i="99"/>
  <c r="AL62" i="99"/>
  <c r="AU62" i="99" s="1"/>
  <c r="AS32" i="91"/>
  <c r="AL32" i="91"/>
  <c r="AU32" i="91" s="1"/>
  <c r="AS36" i="83"/>
  <c r="AL36" i="83"/>
  <c r="AU36" i="83" s="1"/>
  <c r="AI87" i="82"/>
  <c r="AN87" i="82"/>
  <c r="AI86" i="48"/>
  <c r="AN86" i="48"/>
  <c r="AS37" i="91"/>
  <c r="AL37" i="91"/>
  <c r="AU37" i="91" s="1"/>
  <c r="AJ6" i="83"/>
  <c r="AK6" i="83"/>
  <c r="AT6" i="83" s="1"/>
  <c r="AK43" i="83"/>
  <c r="AT43" i="83" s="1"/>
  <c r="AJ43" i="83"/>
  <c r="AK79" i="83"/>
  <c r="AT79" i="83" s="1"/>
  <c r="AJ79" i="83"/>
  <c r="AL22" i="103"/>
  <c r="AU22" i="103" s="1"/>
  <c r="AS22" i="103"/>
  <c r="AS10" i="43"/>
  <c r="AL10" i="43"/>
  <c r="AU10" i="43" s="1"/>
  <c r="AS46" i="43"/>
  <c r="AL46" i="43"/>
  <c r="AU46" i="43" s="1"/>
  <c r="AS45" i="103"/>
  <c r="AL45" i="103"/>
  <c r="AU45" i="103" s="1"/>
  <c r="AS58" i="99"/>
  <c r="AL58" i="99"/>
  <c r="AU58" i="99" s="1"/>
  <c r="AL76" i="99"/>
  <c r="AU76" i="99" s="1"/>
  <c r="AS76" i="99"/>
  <c r="AS56" i="91"/>
  <c r="AL56" i="91"/>
  <c r="AU56" i="91" s="1"/>
  <c r="AS65" i="91"/>
  <c r="AL65" i="91"/>
  <c r="AU65" i="91" s="1"/>
  <c r="AS75" i="43"/>
  <c r="AL75" i="43"/>
  <c r="AU75" i="43" s="1"/>
  <c r="AJ14" i="83"/>
  <c r="AK14" i="83"/>
  <c r="AT14" i="83" s="1"/>
  <c r="AK33" i="83"/>
  <c r="AT33" i="83" s="1"/>
  <c r="AJ33" i="83"/>
  <c r="AS11" i="91"/>
  <c r="AL11" i="91"/>
  <c r="AU11" i="91" s="1"/>
  <c r="AS24" i="43"/>
  <c r="AL24" i="43"/>
  <c r="AU24" i="43" s="1"/>
  <c r="AS33" i="103"/>
  <c r="AL33" i="103"/>
  <c r="AU33" i="103" s="1"/>
  <c r="AS79" i="103"/>
  <c r="AL79" i="103"/>
  <c r="AU79" i="103" s="1"/>
  <c r="AS41" i="91"/>
  <c r="AL41" i="91"/>
  <c r="AU41" i="91" s="1"/>
  <c r="AS63" i="91"/>
  <c r="AL63" i="91"/>
  <c r="AU63" i="91" s="1"/>
  <c r="AS73" i="103"/>
  <c r="AL73" i="103"/>
  <c r="AU73" i="103" s="1"/>
  <c r="AK71" i="83"/>
  <c r="AT71" i="83" s="1"/>
  <c r="AJ71" i="83"/>
  <c r="AS38" i="99"/>
  <c r="AL38" i="99"/>
  <c r="AU38" i="99" s="1"/>
  <c r="AJ61" i="83"/>
  <c r="AK61" i="83"/>
  <c r="AT61" i="83" s="1"/>
  <c r="AI89" i="83"/>
  <c r="AN89" i="83"/>
  <c r="AN91" i="83" s="1"/>
  <c r="AS52" i="99"/>
  <c r="AL52" i="99"/>
  <c r="AU52" i="99" s="1"/>
  <c r="AJ20" i="83"/>
  <c r="AK20" i="83"/>
  <c r="AT20" i="83" s="1"/>
  <c r="AS71" i="43"/>
  <c r="AL71" i="43"/>
  <c r="AU71" i="43" s="1"/>
  <c r="AS23" i="99"/>
  <c r="AL23" i="99"/>
  <c r="AU23" i="99" s="1"/>
  <c r="AS49" i="103"/>
  <c r="AL49" i="103"/>
  <c r="AU49" i="103" s="1"/>
  <c r="AK39" i="83"/>
  <c r="AT39" i="83" s="1"/>
  <c r="AJ39" i="83"/>
  <c r="AS36" i="99"/>
  <c r="AL36" i="99"/>
  <c r="AU36" i="99" s="1"/>
  <c r="AS29" i="91"/>
  <c r="AL29" i="91"/>
  <c r="AU29" i="91" s="1"/>
  <c r="AS63" i="99"/>
  <c r="AL63" i="99"/>
  <c r="AU63" i="99" s="1"/>
  <c r="Z88" i="50"/>
  <c r="AJ40" i="83"/>
  <c r="AK40" i="83"/>
  <c r="AT40" i="83" s="1"/>
  <c r="AJ26" i="83"/>
  <c r="AK26" i="83"/>
  <c r="AT26" i="83" s="1"/>
  <c r="AR86" i="42"/>
  <c r="AS59" i="43"/>
  <c r="AL59" i="43"/>
  <c r="AU59" i="43" s="1"/>
  <c r="AS75" i="103"/>
  <c r="AL75" i="103"/>
  <c r="AU75" i="103" s="1"/>
  <c r="AS65" i="99"/>
  <c r="AL65" i="99"/>
  <c r="AU65" i="99" s="1"/>
  <c r="AJ38" i="83"/>
  <c r="AK38" i="83"/>
  <c r="AT38" i="83" s="1"/>
  <c r="AS39" i="103"/>
  <c r="AL39" i="103"/>
  <c r="AU39" i="103" s="1"/>
  <c r="AS43" i="103"/>
  <c r="AL43" i="103"/>
  <c r="AU43" i="103" s="1"/>
  <c r="AL64" i="103"/>
  <c r="AU64" i="103" s="1"/>
  <c r="AS64" i="103"/>
  <c r="AS61" i="91"/>
  <c r="AL61" i="91"/>
  <c r="AU61" i="91" s="1"/>
  <c r="AS48" i="103"/>
  <c r="AL48" i="103"/>
  <c r="AU48" i="103" s="1"/>
  <c r="AK21" i="83"/>
  <c r="AT21" i="83" s="1"/>
  <c r="AJ21" i="83"/>
  <c r="AK57" i="83"/>
  <c r="AT57" i="83" s="1"/>
  <c r="AJ57" i="83"/>
  <c r="AH87" i="42"/>
  <c r="AQ87" i="42" s="1"/>
  <c r="AS47" i="91"/>
  <c r="AL47" i="91"/>
  <c r="AU47" i="91" s="1"/>
  <c r="AS46" i="103"/>
  <c r="AL46" i="103"/>
  <c r="AU46" i="103" s="1"/>
  <c r="AR87" i="55"/>
  <c r="AS18" i="43"/>
  <c r="AL18" i="43"/>
  <c r="AU18" i="43" s="1"/>
  <c r="AS36" i="43"/>
  <c r="AL36" i="43"/>
  <c r="AU36" i="43" s="1"/>
  <c r="AS54" i="43"/>
  <c r="AL54" i="43"/>
  <c r="AU54" i="43" s="1"/>
  <c r="AS72" i="43"/>
  <c r="AL72" i="43"/>
  <c r="AU72" i="43" s="1"/>
  <c r="AE83" i="90"/>
  <c r="AN83" i="90" s="1"/>
  <c r="AF83" i="90"/>
  <c r="AO83" i="90" s="1"/>
  <c r="AG83" i="90"/>
  <c r="W84" i="90"/>
  <c r="AS66" i="99"/>
  <c r="AL66" i="99"/>
  <c r="AU66" i="99" s="1"/>
  <c r="AS84" i="99"/>
  <c r="AL84" i="99"/>
  <c r="AU84" i="99" s="1"/>
  <c r="AS25" i="103"/>
  <c r="AL25" i="103"/>
  <c r="AU25" i="103" s="1"/>
  <c r="AK4" i="103"/>
  <c r="AT4" i="103" s="1"/>
  <c r="AT91" i="103" s="1"/>
  <c r="AJ4" i="103"/>
  <c r="AJ22" i="83"/>
  <c r="AK22" i="83"/>
  <c r="AT22" i="83" s="1"/>
  <c r="AJ58" i="83"/>
  <c r="AK58" i="83"/>
  <c r="AT58" i="83" s="1"/>
  <c r="AS77" i="91"/>
  <c r="AL77" i="91"/>
  <c r="AU77" i="91" s="1"/>
  <c r="AS42" i="91"/>
  <c r="AL42" i="91"/>
  <c r="AU42" i="91" s="1"/>
  <c r="AJ7" i="43"/>
  <c r="AK7" i="43"/>
  <c r="AT7" i="43" s="1"/>
  <c r="AS25" i="43"/>
  <c r="AL25" i="43"/>
  <c r="AU25" i="43" s="1"/>
  <c r="AS43" i="43"/>
  <c r="AL43" i="43"/>
  <c r="AU43" i="43" s="1"/>
  <c r="AS61" i="43"/>
  <c r="AL61" i="43"/>
  <c r="AU61" i="43" s="1"/>
  <c r="AS80" i="43"/>
  <c r="AL80" i="43"/>
  <c r="AU80" i="43" s="1"/>
  <c r="AL19" i="99"/>
  <c r="AU19" i="99" s="1"/>
  <c r="AS19" i="99"/>
  <c r="AS55" i="99"/>
  <c r="AL55" i="99"/>
  <c r="AU55" i="99" s="1"/>
  <c r="AL73" i="99"/>
  <c r="AU73" i="99" s="1"/>
  <c r="AS73" i="99"/>
  <c r="AS74" i="91"/>
  <c r="AL74" i="91"/>
  <c r="AU74" i="91" s="1"/>
  <c r="AH91" i="18"/>
  <c r="AQ91" i="18" s="1"/>
  <c r="AS39" i="43"/>
  <c r="AL39" i="43"/>
  <c r="AU39" i="43" s="1"/>
  <c r="AS85" i="91"/>
  <c r="AL85" i="91"/>
  <c r="AU85" i="91" s="1"/>
  <c r="AS65" i="103"/>
  <c r="AL65" i="103"/>
  <c r="AU65" i="103" s="1"/>
  <c r="AS13" i="91"/>
  <c r="AL13" i="91"/>
  <c r="AU13" i="91" s="1"/>
  <c r="AK23" i="83"/>
  <c r="AT23" i="83" s="1"/>
  <c r="AJ23" i="83"/>
  <c r="AJ59" i="83"/>
  <c r="AK59" i="83"/>
  <c r="AT59" i="83" s="1"/>
  <c r="AS71" i="91"/>
  <c r="AL71" i="91"/>
  <c r="AU71" i="91" s="1"/>
  <c r="AS34" i="103"/>
  <c r="AL34" i="103"/>
  <c r="AU34" i="103" s="1"/>
  <c r="AS34" i="91"/>
  <c r="AL34" i="91"/>
  <c r="AU34" i="91" s="1"/>
  <c r="AS38" i="43"/>
  <c r="AL38" i="43"/>
  <c r="AU38" i="43" s="1"/>
  <c r="AS56" i="43"/>
  <c r="AL56" i="43"/>
  <c r="AU56" i="43" s="1"/>
  <c r="AS44" i="103"/>
  <c r="AL44" i="103"/>
  <c r="AU44" i="103" s="1"/>
  <c r="AK8" i="99"/>
  <c r="AT8" i="99" s="1"/>
  <c r="AJ8" i="99"/>
  <c r="AS32" i="99"/>
  <c r="AL32" i="99"/>
  <c r="AU32" i="99" s="1"/>
  <c r="AS50" i="99"/>
  <c r="AL50" i="99"/>
  <c r="AU50" i="99" s="1"/>
  <c r="AS68" i="99"/>
  <c r="AL68" i="99"/>
  <c r="AU68" i="99" s="1"/>
  <c r="AS87" i="99"/>
  <c r="AL87" i="99"/>
  <c r="AU87" i="99" s="1"/>
  <c r="AL66" i="103"/>
  <c r="AU66" i="103" s="1"/>
  <c r="AS66" i="103"/>
  <c r="AS72" i="83"/>
  <c r="AL72" i="83"/>
  <c r="AU72" i="83" s="1"/>
  <c r="AS15" i="99"/>
  <c r="AL15" i="99"/>
  <c r="AU15" i="99" s="1"/>
  <c r="AH85" i="102"/>
  <c r="AQ85" i="102" s="1"/>
  <c r="AS12" i="91"/>
  <c r="AL12" i="91"/>
  <c r="AU12" i="91" s="1"/>
  <c r="AS60" i="103"/>
  <c r="AL60" i="103"/>
  <c r="AU60" i="103" s="1"/>
  <c r="AK13" i="83"/>
  <c r="AT13" i="83" s="1"/>
  <c r="AJ13" i="83"/>
  <c r="AJ49" i="83"/>
  <c r="AK49" i="83"/>
  <c r="AT49" i="83" s="1"/>
  <c r="AJ86" i="83"/>
  <c r="AK86" i="83"/>
  <c r="AT86" i="83" s="1"/>
  <c r="AS28" i="43"/>
  <c r="AL28" i="43"/>
  <c r="AU28" i="43" s="1"/>
  <c r="AS64" i="43"/>
  <c r="AL64" i="43"/>
  <c r="AU64" i="43" s="1"/>
  <c r="AS83" i="43"/>
  <c r="AL83" i="43"/>
  <c r="AU83" i="43" s="1"/>
  <c r="AS81" i="91"/>
  <c r="AL81" i="91"/>
  <c r="AU81" i="91" s="1"/>
  <c r="AS68" i="103"/>
  <c r="AL68" i="103"/>
  <c r="AU68" i="103" s="1"/>
  <c r="AJ10" i="99"/>
  <c r="AL28" i="99"/>
  <c r="AU28" i="99" s="1"/>
  <c r="AS28" i="99"/>
  <c r="AL46" i="99"/>
  <c r="AU46" i="99" s="1"/>
  <c r="AS46" i="99"/>
  <c r="AS82" i="99"/>
  <c r="AL82" i="99"/>
  <c r="AU82" i="99" s="1"/>
  <c r="AJ7" i="83"/>
  <c r="AL51" i="103"/>
  <c r="AU51" i="103" s="1"/>
  <c r="AS51" i="103"/>
  <c r="AI86" i="87"/>
  <c r="AN86" i="87"/>
  <c r="AI86" i="94"/>
  <c r="AN86" i="94"/>
  <c r="AI85" i="98"/>
  <c r="AN85" i="98"/>
  <c r="Z87" i="87" l="1"/>
  <c r="AG87" i="87"/>
  <c r="AP87" i="87" s="1"/>
  <c r="AF87" i="87"/>
  <c r="AO87" i="87" s="1"/>
  <c r="AE87" i="87"/>
  <c r="W88" i="87"/>
  <c r="AS59" i="83"/>
  <c r="AL59" i="83"/>
  <c r="AU59" i="83" s="1"/>
  <c r="AS4" i="103"/>
  <c r="AL4" i="103"/>
  <c r="AU4" i="103" s="1"/>
  <c r="AE88" i="50"/>
  <c r="AG88" i="50"/>
  <c r="AP88" i="50" s="1"/>
  <c r="W89" i="50"/>
  <c r="AF88" i="50"/>
  <c r="AO88" i="50" s="1"/>
  <c r="AR86" i="48"/>
  <c r="AS52" i="83"/>
  <c r="AL52" i="83"/>
  <c r="AU52" i="83" s="1"/>
  <c r="AS15" i="83"/>
  <c r="AL15" i="83"/>
  <c r="AU15" i="83" s="1"/>
  <c r="AS68" i="83"/>
  <c r="AL68" i="83"/>
  <c r="AU68" i="83" s="1"/>
  <c r="AS6" i="99"/>
  <c r="AL6" i="99"/>
  <c r="AU6" i="99" s="1"/>
  <c r="AR88" i="85"/>
  <c r="AS4" i="91"/>
  <c r="AS91" i="91" s="1"/>
  <c r="AL4" i="91"/>
  <c r="AU4" i="91" s="1"/>
  <c r="AU91" i="91" s="1"/>
  <c r="C11" i="91" s="1"/>
  <c r="F35" i="57" s="1"/>
  <c r="AS81" i="83"/>
  <c r="AL81" i="83"/>
  <c r="AU81" i="83" s="1"/>
  <c r="AH89" i="85"/>
  <c r="AQ89" i="85" s="1"/>
  <c r="AS31" i="83"/>
  <c r="AL31" i="83"/>
  <c r="AU31" i="83" s="1"/>
  <c r="AJ4" i="83"/>
  <c r="AK4" i="83"/>
  <c r="AT4" i="83" s="1"/>
  <c r="AT91" i="83" s="1"/>
  <c r="AI88" i="55"/>
  <c r="AN88" i="55"/>
  <c r="AS19" i="83"/>
  <c r="AL19" i="83"/>
  <c r="AU19" i="83" s="1"/>
  <c r="AS14" i="99"/>
  <c r="AL14" i="99"/>
  <c r="AU14" i="99" s="1"/>
  <c r="AS28" i="83"/>
  <c r="AL28" i="83"/>
  <c r="AU28" i="83" s="1"/>
  <c r="AS24" i="83"/>
  <c r="AL24" i="83"/>
  <c r="AU24" i="83" s="1"/>
  <c r="AS44" i="83"/>
  <c r="AL44" i="83"/>
  <c r="AU44" i="83" s="1"/>
  <c r="AS50" i="83"/>
  <c r="AL50" i="83"/>
  <c r="AU50" i="83" s="1"/>
  <c r="AS23" i="83"/>
  <c r="AL23" i="83"/>
  <c r="AU23" i="83" s="1"/>
  <c r="AS39" i="83"/>
  <c r="AL39" i="83"/>
  <c r="AU39" i="83" s="1"/>
  <c r="AS71" i="83"/>
  <c r="AL71" i="83"/>
  <c r="AU71" i="83" s="1"/>
  <c r="AS88" i="83"/>
  <c r="AL88" i="83"/>
  <c r="AU88" i="83" s="1"/>
  <c r="Y90" i="10"/>
  <c r="Z90" i="10"/>
  <c r="X90" i="10"/>
  <c r="AS83" i="83"/>
  <c r="AL83" i="83"/>
  <c r="AU83" i="83" s="1"/>
  <c r="AS10" i="83"/>
  <c r="AL10" i="83"/>
  <c r="AU10" i="83" s="1"/>
  <c r="AG89" i="85"/>
  <c r="AP89" i="85" s="1"/>
  <c r="AE89" i="85"/>
  <c r="AF89" i="85"/>
  <c r="AO89" i="85" s="1"/>
  <c r="W90" i="85"/>
  <c r="AS3" i="83"/>
  <c r="AL3" i="83"/>
  <c r="AU3" i="83" s="1"/>
  <c r="AS25" i="83"/>
  <c r="AL25" i="83"/>
  <c r="AU25" i="83" s="1"/>
  <c r="AS91" i="103"/>
  <c r="AL8" i="83"/>
  <c r="AU8" i="83" s="1"/>
  <c r="AS8" i="83"/>
  <c r="AR86" i="87"/>
  <c r="AS57" i="83"/>
  <c r="AL57" i="83"/>
  <c r="AU57" i="83" s="1"/>
  <c r="AR89" i="83"/>
  <c r="AR91" i="83" s="1"/>
  <c r="AL89" i="83"/>
  <c r="AU89" i="83" s="1"/>
  <c r="AS14" i="83"/>
  <c r="AL14" i="83"/>
  <c r="AU14" i="83" s="1"/>
  <c r="AS6" i="83"/>
  <c r="AL6" i="83"/>
  <c r="AU6" i="83" s="1"/>
  <c r="AR87" i="82"/>
  <c r="AS17" i="83"/>
  <c r="AL17" i="83"/>
  <c r="AU17" i="83" s="1"/>
  <c r="AS16" i="83"/>
  <c r="AL16" i="83"/>
  <c r="AU16" i="83" s="1"/>
  <c r="AS32" i="83"/>
  <c r="AL32" i="83"/>
  <c r="AU32" i="83" s="1"/>
  <c r="AL34" i="83"/>
  <c r="AU34" i="83" s="1"/>
  <c r="AS34" i="83"/>
  <c r="AS6" i="43"/>
  <c r="AL6" i="43"/>
  <c r="AU6" i="43" s="1"/>
  <c r="AS73" i="83"/>
  <c r="AL73" i="83"/>
  <c r="AU73" i="83" s="1"/>
  <c r="Y92" i="18"/>
  <c r="X92" i="18"/>
  <c r="Z92" i="18" s="1"/>
  <c r="AS8" i="43"/>
  <c r="AL8" i="43"/>
  <c r="AU8" i="43" s="1"/>
  <c r="AH86" i="98"/>
  <c r="AQ86" i="98" s="1"/>
  <c r="AS77" i="83"/>
  <c r="AL77" i="83"/>
  <c r="AU77" i="83" s="1"/>
  <c r="AS4" i="99"/>
  <c r="AL4" i="99"/>
  <c r="AU4" i="99" s="1"/>
  <c r="AS65" i="83"/>
  <c r="AL65" i="83"/>
  <c r="AU65" i="83" s="1"/>
  <c r="AU91" i="103"/>
  <c r="C11" i="103" s="1"/>
  <c r="F47" i="57" s="1"/>
  <c r="AS35" i="83"/>
  <c r="AL35" i="83"/>
  <c r="AU35" i="83" s="1"/>
  <c r="AS13" i="83"/>
  <c r="AL13" i="83"/>
  <c r="AU13" i="83" s="1"/>
  <c r="AR85" i="98"/>
  <c r="AL8" i="99"/>
  <c r="AU8" i="99" s="1"/>
  <c r="AS8" i="99"/>
  <c r="AS7" i="43"/>
  <c r="AL7" i="43"/>
  <c r="AU7" i="43" s="1"/>
  <c r="AS58" i="83"/>
  <c r="AL58" i="83"/>
  <c r="AU58" i="83" s="1"/>
  <c r="Y84" i="90"/>
  <c r="X84" i="90"/>
  <c r="AS26" i="83"/>
  <c r="AL26" i="83"/>
  <c r="AU26" i="83" s="1"/>
  <c r="AS79" i="83"/>
  <c r="AL79" i="83"/>
  <c r="AU79" i="83" s="1"/>
  <c r="AS51" i="83"/>
  <c r="AL51" i="83"/>
  <c r="AU51" i="83" s="1"/>
  <c r="AL11" i="99"/>
  <c r="AU11" i="99" s="1"/>
  <c r="AS11" i="99"/>
  <c r="AS5" i="43"/>
  <c r="AL5" i="43"/>
  <c r="AU5" i="43" s="1"/>
  <c r="AS5" i="99"/>
  <c r="AL5" i="99"/>
  <c r="AU5" i="99" s="1"/>
  <c r="AI89" i="10"/>
  <c r="AN89" i="10"/>
  <c r="AS56" i="83"/>
  <c r="AL56" i="83"/>
  <c r="AU56" i="83" s="1"/>
  <c r="AL37" i="83"/>
  <c r="AU37" i="83" s="1"/>
  <c r="AS37" i="83"/>
  <c r="AI91" i="18"/>
  <c r="AN91" i="18"/>
  <c r="AS82" i="83"/>
  <c r="AL82" i="83"/>
  <c r="AU82" i="83" s="1"/>
  <c r="Z86" i="98"/>
  <c r="AS60" i="83"/>
  <c r="AL60" i="83"/>
  <c r="AU60" i="83" s="1"/>
  <c r="AS67" i="83"/>
  <c r="AL67" i="83"/>
  <c r="AU67" i="83" s="1"/>
  <c r="AT91" i="99"/>
  <c r="AH87" i="94"/>
  <c r="AQ87" i="94" s="1"/>
  <c r="AS64" i="83"/>
  <c r="AL64" i="83"/>
  <c r="AU64" i="83" s="1"/>
  <c r="AS63" i="83"/>
  <c r="AL63" i="83"/>
  <c r="AU63" i="83" s="1"/>
  <c r="AS80" i="83"/>
  <c r="AL80" i="83"/>
  <c r="AU80" i="83" s="1"/>
  <c r="AS74" i="83"/>
  <c r="AL74" i="83"/>
  <c r="AU74" i="83" s="1"/>
  <c r="AI87" i="42"/>
  <c r="AN87" i="42"/>
  <c r="AS21" i="83"/>
  <c r="AL21" i="83"/>
  <c r="AU21" i="83" s="1"/>
  <c r="AS20" i="83"/>
  <c r="AL20" i="83"/>
  <c r="AU20" i="83" s="1"/>
  <c r="AS61" i="83"/>
  <c r="AL61" i="83"/>
  <c r="AU61" i="83" s="1"/>
  <c r="AS87" i="83"/>
  <c r="AL87" i="83"/>
  <c r="AU87" i="83" s="1"/>
  <c r="AI87" i="35"/>
  <c r="AN87" i="35"/>
  <c r="AH88" i="82"/>
  <c r="AQ88" i="82" s="1"/>
  <c r="AS47" i="83"/>
  <c r="AL47" i="83"/>
  <c r="AU47" i="83" s="1"/>
  <c r="AS76" i="83"/>
  <c r="AL76" i="83"/>
  <c r="AU76" i="83" s="1"/>
  <c r="AS69" i="83"/>
  <c r="AL69" i="83"/>
  <c r="AU69" i="83" s="1"/>
  <c r="AT91" i="43"/>
  <c r="AS41" i="83"/>
  <c r="AL41" i="83"/>
  <c r="AU41" i="83" s="1"/>
  <c r="Y89" i="55"/>
  <c r="X89" i="55"/>
  <c r="AS85" i="83"/>
  <c r="AL85" i="83"/>
  <c r="AU85" i="83" s="1"/>
  <c r="AH87" i="48"/>
  <c r="AQ87" i="48" s="1"/>
  <c r="AS70" i="83"/>
  <c r="AL70" i="83"/>
  <c r="AU70" i="83" s="1"/>
  <c r="AE87" i="94"/>
  <c r="W88" i="94"/>
  <c r="AF87" i="94"/>
  <c r="AO87" i="94" s="1"/>
  <c r="AG87" i="94"/>
  <c r="AP87" i="94" s="1"/>
  <c r="AS29" i="83"/>
  <c r="AL29" i="83"/>
  <c r="AU29" i="83" s="1"/>
  <c r="AS27" i="83"/>
  <c r="AL27" i="83"/>
  <c r="AU27" i="83" s="1"/>
  <c r="Y88" i="42"/>
  <c r="X88" i="42"/>
  <c r="Y86" i="102"/>
  <c r="X86" i="102"/>
  <c r="AS49" i="83"/>
  <c r="AL49" i="83"/>
  <c r="AU49" i="83" s="1"/>
  <c r="AL7" i="83"/>
  <c r="AU7" i="83" s="1"/>
  <c r="AS7" i="83"/>
  <c r="AI83" i="90"/>
  <c r="AP83" i="90"/>
  <c r="AR86" i="94"/>
  <c r="AS10" i="99"/>
  <c r="AL10" i="99"/>
  <c r="AU10" i="99" s="1"/>
  <c r="AS86" i="83"/>
  <c r="AL86" i="83"/>
  <c r="AU86" i="83" s="1"/>
  <c r="AS22" i="83"/>
  <c r="AL22" i="83"/>
  <c r="AU22" i="83" s="1"/>
  <c r="AS38" i="83"/>
  <c r="AL38" i="83"/>
  <c r="AU38" i="83" s="1"/>
  <c r="AS40" i="83"/>
  <c r="AL40" i="83"/>
  <c r="AU40" i="83" s="1"/>
  <c r="AS33" i="83"/>
  <c r="AL33" i="83"/>
  <c r="AU33" i="83" s="1"/>
  <c r="AS43" i="83"/>
  <c r="AL43" i="83"/>
  <c r="AU43" i="83" s="1"/>
  <c r="AS53" i="83"/>
  <c r="AL53" i="83"/>
  <c r="AU53" i="83" s="1"/>
  <c r="AS13" i="99"/>
  <c r="AL13" i="99"/>
  <c r="AU13" i="99" s="1"/>
  <c r="AS45" i="83"/>
  <c r="AL45" i="83"/>
  <c r="AU45" i="83" s="1"/>
  <c r="AS62" i="83"/>
  <c r="AL62" i="83"/>
  <c r="AU62" i="83" s="1"/>
  <c r="Y88" i="35"/>
  <c r="X88" i="35"/>
  <c r="Z88" i="35" s="1"/>
  <c r="Z88" i="82"/>
  <c r="AS11" i="83"/>
  <c r="AL11" i="83"/>
  <c r="AU11" i="83" s="1"/>
  <c r="AS7" i="99"/>
  <c r="AL7" i="99"/>
  <c r="AU7" i="99" s="1"/>
  <c r="AS46" i="83"/>
  <c r="AL46" i="83"/>
  <c r="AU46" i="83" s="1"/>
  <c r="AL4" i="43"/>
  <c r="AU4" i="43" s="1"/>
  <c r="AS4" i="43"/>
  <c r="AS5" i="83"/>
  <c r="AL5" i="83"/>
  <c r="AU5" i="83" s="1"/>
  <c r="AH87" i="87"/>
  <c r="AQ87" i="87" s="1"/>
  <c r="Z87" i="48"/>
  <c r="AS55" i="83"/>
  <c r="AL55" i="83"/>
  <c r="AU55" i="83" s="1"/>
  <c r="AS84" i="83"/>
  <c r="AL84" i="83"/>
  <c r="AU84" i="83" s="1"/>
  <c r="AS9" i="83"/>
  <c r="AL9" i="83"/>
  <c r="AU9" i="83" s="1"/>
  <c r="AS75" i="83"/>
  <c r="AL75" i="83"/>
  <c r="AU75" i="83" s="1"/>
  <c r="AI85" i="102"/>
  <c r="AR85" i="102" s="1"/>
  <c r="AN85" i="102"/>
  <c r="AS91" i="99" l="1"/>
  <c r="AU91" i="99"/>
  <c r="C11" i="99" s="1"/>
  <c r="F43" i="57" s="1"/>
  <c r="Z88" i="42"/>
  <c r="AG92" i="18"/>
  <c r="AP92" i="18" s="1"/>
  <c r="AE92" i="18"/>
  <c r="AF92" i="18"/>
  <c r="AO92" i="18" s="1"/>
  <c r="W93" i="18"/>
  <c r="AE88" i="35"/>
  <c r="AF88" i="35"/>
  <c r="AO88" i="35" s="1"/>
  <c r="AG88" i="35"/>
  <c r="AP88" i="35" s="1"/>
  <c r="W89" i="35"/>
  <c r="AG88" i="42"/>
  <c r="AP88" i="42" s="1"/>
  <c r="AE88" i="42"/>
  <c r="W89" i="42"/>
  <c r="AF88" i="42"/>
  <c r="AO88" i="42" s="1"/>
  <c r="AR89" i="10"/>
  <c r="AF87" i="48"/>
  <c r="AO87" i="48" s="1"/>
  <c r="AG87" i="48"/>
  <c r="AP87" i="48" s="1"/>
  <c r="W88" i="48"/>
  <c r="AE87" i="48"/>
  <c r="AR87" i="42"/>
  <c r="AH84" i="90"/>
  <c r="AQ84" i="90" s="1"/>
  <c r="AI89" i="85"/>
  <c r="AN89" i="85"/>
  <c r="AH90" i="10"/>
  <c r="AQ90" i="10" s="1"/>
  <c r="AR88" i="55"/>
  <c r="AH92" i="18"/>
  <c r="AQ92" i="18" s="1"/>
  <c r="AG86" i="98"/>
  <c r="AP86" i="98" s="1"/>
  <c r="AE86" i="98"/>
  <c r="AF86" i="98"/>
  <c r="AO86" i="98" s="1"/>
  <c r="W87" i="98"/>
  <c r="Z84" i="90"/>
  <c r="AG90" i="10"/>
  <c r="AP90" i="10" s="1"/>
  <c r="W91" i="10"/>
  <c r="AF90" i="10"/>
  <c r="AO90" i="10" s="1"/>
  <c r="AE90" i="10"/>
  <c r="AI88" i="50"/>
  <c r="AN88" i="50"/>
  <c r="Y88" i="87"/>
  <c r="X88" i="87"/>
  <c r="AR91" i="18"/>
  <c r="AS91" i="43"/>
  <c r="AU91" i="43"/>
  <c r="C11" i="43" s="1"/>
  <c r="AH86" i="102"/>
  <c r="AQ86" i="102" s="1"/>
  <c r="AH89" i="55"/>
  <c r="AQ89" i="55" s="1"/>
  <c r="AQ91" i="55" s="1"/>
  <c r="AZ3" i="55"/>
  <c r="AX17" i="55" s="1"/>
  <c r="S17" i="55" s="1"/>
  <c r="AC17" i="55" s="1"/>
  <c r="AB1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X22" i="55"/>
  <c r="S22" i="55" s="1"/>
  <c r="AC22" i="55" s="1"/>
  <c r="AB23" i="55" s="1"/>
  <c r="AX23" i="55"/>
  <c r="S23" i="55" s="1"/>
  <c r="AC23" i="55" s="1"/>
  <c r="AB24" i="55" s="1"/>
  <c r="AX24" i="55"/>
  <c r="S24" i="55" s="1"/>
  <c r="AC24" i="55" s="1"/>
  <c r="AB25" i="55" s="1"/>
  <c r="AX25" i="55"/>
  <c r="S25" i="55" s="1"/>
  <c r="AC25" i="55" s="1"/>
  <c r="AB26" i="55" s="1"/>
  <c r="AX26" i="55"/>
  <c r="S26" i="55" s="1"/>
  <c r="AC26" i="55" s="1"/>
  <c r="AB27" i="55" s="1"/>
  <c r="AX27" i="55"/>
  <c r="S27" i="55" s="1"/>
  <c r="AC27" i="55" s="1"/>
  <c r="AB28" i="55" s="1"/>
  <c r="AX28" i="55"/>
  <c r="S28" i="55" s="1"/>
  <c r="AC28" i="55" s="1"/>
  <c r="AB29" i="55" s="1"/>
  <c r="AX29" i="55"/>
  <c r="S29" i="55" s="1"/>
  <c r="AC29" i="55" s="1"/>
  <c r="AB30" i="55" s="1"/>
  <c r="AX30" i="55"/>
  <c r="S30" i="55" s="1"/>
  <c r="AC30" i="55" s="1"/>
  <c r="AB31" i="55" s="1"/>
  <c r="AX31" i="55"/>
  <c r="S31" i="55" s="1"/>
  <c r="AC31" i="55" s="1"/>
  <c r="AB32" i="55" s="1"/>
  <c r="AX32" i="55"/>
  <c r="S32" i="55" s="1"/>
  <c r="AC32" i="55" s="1"/>
  <c r="AB33" i="55" s="1"/>
  <c r="AX33" i="55"/>
  <c r="S33" i="55" s="1"/>
  <c r="AC33" i="55" s="1"/>
  <c r="AB34" i="55" s="1"/>
  <c r="AX34" i="55"/>
  <c r="S34" i="55" s="1"/>
  <c r="AC34" i="55" s="1"/>
  <c r="AB35" i="55" s="1"/>
  <c r="AX35" i="55"/>
  <c r="S35" i="55" s="1"/>
  <c r="AC35" i="55" s="1"/>
  <c r="AB36" i="55" s="1"/>
  <c r="AX36" i="55"/>
  <c r="S36" i="55" s="1"/>
  <c r="AC36" i="55" s="1"/>
  <c r="AB37" i="55" s="1"/>
  <c r="AX37" i="55"/>
  <c r="S37" i="55" s="1"/>
  <c r="AC37" i="55" s="1"/>
  <c r="AB38" i="55" s="1"/>
  <c r="AX38" i="55"/>
  <c r="S38" i="55" s="1"/>
  <c r="AC38" i="55" s="1"/>
  <c r="AB39" i="55" s="1"/>
  <c r="AX39" i="55"/>
  <c r="S39" i="55" s="1"/>
  <c r="AC39" i="55" s="1"/>
  <c r="AB40" i="55" s="1"/>
  <c r="AX40" i="55"/>
  <c r="S40" i="55" s="1"/>
  <c r="AC40" i="55" s="1"/>
  <c r="AB41" i="55" s="1"/>
  <c r="AX41" i="55"/>
  <c r="S41" i="55" s="1"/>
  <c r="AC41" i="55" s="1"/>
  <c r="AB42" i="55" s="1"/>
  <c r="AX42" i="55"/>
  <c r="S42" i="55" s="1"/>
  <c r="AC42" i="55" s="1"/>
  <c r="AB43" i="55" s="1"/>
  <c r="AX43" i="55"/>
  <c r="S43" i="55" s="1"/>
  <c r="AC43" i="55" s="1"/>
  <c r="AB44" i="55" s="1"/>
  <c r="AX44" i="55"/>
  <c r="S44" i="55" s="1"/>
  <c r="AC44" i="55" s="1"/>
  <c r="AB45" i="55" s="1"/>
  <c r="AX45" i="55"/>
  <c r="S45" i="55" s="1"/>
  <c r="AC45" i="55" s="1"/>
  <c r="AB46" i="55" s="1"/>
  <c r="AX46" i="55"/>
  <c r="S46" i="55" s="1"/>
  <c r="AC46" i="55" s="1"/>
  <c r="AB47" i="55" s="1"/>
  <c r="AX47" i="55"/>
  <c r="S47" i="55" s="1"/>
  <c r="AC47" i="55" s="1"/>
  <c r="AB48" i="55" s="1"/>
  <c r="AX48" i="55"/>
  <c r="S48" i="55" s="1"/>
  <c r="AC48" i="55" s="1"/>
  <c r="AB49" i="55" s="1"/>
  <c r="AX49" i="55"/>
  <c r="S49" i="55" s="1"/>
  <c r="AC49" i="55" s="1"/>
  <c r="AB50" i="55" s="1"/>
  <c r="AX50" i="55"/>
  <c r="S50" i="55" s="1"/>
  <c r="AC50" i="55" s="1"/>
  <c r="AB51" i="55" s="1"/>
  <c r="AX51" i="55"/>
  <c r="S51" i="55" s="1"/>
  <c r="AC51" i="55" s="1"/>
  <c r="AB52" i="55" s="1"/>
  <c r="AX52" i="55"/>
  <c r="S52" i="55" s="1"/>
  <c r="AC52" i="55" s="1"/>
  <c r="AB53" i="55" s="1"/>
  <c r="AX53" i="55"/>
  <c r="S53" i="55" s="1"/>
  <c r="AC53" i="55" s="1"/>
  <c r="AB54" i="55" s="1"/>
  <c r="AX54" i="55"/>
  <c r="S54" i="55" s="1"/>
  <c r="AC54" i="55" s="1"/>
  <c r="AB55" i="55" s="1"/>
  <c r="AX55" i="55"/>
  <c r="S55" i="55" s="1"/>
  <c r="AC55" i="55" s="1"/>
  <c r="AB56" i="55" s="1"/>
  <c r="AX56" i="55"/>
  <c r="S56" i="55" s="1"/>
  <c r="AC56" i="55" s="1"/>
  <c r="AB57" i="55" s="1"/>
  <c r="AX57" i="55"/>
  <c r="S57" i="55" s="1"/>
  <c r="AC57" i="55" s="1"/>
  <c r="AB58" i="55" s="1"/>
  <c r="AX58" i="55"/>
  <c r="S58" i="55" s="1"/>
  <c r="AC58" i="55" s="1"/>
  <c r="AB59" i="55" s="1"/>
  <c r="AX59" i="55"/>
  <c r="S59" i="55" s="1"/>
  <c r="AC59" i="55" s="1"/>
  <c r="AB60" i="55" s="1"/>
  <c r="AX60" i="55"/>
  <c r="S60" i="55" s="1"/>
  <c r="AC60" i="55" s="1"/>
  <c r="AB61" i="55" s="1"/>
  <c r="AX61" i="55"/>
  <c r="S61" i="55" s="1"/>
  <c r="AC61" i="55" s="1"/>
  <c r="AB62" i="55" s="1"/>
  <c r="AX62" i="55"/>
  <c r="S62" i="55" s="1"/>
  <c r="AC62" i="55" s="1"/>
  <c r="AB63" i="55" s="1"/>
  <c r="AX63" i="55"/>
  <c r="S63" i="55" s="1"/>
  <c r="AC63" i="55" s="1"/>
  <c r="AB64" i="55" s="1"/>
  <c r="AX64" i="55"/>
  <c r="S64" i="55" s="1"/>
  <c r="AC64" i="55" s="1"/>
  <c r="AB65" i="55" s="1"/>
  <c r="AX65" i="55"/>
  <c r="S65" i="55" s="1"/>
  <c r="AC65" i="55" s="1"/>
  <c r="AB66" i="55" s="1"/>
  <c r="AX66" i="55"/>
  <c r="S66" i="55" s="1"/>
  <c r="AC66" i="55" s="1"/>
  <c r="AB67" i="55" s="1"/>
  <c r="AX67" i="55"/>
  <c r="S67" i="55" s="1"/>
  <c r="AC67" i="55" s="1"/>
  <c r="AB68" i="55" s="1"/>
  <c r="AX68" i="55"/>
  <c r="S68" i="55" s="1"/>
  <c r="AC68" i="55" s="1"/>
  <c r="AB69" i="55" s="1"/>
  <c r="AX69" i="55"/>
  <c r="S69" i="55" s="1"/>
  <c r="AC69" i="55" s="1"/>
  <c r="AB70" i="55" s="1"/>
  <c r="AX70" i="55"/>
  <c r="S70" i="55" s="1"/>
  <c r="AC70" i="55" s="1"/>
  <c r="AB71" i="55" s="1"/>
  <c r="AX71" i="55"/>
  <c r="S71" i="55" s="1"/>
  <c r="AC71" i="55" s="1"/>
  <c r="AB72" i="55" s="1"/>
  <c r="AX72" i="55"/>
  <c r="S72" i="55" s="1"/>
  <c r="AC72" i="55" s="1"/>
  <c r="AB73" i="55" s="1"/>
  <c r="AX73" i="55"/>
  <c r="S73" i="55" s="1"/>
  <c r="AC73" i="55" s="1"/>
  <c r="AB74" i="55" s="1"/>
  <c r="AX74" i="55"/>
  <c r="S74" i="55" s="1"/>
  <c r="AC74" i="55" s="1"/>
  <c r="AB75" i="55" s="1"/>
  <c r="AX75" i="55"/>
  <c r="S75" i="55" s="1"/>
  <c r="AC75" i="55" s="1"/>
  <c r="AB76" i="55" s="1"/>
  <c r="AX76" i="55"/>
  <c r="S76" i="55" s="1"/>
  <c r="AC76" i="55" s="1"/>
  <c r="AB77" i="55" s="1"/>
  <c r="AX77" i="55"/>
  <c r="S77" i="55" s="1"/>
  <c r="AC77" i="55" s="1"/>
  <c r="AB78" i="55" s="1"/>
  <c r="AX78" i="55"/>
  <c r="S78" i="55" s="1"/>
  <c r="AC78" i="55" s="1"/>
  <c r="AB79" i="55" s="1"/>
  <c r="AX79" i="55"/>
  <c r="S79" i="55" s="1"/>
  <c r="AC79" i="55" s="1"/>
  <c r="AB80" i="55" s="1"/>
  <c r="AX80" i="55"/>
  <c r="S80" i="55" s="1"/>
  <c r="AC80" i="55" s="1"/>
  <c r="AB81" i="55" s="1"/>
  <c r="AX81" i="55"/>
  <c r="S81" i="55" s="1"/>
  <c r="AC81" i="55" s="1"/>
  <c r="AB82" i="55" s="1"/>
  <c r="AX82" i="55"/>
  <c r="S82" i="55" s="1"/>
  <c r="AC82" i="55" s="1"/>
  <c r="AB83" i="55" s="1"/>
  <c r="AX83" i="55"/>
  <c r="S83" i="55" s="1"/>
  <c r="AC83" i="55" s="1"/>
  <c r="AB84" i="55" s="1"/>
  <c r="AX84" i="55"/>
  <c r="S84" i="55" s="1"/>
  <c r="AC84" i="55" s="1"/>
  <c r="AB85" i="55" s="1"/>
  <c r="AX85" i="55"/>
  <c r="S85" i="55" s="1"/>
  <c r="AC85" i="55" s="1"/>
  <c r="AB86" i="55" s="1"/>
  <c r="AX86" i="55"/>
  <c r="S86" i="55" s="1"/>
  <c r="AC86" i="55" s="1"/>
  <c r="AB87" i="55" s="1"/>
  <c r="AX87" i="55"/>
  <c r="S87" i="55" s="1"/>
  <c r="AC87" i="55" s="1"/>
  <c r="AB88" i="55" s="1"/>
  <c r="AX88" i="55"/>
  <c r="S88" i="55" s="1"/>
  <c r="AC88" i="55" s="1"/>
  <c r="AB89" i="55" s="1"/>
  <c r="AR87" i="35"/>
  <c r="AL4" i="83"/>
  <c r="AU4" i="83" s="1"/>
  <c r="AU91" i="83" s="1"/>
  <c r="C11" i="83" s="1"/>
  <c r="F27" i="57" s="1"/>
  <c r="AS4" i="83"/>
  <c r="AS91" i="83" s="1"/>
  <c r="AI87" i="87"/>
  <c r="AN87" i="87"/>
  <c r="AH88" i="35"/>
  <c r="AQ88" i="35" s="1"/>
  <c r="AR83" i="90"/>
  <c r="Z86" i="102"/>
  <c r="Y88" i="94"/>
  <c r="X88" i="94"/>
  <c r="Z88" i="94" s="1"/>
  <c r="Z89" i="55"/>
  <c r="AH88" i="42"/>
  <c r="AQ88" i="42" s="1"/>
  <c r="Y89" i="50"/>
  <c r="X89" i="50"/>
  <c r="AE88" i="82"/>
  <c r="W89" i="82"/>
  <c r="AF88" i="82"/>
  <c r="AO88" i="82" s="1"/>
  <c r="AG88" i="82"/>
  <c r="AP88" i="82" s="1"/>
  <c r="AI87" i="94"/>
  <c r="AN87" i="94"/>
  <c r="Y90" i="85"/>
  <c r="Z90" i="85"/>
  <c r="X90" i="85"/>
  <c r="AX4" i="55" l="1"/>
  <c r="S4" i="55" s="1"/>
  <c r="AC4" i="55" s="1"/>
  <c r="AB5" i="55" s="1"/>
  <c r="AX5" i="55"/>
  <c r="S5" i="55" s="1"/>
  <c r="AC5" i="55" s="1"/>
  <c r="AB6" i="55" s="1"/>
  <c r="Z88" i="87"/>
  <c r="AX7" i="55"/>
  <c r="S7" i="55" s="1"/>
  <c r="AC7" i="55" s="1"/>
  <c r="AB8" i="55" s="1"/>
  <c r="AX6" i="55"/>
  <c r="S6" i="55" s="1"/>
  <c r="AC6" i="55" s="1"/>
  <c r="AB7" i="55" s="1"/>
  <c r="AK7" i="55" s="1"/>
  <c r="AT7" i="55" s="1"/>
  <c r="Z89" i="50"/>
  <c r="AE89" i="50" s="1"/>
  <c r="AX3" i="55"/>
  <c r="S3" i="55" s="1"/>
  <c r="AC3" i="55" s="1"/>
  <c r="AG88" i="94"/>
  <c r="AP88" i="94" s="1"/>
  <c r="W89" i="94"/>
  <c r="AE88" i="94"/>
  <c r="AF88" i="94"/>
  <c r="AO88" i="94" s="1"/>
  <c r="AF89" i="50"/>
  <c r="AO89" i="50" s="1"/>
  <c r="W90" i="50"/>
  <c r="AG89" i="50"/>
  <c r="AP89" i="50" s="1"/>
  <c r="W89" i="87"/>
  <c r="AG88" i="87"/>
  <c r="AP88" i="87" s="1"/>
  <c r="AF88" i="87"/>
  <c r="AO88" i="87" s="1"/>
  <c r="AE88" i="87"/>
  <c r="AJ83" i="55"/>
  <c r="AK83" i="55"/>
  <c r="AT83" i="55" s="1"/>
  <c r="AK47" i="55"/>
  <c r="AT47" i="55" s="1"/>
  <c r="AJ47" i="55"/>
  <c r="AK5" i="55"/>
  <c r="AT5" i="55" s="1"/>
  <c r="AJ5" i="55"/>
  <c r="AJ76" i="55"/>
  <c r="AK76" i="55"/>
  <c r="AT76" i="55" s="1"/>
  <c r="AK70" i="55"/>
  <c r="AT70" i="55" s="1"/>
  <c r="AJ70" i="55"/>
  <c r="AJ64" i="55"/>
  <c r="AK64" i="55"/>
  <c r="AT64" i="55" s="1"/>
  <c r="AK58" i="55"/>
  <c r="AT58" i="55" s="1"/>
  <c r="AJ58" i="55"/>
  <c r="AK52" i="55"/>
  <c r="AT52" i="55" s="1"/>
  <c r="AJ52" i="55"/>
  <c r="AK46" i="55"/>
  <c r="AT46" i="55" s="1"/>
  <c r="AJ46" i="55"/>
  <c r="AJ40" i="55"/>
  <c r="AK40" i="55"/>
  <c r="AT40" i="55" s="1"/>
  <c r="AJ34" i="55"/>
  <c r="AK34" i="55"/>
  <c r="AT34" i="55" s="1"/>
  <c r="AJ28" i="55"/>
  <c r="AK28" i="55"/>
  <c r="AT28" i="55" s="1"/>
  <c r="AK22" i="55"/>
  <c r="AT22" i="55" s="1"/>
  <c r="AJ22" i="55"/>
  <c r="AJ15" i="55"/>
  <c r="AK15" i="55"/>
  <c r="AT15" i="55" s="1"/>
  <c r="AJ9" i="55"/>
  <c r="AK9" i="55"/>
  <c r="AT9" i="55" s="1"/>
  <c r="AK6" i="55"/>
  <c r="AT6" i="55" s="1"/>
  <c r="Y87" i="98"/>
  <c r="X87" i="98"/>
  <c r="AF90" i="85"/>
  <c r="AO90" i="85" s="1"/>
  <c r="AG90" i="85"/>
  <c r="AP90" i="85" s="1"/>
  <c r="AE90" i="85"/>
  <c r="W91" i="85"/>
  <c r="AK59" i="55"/>
  <c r="AT59" i="55" s="1"/>
  <c r="AJ59" i="55"/>
  <c r="AJ29" i="55"/>
  <c r="AK29" i="55"/>
  <c r="AT29" i="55" s="1"/>
  <c r="AH88" i="87"/>
  <c r="AQ88" i="87" s="1"/>
  <c r="AI90" i="10"/>
  <c r="AN90" i="10"/>
  <c r="AI88" i="82"/>
  <c r="AN88" i="82"/>
  <c r="AK81" i="55"/>
  <c r="AT81" i="55" s="1"/>
  <c r="AJ81" i="55"/>
  <c r="AK75" i="55"/>
  <c r="AT75" i="55" s="1"/>
  <c r="AJ75" i="55"/>
  <c r="AK69" i="55"/>
  <c r="AT69" i="55" s="1"/>
  <c r="AJ69" i="55"/>
  <c r="AK63" i="55"/>
  <c r="AT63" i="55" s="1"/>
  <c r="AJ63" i="55"/>
  <c r="AK57" i="55"/>
  <c r="AT57" i="55" s="1"/>
  <c r="AJ57" i="55"/>
  <c r="AJ51" i="55"/>
  <c r="AK51" i="55"/>
  <c r="AT51" i="55" s="1"/>
  <c r="AJ45" i="55"/>
  <c r="AK45" i="55"/>
  <c r="AT45" i="55" s="1"/>
  <c r="AK39" i="55"/>
  <c r="AT39" i="55" s="1"/>
  <c r="AJ39" i="55"/>
  <c r="AK33" i="55"/>
  <c r="AT33" i="55" s="1"/>
  <c r="AJ33" i="55"/>
  <c r="AK27" i="55"/>
  <c r="AT27" i="55" s="1"/>
  <c r="AJ27" i="55"/>
  <c r="AK21" i="55"/>
  <c r="AT21" i="55" s="1"/>
  <c r="AJ21" i="55"/>
  <c r="AJ14" i="55"/>
  <c r="AK14" i="55"/>
  <c r="AT14" i="55" s="1"/>
  <c r="AK8" i="55"/>
  <c r="AT8" i="55" s="1"/>
  <c r="AJ8" i="55"/>
  <c r="Y91" i="10"/>
  <c r="X91" i="10"/>
  <c r="Y93" i="18"/>
  <c r="X93" i="18"/>
  <c r="AH88" i="94"/>
  <c r="AQ88" i="94" s="1"/>
  <c r="AK77" i="55"/>
  <c r="AT77" i="55" s="1"/>
  <c r="AJ77" i="55"/>
  <c r="AK53" i="55"/>
  <c r="AT53" i="55" s="1"/>
  <c r="AJ53" i="55"/>
  <c r="AJ16" i="55"/>
  <c r="AK16" i="55"/>
  <c r="AT16" i="55" s="1"/>
  <c r="AI88" i="42"/>
  <c r="AN88" i="42"/>
  <c r="AE86" i="102"/>
  <c r="AG86" i="102"/>
  <c r="AP86" i="102" s="1"/>
  <c r="AF86" i="102"/>
  <c r="AO86" i="102" s="1"/>
  <c r="W87" i="102"/>
  <c r="AK86" i="55"/>
  <c r="AT86" i="55" s="1"/>
  <c r="AJ86" i="55"/>
  <c r="AK80" i="55"/>
  <c r="AT80" i="55" s="1"/>
  <c r="AJ80" i="55"/>
  <c r="AK74" i="55"/>
  <c r="AT74" i="55" s="1"/>
  <c r="AJ74" i="55"/>
  <c r="AJ68" i="55"/>
  <c r="AK68" i="55"/>
  <c r="AT68" i="55" s="1"/>
  <c r="AK62" i="55"/>
  <c r="AT62" i="55" s="1"/>
  <c r="AJ62" i="55"/>
  <c r="AK56" i="55"/>
  <c r="AT56" i="55" s="1"/>
  <c r="AJ56" i="55"/>
  <c r="AK50" i="55"/>
  <c r="AT50" i="55" s="1"/>
  <c r="AJ50" i="55"/>
  <c r="AK44" i="55"/>
  <c r="AT44" i="55" s="1"/>
  <c r="AJ44" i="55"/>
  <c r="AK38" i="55"/>
  <c r="AT38" i="55" s="1"/>
  <c r="AJ38" i="55"/>
  <c r="AK32" i="55"/>
  <c r="AT32" i="55" s="1"/>
  <c r="AJ32" i="55"/>
  <c r="AK26" i="55"/>
  <c r="AT26" i="55" s="1"/>
  <c r="AJ26" i="55"/>
  <c r="AJ20" i="55"/>
  <c r="AK20" i="55"/>
  <c r="AT20" i="55" s="1"/>
  <c r="AJ13" i="55"/>
  <c r="AK13" i="55"/>
  <c r="AT13" i="55" s="1"/>
  <c r="AJ7" i="55"/>
  <c r="AI86" i="98"/>
  <c r="AN86" i="98"/>
  <c r="AI87" i="48"/>
  <c r="AN87" i="48"/>
  <c r="Y89" i="35"/>
  <c r="X89" i="35"/>
  <c r="AR87" i="87"/>
  <c r="AK71" i="55"/>
  <c r="AT71" i="55" s="1"/>
  <c r="AJ71" i="55"/>
  <c r="AK35" i="55"/>
  <c r="AT35" i="55" s="1"/>
  <c r="AJ35" i="55"/>
  <c r="AJ10" i="55"/>
  <c r="AK10" i="55"/>
  <c r="AT10" i="55" s="1"/>
  <c r="AR89" i="85"/>
  <c r="AK88" i="55"/>
  <c r="AT88" i="55" s="1"/>
  <c r="AJ88" i="55"/>
  <c r="AJ85" i="55"/>
  <c r="AK85" i="55"/>
  <c r="AT85" i="55" s="1"/>
  <c r="AK79" i="55"/>
  <c r="AT79" i="55" s="1"/>
  <c r="AJ79" i="55"/>
  <c r="AJ73" i="55"/>
  <c r="AK73" i="55"/>
  <c r="AT73" i="55" s="1"/>
  <c r="AK67" i="55"/>
  <c r="AT67" i="55" s="1"/>
  <c r="AJ67" i="55"/>
  <c r="AJ61" i="55"/>
  <c r="AK61" i="55"/>
  <c r="AT61" i="55" s="1"/>
  <c r="AK55" i="55"/>
  <c r="AT55" i="55" s="1"/>
  <c r="AJ55" i="55"/>
  <c r="AK49" i="55"/>
  <c r="AT49" i="55" s="1"/>
  <c r="AJ49" i="55"/>
  <c r="AJ43" i="55"/>
  <c r="AK43" i="55"/>
  <c r="AT43" i="55" s="1"/>
  <c r="AK37" i="55"/>
  <c r="AT37" i="55" s="1"/>
  <c r="AJ37" i="55"/>
  <c r="AK31" i="55"/>
  <c r="AT31" i="55" s="1"/>
  <c r="AJ31" i="55"/>
  <c r="AK25" i="55"/>
  <c r="AT25" i="55" s="1"/>
  <c r="AJ25" i="55"/>
  <c r="AJ19" i="55"/>
  <c r="AK19" i="55"/>
  <c r="AT19" i="55" s="1"/>
  <c r="AK12" i="55"/>
  <c r="AT12" i="55" s="1"/>
  <c r="AJ12" i="55"/>
  <c r="AJ3" i="55"/>
  <c r="AB4" i="55"/>
  <c r="AR88" i="50"/>
  <c r="Y88" i="48"/>
  <c r="X88" i="48"/>
  <c r="AI92" i="18"/>
  <c r="AN92" i="18"/>
  <c r="AJ65" i="55"/>
  <c r="AK65" i="55"/>
  <c r="AT65" i="55" s="1"/>
  <c r="AJ41" i="55"/>
  <c r="AK41" i="55"/>
  <c r="AT41" i="55" s="1"/>
  <c r="AK23" i="55"/>
  <c r="AT23" i="55" s="1"/>
  <c r="AJ23" i="55"/>
  <c r="AI88" i="35"/>
  <c r="AN88" i="35"/>
  <c r="Y89" i="82"/>
  <c r="X89" i="82"/>
  <c r="AJ82" i="55"/>
  <c r="AK82" i="55"/>
  <c r="AT82" i="55" s="1"/>
  <c r="AK87" i="55"/>
  <c r="AT87" i="55" s="1"/>
  <c r="AJ87" i="55"/>
  <c r="AR87" i="94"/>
  <c r="AH89" i="50"/>
  <c r="AQ89" i="50" s="1"/>
  <c r="AH90" i="85"/>
  <c r="AQ90" i="85" s="1"/>
  <c r="AX89" i="55"/>
  <c r="S89" i="55" s="1"/>
  <c r="AC89" i="55" s="1"/>
  <c r="AJ89" i="55" s="1"/>
  <c r="AS89" i="55" s="1"/>
  <c r="AE89" i="55"/>
  <c r="AF89" i="55"/>
  <c r="AO89" i="55" s="1"/>
  <c r="AO91" i="55" s="1"/>
  <c r="AG89" i="55"/>
  <c r="AP89" i="55" s="1"/>
  <c r="AP91" i="55" s="1"/>
  <c r="AK84" i="55"/>
  <c r="AT84" i="55" s="1"/>
  <c r="AJ84" i="55"/>
  <c r="AK78" i="55"/>
  <c r="AT78" i="55" s="1"/>
  <c r="AJ78" i="55"/>
  <c r="AK72" i="55"/>
  <c r="AT72" i="55" s="1"/>
  <c r="AJ72" i="55"/>
  <c r="AJ66" i="55"/>
  <c r="AK66" i="55"/>
  <c r="AT66" i="55" s="1"/>
  <c r="AJ60" i="55"/>
  <c r="AK60" i="55"/>
  <c r="AT60" i="55" s="1"/>
  <c r="AK54" i="55"/>
  <c r="AT54" i="55" s="1"/>
  <c r="AJ54" i="55"/>
  <c r="AK48" i="55"/>
  <c r="AT48" i="55" s="1"/>
  <c r="AJ48" i="55"/>
  <c r="AK42" i="55"/>
  <c r="AT42" i="55" s="1"/>
  <c r="AJ42" i="55"/>
  <c r="AJ36" i="55"/>
  <c r="AK36" i="55"/>
  <c r="AT36" i="55" s="1"/>
  <c r="AK30" i="55"/>
  <c r="AT30" i="55" s="1"/>
  <c r="AJ30" i="55"/>
  <c r="AK24" i="55"/>
  <c r="AT24" i="55" s="1"/>
  <c r="AJ24" i="55"/>
  <c r="AJ17" i="55"/>
  <c r="AK17" i="55"/>
  <c r="AT17" i="55" s="1"/>
  <c r="AK11" i="55"/>
  <c r="AT11" i="55" s="1"/>
  <c r="AJ11" i="55"/>
  <c r="AJ18" i="55"/>
  <c r="AK18" i="55"/>
  <c r="AT18" i="55" s="1"/>
  <c r="W85" i="90"/>
  <c r="AG84" i="90"/>
  <c r="AP84" i="90" s="1"/>
  <c r="AE84" i="90"/>
  <c r="AF84" i="90"/>
  <c r="AO84" i="90" s="1"/>
  <c r="Y89" i="42"/>
  <c r="X89" i="42"/>
  <c r="Z93" i="18" l="1"/>
  <c r="AJ6" i="55"/>
  <c r="AE93" i="18"/>
  <c r="AF93" i="18"/>
  <c r="AO93" i="18" s="1"/>
  <c r="W94" i="18"/>
  <c r="AG93" i="18"/>
  <c r="AP93" i="18" s="1"/>
  <c r="AS66" i="55"/>
  <c r="AL66" i="55"/>
  <c r="AU66" i="55" s="1"/>
  <c r="AS10" i="55"/>
  <c r="AL10" i="55"/>
  <c r="AU10" i="55" s="1"/>
  <c r="AL38" i="55"/>
  <c r="AU38" i="55" s="1"/>
  <c r="AS38" i="55"/>
  <c r="AR88" i="42"/>
  <c r="AS27" i="55"/>
  <c r="AL27" i="55"/>
  <c r="AU27" i="55" s="1"/>
  <c r="AS81" i="55"/>
  <c r="AL81" i="55"/>
  <c r="AU81" i="55" s="1"/>
  <c r="AS15" i="55"/>
  <c r="AL15" i="55"/>
  <c r="AU15" i="55" s="1"/>
  <c r="AR88" i="35"/>
  <c r="AS65" i="55"/>
  <c r="AL65" i="55"/>
  <c r="AU65" i="55" s="1"/>
  <c r="AS37" i="55"/>
  <c r="AL37" i="55"/>
  <c r="AU37" i="55" s="1"/>
  <c r="AS55" i="55"/>
  <c r="AL55" i="55"/>
  <c r="AU55" i="55" s="1"/>
  <c r="AS88" i="55"/>
  <c r="AL88" i="55"/>
  <c r="AU88" i="55" s="1"/>
  <c r="AS35" i="55"/>
  <c r="AL35" i="55"/>
  <c r="AU35" i="55" s="1"/>
  <c r="AH89" i="35"/>
  <c r="AQ89" i="35" s="1"/>
  <c r="AR86" i="98"/>
  <c r="AS20" i="55"/>
  <c r="AL20" i="55"/>
  <c r="AU20" i="55" s="1"/>
  <c r="Y87" i="102"/>
  <c r="Z87" i="102"/>
  <c r="X87" i="102"/>
  <c r="AS45" i="55"/>
  <c r="AL45" i="55"/>
  <c r="AU45" i="55" s="1"/>
  <c r="AS59" i="55"/>
  <c r="AL59" i="55"/>
  <c r="AU59" i="55" s="1"/>
  <c r="AI90" i="85"/>
  <c r="AN90" i="85"/>
  <c r="AS6" i="55"/>
  <c r="AL6" i="55"/>
  <c r="AU6" i="55" s="1"/>
  <c r="AS22" i="55"/>
  <c r="AL22" i="55"/>
  <c r="AU22" i="55" s="1"/>
  <c r="AS58" i="55"/>
  <c r="AL58" i="55"/>
  <c r="AU58" i="55" s="1"/>
  <c r="Y89" i="87"/>
  <c r="X89" i="87"/>
  <c r="AS85" i="55"/>
  <c r="AL85" i="55"/>
  <c r="AU85" i="55" s="1"/>
  <c r="AS8" i="55"/>
  <c r="AL8" i="55"/>
  <c r="AU8" i="55" s="1"/>
  <c r="AS63" i="55"/>
  <c r="AL63" i="55"/>
  <c r="AU63" i="55" s="1"/>
  <c r="AS34" i="55"/>
  <c r="AL34" i="55"/>
  <c r="AU34" i="55" s="1"/>
  <c r="AS19" i="55"/>
  <c r="AL19" i="55"/>
  <c r="AU19" i="55" s="1"/>
  <c r="AS73" i="55"/>
  <c r="AL73" i="55"/>
  <c r="AU73" i="55" s="1"/>
  <c r="Z89" i="35"/>
  <c r="AS7" i="55"/>
  <c r="AL7" i="55"/>
  <c r="AU7" i="55" s="1"/>
  <c r="AS26" i="55"/>
  <c r="AL26" i="55"/>
  <c r="AU26" i="55" s="1"/>
  <c r="AS44" i="55"/>
  <c r="AL44" i="55"/>
  <c r="AU44" i="55" s="1"/>
  <c r="AS62" i="55"/>
  <c r="AL62" i="55"/>
  <c r="AU62" i="55" s="1"/>
  <c r="AS80" i="55"/>
  <c r="AL80" i="55"/>
  <c r="AU80" i="55" s="1"/>
  <c r="AS16" i="55"/>
  <c r="AL16" i="55"/>
  <c r="AU16" i="55" s="1"/>
  <c r="AS33" i="55"/>
  <c r="AL33" i="55"/>
  <c r="AU33" i="55" s="1"/>
  <c r="AS69" i="55"/>
  <c r="AL69" i="55"/>
  <c r="AU69" i="55" s="1"/>
  <c r="AS40" i="55"/>
  <c r="AL40" i="55"/>
  <c r="AU40" i="55" s="1"/>
  <c r="AS76" i="55"/>
  <c r="AL76" i="55"/>
  <c r="AU76" i="55" s="1"/>
  <c r="AS83" i="55"/>
  <c r="AL83" i="55"/>
  <c r="AU83" i="55" s="1"/>
  <c r="AI84" i="90"/>
  <c r="AN84" i="90"/>
  <c r="AS74" i="55"/>
  <c r="AL74" i="55"/>
  <c r="AU74" i="55" s="1"/>
  <c r="Y91" i="85"/>
  <c r="X91" i="85"/>
  <c r="Y85" i="90"/>
  <c r="Z85" i="90"/>
  <c r="X85" i="90"/>
  <c r="AS24" i="55"/>
  <c r="AL24" i="55"/>
  <c r="AU24" i="55" s="1"/>
  <c r="AS42" i="55"/>
  <c r="AL42" i="55"/>
  <c r="AU42" i="55" s="1"/>
  <c r="AS78" i="55"/>
  <c r="AL78" i="55"/>
  <c r="AU78" i="55" s="1"/>
  <c r="AI89" i="55"/>
  <c r="AN89" i="55"/>
  <c r="AN91" i="55" s="1"/>
  <c r="AH89" i="82"/>
  <c r="AQ89" i="82" s="1"/>
  <c r="AR92" i="18"/>
  <c r="AJ4" i="55"/>
  <c r="AK4" i="55"/>
  <c r="AT4" i="55" s="1"/>
  <c r="AS25" i="55"/>
  <c r="AL25" i="55"/>
  <c r="AU25" i="55" s="1"/>
  <c r="AS79" i="55"/>
  <c r="AL79" i="55"/>
  <c r="AU79" i="55" s="1"/>
  <c r="AS71" i="55"/>
  <c r="AL71" i="55"/>
  <c r="AU71" i="55" s="1"/>
  <c r="AL53" i="55"/>
  <c r="AU53" i="55" s="1"/>
  <c r="AS53" i="55"/>
  <c r="AH91" i="10"/>
  <c r="AQ91" i="10" s="1"/>
  <c r="AS14" i="55"/>
  <c r="AL14" i="55"/>
  <c r="AU14" i="55" s="1"/>
  <c r="AS51" i="55"/>
  <c r="AL51" i="55"/>
  <c r="AU51" i="55" s="1"/>
  <c r="AR88" i="82"/>
  <c r="AL46" i="55"/>
  <c r="AU46" i="55" s="1"/>
  <c r="AS46" i="55"/>
  <c r="AS5" i="55"/>
  <c r="AL5" i="55"/>
  <c r="AU5" i="55" s="1"/>
  <c r="AI89" i="50"/>
  <c r="AN89" i="50"/>
  <c r="AI88" i="94"/>
  <c r="AN88" i="94"/>
  <c r="AL56" i="55"/>
  <c r="AU56" i="55" s="1"/>
  <c r="AS56" i="55"/>
  <c r="AH93" i="18"/>
  <c r="AQ93" i="18" s="1"/>
  <c r="AS29" i="55"/>
  <c r="AL29" i="55"/>
  <c r="AU29" i="55" s="1"/>
  <c r="AS17" i="55"/>
  <c r="AL17" i="55"/>
  <c r="AU17" i="55" s="1"/>
  <c r="AL23" i="55"/>
  <c r="AU23" i="55" s="1"/>
  <c r="AS23" i="55"/>
  <c r="AS18" i="55"/>
  <c r="AL18" i="55"/>
  <c r="AU18" i="55" s="1"/>
  <c r="AS60" i="55"/>
  <c r="AL60" i="55"/>
  <c r="AU60" i="55" s="1"/>
  <c r="Z89" i="82"/>
  <c r="AH88" i="48"/>
  <c r="AQ88" i="48" s="1"/>
  <c r="AL3" i="55"/>
  <c r="AU3" i="55" s="1"/>
  <c r="AS3" i="55"/>
  <c r="AS43" i="55"/>
  <c r="AL43" i="55"/>
  <c r="AU43" i="55" s="1"/>
  <c r="AS61" i="55"/>
  <c r="AL61" i="55"/>
  <c r="AU61" i="55" s="1"/>
  <c r="AS32" i="55"/>
  <c r="AL32" i="55"/>
  <c r="AU32" i="55" s="1"/>
  <c r="AS50" i="55"/>
  <c r="AL50" i="55"/>
  <c r="AU50" i="55" s="1"/>
  <c r="AS86" i="55"/>
  <c r="AL86" i="55"/>
  <c r="AU86" i="55" s="1"/>
  <c r="AI86" i="102"/>
  <c r="AN86" i="102"/>
  <c r="Z91" i="10"/>
  <c r="AS21" i="55"/>
  <c r="AL21" i="55"/>
  <c r="AU21" i="55" s="1"/>
  <c r="AL39" i="55"/>
  <c r="AU39" i="55" s="1"/>
  <c r="AS39" i="55"/>
  <c r="AS57" i="55"/>
  <c r="AL57" i="55"/>
  <c r="AU57" i="55" s="1"/>
  <c r="AS75" i="55"/>
  <c r="AL75" i="55"/>
  <c r="AU75" i="55" s="1"/>
  <c r="AK89" i="55"/>
  <c r="AT89" i="55" s="1"/>
  <c r="AH87" i="98"/>
  <c r="AQ87" i="98" s="1"/>
  <c r="AS9" i="55"/>
  <c r="AL9" i="55"/>
  <c r="AU9" i="55" s="1"/>
  <c r="AS28" i="55"/>
  <c r="AL28" i="55"/>
  <c r="AU28" i="55" s="1"/>
  <c r="AS64" i="55"/>
  <c r="AL64" i="55"/>
  <c r="AU64" i="55" s="1"/>
  <c r="AI88" i="87"/>
  <c r="AR88" i="87" s="1"/>
  <c r="AN88" i="87"/>
  <c r="Y89" i="94"/>
  <c r="X89" i="94"/>
  <c r="AH89" i="42"/>
  <c r="AQ89" i="42" s="1"/>
  <c r="AS54" i="55"/>
  <c r="AL54" i="55"/>
  <c r="AU54" i="55" s="1"/>
  <c r="AS72" i="55"/>
  <c r="AL72" i="55"/>
  <c r="AU72" i="55" s="1"/>
  <c r="Z89" i="42"/>
  <c r="AS36" i="55"/>
  <c r="AL36" i="55"/>
  <c r="AU36" i="55" s="1"/>
  <c r="AS82" i="55"/>
  <c r="AL82" i="55"/>
  <c r="AU82" i="55" s="1"/>
  <c r="AS11" i="55"/>
  <c r="AL11" i="55"/>
  <c r="AU11" i="55" s="1"/>
  <c r="AS30" i="55"/>
  <c r="AL30" i="55"/>
  <c r="AU30" i="55" s="1"/>
  <c r="AS48" i="55"/>
  <c r="AL48" i="55"/>
  <c r="AU48" i="55" s="1"/>
  <c r="AS84" i="55"/>
  <c r="AL84" i="55"/>
  <c r="AU84" i="55" s="1"/>
  <c r="AS87" i="55"/>
  <c r="AL87" i="55"/>
  <c r="AU87" i="55" s="1"/>
  <c r="AS41" i="55"/>
  <c r="AL41" i="55"/>
  <c r="AU41" i="55" s="1"/>
  <c r="Z88" i="48"/>
  <c r="AS12" i="55"/>
  <c r="AL12" i="55"/>
  <c r="AU12" i="55" s="1"/>
  <c r="AS31" i="55"/>
  <c r="AL31" i="55"/>
  <c r="AU31" i="55" s="1"/>
  <c r="AS49" i="55"/>
  <c r="AL49" i="55"/>
  <c r="AU49" i="55" s="1"/>
  <c r="AS67" i="55"/>
  <c r="AL67" i="55"/>
  <c r="AU67" i="55" s="1"/>
  <c r="AR87" i="48"/>
  <c r="AS13" i="55"/>
  <c r="AL13" i="55"/>
  <c r="AU13" i="55" s="1"/>
  <c r="AS68" i="55"/>
  <c r="AL68" i="55"/>
  <c r="AU68" i="55" s="1"/>
  <c r="AS77" i="55"/>
  <c r="AL77" i="55"/>
  <c r="AU77" i="55" s="1"/>
  <c r="AR90" i="10"/>
  <c r="Z87" i="98"/>
  <c r="AL52" i="55"/>
  <c r="AU52" i="55" s="1"/>
  <c r="AS52" i="55"/>
  <c r="AS70" i="55"/>
  <c r="AL70" i="55"/>
  <c r="AU70" i="55" s="1"/>
  <c r="AS47" i="55"/>
  <c r="AL47" i="55"/>
  <c r="AU47" i="55" s="1"/>
  <c r="Y90" i="50"/>
  <c r="X90" i="50"/>
  <c r="Z90" i="50" s="1"/>
  <c r="AT91" i="55" l="1"/>
  <c r="AH89" i="94"/>
  <c r="AQ89" i="94" s="1"/>
  <c r="AR90" i="85"/>
  <c r="W92" i="10"/>
  <c r="AE91" i="10"/>
  <c r="AG91" i="10"/>
  <c r="AP91" i="10" s="1"/>
  <c r="AF91" i="10"/>
  <c r="AO91" i="10" s="1"/>
  <c r="AL4" i="55"/>
  <c r="AU4" i="55" s="1"/>
  <c r="AS4" i="55"/>
  <c r="AS91" i="55" s="1"/>
  <c r="W90" i="35"/>
  <c r="AG89" i="35"/>
  <c r="AP89" i="35" s="1"/>
  <c r="AE89" i="35"/>
  <c r="AF89" i="35"/>
  <c r="AO89" i="35" s="1"/>
  <c r="AF90" i="50"/>
  <c r="AO90" i="50" s="1"/>
  <c r="AG90" i="50"/>
  <c r="AP90" i="50" s="1"/>
  <c r="AE90" i="50"/>
  <c r="W91" i="50"/>
  <c r="AR89" i="50"/>
  <c r="W86" i="90"/>
  <c r="AF85" i="90"/>
  <c r="AO85" i="90" s="1"/>
  <c r="AE85" i="90"/>
  <c r="AG85" i="90"/>
  <c r="AP85" i="90" s="1"/>
  <c r="AE87" i="102"/>
  <c r="AG87" i="102"/>
  <c r="AP87" i="102" s="1"/>
  <c r="AF87" i="102"/>
  <c r="AO87" i="102" s="1"/>
  <c r="W88" i="102"/>
  <c r="AH91" i="85"/>
  <c r="AQ91" i="85" s="1"/>
  <c r="AR84" i="90"/>
  <c r="AH89" i="87"/>
  <c r="AQ89" i="87" s="1"/>
  <c r="AQ91" i="87" s="1"/>
  <c r="AZ3" i="87"/>
  <c r="AX83" i="87" s="1"/>
  <c r="S83" i="87" s="1"/>
  <c r="AC83" i="87" s="1"/>
  <c r="AB84" i="87" s="1"/>
  <c r="AX10" i="87"/>
  <c r="S10" i="87" s="1"/>
  <c r="AC10" i="87" s="1"/>
  <c r="AB11" i="87" s="1"/>
  <c r="AX11" i="87"/>
  <c r="S11" i="87" s="1"/>
  <c r="AC11" i="87" s="1"/>
  <c r="AB12" i="87" s="1"/>
  <c r="AX12" i="87"/>
  <c r="S12" i="87" s="1"/>
  <c r="AC12" i="87" s="1"/>
  <c r="AB13" i="87" s="1"/>
  <c r="AX13" i="87"/>
  <c r="S13" i="87" s="1"/>
  <c r="AC13" i="87" s="1"/>
  <c r="AB14" i="87" s="1"/>
  <c r="AX14" i="87"/>
  <c r="S14" i="87" s="1"/>
  <c r="AC14" i="87" s="1"/>
  <c r="AB15" i="87" s="1"/>
  <c r="AX15" i="87"/>
  <c r="S15" i="87" s="1"/>
  <c r="AC15" i="87" s="1"/>
  <c r="AB16" i="87" s="1"/>
  <c r="AX16" i="87"/>
  <c r="S16" i="87" s="1"/>
  <c r="AC16" i="87" s="1"/>
  <c r="AB17" i="87" s="1"/>
  <c r="AX17" i="87"/>
  <c r="S17" i="87" s="1"/>
  <c r="AC17" i="87" s="1"/>
  <c r="AB18" i="87" s="1"/>
  <c r="AX18" i="87"/>
  <c r="S18" i="87" s="1"/>
  <c r="AC18" i="87" s="1"/>
  <c r="AB19" i="87" s="1"/>
  <c r="AX19" i="87"/>
  <c r="S19" i="87" s="1"/>
  <c r="AC19" i="87" s="1"/>
  <c r="AB20" i="87" s="1"/>
  <c r="AX20" i="87"/>
  <c r="S20" i="87" s="1"/>
  <c r="AC20" i="87" s="1"/>
  <c r="AB21" i="87" s="1"/>
  <c r="AX21" i="87"/>
  <c r="S21" i="87" s="1"/>
  <c r="AC21" i="87" s="1"/>
  <c r="AB22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9" i="87"/>
  <c r="S79" i="87" s="1"/>
  <c r="AC79" i="87" s="1"/>
  <c r="AB80" i="87" s="1"/>
  <c r="AX80" i="87"/>
  <c r="S80" i="87" s="1"/>
  <c r="AC80" i="87" s="1"/>
  <c r="AB81" i="87" s="1"/>
  <c r="AX81" i="87"/>
  <c r="S81" i="87" s="1"/>
  <c r="AC81" i="87" s="1"/>
  <c r="AB82" i="87" s="1"/>
  <c r="AX82" i="87"/>
  <c r="S82" i="87" s="1"/>
  <c r="AC82" i="87" s="1"/>
  <c r="AB83" i="87" s="1"/>
  <c r="AX87" i="87"/>
  <c r="S87" i="87" s="1"/>
  <c r="AC87" i="87" s="1"/>
  <c r="AB88" i="87" s="1"/>
  <c r="AX88" i="87"/>
  <c r="S88" i="87" s="1"/>
  <c r="AC88" i="87" s="1"/>
  <c r="AB89" i="87" s="1"/>
  <c r="AX86" i="87"/>
  <c r="S86" i="87" s="1"/>
  <c r="AC86" i="87" s="1"/>
  <c r="AB87" i="87" s="1"/>
  <c r="AX84" i="87"/>
  <c r="S84" i="87" s="1"/>
  <c r="AC84" i="87" s="1"/>
  <c r="AB85" i="87" s="1"/>
  <c r="AX85" i="87"/>
  <c r="S85" i="87" s="1"/>
  <c r="AC85" i="87" s="1"/>
  <c r="AB86" i="87" s="1"/>
  <c r="W90" i="42"/>
  <c r="AG89" i="42"/>
  <c r="AP89" i="42" s="1"/>
  <c r="AF89" i="42"/>
  <c r="AO89" i="42" s="1"/>
  <c r="AE89" i="42"/>
  <c r="W89" i="48"/>
  <c r="AE88" i="48"/>
  <c r="AF88" i="48"/>
  <c r="AO88" i="48" s="1"/>
  <c r="AG88" i="48"/>
  <c r="AP88" i="48" s="1"/>
  <c r="AR86" i="102"/>
  <c r="AF89" i="82"/>
  <c r="AO89" i="82" s="1"/>
  <c r="AG89" i="82"/>
  <c r="AP89" i="82" s="1"/>
  <c r="W90" i="82"/>
  <c r="AE89" i="82"/>
  <c r="Z91" i="85"/>
  <c r="Z89" i="87"/>
  <c r="Y94" i="18"/>
  <c r="X94" i="18"/>
  <c r="Z89" i="94"/>
  <c r="AR88" i="94"/>
  <c r="AR89" i="55"/>
  <c r="AR91" i="55" s="1"/>
  <c r="AL89" i="55"/>
  <c r="AU89" i="55" s="1"/>
  <c r="W88" i="98"/>
  <c r="AG87" i="98"/>
  <c r="AP87" i="98" s="1"/>
  <c r="AF87" i="98"/>
  <c r="AO87" i="98" s="1"/>
  <c r="AE87" i="98"/>
  <c r="AH90" i="50"/>
  <c r="AQ90" i="50" s="1"/>
  <c r="AH85" i="90"/>
  <c r="AQ85" i="90" s="1"/>
  <c r="AH87" i="102"/>
  <c r="AQ87" i="102" s="1"/>
  <c r="AI93" i="18"/>
  <c r="AN93" i="18"/>
  <c r="AX9" i="87" l="1"/>
  <c r="S9" i="87" s="1"/>
  <c r="AC9" i="87" s="1"/>
  <c r="AB10" i="87" s="1"/>
  <c r="AX8" i="87"/>
  <c r="S8" i="87" s="1"/>
  <c r="AC8" i="87" s="1"/>
  <c r="AB9" i="87" s="1"/>
  <c r="AX7" i="87"/>
  <c r="S7" i="87" s="1"/>
  <c r="AC7" i="87" s="1"/>
  <c r="AB8" i="87" s="1"/>
  <c r="AX6" i="87"/>
  <c r="S6" i="87" s="1"/>
  <c r="AC6" i="87" s="1"/>
  <c r="AB7" i="87" s="1"/>
  <c r="AX5" i="87"/>
  <c r="S5" i="87" s="1"/>
  <c r="AC5" i="87" s="1"/>
  <c r="AB6" i="87" s="1"/>
  <c r="AJ85" i="87"/>
  <c r="AK85" i="87"/>
  <c r="AT85" i="87" s="1"/>
  <c r="AK51" i="87"/>
  <c r="AT51" i="87" s="1"/>
  <c r="AJ51" i="87"/>
  <c r="AK21" i="87"/>
  <c r="AT21" i="87" s="1"/>
  <c r="AJ21" i="87"/>
  <c r="AJ72" i="87"/>
  <c r="AK72" i="87"/>
  <c r="AT72" i="87" s="1"/>
  <c r="AJ54" i="87"/>
  <c r="AK54" i="87"/>
  <c r="AT54" i="87" s="1"/>
  <c r="AJ36" i="87"/>
  <c r="AK36" i="87"/>
  <c r="AT36" i="87" s="1"/>
  <c r="AJ30" i="87"/>
  <c r="AK30" i="87"/>
  <c r="AT30" i="87" s="1"/>
  <c r="AK24" i="87"/>
  <c r="AT24" i="87" s="1"/>
  <c r="AJ24" i="87"/>
  <c r="AK18" i="87"/>
  <c r="AT18" i="87" s="1"/>
  <c r="AJ18" i="87"/>
  <c r="AJ12" i="87"/>
  <c r="AK12" i="87"/>
  <c r="AT12" i="87" s="1"/>
  <c r="AK6" i="87"/>
  <c r="AT6" i="87" s="1"/>
  <c r="AJ6" i="87"/>
  <c r="W90" i="94"/>
  <c r="AE89" i="94"/>
  <c r="AF89" i="94"/>
  <c r="AO89" i="94" s="1"/>
  <c r="AG89" i="94"/>
  <c r="AP89" i="94" s="1"/>
  <c r="AJ63" i="87"/>
  <c r="AK63" i="87"/>
  <c r="AT63" i="87" s="1"/>
  <c r="AJ27" i="87"/>
  <c r="AK27" i="87"/>
  <c r="AT27" i="87" s="1"/>
  <c r="AH94" i="18"/>
  <c r="AQ94" i="18" s="1"/>
  <c r="AJ78" i="87"/>
  <c r="AK78" i="87"/>
  <c r="AT78" i="87" s="1"/>
  <c r="AK60" i="87"/>
  <c r="AT60" i="87" s="1"/>
  <c r="AJ60" i="87"/>
  <c r="AJ42" i="87"/>
  <c r="AK42" i="87"/>
  <c r="AT42" i="87" s="1"/>
  <c r="AI87" i="98"/>
  <c r="AN87" i="98"/>
  <c r="AX89" i="87"/>
  <c r="S89" i="87" s="1"/>
  <c r="AC89" i="87" s="1"/>
  <c r="AG89" i="87"/>
  <c r="AP89" i="87" s="1"/>
  <c r="AP91" i="87" s="1"/>
  <c r="AE89" i="87"/>
  <c r="AF89" i="87"/>
  <c r="AO89" i="87" s="1"/>
  <c r="AO91" i="87" s="1"/>
  <c r="AI88" i="48"/>
  <c r="AN88" i="48"/>
  <c r="Y90" i="42"/>
  <c r="Z90" i="42"/>
  <c r="X90" i="42"/>
  <c r="AJ83" i="87"/>
  <c r="AK83" i="87"/>
  <c r="AT83" i="87" s="1"/>
  <c r="AK77" i="87"/>
  <c r="AT77" i="87" s="1"/>
  <c r="AJ77" i="87"/>
  <c r="AK71" i="87"/>
  <c r="AT71" i="87" s="1"/>
  <c r="AJ71" i="87"/>
  <c r="AJ65" i="87"/>
  <c r="AK65" i="87"/>
  <c r="AT65" i="87" s="1"/>
  <c r="AK59" i="87"/>
  <c r="AT59" i="87" s="1"/>
  <c r="AJ59" i="87"/>
  <c r="AK53" i="87"/>
  <c r="AT53" i="87" s="1"/>
  <c r="AJ53" i="87"/>
  <c r="AJ47" i="87"/>
  <c r="AK47" i="87"/>
  <c r="AT47" i="87" s="1"/>
  <c r="AJ41" i="87"/>
  <c r="AK41" i="87"/>
  <c r="AT41" i="87" s="1"/>
  <c r="AJ35" i="87"/>
  <c r="AK35" i="87"/>
  <c r="AT35" i="87" s="1"/>
  <c r="AK29" i="87"/>
  <c r="AT29" i="87" s="1"/>
  <c r="AJ29" i="87"/>
  <c r="AJ23" i="87"/>
  <c r="AK23" i="87"/>
  <c r="AT23" i="87" s="1"/>
  <c r="AJ17" i="87"/>
  <c r="AK17" i="87"/>
  <c r="AT17" i="87" s="1"/>
  <c r="AK11" i="87"/>
  <c r="AT11" i="87" s="1"/>
  <c r="AJ11" i="87"/>
  <c r="AX3" i="87"/>
  <c r="S3" i="87" s="1"/>
  <c r="AC3" i="87" s="1"/>
  <c r="Y88" i="102"/>
  <c r="Z88" i="102"/>
  <c r="X88" i="102"/>
  <c r="AI85" i="90"/>
  <c r="AN85" i="90"/>
  <c r="Y91" i="50"/>
  <c r="X91" i="50"/>
  <c r="AI89" i="35"/>
  <c r="AN89" i="35"/>
  <c r="AK75" i="87"/>
  <c r="AT75" i="87" s="1"/>
  <c r="AJ75" i="87"/>
  <c r="AK57" i="87"/>
  <c r="AT57" i="87" s="1"/>
  <c r="AJ57" i="87"/>
  <c r="AJ39" i="87"/>
  <c r="AK39" i="87"/>
  <c r="AT39" i="87" s="1"/>
  <c r="AK88" i="87"/>
  <c r="AT88" i="87" s="1"/>
  <c r="AJ88" i="87"/>
  <c r="AK66" i="87"/>
  <c r="AT66" i="87" s="1"/>
  <c r="AJ66" i="87"/>
  <c r="AK48" i="87"/>
  <c r="AT48" i="87" s="1"/>
  <c r="AJ48" i="87"/>
  <c r="AR93" i="18"/>
  <c r="AE91" i="85"/>
  <c r="AG91" i="85"/>
  <c r="AP91" i="85" s="1"/>
  <c r="W92" i="85"/>
  <c r="AF91" i="85"/>
  <c r="AO91" i="85" s="1"/>
  <c r="Y89" i="48"/>
  <c r="X89" i="48"/>
  <c r="AJ86" i="87"/>
  <c r="AK86" i="87"/>
  <c r="AT86" i="87" s="1"/>
  <c r="AJ82" i="87"/>
  <c r="AK82" i="87"/>
  <c r="AT82" i="87" s="1"/>
  <c r="AK76" i="87"/>
  <c r="AT76" i="87" s="1"/>
  <c r="AJ76" i="87"/>
  <c r="AJ70" i="87"/>
  <c r="AK70" i="87"/>
  <c r="AT70" i="87" s="1"/>
  <c r="AJ64" i="87"/>
  <c r="AK64" i="87"/>
  <c r="AT64" i="87" s="1"/>
  <c r="AJ58" i="87"/>
  <c r="AK58" i="87"/>
  <c r="AT58" i="87" s="1"/>
  <c r="AK52" i="87"/>
  <c r="AT52" i="87" s="1"/>
  <c r="AJ52" i="87"/>
  <c r="AK46" i="87"/>
  <c r="AT46" i="87" s="1"/>
  <c r="AJ46" i="87"/>
  <c r="AJ40" i="87"/>
  <c r="AK40" i="87"/>
  <c r="AT40" i="87" s="1"/>
  <c r="AK34" i="87"/>
  <c r="AT34" i="87" s="1"/>
  <c r="AJ34" i="87"/>
  <c r="AK28" i="87"/>
  <c r="AT28" i="87" s="1"/>
  <c r="AJ28" i="87"/>
  <c r="AK22" i="87"/>
  <c r="AT22" i="87" s="1"/>
  <c r="AJ22" i="87"/>
  <c r="AK16" i="87"/>
  <c r="AT16" i="87" s="1"/>
  <c r="AJ16" i="87"/>
  <c r="AJ10" i="87"/>
  <c r="AK10" i="87"/>
  <c r="AT10" i="87" s="1"/>
  <c r="AX4" i="87"/>
  <c r="S4" i="87" s="1"/>
  <c r="AC4" i="87" s="1"/>
  <c r="AB5" i="87" s="1"/>
  <c r="AI90" i="50"/>
  <c r="AN90" i="50"/>
  <c r="AK45" i="87"/>
  <c r="AT45" i="87" s="1"/>
  <c r="AJ45" i="87"/>
  <c r="AK15" i="87"/>
  <c r="AT15" i="87" s="1"/>
  <c r="AJ15" i="87"/>
  <c r="AJ9" i="87"/>
  <c r="AK9" i="87"/>
  <c r="AT9" i="87" s="1"/>
  <c r="AK84" i="87"/>
  <c r="AT84" i="87" s="1"/>
  <c r="AJ84" i="87"/>
  <c r="Y86" i="90"/>
  <c r="Z86" i="90" s="1"/>
  <c r="X86" i="90"/>
  <c r="Y90" i="35"/>
  <c r="X90" i="35"/>
  <c r="Z90" i="35" s="1"/>
  <c r="AI91" i="10"/>
  <c r="AN91" i="10"/>
  <c r="AJ81" i="87"/>
  <c r="AK81" i="87"/>
  <c r="AT81" i="87" s="1"/>
  <c r="AK69" i="87"/>
  <c r="AT69" i="87" s="1"/>
  <c r="AJ69" i="87"/>
  <c r="AK33" i="87"/>
  <c r="AT33" i="87" s="1"/>
  <c r="AJ33" i="87"/>
  <c r="Y88" i="98"/>
  <c r="X88" i="98"/>
  <c r="Z88" i="98" s="1"/>
  <c r="AI89" i="82"/>
  <c r="AN89" i="82"/>
  <c r="AI89" i="42"/>
  <c r="AN89" i="42"/>
  <c r="AJ87" i="87"/>
  <c r="AK87" i="87"/>
  <c r="AT87" i="87" s="1"/>
  <c r="AJ80" i="87"/>
  <c r="AK80" i="87"/>
  <c r="AT80" i="87" s="1"/>
  <c r="AJ74" i="87"/>
  <c r="AK74" i="87"/>
  <c r="AT74" i="87" s="1"/>
  <c r="AJ68" i="87"/>
  <c r="AK68" i="87"/>
  <c r="AT68" i="87" s="1"/>
  <c r="AJ62" i="87"/>
  <c r="AK62" i="87"/>
  <c r="AT62" i="87" s="1"/>
  <c r="AJ56" i="87"/>
  <c r="AK56" i="87"/>
  <c r="AT56" i="87" s="1"/>
  <c r="AJ50" i="87"/>
  <c r="AK50" i="87"/>
  <c r="AT50" i="87" s="1"/>
  <c r="AJ44" i="87"/>
  <c r="AK44" i="87"/>
  <c r="AT44" i="87" s="1"/>
  <c r="AK38" i="87"/>
  <c r="AT38" i="87" s="1"/>
  <c r="AJ38" i="87"/>
  <c r="AJ32" i="87"/>
  <c r="AK32" i="87"/>
  <c r="AT32" i="87" s="1"/>
  <c r="AK26" i="87"/>
  <c r="AT26" i="87" s="1"/>
  <c r="AJ26" i="87"/>
  <c r="AK20" i="87"/>
  <c r="AT20" i="87" s="1"/>
  <c r="AJ20" i="87"/>
  <c r="AJ14" i="87"/>
  <c r="AK14" i="87"/>
  <c r="AT14" i="87" s="1"/>
  <c r="AK8" i="87"/>
  <c r="AT8" i="87" s="1"/>
  <c r="AJ8" i="87"/>
  <c r="AI87" i="102"/>
  <c r="AN87" i="102"/>
  <c r="Y92" i="10"/>
  <c r="Z92" i="10"/>
  <c r="X92" i="10"/>
  <c r="Z94" i="18"/>
  <c r="Y90" i="82"/>
  <c r="X90" i="82"/>
  <c r="AK89" i="87"/>
  <c r="AT89" i="87" s="1"/>
  <c r="AJ89" i="87"/>
  <c r="AS89" i="87" s="1"/>
  <c r="AJ79" i="87"/>
  <c r="AK79" i="87"/>
  <c r="AT79" i="87" s="1"/>
  <c r="AK73" i="87"/>
  <c r="AT73" i="87" s="1"/>
  <c r="AJ73" i="87"/>
  <c r="AJ67" i="87"/>
  <c r="AK67" i="87"/>
  <c r="AT67" i="87" s="1"/>
  <c r="AK61" i="87"/>
  <c r="AT61" i="87" s="1"/>
  <c r="AJ61" i="87"/>
  <c r="AK55" i="87"/>
  <c r="AT55" i="87" s="1"/>
  <c r="AJ55" i="87"/>
  <c r="AJ49" i="87"/>
  <c r="AK49" i="87"/>
  <c r="AT49" i="87" s="1"/>
  <c r="AJ43" i="87"/>
  <c r="AK43" i="87"/>
  <c r="AT43" i="87" s="1"/>
  <c r="AK37" i="87"/>
  <c r="AT37" i="87" s="1"/>
  <c r="AJ37" i="87"/>
  <c r="AK31" i="87"/>
  <c r="AT31" i="87" s="1"/>
  <c r="AJ31" i="87"/>
  <c r="AK25" i="87"/>
  <c r="AT25" i="87" s="1"/>
  <c r="AJ25" i="87"/>
  <c r="AK19" i="87"/>
  <c r="AT19" i="87" s="1"/>
  <c r="AJ19" i="87"/>
  <c r="AJ13" i="87"/>
  <c r="AK13" i="87"/>
  <c r="AT13" i="87" s="1"/>
  <c r="AJ7" i="87"/>
  <c r="AK7" i="87"/>
  <c r="AT7" i="87" s="1"/>
  <c r="AU91" i="55"/>
  <c r="C11" i="55" s="1"/>
  <c r="W89" i="98" l="1"/>
  <c r="AF88" i="98"/>
  <c r="AO88" i="98" s="1"/>
  <c r="AG88" i="98"/>
  <c r="AE88" i="98"/>
  <c r="AN88" i="98" s="1"/>
  <c r="AF86" i="90"/>
  <c r="AO86" i="90" s="1"/>
  <c r="AE86" i="90"/>
  <c r="W87" i="90"/>
  <c r="AG86" i="90"/>
  <c r="AP86" i="90" s="1"/>
  <c r="AS49" i="87"/>
  <c r="AL49" i="87"/>
  <c r="AU49" i="87" s="1"/>
  <c r="AS21" i="87"/>
  <c r="AL21" i="87"/>
  <c r="AU21" i="87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H90" i="82"/>
  <c r="AQ90" i="82" s="1"/>
  <c r="AS14" i="87"/>
  <c r="AL14" i="87"/>
  <c r="AU14" i="87" s="1"/>
  <c r="AS32" i="87"/>
  <c r="AL32" i="87"/>
  <c r="AU32" i="87" s="1"/>
  <c r="AS50" i="87"/>
  <c r="AL50" i="87"/>
  <c r="AU50" i="87" s="1"/>
  <c r="AS68" i="87"/>
  <c r="AL68" i="87"/>
  <c r="AU68" i="87" s="1"/>
  <c r="AS87" i="87"/>
  <c r="AL87" i="87"/>
  <c r="AU87" i="87" s="1"/>
  <c r="AS70" i="87"/>
  <c r="AL70" i="87"/>
  <c r="AU70" i="87" s="1"/>
  <c r="AS86" i="87"/>
  <c r="AL86" i="87"/>
  <c r="AU86" i="87" s="1"/>
  <c r="Y92" i="85"/>
  <c r="X92" i="85"/>
  <c r="AS39" i="87"/>
  <c r="AL39" i="87"/>
  <c r="AU39" i="87" s="1"/>
  <c r="AR89" i="35"/>
  <c r="AH88" i="102"/>
  <c r="AQ88" i="102" s="1"/>
  <c r="AS53" i="87"/>
  <c r="AL53" i="87"/>
  <c r="AU53" i="87" s="1"/>
  <c r="AS71" i="87"/>
  <c r="AL71" i="87"/>
  <c r="AU71" i="87" s="1"/>
  <c r="AH90" i="42"/>
  <c r="AQ90" i="42" s="1"/>
  <c r="AI89" i="87"/>
  <c r="AN89" i="87"/>
  <c r="AN91" i="87" s="1"/>
  <c r="AS42" i="87"/>
  <c r="AL42" i="87"/>
  <c r="AU42" i="87" s="1"/>
  <c r="Y90" i="94"/>
  <c r="X90" i="94"/>
  <c r="Z90" i="94" s="1"/>
  <c r="AS36" i="87"/>
  <c r="AL36" i="87"/>
  <c r="AU36" i="87" s="1"/>
  <c r="AS67" i="87"/>
  <c r="AL67" i="87"/>
  <c r="AU67" i="87" s="1"/>
  <c r="AG90" i="35"/>
  <c r="AP90" i="35" s="1"/>
  <c r="W91" i="35"/>
  <c r="AF90" i="35"/>
  <c r="AO90" i="35" s="1"/>
  <c r="AE90" i="35"/>
  <c r="AS27" i="87"/>
  <c r="AL27" i="87"/>
  <c r="AU27" i="87" s="1"/>
  <c r="Z90" i="82"/>
  <c r="AS20" i="87"/>
  <c r="AL20" i="87"/>
  <c r="AU20" i="87" s="1"/>
  <c r="AS38" i="87"/>
  <c r="AL38" i="87"/>
  <c r="AU38" i="87" s="1"/>
  <c r="AS81" i="87"/>
  <c r="AL81" i="87"/>
  <c r="AU81" i="87" s="1"/>
  <c r="AH86" i="90"/>
  <c r="AQ86" i="90" s="1"/>
  <c r="AS9" i="87"/>
  <c r="AL9" i="87"/>
  <c r="AU9" i="87" s="1"/>
  <c r="AR90" i="50"/>
  <c r="AS22" i="87"/>
  <c r="AL22" i="87"/>
  <c r="AU22" i="87" s="1"/>
  <c r="AS76" i="87"/>
  <c r="AL76" i="87"/>
  <c r="AU76" i="87" s="1"/>
  <c r="AH89" i="48"/>
  <c r="AQ89" i="48" s="1"/>
  <c r="AS66" i="87"/>
  <c r="AL66" i="87"/>
  <c r="AU66" i="87" s="1"/>
  <c r="AS57" i="87"/>
  <c r="AL57" i="87"/>
  <c r="AU57" i="87" s="1"/>
  <c r="AH91" i="50"/>
  <c r="AQ91" i="50" s="1"/>
  <c r="W89" i="102"/>
  <c r="AE88" i="102"/>
  <c r="AG88" i="102"/>
  <c r="AP88" i="102" s="1"/>
  <c r="AF88" i="102"/>
  <c r="AO88" i="102" s="1"/>
  <c r="AS17" i="87"/>
  <c r="AL17" i="87"/>
  <c r="AU17" i="87" s="1"/>
  <c r="AS35" i="87"/>
  <c r="AL35" i="87"/>
  <c r="AU35" i="87" s="1"/>
  <c r="AF90" i="42"/>
  <c r="AO90" i="42" s="1"/>
  <c r="W91" i="42"/>
  <c r="AG90" i="42"/>
  <c r="AP90" i="42" s="1"/>
  <c r="AE90" i="42"/>
  <c r="AS60" i="87"/>
  <c r="AL60" i="87"/>
  <c r="AU60" i="87" s="1"/>
  <c r="AS63" i="87"/>
  <c r="AL63" i="87"/>
  <c r="AU63" i="87" s="1"/>
  <c r="AS6" i="87"/>
  <c r="AL6" i="87"/>
  <c r="AU6" i="87" s="1"/>
  <c r="AS24" i="87"/>
  <c r="AL24" i="87"/>
  <c r="AU24" i="87" s="1"/>
  <c r="AS51" i="87"/>
  <c r="AL51" i="87"/>
  <c r="AU51" i="87" s="1"/>
  <c r="AS13" i="87"/>
  <c r="AL13" i="87"/>
  <c r="AU13" i="87" s="1"/>
  <c r="AS16" i="87"/>
  <c r="AL16" i="87"/>
  <c r="AU16" i="87" s="1"/>
  <c r="AS48" i="87"/>
  <c r="AL48" i="87"/>
  <c r="AU48" i="87" s="1"/>
  <c r="AR85" i="90"/>
  <c r="AS65" i="87"/>
  <c r="AL65" i="87"/>
  <c r="AU65" i="87" s="1"/>
  <c r="AS83" i="87"/>
  <c r="AL83" i="87"/>
  <c r="AU83" i="87" s="1"/>
  <c r="AI89" i="94"/>
  <c r="AN89" i="94"/>
  <c r="AS25" i="87"/>
  <c r="AL25" i="87"/>
  <c r="AU25" i="87" s="1"/>
  <c r="AS61" i="87"/>
  <c r="AL61" i="87"/>
  <c r="AU61" i="87" s="1"/>
  <c r="AR87" i="102"/>
  <c r="AS56" i="87"/>
  <c r="AL56" i="87"/>
  <c r="AU56" i="87" s="1"/>
  <c r="AS74" i="87"/>
  <c r="AL74" i="87"/>
  <c r="AU74" i="87" s="1"/>
  <c r="AR89" i="42"/>
  <c r="AS33" i="87"/>
  <c r="AL33" i="87"/>
  <c r="AU33" i="87" s="1"/>
  <c r="AL15" i="87"/>
  <c r="AU15" i="87" s="1"/>
  <c r="AS15" i="87"/>
  <c r="AK5" i="87"/>
  <c r="AT5" i="87" s="1"/>
  <c r="AJ5" i="87"/>
  <c r="AS40" i="87"/>
  <c r="AL40" i="87"/>
  <c r="AU40" i="87" s="1"/>
  <c r="AS58" i="87"/>
  <c r="AL58" i="87"/>
  <c r="AU58" i="87" s="1"/>
  <c r="Z89" i="48"/>
  <c r="AI91" i="85"/>
  <c r="AN91" i="85"/>
  <c r="Z91" i="50"/>
  <c r="AS59" i="87"/>
  <c r="AL59" i="87"/>
  <c r="AU59" i="87" s="1"/>
  <c r="AS77" i="87"/>
  <c r="AL77" i="87"/>
  <c r="AU77" i="87" s="1"/>
  <c r="AS54" i="87"/>
  <c r="AL54" i="87"/>
  <c r="AU54" i="87" s="1"/>
  <c r="AH88" i="98"/>
  <c r="AQ88" i="98" s="1"/>
  <c r="AS52" i="87"/>
  <c r="AL52" i="87"/>
  <c r="AU52" i="87" s="1"/>
  <c r="AS79" i="87"/>
  <c r="AL79" i="87"/>
  <c r="AU79" i="87" s="1"/>
  <c r="AS8" i="87"/>
  <c r="AL8" i="87"/>
  <c r="AU8" i="87" s="1"/>
  <c r="AS26" i="87"/>
  <c r="AL26" i="87"/>
  <c r="AU26" i="87" s="1"/>
  <c r="AR91" i="10"/>
  <c r="AS28" i="87"/>
  <c r="AL28" i="87"/>
  <c r="AU28" i="87" s="1"/>
  <c r="AS46" i="87"/>
  <c r="AL46" i="87"/>
  <c r="AU46" i="87" s="1"/>
  <c r="AL88" i="87"/>
  <c r="AU88" i="87" s="1"/>
  <c r="AS88" i="87"/>
  <c r="AS75" i="87"/>
  <c r="AL75" i="87"/>
  <c r="AU75" i="87" s="1"/>
  <c r="AB4" i="87"/>
  <c r="AJ3" i="87"/>
  <c r="AS23" i="87"/>
  <c r="AL23" i="87"/>
  <c r="AU23" i="87" s="1"/>
  <c r="AS41" i="87"/>
  <c r="AL41" i="87"/>
  <c r="AU41" i="87" s="1"/>
  <c r="AE92" i="10"/>
  <c r="AF92" i="10"/>
  <c r="AO92" i="10" s="1"/>
  <c r="AG92" i="10"/>
  <c r="AP92" i="10" s="1"/>
  <c r="W93" i="10"/>
  <c r="AS34" i="87"/>
  <c r="AL34" i="87"/>
  <c r="AU34" i="87" s="1"/>
  <c r="AS47" i="87"/>
  <c r="AL47" i="87"/>
  <c r="AU47" i="87" s="1"/>
  <c r="AS18" i="87"/>
  <c r="AL18" i="87"/>
  <c r="AU18" i="87" s="1"/>
  <c r="AS7" i="87"/>
  <c r="AL7" i="87"/>
  <c r="AU7" i="87" s="1"/>
  <c r="AS43" i="87"/>
  <c r="AL43" i="87"/>
  <c r="AU43" i="87" s="1"/>
  <c r="AE94" i="18"/>
  <c r="AG94" i="18"/>
  <c r="AP94" i="18" s="1"/>
  <c r="W95" i="18"/>
  <c r="AF94" i="18"/>
  <c r="AO94" i="18" s="1"/>
  <c r="AS31" i="87"/>
  <c r="AL31" i="87"/>
  <c r="AU31" i="87" s="1"/>
  <c r="AH92" i="10"/>
  <c r="AQ92" i="10" s="1"/>
  <c r="AS44" i="87"/>
  <c r="AL44" i="87"/>
  <c r="AU44" i="87" s="1"/>
  <c r="AS62" i="87"/>
  <c r="AL62" i="87"/>
  <c r="AU62" i="87" s="1"/>
  <c r="AS80" i="87"/>
  <c r="AL80" i="87"/>
  <c r="AU80" i="87" s="1"/>
  <c r="AR89" i="82"/>
  <c r="AS69" i="87"/>
  <c r="AL69" i="87"/>
  <c r="AU69" i="87" s="1"/>
  <c r="AH90" i="35"/>
  <c r="AQ90" i="35" s="1"/>
  <c r="AS84" i="87"/>
  <c r="AL84" i="87"/>
  <c r="AU84" i="87" s="1"/>
  <c r="AS45" i="87"/>
  <c r="AL45" i="87"/>
  <c r="AU45" i="87" s="1"/>
  <c r="AS10" i="87"/>
  <c r="AL10" i="87"/>
  <c r="AU10" i="87" s="1"/>
  <c r="AS64" i="87"/>
  <c r="AL64" i="87"/>
  <c r="AU64" i="87" s="1"/>
  <c r="AS82" i="87"/>
  <c r="AL82" i="87"/>
  <c r="AU82" i="87" s="1"/>
  <c r="AS11" i="87"/>
  <c r="AL11" i="87"/>
  <c r="AU11" i="87" s="1"/>
  <c r="AS29" i="87"/>
  <c r="AL29" i="87"/>
  <c r="AU29" i="87" s="1"/>
  <c r="AR88" i="48"/>
  <c r="AR87" i="98"/>
  <c r="AS78" i="87"/>
  <c r="AL78" i="87"/>
  <c r="AU78" i="87" s="1"/>
  <c r="AS12" i="87"/>
  <c r="AL12" i="87"/>
  <c r="AU12" i="87" s="1"/>
  <c r="AS30" i="87"/>
  <c r="AL30" i="87"/>
  <c r="AU30" i="87" s="1"/>
  <c r="AS72" i="87"/>
  <c r="AL72" i="87"/>
  <c r="AU72" i="87" s="1"/>
  <c r="AS85" i="87"/>
  <c r="AL85" i="87"/>
  <c r="AU85" i="87" s="1"/>
  <c r="AI90" i="35" l="1"/>
  <c r="AN90" i="35"/>
  <c r="AI92" i="10"/>
  <c r="AN92" i="10"/>
  <c r="AK4" i="87"/>
  <c r="AT4" i="87" s="1"/>
  <c r="AT91" i="87" s="1"/>
  <c r="AJ4" i="87"/>
  <c r="AF91" i="50"/>
  <c r="AO91" i="50" s="1"/>
  <c r="AG91" i="50"/>
  <c r="AP91" i="50" s="1"/>
  <c r="W92" i="50"/>
  <c r="AE91" i="50"/>
  <c r="Y95" i="18"/>
  <c r="X95" i="18"/>
  <c r="AF90" i="82"/>
  <c r="AO90" i="82" s="1"/>
  <c r="AE90" i="82"/>
  <c r="AN90" i="82" s="1"/>
  <c r="AG90" i="82"/>
  <c r="W91" i="82"/>
  <c r="Y91" i="35"/>
  <c r="X91" i="35"/>
  <c r="AH90" i="94"/>
  <c r="AQ90" i="94" s="1"/>
  <c r="AR89" i="87"/>
  <c r="AR91" i="87" s="1"/>
  <c r="AL89" i="87"/>
  <c r="AU89" i="87" s="1"/>
  <c r="AI88" i="98"/>
  <c r="AP88" i="98"/>
  <c r="AL3" i="87"/>
  <c r="AU3" i="87" s="1"/>
  <c r="AS3" i="87"/>
  <c r="Y91" i="42"/>
  <c r="X91" i="42"/>
  <c r="Z91" i="42" s="1"/>
  <c r="AR91" i="85"/>
  <c r="AL5" i="87"/>
  <c r="AU5" i="87" s="1"/>
  <c r="AS5" i="87"/>
  <c r="AI88" i="102"/>
  <c r="AN88" i="102"/>
  <c r="AG90" i="94"/>
  <c r="AP90" i="94" s="1"/>
  <c r="AF90" i="94"/>
  <c r="AO90" i="94" s="1"/>
  <c r="AE90" i="94"/>
  <c r="W91" i="94"/>
  <c r="AH92" i="85"/>
  <c r="AQ92" i="85" s="1"/>
  <c r="Y87" i="90"/>
  <c r="X87" i="90"/>
  <c r="AI94" i="18"/>
  <c r="AN94" i="18"/>
  <c r="Y93" i="10"/>
  <c r="X93" i="10"/>
  <c r="W90" i="48"/>
  <c r="AF89" i="48"/>
  <c r="AO89" i="48" s="1"/>
  <c r="AE89" i="48"/>
  <c r="AN89" i="48" s="1"/>
  <c r="AG89" i="48"/>
  <c r="AR89" i="94"/>
  <c r="AI90" i="42"/>
  <c r="AN90" i="42"/>
  <c r="Y89" i="102"/>
  <c r="X89" i="102"/>
  <c r="Z89" i="102" s="1"/>
  <c r="Z92" i="85"/>
  <c r="AI86" i="90"/>
  <c r="AN86" i="90"/>
  <c r="Y89" i="98"/>
  <c r="X89" i="98"/>
  <c r="Z89" i="98" s="1"/>
  <c r="Z87" i="90" l="1"/>
  <c r="Z93" i="10"/>
  <c r="AE93" i="10" s="1"/>
  <c r="AF87" i="90"/>
  <c r="AO87" i="90" s="1"/>
  <c r="AG87" i="90"/>
  <c r="AP87" i="90" s="1"/>
  <c r="AE87" i="90"/>
  <c r="W88" i="90"/>
  <c r="W94" i="10"/>
  <c r="AG93" i="10"/>
  <c r="AP93" i="10" s="1"/>
  <c r="AF93" i="10"/>
  <c r="AO93" i="10" s="1"/>
  <c r="AE89" i="98"/>
  <c r="AF89" i="98"/>
  <c r="AO89" i="98" s="1"/>
  <c r="W90" i="98"/>
  <c r="AG89" i="98"/>
  <c r="AP89" i="98" s="1"/>
  <c r="AR86" i="90"/>
  <c r="AH89" i="98"/>
  <c r="AQ89" i="98" s="1"/>
  <c r="AH89" i="102"/>
  <c r="AQ89" i="102" s="1"/>
  <c r="AH93" i="10"/>
  <c r="AQ93" i="10" s="1"/>
  <c r="AH91" i="42"/>
  <c r="AQ91" i="42" s="1"/>
  <c r="AR88" i="98"/>
  <c r="Y91" i="82"/>
  <c r="X91" i="82"/>
  <c r="Z91" i="82" s="1"/>
  <c r="AL4" i="87"/>
  <c r="AU4" i="87" s="1"/>
  <c r="AS4" i="87"/>
  <c r="AR88" i="102"/>
  <c r="AE91" i="42"/>
  <c r="W92" i="42"/>
  <c r="AG91" i="42"/>
  <c r="AP91" i="42" s="1"/>
  <c r="AF91" i="42"/>
  <c r="AO91" i="42" s="1"/>
  <c r="AI90" i="82"/>
  <c r="AP90" i="82"/>
  <c r="AI89" i="48"/>
  <c r="AP89" i="48"/>
  <c r="Y91" i="94"/>
  <c r="X91" i="94"/>
  <c r="Z91" i="94" s="1"/>
  <c r="AH91" i="35"/>
  <c r="AQ91" i="35" s="1"/>
  <c r="AI91" i="50"/>
  <c r="AN91" i="50"/>
  <c r="AI90" i="94"/>
  <c r="AR90" i="94" s="1"/>
  <c r="AN90" i="94"/>
  <c r="AS91" i="87"/>
  <c r="Z91" i="35"/>
  <c r="Y92" i="50"/>
  <c r="X92" i="50"/>
  <c r="Z92" i="50" s="1"/>
  <c r="AR92" i="10"/>
  <c r="AE89" i="102"/>
  <c r="AG89" i="102"/>
  <c r="AP89" i="102" s="1"/>
  <c r="W90" i="102"/>
  <c r="AF89" i="102"/>
  <c r="AO89" i="102" s="1"/>
  <c r="AR90" i="42"/>
  <c r="AR94" i="18"/>
  <c r="AU91" i="87"/>
  <c r="C11" i="87" s="1"/>
  <c r="F31" i="57" s="1"/>
  <c r="AH95" i="18"/>
  <c r="AQ95" i="18" s="1"/>
  <c r="AF92" i="85"/>
  <c r="AO92" i="85" s="1"/>
  <c r="AE92" i="85"/>
  <c r="W93" i="85"/>
  <c r="AG92" i="85"/>
  <c r="AP92" i="85" s="1"/>
  <c r="Y90" i="48"/>
  <c r="Z90" i="48"/>
  <c r="X90" i="48"/>
  <c r="AH87" i="90"/>
  <c r="AQ87" i="90" s="1"/>
  <c r="Z95" i="18"/>
  <c r="AR90" i="35"/>
  <c r="W92" i="82" l="1"/>
  <c r="AE91" i="82"/>
  <c r="AG91" i="82"/>
  <c r="AP91" i="82" s="1"/>
  <c r="AF91" i="82"/>
  <c r="AO91" i="82" s="1"/>
  <c r="AE92" i="50"/>
  <c r="AN92" i="50" s="1"/>
  <c r="AF92" i="50"/>
  <c r="AO92" i="50" s="1"/>
  <c r="W93" i="50"/>
  <c r="AG92" i="50"/>
  <c r="Y90" i="102"/>
  <c r="X90" i="102"/>
  <c r="AI91" i="42"/>
  <c r="AN91" i="42"/>
  <c r="AI89" i="98"/>
  <c r="AN89" i="98"/>
  <c r="AR89" i="48"/>
  <c r="AI93" i="10"/>
  <c r="AN93" i="10"/>
  <c r="AR91" i="50"/>
  <c r="AH91" i="94"/>
  <c r="AQ91" i="94" s="1"/>
  <c r="AR90" i="82"/>
  <c r="Y88" i="90"/>
  <c r="X88" i="90"/>
  <c r="AH91" i="82"/>
  <c r="AQ91" i="82" s="1"/>
  <c r="AI89" i="102"/>
  <c r="AN89" i="102"/>
  <c r="AE91" i="35"/>
  <c r="W92" i="35"/>
  <c r="AF91" i="35"/>
  <c r="AO91" i="35" s="1"/>
  <c r="AG91" i="35"/>
  <c r="AP91" i="35" s="1"/>
  <c r="AG91" i="94"/>
  <c r="AP91" i="94" s="1"/>
  <c r="W92" i="94"/>
  <c r="AF91" i="94"/>
  <c r="AE91" i="94"/>
  <c r="AN91" i="94" s="1"/>
  <c r="AI87" i="90"/>
  <c r="AN87" i="90"/>
  <c r="Y93" i="85"/>
  <c r="Z93" i="85" s="1"/>
  <c r="X93" i="85"/>
  <c r="AG90" i="48"/>
  <c r="AP90" i="48" s="1"/>
  <c r="AF90" i="48"/>
  <c r="AO90" i="48" s="1"/>
  <c r="W91" i="48"/>
  <c r="AE90" i="48"/>
  <c r="AH92" i="50"/>
  <c r="AQ92" i="50" s="1"/>
  <c r="Y92" i="42"/>
  <c r="X92" i="42"/>
  <c r="AE95" i="18"/>
  <c r="W96" i="18"/>
  <c r="AG95" i="18"/>
  <c r="AP95" i="18" s="1"/>
  <c r="AF95" i="18"/>
  <c r="AO95" i="18" s="1"/>
  <c r="AH90" i="48"/>
  <c r="AQ90" i="48" s="1"/>
  <c r="AI92" i="85"/>
  <c r="AN92" i="85"/>
  <c r="Y90" i="98"/>
  <c r="X90" i="98"/>
  <c r="Z90" i="98" s="1"/>
  <c r="Y94" i="10"/>
  <c r="X94" i="10"/>
  <c r="Z90" i="102" l="1"/>
  <c r="AG90" i="102" s="1"/>
  <c r="AP90" i="102" s="1"/>
  <c r="AF90" i="98"/>
  <c r="AO90" i="98" s="1"/>
  <c r="AE90" i="98"/>
  <c r="W91" i="98"/>
  <c r="AG90" i="98"/>
  <c r="AP90" i="98" s="1"/>
  <c r="W91" i="102"/>
  <c r="AF90" i="102"/>
  <c r="AO90" i="102" s="1"/>
  <c r="AE90" i="102"/>
  <c r="W94" i="85"/>
  <c r="AG93" i="85"/>
  <c r="AP93" i="85" s="1"/>
  <c r="AE93" i="85"/>
  <c r="AF93" i="85"/>
  <c r="AO93" i="85" s="1"/>
  <c r="AI91" i="94"/>
  <c r="AO91" i="94"/>
  <c r="Y92" i="35"/>
  <c r="X92" i="35"/>
  <c r="AI90" i="48"/>
  <c r="AN90" i="48"/>
  <c r="Y92" i="94"/>
  <c r="X92" i="94"/>
  <c r="Z92" i="94" s="1"/>
  <c r="AI91" i="35"/>
  <c r="AN91" i="35"/>
  <c r="Y91" i="48"/>
  <c r="X91" i="48"/>
  <c r="AR89" i="98"/>
  <c r="AR89" i="102"/>
  <c r="AH88" i="90"/>
  <c r="AQ88" i="90" s="1"/>
  <c r="AI92" i="50"/>
  <c r="AP92" i="50"/>
  <c r="Y96" i="18"/>
  <c r="X96" i="18"/>
  <c r="AI95" i="18"/>
  <c r="AN95" i="18"/>
  <c r="AH92" i="42"/>
  <c r="AQ92" i="42" s="1"/>
  <c r="Z88" i="90"/>
  <c r="AR93" i="10"/>
  <c r="AR91" i="42"/>
  <c r="X93" i="50"/>
  <c r="Y93" i="50"/>
  <c r="AI91" i="82"/>
  <c r="AN91" i="82"/>
  <c r="AH90" i="98"/>
  <c r="AQ90" i="98" s="1"/>
  <c r="AR87" i="90"/>
  <c r="AH94" i="10"/>
  <c r="AQ94" i="10" s="1"/>
  <c r="Z94" i="10"/>
  <c r="AR92" i="85"/>
  <c r="Z92" i="42"/>
  <c r="AH93" i="85"/>
  <c r="AQ93" i="85" s="1"/>
  <c r="AH90" i="102"/>
  <c r="AQ90" i="102" s="1"/>
  <c r="Y92" i="82"/>
  <c r="X92" i="82"/>
  <c r="Z93" i="50" l="1"/>
  <c r="AF93" i="50" s="1"/>
  <c r="AO93" i="50" s="1"/>
  <c r="Z96" i="18"/>
  <c r="AF96" i="18" s="1"/>
  <c r="AO96" i="18" s="1"/>
  <c r="W94" i="50"/>
  <c r="AE93" i="50"/>
  <c r="W97" i="18"/>
  <c r="AE96" i="18"/>
  <c r="AH91" i="48"/>
  <c r="AQ91" i="48" s="1"/>
  <c r="AE92" i="94"/>
  <c r="W93" i="94"/>
  <c r="AG92" i="94"/>
  <c r="AP92" i="94" s="1"/>
  <c r="AF92" i="94"/>
  <c r="AO92" i="94" s="1"/>
  <c r="Y91" i="102"/>
  <c r="X91" i="102"/>
  <c r="AH92" i="82"/>
  <c r="AQ92" i="82" s="1"/>
  <c r="AR91" i="82"/>
  <c r="Z92" i="82"/>
  <c r="AG92" i="42"/>
  <c r="AP92" i="42" s="1"/>
  <c r="AE92" i="42"/>
  <c r="W93" i="42"/>
  <c r="AF92" i="42"/>
  <c r="AO92" i="42" s="1"/>
  <c r="Z91" i="48"/>
  <c r="Y94" i="85"/>
  <c r="X94" i="85"/>
  <c r="W89" i="90"/>
  <c r="AF88" i="90"/>
  <c r="AO88" i="90" s="1"/>
  <c r="AE88" i="90"/>
  <c r="AG88" i="90"/>
  <c r="AP88" i="90" s="1"/>
  <c r="AR92" i="50"/>
  <c r="AR91" i="94"/>
  <c r="AH93" i="50"/>
  <c r="AQ93" i="50" s="1"/>
  <c r="AR95" i="18"/>
  <c r="AR90" i="48"/>
  <c r="AI90" i="102"/>
  <c r="AN90" i="102"/>
  <c r="Y91" i="98"/>
  <c r="X91" i="98"/>
  <c r="AE94" i="10"/>
  <c r="AG94" i="10"/>
  <c r="AP94" i="10" s="1"/>
  <c r="AF94" i="10"/>
  <c r="AO94" i="10" s="1"/>
  <c r="W95" i="10"/>
  <c r="AH96" i="18"/>
  <c r="AQ96" i="18" s="1"/>
  <c r="AR91" i="35"/>
  <c r="AH92" i="35"/>
  <c r="AQ92" i="35" s="1"/>
  <c r="AI90" i="98"/>
  <c r="AN90" i="98"/>
  <c r="AH92" i="94"/>
  <c r="AQ92" i="94" s="1"/>
  <c r="Z92" i="35"/>
  <c r="AI93" i="85"/>
  <c r="AN93" i="85"/>
  <c r="AG96" i="18" l="1"/>
  <c r="AP96" i="18" s="1"/>
  <c r="AG93" i="50"/>
  <c r="AP93" i="50" s="1"/>
  <c r="Y97" i="18"/>
  <c r="X97" i="18"/>
  <c r="AR90" i="102"/>
  <c r="Y89" i="90"/>
  <c r="X89" i="90"/>
  <c r="AH91" i="102"/>
  <c r="AQ91" i="102" s="1"/>
  <c r="Y93" i="94"/>
  <c r="X93" i="94"/>
  <c r="AI94" i="10"/>
  <c r="AN94" i="10"/>
  <c r="AH94" i="85"/>
  <c r="AQ94" i="85" s="1"/>
  <c r="Y93" i="42"/>
  <c r="X93" i="42"/>
  <c r="Z91" i="102"/>
  <c r="AI92" i="94"/>
  <c r="AR92" i="94" s="1"/>
  <c r="AN92" i="94"/>
  <c r="AI93" i="50"/>
  <c r="AN93" i="50"/>
  <c r="W93" i="35"/>
  <c r="AG92" i="35"/>
  <c r="AP92" i="35" s="1"/>
  <c r="AE92" i="35"/>
  <c r="AN92" i="35" s="1"/>
  <c r="AF92" i="35"/>
  <c r="AR90" i="98"/>
  <c r="Z94" i="85"/>
  <c r="AI92" i="42"/>
  <c r="AN92" i="42"/>
  <c r="Y94" i="50"/>
  <c r="X94" i="50"/>
  <c r="AR93" i="85"/>
  <c r="AH91" i="98"/>
  <c r="AQ91" i="98" s="1"/>
  <c r="Z91" i="98"/>
  <c r="Y95" i="10"/>
  <c r="X95" i="10"/>
  <c r="AI88" i="90"/>
  <c r="AN88" i="90"/>
  <c r="W92" i="48"/>
  <c r="AG91" i="48"/>
  <c r="AP91" i="48" s="1"/>
  <c r="AF91" i="48"/>
  <c r="AO91" i="48" s="1"/>
  <c r="AE91" i="48"/>
  <c r="AE92" i="82"/>
  <c r="AG92" i="82"/>
  <c r="AP92" i="82" s="1"/>
  <c r="W93" i="82"/>
  <c r="AF92" i="82"/>
  <c r="AO92" i="82" s="1"/>
  <c r="AI96" i="18"/>
  <c r="AN96" i="18"/>
  <c r="Z95" i="10" l="1"/>
  <c r="AG95" i="10"/>
  <c r="AP95" i="10" s="1"/>
  <c r="AE95" i="10"/>
  <c r="AF95" i="10"/>
  <c r="AO95" i="10" s="1"/>
  <c r="W96" i="10"/>
  <c r="AR93" i="50"/>
  <c r="AI92" i="35"/>
  <c r="AO92" i="35"/>
  <c r="AR94" i="10"/>
  <c r="Y92" i="48"/>
  <c r="X92" i="48"/>
  <c r="AR92" i="42"/>
  <c r="AH93" i="94"/>
  <c r="AQ93" i="94" s="1"/>
  <c r="AG91" i="98"/>
  <c r="AP91" i="98" s="1"/>
  <c r="AF91" i="98"/>
  <c r="AO91" i="98" s="1"/>
  <c r="W92" i="98"/>
  <c r="AE91" i="98"/>
  <c r="AI92" i="82"/>
  <c r="AN92" i="82"/>
  <c r="AG94" i="85"/>
  <c r="AP94" i="85" s="1"/>
  <c r="W95" i="85"/>
  <c r="AF94" i="85"/>
  <c r="AO94" i="85" s="1"/>
  <c r="AE94" i="85"/>
  <c r="W92" i="102"/>
  <c r="AF91" i="102"/>
  <c r="AO91" i="102" s="1"/>
  <c r="AG91" i="102"/>
  <c r="AP91" i="102" s="1"/>
  <c r="AE91" i="102"/>
  <c r="Z93" i="94"/>
  <c r="AH97" i="18"/>
  <c r="AQ97" i="18" s="1"/>
  <c r="Y93" i="82"/>
  <c r="X93" i="82"/>
  <c r="AR96" i="18"/>
  <c r="AR88" i="90"/>
  <c r="AH94" i="50"/>
  <c r="AQ94" i="50" s="1"/>
  <c r="Y93" i="35"/>
  <c r="X93" i="35"/>
  <c r="AH93" i="42"/>
  <c r="AQ93" i="42" s="1"/>
  <c r="AH89" i="90"/>
  <c r="AQ89" i="90" s="1"/>
  <c r="Z97" i="18"/>
  <c r="AI91" i="48"/>
  <c r="AN91" i="48"/>
  <c r="AH95" i="10"/>
  <c r="AQ95" i="10" s="1"/>
  <c r="Z94" i="50"/>
  <c r="Z93" i="42"/>
  <c r="Z89" i="90"/>
  <c r="W95" i="50" l="1"/>
  <c r="AF94" i="50"/>
  <c r="AO94" i="50" s="1"/>
  <c r="AE94" i="50"/>
  <c r="AN94" i="50" s="1"/>
  <c r="AG94" i="50"/>
  <c r="Y95" i="85"/>
  <c r="X95" i="85"/>
  <c r="Y92" i="98"/>
  <c r="X92" i="98"/>
  <c r="AH93" i="35"/>
  <c r="AQ93" i="35" s="1"/>
  <c r="AH93" i="82"/>
  <c r="AQ93" i="82" s="1"/>
  <c r="AF89" i="90"/>
  <c r="AO89" i="90" s="1"/>
  <c r="W90" i="90"/>
  <c r="AE89" i="90"/>
  <c r="AG89" i="90"/>
  <c r="AP89" i="90" s="1"/>
  <c r="AR91" i="48"/>
  <c r="W98" i="18"/>
  <c r="AF97" i="18"/>
  <c r="AO97" i="18" s="1"/>
  <c r="AG97" i="18"/>
  <c r="AP97" i="18" s="1"/>
  <c r="AE97" i="18"/>
  <c r="Z93" i="35"/>
  <c r="Z93" i="82"/>
  <c r="Y92" i="102"/>
  <c r="X92" i="102"/>
  <c r="Y96" i="10"/>
  <c r="X96" i="10"/>
  <c r="Z96" i="10" s="1"/>
  <c r="W94" i="94"/>
  <c r="AF93" i="94"/>
  <c r="AO93" i="94" s="1"/>
  <c r="AE93" i="94"/>
  <c r="AG93" i="94"/>
  <c r="AP93" i="94" s="1"/>
  <c r="AR92" i="82"/>
  <c r="AI94" i="85"/>
  <c r="AN94" i="85"/>
  <c r="AH92" i="48"/>
  <c r="AQ92" i="48" s="1"/>
  <c r="AR92" i="35"/>
  <c r="AI95" i="10"/>
  <c r="AN95" i="10"/>
  <c r="AF93" i="42"/>
  <c r="AO93" i="42" s="1"/>
  <c r="AG93" i="42"/>
  <c r="AP93" i="42" s="1"/>
  <c r="W94" i="42"/>
  <c r="AE93" i="42"/>
  <c r="AI91" i="102"/>
  <c r="AN91" i="102"/>
  <c r="AI91" i="98"/>
  <c r="AR91" i="98" s="1"/>
  <c r="AN91" i="98"/>
  <c r="Z92" i="48"/>
  <c r="Y94" i="94" l="1"/>
  <c r="X94" i="94"/>
  <c r="AI89" i="90"/>
  <c r="AN89" i="90"/>
  <c r="AR91" i="102"/>
  <c r="AH96" i="10"/>
  <c r="AQ96" i="10" s="1"/>
  <c r="AG93" i="82"/>
  <c r="AP93" i="82" s="1"/>
  <c r="AF93" i="82"/>
  <c r="AO93" i="82" s="1"/>
  <c r="AE93" i="82"/>
  <c r="W94" i="82"/>
  <c r="Y98" i="18"/>
  <c r="X98" i="18"/>
  <c r="Y90" i="90"/>
  <c r="X90" i="90"/>
  <c r="Z90" i="90" s="1"/>
  <c r="AH92" i="98"/>
  <c r="AQ92" i="98" s="1"/>
  <c r="W97" i="10"/>
  <c r="AE96" i="10"/>
  <c r="AF96" i="10"/>
  <c r="AO96" i="10" s="1"/>
  <c r="AG96" i="10"/>
  <c r="AP96" i="10" s="1"/>
  <c r="AE93" i="35"/>
  <c r="AG93" i="35"/>
  <c r="AP93" i="35" s="1"/>
  <c r="AF93" i="35"/>
  <c r="AO93" i="35" s="1"/>
  <c r="W94" i="35"/>
  <c r="Z92" i="98"/>
  <c r="AI94" i="50"/>
  <c r="AP94" i="50"/>
  <c r="AR95" i="10"/>
  <c r="AI93" i="42"/>
  <c r="AN93" i="42"/>
  <c r="X94" i="42"/>
  <c r="Y94" i="42"/>
  <c r="AI93" i="94"/>
  <c r="AN93" i="94"/>
  <c r="AH92" i="102"/>
  <c r="AQ92" i="102" s="1"/>
  <c r="AI97" i="18"/>
  <c r="AN97" i="18"/>
  <c r="AH95" i="85"/>
  <c r="AQ95" i="85" s="1"/>
  <c r="AG92" i="48"/>
  <c r="AP92" i="48" s="1"/>
  <c r="AE92" i="48"/>
  <c r="W93" i="48"/>
  <c r="AF92" i="48"/>
  <c r="AO92" i="48" s="1"/>
  <c r="AR94" i="85"/>
  <c r="Z92" i="102"/>
  <c r="Z95" i="85"/>
  <c r="Y95" i="50"/>
  <c r="X95" i="50"/>
  <c r="Z95" i="50" s="1"/>
  <c r="Z98" i="18" l="1"/>
  <c r="Z94" i="42"/>
  <c r="AE95" i="50"/>
  <c r="AF95" i="50"/>
  <c r="AO95" i="50" s="1"/>
  <c r="W96" i="50"/>
  <c r="AG95" i="50"/>
  <c r="AP95" i="50" s="1"/>
  <c r="AE94" i="42"/>
  <c r="W95" i="42"/>
  <c r="AG94" i="42"/>
  <c r="AP94" i="42" s="1"/>
  <c r="AF94" i="42"/>
  <c r="AO94" i="42" s="1"/>
  <c r="AG98" i="18"/>
  <c r="AP98" i="18" s="1"/>
  <c r="AP100" i="18" s="1"/>
  <c r="AC98" i="18"/>
  <c r="AE98" i="18"/>
  <c r="AF98" i="18"/>
  <c r="AO98" i="18" s="1"/>
  <c r="AO100" i="18" s="1"/>
  <c r="AR93" i="94"/>
  <c r="Y94" i="35"/>
  <c r="X94" i="35"/>
  <c r="AI96" i="10"/>
  <c r="AN96" i="10"/>
  <c r="Y97" i="10"/>
  <c r="X97" i="10"/>
  <c r="Z97" i="10" s="1"/>
  <c r="AH90" i="90"/>
  <c r="AQ90" i="90" s="1"/>
  <c r="Y93" i="48"/>
  <c r="X93" i="48"/>
  <c r="AE90" i="90"/>
  <c r="AN90" i="90" s="1"/>
  <c r="W91" i="90"/>
  <c r="AG90" i="90"/>
  <c r="AF90" i="90"/>
  <c r="AO90" i="90" s="1"/>
  <c r="Y94" i="82"/>
  <c r="X94" i="82"/>
  <c r="AR89" i="90"/>
  <c r="AI92" i="48"/>
  <c r="AN92" i="48"/>
  <c r="AH94" i="42"/>
  <c r="AQ94" i="42" s="1"/>
  <c r="AR94" i="50"/>
  <c r="AI93" i="35"/>
  <c r="AN93" i="35"/>
  <c r="AI93" i="82"/>
  <c r="AN93" i="82"/>
  <c r="AH94" i="94"/>
  <c r="AQ94" i="94" s="1"/>
  <c r="AF95" i="85"/>
  <c r="AO95" i="85" s="1"/>
  <c r="AE95" i="85"/>
  <c r="W96" i="85"/>
  <c r="AG95" i="85"/>
  <c r="AP95" i="85" s="1"/>
  <c r="W93" i="102"/>
  <c r="AG92" i="102"/>
  <c r="AP92" i="102" s="1"/>
  <c r="AE92" i="102"/>
  <c r="AF92" i="102"/>
  <c r="AO92" i="102" s="1"/>
  <c r="AF92" i="98"/>
  <c r="AO92" i="98" s="1"/>
  <c r="AG92" i="98"/>
  <c r="AP92" i="98" s="1"/>
  <c r="W93" i="98"/>
  <c r="AE92" i="98"/>
  <c r="AH98" i="18"/>
  <c r="AQ98" i="18" s="1"/>
  <c r="AQ100" i="18" s="1"/>
  <c r="AX3" i="18"/>
  <c r="S3" i="18" s="1"/>
  <c r="AC3" i="18" s="1"/>
  <c r="AZ3" i="18"/>
  <c r="AX6" i="18" s="1"/>
  <c r="S6" i="18" s="1"/>
  <c r="AC6" i="18" s="1"/>
  <c r="AB7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X22" i="18"/>
  <c r="S22" i="18" s="1"/>
  <c r="AC22" i="18" s="1"/>
  <c r="AB23" i="18" s="1"/>
  <c r="AX23" i="18"/>
  <c r="S23" i="18" s="1"/>
  <c r="AC23" i="18" s="1"/>
  <c r="AB24" i="18" s="1"/>
  <c r="AX24" i="18"/>
  <c r="S24" i="18" s="1"/>
  <c r="AC24" i="18" s="1"/>
  <c r="AB25" i="18" s="1"/>
  <c r="AX25" i="18"/>
  <c r="S25" i="18" s="1"/>
  <c r="AC25" i="18" s="1"/>
  <c r="AB26" i="18" s="1"/>
  <c r="AX26" i="18"/>
  <c r="S26" i="18" s="1"/>
  <c r="AC26" i="18" s="1"/>
  <c r="AB27" i="18" s="1"/>
  <c r="AX27" i="18"/>
  <c r="S27" i="18" s="1"/>
  <c r="AC27" i="18" s="1"/>
  <c r="AB28" i="18" s="1"/>
  <c r="AX28" i="18"/>
  <c r="S28" i="18" s="1"/>
  <c r="AC28" i="18" s="1"/>
  <c r="AB29" i="18" s="1"/>
  <c r="AX29" i="18"/>
  <c r="S29" i="18" s="1"/>
  <c r="AC29" i="18" s="1"/>
  <c r="AB30" i="18" s="1"/>
  <c r="AX30" i="18"/>
  <c r="S30" i="18" s="1"/>
  <c r="AC30" i="18" s="1"/>
  <c r="AB31" i="18" s="1"/>
  <c r="AX31" i="18"/>
  <c r="S31" i="18" s="1"/>
  <c r="AC31" i="18" s="1"/>
  <c r="AB32" i="18" s="1"/>
  <c r="AX32" i="18"/>
  <c r="S32" i="18" s="1"/>
  <c r="AC32" i="18" s="1"/>
  <c r="AB33" i="18" s="1"/>
  <c r="AX33" i="18"/>
  <c r="S33" i="18" s="1"/>
  <c r="AC33" i="18" s="1"/>
  <c r="AB34" i="18" s="1"/>
  <c r="AX34" i="18"/>
  <c r="S34" i="18" s="1"/>
  <c r="AC34" i="18" s="1"/>
  <c r="AB35" i="18" s="1"/>
  <c r="AX35" i="18"/>
  <c r="S35" i="18" s="1"/>
  <c r="AC35" i="18" s="1"/>
  <c r="AB36" i="18" s="1"/>
  <c r="AX36" i="18"/>
  <c r="S36" i="18" s="1"/>
  <c r="AC36" i="18" s="1"/>
  <c r="AB37" i="18" s="1"/>
  <c r="AX37" i="18"/>
  <c r="S37" i="18" s="1"/>
  <c r="AC37" i="18" s="1"/>
  <c r="AB38" i="18" s="1"/>
  <c r="AX38" i="18"/>
  <c r="S38" i="18" s="1"/>
  <c r="AC38" i="18" s="1"/>
  <c r="AB39" i="18" s="1"/>
  <c r="AX39" i="18"/>
  <c r="S39" i="18" s="1"/>
  <c r="AC39" i="18" s="1"/>
  <c r="AB40" i="18" s="1"/>
  <c r="AX40" i="18"/>
  <c r="S40" i="18" s="1"/>
  <c r="AC40" i="18" s="1"/>
  <c r="AB41" i="18" s="1"/>
  <c r="AX41" i="18"/>
  <c r="S41" i="18" s="1"/>
  <c r="AC41" i="18" s="1"/>
  <c r="AB42" i="18" s="1"/>
  <c r="AX42" i="18"/>
  <c r="S42" i="18" s="1"/>
  <c r="AC42" i="18" s="1"/>
  <c r="AB43" i="18" s="1"/>
  <c r="AX43" i="18"/>
  <c r="S43" i="18" s="1"/>
  <c r="AC43" i="18" s="1"/>
  <c r="AB44" i="18" s="1"/>
  <c r="AX44" i="18"/>
  <c r="S44" i="18" s="1"/>
  <c r="AC44" i="18" s="1"/>
  <c r="AB45" i="18" s="1"/>
  <c r="AX45" i="18"/>
  <c r="S45" i="18" s="1"/>
  <c r="AC45" i="18" s="1"/>
  <c r="AB46" i="18" s="1"/>
  <c r="AX46" i="18"/>
  <c r="S46" i="18" s="1"/>
  <c r="AC46" i="18" s="1"/>
  <c r="AB47" i="18" s="1"/>
  <c r="AX47" i="18"/>
  <c r="S47" i="18" s="1"/>
  <c r="AC47" i="18" s="1"/>
  <c r="AB48" i="18" s="1"/>
  <c r="AX48" i="18"/>
  <c r="S48" i="18" s="1"/>
  <c r="AC48" i="18" s="1"/>
  <c r="AB49" i="18" s="1"/>
  <c r="AX49" i="18"/>
  <c r="S49" i="18" s="1"/>
  <c r="AC49" i="18" s="1"/>
  <c r="AB50" i="18" s="1"/>
  <c r="AX50" i="18"/>
  <c r="S50" i="18" s="1"/>
  <c r="AC50" i="18" s="1"/>
  <c r="AB51" i="18" s="1"/>
  <c r="AX51" i="18"/>
  <c r="S51" i="18" s="1"/>
  <c r="AC51" i="18" s="1"/>
  <c r="AB52" i="18" s="1"/>
  <c r="AX52" i="18"/>
  <c r="S52" i="18" s="1"/>
  <c r="AC52" i="18" s="1"/>
  <c r="AB53" i="18" s="1"/>
  <c r="AX53" i="18"/>
  <c r="S53" i="18" s="1"/>
  <c r="AC53" i="18" s="1"/>
  <c r="AB54" i="18" s="1"/>
  <c r="AX54" i="18"/>
  <c r="S54" i="18" s="1"/>
  <c r="AC54" i="18" s="1"/>
  <c r="AB55" i="18" s="1"/>
  <c r="AX55" i="18"/>
  <c r="S55" i="18" s="1"/>
  <c r="AC55" i="18" s="1"/>
  <c r="AB56" i="18" s="1"/>
  <c r="AX56" i="18"/>
  <c r="S56" i="18" s="1"/>
  <c r="AC56" i="18" s="1"/>
  <c r="AB57" i="18" s="1"/>
  <c r="AX57" i="18"/>
  <c r="S57" i="18" s="1"/>
  <c r="AC57" i="18" s="1"/>
  <c r="AB58" i="18" s="1"/>
  <c r="AX58" i="18"/>
  <c r="S58" i="18" s="1"/>
  <c r="AC58" i="18" s="1"/>
  <c r="AB59" i="18" s="1"/>
  <c r="AX59" i="18"/>
  <c r="S59" i="18" s="1"/>
  <c r="AC59" i="18" s="1"/>
  <c r="AB60" i="18" s="1"/>
  <c r="AX60" i="18"/>
  <c r="S60" i="18" s="1"/>
  <c r="AC60" i="18" s="1"/>
  <c r="AB61" i="18" s="1"/>
  <c r="AX61" i="18"/>
  <c r="S61" i="18" s="1"/>
  <c r="AC61" i="18" s="1"/>
  <c r="AB62" i="18" s="1"/>
  <c r="AX62" i="18"/>
  <c r="S62" i="18" s="1"/>
  <c r="AC62" i="18" s="1"/>
  <c r="AB63" i="18" s="1"/>
  <c r="AX63" i="18"/>
  <c r="S63" i="18" s="1"/>
  <c r="AC63" i="18" s="1"/>
  <c r="AB64" i="18" s="1"/>
  <c r="AX64" i="18"/>
  <c r="S64" i="18" s="1"/>
  <c r="AC64" i="18" s="1"/>
  <c r="AB65" i="18" s="1"/>
  <c r="AX65" i="18"/>
  <c r="S65" i="18" s="1"/>
  <c r="AC65" i="18" s="1"/>
  <c r="AB66" i="18" s="1"/>
  <c r="AX66" i="18"/>
  <c r="S66" i="18" s="1"/>
  <c r="AC66" i="18" s="1"/>
  <c r="AB67" i="18" s="1"/>
  <c r="AX67" i="18"/>
  <c r="S67" i="18" s="1"/>
  <c r="AC67" i="18" s="1"/>
  <c r="AB68" i="18" s="1"/>
  <c r="AX68" i="18"/>
  <c r="S68" i="18" s="1"/>
  <c r="AC68" i="18" s="1"/>
  <c r="AB69" i="18" s="1"/>
  <c r="AX69" i="18"/>
  <c r="S69" i="18" s="1"/>
  <c r="AC69" i="18" s="1"/>
  <c r="AB70" i="18" s="1"/>
  <c r="AX70" i="18"/>
  <c r="S70" i="18" s="1"/>
  <c r="AC70" i="18" s="1"/>
  <c r="AB71" i="18" s="1"/>
  <c r="AX71" i="18"/>
  <c r="S71" i="18" s="1"/>
  <c r="AC71" i="18" s="1"/>
  <c r="AB72" i="18" s="1"/>
  <c r="AX72" i="18"/>
  <c r="S72" i="18" s="1"/>
  <c r="AC72" i="18" s="1"/>
  <c r="AB73" i="18" s="1"/>
  <c r="AX73" i="18"/>
  <c r="S73" i="18" s="1"/>
  <c r="AC73" i="18" s="1"/>
  <c r="AB74" i="18" s="1"/>
  <c r="AX74" i="18"/>
  <c r="S74" i="18" s="1"/>
  <c r="AC74" i="18" s="1"/>
  <c r="AB75" i="18" s="1"/>
  <c r="AX75" i="18"/>
  <c r="S75" i="18" s="1"/>
  <c r="AC75" i="18" s="1"/>
  <c r="AB76" i="18" s="1"/>
  <c r="AX76" i="18"/>
  <c r="S76" i="18" s="1"/>
  <c r="AC76" i="18" s="1"/>
  <c r="AB77" i="18" s="1"/>
  <c r="AX77" i="18"/>
  <c r="S77" i="18" s="1"/>
  <c r="AC77" i="18" s="1"/>
  <c r="AB78" i="18" s="1"/>
  <c r="AX78" i="18"/>
  <c r="S78" i="18" s="1"/>
  <c r="AC78" i="18" s="1"/>
  <c r="AB79" i="18" s="1"/>
  <c r="AX79" i="18"/>
  <c r="S79" i="18" s="1"/>
  <c r="AC79" i="18" s="1"/>
  <c r="AB80" i="18" s="1"/>
  <c r="AX80" i="18"/>
  <c r="S80" i="18" s="1"/>
  <c r="AC80" i="18" s="1"/>
  <c r="AB81" i="18" s="1"/>
  <c r="AX81" i="18"/>
  <c r="S81" i="18" s="1"/>
  <c r="AC81" i="18" s="1"/>
  <c r="AB82" i="18" s="1"/>
  <c r="AX82" i="18"/>
  <c r="S82" i="18" s="1"/>
  <c r="AC82" i="18" s="1"/>
  <c r="AB83" i="18" s="1"/>
  <c r="AX83" i="18"/>
  <c r="S83" i="18" s="1"/>
  <c r="AC83" i="18" s="1"/>
  <c r="AB84" i="18" s="1"/>
  <c r="AX84" i="18"/>
  <c r="S84" i="18" s="1"/>
  <c r="AC84" i="18" s="1"/>
  <c r="AB85" i="18" s="1"/>
  <c r="AX85" i="18"/>
  <c r="S85" i="18" s="1"/>
  <c r="AC85" i="18" s="1"/>
  <c r="AB86" i="18" s="1"/>
  <c r="AX86" i="18"/>
  <c r="S86" i="18" s="1"/>
  <c r="AC86" i="18" s="1"/>
  <c r="AB87" i="18" s="1"/>
  <c r="AX87" i="18"/>
  <c r="S87" i="18" s="1"/>
  <c r="AC87" i="18" s="1"/>
  <c r="AB88" i="18" s="1"/>
  <c r="AX88" i="18"/>
  <c r="S88" i="18" s="1"/>
  <c r="AC88" i="18" s="1"/>
  <c r="AB89" i="18" s="1"/>
  <c r="AX89" i="18"/>
  <c r="S89" i="18" s="1"/>
  <c r="AC89" i="18" s="1"/>
  <c r="AB90" i="18" s="1"/>
  <c r="AX90" i="18"/>
  <c r="S90" i="18" s="1"/>
  <c r="AC90" i="18" s="1"/>
  <c r="AB91" i="18" s="1"/>
  <c r="AX91" i="18"/>
  <c r="S91" i="18" s="1"/>
  <c r="AC91" i="18" s="1"/>
  <c r="AB92" i="18" s="1"/>
  <c r="AX92" i="18"/>
  <c r="S92" i="18" s="1"/>
  <c r="AC92" i="18" s="1"/>
  <c r="AB93" i="18" s="1"/>
  <c r="AX96" i="18"/>
  <c r="S96" i="18" s="1"/>
  <c r="AC96" i="18" s="1"/>
  <c r="AB97" i="18" s="1"/>
  <c r="AX94" i="18"/>
  <c r="S94" i="18" s="1"/>
  <c r="AC94" i="18" s="1"/>
  <c r="AB95" i="18" s="1"/>
  <c r="AX95" i="18"/>
  <c r="S95" i="18" s="1"/>
  <c r="AC95" i="18" s="1"/>
  <c r="AB96" i="18" s="1"/>
  <c r="AX93" i="18"/>
  <c r="S93" i="18" s="1"/>
  <c r="AC93" i="18" s="1"/>
  <c r="AB94" i="18" s="1"/>
  <c r="AX97" i="18"/>
  <c r="S97" i="18" s="1"/>
  <c r="AC97" i="18" s="1"/>
  <c r="AB98" i="18" s="1"/>
  <c r="Z94" i="94"/>
  <c r="AH95" i="50"/>
  <c r="AQ95" i="50" s="1"/>
  <c r="AR97" i="18"/>
  <c r="AR93" i="42"/>
  <c r="AX8" i="18" l="1"/>
  <c r="S8" i="18" s="1"/>
  <c r="AC8" i="18" s="1"/>
  <c r="AB9" i="18" s="1"/>
  <c r="Z94" i="35"/>
  <c r="AX4" i="18"/>
  <c r="S4" i="18" s="1"/>
  <c r="AC4" i="18" s="1"/>
  <c r="AB5" i="18" s="1"/>
  <c r="AE94" i="35"/>
  <c r="AF94" i="35"/>
  <c r="AO94" i="35" s="1"/>
  <c r="AG94" i="35"/>
  <c r="AP94" i="35" s="1"/>
  <c r="W95" i="35"/>
  <c r="AJ90" i="18"/>
  <c r="AK90" i="18"/>
  <c r="AT90" i="18" s="1"/>
  <c r="AK78" i="18"/>
  <c r="AT78" i="18" s="1"/>
  <c r="AJ78" i="18"/>
  <c r="AK66" i="18"/>
  <c r="AT66" i="18" s="1"/>
  <c r="AJ66" i="18"/>
  <c r="AK95" i="18"/>
  <c r="AT95" i="18" s="1"/>
  <c r="AJ95" i="18"/>
  <c r="AJ89" i="18"/>
  <c r="AK89" i="18"/>
  <c r="AT89" i="18" s="1"/>
  <c r="AK83" i="18"/>
  <c r="AT83" i="18" s="1"/>
  <c r="AJ83" i="18"/>
  <c r="AK77" i="18"/>
  <c r="AT77" i="18" s="1"/>
  <c r="AJ77" i="18"/>
  <c r="AJ71" i="18"/>
  <c r="AK71" i="18"/>
  <c r="AT71" i="18" s="1"/>
  <c r="AK65" i="18"/>
  <c r="AT65" i="18" s="1"/>
  <c r="AJ65" i="18"/>
  <c r="AK59" i="18"/>
  <c r="AT59" i="18" s="1"/>
  <c r="AJ59" i="18"/>
  <c r="AK53" i="18"/>
  <c r="AT53" i="18" s="1"/>
  <c r="AJ53" i="18"/>
  <c r="AK47" i="18"/>
  <c r="AT47" i="18" s="1"/>
  <c r="AJ47" i="18"/>
  <c r="AK41" i="18"/>
  <c r="AT41" i="18" s="1"/>
  <c r="AJ41" i="18"/>
  <c r="AJ35" i="18"/>
  <c r="AK35" i="18"/>
  <c r="AT35" i="18" s="1"/>
  <c r="AK29" i="18"/>
  <c r="AT29" i="18" s="1"/>
  <c r="AJ29" i="18"/>
  <c r="AJ23" i="18"/>
  <c r="AK23" i="18"/>
  <c r="AT23" i="18" s="1"/>
  <c r="AJ17" i="18"/>
  <c r="AK17" i="18"/>
  <c r="AT17" i="18" s="1"/>
  <c r="AK11" i="18"/>
  <c r="AT11" i="18" s="1"/>
  <c r="AJ11" i="18"/>
  <c r="AX5" i="18"/>
  <c r="S5" i="18" s="1"/>
  <c r="AC5" i="18" s="1"/>
  <c r="AB6" i="18" s="1"/>
  <c r="Y93" i="102"/>
  <c r="X93" i="102"/>
  <c r="AR93" i="82"/>
  <c r="AH97" i="10"/>
  <c r="AQ97" i="10" s="1"/>
  <c r="AI94" i="42"/>
  <c r="AN94" i="42"/>
  <c r="AJ88" i="18"/>
  <c r="AK88" i="18"/>
  <c r="AT88" i="18" s="1"/>
  <c r="AK82" i="18"/>
  <c r="AT82" i="18" s="1"/>
  <c r="AJ82" i="18"/>
  <c r="AK76" i="18"/>
  <c r="AT76" i="18" s="1"/>
  <c r="AJ76" i="18"/>
  <c r="AK70" i="18"/>
  <c r="AT70" i="18" s="1"/>
  <c r="AJ70" i="18"/>
  <c r="AJ64" i="18"/>
  <c r="AK64" i="18"/>
  <c r="AT64" i="18" s="1"/>
  <c r="AJ58" i="18"/>
  <c r="AK58" i="18"/>
  <c r="AT58" i="18" s="1"/>
  <c r="AK52" i="18"/>
  <c r="AT52" i="18" s="1"/>
  <c r="AJ52" i="18"/>
  <c r="AK46" i="18"/>
  <c r="AT46" i="18" s="1"/>
  <c r="AJ46" i="18"/>
  <c r="AJ40" i="18"/>
  <c r="AK40" i="18"/>
  <c r="AT40" i="18" s="1"/>
  <c r="AK34" i="18"/>
  <c r="AT34" i="18" s="1"/>
  <c r="AJ34" i="18"/>
  <c r="AK28" i="18"/>
  <c r="AT28" i="18" s="1"/>
  <c r="AJ28" i="18"/>
  <c r="AK22" i="18"/>
  <c r="AT22" i="18" s="1"/>
  <c r="AJ22" i="18"/>
  <c r="AK16" i="18"/>
  <c r="AT16" i="18" s="1"/>
  <c r="AJ16" i="18"/>
  <c r="AK10" i="18"/>
  <c r="AT10" i="18" s="1"/>
  <c r="AJ10" i="18"/>
  <c r="AB4" i="18"/>
  <c r="AJ3" i="18"/>
  <c r="AI90" i="90"/>
  <c r="AP90" i="90"/>
  <c r="AF97" i="10"/>
  <c r="AO97" i="10" s="1"/>
  <c r="AE97" i="10"/>
  <c r="AG97" i="10"/>
  <c r="AP97" i="10" s="1"/>
  <c r="W98" i="10"/>
  <c r="AK96" i="18"/>
  <c r="AT96" i="18" s="1"/>
  <c r="AJ96" i="18"/>
  <c r="AF94" i="94"/>
  <c r="AO94" i="94" s="1"/>
  <c r="AG94" i="94"/>
  <c r="AP94" i="94" s="1"/>
  <c r="AE94" i="94"/>
  <c r="W95" i="94"/>
  <c r="AJ87" i="18"/>
  <c r="AK87" i="18"/>
  <c r="AT87" i="18" s="1"/>
  <c r="AJ81" i="18"/>
  <c r="AK81" i="18"/>
  <c r="AT81" i="18" s="1"/>
  <c r="AK75" i="18"/>
  <c r="AT75" i="18" s="1"/>
  <c r="AJ75" i="18"/>
  <c r="AK69" i="18"/>
  <c r="AT69" i="18" s="1"/>
  <c r="AJ69" i="18"/>
  <c r="AJ63" i="18"/>
  <c r="AK63" i="18"/>
  <c r="AT63" i="18" s="1"/>
  <c r="AJ57" i="18"/>
  <c r="AK57" i="18"/>
  <c r="AT57" i="18" s="1"/>
  <c r="AK51" i="18"/>
  <c r="AT51" i="18" s="1"/>
  <c r="AJ51" i="18"/>
  <c r="AJ45" i="18"/>
  <c r="AK45" i="18"/>
  <c r="AT45" i="18" s="1"/>
  <c r="AK39" i="18"/>
  <c r="AT39" i="18" s="1"/>
  <c r="AJ39" i="18"/>
  <c r="AK33" i="18"/>
  <c r="AT33" i="18" s="1"/>
  <c r="AJ33" i="18"/>
  <c r="AK27" i="18"/>
  <c r="AT27" i="18" s="1"/>
  <c r="AJ27" i="18"/>
  <c r="AJ21" i="18"/>
  <c r="AK21" i="18"/>
  <c r="AT21" i="18" s="1"/>
  <c r="AJ15" i="18"/>
  <c r="AK15" i="18"/>
  <c r="AT15" i="18" s="1"/>
  <c r="AK9" i="18"/>
  <c r="AT9" i="18" s="1"/>
  <c r="AJ9" i="18"/>
  <c r="AR93" i="35"/>
  <c r="AH94" i="82"/>
  <c r="AQ94" i="82" s="1"/>
  <c r="Y91" i="90"/>
  <c r="X91" i="90"/>
  <c r="AK97" i="18"/>
  <c r="AT97" i="18" s="1"/>
  <c r="AJ97" i="18"/>
  <c r="AJ92" i="18"/>
  <c r="AK92" i="18"/>
  <c r="AT92" i="18" s="1"/>
  <c r="AK86" i="18"/>
  <c r="AT86" i="18" s="1"/>
  <c r="AJ86" i="18"/>
  <c r="AK80" i="18"/>
  <c r="AT80" i="18" s="1"/>
  <c r="AJ80" i="18"/>
  <c r="AJ74" i="18"/>
  <c r="AK74" i="18"/>
  <c r="AT74" i="18" s="1"/>
  <c r="AJ68" i="18"/>
  <c r="AK68" i="18"/>
  <c r="AT68" i="18" s="1"/>
  <c r="AK62" i="18"/>
  <c r="AT62" i="18" s="1"/>
  <c r="AJ62" i="18"/>
  <c r="AK56" i="18"/>
  <c r="AT56" i="18" s="1"/>
  <c r="AJ56" i="18"/>
  <c r="AK50" i="18"/>
  <c r="AT50" i="18" s="1"/>
  <c r="AJ50" i="18"/>
  <c r="AK44" i="18"/>
  <c r="AT44" i="18" s="1"/>
  <c r="AJ44" i="18"/>
  <c r="AK38" i="18"/>
  <c r="AT38" i="18" s="1"/>
  <c r="AJ38" i="18"/>
  <c r="AJ32" i="18"/>
  <c r="AK32" i="18"/>
  <c r="AT32" i="18" s="1"/>
  <c r="AK26" i="18"/>
  <c r="AT26" i="18" s="1"/>
  <c r="AJ26" i="18"/>
  <c r="AK20" i="18"/>
  <c r="AT20" i="18" s="1"/>
  <c r="AJ20" i="18"/>
  <c r="AJ14" i="18"/>
  <c r="AK14" i="18"/>
  <c r="AT14" i="18" s="1"/>
  <c r="AX7" i="18"/>
  <c r="S7" i="18" s="1"/>
  <c r="AC7" i="18" s="1"/>
  <c r="AB8" i="18" s="1"/>
  <c r="Y96" i="85"/>
  <c r="Z96" i="85" s="1"/>
  <c r="X96" i="85"/>
  <c r="Z94" i="82"/>
  <c r="Y96" i="50"/>
  <c r="X96" i="50"/>
  <c r="AJ93" i="18"/>
  <c r="AK93" i="18"/>
  <c r="AT93" i="18" s="1"/>
  <c r="AJ98" i="18"/>
  <c r="AS98" i="18" s="1"/>
  <c r="AK98" i="18"/>
  <c r="AT98" i="18" s="1"/>
  <c r="AK94" i="18"/>
  <c r="AT94" i="18" s="1"/>
  <c r="AJ94" i="18"/>
  <c r="AK91" i="18"/>
  <c r="AT91" i="18" s="1"/>
  <c r="AJ91" i="18"/>
  <c r="AJ85" i="18"/>
  <c r="AK85" i="18"/>
  <c r="AT85" i="18" s="1"/>
  <c r="AK79" i="18"/>
  <c r="AT79" i="18" s="1"/>
  <c r="AJ79" i="18"/>
  <c r="AJ73" i="18"/>
  <c r="AK73" i="18"/>
  <c r="AT73" i="18" s="1"/>
  <c r="AK67" i="18"/>
  <c r="AT67" i="18" s="1"/>
  <c r="AJ67" i="18"/>
  <c r="AJ61" i="18"/>
  <c r="AK61" i="18"/>
  <c r="AT61" i="18" s="1"/>
  <c r="AJ55" i="18"/>
  <c r="AK55" i="18"/>
  <c r="AT55" i="18" s="1"/>
  <c r="AK49" i="18"/>
  <c r="AT49" i="18" s="1"/>
  <c r="AJ49" i="18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J13" i="18"/>
  <c r="AK13" i="18"/>
  <c r="AT13" i="18" s="1"/>
  <c r="AK7" i="18"/>
  <c r="AT7" i="18" s="1"/>
  <c r="AI92" i="98"/>
  <c r="AN92" i="98"/>
  <c r="AI92" i="102"/>
  <c r="AN92" i="102"/>
  <c r="AI95" i="85"/>
  <c r="AN95" i="85"/>
  <c r="AH93" i="48"/>
  <c r="AQ93" i="48" s="1"/>
  <c r="AR96" i="10"/>
  <c r="AJ84" i="18"/>
  <c r="AK84" i="18"/>
  <c r="AT84" i="18" s="1"/>
  <c r="AK72" i="18"/>
  <c r="AT72" i="18" s="1"/>
  <c r="AJ72" i="18"/>
  <c r="AJ60" i="18"/>
  <c r="AK60" i="18"/>
  <c r="AT60" i="18" s="1"/>
  <c r="AJ54" i="18"/>
  <c r="AK54" i="18"/>
  <c r="AT54" i="18" s="1"/>
  <c r="AJ48" i="18"/>
  <c r="AK48" i="18"/>
  <c r="AT48" i="18" s="1"/>
  <c r="AK42" i="18"/>
  <c r="AT42" i="18" s="1"/>
  <c r="AJ42" i="18"/>
  <c r="AK36" i="18"/>
  <c r="AT36" i="18" s="1"/>
  <c r="AJ36" i="18"/>
  <c r="AK30" i="18"/>
  <c r="AT30" i="18" s="1"/>
  <c r="AJ30" i="18"/>
  <c r="AK24" i="18"/>
  <c r="AT24" i="18" s="1"/>
  <c r="AJ24" i="18"/>
  <c r="AJ18" i="18"/>
  <c r="AK18" i="18"/>
  <c r="AT18" i="18" s="1"/>
  <c r="AK12" i="18"/>
  <c r="AT12" i="18" s="1"/>
  <c r="AJ12" i="18"/>
  <c r="AK5" i="18"/>
  <c r="AT5" i="18" s="1"/>
  <c r="AJ5" i="18"/>
  <c r="Y93" i="98"/>
  <c r="X93" i="98"/>
  <c r="AR92" i="48"/>
  <c r="Z93" i="48"/>
  <c r="AH94" i="35"/>
  <c r="AQ94" i="35" s="1"/>
  <c r="AI98" i="18"/>
  <c r="AN98" i="18"/>
  <c r="AN100" i="18" s="1"/>
  <c r="Y95" i="42"/>
  <c r="X95" i="42"/>
  <c r="AI95" i="50"/>
  <c r="AN95" i="50"/>
  <c r="AJ7" i="18" l="1"/>
  <c r="Z96" i="50"/>
  <c r="AG96" i="50" s="1"/>
  <c r="AP96" i="50" s="1"/>
  <c r="AG96" i="85"/>
  <c r="AP96" i="85" s="1"/>
  <c r="AF96" i="85"/>
  <c r="AO96" i="85" s="1"/>
  <c r="W97" i="85"/>
  <c r="AE96" i="85"/>
  <c r="W97" i="50"/>
  <c r="AE96" i="50"/>
  <c r="AF96" i="50"/>
  <c r="AO96" i="50" s="1"/>
  <c r="AS60" i="18"/>
  <c r="AL60" i="18"/>
  <c r="AU60" i="18" s="1"/>
  <c r="AS26" i="18"/>
  <c r="AL26" i="18"/>
  <c r="AU26" i="18" s="1"/>
  <c r="AS97" i="18"/>
  <c r="AL97" i="18"/>
  <c r="AU97" i="18" s="1"/>
  <c r="AL49" i="18"/>
  <c r="AU49" i="18" s="1"/>
  <c r="AS49" i="18"/>
  <c r="AH91" i="90"/>
  <c r="AQ91" i="90" s="1"/>
  <c r="AS51" i="18"/>
  <c r="AL51" i="18"/>
  <c r="AU51" i="18" s="1"/>
  <c r="AS10" i="18"/>
  <c r="AL10" i="18"/>
  <c r="AU10" i="18" s="1"/>
  <c r="AR98" i="18"/>
  <c r="AR100" i="18" s="1"/>
  <c r="AL98" i="18"/>
  <c r="AU98" i="18" s="1"/>
  <c r="W94" i="48"/>
  <c r="AE93" i="48"/>
  <c r="AF93" i="48"/>
  <c r="AO93" i="48" s="1"/>
  <c r="AG93" i="48"/>
  <c r="AP93" i="48" s="1"/>
  <c r="AS5" i="18"/>
  <c r="AL5" i="18"/>
  <c r="AU5" i="18" s="1"/>
  <c r="AS24" i="18"/>
  <c r="AL24" i="18"/>
  <c r="AU24" i="18" s="1"/>
  <c r="AS42" i="18"/>
  <c r="AL42" i="18"/>
  <c r="AU42" i="18" s="1"/>
  <c r="AR92" i="98"/>
  <c r="AS19" i="18"/>
  <c r="AL19" i="18"/>
  <c r="AU19" i="18" s="1"/>
  <c r="AS37" i="18"/>
  <c r="AL37" i="18"/>
  <c r="AU37" i="18" s="1"/>
  <c r="AS55" i="18"/>
  <c r="AL55" i="18"/>
  <c r="AU55" i="18" s="1"/>
  <c r="AS73" i="18"/>
  <c r="AL73" i="18"/>
  <c r="AU73" i="18" s="1"/>
  <c r="AS93" i="18"/>
  <c r="AL93" i="18"/>
  <c r="AU93" i="18" s="1"/>
  <c r="AS74" i="18"/>
  <c r="AL74" i="18"/>
  <c r="AU74" i="18" s="1"/>
  <c r="AS92" i="18"/>
  <c r="AL92" i="18"/>
  <c r="AU92" i="18" s="1"/>
  <c r="AS21" i="18"/>
  <c r="AL21" i="18"/>
  <c r="AU21" i="18" s="1"/>
  <c r="AS57" i="18"/>
  <c r="AL57" i="18"/>
  <c r="AU57" i="18" s="1"/>
  <c r="Y95" i="94"/>
  <c r="Z95" i="94"/>
  <c r="X95" i="94"/>
  <c r="AR90" i="90"/>
  <c r="AS88" i="18"/>
  <c r="AL88" i="18"/>
  <c r="AU88" i="18" s="1"/>
  <c r="AJ6" i="18"/>
  <c r="AK6" i="18"/>
  <c r="AT6" i="18" s="1"/>
  <c r="AS23" i="18"/>
  <c r="AL23" i="18"/>
  <c r="AU23" i="18" s="1"/>
  <c r="AS90" i="18"/>
  <c r="AL90" i="18"/>
  <c r="AU90" i="18" s="1"/>
  <c r="AR95" i="50"/>
  <c r="AS7" i="18"/>
  <c r="AL7" i="18"/>
  <c r="AU7" i="18" s="1"/>
  <c r="AS62" i="18"/>
  <c r="AL62" i="18"/>
  <c r="AU62" i="18" s="1"/>
  <c r="AS27" i="18"/>
  <c r="AL27" i="18"/>
  <c r="AU27" i="18" s="1"/>
  <c r="AS22" i="18"/>
  <c r="AL22" i="18"/>
  <c r="AU22" i="18" s="1"/>
  <c r="AS65" i="18"/>
  <c r="AL65" i="18"/>
  <c r="AU65" i="18" s="1"/>
  <c r="AS30" i="18"/>
  <c r="AL30" i="18"/>
  <c r="AU30" i="18" s="1"/>
  <c r="AS72" i="18"/>
  <c r="AL72" i="18"/>
  <c r="AU72" i="18" s="1"/>
  <c r="AR95" i="85"/>
  <c r="AS43" i="18"/>
  <c r="AL43" i="18"/>
  <c r="AU43" i="18" s="1"/>
  <c r="AS61" i="18"/>
  <c r="AL61" i="18"/>
  <c r="AU61" i="18" s="1"/>
  <c r="AK8" i="18"/>
  <c r="AT8" i="18" s="1"/>
  <c r="AJ8" i="18"/>
  <c r="AS45" i="18"/>
  <c r="AL45" i="18"/>
  <c r="AU45" i="18" s="1"/>
  <c r="AS63" i="18"/>
  <c r="AL63" i="18"/>
  <c r="AU63" i="18" s="1"/>
  <c r="AS81" i="18"/>
  <c r="AL81" i="18"/>
  <c r="AU81" i="18" s="1"/>
  <c r="AJ4" i="18"/>
  <c r="AK4" i="18"/>
  <c r="AT4" i="18" s="1"/>
  <c r="AT100" i="18" s="1"/>
  <c r="AS40" i="18"/>
  <c r="AL40" i="18"/>
  <c r="AU40" i="18" s="1"/>
  <c r="AS58" i="18"/>
  <c r="AL58" i="18"/>
  <c r="AU58" i="18" s="1"/>
  <c r="AR94" i="42"/>
  <c r="Y95" i="35"/>
  <c r="Z95" i="35" s="1"/>
  <c r="X95" i="35"/>
  <c r="AS94" i="18"/>
  <c r="AL94" i="18"/>
  <c r="AU94" i="18" s="1"/>
  <c r="AS44" i="18"/>
  <c r="AL44" i="18"/>
  <c r="AU44" i="18" s="1"/>
  <c r="AS9" i="18"/>
  <c r="AL9" i="18"/>
  <c r="AU9" i="18" s="1"/>
  <c r="AL3" i="18"/>
  <c r="AU3" i="18" s="1"/>
  <c r="AS3" i="18"/>
  <c r="AS48" i="18"/>
  <c r="AL48" i="18"/>
  <c r="AU48" i="18" s="1"/>
  <c r="AH93" i="102"/>
  <c r="AQ93" i="102" s="1"/>
  <c r="AL53" i="18"/>
  <c r="AU53" i="18" s="1"/>
  <c r="AS53" i="18"/>
  <c r="AS78" i="18"/>
  <c r="AL78" i="18"/>
  <c r="AU78" i="18" s="1"/>
  <c r="AS25" i="18"/>
  <c r="AL25" i="18"/>
  <c r="AU25" i="18" s="1"/>
  <c r="AH96" i="50"/>
  <c r="AQ96" i="50" s="1"/>
  <c r="AS80" i="18"/>
  <c r="AL80" i="18"/>
  <c r="AU80" i="18" s="1"/>
  <c r="AI94" i="94"/>
  <c r="AN94" i="94"/>
  <c r="Y98" i="10"/>
  <c r="X98" i="10"/>
  <c r="AS76" i="18"/>
  <c r="AL76" i="18"/>
  <c r="AU76" i="18" s="1"/>
  <c r="AS11" i="18"/>
  <c r="AL11" i="18"/>
  <c r="AU11" i="18" s="1"/>
  <c r="AS47" i="18"/>
  <c r="AL47" i="18"/>
  <c r="AU47" i="18" s="1"/>
  <c r="AS83" i="18"/>
  <c r="AL83" i="18"/>
  <c r="AU83" i="18" s="1"/>
  <c r="AH93" i="98"/>
  <c r="AQ93" i="98" s="1"/>
  <c r="AS50" i="18"/>
  <c r="AL50" i="18"/>
  <c r="AU50" i="18" s="1"/>
  <c r="AS86" i="18"/>
  <c r="AL86" i="18"/>
  <c r="AU86" i="18" s="1"/>
  <c r="AI97" i="10"/>
  <c r="AN97" i="10"/>
  <c r="AS28" i="18"/>
  <c r="AL28" i="18"/>
  <c r="AU28" i="18" s="1"/>
  <c r="AL82" i="18"/>
  <c r="AU82" i="18" s="1"/>
  <c r="AS82" i="18"/>
  <c r="Z93" i="98"/>
  <c r="AS36" i="18"/>
  <c r="AL36" i="18"/>
  <c r="AU36" i="18" s="1"/>
  <c r="AR92" i="102"/>
  <c r="AS13" i="18"/>
  <c r="AL13" i="18"/>
  <c r="AU13" i="18" s="1"/>
  <c r="AS31" i="18"/>
  <c r="AL31" i="18"/>
  <c r="AU31" i="18" s="1"/>
  <c r="AS85" i="18"/>
  <c r="AL85" i="18"/>
  <c r="AU85" i="18" s="1"/>
  <c r="AF94" i="82"/>
  <c r="AO94" i="82" s="1"/>
  <c r="AE94" i="82"/>
  <c r="W95" i="82"/>
  <c r="AG94" i="82"/>
  <c r="AP94" i="82" s="1"/>
  <c r="AS14" i="18"/>
  <c r="AL14" i="18"/>
  <c r="AU14" i="18" s="1"/>
  <c r="AS32" i="18"/>
  <c r="AL32" i="18"/>
  <c r="AU32" i="18" s="1"/>
  <c r="AS68" i="18"/>
  <c r="AL68" i="18"/>
  <c r="AU68" i="18" s="1"/>
  <c r="Z91" i="90"/>
  <c r="AS15" i="18"/>
  <c r="AL15" i="18"/>
  <c r="AU15" i="18" s="1"/>
  <c r="AS87" i="18"/>
  <c r="AL87" i="18"/>
  <c r="AU87" i="18" s="1"/>
  <c r="AS96" i="18"/>
  <c r="AL96" i="18"/>
  <c r="AU96" i="18" s="1"/>
  <c r="AS64" i="18"/>
  <c r="AL64" i="18"/>
  <c r="AU64" i="18" s="1"/>
  <c r="Z93" i="102"/>
  <c r="AS17" i="18"/>
  <c r="AL17" i="18"/>
  <c r="AU17" i="18" s="1"/>
  <c r="AS35" i="18"/>
  <c r="AL35" i="18"/>
  <c r="AU35" i="18" s="1"/>
  <c r="AS71" i="18"/>
  <c r="AL71" i="18"/>
  <c r="AU71" i="18" s="1"/>
  <c r="AS89" i="18"/>
  <c r="AL89" i="18"/>
  <c r="AU89" i="18" s="1"/>
  <c r="AS79" i="18"/>
  <c r="AL79" i="18"/>
  <c r="AU79" i="18" s="1"/>
  <c r="AS29" i="18"/>
  <c r="AL29" i="18"/>
  <c r="AU29" i="18" s="1"/>
  <c r="AS66" i="18"/>
  <c r="AL66" i="18"/>
  <c r="AU66" i="18" s="1"/>
  <c r="AH95" i="42"/>
  <c r="AQ95" i="42" s="1"/>
  <c r="AS12" i="18"/>
  <c r="AL12" i="18"/>
  <c r="AU12" i="18" s="1"/>
  <c r="Z95" i="42"/>
  <c r="AS67" i="18"/>
  <c r="AL67" i="18"/>
  <c r="AU67" i="18" s="1"/>
  <c r="AS33" i="18"/>
  <c r="AL33" i="18"/>
  <c r="AU33" i="18" s="1"/>
  <c r="AS69" i="18"/>
  <c r="AL69" i="18"/>
  <c r="AU69" i="18" s="1"/>
  <c r="AS46" i="18"/>
  <c r="AL46" i="18"/>
  <c r="AU46" i="18" s="1"/>
  <c r="AS18" i="18"/>
  <c r="AL18" i="18"/>
  <c r="AU18" i="18" s="1"/>
  <c r="AS54" i="18"/>
  <c r="AL54" i="18"/>
  <c r="AU54" i="18" s="1"/>
  <c r="AS84" i="18"/>
  <c r="AL84" i="18"/>
  <c r="AU84" i="18" s="1"/>
  <c r="AS91" i="18"/>
  <c r="AL91" i="18"/>
  <c r="AU91" i="18" s="1"/>
  <c r="AH96" i="85"/>
  <c r="AQ96" i="85" s="1"/>
  <c r="AS20" i="18"/>
  <c r="AL20" i="18"/>
  <c r="AU20" i="18" s="1"/>
  <c r="AS38" i="18"/>
  <c r="AL38" i="18"/>
  <c r="AU38" i="18" s="1"/>
  <c r="AS56" i="18"/>
  <c r="AL56" i="18"/>
  <c r="AU56" i="18" s="1"/>
  <c r="AS39" i="18"/>
  <c r="AL39" i="18"/>
  <c r="AU39" i="18" s="1"/>
  <c r="AS75" i="18"/>
  <c r="AL75" i="18"/>
  <c r="AU75" i="18" s="1"/>
  <c r="AS16" i="18"/>
  <c r="AL16" i="18"/>
  <c r="AU16" i="18" s="1"/>
  <c r="AS34" i="18"/>
  <c r="AL34" i="18"/>
  <c r="AU34" i="18" s="1"/>
  <c r="AS52" i="18"/>
  <c r="AL52" i="18"/>
  <c r="AU52" i="18" s="1"/>
  <c r="AS70" i="18"/>
  <c r="AL70" i="18"/>
  <c r="AU70" i="18" s="1"/>
  <c r="AS41" i="18"/>
  <c r="AL41" i="18"/>
  <c r="AU41" i="18" s="1"/>
  <c r="AS59" i="18"/>
  <c r="AL59" i="18"/>
  <c r="AU59" i="18" s="1"/>
  <c r="AS77" i="18"/>
  <c r="AL77" i="18"/>
  <c r="AU77" i="18" s="1"/>
  <c r="AS95" i="18"/>
  <c r="AL95" i="18"/>
  <c r="AU95" i="18" s="1"/>
  <c r="AI94" i="35"/>
  <c r="AN94" i="35"/>
  <c r="AE95" i="35" l="1"/>
  <c r="AG95" i="35"/>
  <c r="AP95" i="35" s="1"/>
  <c r="W96" i="35"/>
  <c r="AF95" i="35"/>
  <c r="AO95" i="35" s="1"/>
  <c r="AH95" i="35"/>
  <c r="AQ95" i="35" s="1"/>
  <c r="Y94" i="48"/>
  <c r="X94" i="48"/>
  <c r="Z94" i="48" s="1"/>
  <c r="AR94" i="94"/>
  <c r="AR94" i="35"/>
  <c r="AF93" i="102"/>
  <c r="AO93" i="102" s="1"/>
  <c r="W94" i="102"/>
  <c r="AG93" i="102"/>
  <c r="AP93" i="102" s="1"/>
  <c r="AE93" i="102"/>
  <c r="Y95" i="82"/>
  <c r="X95" i="82"/>
  <c r="Z95" i="82" s="1"/>
  <c r="AI96" i="85"/>
  <c r="AN96" i="85"/>
  <c r="AI94" i="82"/>
  <c r="AN94" i="82"/>
  <c r="AG93" i="98"/>
  <c r="AP93" i="98" s="1"/>
  <c r="AE93" i="98"/>
  <c r="AN93" i="98" s="1"/>
  <c r="AF93" i="98"/>
  <c r="W94" i="98"/>
  <c r="AR97" i="10"/>
  <c r="AH98" i="10"/>
  <c r="AQ98" i="10" s="1"/>
  <c r="AQ100" i="10" s="1"/>
  <c r="AZ3" i="10"/>
  <c r="AX96" i="10" s="1"/>
  <c r="S96" i="10" s="1"/>
  <c r="AC96" i="10" s="1"/>
  <c r="AB97" i="10" s="1"/>
  <c r="AX6" i="10"/>
  <c r="S6" i="10" s="1"/>
  <c r="AC6" i="10" s="1"/>
  <c r="AB7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X22" i="10"/>
  <c r="S22" i="10" s="1"/>
  <c r="AC22" i="10" s="1"/>
  <c r="AB23" i="10" s="1"/>
  <c r="AX23" i="10"/>
  <c r="S23" i="10" s="1"/>
  <c r="AC23" i="10" s="1"/>
  <c r="AB24" i="10" s="1"/>
  <c r="AX24" i="10"/>
  <c r="S24" i="10" s="1"/>
  <c r="AC24" i="10" s="1"/>
  <c r="AB25" i="10" s="1"/>
  <c r="AX25" i="10"/>
  <c r="S25" i="10" s="1"/>
  <c r="AC25" i="10" s="1"/>
  <c r="AB26" i="10" s="1"/>
  <c r="AX26" i="10"/>
  <c r="S26" i="10" s="1"/>
  <c r="AC26" i="10" s="1"/>
  <c r="AB27" i="10" s="1"/>
  <c r="AX27" i="10"/>
  <c r="S27" i="10" s="1"/>
  <c r="AC27" i="10" s="1"/>
  <c r="AB28" i="10" s="1"/>
  <c r="AX28" i="10"/>
  <c r="S28" i="10" s="1"/>
  <c r="AC28" i="10" s="1"/>
  <c r="AB29" i="10" s="1"/>
  <c r="AX29" i="10"/>
  <c r="S29" i="10" s="1"/>
  <c r="AC29" i="10" s="1"/>
  <c r="AB30" i="10" s="1"/>
  <c r="AX30" i="10"/>
  <c r="S30" i="10" s="1"/>
  <c r="AC30" i="10" s="1"/>
  <c r="AB31" i="10" s="1"/>
  <c r="AX31" i="10"/>
  <c r="S31" i="10" s="1"/>
  <c r="AC31" i="10" s="1"/>
  <c r="AB32" i="10" s="1"/>
  <c r="AX32" i="10"/>
  <c r="S32" i="10" s="1"/>
  <c r="AC32" i="10" s="1"/>
  <c r="AB33" i="10" s="1"/>
  <c r="AX33" i="10"/>
  <c r="S33" i="10" s="1"/>
  <c r="AC33" i="10" s="1"/>
  <c r="AB34" i="10" s="1"/>
  <c r="AX34" i="10"/>
  <c r="S34" i="10" s="1"/>
  <c r="AC34" i="10" s="1"/>
  <c r="AB35" i="10" s="1"/>
  <c r="AX35" i="10"/>
  <c r="S35" i="10" s="1"/>
  <c r="AC35" i="10" s="1"/>
  <c r="AB36" i="10" s="1"/>
  <c r="AX36" i="10"/>
  <c r="S36" i="10" s="1"/>
  <c r="AC36" i="10" s="1"/>
  <c r="AB37" i="10" s="1"/>
  <c r="AX37" i="10"/>
  <c r="S37" i="10" s="1"/>
  <c r="AC37" i="10" s="1"/>
  <c r="AB38" i="10" s="1"/>
  <c r="AX38" i="10"/>
  <c r="S38" i="10" s="1"/>
  <c r="AC38" i="10" s="1"/>
  <c r="AB39" i="10" s="1"/>
  <c r="AX39" i="10"/>
  <c r="S39" i="10" s="1"/>
  <c r="AC39" i="10" s="1"/>
  <c r="AB40" i="10" s="1"/>
  <c r="AX40" i="10"/>
  <c r="S40" i="10" s="1"/>
  <c r="AC40" i="10" s="1"/>
  <c r="AB41" i="10" s="1"/>
  <c r="AX41" i="10"/>
  <c r="S41" i="10" s="1"/>
  <c r="AC41" i="10" s="1"/>
  <c r="AB42" i="10" s="1"/>
  <c r="AX42" i="10"/>
  <c r="S42" i="10" s="1"/>
  <c r="AC42" i="10" s="1"/>
  <c r="AB43" i="10" s="1"/>
  <c r="AX43" i="10"/>
  <c r="S43" i="10" s="1"/>
  <c r="AC43" i="10" s="1"/>
  <c r="AB44" i="10" s="1"/>
  <c r="AX44" i="10"/>
  <c r="S44" i="10" s="1"/>
  <c r="AC44" i="10" s="1"/>
  <c r="AB45" i="10" s="1"/>
  <c r="AX45" i="10"/>
  <c r="S45" i="10" s="1"/>
  <c r="AC45" i="10" s="1"/>
  <c r="AB46" i="10" s="1"/>
  <c r="AX46" i="10"/>
  <c r="S46" i="10" s="1"/>
  <c r="AC46" i="10" s="1"/>
  <c r="AB47" i="10" s="1"/>
  <c r="AX47" i="10"/>
  <c r="S47" i="10" s="1"/>
  <c r="AC47" i="10" s="1"/>
  <c r="AB48" i="10" s="1"/>
  <c r="AX48" i="10"/>
  <c r="S48" i="10" s="1"/>
  <c r="AC48" i="10" s="1"/>
  <c r="AB49" i="10" s="1"/>
  <c r="AX49" i="10"/>
  <c r="S49" i="10" s="1"/>
  <c r="AC49" i="10" s="1"/>
  <c r="AB50" i="10" s="1"/>
  <c r="AX50" i="10"/>
  <c r="S50" i="10" s="1"/>
  <c r="AC50" i="10" s="1"/>
  <c r="AB51" i="10" s="1"/>
  <c r="AX51" i="10"/>
  <c r="S51" i="10" s="1"/>
  <c r="AC51" i="10" s="1"/>
  <c r="AB52" i="10" s="1"/>
  <c r="AX52" i="10"/>
  <c r="S52" i="10" s="1"/>
  <c r="AC52" i="10" s="1"/>
  <c r="AB53" i="10" s="1"/>
  <c r="AX53" i="10"/>
  <c r="S53" i="10" s="1"/>
  <c r="AC53" i="10" s="1"/>
  <c r="AB54" i="10" s="1"/>
  <c r="AX54" i="10"/>
  <c r="S54" i="10" s="1"/>
  <c r="AC54" i="10" s="1"/>
  <c r="AB55" i="10" s="1"/>
  <c r="AX55" i="10"/>
  <c r="S55" i="10" s="1"/>
  <c r="AC55" i="10" s="1"/>
  <c r="AB56" i="10" s="1"/>
  <c r="AX56" i="10"/>
  <c r="S56" i="10" s="1"/>
  <c r="AC56" i="10" s="1"/>
  <c r="AB57" i="10" s="1"/>
  <c r="AX57" i="10"/>
  <c r="S57" i="10" s="1"/>
  <c r="AC57" i="10" s="1"/>
  <c r="AB58" i="10" s="1"/>
  <c r="AX58" i="10"/>
  <c r="S58" i="10" s="1"/>
  <c r="AC58" i="10" s="1"/>
  <c r="AB59" i="10" s="1"/>
  <c r="AX59" i="10"/>
  <c r="S59" i="10" s="1"/>
  <c r="AC59" i="10" s="1"/>
  <c r="AB60" i="10" s="1"/>
  <c r="AX60" i="10"/>
  <c r="S60" i="10" s="1"/>
  <c r="AC60" i="10" s="1"/>
  <c r="AB61" i="10" s="1"/>
  <c r="AX61" i="10"/>
  <c r="S61" i="10" s="1"/>
  <c r="AC61" i="10" s="1"/>
  <c r="AB62" i="10" s="1"/>
  <c r="AX62" i="10"/>
  <c r="S62" i="10" s="1"/>
  <c r="AC62" i="10" s="1"/>
  <c r="AB63" i="10" s="1"/>
  <c r="AX63" i="10"/>
  <c r="S63" i="10" s="1"/>
  <c r="AC63" i="10" s="1"/>
  <c r="AB64" i="10" s="1"/>
  <c r="AX64" i="10"/>
  <c r="S64" i="10" s="1"/>
  <c r="AC64" i="10" s="1"/>
  <c r="AB65" i="10" s="1"/>
  <c r="AX65" i="10"/>
  <c r="S65" i="10" s="1"/>
  <c r="AC65" i="10" s="1"/>
  <c r="AB66" i="10" s="1"/>
  <c r="AX66" i="10"/>
  <c r="S66" i="10" s="1"/>
  <c r="AC66" i="10" s="1"/>
  <c r="AB67" i="10" s="1"/>
  <c r="AX67" i="10"/>
  <c r="S67" i="10" s="1"/>
  <c r="AC67" i="10" s="1"/>
  <c r="AB68" i="10" s="1"/>
  <c r="AX68" i="10"/>
  <c r="S68" i="10" s="1"/>
  <c r="AC68" i="10" s="1"/>
  <c r="AB69" i="10" s="1"/>
  <c r="AX69" i="10"/>
  <c r="S69" i="10" s="1"/>
  <c r="AC69" i="10" s="1"/>
  <c r="AB70" i="10" s="1"/>
  <c r="AX70" i="10"/>
  <c r="S70" i="10" s="1"/>
  <c r="AC70" i="10" s="1"/>
  <c r="AB71" i="10" s="1"/>
  <c r="AX71" i="10"/>
  <c r="S71" i="10" s="1"/>
  <c r="AC71" i="10" s="1"/>
  <c r="AB72" i="10" s="1"/>
  <c r="AX72" i="10"/>
  <c r="S72" i="10" s="1"/>
  <c r="AC72" i="10" s="1"/>
  <c r="AB73" i="10" s="1"/>
  <c r="AX73" i="10"/>
  <c r="S73" i="10" s="1"/>
  <c r="AC73" i="10" s="1"/>
  <c r="AB74" i="10" s="1"/>
  <c r="AX74" i="10"/>
  <c r="S74" i="10" s="1"/>
  <c r="AC74" i="10" s="1"/>
  <c r="AB75" i="10" s="1"/>
  <c r="AX75" i="10"/>
  <c r="S75" i="10" s="1"/>
  <c r="AC75" i="10" s="1"/>
  <c r="AB76" i="10" s="1"/>
  <c r="AX76" i="10"/>
  <c r="S76" i="10" s="1"/>
  <c r="AC76" i="10" s="1"/>
  <c r="AB77" i="10" s="1"/>
  <c r="AX77" i="10"/>
  <c r="S77" i="10" s="1"/>
  <c r="AC77" i="10" s="1"/>
  <c r="AB78" i="10" s="1"/>
  <c r="AX78" i="10"/>
  <c r="S78" i="10" s="1"/>
  <c r="AC78" i="10" s="1"/>
  <c r="AB79" i="10" s="1"/>
  <c r="AX79" i="10"/>
  <c r="S79" i="10" s="1"/>
  <c r="AC79" i="10" s="1"/>
  <c r="AB80" i="10" s="1"/>
  <c r="AX80" i="10"/>
  <c r="S80" i="10" s="1"/>
  <c r="AC80" i="10" s="1"/>
  <c r="AB81" i="10" s="1"/>
  <c r="AX81" i="10"/>
  <c r="S81" i="10" s="1"/>
  <c r="AC81" i="10" s="1"/>
  <c r="AB82" i="10" s="1"/>
  <c r="AX82" i="10"/>
  <c r="S82" i="10" s="1"/>
  <c r="AC82" i="10" s="1"/>
  <c r="AB83" i="10" s="1"/>
  <c r="AX83" i="10"/>
  <c r="S83" i="10" s="1"/>
  <c r="AC83" i="10" s="1"/>
  <c r="AB84" i="10" s="1"/>
  <c r="AX84" i="10"/>
  <c r="S84" i="10" s="1"/>
  <c r="AC84" i="10" s="1"/>
  <c r="AB85" i="10" s="1"/>
  <c r="AX85" i="10"/>
  <c r="S85" i="10" s="1"/>
  <c r="AC85" i="10" s="1"/>
  <c r="AB86" i="10" s="1"/>
  <c r="AX86" i="10"/>
  <c r="S86" i="10" s="1"/>
  <c r="AC86" i="10" s="1"/>
  <c r="AB87" i="10" s="1"/>
  <c r="AX87" i="10"/>
  <c r="S87" i="10" s="1"/>
  <c r="AC87" i="10" s="1"/>
  <c r="AB88" i="10" s="1"/>
  <c r="AX88" i="10"/>
  <c r="S88" i="10" s="1"/>
  <c r="AC88" i="10" s="1"/>
  <c r="AB89" i="10" s="1"/>
  <c r="AX89" i="10"/>
  <c r="S89" i="10" s="1"/>
  <c r="AC89" i="10" s="1"/>
  <c r="AB90" i="10" s="1"/>
  <c r="AX90" i="10"/>
  <c r="S90" i="10" s="1"/>
  <c r="AC90" i="10" s="1"/>
  <c r="AB91" i="10" s="1"/>
  <c r="AX91" i="10"/>
  <c r="S91" i="10" s="1"/>
  <c r="AC91" i="10" s="1"/>
  <c r="AB92" i="10" s="1"/>
  <c r="AX92" i="10"/>
  <c r="S92" i="10" s="1"/>
  <c r="AC92" i="10" s="1"/>
  <c r="AB93" i="10" s="1"/>
  <c r="AX93" i="10"/>
  <c r="S93" i="10" s="1"/>
  <c r="AC93" i="10" s="1"/>
  <c r="AB94" i="10" s="1"/>
  <c r="AX94" i="10"/>
  <c r="S94" i="10" s="1"/>
  <c r="AC94" i="10" s="1"/>
  <c r="AB95" i="10" s="1"/>
  <c r="AX95" i="10"/>
  <c r="S95" i="10" s="1"/>
  <c r="AC95" i="10" s="1"/>
  <c r="AB96" i="10" s="1"/>
  <c r="AX97" i="10"/>
  <c r="S97" i="10" s="1"/>
  <c r="AC97" i="10" s="1"/>
  <c r="AB98" i="10" s="1"/>
  <c r="AH95" i="94"/>
  <c r="AQ95" i="94" s="1"/>
  <c r="X97" i="85"/>
  <c r="Y97" i="85"/>
  <c r="AE95" i="42"/>
  <c r="AN95" i="42" s="1"/>
  <c r="W96" i="42"/>
  <c r="AF95" i="42"/>
  <c r="AO95" i="42" s="1"/>
  <c r="AG95" i="42"/>
  <c r="Z98" i="10"/>
  <c r="AL4" i="18"/>
  <c r="AU4" i="18" s="1"/>
  <c r="AS4" i="18"/>
  <c r="AS6" i="18"/>
  <c r="AL6" i="18"/>
  <c r="AU6" i="18" s="1"/>
  <c r="AU100" i="18" s="1"/>
  <c r="C11" i="18" s="1"/>
  <c r="W96" i="94"/>
  <c r="AE95" i="94"/>
  <c r="AG95" i="94"/>
  <c r="AP95" i="94" s="1"/>
  <c r="AF95" i="94"/>
  <c r="AO95" i="94" s="1"/>
  <c r="AI96" i="50"/>
  <c r="AN96" i="50"/>
  <c r="W92" i="90"/>
  <c r="AE91" i="90"/>
  <c r="AG91" i="90"/>
  <c r="AP91" i="90" s="1"/>
  <c r="AF91" i="90"/>
  <c r="AO91" i="90" s="1"/>
  <c r="AL8" i="18"/>
  <c r="AU8" i="18" s="1"/>
  <c r="AS8" i="18"/>
  <c r="AI93" i="48"/>
  <c r="AN93" i="48"/>
  <c r="Y97" i="50"/>
  <c r="X97" i="50"/>
  <c r="AX4" i="10" l="1"/>
  <c r="S4" i="10" s="1"/>
  <c r="AC4" i="10" s="1"/>
  <c r="AB5" i="10" s="1"/>
  <c r="AX9" i="10"/>
  <c r="S9" i="10" s="1"/>
  <c r="AC9" i="10" s="1"/>
  <c r="AB10" i="10" s="1"/>
  <c r="AS100" i="18"/>
  <c r="AX14" i="10"/>
  <c r="S14" i="10" s="1"/>
  <c r="AC14" i="10" s="1"/>
  <c r="AB15" i="10" s="1"/>
  <c r="AX8" i="10"/>
  <c r="S8" i="10" s="1"/>
  <c r="AC8" i="10" s="1"/>
  <c r="AB9" i="10" s="1"/>
  <c r="AX7" i="10"/>
  <c r="S7" i="10" s="1"/>
  <c r="AC7" i="10" s="1"/>
  <c r="AB8" i="10" s="1"/>
  <c r="AK8" i="10" s="1"/>
  <c r="AT8" i="10" s="1"/>
  <c r="AI95" i="42"/>
  <c r="AP95" i="42"/>
  <c r="AK79" i="10"/>
  <c r="AT79" i="10" s="1"/>
  <c r="AJ79" i="10"/>
  <c r="AK49" i="10"/>
  <c r="AT49" i="10" s="1"/>
  <c r="AJ49" i="10"/>
  <c r="AK19" i="10"/>
  <c r="AT19" i="10" s="1"/>
  <c r="AJ19" i="10"/>
  <c r="AG95" i="82"/>
  <c r="AP95" i="82" s="1"/>
  <c r="AF95" i="82"/>
  <c r="AO95" i="82" s="1"/>
  <c r="AE95" i="82"/>
  <c r="W96" i="82"/>
  <c r="AJ90" i="10"/>
  <c r="AK90" i="10"/>
  <c r="AT90" i="10" s="1"/>
  <c r="AJ78" i="10"/>
  <c r="AK78" i="10"/>
  <c r="AT78" i="10" s="1"/>
  <c r="AK72" i="10"/>
  <c r="AT72" i="10" s="1"/>
  <c r="AJ72" i="10"/>
  <c r="AK66" i="10"/>
  <c r="AT66" i="10" s="1"/>
  <c r="AJ66" i="10"/>
  <c r="AK60" i="10"/>
  <c r="AT60" i="10" s="1"/>
  <c r="AJ60" i="10"/>
  <c r="AJ54" i="10"/>
  <c r="AK54" i="10"/>
  <c r="AT54" i="10" s="1"/>
  <c r="AK48" i="10"/>
  <c r="AT48" i="10" s="1"/>
  <c r="AJ48" i="10"/>
  <c r="AK42" i="10"/>
  <c r="AT42" i="10" s="1"/>
  <c r="AJ42" i="10"/>
  <c r="AK36" i="10"/>
  <c r="AT36" i="10" s="1"/>
  <c r="AJ36" i="10"/>
  <c r="AK30" i="10"/>
  <c r="AT30" i="10" s="1"/>
  <c r="AJ30" i="10"/>
  <c r="AK24" i="10"/>
  <c r="AT24" i="10" s="1"/>
  <c r="AJ24" i="10"/>
  <c r="AJ18" i="10"/>
  <c r="AK18" i="10"/>
  <c r="AT18" i="10" s="1"/>
  <c r="AJ12" i="10"/>
  <c r="AK12" i="10"/>
  <c r="AT12" i="10" s="1"/>
  <c r="AK5" i="10"/>
  <c r="AT5" i="10" s="1"/>
  <c r="AJ91" i="10"/>
  <c r="AK91" i="10"/>
  <c r="AT91" i="10" s="1"/>
  <c r="AJ73" i="10"/>
  <c r="AK73" i="10"/>
  <c r="AT73" i="10" s="1"/>
  <c r="AJ43" i="10"/>
  <c r="AK43" i="10"/>
  <c r="AT43" i="10" s="1"/>
  <c r="AK7" i="10"/>
  <c r="AT7" i="10" s="1"/>
  <c r="W95" i="48"/>
  <c r="AE94" i="48"/>
  <c r="AF94" i="48"/>
  <c r="AO94" i="48" s="1"/>
  <c r="AG94" i="48"/>
  <c r="AP94" i="48" s="1"/>
  <c r="AJ96" i="10"/>
  <c r="AK96" i="10"/>
  <c r="AT96" i="10" s="1"/>
  <c r="AK84" i="10"/>
  <c r="AT84" i="10" s="1"/>
  <c r="AJ84" i="10"/>
  <c r="AI91" i="90"/>
  <c r="AN91" i="90"/>
  <c r="Y96" i="42"/>
  <c r="X96" i="42"/>
  <c r="AK95" i="10"/>
  <c r="AT95" i="10" s="1"/>
  <c r="AJ95" i="10"/>
  <c r="AJ89" i="10"/>
  <c r="AK89" i="10"/>
  <c r="AT89" i="10" s="1"/>
  <c r="AK83" i="10"/>
  <c r="AT83" i="10" s="1"/>
  <c r="AJ83" i="10"/>
  <c r="AJ77" i="10"/>
  <c r="AK77" i="10"/>
  <c r="AT77" i="10" s="1"/>
  <c r="AK71" i="10"/>
  <c r="AT71" i="10" s="1"/>
  <c r="AJ71" i="10"/>
  <c r="AK65" i="10"/>
  <c r="AT65" i="10" s="1"/>
  <c r="AJ65" i="10"/>
  <c r="AJ59" i="10"/>
  <c r="AK59" i="10"/>
  <c r="AT59" i="10" s="1"/>
  <c r="AK53" i="10"/>
  <c r="AT53" i="10" s="1"/>
  <c r="AJ53" i="10"/>
  <c r="AJ47" i="10"/>
  <c r="AK47" i="10"/>
  <c r="AT47" i="10" s="1"/>
  <c r="AK41" i="10"/>
  <c r="AT41" i="10" s="1"/>
  <c r="AJ41" i="10"/>
  <c r="AJ35" i="10"/>
  <c r="AK35" i="10"/>
  <c r="AT35" i="10" s="1"/>
  <c r="AK29" i="10"/>
  <c r="AT29" i="10" s="1"/>
  <c r="AJ29" i="10"/>
  <c r="AK23" i="10"/>
  <c r="AT23" i="10" s="1"/>
  <c r="AJ23" i="10"/>
  <c r="AK17" i="10"/>
  <c r="AT17" i="10" s="1"/>
  <c r="AJ17" i="10"/>
  <c r="AK11" i="10"/>
  <c r="AT11" i="10" s="1"/>
  <c r="AJ11" i="10"/>
  <c r="AX3" i="10"/>
  <c r="S3" i="10" s="1"/>
  <c r="AC3" i="10" s="1"/>
  <c r="AR94" i="82"/>
  <c r="AK85" i="10"/>
  <c r="AT85" i="10" s="1"/>
  <c r="AJ85" i="10"/>
  <c r="AJ55" i="10"/>
  <c r="AK55" i="10"/>
  <c r="AT55" i="10" s="1"/>
  <c r="AK13" i="10"/>
  <c r="AT13" i="10" s="1"/>
  <c r="AJ13" i="10"/>
  <c r="AH97" i="50"/>
  <c r="AQ97" i="50" s="1"/>
  <c r="AI95" i="94"/>
  <c r="AN95" i="94"/>
  <c r="AK82" i="10"/>
  <c r="AT82" i="10" s="1"/>
  <c r="AJ82" i="10"/>
  <c r="AJ76" i="10"/>
  <c r="AK76" i="10"/>
  <c r="AT76" i="10" s="1"/>
  <c r="AK70" i="10"/>
  <c r="AT70" i="10" s="1"/>
  <c r="AJ70" i="10"/>
  <c r="AJ64" i="10"/>
  <c r="AK64" i="10"/>
  <c r="AT64" i="10" s="1"/>
  <c r="AK58" i="10"/>
  <c r="AT58" i="10" s="1"/>
  <c r="AJ58" i="10"/>
  <c r="AK52" i="10"/>
  <c r="AT52" i="10" s="1"/>
  <c r="AJ52" i="10"/>
  <c r="AK46" i="10"/>
  <c r="AT46" i="10" s="1"/>
  <c r="AJ46" i="10"/>
  <c r="AJ40" i="10"/>
  <c r="AK40" i="10"/>
  <c r="AT40" i="10" s="1"/>
  <c r="AJ34" i="10"/>
  <c r="AK34" i="10"/>
  <c r="AT34" i="10" s="1"/>
  <c r="AK28" i="10"/>
  <c r="AT28" i="10" s="1"/>
  <c r="AJ28" i="10"/>
  <c r="AK22" i="10"/>
  <c r="AT22" i="10" s="1"/>
  <c r="AJ22" i="10"/>
  <c r="AJ16" i="10"/>
  <c r="AK16" i="10"/>
  <c r="AT16" i="10" s="1"/>
  <c r="AK10" i="10"/>
  <c r="AT10" i="10" s="1"/>
  <c r="AJ10" i="10"/>
  <c r="AK97" i="10"/>
  <c r="AT97" i="10" s="1"/>
  <c r="AJ97" i="10"/>
  <c r="Y94" i="98"/>
  <c r="X94" i="98"/>
  <c r="Z94" i="98" s="1"/>
  <c r="AI93" i="102"/>
  <c r="AN93" i="102"/>
  <c r="Y96" i="35"/>
  <c r="X96" i="35"/>
  <c r="Z96" i="35" s="1"/>
  <c r="AH97" i="85"/>
  <c r="AQ97" i="85" s="1"/>
  <c r="AK67" i="10"/>
  <c r="AT67" i="10" s="1"/>
  <c r="AJ67" i="10"/>
  <c r="AK37" i="10"/>
  <c r="AT37" i="10" s="1"/>
  <c r="AJ37" i="10"/>
  <c r="AJ25" i="10"/>
  <c r="AK25" i="10"/>
  <c r="AT25" i="10" s="1"/>
  <c r="AR93" i="48"/>
  <c r="Y92" i="90"/>
  <c r="Z92" i="90" s="1"/>
  <c r="X92" i="90"/>
  <c r="AJ94" i="10"/>
  <c r="AK94" i="10"/>
  <c r="AT94" i="10" s="1"/>
  <c r="AJ88" i="10"/>
  <c r="AK88" i="10"/>
  <c r="AT88" i="10" s="1"/>
  <c r="Z97" i="50"/>
  <c r="Y96" i="94"/>
  <c r="X96" i="94"/>
  <c r="Z96" i="94" s="1"/>
  <c r="AC98" i="10"/>
  <c r="AE98" i="10"/>
  <c r="AK98" i="10" s="1"/>
  <c r="AT98" i="10" s="1"/>
  <c r="AG98" i="10"/>
  <c r="AP98" i="10" s="1"/>
  <c r="AP100" i="10" s="1"/>
  <c r="AF98" i="10"/>
  <c r="AO98" i="10" s="1"/>
  <c r="AO100" i="10" s="1"/>
  <c r="Z97" i="85"/>
  <c r="AK93" i="10"/>
  <c r="AT93" i="10" s="1"/>
  <c r="AJ93" i="10"/>
  <c r="AK87" i="10"/>
  <c r="AT87" i="10" s="1"/>
  <c r="AJ87" i="10"/>
  <c r="AK81" i="10"/>
  <c r="AT81" i="10" s="1"/>
  <c r="AJ81" i="10"/>
  <c r="AK75" i="10"/>
  <c r="AT75" i="10" s="1"/>
  <c r="AJ75" i="10"/>
  <c r="AK69" i="10"/>
  <c r="AT69" i="10" s="1"/>
  <c r="AJ69" i="10"/>
  <c r="AK63" i="10"/>
  <c r="AT63" i="10" s="1"/>
  <c r="AJ63" i="10"/>
  <c r="AK57" i="10"/>
  <c r="AT57" i="10" s="1"/>
  <c r="AJ57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K9" i="10"/>
  <c r="AT9" i="10" s="1"/>
  <c r="AJ9" i="10"/>
  <c r="AX5" i="10"/>
  <c r="S5" i="10" s="1"/>
  <c r="AC5" i="10" s="1"/>
  <c r="AB6" i="10" s="1"/>
  <c r="AI93" i="98"/>
  <c r="AO93" i="98"/>
  <c r="AR96" i="85"/>
  <c r="AJ98" i="10"/>
  <c r="AS98" i="10" s="1"/>
  <c r="AK61" i="10"/>
  <c r="AT61" i="10" s="1"/>
  <c r="AJ61" i="10"/>
  <c r="AJ31" i="10"/>
  <c r="AK31" i="10"/>
  <c r="AT31" i="10" s="1"/>
  <c r="AR96" i="50"/>
  <c r="AJ92" i="10"/>
  <c r="AK92" i="10"/>
  <c r="AT92" i="10" s="1"/>
  <c r="AK86" i="10"/>
  <c r="AT86" i="10" s="1"/>
  <c r="AJ86" i="10"/>
  <c r="AK80" i="10"/>
  <c r="AT80" i="10" s="1"/>
  <c r="AJ80" i="10"/>
  <c r="AJ74" i="10"/>
  <c r="AK74" i="10"/>
  <c r="AT74" i="10" s="1"/>
  <c r="AJ68" i="10"/>
  <c r="AK68" i="10"/>
  <c r="AT68" i="10" s="1"/>
  <c r="AJ62" i="10"/>
  <c r="AK62" i="10"/>
  <c r="AT62" i="10" s="1"/>
  <c r="AK56" i="10"/>
  <c r="AT56" i="10" s="1"/>
  <c r="AJ56" i="10"/>
  <c r="AK50" i="10"/>
  <c r="AT50" i="10" s="1"/>
  <c r="AJ50" i="10"/>
  <c r="AK44" i="10"/>
  <c r="AT44" i="10" s="1"/>
  <c r="AJ44" i="10"/>
  <c r="AK38" i="10"/>
  <c r="AT38" i="10" s="1"/>
  <c r="AJ38" i="10"/>
  <c r="AK32" i="10"/>
  <c r="AT32" i="10" s="1"/>
  <c r="AJ32" i="10"/>
  <c r="AJ26" i="10"/>
  <c r="AK26" i="10"/>
  <c r="AT26" i="10" s="1"/>
  <c r="AK20" i="10"/>
  <c r="AT20" i="10" s="1"/>
  <c r="AJ20" i="10"/>
  <c r="AJ14" i="10"/>
  <c r="AK14" i="10"/>
  <c r="AT14" i="10" s="1"/>
  <c r="AJ8" i="10"/>
  <c r="AH95" i="82"/>
  <c r="AQ95" i="82" s="1"/>
  <c r="Y94" i="102"/>
  <c r="Z94" i="102" s="1"/>
  <c r="X94" i="102"/>
  <c r="AH94" i="48"/>
  <c r="AQ94" i="48" s="1"/>
  <c r="AI95" i="35"/>
  <c r="AN95" i="35"/>
  <c r="AJ7" i="10" l="1"/>
  <c r="W97" i="35"/>
  <c r="AE96" i="35"/>
  <c r="AG96" i="35"/>
  <c r="AP96" i="35" s="1"/>
  <c r="AF96" i="35"/>
  <c r="AO96" i="35" s="1"/>
  <c r="AG94" i="102"/>
  <c r="AP94" i="102" s="1"/>
  <c r="AF94" i="102"/>
  <c r="AO94" i="102" s="1"/>
  <c r="AE94" i="102"/>
  <c r="W95" i="102"/>
  <c r="AF96" i="94"/>
  <c r="AO96" i="94" s="1"/>
  <c r="W97" i="94"/>
  <c r="AG96" i="94"/>
  <c r="AP96" i="94" s="1"/>
  <c r="AE96" i="94"/>
  <c r="AK6" i="10"/>
  <c r="AT6" i="10" s="1"/>
  <c r="AJ6" i="10"/>
  <c r="AS53" i="10"/>
  <c r="AL53" i="10"/>
  <c r="AU53" i="10" s="1"/>
  <c r="AS54" i="10"/>
  <c r="AL54" i="10"/>
  <c r="AU54" i="10" s="1"/>
  <c r="AS26" i="10"/>
  <c r="AL26" i="10"/>
  <c r="AU26" i="10" s="1"/>
  <c r="AS9" i="10"/>
  <c r="AL9" i="10"/>
  <c r="AU9" i="10" s="1"/>
  <c r="AS27" i="10"/>
  <c r="AL27" i="10"/>
  <c r="AU27" i="10" s="1"/>
  <c r="AS45" i="10"/>
  <c r="AL45" i="10"/>
  <c r="AU45" i="10" s="1"/>
  <c r="AS63" i="10"/>
  <c r="AL63" i="10"/>
  <c r="AU63" i="10" s="1"/>
  <c r="AS81" i="10"/>
  <c r="AL81" i="10"/>
  <c r="AU81" i="10" s="1"/>
  <c r="AF97" i="85"/>
  <c r="AO97" i="85" s="1"/>
  <c r="AE97" i="85"/>
  <c r="W98" i="85"/>
  <c r="AG97" i="85"/>
  <c r="AP97" i="85" s="1"/>
  <c r="AS94" i="10"/>
  <c r="AL94" i="10"/>
  <c r="AU94" i="10" s="1"/>
  <c r="AS16" i="10"/>
  <c r="AL16" i="10"/>
  <c r="AU16" i="10" s="1"/>
  <c r="AS34" i="10"/>
  <c r="AL34" i="10"/>
  <c r="AU34" i="10" s="1"/>
  <c r="AR95" i="94"/>
  <c r="AS13" i="10"/>
  <c r="AL13" i="10"/>
  <c r="AU13" i="10" s="1"/>
  <c r="AS35" i="10"/>
  <c r="AL35" i="10"/>
  <c r="AU35" i="10" s="1"/>
  <c r="AS89" i="10"/>
  <c r="AL89" i="10"/>
  <c r="AU89" i="10" s="1"/>
  <c r="AR91" i="90"/>
  <c r="AJ5" i="10"/>
  <c r="AS24" i="10"/>
  <c r="AL24" i="10"/>
  <c r="AU24" i="10" s="1"/>
  <c r="AS42" i="10"/>
  <c r="AL42" i="10"/>
  <c r="AU42" i="10" s="1"/>
  <c r="AS60" i="10"/>
  <c r="AL60" i="10"/>
  <c r="AU60" i="10" s="1"/>
  <c r="AI95" i="82"/>
  <c r="AN95" i="82"/>
  <c r="AS39" i="10"/>
  <c r="AL39" i="10"/>
  <c r="AU39" i="10" s="1"/>
  <c r="AH96" i="35"/>
  <c r="AQ96" i="35" s="1"/>
  <c r="AS70" i="10"/>
  <c r="AL70" i="10"/>
  <c r="AU70" i="10" s="1"/>
  <c r="AS17" i="10"/>
  <c r="AL17" i="10"/>
  <c r="AU17" i="10" s="1"/>
  <c r="AS18" i="10"/>
  <c r="AL18" i="10"/>
  <c r="AU18" i="10" s="1"/>
  <c r="Y96" i="82"/>
  <c r="X96" i="82"/>
  <c r="Z96" i="82" s="1"/>
  <c r="AS8" i="10"/>
  <c r="AL8" i="10"/>
  <c r="AU8" i="10" s="1"/>
  <c r="AS62" i="10"/>
  <c r="AL62" i="10"/>
  <c r="AU62" i="10" s="1"/>
  <c r="AS32" i="10"/>
  <c r="AL32" i="10"/>
  <c r="AU32" i="10" s="1"/>
  <c r="AS50" i="10"/>
  <c r="AL50" i="10"/>
  <c r="AU50" i="10" s="1"/>
  <c r="AS86" i="10"/>
  <c r="AL86" i="10"/>
  <c r="AU86" i="10" s="1"/>
  <c r="AH92" i="90"/>
  <c r="AQ92" i="90" s="1"/>
  <c r="AS25" i="10"/>
  <c r="AL25" i="10"/>
  <c r="AU25" i="10" s="1"/>
  <c r="AS97" i="10"/>
  <c r="AL97" i="10"/>
  <c r="AU97" i="10" s="1"/>
  <c r="AS22" i="10"/>
  <c r="AL22" i="10"/>
  <c r="AU22" i="10" s="1"/>
  <c r="AS58" i="10"/>
  <c r="AL58" i="10"/>
  <c r="AU58" i="10" s="1"/>
  <c r="AS23" i="10"/>
  <c r="AL23" i="10"/>
  <c r="AU23" i="10" s="1"/>
  <c r="AS41" i="10"/>
  <c r="AL41" i="10"/>
  <c r="AU41" i="10" s="1"/>
  <c r="AS95" i="10"/>
  <c r="AL95" i="10"/>
  <c r="AU95" i="10" s="1"/>
  <c r="AS84" i="10"/>
  <c r="AL84" i="10"/>
  <c r="AU84" i="10" s="1"/>
  <c r="AS43" i="10"/>
  <c r="AL43" i="10"/>
  <c r="AU43" i="10" s="1"/>
  <c r="AS78" i="10"/>
  <c r="AL78" i="10"/>
  <c r="AU78" i="10" s="1"/>
  <c r="AS79" i="10"/>
  <c r="AL79" i="10"/>
  <c r="AU79" i="10" s="1"/>
  <c r="AS44" i="10"/>
  <c r="AL44" i="10"/>
  <c r="AU44" i="10" s="1"/>
  <c r="AS52" i="10"/>
  <c r="AL52" i="10"/>
  <c r="AU52" i="10" s="1"/>
  <c r="AS68" i="10"/>
  <c r="AL68" i="10"/>
  <c r="AU68" i="10" s="1"/>
  <c r="AS31" i="10"/>
  <c r="AL31" i="10"/>
  <c r="AU31" i="10" s="1"/>
  <c r="AS51" i="10"/>
  <c r="AL51" i="10"/>
  <c r="AU51" i="10" s="1"/>
  <c r="AS69" i="10"/>
  <c r="AL69" i="10"/>
  <c r="AU69" i="10" s="1"/>
  <c r="AS87" i="10"/>
  <c r="AL87" i="10"/>
  <c r="AU87" i="10" s="1"/>
  <c r="AE97" i="50"/>
  <c r="AF97" i="50"/>
  <c r="AO97" i="50" s="1"/>
  <c r="W98" i="50"/>
  <c r="AG97" i="50"/>
  <c r="AP97" i="50" s="1"/>
  <c r="AE92" i="90"/>
  <c r="W93" i="90"/>
  <c r="AF92" i="90"/>
  <c r="AO92" i="90" s="1"/>
  <c r="AG92" i="90"/>
  <c r="AP92" i="90" s="1"/>
  <c r="AL37" i="10"/>
  <c r="AU37" i="10" s="1"/>
  <c r="AS37" i="10"/>
  <c r="AS40" i="10"/>
  <c r="AL40" i="10"/>
  <c r="AU40" i="10" s="1"/>
  <c r="AS76" i="10"/>
  <c r="AL76" i="10"/>
  <c r="AU76" i="10" s="1"/>
  <c r="AB4" i="10"/>
  <c r="AJ3" i="10"/>
  <c r="AS59" i="10"/>
  <c r="AL59" i="10"/>
  <c r="AU59" i="10" s="1"/>
  <c r="AS77" i="10"/>
  <c r="AL77" i="10"/>
  <c r="AU77" i="10" s="1"/>
  <c r="AI94" i="48"/>
  <c r="AN94" i="48"/>
  <c r="AS30" i="10"/>
  <c r="AL30" i="10"/>
  <c r="AU30" i="10" s="1"/>
  <c r="AS48" i="10"/>
  <c r="AL48" i="10"/>
  <c r="AU48" i="10" s="1"/>
  <c r="AS66" i="10"/>
  <c r="AL66" i="10"/>
  <c r="AU66" i="10" s="1"/>
  <c r="AH96" i="94"/>
  <c r="AQ96" i="94" s="1"/>
  <c r="AS71" i="10"/>
  <c r="AL71" i="10"/>
  <c r="AU71" i="10" s="1"/>
  <c r="AS91" i="10"/>
  <c r="AL91" i="10"/>
  <c r="AU91" i="10" s="1"/>
  <c r="AS49" i="10"/>
  <c r="AL49" i="10"/>
  <c r="AU49" i="10" s="1"/>
  <c r="AS14" i="10"/>
  <c r="AL14" i="10"/>
  <c r="AU14" i="10" s="1"/>
  <c r="AR95" i="35"/>
  <c r="AH94" i="102"/>
  <c r="AQ94" i="102" s="1"/>
  <c r="AS20" i="10"/>
  <c r="AL20" i="10"/>
  <c r="AU20" i="10" s="1"/>
  <c r="AS38" i="10"/>
  <c r="AL38" i="10"/>
  <c r="AU38" i="10" s="1"/>
  <c r="AS56" i="10"/>
  <c r="AL56" i="10"/>
  <c r="AU56" i="10" s="1"/>
  <c r="AS61" i="10"/>
  <c r="AL61" i="10"/>
  <c r="AU61" i="10" s="1"/>
  <c r="AS15" i="10"/>
  <c r="AL15" i="10"/>
  <c r="AU15" i="10" s="1"/>
  <c r="AS33" i="10"/>
  <c r="AL33" i="10"/>
  <c r="AU33" i="10" s="1"/>
  <c r="AI98" i="10"/>
  <c r="AN98" i="10"/>
  <c r="AN100" i="10" s="1"/>
  <c r="AR93" i="102"/>
  <c r="AS10" i="10"/>
  <c r="AL10" i="10"/>
  <c r="AU10" i="10" s="1"/>
  <c r="AS28" i="10"/>
  <c r="AL28" i="10"/>
  <c r="AU28" i="10" s="1"/>
  <c r="AS46" i="10"/>
  <c r="AL46" i="10"/>
  <c r="AU46" i="10" s="1"/>
  <c r="AL82" i="10"/>
  <c r="AU82" i="10" s="1"/>
  <c r="AS82" i="10"/>
  <c r="AS55" i="10"/>
  <c r="AL55" i="10"/>
  <c r="AU55" i="10" s="1"/>
  <c r="AS11" i="10"/>
  <c r="AL11" i="10"/>
  <c r="AU11" i="10" s="1"/>
  <c r="AS29" i="10"/>
  <c r="AL29" i="10"/>
  <c r="AU29" i="10" s="1"/>
  <c r="AS65" i="10"/>
  <c r="AL65" i="10"/>
  <c r="AU65" i="10" s="1"/>
  <c r="AS83" i="10"/>
  <c r="AL83" i="10"/>
  <c r="AU83" i="10" s="1"/>
  <c r="Z96" i="42"/>
  <c r="AH96" i="42"/>
  <c r="AQ96" i="42" s="1"/>
  <c r="Y95" i="48"/>
  <c r="X95" i="48"/>
  <c r="Z95" i="48" s="1"/>
  <c r="AS73" i="10"/>
  <c r="AL73" i="10"/>
  <c r="AU73" i="10" s="1"/>
  <c r="AS12" i="10"/>
  <c r="AL12" i="10"/>
  <c r="AU12" i="10" s="1"/>
  <c r="AS90" i="10"/>
  <c r="AL90" i="10"/>
  <c r="AU90" i="10" s="1"/>
  <c r="AS19" i="10"/>
  <c r="AL19" i="10"/>
  <c r="AU19" i="10" s="1"/>
  <c r="AS80" i="10"/>
  <c r="AL80" i="10"/>
  <c r="AU80" i="10" s="1"/>
  <c r="AF94" i="98"/>
  <c r="AO94" i="98" s="1"/>
  <c r="AG94" i="98"/>
  <c r="AP94" i="98" s="1"/>
  <c r="W95" i="98"/>
  <c r="AE94" i="98"/>
  <c r="AS74" i="10"/>
  <c r="AL74" i="10"/>
  <c r="AU74" i="10" s="1"/>
  <c r="AS92" i="10"/>
  <c r="AL92" i="10"/>
  <c r="AU92" i="10" s="1"/>
  <c r="AR93" i="98"/>
  <c r="AL21" i="10"/>
  <c r="AU21" i="10" s="1"/>
  <c r="AS21" i="10"/>
  <c r="AS57" i="10"/>
  <c r="AL57" i="10"/>
  <c r="AU57" i="10" s="1"/>
  <c r="AS75" i="10"/>
  <c r="AL75" i="10"/>
  <c r="AU75" i="10" s="1"/>
  <c r="AS93" i="10"/>
  <c r="AL93" i="10"/>
  <c r="AU93" i="10" s="1"/>
  <c r="AS88" i="10"/>
  <c r="AL88" i="10"/>
  <c r="AU88" i="10" s="1"/>
  <c r="AS67" i="10"/>
  <c r="AL67" i="10"/>
  <c r="AU67" i="10" s="1"/>
  <c r="AH94" i="98"/>
  <c r="AQ94" i="98" s="1"/>
  <c r="AS64" i="10"/>
  <c r="AL64" i="10"/>
  <c r="AU64" i="10" s="1"/>
  <c r="AS85" i="10"/>
  <c r="AL85" i="10"/>
  <c r="AU85" i="10" s="1"/>
  <c r="AS47" i="10"/>
  <c r="AL47" i="10"/>
  <c r="AU47" i="10" s="1"/>
  <c r="AS96" i="10"/>
  <c r="AL96" i="10"/>
  <c r="AU96" i="10" s="1"/>
  <c r="AS7" i="10"/>
  <c r="AL7" i="10"/>
  <c r="AU7" i="10" s="1"/>
  <c r="AS36" i="10"/>
  <c r="AL36" i="10"/>
  <c r="AU36" i="10" s="1"/>
  <c r="AS72" i="10"/>
  <c r="AL72" i="10"/>
  <c r="AU72" i="10" s="1"/>
  <c r="AR95" i="42"/>
  <c r="AE96" i="82" l="1"/>
  <c r="W97" i="82"/>
  <c r="AG96" i="82"/>
  <c r="AP96" i="82" s="1"/>
  <c r="AF96" i="82"/>
  <c r="AO96" i="82" s="1"/>
  <c r="Y98" i="85"/>
  <c r="X98" i="85"/>
  <c r="AF96" i="42"/>
  <c r="AO96" i="42" s="1"/>
  <c r="AG96" i="42"/>
  <c r="AP96" i="42" s="1"/>
  <c r="W97" i="42"/>
  <c r="AE96" i="42"/>
  <c r="Y93" i="90"/>
  <c r="X93" i="90"/>
  <c r="AI97" i="50"/>
  <c r="AN97" i="50"/>
  <c r="AI97" i="85"/>
  <c r="AN97" i="85"/>
  <c r="AS6" i="10"/>
  <c r="AL6" i="10"/>
  <c r="AU6" i="10" s="1"/>
  <c r="Y97" i="94"/>
  <c r="X97" i="94"/>
  <c r="Z97" i="94" s="1"/>
  <c r="AL3" i="10"/>
  <c r="AU3" i="10" s="1"/>
  <c r="AS3" i="10"/>
  <c r="AI92" i="90"/>
  <c r="AN92" i="90"/>
  <c r="AI94" i="98"/>
  <c r="AN94" i="98"/>
  <c r="AR94" i="48"/>
  <c r="AJ4" i="10"/>
  <c r="AK4" i="10"/>
  <c r="AT4" i="10" s="1"/>
  <c r="AT100" i="10" s="1"/>
  <c r="Y95" i="102"/>
  <c r="X95" i="102"/>
  <c r="Y95" i="98"/>
  <c r="X95" i="98"/>
  <c r="Z95" i="98" s="1"/>
  <c r="AR95" i="82"/>
  <c r="AI96" i="94"/>
  <c r="AN96" i="94"/>
  <c r="AI94" i="102"/>
  <c r="AN94" i="102"/>
  <c r="AI96" i="35"/>
  <c r="AN96" i="35"/>
  <c r="AG95" i="48"/>
  <c r="AP95" i="48" s="1"/>
  <c r="AE95" i="48"/>
  <c r="W96" i="48"/>
  <c r="AF95" i="48"/>
  <c r="AO95" i="48" s="1"/>
  <c r="AH95" i="48"/>
  <c r="AQ95" i="48" s="1"/>
  <c r="AR98" i="10"/>
  <c r="AR100" i="10" s="1"/>
  <c r="AL98" i="10"/>
  <c r="AU98" i="10" s="1"/>
  <c r="Y98" i="50"/>
  <c r="X98" i="50"/>
  <c r="AH96" i="82"/>
  <c r="AQ96" i="82" s="1"/>
  <c r="AS5" i="10"/>
  <c r="AL5" i="10"/>
  <c r="AU5" i="10" s="1"/>
  <c r="Y97" i="35"/>
  <c r="X97" i="35"/>
  <c r="W96" i="98" l="1"/>
  <c r="AF95" i="98"/>
  <c r="AO95" i="98" s="1"/>
  <c r="AG95" i="98"/>
  <c r="AP95" i="98" s="1"/>
  <c r="AE95" i="98"/>
  <c r="AR97" i="50"/>
  <c r="Y97" i="42"/>
  <c r="X97" i="42"/>
  <c r="AR94" i="98"/>
  <c r="AI96" i="42"/>
  <c r="AN96" i="42"/>
  <c r="AH98" i="50"/>
  <c r="AQ98" i="50" s="1"/>
  <c r="AQ100" i="50" s="1"/>
  <c r="AZ3" i="50"/>
  <c r="AX4" i="50" s="1"/>
  <c r="S4" i="50" s="1"/>
  <c r="AC4" i="50" s="1"/>
  <c r="AB5" i="50" s="1"/>
  <c r="AX46" i="50"/>
  <c r="S46" i="50" s="1"/>
  <c r="AC46" i="50" s="1"/>
  <c r="AB47" i="50" s="1"/>
  <c r="AX52" i="50"/>
  <c r="S52" i="50" s="1"/>
  <c r="AC52" i="50" s="1"/>
  <c r="AB53" i="50" s="1"/>
  <c r="AX58" i="50"/>
  <c r="S58" i="50" s="1"/>
  <c r="AC58" i="50" s="1"/>
  <c r="AB59" i="50" s="1"/>
  <c r="AX64" i="50"/>
  <c r="S64" i="50" s="1"/>
  <c r="AC64" i="50" s="1"/>
  <c r="AB65" i="50" s="1"/>
  <c r="AX70" i="50"/>
  <c r="S70" i="50" s="1"/>
  <c r="AC70" i="50" s="1"/>
  <c r="AB71" i="50" s="1"/>
  <c r="AX76" i="50"/>
  <c r="S76" i="50" s="1"/>
  <c r="AC76" i="50" s="1"/>
  <c r="AB77" i="50" s="1"/>
  <c r="AX82" i="50"/>
  <c r="S82" i="50" s="1"/>
  <c r="AC82" i="50" s="1"/>
  <c r="AB83" i="50" s="1"/>
  <c r="AX88" i="50"/>
  <c r="S88" i="50" s="1"/>
  <c r="AC88" i="50" s="1"/>
  <c r="AB89" i="50" s="1"/>
  <c r="AX95" i="50"/>
  <c r="S95" i="50" s="1"/>
  <c r="AC95" i="50" s="1"/>
  <c r="AB96" i="50" s="1"/>
  <c r="Y96" i="48"/>
  <c r="X96" i="48"/>
  <c r="AR94" i="102"/>
  <c r="AS4" i="10"/>
  <c r="AS100" i="10" s="1"/>
  <c r="AL4" i="10"/>
  <c r="AU4" i="10" s="1"/>
  <c r="AU100" i="10" s="1"/>
  <c r="C11" i="10" s="1"/>
  <c r="AR92" i="90"/>
  <c r="AH93" i="90"/>
  <c r="AQ93" i="90" s="1"/>
  <c r="AR96" i="35"/>
  <c r="Z98" i="50"/>
  <c r="AI95" i="48"/>
  <c r="AN95" i="48"/>
  <c r="Z93" i="90"/>
  <c r="AH95" i="98"/>
  <c r="AQ95" i="98" s="1"/>
  <c r="AR96" i="94"/>
  <c r="AH95" i="102"/>
  <c r="AQ95" i="102" s="1"/>
  <c r="AH98" i="85"/>
  <c r="AQ98" i="85" s="1"/>
  <c r="AQ100" i="85" s="1"/>
  <c r="AZ3" i="85"/>
  <c r="AX10" i="85" s="1"/>
  <c r="S10" i="85" s="1"/>
  <c r="AC10" i="85" s="1"/>
  <c r="AB11" i="85" s="1"/>
  <c r="AX5" i="85"/>
  <c r="S5" i="85" s="1"/>
  <c r="AC5" i="85" s="1"/>
  <c r="AB6" i="85" s="1"/>
  <c r="AX6" i="85"/>
  <c r="S6" i="85" s="1"/>
  <c r="AC6" i="85" s="1"/>
  <c r="AB7" i="85" s="1"/>
  <c r="AX7" i="85"/>
  <c r="S7" i="85" s="1"/>
  <c r="AC7" i="85" s="1"/>
  <c r="AB8" i="85" s="1"/>
  <c r="AX8" i="85"/>
  <c r="S8" i="85" s="1"/>
  <c r="AC8" i="85" s="1"/>
  <c r="AB9" i="85" s="1"/>
  <c r="AX9" i="85"/>
  <c r="S9" i="85" s="1"/>
  <c r="AC9" i="85" s="1"/>
  <c r="AB10" i="85" s="1"/>
  <c r="AX11" i="85"/>
  <c r="S11" i="85" s="1"/>
  <c r="AC11" i="85" s="1"/>
  <c r="AB12" i="85" s="1"/>
  <c r="AX12" i="85"/>
  <c r="S12" i="85" s="1"/>
  <c r="AC12" i="85" s="1"/>
  <c r="AB13" i="85" s="1"/>
  <c r="AX13" i="85"/>
  <c r="S13" i="85" s="1"/>
  <c r="AC13" i="85" s="1"/>
  <c r="AB14" i="85" s="1"/>
  <c r="AX14" i="85"/>
  <c r="S14" i="85" s="1"/>
  <c r="AC14" i="85" s="1"/>
  <c r="AB15" i="85" s="1"/>
  <c r="AX15" i="85"/>
  <c r="S15" i="85" s="1"/>
  <c r="AC15" i="85" s="1"/>
  <c r="AB16" i="85" s="1"/>
  <c r="AX16" i="85"/>
  <c r="S16" i="85" s="1"/>
  <c r="AC16" i="85" s="1"/>
  <c r="AB17" i="85" s="1"/>
  <c r="AX17" i="85"/>
  <c r="S17" i="85" s="1"/>
  <c r="AC17" i="85" s="1"/>
  <c r="AB18" i="85" s="1"/>
  <c r="AX18" i="85"/>
  <c r="S18" i="85" s="1"/>
  <c r="AC18" i="85" s="1"/>
  <c r="AB19" i="85" s="1"/>
  <c r="AX19" i="85"/>
  <c r="S19" i="85" s="1"/>
  <c r="AC19" i="85" s="1"/>
  <c r="AB20" i="85" s="1"/>
  <c r="AX20" i="85"/>
  <c r="S20" i="85" s="1"/>
  <c r="AC20" i="85" s="1"/>
  <c r="AB21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3" i="85"/>
  <c r="S93" i="85" s="1"/>
  <c r="AC93" i="85" s="1"/>
  <c r="AB94" i="85" s="1"/>
  <c r="AX96" i="85"/>
  <c r="S96" i="85" s="1"/>
  <c r="AC96" i="85" s="1"/>
  <c r="AB97" i="85" s="1"/>
  <c r="AX95" i="85"/>
  <c r="S95" i="85" s="1"/>
  <c r="AC95" i="85" s="1"/>
  <c r="AB96" i="85" s="1"/>
  <c r="AX97" i="85"/>
  <c r="S97" i="85" s="1"/>
  <c r="AC97" i="85" s="1"/>
  <c r="AB98" i="85" s="1"/>
  <c r="Y97" i="82"/>
  <c r="X97" i="82"/>
  <c r="Z97" i="82" s="1"/>
  <c r="AG97" i="94"/>
  <c r="AP97" i="94" s="1"/>
  <c r="AE97" i="94"/>
  <c r="AF97" i="94"/>
  <c r="AO97" i="94" s="1"/>
  <c r="W98" i="94"/>
  <c r="AH97" i="35"/>
  <c r="AQ97" i="35" s="1"/>
  <c r="Z97" i="35"/>
  <c r="Z95" i="102"/>
  <c r="AH97" i="94"/>
  <c r="AQ97" i="94" s="1"/>
  <c r="AR97" i="85"/>
  <c r="Z98" i="85"/>
  <c r="AI96" i="82"/>
  <c r="AN96" i="82"/>
  <c r="AX34" i="50" l="1"/>
  <c r="S34" i="50" s="1"/>
  <c r="AC34" i="50" s="1"/>
  <c r="AB35" i="50" s="1"/>
  <c r="AX16" i="50"/>
  <c r="S16" i="50" s="1"/>
  <c r="AC16" i="50" s="1"/>
  <c r="AB17" i="50" s="1"/>
  <c r="AX94" i="50"/>
  <c r="S94" i="50" s="1"/>
  <c r="AC94" i="50" s="1"/>
  <c r="AB95" i="50" s="1"/>
  <c r="AX87" i="50"/>
  <c r="S87" i="50" s="1"/>
  <c r="AC87" i="50" s="1"/>
  <c r="AB88" i="50" s="1"/>
  <c r="AX81" i="50"/>
  <c r="S81" i="50" s="1"/>
  <c r="AC81" i="50" s="1"/>
  <c r="AB82" i="50" s="1"/>
  <c r="AX75" i="50"/>
  <c r="S75" i="50" s="1"/>
  <c r="AC75" i="50" s="1"/>
  <c r="AB76" i="50" s="1"/>
  <c r="AX69" i="50"/>
  <c r="S69" i="50" s="1"/>
  <c r="AC69" i="50" s="1"/>
  <c r="AB70" i="50" s="1"/>
  <c r="AX63" i="50"/>
  <c r="S63" i="50" s="1"/>
  <c r="AC63" i="50" s="1"/>
  <c r="AB64" i="50" s="1"/>
  <c r="AX57" i="50"/>
  <c r="S57" i="50" s="1"/>
  <c r="AC57" i="50" s="1"/>
  <c r="AB58" i="50" s="1"/>
  <c r="AX51" i="50"/>
  <c r="S51" i="50" s="1"/>
  <c r="AC51" i="50" s="1"/>
  <c r="AB52" i="50" s="1"/>
  <c r="AX45" i="50"/>
  <c r="S45" i="50" s="1"/>
  <c r="AC45" i="50" s="1"/>
  <c r="AB46" i="50" s="1"/>
  <c r="AX39" i="50"/>
  <c r="S39" i="50" s="1"/>
  <c r="AC39" i="50" s="1"/>
  <c r="AB40" i="50" s="1"/>
  <c r="AX33" i="50"/>
  <c r="S33" i="50" s="1"/>
  <c r="AC33" i="50" s="1"/>
  <c r="AB34" i="50" s="1"/>
  <c r="AX27" i="50"/>
  <c r="S27" i="50" s="1"/>
  <c r="AC27" i="50" s="1"/>
  <c r="AB28" i="50" s="1"/>
  <c r="AX21" i="50"/>
  <c r="S21" i="50" s="1"/>
  <c r="AC21" i="50" s="1"/>
  <c r="AB22" i="50" s="1"/>
  <c r="AX15" i="50"/>
  <c r="S15" i="50" s="1"/>
  <c r="AC15" i="50" s="1"/>
  <c r="AB16" i="50" s="1"/>
  <c r="AX9" i="50"/>
  <c r="S9" i="50" s="1"/>
  <c r="AC9" i="50" s="1"/>
  <c r="AB10" i="50" s="1"/>
  <c r="AX28" i="50"/>
  <c r="S28" i="50" s="1"/>
  <c r="AC28" i="50" s="1"/>
  <c r="AB29" i="50" s="1"/>
  <c r="AX92" i="50"/>
  <c r="S92" i="50" s="1"/>
  <c r="AC92" i="50" s="1"/>
  <c r="AB93" i="50" s="1"/>
  <c r="AX86" i="50"/>
  <c r="S86" i="50" s="1"/>
  <c r="AC86" i="50" s="1"/>
  <c r="AB87" i="50" s="1"/>
  <c r="AX80" i="50"/>
  <c r="S80" i="50" s="1"/>
  <c r="AC80" i="50" s="1"/>
  <c r="AB81" i="50" s="1"/>
  <c r="AX74" i="50"/>
  <c r="S74" i="50" s="1"/>
  <c r="AC74" i="50" s="1"/>
  <c r="AB75" i="50" s="1"/>
  <c r="AX68" i="50"/>
  <c r="S68" i="50" s="1"/>
  <c r="AC68" i="50" s="1"/>
  <c r="AB69" i="50" s="1"/>
  <c r="AX62" i="50"/>
  <c r="S62" i="50" s="1"/>
  <c r="AC62" i="50" s="1"/>
  <c r="AB63" i="50" s="1"/>
  <c r="AX56" i="50"/>
  <c r="S56" i="50" s="1"/>
  <c r="AC56" i="50" s="1"/>
  <c r="AB57" i="50" s="1"/>
  <c r="AX50" i="50"/>
  <c r="S50" i="50" s="1"/>
  <c r="AC50" i="50" s="1"/>
  <c r="AB51" i="50" s="1"/>
  <c r="AX44" i="50"/>
  <c r="S44" i="50" s="1"/>
  <c r="AC44" i="50" s="1"/>
  <c r="AB45" i="50" s="1"/>
  <c r="AX38" i="50"/>
  <c r="S38" i="50" s="1"/>
  <c r="AC38" i="50" s="1"/>
  <c r="AB39" i="50" s="1"/>
  <c r="AX32" i="50"/>
  <c r="S32" i="50" s="1"/>
  <c r="AC32" i="50" s="1"/>
  <c r="AB33" i="50" s="1"/>
  <c r="AX26" i="50"/>
  <c r="S26" i="50" s="1"/>
  <c r="AC26" i="50" s="1"/>
  <c r="AB27" i="50" s="1"/>
  <c r="AX20" i="50"/>
  <c r="S20" i="50" s="1"/>
  <c r="AC20" i="50" s="1"/>
  <c r="AB21" i="50" s="1"/>
  <c r="AX14" i="50"/>
  <c r="S14" i="50" s="1"/>
  <c r="AC14" i="50" s="1"/>
  <c r="AB15" i="50" s="1"/>
  <c r="AX8" i="50"/>
  <c r="S8" i="50" s="1"/>
  <c r="AC8" i="50" s="1"/>
  <c r="AB9" i="50" s="1"/>
  <c r="AX4" i="85"/>
  <c r="S4" i="85" s="1"/>
  <c r="AC4" i="85" s="1"/>
  <c r="AB5" i="85" s="1"/>
  <c r="AX97" i="50"/>
  <c r="S97" i="50" s="1"/>
  <c r="AC97" i="50" s="1"/>
  <c r="AB98" i="50" s="1"/>
  <c r="AX91" i="50"/>
  <c r="S91" i="50" s="1"/>
  <c r="AC91" i="50" s="1"/>
  <c r="AB92" i="50" s="1"/>
  <c r="AX85" i="50"/>
  <c r="S85" i="50" s="1"/>
  <c r="AC85" i="50" s="1"/>
  <c r="AB86" i="50" s="1"/>
  <c r="AX79" i="50"/>
  <c r="S79" i="50" s="1"/>
  <c r="AC79" i="50" s="1"/>
  <c r="AB80" i="50" s="1"/>
  <c r="AX73" i="50"/>
  <c r="S73" i="50" s="1"/>
  <c r="AC73" i="50" s="1"/>
  <c r="AB74" i="50" s="1"/>
  <c r="AX67" i="50"/>
  <c r="S67" i="50" s="1"/>
  <c r="AC67" i="50" s="1"/>
  <c r="AB68" i="50" s="1"/>
  <c r="AX61" i="50"/>
  <c r="S61" i="50" s="1"/>
  <c r="AC61" i="50" s="1"/>
  <c r="AB62" i="50" s="1"/>
  <c r="AX55" i="50"/>
  <c r="S55" i="50" s="1"/>
  <c r="AC55" i="50" s="1"/>
  <c r="AB56" i="50" s="1"/>
  <c r="AX49" i="50"/>
  <c r="S49" i="50" s="1"/>
  <c r="AC49" i="50" s="1"/>
  <c r="AB50" i="50" s="1"/>
  <c r="AX43" i="50"/>
  <c r="S43" i="50" s="1"/>
  <c r="AC43" i="50" s="1"/>
  <c r="AB44" i="50" s="1"/>
  <c r="AX37" i="50"/>
  <c r="S37" i="50" s="1"/>
  <c r="AC37" i="50" s="1"/>
  <c r="AB38" i="50" s="1"/>
  <c r="AX31" i="50"/>
  <c r="S31" i="50" s="1"/>
  <c r="AC31" i="50" s="1"/>
  <c r="AB32" i="50" s="1"/>
  <c r="AX25" i="50"/>
  <c r="S25" i="50" s="1"/>
  <c r="AC25" i="50" s="1"/>
  <c r="AB26" i="50" s="1"/>
  <c r="AX19" i="50"/>
  <c r="S19" i="50" s="1"/>
  <c r="AC19" i="50" s="1"/>
  <c r="AB20" i="50" s="1"/>
  <c r="AX13" i="50"/>
  <c r="S13" i="50" s="1"/>
  <c r="AC13" i="50" s="1"/>
  <c r="AB14" i="50" s="1"/>
  <c r="AX6" i="50"/>
  <c r="S6" i="50" s="1"/>
  <c r="AC6" i="50" s="1"/>
  <c r="AB7" i="50" s="1"/>
  <c r="AX10" i="50"/>
  <c r="S10" i="50" s="1"/>
  <c r="AC10" i="50" s="1"/>
  <c r="AB11" i="50" s="1"/>
  <c r="AX3" i="85"/>
  <c r="S3" i="85" s="1"/>
  <c r="AC3" i="85" s="1"/>
  <c r="AX93" i="50"/>
  <c r="S93" i="50" s="1"/>
  <c r="AC93" i="50" s="1"/>
  <c r="AB94" i="50" s="1"/>
  <c r="AX90" i="50"/>
  <c r="S90" i="50" s="1"/>
  <c r="AC90" i="50" s="1"/>
  <c r="AB91" i="50" s="1"/>
  <c r="AX84" i="50"/>
  <c r="S84" i="50" s="1"/>
  <c r="AC84" i="50" s="1"/>
  <c r="AB85" i="50" s="1"/>
  <c r="AX78" i="50"/>
  <c r="S78" i="50" s="1"/>
  <c r="AC78" i="50" s="1"/>
  <c r="AB79" i="50" s="1"/>
  <c r="AX72" i="50"/>
  <c r="S72" i="50" s="1"/>
  <c r="AC72" i="50" s="1"/>
  <c r="AB73" i="50" s="1"/>
  <c r="AX66" i="50"/>
  <c r="S66" i="50" s="1"/>
  <c r="AC66" i="50" s="1"/>
  <c r="AB67" i="50" s="1"/>
  <c r="AX60" i="50"/>
  <c r="S60" i="50" s="1"/>
  <c r="AC60" i="50" s="1"/>
  <c r="AB61" i="50" s="1"/>
  <c r="AX54" i="50"/>
  <c r="S54" i="50" s="1"/>
  <c r="AC54" i="50" s="1"/>
  <c r="AB55" i="50" s="1"/>
  <c r="AX48" i="50"/>
  <c r="S48" i="50" s="1"/>
  <c r="AC48" i="50" s="1"/>
  <c r="AB49" i="50" s="1"/>
  <c r="AX42" i="50"/>
  <c r="S42" i="50" s="1"/>
  <c r="AC42" i="50" s="1"/>
  <c r="AB43" i="50" s="1"/>
  <c r="AX36" i="50"/>
  <c r="S36" i="50" s="1"/>
  <c r="AC36" i="50" s="1"/>
  <c r="AB37" i="50" s="1"/>
  <c r="AX30" i="50"/>
  <c r="S30" i="50" s="1"/>
  <c r="AC30" i="50" s="1"/>
  <c r="AB31" i="50" s="1"/>
  <c r="AX24" i="50"/>
  <c r="S24" i="50" s="1"/>
  <c r="AC24" i="50" s="1"/>
  <c r="AB25" i="50" s="1"/>
  <c r="AX18" i="50"/>
  <c r="S18" i="50" s="1"/>
  <c r="AC18" i="50" s="1"/>
  <c r="AB19" i="50" s="1"/>
  <c r="AX12" i="50"/>
  <c r="S12" i="50" s="1"/>
  <c r="AC12" i="50" s="1"/>
  <c r="AB13" i="50" s="1"/>
  <c r="AX5" i="50"/>
  <c r="S5" i="50" s="1"/>
  <c r="AC5" i="50" s="1"/>
  <c r="AB6" i="50" s="1"/>
  <c r="AX40" i="50"/>
  <c r="S40" i="50" s="1"/>
  <c r="AC40" i="50" s="1"/>
  <c r="AB41" i="50" s="1"/>
  <c r="AX22" i="50"/>
  <c r="S22" i="50" s="1"/>
  <c r="AC22" i="50" s="1"/>
  <c r="AB23" i="50" s="1"/>
  <c r="AX96" i="50"/>
  <c r="S96" i="50" s="1"/>
  <c r="AC96" i="50" s="1"/>
  <c r="AB97" i="50" s="1"/>
  <c r="AX89" i="50"/>
  <c r="S89" i="50" s="1"/>
  <c r="AC89" i="50" s="1"/>
  <c r="AB90" i="50" s="1"/>
  <c r="AX83" i="50"/>
  <c r="S83" i="50" s="1"/>
  <c r="AC83" i="50" s="1"/>
  <c r="AB84" i="50" s="1"/>
  <c r="AX77" i="50"/>
  <c r="S77" i="50" s="1"/>
  <c r="AC77" i="50" s="1"/>
  <c r="AB78" i="50" s="1"/>
  <c r="AX71" i="50"/>
  <c r="S71" i="50" s="1"/>
  <c r="AC71" i="50" s="1"/>
  <c r="AB72" i="50" s="1"/>
  <c r="AX65" i="50"/>
  <c r="S65" i="50" s="1"/>
  <c r="AC65" i="50" s="1"/>
  <c r="AB66" i="50" s="1"/>
  <c r="AX59" i="50"/>
  <c r="S59" i="50" s="1"/>
  <c r="AC59" i="50" s="1"/>
  <c r="AB60" i="50" s="1"/>
  <c r="AX53" i="50"/>
  <c r="S53" i="50" s="1"/>
  <c r="AC53" i="50" s="1"/>
  <c r="AB54" i="50" s="1"/>
  <c r="AX47" i="50"/>
  <c r="S47" i="50" s="1"/>
  <c r="AC47" i="50" s="1"/>
  <c r="AB48" i="50" s="1"/>
  <c r="AX41" i="50"/>
  <c r="S41" i="50" s="1"/>
  <c r="AC41" i="50" s="1"/>
  <c r="AB42" i="50" s="1"/>
  <c r="AX35" i="50"/>
  <c r="S35" i="50" s="1"/>
  <c r="AC35" i="50" s="1"/>
  <c r="AB36" i="50" s="1"/>
  <c r="AX29" i="50"/>
  <c r="S29" i="50" s="1"/>
  <c r="AC29" i="50" s="1"/>
  <c r="AB30" i="50" s="1"/>
  <c r="AJ30" i="50" s="1"/>
  <c r="AX23" i="50"/>
  <c r="S23" i="50" s="1"/>
  <c r="AC23" i="50" s="1"/>
  <c r="AB24" i="50" s="1"/>
  <c r="AX17" i="50"/>
  <c r="S17" i="50" s="1"/>
  <c r="AC17" i="50" s="1"/>
  <c r="AB18" i="50" s="1"/>
  <c r="AX11" i="50"/>
  <c r="S11" i="50" s="1"/>
  <c r="AC11" i="50" s="1"/>
  <c r="AB12" i="50" s="1"/>
  <c r="AJ12" i="50" s="1"/>
  <c r="AX3" i="50"/>
  <c r="S3" i="50" s="1"/>
  <c r="AC3" i="50" s="1"/>
  <c r="AE97" i="35"/>
  <c r="AF97" i="35"/>
  <c r="AO97" i="35" s="1"/>
  <c r="W98" i="35"/>
  <c r="AG97" i="35"/>
  <c r="AP97" i="35" s="1"/>
  <c r="AK82" i="85"/>
  <c r="AT82" i="85" s="1"/>
  <c r="AJ82" i="85"/>
  <c r="AJ40" i="85"/>
  <c r="AK40" i="85"/>
  <c r="AT40" i="85" s="1"/>
  <c r="AJ3" i="85"/>
  <c r="AB4" i="85"/>
  <c r="AK84" i="50"/>
  <c r="AT84" i="50" s="1"/>
  <c r="AJ84" i="50"/>
  <c r="AJ60" i="50"/>
  <c r="AK60" i="50"/>
  <c r="AT60" i="50" s="1"/>
  <c r="AK12" i="50"/>
  <c r="AT12" i="50" s="1"/>
  <c r="X98" i="94"/>
  <c r="Y98" i="94"/>
  <c r="Z98" i="94" s="1"/>
  <c r="AJ75" i="85"/>
  <c r="AK75" i="85"/>
  <c r="AT75" i="85" s="1"/>
  <c r="AK63" i="85"/>
  <c r="AT63" i="85" s="1"/>
  <c r="AJ63" i="85"/>
  <c r="AK57" i="85"/>
  <c r="AT57" i="85" s="1"/>
  <c r="AJ57" i="85"/>
  <c r="AJ51" i="85"/>
  <c r="AK51" i="85"/>
  <c r="AT51" i="85" s="1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J15" i="85"/>
  <c r="AK15" i="85"/>
  <c r="AT15" i="85" s="1"/>
  <c r="AK8" i="85"/>
  <c r="AT8" i="85" s="1"/>
  <c r="AJ8" i="85"/>
  <c r="AH96" i="48"/>
  <c r="AQ96" i="48" s="1"/>
  <c r="AJ96" i="50"/>
  <c r="AK96" i="50"/>
  <c r="AT96" i="50" s="1"/>
  <c r="AK89" i="50"/>
  <c r="AT89" i="50" s="1"/>
  <c r="AJ89" i="50"/>
  <c r="AJ83" i="50"/>
  <c r="AK83" i="50"/>
  <c r="AT83" i="50" s="1"/>
  <c r="AJ77" i="50"/>
  <c r="AK77" i="50"/>
  <c r="AT77" i="50" s="1"/>
  <c r="AJ71" i="50"/>
  <c r="AK71" i="50"/>
  <c r="AT71" i="50" s="1"/>
  <c r="AJ65" i="50"/>
  <c r="AK65" i="50"/>
  <c r="AT65" i="50" s="1"/>
  <c r="AK59" i="50"/>
  <c r="AT59" i="50" s="1"/>
  <c r="AJ59" i="50"/>
  <c r="AJ53" i="50"/>
  <c r="AK53" i="50"/>
  <c r="AT53" i="50" s="1"/>
  <c r="AJ47" i="50"/>
  <c r="AK47" i="50"/>
  <c r="AT47" i="50" s="1"/>
  <c r="AK41" i="50"/>
  <c r="AT41" i="50" s="1"/>
  <c r="AJ41" i="50"/>
  <c r="AK35" i="50"/>
  <c r="AT35" i="50" s="1"/>
  <c r="AJ35" i="50"/>
  <c r="AK29" i="50"/>
  <c r="AT29" i="50" s="1"/>
  <c r="AJ29" i="50"/>
  <c r="AK23" i="50"/>
  <c r="AT23" i="50" s="1"/>
  <c r="AJ23" i="50"/>
  <c r="AK17" i="50"/>
  <c r="AT17" i="50" s="1"/>
  <c r="AJ17" i="50"/>
  <c r="AK11" i="50"/>
  <c r="AT11" i="50" s="1"/>
  <c r="AJ11" i="50"/>
  <c r="AJ3" i="50"/>
  <c r="AB4" i="50"/>
  <c r="AK95" i="85"/>
  <c r="AT95" i="85" s="1"/>
  <c r="AJ95" i="85"/>
  <c r="AK64" i="85"/>
  <c r="AT64" i="85" s="1"/>
  <c r="AJ64" i="85"/>
  <c r="AK34" i="85"/>
  <c r="AT34" i="85" s="1"/>
  <c r="AJ34" i="85"/>
  <c r="AK9" i="85"/>
  <c r="AT9" i="85" s="1"/>
  <c r="AJ9" i="85"/>
  <c r="AJ97" i="50"/>
  <c r="AK97" i="50"/>
  <c r="AT97" i="50" s="1"/>
  <c r="AJ66" i="50"/>
  <c r="AK66" i="50"/>
  <c r="AT66" i="50" s="1"/>
  <c r="AJ42" i="50"/>
  <c r="AK42" i="50"/>
  <c r="AT42" i="50" s="1"/>
  <c r="AJ24" i="50"/>
  <c r="AK24" i="50"/>
  <c r="AT24" i="50" s="1"/>
  <c r="AK87" i="85"/>
  <c r="AT87" i="85" s="1"/>
  <c r="AJ87" i="85"/>
  <c r="AJ69" i="85"/>
  <c r="AK69" i="85"/>
  <c r="AT69" i="85" s="1"/>
  <c r="AR96" i="82"/>
  <c r="AJ92" i="85"/>
  <c r="AK92" i="85"/>
  <c r="AT92" i="85" s="1"/>
  <c r="AK86" i="85"/>
  <c r="AT86" i="85" s="1"/>
  <c r="AJ86" i="85"/>
  <c r="AJ80" i="85"/>
  <c r="AK80" i="85"/>
  <c r="AT80" i="85" s="1"/>
  <c r="AJ74" i="85"/>
  <c r="AK74" i="85"/>
  <c r="AT74" i="85" s="1"/>
  <c r="AK68" i="85"/>
  <c r="AT68" i="85" s="1"/>
  <c r="AJ68" i="85"/>
  <c r="AJ62" i="85"/>
  <c r="AK62" i="85"/>
  <c r="AT62" i="85" s="1"/>
  <c r="AK56" i="85"/>
  <c r="AT56" i="85" s="1"/>
  <c r="AJ56" i="85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K26" i="85"/>
  <c r="AT26" i="85" s="1"/>
  <c r="AJ26" i="85"/>
  <c r="AK20" i="85"/>
  <c r="AT20" i="85" s="1"/>
  <c r="AJ20" i="85"/>
  <c r="AJ14" i="85"/>
  <c r="AK14" i="85"/>
  <c r="AT14" i="85" s="1"/>
  <c r="AJ7" i="85"/>
  <c r="AK7" i="85"/>
  <c r="AT7" i="85" s="1"/>
  <c r="AG93" i="90"/>
  <c r="AP93" i="90" s="1"/>
  <c r="AE93" i="90"/>
  <c r="AN93" i="90" s="1"/>
  <c r="W94" i="90"/>
  <c r="AF93" i="90"/>
  <c r="Z96" i="48"/>
  <c r="AK95" i="50"/>
  <c r="AT95" i="50" s="1"/>
  <c r="AJ95" i="50"/>
  <c r="AJ88" i="50"/>
  <c r="AK88" i="50"/>
  <c r="AT88" i="50" s="1"/>
  <c r="AK82" i="50"/>
  <c r="AT82" i="50" s="1"/>
  <c r="AJ82" i="50"/>
  <c r="AK76" i="50"/>
  <c r="AT76" i="50" s="1"/>
  <c r="AJ76" i="50"/>
  <c r="AK70" i="50"/>
  <c r="AT70" i="50" s="1"/>
  <c r="AJ70" i="50"/>
  <c r="AJ64" i="50"/>
  <c r="AK64" i="50"/>
  <c r="AT64" i="50" s="1"/>
  <c r="AK58" i="50"/>
  <c r="AT58" i="50" s="1"/>
  <c r="AJ58" i="50"/>
  <c r="AK52" i="50"/>
  <c r="AT52" i="50" s="1"/>
  <c r="AJ52" i="50"/>
  <c r="AK46" i="50"/>
  <c r="AT46" i="50" s="1"/>
  <c r="AJ46" i="50"/>
  <c r="AJ40" i="50"/>
  <c r="AK40" i="50"/>
  <c r="AT40" i="50" s="1"/>
  <c r="AK34" i="50"/>
  <c r="AT34" i="50" s="1"/>
  <c r="AJ34" i="50"/>
  <c r="AK28" i="50"/>
  <c r="AT28" i="50" s="1"/>
  <c r="AJ28" i="50"/>
  <c r="AJ22" i="50"/>
  <c r="AK22" i="50"/>
  <c r="AT22" i="50" s="1"/>
  <c r="AJ16" i="50"/>
  <c r="AK16" i="50"/>
  <c r="AT16" i="50" s="1"/>
  <c r="AK10" i="50"/>
  <c r="AT10" i="50" s="1"/>
  <c r="AJ10" i="50"/>
  <c r="AK5" i="50"/>
  <c r="AT5" i="50" s="1"/>
  <c r="AJ5" i="50"/>
  <c r="AH97" i="42"/>
  <c r="AQ97" i="42" s="1"/>
  <c r="AI95" i="98"/>
  <c r="AN95" i="98"/>
  <c r="AJ76" i="85"/>
  <c r="AK76" i="85"/>
  <c r="AT76" i="85" s="1"/>
  <c r="AJ58" i="85"/>
  <c r="AK58" i="85"/>
  <c r="AT58" i="85" s="1"/>
  <c r="AK28" i="85"/>
  <c r="AT28" i="85" s="1"/>
  <c r="AJ28" i="85"/>
  <c r="AJ78" i="50"/>
  <c r="AK78" i="50"/>
  <c r="AT78" i="50" s="1"/>
  <c r="AK54" i="50"/>
  <c r="AT54" i="50" s="1"/>
  <c r="AJ54" i="50"/>
  <c r="AK18" i="50"/>
  <c r="AT18" i="50" s="1"/>
  <c r="AJ18" i="50"/>
  <c r="AK81" i="85"/>
  <c r="AT81" i="85" s="1"/>
  <c r="AJ81" i="85"/>
  <c r="AI97" i="94"/>
  <c r="AN97" i="94"/>
  <c r="AK91" i="85"/>
  <c r="AT91" i="85" s="1"/>
  <c r="AJ91" i="85"/>
  <c r="AJ85" i="85"/>
  <c r="AK85" i="85"/>
  <c r="AT85" i="85" s="1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K55" i="85"/>
  <c r="AT55" i="85" s="1"/>
  <c r="AJ55" i="85"/>
  <c r="AK49" i="85"/>
  <c r="AT49" i="85" s="1"/>
  <c r="AJ49" i="85"/>
  <c r="AK43" i="85"/>
  <c r="AT43" i="85" s="1"/>
  <c r="AJ43" i="85"/>
  <c r="AK37" i="85"/>
  <c r="AT37" i="85" s="1"/>
  <c r="AJ37" i="85"/>
  <c r="AK31" i="85"/>
  <c r="AT31" i="85" s="1"/>
  <c r="AJ31" i="85"/>
  <c r="AK25" i="85"/>
  <c r="AT25" i="85" s="1"/>
  <c r="AJ25" i="85"/>
  <c r="AK19" i="85"/>
  <c r="AT19" i="85" s="1"/>
  <c r="AJ19" i="85"/>
  <c r="AK13" i="85"/>
  <c r="AT13" i="85" s="1"/>
  <c r="AJ13" i="85"/>
  <c r="AJ6" i="85"/>
  <c r="AK6" i="85"/>
  <c r="AT6" i="85" s="1"/>
  <c r="AK93" i="50"/>
  <c r="AT93" i="50" s="1"/>
  <c r="AJ93" i="50"/>
  <c r="AK87" i="50"/>
  <c r="AT87" i="50" s="1"/>
  <c r="AJ87" i="50"/>
  <c r="AJ81" i="50"/>
  <c r="AK81" i="50"/>
  <c r="AT81" i="50" s="1"/>
  <c r="AK75" i="50"/>
  <c r="AT75" i="50" s="1"/>
  <c r="AJ75" i="50"/>
  <c r="AK69" i="50"/>
  <c r="AT69" i="50" s="1"/>
  <c r="AJ69" i="50"/>
  <c r="AK63" i="50"/>
  <c r="AT63" i="50" s="1"/>
  <c r="AJ63" i="50"/>
  <c r="AJ57" i="50"/>
  <c r="AK57" i="50"/>
  <c r="AT57" i="50" s="1"/>
  <c r="AJ51" i="50"/>
  <c r="AK51" i="50"/>
  <c r="AT51" i="50" s="1"/>
  <c r="AK45" i="50"/>
  <c r="AT45" i="50" s="1"/>
  <c r="AJ45" i="50"/>
  <c r="AK39" i="50"/>
  <c r="AT39" i="50" s="1"/>
  <c r="AJ39" i="50"/>
  <c r="AK33" i="50"/>
  <c r="AT33" i="50" s="1"/>
  <c r="AJ33" i="50"/>
  <c r="AJ27" i="50"/>
  <c r="AK27" i="50"/>
  <c r="AT27" i="50" s="1"/>
  <c r="AJ21" i="50"/>
  <c r="AK21" i="50"/>
  <c r="AT21" i="50" s="1"/>
  <c r="AK15" i="50"/>
  <c r="AT15" i="50" s="1"/>
  <c r="AJ15" i="50"/>
  <c r="AK9" i="50"/>
  <c r="AT9" i="50" s="1"/>
  <c r="AJ9" i="50"/>
  <c r="Z97" i="42"/>
  <c r="AF97" i="82"/>
  <c r="AO97" i="82" s="1"/>
  <c r="AE97" i="82"/>
  <c r="W98" i="82"/>
  <c r="AG97" i="82"/>
  <c r="AP97" i="82" s="1"/>
  <c r="AK70" i="85"/>
  <c r="AT70" i="85" s="1"/>
  <c r="AJ70" i="85"/>
  <c r="AJ46" i="85"/>
  <c r="AK46" i="85"/>
  <c r="AT46" i="85" s="1"/>
  <c r="AK22" i="85"/>
  <c r="AT22" i="85" s="1"/>
  <c r="AJ22" i="85"/>
  <c r="AK72" i="50"/>
  <c r="AT72" i="50" s="1"/>
  <c r="AJ72" i="50"/>
  <c r="AJ36" i="50"/>
  <c r="AK36" i="50"/>
  <c r="AT36" i="50" s="1"/>
  <c r="AJ6" i="50"/>
  <c r="AK6" i="50"/>
  <c r="AT6" i="50" s="1"/>
  <c r="AK93" i="85"/>
  <c r="AT93" i="85" s="1"/>
  <c r="AJ93" i="85"/>
  <c r="AC98" i="85"/>
  <c r="AJ98" i="85" s="1"/>
  <c r="AS98" i="85" s="1"/>
  <c r="AF98" i="85"/>
  <c r="AO98" i="85" s="1"/>
  <c r="AO100" i="85" s="1"/>
  <c r="AE98" i="85"/>
  <c r="AG98" i="85"/>
  <c r="AP98" i="85" s="1"/>
  <c r="AP100" i="85" s="1"/>
  <c r="AJ96" i="85"/>
  <c r="AK96" i="85"/>
  <c r="AT96" i="85" s="1"/>
  <c r="AK97" i="85"/>
  <c r="AT97" i="85" s="1"/>
  <c r="AJ97" i="85"/>
  <c r="AJ90" i="85"/>
  <c r="AK90" i="85"/>
  <c r="AT90" i="85" s="1"/>
  <c r="AJ84" i="85"/>
  <c r="AK84" i="85"/>
  <c r="AT84" i="85" s="1"/>
  <c r="AJ78" i="85"/>
  <c r="AK78" i="85"/>
  <c r="AT78" i="85" s="1"/>
  <c r="AK72" i="85"/>
  <c r="AT72" i="85" s="1"/>
  <c r="AJ72" i="85"/>
  <c r="AJ66" i="85"/>
  <c r="AK66" i="85"/>
  <c r="AT66" i="85" s="1"/>
  <c r="AJ60" i="85"/>
  <c r="AK60" i="85"/>
  <c r="AT60" i="85" s="1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K18" i="85"/>
  <c r="AT18" i="85" s="1"/>
  <c r="AJ18" i="85"/>
  <c r="AJ12" i="85"/>
  <c r="AK12" i="85"/>
  <c r="AT12" i="85" s="1"/>
  <c r="AK11" i="85"/>
  <c r="AT11" i="85" s="1"/>
  <c r="AJ11" i="85"/>
  <c r="AR95" i="48"/>
  <c r="AJ92" i="50"/>
  <c r="AK92" i="50"/>
  <c r="AT92" i="50" s="1"/>
  <c r="AJ86" i="50"/>
  <c r="AK86" i="50"/>
  <c r="AT86" i="50" s="1"/>
  <c r="AJ80" i="50"/>
  <c r="AK80" i="50"/>
  <c r="AT80" i="50" s="1"/>
  <c r="AK74" i="50"/>
  <c r="AT74" i="50" s="1"/>
  <c r="AJ74" i="50"/>
  <c r="AJ68" i="50"/>
  <c r="AK68" i="50"/>
  <c r="AT68" i="50" s="1"/>
  <c r="AJ62" i="50"/>
  <c r="AK62" i="50"/>
  <c r="AT62" i="50" s="1"/>
  <c r="AJ56" i="50"/>
  <c r="AK56" i="50"/>
  <c r="AT56" i="50" s="1"/>
  <c r="AK50" i="50"/>
  <c r="AT50" i="50" s="1"/>
  <c r="AJ50" i="50"/>
  <c r="AK44" i="50"/>
  <c r="AT44" i="50" s="1"/>
  <c r="AJ44" i="50"/>
  <c r="AJ38" i="50"/>
  <c r="AK38" i="50"/>
  <c r="AT38" i="50" s="1"/>
  <c r="AK32" i="50"/>
  <c r="AT32" i="50" s="1"/>
  <c r="AJ32" i="50"/>
  <c r="AK26" i="50"/>
  <c r="AT26" i="50" s="1"/>
  <c r="AJ26" i="50"/>
  <c r="AJ20" i="50"/>
  <c r="AK20" i="50"/>
  <c r="AT20" i="50" s="1"/>
  <c r="AK14" i="50"/>
  <c r="AT14" i="50" s="1"/>
  <c r="AJ14" i="50"/>
  <c r="AX7" i="50"/>
  <c r="S7" i="50" s="1"/>
  <c r="AC7" i="50" s="1"/>
  <c r="AB8" i="50" s="1"/>
  <c r="AJ88" i="85"/>
  <c r="AK88" i="85"/>
  <c r="AT88" i="85" s="1"/>
  <c r="AK52" i="85"/>
  <c r="AT52" i="85" s="1"/>
  <c r="AJ52" i="85"/>
  <c r="AJ16" i="85"/>
  <c r="AK16" i="85"/>
  <c r="AT16" i="85" s="1"/>
  <c r="AK90" i="50"/>
  <c r="AT90" i="50" s="1"/>
  <c r="AJ90" i="50"/>
  <c r="AJ48" i="50"/>
  <c r="AK48" i="50"/>
  <c r="AT48" i="50" s="1"/>
  <c r="W96" i="102"/>
  <c r="AG95" i="102"/>
  <c r="AE95" i="102"/>
  <c r="AN95" i="102" s="1"/>
  <c r="AF95" i="102"/>
  <c r="AO95" i="102" s="1"/>
  <c r="AH97" i="82"/>
  <c r="AQ97" i="82" s="1"/>
  <c r="AJ94" i="85"/>
  <c r="AK94" i="85"/>
  <c r="AT94" i="85" s="1"/>
  <c r="AJ89" i="85"/>
  <c r="AK89" i="85"/>
  <c r="AT89" i="85" s="1"/>
  <c r="AJ83" i="85"/>
  <c r="AK83" i="85"/>
  <c r="AT83" i="85" s="1"/>
  <c r="AK77" i="85"/>
  <c r="AT77" i="85" s="1"/>
  <c r="AJ77" i="85"/>
  <c r="AJ71" i="85"/>
  <c r="AK71" i="85"/>
  <c r="AT71" i="85" s="1"/>
  <c r="AK65" i="85"/>
  <c r="AT65" i="85" s="1"/>
  <c r="AJ65" i="85"/>
  <c r="AK59" i="85"/>
  <c r="AT59" i="85" s="1"/>
  <c r="AJ59" i="85"/>
  <c r="AK53" i="85"/>
  <c r="AT53" i="85" s="1"/>
  <c r="AJ53" i="85"/>
  <c r="AK47" i="85"/>
  <c r="AT47" i="85" s="1"/>
  <c r="AJ47" i="85"/>
  <c r="AJ41" i="85"/>
  <c r="AK41" i="85"/>
  <c r="AT41" i="85" s="1"/>
  <c r="AK35" i="85"/>
  <c r="AT35" i="85" s="1"/>
  <c r="AJ35" i="85"/>
  <c r="AJ29" i="85"/>
  <c r="AK29" i="85"/>
  <c r="AT29" i="85" s="1"/>
  <c r="AJ23" i="85"/>
  <c r="AK23" i="85"/>
  <c r="AT23" i="85" s="1"/>
  <c r="AK17" i="85"/>
  <c r="AT17" i="85" s="1"/>
  <c r="AJ17" i="85"/>
  <c r="AJ10" i="85"/>
  <c r="AK10" i="85"/>
  <c r="AT10" i="85" s="1"/>
  <c r="AK5" i="85"/>
  <c r="AT5" i="85" s="1"/>
  <c r="AJ5" i="85"/>
  <c r="AC98" i="50"/>
  <c r="AJ98" i="50" s="1"/>
  <c r="AS98" i="50" s="1"/>
  <c r="AG98" i="50"/>
  <c r="AP98" i="50" s="1"/>
  <c r="AP100" i="50" s="1"/>
  <c r="AF98" i="50"/>
  <c r="AO98" i="50" s="1"/>
  <c r="AO100" i="50" s="1"/>
  <c r="AE98" i="50"/>
  <c r="AK98" i="50" s="1"/>
  <c r="AT98" i="50" s="1"/>
  <c r="AJ94" i="50"/>
  <c r="AK94" i="50"/>
  <c r="AT94" i="50" s="1"/>
  <c r="AJ91" i="50"/>
  <c r="AK91" i="50"/>
  <c r="AT91" i="50" s="1"/>
  <c r="AJ85" i="50"/>
  <c r="AK85" i="50"/>
  <c r="AT85" i="50" s="1"/>
  <c r="AK79" i="50"/>
  <c r="AT79" i="50" s="1"/>
  <c r="AJ79" i="50"/>
  <c r="AK73" i="50"/>
  <c r="AT73" i="50" s="1"/>
  <c r="AJ73" i="50"/>
  <c r="AK67" i="50"/>
  <c r="AT67" i="50" s="1"/>
  <c r="AJ67" i="50"/>
  <c r="AK61" i="50"/>
  <c r="AT61" i="50" s="1"/>
  <c r="AJ61" i="50"/>
  <c r="AJ55" i="50"/>
  <c r="AK55" i="50"/>
  <c r="AT55" i="50" s="1"/>
  <c r="AK49" i="50"/>
  <c r="AT49" i="50" s="1"/>
  <c r="AJ49" i="50"/>
  <c r="AK43" i="50"/>
  <c r="AT43" i="50" s="1"/>
  <c r="AJ43" i="50"/>
  <c r="AK37" i="50"/>
  <c r="AT37" i="50" s="1"/>
  <c r="AJ37" i="50"/>
  <c r="AJ31" i="50"/>
  <c r="AK31" i="50"/>
  <c r="AT31" i="50" s="1"/>
  <c r="AJ25" i="50"/>
  <c r="AK25" i="50"/>
  <c r="AT25" i="50" s="1"/>
  <c r="AK19" i="50"/>
  <c r="AT19" i="50" s="1"/>
  <c r="AJ19" i="50"/>
  <c r="AK13" i="50"/>
  <c r="AT13" i="50" s="1"/>
  <c r="AJ13" i="50"/>
  <c r="AK7" i="50"/>
  <c r="AT7" i="50" s="1"/>
  <c r="AR96" i="42"/>
  <c r="Y96" i="98"/>
  <c r="Z96" i="98" s="1"/>
  <c r="X96" i="98"/>
  <c r="AK30" i="50" l="1"/>
  <c r="AT30" i="50" s="1"/>
  <c r="AG96" i="98"/>
  <c r="AP96" i="98" s="1"/>
  <c r="W97" i="98"/>
  <c r="AF96" i="98"/>
  <c r="AO96" i="98" s="1"/>
  <c r="AE96" i="98"/>
  <c r="AS29" i="85"/>
  <c r="AL29" i="85"/>
  <c r="AU29" i="85" s="1"/>
  <c r="AS83" i="85"/>
  <c r="AL83" i="85"/>
  <c r="AU83" i="85" s="1"/>
  <c r="AS88" i="85"/>
  <c r="AL88" i="85"/>
  <c r="AU88" i="85" s="1"/>
  <c r="AS26" i="50"/>
  <c r="AL26" i="50"/>
  <c r="AU26" i="50" s="1"/>
  <c r="AS44" i="50"/>
  <c r="AL44" i="50"/>
  <c r="AU44" i="50" s="1"/>
  <c r="AS30" i="85"/>
  <c r="AL30" i="85"/>
  <c r="AU30" i="85" s="1"/>
  <c r="AS48" i="85"/>
  <c r="AL48" i="85"/>
  <c r="AU48" i="85" s="1"/>
  <c r="AS93" i="85"/>
  <c r="AL93" i="85"/>
  <c r="AU93" i="85" s="1"/>
  <c r="AS72" i="50"/>
  <c r="AL72" i="50"/>
  <c r="AU72" i="50" s="1"/>
  <c r="AS70" i="85"/>
  <c r="AL70" i="85"/>
  <c r="AU70" i="85" s="1"/>
  <c r="AS39" i="50"/>
  <c r="AL39" i="50"/>
  <c r="AU39" i="50" s="1"/>
  <c r="AS75" i="50"/>
  <c r="AL75" i="50"/>
  <c r="AU75" i="50" s="1"/>
  <c r="AS93" i="50"/>
  <c r="AL93" i="50"/>
  <c r="AU93" i="50" s="1"/>
  <c r="AS19" i="85"/>
  <c r="AL19" i="85"/>
  <c r="AU19" i="85" s="1"/>
  <c r="AS37" i="85"/>
  <c r="AL37" i="85"/>
  <c r="AU37" i="85" s="1"/>
  <c r="AS55" i="85"/>
  <c r="AL55" i="85"/>
  <c r="AU55" i="85" s="1"/>
  <c r="AS91" i="85"/>
  <c r="AL91" i="85"/>
  <c r="AU91" i="85" s="1"/>
  <c r="AS18" i="50"/>
  <c r="AL18" i="50"/>
  <c r="AU18" i="50" s="1"/>
  <c r="AS28" i="85"/>
  <c r="AL28" i="85"/>
  <c r="AU28" i="85" s="1"/>
  <c r="AS16" i="50"/>
  <c r="AL16" i="50"/>
  <c r="AU16" i="50" s="1"/>
  <c r="AS88" i="50"/>
  <c r="AL88" i="50"/>
  <c r="AU88" i="50" s="1"/>
  <c r="Y94" i="90"/>
  <c r="Z94" i="90" s="1"/>
  <c r="X94" i="90"/>
  <c r="AS14" i="85"/>
  <c r="AL14" i="85"/>
  <c r="AU14" i="85" s="1"/>
  <c r="AS24" i="50"/>
  <c r="AL24" i="50"/>
  <c r="AU24" i="50" s="1"/>
  <c r="AS97" i="50"/>
  <c r="AL97" i="50"/>
  <c r="AU97" i="50" s="1"/>
  <c r="AS47" i="50"/>
  <c r="AL47" i="50"/>
  <c r="AU47" i="50" s="1"/>
  <c r="AS65" i="50"/>
  <c r="AL65" i="50"/>
  <c r="AU65" i="50" s="1"/>
  <c r="AS83" i="50"/>
  <c r="AL83" i="50"/>
  <c r="AU83" i="50" s="1"/>
  <c r="AS33" i="85"/>
  <c r="AL33" i="85"/>
  <c r="AU33" i="85" s="1"/>
  <c r="AS35" i="85"/>
  <c r="AL35" i="85"/>
  <c r="AU35" i="85" s="1"/>
  <c r="AK8" i="50"/>
  <c r="AT8" i="50" s="1"/>
  <c r="AJ8" i="50"/>
  <c r="AS62" i="50"/>
  <c r="AL62" i="50"/>
  <c r="AU62" i="50" s="1"/>
  <c r="AS80" i="50"/>
  <c r="AL80" i="50"/>
  <c r="AU80" i="50" s="1"/>
  <c r="AS12" i="85"/>
  <c r="AL12" i="85"/>
  <c r="AU12" i="85" s="1"/>
  <c r="AS66" i="85"/>
  <c r="AL66" i="85"/>
  <c r="AU66" i="85" s="1"/>
  <c r="AS84" i="85"/>
  <c r="AL84" i="85"/>
  <c r="AU84" i="85" s="1"/>
  <c r="AS96" i="85"/>
  <c r="AL96" i="85"/>
  <c r="AU96" i="85" s="1"/>
  <c r="W98" i="42"/>
  <c r="AG97" i="42"/>
  <c r="AP97" i="42" s="1"/>
  <c r="AE97" i="42"/>
  <c r="AF97" i="42"/>
  <c r="AO97" i="42" s="1"/>
  <c r="AS21" i="50"/>
  <c r="AL21" i="50"/>
  <c r="AU21" i="50" s="1"/>
  <c r="AS57" i="50"/>
  <c r="AL57" i="50"/>
  <c r="AU57" i="50" s="1"/>
  <c r="AS73" i="85"/>
  <c r="AL73" i="85"/>
  <c r="AU73" i="85" s="1"/>
  <c r="AR95" i="98"/>
  <c r="AS5" i="50"/>
  <c r="AL5" i="50"/>
  <c r="AU5" i="50" s="1"/>
  <c r="AS58" i="50"/>
  <c r="AL58" i="50"/>
  <c r="AU58" i="50" s="1"/>
  <c r="AS76" i="50"/>
  <c r="AL76" i="50"/>
  <c r="AU76" i="50" s="1"/>
  <c r="AS95" i="50"/>
  <c r="AL95" i="50"/>
  <c r="AU95" i="50" s="1"/>
  <c r="AS20" i="85"/>
  <c r="AL20" i="85"/>
  <c r="AU20" i="85" s="1"/>
  <c r="AS56" i="85"/>
  <c r="AL56" i="85"/>
  <c r="AU56" i="85" s="1"/>
  <c r="AS9" i="85"/>
  <c r="AL9" i="85"/>
  <c r="AU9" i="85" s="1"/>
  <c r="AS95" i="85"/>
  <c r="AL95" i="85"/>
  <c r="AU95" i="85" s="1"/>
  <c r="AS17" i="50"/>
  <c r="AL17" i="50"/>
  <c r="AU17" i="50" s="1"/>
  <c r="AS35" i="50"/>
  <c r="AL35" i="50"/>
  <c r="AU35" i="50" s="1"/>
  <c r="AS89" i="50"/>
  <c r="AL89" i="50"/>
  <c r="AU89" i="50" s="1"/>
  <c r="AS15" i="85"/>
  <c r="AL15" i="85"/>
  <c r="AU15" i="85" s="1"/>
  <c r="AS51" i="85"/>
  <c r="AL51" i="85"/>
  <c r="AU51" i="85" s="1"/>
  <c r="AS75" i="85"/>
  <c r="AL75" i="85"/>
  <c r="AU75" i="85" s="1"/>
  <c r="AJ4" i="85"/>
  <c r="AK4" i="85"/>
  <c r="AT4" i="85" s="1"/>
  <c r="AS10" i="85"/>
  <c r="AL10" i="85"/>
  <c r="AU10" i="85" s="1"/>
  <c r="AS37" i="50"/>
  <c r="AL37" i="50"/>
  <c r="AU37" i="50" s="1"/>
  <c r="AS53" i="85"/>
  <c r="AL53" i="85"/>
  <c r="AU53" i="85" s="1"/>
  <c r="AS89" i="85"/>
  <c r="AL89" i="85"/>
  <c r="AU89" i="85" s="1"/>
  <c r="Y96" i="102"/>
  <c r="X96" i="102"/>
  <c r="AS14" i="50"/>
  <c r="AL14" i="50"/>
  <c r="AU14" i="50" s="1"/>
  <c r="AS32" i="50"/>
  <c r="AL32" i="50"/>
  <c r="AU32" i="50" s="1"/>
  <c r="AL50" i="50"/>
  <c r="AU50" i="50" s="1"/>
  <c r="AS50" i="50"/>
  <c r="AS18" i="85"/>
  <c r="AL18" i="85"/>
  <c r="AU18" i="85" s="1"/>
  <c r="AS36" i="85"/>
  <c r="AL36" i="85"/>
  <c r="AU36" i="85" s="1"/>
  <c r="AS54" i="85"/>
  <c r="AL54" i="85"/>
  <c r="AU54" i="85" s="1"/>
  <c r="AS72" i="85"/>
  <c r="AL72" i="85"/>
  <c r="AU72" i="85" s="1"/>
  <c r="AS22" i="85"/>
  <c r="AL22" i="85"/>
  <c r="AU22" i="85" s="1"/>
  <c r="AS9" i="50"/>
  <c r="AL9" i="50"/>
  <c r="AU9" i="50" s="1"/>
  <c r="AS45" i="50"/>
  <c r="AL45" i="50"/>
  <c r="AU45" i="50" s="1"/>
  <c r="AS63" i="50"/>
  <c r="AL63" i="50"/>
  <c r="AU63" i="50" s="1"/>
  <c r="AS25" i="85"/>
  <c r="AL25" i="85"/>
  <c r="AU25" i="85" s="1"/>
  <c r="AS43" i="85"/>
  <c r="AL43" i="85"/>
  <c r="AU43" i="85" s="1"/>
  <c r="AS79" i="85"/>
  <c r="AL79" i="85"/>
  <c r="AU79" i="85" s="1"/>
  <c r="AL54" i="50"/>
  <c r="AU54" i="50" s="1"/>
  <c r="AS54" i="50"/>
  <c r="AS22" i="50"/>
  <c r="AL22" i="50"/>
  <c r="AU22" i="50" s="1"/>
  <c r="AS40" i="50"/>
  <c r="AL40" i="50"/>
  <c r="AU40" i="50" s="1"/>
  <c r="AS38" i="85"/>
  <c r="AL38" i="85"/>
  <c r="AU38" i="85" s="1"/>
  <c r="AS74" i="85"/>
  <c r="AL74" i="85"/>
  <c r="AU74" i="85" s="1"/>
  <c r="AS92" i="85"/>
  <c r="AL92" i="85"/>
  <c r="AU92" i="85" s="1"/>
  <c r="AS69" i="85"/>
  <c r="AL69" i="85"/>
  <c r="AU69" i="85" s="1"/>
  <c r="AS42" i="50"/>
  <c r="AL42" i="50"/>
  <c r="AU42" i="50" s="1"/>
  <c r="AS53" i="50"/>
  <c r="AL53" i="50"/>
  <c r="AU53" i="50" s="1"/>
  <c r="AS71" i="50"/>
  <c r="AL71" i="50"/>
  <c r="AU71" i="50" s="1"/>
  <c r="AS21" i="85"/>
  <c r="AL21" i="85"/>
  <c r="AU21" i="85" s="1"/>
  <c r="AS39" i="85"/>
  <c r="AL39" i="85"/>
  <c r="AU39" i="85" s="1"/>
  <c r="AS57" i="85"/>
  <c r="AL57" i="85"/>
  <c r="AU57" i="85" s="1"/>
  <c r="AC98" i="94"/>
  <c r="AG98" i="94"/>
  <c r="AP98" i="94" s="1"/>
  <c r="AP100" i="94" s="1"/>
  <c r="AF98" i="94"/>
  <c r="AO98" i="94" s="1"/>
  <c r="AO100" i="94" s="1"/>
  <c r="AE98" i="94"/>
  <c r="AS30" i="50"/>
  <c r="AL30" i="50"/>
  <c r="AU30" i="50" s="1"/>
  <c r="AL3" i="85"/>
  <c r="AU3" i="85" s="1"/>
  <c r="AS3" i="85"/>
  <c r="AS31" i="50"/>
  <c r="AL31" i="50"/>
  <c r="AU31" i="50" s="1"/>
  <c r="AS85" i="50"/>
  <c r="AL85" i="50"/>
  <c r="AU85" i="50" s="1"/>
  <c r="AS19" i="50"/>
  <c r="AL19" i="50"/>
  <c r="AU19" i="50" s="1"/>
  <c r="AS73" i="50"/>
  <c r="AL73" i="50"/>
  <c r="AU73" i="50" s="1"/>
  <c r="AS17" i="85"/>
  <c r="AL17" i="85"/>
  <c r="AU17" i="85" s="1"/>
  <c r="AI95" i="102"/>
  <c r="AP95" i="102"/>
  <c r="AS55" i="50"/>
  <c r="AL55" i="50"/>
  <c r="AU55" i="50" s="1"/>
  <c r="AS91" i="50"/>
  <c r="AL91" i="50"/>
  <c r="AU91" i="50" s="1"/>
  <c r="AS71" i="85"/>
  <c r="AL71" i="85"/>
  <c r="AU71" i="85" s="1"/>
  <c r="AS16" i="85"/>
  <c r="AL16" i="85"/>
  <c r="AU16" i="85" s="1"/>
  <c r="AS43" i="50"/>
  <c r="AL43" i="50"/>
  <c r="AU43" i="50" s="1"/>
  <c r="AL61" i="50"/>
  <c r="AU61" i="50" s="1"/>
  <c r="AS61" i="50"/>
  <c r="AS79" i="50"/>
  <c r="AL79" i="50"/>
  <c r="AU79" i="50" s="1"/>
  <c r="AS5" i="85"/>
  <c r="AL5" i="85"/>
  <c r="AU5" i="85" s="1"/>
  <c r="AS59" i="85"/>
  <c r="AL59" i="85"/>
  <c r="AU59" i="85" s="1"/>
  <c r="AS77" i="85"/>
  <c r="AL77" i="85"/>
  <c r="AU77" i="85" s="1"/>
  <c r="AS52" i="85"/>
  <c r="AL52" i="85"/>
  <c r="AU52" i="85" s="1"/>
  <c r="AS68" i="50"/>
  <c r="AL68" i="50"/>
  <c r="AU68" i="50" s="1"/>
  <c r="AS86" i="50"/>
  <c r="AL86" i="50"/>
  <c r="AU86" i="50" s="1"/>
  <c r="AS90" i="85"/>
  <c r="AL90" i="85"/>
  <c r="AU90" i="85" s="1"/>
  <c r="AI98" i="85"/>
  <c r="AN98" i="85"/>
  <c r="AN100" i="85" s="1"/>
  <c r="AS6" i="50"/>
  <c r="AL6" i="50"/>
  <c r="AU6" i="50" s="1"/>
  <c r="AS27" i="50"/>
  <c r="AL27" i="50"/>
  <c r="AU27" i="50" s="1"/>
  <c r="AS81" i="50"/>
  <c r="AL81" i="50"/>
  <c r="AU81" i="50" s="1"/>
  <c r="AS6" i="85"/>
  <c r="AL6" i="85"/>
  <c r="AU6" i="85" s="1"/>
  <c r="AS61" i="85"/>
  <c r="AL61" i="85"/>
  <c r="AU61" i="85" s="1"/>
  <c r="AR97" i="94"/>
  <c r="AS58" i="85"/>
  <c r="AL58" i="85"/>
  <c r="AU58" i="85" s="1"/>
  <c r="AL10" i="50"/>
  <c r="AU10" i="50" s="1"/>
  <c r="AS10" i="50"/>
  <c r="AS28" i="50"/>
  <c r="AL28" i="50"/>
  <c r="AU28" i="50" s="1"/>
  <c r="AS46" i="50"/>
  <c r="AL46" i="50"/>
  <c r="AU46" i="50" s="1"/>
  <c r="AS82" i="50"/>
  <c r="AL82" i="50"/>
  <c r="AU82" i="50" s="1"/>
  <c r="AF96" i="48"/>
  <c r="AO96" i="48" s="1"/>
  <c r="W97" i="48"/>
  <c r="AE96" i="48"/>
  <c r="AG96" i="48"/>
  <c r="AP96" i="48" s="1"/>
  <c r="AS26" i="85"/>
  <c r="AL26" i="85"/>
  <c r="AU26" i="85" s="1"/>
  <c r="AS87" i="85"/>
  <c r="AL87" i="85"/>
  <c r="AU87" i="85" s="1"/>
  <c r="AS34" i="85"/>
  <c r="AL34" i="85"/>
  <c r="AU34" i="85" s="1"/>
  <c r="AJ4" i="50"/>
  <c r="AK4" i="50"/>
  <c r="AT4" i="50" s="1"/>
  <c r="AT100" i="50" s="1"/>
  <c r="AS23" i="50"/>
  <c r="AL23" i="50"/>
  <c r="AU23" i="50" s="1"/>
  <c r="AL41" i="50"/>
  <c r="AU41" i="50" s="1"/>
  <c r="AS41" i="50"/>
  <c r="AS59" i="50"/>
  <c r="AL59" i="50"/>
  <c r="AU59" i="50" s="1"/>
  <c r="Y98" i="35"/>
  <c r="X98" i="35"/>
  <c r="Z98" i="35" s="1"/>
  <c r="AH96" i="98"/>
  <c r="AQ96" i="98" s="1"/>
  <c r="AJ7" i="50"/>
  <c r="AS25" i="50"/>
  <c r="AL25" i="50"/>
  <c r="AU25" i="50" s="1"/>
  <c r="AS94" i="50"/>
  <c r="AL94" i="50"/>
  <c r="AU94" i="50" s="1"/>
  <c r="AS23" i="85"/>
  <c r="AL23" i="85"/>
  <c r="AU23" i="85" s="1"/>
  <c r="AS41" i="85"/>
  <c r="AL41" i="85"/>
  <c r="AU41" i="85" s="1"/>
  <c r="AS94" i="85"/>
  <c r="AL94" i="85"/>
  <c r="AU94" i="85" s="1"/>
  <c r="AS48" i="50"/>
  <c r="AL48" i="50"/>
  <c r="AU48" i="50" s="1"/>
  <c r="AS74" i="50"/>
  <c r="AL74" i="50"/>
  <c r="AU74" i="50" s="1"/>
  <c r="AS11" i="85"/>
  <c r="AL11" i="85"/>
  <c r="AU11" i="85" s="1"/>
  <c r="AS24" i="85"/>
  <c r="AL24" i="85"/>
  <c r="AU24" i="85" s="1"/>
  <c r="AS42" i="85"/>
  <c r="AL42" i="85"/>
  <c r="AU42" i="85" s="1"/>
  <c r="AS97" i="85"/>
  <c r="AL97" i="85"/>
  <c r="AU97" i="85" s="1"/>
  <c r="Y98" i="82"/>
  <c r="X98" i="82"/>
  <c r="Z98" i="82" s="1"/>
  <c r="AS15" i="50"/>
  <c r="AL15" i="50"/>
  <c r="AU15" i="50" s="1"/>
  <c r="AS33" i="50"/>
  <c r="AL33" i="50"/>
  <c r="AU33" i="50" s="1"/>
  <c r="AS69" i="50"/>
  <c r="AL69" i="50"/>
  <c r="AU69" i="50" s="1"/>
  <c r="AL87" i="50"/>
  <c r="AU87" i="50" s="1"/>
  <c r="AS87" i="50"/>
  <c r="AS13" i="85"/>
  <c r="AL13" i="85"/>
  <c r="AU13" i="85" s="1"/>
  <c r="AS31" i="85"/>
  <c r="AL31" i="85"/>
  <c r="AU31" i="85" s="1"/>
  <c r="AS49" i="85"/>
  <c r="AL49" i="85"/>
  <c r="AU49" i="85" s="1"/>
  <c r="AS67" i="85"/>
  <c r="AL67" i="85"/>
  <c r="AU67" i="85" s="1"/>
  <c r="AS81" i="85"/>
  <c r="AL81" i="85"/>
  <c r="AU81" i="85" s="1"/>
  <c r="AS64" i="50"/>
  <c r="AL64" i="50"/>
  <c r="AU64" i="50" s="1"/>
  <c r="AS7" i="85"/>
  <c r="AL7" i="85"/>
  <c r="AU7" i="85" s="1"/>
  <c r="AS44" i="85"/>
  <c r="AL44" i="85"/>
  <c r="AU44" i="85" s="1"/>
  <c r="AS62" i="85"/>
  <c r="AL62" i="85"/>
  <c r="AU62" i="85" s="1"/>
  <c r="AS80" i="85"/>
  <c r="AL80" i="85"/>
  <c r="AU80" i="85" s="1"/>
  <c r="AK98" i="85"/>
  <c r="AT98" i="85" s="1"/>
  <c r="AS66" i="50"/>
  <c r="AL66" i="50"/>
  <c r="AU66" i="50" s="1"/>
  <c r="AS3" i="50"/>
  <c r="AL3" i="50"/>
  <c r="AU3" i="50" s="1"/>
  <c r="AS77" i="50"/>
  <c r="AL77" i="50"/>
  <c r="AU77" i="50" s="1"/>
  <c r="AS96" i="50"/>
  <c r="AL96" i="50"/>
  <c r="AU96" i="50" s="1"/>
  <c r="AS8" i="85"/>
  <c r="AL8" i="85"/>
  <c r="AU8" i="85" s="1"/>
  <c r="AS27" i="85"/>
  <c r="AL27" i="85"/>
  <c r="AU27" i="85" s="1"/>
  <c r="AS45" i="85"/>
  <c r="AL45" i="85"/>
  <c r="AU45" i="85" s="1"/>
  <c r="AS63" i="85"/>
  <c r="AL63" i="85"/>
  <c r="AU63" i="85" s="1"/>
  <c r="AH98" i="94"/>
  <c r="AQ98" i="94" s="1"/>
  <c r="AQ100" i="94" s="1"/>
  <c r="AZ3" i="94"/>
  <c r="AX11" i="94" s="1"/>
  <c r="S11" i="94" s="1"/>
  <c r="AC11" i="94" s="1"/>
  <c r="AB12" i="94" s="1"/>
  <c r="AX9" i="94"/>
  <c r="S9" i="94" s="1"/>
  <c r="AC9" i="94" s="1"/>
  <c r="AB10" i="94" s="1"/>
  <c r="AX10" i="94"/>
  <c r="S10" i="94" s="1"/>
  <c r="AC10" i="94" s="1"/>
  <c r="AB11" i="94" s="1"/>
  <c r="AX12" i="94"/>
  <c r="S12" i="94" s="1"/>
  <c r="AC12" i="94" s="1"/>
  <c r="AB13" i="94" s="1"/>
  <c r="AX13" i="94"/>
  <c r="S13" i="94" s="1"/>
  <c r="AC13" i="94" s="1"/>
  <c r="AB14" i="94" s="1"/>
  <c r="AX14" i="94"/>
  <c r="S14" i="94" s="1"/>
  <c r="AC14" i="94" s="1"/>
  <c r="AB15" i="94" s="1"/>
  <c r="AX15" i="94"/>
  <c r="S15" i="94" s="1"/>
  <c r="AC15" i="94" s="1"/>
  <c r="AB16" i="94" s="1"/>
  <c r="AX16" i="94"/>
  <c r="S16" i="94" s="1"/>
  <c r="AC16" i="94" s="1"/>
  <c r="AB17" i="94" s="1"/>
  <c r="AX17" i="94"/>
  <c r="S17" i="94" s="1"/>
  <c r="AC17" i="94" s="1"/>
  <c r="AB18" i="94" s="1"/>
  <c r="AX18" i="94"/>
  <c r="S18" i="94" s="1"/>
  <c r="AC18" i="94" s="1"/>
  <c r="AB19" i="94" s="1"/>
  <c r="AX19" i="94"/>
  <c r="S19" i="94" s="1"/>
  <c r="AC19" i="94" s="1"/>
  <c r="AB20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4" i="94"/>
  <c r="S84" i="94" s="1"/>
  <c r="AC84" i="94" s="1"/>
  <c r="AB85" i="94" s="1"/>
  <c r="AX85" i="94"/>
  <c r="S85" i="94" s="1"/>
  <c r="AC85" i="94" s="1"/>
  <c r="AB86" i="94" s="1"/>
  <c r="AX86" i="94"/>
  <c r="S86" i="94" s="1"/>
  <c r="AC86" i="94" s="1"/>
  <c r="AB87" i="94" s="1"/>
  <c r="AX87" i="94"/>
  <c r="S87" i="94" s="1"/>
  <c r="AC87" i="94" s="1"/>
  <c r="AB88" i="94" s="1"/>
  <c r="AX88" i="94"/>
  <c r="S88" i="94" s="1"/>
  <c r="AC88" i="94" s="1"/>
  <c r="AB89" i="94" s="1"/>
  <c r="AX89" i="94"/>
  <c r="S89" i="94" s="1"/>
  <c r="AC89" i="94" s="1"/>
  <c r="AB90" i="94" s="1"/>
  <c r="AX90" i="94"/>
  <c r="S90" i="94" s="1"/>
  <c r="AC90" i="94" s="1"/>
  <c r="AB91" i="94" s="1"/>
  <c r="AX91" i="94"/>
  <c r="S91" i="94" s="1"/>
  <c r="AC91" i="94" s="1"/>
  <c r="AB92" i="94" s="1"/>
  <c r="AX92" i="94"/>
  <c r="S92" i="94" s="1"/>
  <c r="AC92" i="94" s="1"/>
  <c r="AB93" i="94" s="1"/>
  <c r="AX94" i="94"/>
  <c r="S94" i="94" s="1"/>
  <c r="AC94" i="94" s="1"/>
  <c r="AB95" i="94" s="1"/>
  <c r="AX95" i="94"/>
  <c r="S95" i="94" s="1"/>
  <c r="AC95" i="94" s="1"/>
  <c r="AB96" i="94" s="1"/>
  <c r="AX97" i="94"/>
  <c r="S97" i="94" s="1"/>
  <c r="AC97" i="94" s="1"/>
  <c r="AB98" i="94" s="1"/>
  <c r="AX93" i="94"/>
  <c r="S93" i="94" s="1"/>
  <c r="AC93" i="94" s="1"/>
  <c r="AB94" i="94" s="1"/>
  <c r="AX96" i="94"/>
  <c r="S96" i="94" s="1"/>
  <c r="AC96" i="94" s="1"/>
  <c r="AB97" i="94" s="1"/>
  <c r="AS60" i="50"/>
  <c r="AL60" i="50"/>
  <c r="AU60" i="50" s="1"/>
  <c r="AS40" i="85"/>
  <c r="AL40" i="85"/>
  <c r="AU40" i="85" s="1"/>
  <c r="AS13" i="50"/>
  <c r="AL13" i="50"/>
  <c r="AU13" i="50" s="1"/>
  <c r="AS49" i="50"/>
  <c r="AL49" i="50"/>
  <c r="AU49" i="50" s="1"/>
  <c r="AS67" i="50"/>
  <c r="AL67" i="50"/>
  <c r="AU67" i="50" s="1"/>
  <c r="AI98" i="50"/>
  <c r="AN98" i="50"/>
  <c r="AN100" i="50" s="1"/>
  <c r="AS47" i="85"/>
  <c r="AL47" i="85"/>
  <c r="AU47" i="85" s="1"/>
  <c r="AS65" i="85"/>
  <c r="AL65" i="85"/>
  <c r="AU65" i="85" s="1"/>
  <c r="AS90" i="50"/>
  <c r="AL90" i="50"/>
  <c r="AU90" i="50" s="1"/>
  <c r="AS20" i="50"/>
  <c r="AL20" i="50"/>
  <c r="AU20" i="50" s="1"/>
  <c r="AS38" i="50"/>
  <c r="AL38" i="50"/>
  <c r="AU38" i="50" s="1"/>
  <c r="AS56" i="50"/>
  <c r="AL56" i="50"/>
  <c r="AU56" i="50" s="1"/>
  <c r="AS92" i="50"/>
  <c r="AL92" i="50"/>
  <c r="AU92" i="50" s="1"/>
  <c r="AS60" i="85"/>
  <c r="AL60" i="85"/>
  <c r="AU60" i="85" s="1"/>
  <c r="AS78" i="85"/>
  <c r="AL78" i="85"/>
  <c r="AU78" i="85" s="1"/>
  <c r="AS36" i="50"/>
  <c r="AL36" i="50"/>
  <c r="AU36" i="50" s="1"/>
  <c r="AS46" i="85"/>
  <c r="AL46" i="85"/>
  <c r="AU46" i="85" s="1"/>
  <c r="AI97" i="82"/>
  <c r="AN97" i="82"/>
  <c r="AS51" i="50"/>
  <c r="AL51" i="50"/>
  <c r="AU51" i="50" s="1"/>
  <c r="AS85" i="85"/>
  <c r="AL85" i="85"/>
  <c r="AU85" i="85" s="1"/>
  <c r="AS78" i="50"/>
  <c r="AL78" i="50"/>
  <c r="AU78" i="50" s="1"/>
  <c r="AS76" i="85"/>
  <c r="AL76" i="85"/>
  <c r="AU76" i="85" s="1"/>
  <c r="AS34" i="50"/>
  <c r="AL34" i="50"/>
  <c r="AU34" i="50" s="1"/>
  <c r="AS52" i="50"/>
  <c r="AL52" i="50"/>
  <c r="AU52" i="50" s="1"/>
  <c r="AS70" i="50"/>
  <c r="AL70" i="50"/>
  <c r="AU70" i="50" s="1"/>
  <c r="AI93" i="90"/>
  <c r="AO93" i="90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64" i="85"/>
  <c r="AL64" i="85"/>
  <c r="AU64" i="85" s="1"/>
  <c r="AS11" i="50"/>
  <c r="AL11" i="50"/>
  <c r="AU11" i="50" s="1"/>
  <c r="AS29" i="50"/>
  <c r="AL29" i="50"/>
  <c r="AU29" i="50" s="1"/>
  <c r="AS12" i="50"/>
  <c r="AL12" i="50"/>
  <c r="AU12" i="50" s="1"/>
  <c r="AS84" i="50"/>
  <c r="AL84" i="50"/>
  <c r="AU84" i="50" s="1"/>
  <c r="AS82" i="85"/>
  <c r="AL82" i="85"/>
  <c r="AU82" i="85" s="1"/>
  <c r="AI97" i="35"/>
  <c r="AN97" i="35"/>
  <c r="AX8" i="94" l="1"/>
  <c r="S8" i="94" s="1"/>
  <c r="AC8" i="94" s="1"/>
  <c r="AB9" i="94" s="1"/>
  <c r="AX7" i="94"/>
  <c r="S7" i="94" s="1"/>
  <c r="AC7" i="94" s="1"/>
  <c r="AB8" i="94" s="1"/>
  <c r="AX6" i="94"/>
  <c r="S6" i="94" s="1"/>
  <c r="AC6" i="94" s="1"/>
  <c r="AB7" i="94" s="1"/>
  <c r="Z96" i="102"/>
  <c r="AX5" i="94"/>
  <c r="S5" i="94" s="1"/>
  <c r="AC5" i="94" s="1"/>
  <c r="AB6" i="94" s="1"/>
  <c r="AF94" i="90"/>
  <c r="AO94" i="90" s="1"/>
  <c r="AE94" i="90"/>
  <c r="W95" i="90"/>
  <c r="AG94" i="90"/>
  <c r="AP94" i="90" s="1"/>
  <c r="AG98" i="82"/>
  <c r="AP98" i="82" s="1"/>
  <c r="AP100" i="82" s="1"/>
  <c r="AC98" i="82"/>
  <c r="AE98" i="82"/>
  <c r="AF98" i="82"/>
  <c r="AO98" i="82" s="1"/>
  <c r="AO100" i="82" s="1"/>
  <c r="W97" i="102"/>
  <c r="AF96" i="102"/>
  <c r="AO96" i="102" s="1"/>
  <c r="AG96" i="102"/>
  <c r="AP96" i="102" s="1"/>
  <c r="AE96" i="102"/>
  <c r="AJ87" i="94"/>
  <c r="AK87" i="94"/>
  <c r="AT87" i="94" s="1"/>
  <c r="AK57" i="94"/>
  <c r="AT57" i="94" s="1"/>
  <c r="AJ57" i="94"/>
  <c r="AK92" i="94"/>
  <c r="AT92" i="94" s="1"/>
  <c r="AJ92" i="94"/>
  <c r="AR93" i="90"/>
  <c r="AK96" i="94"/>
  <c r="AT96" i="94" s="1"/>
  <c r="AJ96" i="94"/>
  <c r="AJ83" i="94"/>
  <c r="AK83" i="94"/>
  <c r="AT83" i="94" s="1"/>
  <c r="AK71" i="94"/>
  <c r="AT71" i="94" s="1"/>
  <c r="AJ71" i="94"/>
  <c r="AK59" i="94"/>
  <c r="AT59" i="94" s="1"/>
  <c r="AJ59" i="94"/>
  <c r="AJ47" i="94"/>
  <c r="AK47" i="94"/>
  <c r="AT47" i="94" s="1"/>
  <c r="AK35" i="94"/>
  <c r="AT35" i="94" s="1"/>
  <c r="AJ35" i="94"/>
  <c r="AJ95" i="94"/>
  <c r="AK95" i="94"/>
  <c r="AT95" i="94" s="1"/>
  <c r="AJ88" i="94"/>
  <c r="AK88" i="94"/>
  <c r="AT88" i="94" s="1"/>
  <c r="AK82" i="94"/>
  <c r="AT82" i="94" s="1"/>
  <c r="AJ82" i="94"/>
  <c r="AK76" i="94"/>
  <c r="AT76" i="94" s="1"/>
  <c r="AJ76" i="94"/>
  <c r="AK70" i="94"/>
  <c r="AT70" i="94" s="1"/>
  <c r="AJ70" i="94"/>
  <c r="AJ64" i="94"/>
  <c r="AK64" i="94"/>
  <c r="AT64" i="94" s="1"/>
  <c r="AJ58" i="94"/>
  <c r="AK58" i="94"/>
  <c r="AT58" i="94" s="1"/>
  <c r="AJ52" i="94"/>
  <c r="AK52" i="94"/>
  <c r="AT52" i="94" s="1"/>
  <c r="AJ46" i="94"/>
  <c r="AK46" i="94"/>
  <c r="AT46" i="94" s="1"/>
  <c r="AK40" i="94"/>
  <c r="AT40" i="94" s="1"/>
  <c r="AJ40" i="94"/>
  <c r="AJ34" i="94"/>
  <c r="AK34" i="94"/>
  <c r="AT34" i="94" s="1"/>
  <c r="AJ28" i="94"/>
  <c r="AK28" i="94"/>
  <c r="AT28" i="94" s="1"/>
  <c r="AK22" i="94"/>
  <c r="AT22" i="94" s="1"/>
  <c r="AJ22" i="94"/>
  <c r="AK16" i="94"/>
  <c r="AT16" i="94" s="1"/>
  <c r="AJ16" i="94"/>
  <c r="AK9" i="94"/>
  <c r="AT9" i="94" s="1"/>
  <c r="AJ9" i="94"/>
  <c r="AX3" i="94"/>
  <c r="S3" i="94" s="1"/>
  <c r="AC3" i="94" s="1"/>
  <c r="AS7" i="50"/>
  <c r="AL7" i="50"/>
  <c r="AU7" i="50" s="1"/>
  <c r="AH98" i="35"/>
  <c r="AQ98" i="35" s="1"/>
  <c r="AQ100" i="35" s="1"/>
  <c r="AZ3" i="35"/>
  <c r="AX8" i="35" s="1"/>
  <c r="S8" i="35" s="1"/>
  <c r="AC8" i="35" s="1"/>
  <c r="AB9" i="35" s="1"/>
  <c r="AX10" i="35"/>
  <c r="S10" i="35" s="1"/>
  <c r="AC10" i="35" s="1"/>
  <c r="AB11" i="35" s="1"/>
  <c r="AX15" i="35"/>
  <c r="S15" i="35" s="1"/>
  <c r="AC15" i="35" s="1"/>
  <c r="AB16" i="35" s="1"/>
  <c r="AX16" i="35"/>
  <c r="S16" i="35" s="1"/>
  <c r="AC16" i="35" s="1"/>
  <c r="AB17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5" i="35"/>
  <c r="S75" i="35" s="1"/>
  <c r="AC75" i="35" s="1"/>
  <c r="AB76" i="35" s="1"/>
  <c r="AX76" i="35"/>
  <c r="S76" i="35" s="1"/>
  <c r="AC76" i="35" s="1"/>
  <c r="AB77" i="35" s="1"/>
  <c r="AX77" i="35"/>
  <c r="S77" i="35" s="1"/>
  <c r="AC77" i="35" s="1"/>
  <c r="AB78" i="35" s="1"/>
  <c r="AX78" i="35"/>
  <c r="S78" i="35" s="1"/>
  <c r="AC78" i="35" s="1"/>
  <c r="AB79" i="35" s="1"/>
  <c r="AX79" i="35"/>
  <c r="S79" i="35" s="1"/>
  <c r="AC79" i="35" s="1"/>
  <c r="AB80" i="35" s="1"/>
  <c r="AX80" i="35"/>
  <c r="S80" i="35" s="1"/>
  <c r="AC80" i="35" s="1"/>
  <c r="AB81" i="35" s="1"/>
  <c r="AX81" i="35"/>
  <c r="S81" i="35" s="1"/>
  <c r="AC81" i="35" s="1"/>
  <c r="AB82" i="35" s="1"/>
  <c r="AX82" i="35"/>
  <c r="S82" i="35" s="1"/>
  <c r="AC82" i="35" s="1"/>
  <c r="AB83" i="35" s="1"/>
  <c r="AX83" i="35"/>
  <c r="S83" i="35" s="1"/>
  <c r="AC83" i="35" s="1"/>
  <c r="AB84" i="35" s="1"/>
  <c r="AX84" i="35"/>
  <c r="S84" i="35" s="1"/>
  <c r="AC84" i="35" s="1"/>
  <c r="AB85" i="35" s="1"/>
  <c r="AX85" i="35"/>
  <c r="S85" i="35" s="1"/>
  <c r="AC85" i="35" s="1"/>
  <c r="AB86" i="35" s="1"/>
  <c r="AX86" i="35"/>
  <c r="S86" i="35" s="1"/>
  <c r="AC86" i="35" s="1"/>
  <c r="AB87" i="35" s="1"/>
  <c r="AX87" i="35"/>
  <c r="S87" i="35" s="1"/>
  <c r="AC87" i="35" s="1"/>
  <c r="AB88" i="35" s="1"/>
  <c r="AX88" i="35"/>
  <c r="S88" i="35" s="1"/>
  <c r="AC88" i="35" s="1"/>
  <c r="AB89" i="35" s="1"/>
  <c r="AX89" i="35"/>
  <c r="S89" i="35" s="1"/>
  <c r="AC89" i="35" s="1"/>
  <c r="AB90" i="35" s="1"/>
  <c r="AX90" i="35"/>
  <c r="S90" i="35" s="1"/>
  <c r="AC90" i="35" s="1"/>
  <c r="AB91" i="35" s="1"/>
  <c r="AX91" i="35"/>
  <c r="S91" i="35" s="1"/>
  <c r="AC91" i="35" s="1"/>
  <c r="AB92" i="35" s="1"/>
  <c r="AX92" i="35"/>
  <c r="S92" i="35" s="1"/>
  <c r="AC92" i="35" s="1"/>
  <c r="AB93" i="35" s="1"/>
  <c r="AX93" i="35"/>
  <c r="S93" i="35" s="1"/>
  <c r="AC93" i="35" s="1"/>
  <c r="AB94" i="35" s="1"/>
  <c r="AX96" i="35"/>
  <c r="S96" i="35" s="1"/>
  <c r="AC96" i="35" s="1"/>
  <c r="AB97" i="35" s="1"/>
  <c r="AX94" i="35"/>
  <c r="S94" i="35" s="1"/>
  <c r="AC94" i="35" s="1"/>
  <c r="AB95" i="35" s="1"/>
  <c r="AX95" i="35"/>
  <c r="S95" i="35" s="1"/>
  <c r="AC95" i="35" s="1"/>
  <c r="AB96" i="35" s="1"/>
  <c r="AX97" i="35"/>
  <c r="S97" i="35" s="1"/>
  <c r="AC97" i="35" s="1"/>
  <c r="AB98" i="35" s="1"/>
  <c r="AI98" i="94"/>
  <c r="AN98" i="94"/>
  <c r="AN100" i="94" s="1"/>
  <c r="AJ81" i="94"/>
  <c r="AK81" i="94"/>
  <c r="AT81" i="94" s="1"/>
  <c r="AK51" i="94"/>
  <c r="AT51" i="94" s="1"/>
  <c r="AJ51" i="94"/>
  <c r="AK39" i="94"/>
  <c r="AT39" i="94" s="1"/>
  <c r="AJ39" i="94"/>
  <c r="AK33" i="94"/>
  <c r="AT33" i="94" s="1"/>
  <c r="AJ33" i="94"/>
  <c r="AJ27" i="94"/>
  <c r="AK27" i="94"/>
  <c r="AT27" i="94" s="1"/>
  <c r="AJ21" i="94"/>
  <c r="AK21" i="94"/>
  <c r="AT21" i="94" s="1"/>
  <c r="AJ15" i="94"/>
  <c r="AK15" i="94"/>
  <c r="AT15" i="94" s="1"/>
  <c r="AJ8" i="94"/>
  <c r="AK8" i="94"/>
  <c r="AT8" i="94" s="1"/>
  <c r="AC98" i="35"/>
  <c r="AF98" i="35"/>
  <c r="AO98" i="35" s="1"/>
  <c r="AO100" i="35" s="1"/>
  <c r="AG98" i="35"/>
  <c r="AP98" i="35" s="1"/>
  <c r="AP100" i="35" s="1"/>
  <c r="AE98" i="35"/>
  <c r="AI96" i="48"/>
  <c r="AN96" i="48"/>
  <c r="AI97" i="42"/>
  <c r="AN97" i="42"/>
  <c r="AR97" i="35"/>
  <c r="AK75" i="94"/>
  <c r="AT75" i="94" s="1"/>
  <c r="AJ75" i="94"/>
  <c r="AJ80" i="94"/>
  <c r="AK80" i="94"/>
  <c r="AT80" i="94" s="1"/>
  <c r="AK62" i="94"/>
  <c r="AT62" i="94" s="1"/>
  <c r="AJ62" i="94"/>
  <c r="AK50" i="94"/>
  <c r="AT50" i="94" s="1"/>
  <c r="AJ50" i="94"/>
  <c r="AK44" i="94"/>
  <c r="AT44" i="94" s="1"/>
  <c r="AJ44" i="94"/>
  <c r="AJ38" i="94"/>
  <c r="AK38" i="94"/>
  <c r="AT38" i="94" s="1"/>
  <c r="AJ32" i="94"/>
  <c r="AK32" i="94"/>
  <c r="AT32" i="94" s="1"/>
  <c r="AJ26" i="94"/>
  <c r="AK26" i="94"/>
  <c r="AT26" i="94" s="1"/>
  <c r="AJ20" i="94"/>
  <c r="AK20" i="94"/>
  <c r="AT20" i="94" s="1"/>
  <c r="AK14" i="94"/>
  <c r="AT14" i="94" s="1"/>
  <c r="AJ14" i="94"/>
  <c r="AK7" i="94"/>
  <c r="AT7" i="94" s="1"/>
  <c r="AJ7" i="94"/>
  <c r="Y97" i="48"/>
  <c r="X97" i="48"/>
  <c r="Z97" i="48" s="1"/>
  <c r="AI96" i="98"/>
  <c r="AN96" i="98"/>
  <c r="AJ69" i="94"/>
  <c r="AK69" i="94"/>
  <c r="AT69" i="94" s="1"/>
  <c r="AJ74" i="94"/>
  <c r="AK74" i="94"/>
  <c r="AT74" i="94" s="1"/>
  <c r="AK94" i="94"/>
  <c r="AT94" i="94" s="1"/>
  <c r="AJ94" i="94"/>
  <c r="AK79" i="94"/>
  <c r="AT79" i="94" s="1"/>
  <c r="AJ79" i="94"/>
  <c r="AJ67" i="94"/>
  <c r="AK67" i="94"/>
  <c r="AT67" i="94" s="1"/>
  <c r="AK55" i="94"/>
  <c r="AT55" i="94" s="1"/>
  <c r="AJ55" i="94"/>
  <c r="AJ49" i="94"/>
  <c r="AK49" i="94"/>
  <c r="AT49" i="94" s="1"/>
  <c r="AK43" i="94"/>
  <c r="AT43" i="94" s="1"/>
  <c r="AJ43" i="94"/>
  <c r="AJ37" i="94"/>
  <c r="AK37" i="94"/>
  <c r="AT37" i="94" s="1"/>
  <c r="AJ31" i="94"/>
  <c r="AK31" i="94"/>
  <c r="AT31" i="94" s="1"/>
  <c r="AK25" i="94"/>
  <c r="AT25" i="94" s="1"/>
  <c r="AJ25" i="94"/>
  <c r="AK19" i="94"/>
  <c r="AT19" i="94" s="1"/>
  <c r="AJ19" i="94"/>
  <c r="AJ13" i="94"/>
  <c r="AK13" i="94"/>
  <c r="AT13" i="94" s="1"/>
  <c r="AK6" i="94"/>
  <c r="AT6" i="94" s="1"/>
  <c r="AJ6" i="94"/>
  <c r="AR98" i="85"/>
  <c r="AR100" i="85" s="1"/>
  <c r="AL98" i="85"/>
  <c r="AU98" i="85" s="1"/>
  <c r="AR95" i="102"/>
  <c r="AT100" i="85"/>
  <c r="Y98" i="42"/>
  <c r="Z98" i="42"/>
  <c r="X98" i="42"/>
  <c r="AK45" i="94"/>
  <c r="AT45" i="94" s="1"/>
  <c r="AJ45" i="94"/>
  <c r="AJ86" i="94"/>
  <c r="AK86" i="94"/>
  <c r="AT86" i="94" s="1"/>
  <c r="AJ68" i="94"/>
  <c r="AK68" i="94"/>
  <c r="AT68" i="94" s="1"/>
  <c r="AJ56" i="94"/>
  <c r="AK56" i="94"/>
  <c r="AT56" i="94" s="1"/>
  <c r="AR97" i="82"/>
  <c r="AR98" i="50"/>
  <c r="AR100" i="50" s="1"/>
  <c r="AL98" i="50"/>
  <c r="AU98" i="50" s="1"/>
  <c r="AU100" i="50" s="1"/>
  <c r="C11" i="50" s="1"/>
  <c r="AK91" i="94"/>
  <c r="AT91" i="94" s="1"/>
  <c r="AJ91" i="94"/>
  <c r="AJ85" i="94"/>
  <c r="AK85" i="94"/>
  <c r="AT85" i="94" s="1"/>
  <c r="AJ73" i="94"/>
  <c r="AK73" i="94"/>
  <c r="AT73" i="94" s="1"/>
  <c r="AK61" i="94"/>
  <c r="AT61" i="94" s="1"/>
  <c r="AJ61" i="94"/>
  <c r="AJ98" i="94"/>
  <c r="AS98" i="94" s="1"/>
  <c r="AK98" i="94"/>
  <c r="AT98" i="94" s="1"/>
  <c r="AK90" i="94"/>
  <c r="AT90" i="94" s="1"/>
  <c r="AJ90" i="94"/>
  <c r="AK84" i="94"/>
  <c r="AT84" i="94" s="1"/>
  <c r="AJ84" i="94"/>
  <c r="AK78" i="94"/>
  <c r="AT78" i="94" s="1"/>
  <c r="AJ78" i="94"/>
  <c r="AK72" i="94"/>
  <c r="AT72" i="94" s="1"/>
  <c r="AJ72" i="94"/>
  <c r="AJ66" i="94"/>
  <c r="AK66" i="94"/>
  <c r="AT66" i="94" s="1"/>
  <c r="AJ60" i="94"/>
  <c r="AK60" i="94"/>
  <c r="AT60" i="94" s="1"/>
  <c r="AJ54" i="94"/>
  <c r="AK54" i="94"/>
  <c r="AT54" i="94" s="1"/>
  <c r="AK48" i="94"/>
  <c r="AT48" i="94" s="1"/>
  <c r="AJ48" i="94"/>
  <c r="AJ42" i="94"/>
  <c r="AK42" i="94"/>
  <c r="AT42" i="94" s="1"/>
  <c r="AJ36" i="94"/>
  <c r="AK36" i="94"/>
  <c r="AT36" i="94" s="1"/>
  <c r="AK30" i="94"/>
  <c r="AT30" i="94" s="1"/>
  <c r="AJ30" i="94"/>
  <c r="AK24" i="94"/>
  <c r="AT24" i="94" s="1"/>
  <c r="AJ24" i="94"/>
  <c r="AK18" i="94"/>
  <c r="AT18" i="94" s="1"/>
  <c r="AJ18" i="94"/>
  <c r="AK11" i="94"/>
  <c r="AT11" i="94" s="1"/>
  <c r="AJ11" i="94"/>
  <c r="AX4" i="94"/>
  <c r="S4" i="94" s="1"/>
  <c r="AC4" i="94" s="1"/>
  <c r="AB5" i="94" s="1"/>
  <c r="AL4" i="50"/>
  <c r="AU4" i="50" s="1"/>
  <c r="AS4" i="50"/>
  <c r="AH96" i="102"/>
  <c r="AQ96" i="102" s="1"/>
  <c r="AS4" i="85"/>
  <c r="AS100" i="85" s="1"/>
  <c r="AL4" i="85"/>
  <c r="AU4" i="85" s="1"/>
  <c r="AU100" i="85" s="1"/>
  <c r="C11" i="85" s="1"/>
  <c r="F30" i="57" s="1"/>
  <c r="AS8" i="50"/>
  <c r="AL8" i="50"/>
  <c r="AU8" i="50" s="1"/>
  <c r="AH94" i="90"/>
  <c r="AQ94" i="90" s="1"/>
  <c r="Y97" i="98"/>
  <c r="Z97" i="98" s="1"/>
  <c r="X97" i="98"/>
  <c r="AK93" i="94"/>
  <c r="AT93" i="94" s="1"/>
  <c r="AJ93" i="94"/>
  <c r="AK63" i="94"/>
  <c r="AT63" i="94" s="1"/>
  <c r="AJ63" i="94"/>
  <c r="AJ97" i="94"/>
  <c r="AK97" i="94"/>
  <c r="AT97" i="94" s="1"/>
  <c r="AJ89" i="94"/>
  <c r="AK89" i="94"/>
  <c r="AT89" i="94" s="1"/>
  <c r="AJ77" i="94"/>
  <c r="AK77" i="94"/>
  <c r="AT77" i="94" s="1"/>
  <c r="AJ65" i="94"/>
  <c r="AK65" i="94"/>
  <c r="AT65" i="94" s="1"/>
  <c r="AK53" i="94"/>
  <c r="AT53" i="94" s="1"/>
  <c r="AJ53" i="94"/>
  <c r="AJ41" i="94"/>
  <c r="AK41" i="94"/>
  <c r="AT41" i="94" s="1"/>
  <c r="AK29" i="94"/>
  <c r="AT29" i="94" s="1"/>
  <c r="AJ29" i="94"/>
  <c r="AK23" i="94"/>
  <c r="AT23" i="94" s="1"/>
  <c r="AJ23" i="94"/>
  <c r="AK17" i="94"/>
  <c r="AT17" i="94" s="1"/>
  <c r="AJ17" i="94"/>
  <c r="AJ10" i="94"/>
  <c r="AK10" i="94"/>
  <c r="AT10" i="94" s="1"/>
  <c r="AK12" i="94"/>
  <c r="AT12" i="94" s="1"/>
  <c r="AJ12" i="94"/>
  <c r="AH98" i="82"/>
  <c r="AQ98" i="82" s="1"/>
  <c r="AQ100" i="82" s="1"/>
  <c r="AZ3" i="82"/>
  <c r="AX10" i="82" s="1"/>
  <c r="S10" i="82" s="1"/>
  <c r="AC10" i="82" s="1"/>
  <c r="AB11" i="82" s="1"/>
  <c r="AX20" i="82"/>
  <c r="S20" i="82" s="1"/>
  <c r="AC20" i="82" s="1"/>
  <c r="AB21" i="82" s="1"/>
  <c r="AX32" i="82"/>
  <c r="S32" i="82" s="1"/>
  <c r="AC32" i="82" s="1"/>
  <c r="AB33" i="82" s="1"/>
  <c r="AX34" i="82"/>
  <c r="S34" i="82" s="1"/>
  <c r="AC34" i="82" s="1"/>
  <c r="AB35" i="82" s="1"/>
  <c r="AX37" i="82"/>
  <c r="S37" i="82" s="1"/>
  <c r="AC37" i="82" s="1"/>
  <c r="AB38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3" i="82"/>
  <c r="S43" i="82" s="1"/>
  <c r="AC43" i="82" s="1"/>
  <c r="AB44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9" i="82"/>
  <c r="S49" i="82" s="1"/>
  <c r="AC49" i="82" s="1"/>
  <c r="AB50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5" i="82"/>
  <c r="S55" i="82" s="1"/>
  <c r="AC55" i="82" s="1"/>
  <c r="AB56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1" i="82"/>
  <c r="S61" i="82" s="1"/>
  <c r="AC61" i="82" s="1"/>
  <c r="AB62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4" i="82"/>
  <c r="S84" i="82" s="1"/>
  <c r="AC84" i="82" s="1"/>
  <c r="AB85" i="82" s="1"/>
  <c r="AX85" i="82"/>
  <c r="S85" i="82" s="1"/>
  <c r="AC85" i="82" s="1"/>
  <c r="AB86" i="82" s="1"/>
  <c r="AX86" i="82"/>
  <c r="S86" i="82" s="1"/>
  <c r="AC86" i="82" s="1"/>
  <c r="AB87" i="82" s="1"/>
  <c r="AX87" i="82"/>
  <c r="S87" i="82" s="1"/>
  <c r="AC87" i="82" s="1"/>
  <c r="AB88" i="82" s="1"/>
  <c r="AX88" i="82"/>
  <c r="S88" i="82" s="1"/>
  <c r="AC88" i="82" s="1"/>
  <c r="AB89" i="82" s="1"/>
  <c r="AX89" i="82"/>
  <c r="S89" i="82" s="1"/>
  <c r="AC89" i="82" s="1"/>
  <c r="AB90" i="82" s="1"/>
  <c r="AX90" i="82"/>
  <c r="S90" i="82" s="1"/>
  <c r="AC90" i="82" s="1"/>
  <c r="AB91" i="82" s="1"/>
  <c r="AX91" i="82"/>
  <c r="S91" i="82" s="1"/>
  <c r="AC91" i="82" s="1"/>
  <c r="AB92" i="82" s="1"/>
  <c r="AX92" i="82"/>
  <c r="S92" i="82" s="1"/>
  <c r="AC92" i="82" s="1"/>
  <c r="AB93" i="82" s="1"/>
  <c r="AX95" i="82"/>
  <c r="S95" i="82" s="1"/>
  <c r="AC95" i="82" s="1"/>
  <c r="AB96" i="82" s="1"/>
  <c r="AX94" i="82"/>
  <c r="S94" i="82" s="1"/>
  <c r="AC94" i="82" s="1"/>
  <c r="AB95" i="82" s="1"/>
  <c r="AX97" i="82"/>
  <c r="S97" i="82" s="1"/>
  <c r="AC97" i="82" s="1"/>
  <c r="AB98" i="82" s="1"/>
  <c r="AX93" i="82"/>
  <c r="S93" i="82" s="1"/>
  <c r="AC93" i="82" s="1"/>
  <c r="AB94" i="82" s="1"/>
  <c r="AX96" i="82"/>
  <c r="S96" i="82" s="1"/>
  <c r="AC96" i="82" s="1"/>
  <c r="AB97" i="82" s="1"/>
  <c r="AX60" i="82" l="1"/>
  <c r="S60" i="82" s="1"/>
  <c r="AC60" i="82" s="1"/>
  <c r="AB61" i="82" s="1"/>
  <c r="AX54" i="82"/>
  <c r="S54" i="82" s="1"/>
  <c r="AC54" i="82" s="1"/>
  <c r="AB55" i="82" s="1"/>
  <c r="AX48" i="82"/>
  <c r="S48" i="82" s="1"/>
  <c r="AC48" i="82" s="1"/>
  <c r="AB49" i="82" s="1"/>
  <c r="AX42" i="82"/>
  <c r="S42" i="82" s="1"/>
  <c r="AC42" i="82" s="1"/>
  <c r="AB43" i="82" s="1"/>
  <c r="AX36" i="82"/>
  <c r="S36" i="82" s="1"/>
  <c r="AC36" i="82" s="1"/>
  <c r="AB37" i="82" s="1"/>
  <c r="AX25" i="82"/>
  <c r="S25" i="82" s="1"/>
  <c r="AC25" i="82" s="1"/>
  <c r="AB26" i="82" s="1"/>
  <c r="AJ26" i="82" s="1"/>
  <c r="AX13" i="82"/>
  <c r="S13" i="82" s="1"/>
  <c r="AC13" i="82" s="1"/>
  <c r="AB14" i="82" s="1"/>
  <c r="AX9" i="35"/>
  <c r="S9" i="35" s="1"/>
  <c r="AC9" i="35" s="1"/>
  <c r="AB10" i="35" s="1"/>
  <c r="AX24" i="82"/>
  <c r="S24" i="82" s="1"/>
  <c r="AC24" i="82" s="1"/>
  <c r="AB25" i="82" s="1"/>
  <c r="AX12" i="82"/>
  <c r="S12" i="82" s="1"/>
  <c r="AC12" i="82" s="1"/>
  <c r="AB13" i="82" s="1"/>
  <c r="AX31" i="82"/>
  <c r="S31" i="82" s="1"/>
  <c r="AC31" i="82" s="1"/>
  <c r="AB32" i="82" s="1"/>
  <c r="AX19" i="82"/>
  <c r="S19" i="82" s="1"/>
  <c r="AC19" i="82" s="1"/>
  <c r="AB20" i="82" s="1"/>
  <c r="AJ20" i="82" s="1"/>
  <c r="AS100" i="50"/>
  <c r="AX12" i="35"/>
  <c r="S12" i="35" s="1"/>
  <c r="AC12" i="35" s="1"/>
  <c r="AB13" i="35" s="1"/>
  <c r="AX68" i="82"/>
  <c r="S68" i="82" s="1"/>
  <c r="AC68" i="82" s="1"/>
  <c r="AB69" i="82" s="1"/>
  <c r="AX62" i="82"/>
  <c r="S62" i="82" s="1"/>
  <c r="AC62" i="82" s="1"/>
  <c r="AB63" i="82" s="1"/>
  <c r="AX56" i="82"/>
  <c r="S56" i="82" s="1"/>
  <c r="AC56" i="82" s="1"/>
  <c r="AB57" i="82" s="1"/>
  <c r="AX50" i="82"/>
  <c r="S50" i="82" s="1"/>
  <c r="AC50" i="82" s="1"/>
  <c r="AB51" i="82" s="1"/>
  <c r="AK51" i="82" s="1"/>
  <c r="AT51" i="82" s="1"/>
  <c r="AX44" i="82"/>
  <c r="S44" i="82" s="1"/>
  <c r="AC44" i="82" s="1"/>
  <c r="AB45" i="82" s="1"/>
  <c r="AX38" i="82"/>
  <c r="S38" i="82" s="1"/>
  <c r="AC38" i="82" s="1"/>
  <c r="AB39" i="82" s="1"/>
  <c r="AX30" i="82"/>
  <c r="S30" i="82" s="1"/>
  <c r="AC30" i="82" s="1"/>
  <c r="AB31" i="82" s="1"/>
  <c r="AX18" i="82"/>
  <c r="S18" i="82" s="1"/>
  <c r="AC18" i="82" s="1"/>
  <c r="AB19" i="82" s="1"/>
  <c r="AX11" i="35"/>
  <c r="S11" i="35" s="1"/>
  <c r="AC11" i="35" s="1"/>
  <c r="AB12" i="35" s="1"/>
  <c r="AX26" i="82"/>
  <c r="S26" i="82" s="1"/>
  <c r="AC26" i="82" s="1"/>
  <c r="AB27" i="82" s="1"/>
  <c r="AJ27" i="82" s="1"/>
  <c r="AX14" i="82"/>
  <c r="S14" i="82" s="1"/>
  <c r="AC14" i="82" s="1"/>
  <c r="AB15" i="82" s="1"/>
  <c r="AG97" i="48"/>
  <c r="AP97" i="48" s="1"/>
  <c r="W98" i="48"/>
  <c r="AE97" i="48"/>
  <c r="AF97" i="48"/>
  <c r="AO97" i="48" s="1"/>
  <c r="AK97" i="82"/>
  <c r="AT97" i="82" s="1"/>
  <c r="AJ97" i="82"/>
  <c r="AK74" i="82"/>
  <c r="AT74" i="82" s="1"/>
  <c r="AJ74" i="82"/>
  <c r="AJ79" i="82"/>
  <c r="AK79" i="82"/>
  <c r="AT79" i="82" s="1"/>
  <c r="AK55" i="82"/>
  <c r="AT55" i="82" s="1"/>
  <c r="AJ55" i="82"/>
  <c r="AK89" i="82"/>
  <c r="AT89" i="82" s="1"/>
  <c r="AJ89" i="82"/>
  <c r="AJ96" i="82"/>
  <c r="AK96" i="82"/>
  <c r="AT96" i="82" s="1"/>
  <c r="AJ88" i="82"/>
  <c r="AK88" i="82"/>
  <c r="AT88" i="82" s="1"/>
  <c r="AK82" i="82"/>
  <c r="AT82" i="82" s="1"/>
  <c r="AJ82" i="82"/>
  <c r="AK76" i="82"/>
  <c r="AT76" i="82" s="1"/>
  <c r="AJ76" i="82"/>
  <c r="AK70" i="82"/>
  <c r="AT70" i="82" s="1"/>
  <c r="AJ70" i="82"/>
  <c r="AJ64" i="82"/>
  <c r="AK64" i="82"/>
  <c r="AT64" i="82" s="1"/>
  <c r="AJ58" i="82"/>
  <c r="AK58" i="82"/>
  <c r="AT58" i="82" s="1"/>
  <c r="AK52" i="82"/>
  <c r="AT52" i="82" s="1"/>
  <c r="AJ52" i="82"/>
  <c r="AJ46" i="82"/>
  <c r="AK46" i="82"/>
  <c r="AT46" i="82" s="1"/>
  <c r="AK40" i="82"/>
  <c r="AT40" i="82" s="1"/>
  <c r="AJ40" i="82"/>
  <c r="AX33" i="82"/>
  <c r="S33" i="82" s="1"/>
  <c r="AC33" i="82" s="1"/>
  <c r="AB34" i="82" s="1"/>
  <c r="AX27" i="82"/>
  <c r="S27" i="82" s="1"/>
  <c r="AC27" i="82" s="1"/>
  <c r="AB28" i="82" s="1"/>
  <c r="AX21" i="82"/>
  <c r="S21" i="82" s="1"/>
  <c r="AC21" i="82" s="1"/>
  <c r="AB22" i="82" s="1"/>
  <c r="AX15" i="82"/>
  <c r="S15" i="82" s="1"/>
  <c r="AC15" i="82" s="1"/>
  <c r="AB16" i="82" s="1"/>
  <c r="AX8" i="82"/>
  <c r="S8" i="82" s="1"/>
  <c r="AC8" i="82" s="1"/>
  <c r="AB9" i="82" s="1"/>
  <c r="AX3" i="82"/>
  <c r="S3" i="82" s="1"/>
  <c r="AC3" i="82" s="1"/>
  <c r="AS17" i="94"/>
  <c r="AL17" i="94"/>
  <c r="AU17" i="94" s="1"/>
  <c r="AS63" i="94"/>
  <c r="AL63" i="94"/>
  <c r="AU63" i="94" s="1"/>
  <c r="AS11" i="94"/>
  <c r="AL11" i="94"/>
  <c r="AU11" i="94" s="1"/>
  <c r="AS30" i="94"/>
  <c r="AL30" i="94"/>
  <c r="AU30" i="94" s="1"/>
  <c r="AS48" i="94"/>
  <c r="AL48" i="94"/>
  <c r="AU48" i="94" s="1"/>
  <c r="AS84" i="94"/>
  <c r="AL84" i="94"/>
  <c r="AU84" i="94" s="1"/>
  <c r="AS61" i="94"/>
  <c r="AL61" i="94"/>
  <c r="AU61" i="94" s="1"/>
  <c r="AS91" i="94"/>
  <c r="AL91" i="94"/>
  <c r="AU91" i="94" s="1"/>
  <c r="AS45" i="94"/>
  <c r="AL45" i="94"/>
  <c r="AU45" i="94" s="1"/>
  <c r="AS67" i="94"/>
  <c r="AL67" i="94"/>
  <c r="AU67" i="94" s="1"/>
  <c r="AS74" i="94"/>
  <c r="AL74" i="94"/>
  <c r="AU74" i="94" s="1"/>
  <c r="AS32" i="94"/>
  <c r="AL32" i="94"/>
  <c r="AU32" i="94" s="1"/>
  <c r="AR96" i="48"/>
  <c r="AS8" i="94"/>
  <c r="AL8" i="94"/>
  <c r="AU8" i="94" s="1"/>
  <c r="AS27" i="94"/>
  <c r="AL27" i="94"/>
  <c r="AU27" i="94" s="1"/>
  <c r="AK96" i="35"/>
  <c r="AT96" i="35" s="1"/>
  <c r="AJ96" i="35"/>
  <c r="AJ91" i="35"/>
  <c r="AK91" i="35"/>
  <c r="AT91" i="35" s="1"/>
  <c r="AJ85" i="35"/>
  <c r="AK85" i="35"/>
  <c r="AT85" i="35" s="1"/>
  <c r="AK79" i="35"/>
  <c r="AT79" i="35" s="1"/>
  <c r="AJ79" i="35"/>
  <c r="AK73" i="35"/>
  <c r="AT73" i="35" s="1"/>
  <c r="AJ73" i="35"/>
  <c r="AK67" i="35"/>
  <c r="AT67" i="35" s="1"/>
  <c r="AJ67" i="35"/>
  <c r="AK61" i="35"/>
  <c r="AT61" i="35" s="1"/>
  <c r="AJ61" i="35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37" i="35"/>
  <c r="AJ31" i="35"/>
  <c r="AK31" i="35"/>
  <c r="AT31" i="35" s="1"/>
  <c r="AK25" i="35"/>
  <c r="AT25" i="35" s="1"/>
  <c r="AJ25" i="35"/>
  <c r="AK19" i="35"/>
  <c r="AT19" i="35" s="1"/>
  <c r="AJ19" i="35"/>
  <c r="AK13" i="35"/>
  <c r="AT13" i="35" s="1"/>
  <c r="AX5" i="35"/>
  <c r="S5" i="35" s="1"/>
  <c r="AC5" i="35" s="1"/>
  <c r="AB6" i="35" s="1"/>
  <c r="AS22" i="94"/>
  <c r="AL22" i="94"/>
  <c r="AU22" i="94" s="1"/>
  <c r="AS40" i="94"/>
  <c r="AL40" i="94"/>
  <c r="AU40" i="94" s="1"/>
  <c r="AS76" i="94"/>
  <c r="AL76" i="94"/>
  <c r="AU76" i="94" s="1"/>
  <c r="AS59" i="94"/>
  <c r="AL59" i="94"/>
  <c r="AU59" i="94" s="1"/>
  <c r="AS96" i="94"/>
  <c r="AL96" i="94"/>
  <c r="AU96" i="94" s="1"/>
  <c r="AS57" i="94"/>
  <c r="AL57" i="94"/>
  <c r="AU57" i="94" s="1"/>
  <c r="AK75" i="82"/>
  <c r="AT75" i="82" s="1"/>
  <c r="AJ75" i="82"/>
  <c r="AK69" i="82"/>
  <c r="AT69" i="82" s="1"/>
  <c r="AJ69" i="82"/>
  <c r="AJ63" i="82"/>
  <c r="AK63" i="82"/>
  <c r="AT63" i="82" s="1"/>
  <c r="AJ57" i="82"/>
  <c r="AK57" i="82"/>
  <c r="AT57" i="82" s="1"/>
  <c r="AK45" i="82"/>
  <c r="AT45" i="82" s="1"/>
  <c r="AJ45" i="82"/>
  <c r="AJ39" i="82"/>
  <c r="AK39" i="82"/>
  <c r="AT39" i="82" s="1"/>
  <c r="AK33" i="82"/>
  <c r="AT33" i="82" s="1"/>
  <c r="AK21" i="82"/>
  <c r="AT21" i="82" s="1"/>
  <c r="AJ21" i="82"/>
  <c r="AJ15" i="82"/>
  <c r="AK15" i="82"/>
  <c r="AT15" i="82" s="1"/>
  <c r="AX7" i="82"/>
  <c r="S7" i="82" s="1"/>
  <c r="AC7" i="82" s="1"/>
  <c r="AB8" i="82" s="1"/>
  <c r="AS41" i="94"/>
  <c r="AL41" i="94"/>
  <c r="AU41" i="94" s="1"/>
  <c r="AS77" i="94"/>
  <c r="AL77" i="94"/>
  <c r="AU77" i="94" s="1"/>
  <c r="AS66" i="94"/>
  <c r="AL66" i="94"/>
  <c r="AU66" i="94" s="1"/>
  <c r="AS56" i="94"/>
  <c r="AL56" i="94"/>
  <c r="AU56" i="94" s="1"/>
  <c r="AL79" i="94"/>
  <c r="AU79" i="94" s="1"/>
  <c r="AS79" i="94"/>
  <c r="AS62" i="94"/>
  <c r="AL62" i="94"/>
  <c r="AU62" i="94" s="1"/>
  <c r="AI98" i="35"/>
  <c r="AN98" i="35"/>
  <c r="AN100" i="35" s="1"/>
  <c r="AS33" i="94"/>
  <c r="AL33" i="94"/>
  <c r="AU33" i="94" s="1"/>
  <c r="AJ95" i="35"/>
  <c r="AK95" i="35"/>
  <c r="AT95" i="35" s="1"/>
  <c r="AJ90" i="35"/>
  <c r="AK90" i="35"/>
  <c r="AT90" i="35" s="1"/>
  <c r="AK84" i="35"/>
  <c r="AT84" i="35" s="1"/>
  <c r="AJ84" i="35"/>
  <c r="AK78" i="35"/>
  <c r="AT78" i="35" s="1"/>
  <c r="AJ78" i="35"/>
  <c r="AK72" i="35"/>
  <c r="AT72" i="35" s="1"/>
  <c r="AJ72" i="35"/>
  <c r="AK66" i="35"/>
  <c r="AT66" i="35" s="1"/>
  <c r="AJ66" i="35"/>
  <c r="AJ60" i="35"/>
  <c r="AK60" i="35"/>
  <c r="AT60" i="35" s="1"/>
  <c r="AK54" i="35"/>
  <c r="AT54" i="35" s="1"/>
  <c r="AJ54" i="35"/>
  <c r="AK48" i="35"/>
  <c r="AT48" i="35" s="1"/>
  <c r="AJ48" i="35"/>
  <c r="AK42" i="35"/>
  <c r="AT42" i="35" s="1"/>
  <c r="AJ42" i="35"/>
  <c r="AK36" i="35"/>
  <c r="AT36" i="35" s="1"/>
  <c r="AJ36" i="35"/>
  <c r="AJ30" i="35"/>
  <c r="AK30" i="35"/>
  <c r="AT30" i="35" s="1"/>
  <c r="AK24" i="35"/>
  <c r="AT24" i="35" s="1"/>
  <c r="AJ24" i="35"/>
  <c r="AJ18" i="35"/>
  <c r="AK18" i="35"/>
  <c r="AT18" i="35" s="1"/>
  <c r="AJ12" i="35"/>
  <c r="AK12" i="35"/>
  <c r="AT12" i="35" s="1"/>
  <c r="AK9" i="35"/>
  <c r="AT9" i="35" s="1"/>
  <c r="AJ9" i="35"/>
  <c r="AJ3" i="94"/>
  <c r="AB4" i="94"/>
  <c r="AS58" i="94"/>
  <c r="AL58" i="94"/>
  <c r="AU58" i="94" s="1"/>
  <c r="AS95" i="94"/>
  <c r="AL95" i="94"/>
  <c r="AU95" i="94" s="1"/>
  <c r="AJ93" i="82"/>
  <c r="AK93" i="82"/>
  <c r="AT93" i="82" s="1"/>
  <c r="AJ80" i="82"/>
  <c r="AK80" i="82"/>
  <c r="AT80" i="82" s="1"/>
  <c r="AK68" i="82"/>
  <c r="AT68" i="82" s="1"/>
  <c r="AJ68" i="82"/>
  <c r="AJ62" i="82"/>
  <c r="AK62" i="82"/>
  <c r="AT62" i="82" s="1"/>
  <c r="AK56" i="82"/>
  <c r="AT56" i="82" s="1"/>
  <c r="AJ56" i="82"/>
  <c r="AK50" i="82"/>
  <c r="AT50" i="82" s="1"/>
  <c r="AJ44" i="82"/>
  <c r="AK44" i="82"/>
  <c r="AT44" i="82" s="1"/>
  <c r="AK38" i="82"/>
  <c r="AT38" i="82" s="1"/>
  <c r="AJ38" i="82"/>
  <c r="AJ32" i="82"/>
  <c r="AK32" i="82"/>
  <c r="AT32" i="82" s="1"/>
  <c r="AK14" i="82"/>
  <c r="AT14" i="82" s="1"/>
  <c r="AJ14" i="82"/>
  <c r="AX6" i="82"/>
  <c r="S6" i="82" s="1"/>
  <c r="AC6" i="82" s="1"/>
  <c r="AB7" i="82" s="1"/>
  <c r="AS12" i="94"/>
  <c r="AL12" i="94"/>
  <c r="AU12" i="94" s="1"/>
  <c r="AS23" i="94"/>
  <c r="AL23" i="94"/>
  <c r="AU23" i="94" s="1"/>
  <c r="AS53" i="94"/>
  <c r="AL53" i="94"/>
  <c r="AU53" i="94" s="1"/>
  <c r="AS93" i="94"/>
  <c r="AL93" i="94"/>
  <c r="AU93" i="94" s="1"/>
  <c r="AS18" i="94"/>
  <c r="AL18" i="94"/>
  <c r="AU18" i="94" s="1"/>
  <c r="AS72" i="94"/>
  <c r="AL72" i="94"/>
  <c r="AU72" i="94" s="1"/>
  <c r="AL90" i="94"/>
  <c r="AU90" i="94" s="1"/>
  <c r="AS90" i="94"/>
  <c r="AH98" i="42"/>
  <c r="AQ98" i="42" s="1"/>
  <c r="AQ100" i="42" s="1"/>
  <c r="AZ3" i="42"/>
  <c r="AX8" i="42" s="1"/>
  <c r="S8" i="42" s="1"/>
  <c r="AC8" i="42" s="1"/>
  <c r="AB9" i="42" s="1"/>
  <c r="AX16" i="42"/>
  <c r="S16" i="42" s="1"/>
  <c r="AC16" i="42" s="1"/>
  <c r="AB17" i="42" s="1"/>
  <c r="AX17" i="42"/>
  <c r="S17" i="42" s="1"/>
  <c r="AC17" i="42" s="1"/>
  <c r="AB18" i="42" s="1"/>
  <c r="AX21" i="42"/>
  <c r="S21" i="42" s="1"/>
  <c r="AC21" i="42" s="1"/>
  <c r="AB22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4" i="42"/>
  <c r="S84" i="42" s="1"/>
  <c r="AC84" i="42" s="1"/>
  <c r="AB85" i="42" s="1"/>
  <c r="AX85" i="42"/>
  <c r="S85" i="42" s="1"/>
  <c r="AC85" i="42" s="1"/>
  <c r="AB86" i="42" s="1"/>
  <c r="AX86" i="42"/>
  <c r="S86" i="42" s="1"/>
  <c r="AC86" i="42" s="1"/>
  <c r="AB87" i="42" s="1"/>
  <c r="AX87" i="42"/>
  <c r="S87" i="42" s="1"/>
  <c r="AC87" i="42" s="1"/>
  <c r="AB88" i="42" s="1"/>
  <c r="AX88" i="42"/>
  <c r="S88" i="42" s="1"/>
  <c r="AC88" i="42" s="1"/>
  <c r="AB89" i="42" s="1"/>
  <c r="AX89" i="42"/>
  <c r="S89" i="42" s="1"/>
  <c r="AC89" i="42" s="1"/>
  <c r="AB90" i="42" s="1"/>
  <c r="AX90" i="42"/>
  <c r="S90" i="42" s="1"/>
  <c r="AC90" i="42" s="1"/>
  <c r="AB91" i="42" s="1"/>
  <c r="AX91" i="42"/>
  <c r="S91" i="42" s="1"/>
  <c r="AC91" i="42" s="1"/>
  <c r="AB92" i="42" s="1"/>
  <c r="AX92" i="42"/>
  <c r="S92" i="42" s="1"/>
  <c r="AC92" i="42" s="1"/>
  <c r="AB93" i="42" s="1"/>
  <c r="AX93" i="42"/>
  <c r="S93" i="42" s="1"/>
  <c r="AC93" i="42" s="1"/>
  <c r="AB94" i="42" s="1"/>
  <c r="AX94" i="42"/>
  <c r="S94" i="42" s="1"/>
  <c r="AC94" i="42" s="1"/>
  <c r="AB95" i="42" s="1"/>
  <c r="AX95" i="42"/>
  <c r="S95" i="42" s="1"/>
  <c r="AC95" i="42" s="1"/>
  <c r="AB96" i="42" s="1"/>
  <c r="AX96" i="42"/>
  <c r="S96" i="42" s="1"/>
  <c r="AC96" i="42" s="1"/>
  <c r="AB97" i="42" s="1"/>
  <c r="AX97" i="42"/>
  <c r="S97" i="42" s="1"/>
  <c r="AC97" i="42" s="1"/>
  <c r="AB98" i="42" s="1"/>
  <c r="AS13" i="94"/>
  <c r="AL13" i="94"/>
  <c r="AU13" i="94" s="1"/>
  <c r="AS31" i="94"/>
  <c r="AL31" i="94"/>
  <c r="AU31" i="94" s="1"/>
  <c r="AS49" i="94"/>
  <c r="AL49" i="94"/>
  <c r="AU49" i="94" s="1"/>
  <c r="AS69" i="94"/>
  <c r="AL69" i="94"/>
  <c r="AU69" i="94" s="1"/>
  <c r="AS20" i="94"/>
  <c r="AL20" i="94"/>
  <c r="AU20" i="94" s="1"/>
  <c r="AS38" i="94"/>
  <c r="AL38" i="94"/>
  <c r="AU38" i="94" s="1"/>
  <c r="AS15" i="94"/>
  <c r="AL15" i="94"/>
  <c r="AU15" i="94" s="1"/>
  <c r="AS81" i="94"/>
  <c r="AL81" i="94"/>
  <c r="AU81" i="94" s="1"/>
  <c r="AK97" i="35"/>
  <c r="AT97" i="35" s="1"/>
  <c r="AJ97" i="35"/>
  <c r="AJ89" i="35"/>
  <c r="AK89" i="35"/>
  <c r="AT89" i="35" s="1"/>
  <c r="AJ83" i="35"/>
  <c r="AK83" i="35"/>
  <c r="AT83" i="35" s="1"/>
  <c r="AK77" i="35"/>
  <c r="AT77" i="35" s="1"/>
  <c r="AJ77" i="35"/>
  <c r="AK71" i="35"/>
  <c r="AT71" i="35" s="1"/>
  <c r="AJ71" i="35"/>
  <c r="AK65" i="35"/>
  <c r="AT65" i="35" s="1"/>
  <c r="AJ65" i="35"/>
  <c r="AK59" i="35"/>
  <c r="AT59" i="35" s="1"/>
  <c r="AJ59" i="35"/>
  <c r="AK53" i="35"/>
  <c r="AT53" i="35" s="1"/>
  <c r="AJ53" i="35"/>
  <c r="AJ47" i="35"/>
  <c r="AK47" i="35"/>
  <c r="AT47" i="35" s="1"/>
  <c r="AK41" i="35"/>
  <c r="AT41" i="35" s="1"/>
  <c r="AJ41" i="35"/>
  <c r="AK35" i="35"/>
  <c r="AT35" i="35" s="1"/>
  <c r="AJ35" i="35"/>
  <c r="AK29" i="35"/>
  <c r="AT29" i="35" s="1"/>
  <c r="AJ29" i="35"/>
  <c r="AJ23" i="35"/>
  <c r="AK23" i="35"/>
  <c r="AT23" i="35" s="1"/>
  <c r="AJ17" i="35"/>
  <c r="AK17" i="35"/>
  <c r="AT17" i="35" s="1"/>
  <c r="AJ11" i="35"/>
  <c r="AK11" i="35"/>
  <c r="AT11" i="35" s="1"/>
  <c r="AX3" i="35"/>
  <c r="S3" i="35" s="1"/>
  <c r="AC3" i="35" s="1"/>
  <c r="AS9" i="94"/>
  <c r="AL9" i="94"/>
  <c r="AU9" i="94" s="1"/>
  <c r="AS82" i="94"/>
  <c r="AL82" i="94"/>
  <c r="AU82" i="94" s="1"/>
  <c r="AS35" i="94"/>
  <c r="AL35" i="94"/>
  <c r="AU35" i="94" s="1"/>
  <c r="AS71" i="94"/>
  <c r="AL71" i="94"/>
  <c r="AU71" i="94" s="1"/>
  <c r="Y97" i="102"/>
  <c r="X97" i="102"/>
  <c r="AK94" i="82"/>
  <c r="AT94" i="82" s="1"/>
  <c r="AJ94" i="82"/>
  <c r="AJ67" i="82"/>
  <c r="AK67" i="82"/>
  <c r="AT67" i="82" s="1"/>
  <c r="AJ43" i="82"/>
  <c r="AK43" i="82"/>
  <c r="AT43" i="82" s="1"/>
  <c r="AK37" i="82"/>
  <c r="AT37" i="82" s="1"/>
  <c r="AJ37" i="82"/>
  <c r="AK31" i="82"/>
  <c r="AT31" i="82" s="1"/>
  <c r="AJ31" i="82"/>
  <c r="AK25" i="82"/>
  <c r="AT25" i="82" s="1"/>
  <c r="AK19" i="82"/>
  <c r="AT19" i="82" s="1"/>
  <c r="AJ13" i="82"/>
  <c r="AK13" i="82"/>
  <c r="AT13" i="82" s="1"/>
  <c r="AK11" i="82"/>
  <c r="AT11" i="82" s="1"/>
  <c r="AS89" i="94"/>
  <c r="AL89" i="94"/>
  <c r="AU89" i="94" s="1"/>
  <c r="AS36" i="94"/>
  <c r="AL36" i="94"/>
  <c r="AU36" i="94" s="1"/>
  <c r="AS54" i="94"/>
  <c r="AL54" i="94"/>
  <c r="AU54" i="94" s="1"/>
  <c r="AS73" i="94"/>
  <c r="AL73" i="94"/>
  <c r="AU73" i="94" s="1"/>
  <c r="AS68" i="94"/>
  <c r="AL68" i="94"/>
  <c r="AU68" i="94" s="1"/>
  <c r="AE98" i="42"/>
  <c r="AF98" i="42"/>
  <c r="AO98" i="42" s="1"/>
  <c r="AO100" i="42" s="1"/>
  <c r="AC98" i="42"/>
  <c r="AG98" i="42"/>
  <c r="AP98" i="42" s="1"/>
  <c r="AP100" i="42" s="1"/>
  <c r="AS19" i="94"/>
  <c r="AL19" i="94"/>
  <c r="AU19" i="94" s="1"/>
  <c r="AS55" i="94"/>
  <c r="AL55" i="94"/>
  <c r="AU55" i="94" s="1"/>
  <c r="AS94" i="94"/>
  <c r="AL94" i="94"/>
  <c r="AU94" i="94" s="1"/>
  <c r="AL7" i="94"/>
  <c r="AU7" i="94" s="1"/>
  <c r="AS7" i="94"/>
  <c r="AS44" i="94"/>
  <c r="AL44" i="94"/>
  <c r="AU44" i="94" s="1"/>
  <c r="AS39" i="94"/>
  <c r="AL39" i="94"/>
  <c r="AU39" i="94" s="1"/>
  <c r="AK94" i="35"/>
  <c r="AT94" i="35" s="1"/>
  <c r="AJ94" i="35"/>
  <c r="AJ88" i="35"/>
  <c r="AK88" i="35"/>
  <c r="AT88" i="35" s="1"/>
  <c r="AJ82" i="35"/>
  <c r="AK82" i="35"/>
  <c r="AT82" i="35" s="1"/>
  <c r="AK76" i="35"/>
  <c r="AT76" i="35" s="1"/>
  <c r="AJ76" i="35"/>
  <c r="AK70" i="35"/>
  <c r="AT70" i="35" s="1"/>
  <c r="AJ70" i="35"/>
  <c r="AJ64" i="35"/>
  <c r="AK64" i="35"/>
  <c r="AT64" i="35" s="1"/>
  <c r="AK58" i="35"/>
  <c r="AT58" i="35" s="1"/>
  <c r="AJ58" i="35"/>
  <c r="AK52" i="35"/>
  <c r="AT52" i="35" s="1"/>
  <c r="AJ52" i="35"/>
  <c r="AK46" i="35"/>
  <c r="AT46" i="35" s="1"/>
  <c r="AJ46" i="35"/>
  <c r="AJ40" i="35"/>
  <c r="AK40" i="35"/>
  <c r="AT40" i="35" s="1"/>
  <c r="AJ34" i="35"/>
  <c r="AK34" i="35"/>
  <c r="AT34" i="35" s="1"/>
  <c r="AK28" i="35"/>
  <c r="AT28" i="35" s="1"/>
  <c r="AJ28" i="35"/>
  <c r="AK22" i="35"/>
  <c r="AT22" i="35" s="1"/>
  <c r="AJ22" i="35"/>
  <c r="AJ16" i="35"/>
  <c r="AK16" i="35"/>
  <c r="AT16" i="35" s="1"/>
  <c r="AJ10" i="35"/>
  <c r="AK10" i="35"/>
  <c r="AT10" i="35" s="1"/>
  <c r="AX4" i="35"/>
  <c r="S4" i="35" s="1"/>
  <c r="AC4" i="35" s="1"/>
  <c r="AB5" i="35" s="1"/>
  <c r="AS28" i="94"/>
  <c r="AL28" i="94"/>
  <c r="AU28" i="94" s="1"/>
  <c r="AS46" i="94"/>
  <c r="AL46" i="94"/>
  <c r="AU46" i="94" s="1"/>
  <c r="AS64" i="94"/>
  <c r="AL64" i="94"/>
  <c r="AU64" i="94" s="1"/>
  <c r="AS87" i="94"/>
  <c r="AL87" i="94"/>
  <c r="AU87" i="94" s="1"/>
  <c r="Y95" i="90"/>
  <c r="Z95" i="90" s="1"/>
  <c r="X95" i="90"/>
  <c r="AK81" i="82"/>
  <c r="AT81" i="82" s="1"/>
  <c r="AJ81" i="82"/>
  <c r="AK92" i="82"/>
  <c r="AT92" i="82" s="1"/>
  <c r="AJ92" i="82"/>
  <c r="AK91" i="82"/>
  <c r="AT91" i="82" s="1"/>
  <c r="AJ91" i="82"/>
  <c r="AK73" i="82"/>
  <c r="AT73" i="82" s="1"/>
  <c r="AJ73" i="82"/>
  <c r="AK49" i="82"/>
  <c r="AT49" i="82" s="1"/>
  <c r="AJ49" i="82"/>
  <c r="AK98" i="82"/>
  <c r="AT98" i="82" s="1"/>
  <c r="AJ98" i="82"/>
  <c r="AS98" i="82" s="1"/>
  <c r="AJ90" i="82"/>
  <c r="AK90" i="82"/>
  <c r="AT90" i="82" s="1"/>
  <c r="AK84" i="82"/>
  <c r="AT84" i="82" s="1"/>
  <c r="AJ84" i="82"/>
  <c r="AK78" i="82"/>
  <c r="AT78" i="82" s="1"/>
  <c r="AJ78" i="82"/>
  <c r="AJ72" i="82"/>
  <c r="AK72" i="82"/>
  <c r="AT72" i="82" s="1"/>
  <c r="AK66" i="82"/>
  <c r="AT66" i="82" s="1"/>
  <c r="AJ66" i="82"/>
  <c r="AK60" i="82"/>
  <c r="AT60" i="82" s="1"/>
  <c r="AJ60" i="82"/>
  <c r="AJ54" i="82"/>
  <c r="AK54" i="82"/>
  <c r="AT54" i="82" s="1"/>
  <c r="AK48" i="82"/>
  <c r="AT48" i="82" s="1"/>
  <c r="AJ48" i="82"/>
  <c r="AK42" i="82"/>
  <c r="AT42" i="82" s="1"/>
  <c r="AJ42" i="82"/>
  <c r="AX35" i="82"/>
  <c r="S35" i="82" s="1"/>
  <c r="AC35" i="82" s="1"/>
  <c r="AB36" i="82" s="1"/>
  <c r="AX29" i="82"/>
  <c r="S29" i="82" s="1"/>
  <c r="AC29" i="82" s="1"/>
  <c r="AB30" i="82" s="1"/>
  <c r="AX23" i="82"/>
  <c r="S23" i="82" s="1"/>
  <c r="AC23" i="82" s="1"/>
  <c r="AB24" i="82" s="1"/>
  <c r="AX17" i="82"/>
  <c r="S17" i="82" s="1"/>
  <c r="AC17" i="82" s="1"/>
  <c r="AB18" i="82" s="1"/>
  <c r="AX11" i="82"/>
  <c r="S11" i="82" s="1"/>
  <c r="AC11" i="82" s="1"/>
  <c r="AB12" i="82" s="1"/>
  <c r="AX5" i="82"/>
  <c r="S5" i="82" s="1"/>
  <c r="AC5" i="82" s="1"/>
  <c r="AB6" i="82" s="1"/>
  <c r="AS29" i="94"/>
  <c r="AL29" i="94"/>
  <c r="AU29" i="94" s="1"/>
  <c r="AH97" i="98"/>
  <c r="AQ97" i="98" s="1"/>
  <c r="AS24" i="94"/>
  <c r="AL24" i="94"/>
  <c r="AU24" i="94" s="1"/>
  <c r="AS78" i="94"/>
  <c r="AL78" i="94"/>
  <c r="AU78" i="94" s="1"/>
  <c r="AS37" i="94"/>
  <c r="AL37" i="94"/>
  <c r="AU37" i="94" s="1"/>
  <c r="AR96" i="98"/>
  <c r="AS26" i="94"/>
  <c r="AL26" i="94"/>
  <c r="AU26" i="94" s="1"/>
  <c r="AS80" i="94"/>
  <c r="AL80" i="94"/>
  <c r="AU80" i="94" s="1"/>
  <c r="AR97" i="42"/>
  <c r="AS21" i="94"/>
  <c r="AL21" i="94"/>
  <c r="AU21" i="94" s="1"/>
  <c r="AR98" i="94"/>
  <c r="AR100" i="94" s="1"/>
  <c r="AL98" i="94"/>
  <c r="AU98" i="94" s="1"/>
  <c r="AJ93" i="35"/>
  <c r="AK93" i="35"/>
  <c r="AT93" i="35" s="1"/>
  <c r="AK87" i="35"/>
  <c r="AT87" i="35" s="1"/>
  <c r="AJ87" i="35"/>
  <c r="AK81" i="35"/>
  <c r="AT81" i="35" s="1"/>
  <c r="AJ81" i="35"/>
  <c r="AJ75" i="35"/>
  <c r="AK75" i="35"/>
  <c r="AT75" i="35" s="1"/>
  <c r="AK69" i="35"/>
  <c r="AT69" i="35" s="1"/>
  <c r="AJ69" i="35"/>
  <c r="AK63" i="35"/>
  <c r="AT63" i="35" s="1"/>
  <c r="AJ63" i="35"/>
  <c r="AJ57" i="35"/>
  <c r="AK57" i="35"/>
  <c r="AT57" i="35" s="1"/>
  <c r="AK51" i="35"/>
  <c r="AT51" i="35" s="1"/>
  <c r="AJ51" i="35"/>
  <c r="AK45" i="35"/>
  <c r="AT45" i="35" s="1"/>
  <c r="AJ45" i="35"/>
  <c r="AK39" i="35"/>
  <c r="AT39" i="35" s="1"/>
  <c r="AJ39" i="35"/>
  <c r="AK33" i="35"/>
  <c r="AT33" i="35" s="1"/>
  <c r="AJ33" i="35"/>
  <c r="AJ27" i="35"/>
  <c r="AK27" i="35"/>
  <c r="AT27" i="35" s="1"/>
  <c r="AX20" i="35"/>
  <c r="S20" i="35" s="1"/>
  <c r="AC20" i="35" s="1"/>
  <c r="AB21" i="35" s="1"/>
  <c r="AX14" i="35"/>
  <c r="S14" i="35" s="1"/>
  <c r="AC14" i="35" s="1"/>
  <c r="AB15" i="35" s="1"/>
  <c r="AX7" i="35"/>
  <c r="S7" i="35" s="1"/>
  <c r="AC7" i="35" s="1"/>
  <c r="AB8" i="35" s="1"/>
  <c r="AL16" i="94"/>
  <c r="AU16" i="94" s="1"/>
  <c r="AS16" i="94"/>
  <c r="AS70" i="94"/>
  <c r="AL70" i="94"/>
  <c r="AU70" i="94" s="1"/>
  <c r="AL92" i="94"/>
  <c r="AU92" i="94" s="1"/>
  <c r="AS92" i="94"/>
  <c r="AI98" i="82"/>
  <c r="AN98" i="82"/>
  <c r="AN100" i="82" s="1"/>
  <c r="AI94" i="90"/>
  <c r="AN94" i="90"/>
  <c r="AK87" i="82"/>
  <c r="AT87" i="82" s="1"/>
  <c r="AJ87" i="82"/>
  <c r="AJ86" i="82"/>
  <c r="AK86" i="82"/>
  <c r="AT86" i="82" s="1"/>
  <c r="AK85" i="82"/>
  <c r="AT85" i="82" s="1"/>
  <c r="AJ85" i="82"/>
  <c r="AK61" i="82"/>
  <c r="AT61" i="82" s="1"/>
  <c r="AJ61" i="82"/>
  <c r="AK95" i="82"/>
  <c r="AT95" i="82" s="1"/>
  <c r="AJ95" i="82"/>
  <c r="AJ83" i="82"/>
  <c r="AK83" i="82"/>
  <c r="AT83" i="82" s="1"/>
  <c r="AK77" i="82"/>
  <c r="AT77" i="82" s="1"/>
  <c r="AJ77" i="82"/>
  <c r="AJ71" i="82"/>
  <c r="AK71" i="82"/>
  <c r="AT71" i="82" s="1"/>
  <c r="AK65" i="82"/>
  <c r="AT65" i="82" s="1"/>
  <c r="AJ65" i="82"/>
  <c r="AK59" i="82"/>
  <c r="AT59" i="82" s="1"/>
  <c r="AJ59" i="82"/>
  <c r="AK53" i="82"/>
  <c r="AT53" i="82" s="1"/>
  <c r="AJ53" i="82"/>
  <c r="AJ47" i="82"/>
  <c r="AK47" i="82"/>
  <c r="AT47" i="82" s="1"/>
  <c r="AJ41" i="82"/>
  <c r="AK41" i="82"/>
  <c r="AT41" i="82" s="1"/>
  <c r="AK35" i="82"/>
  <c r="AT35" i="82" s="1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9" i="82"/>
  <c r="S9" i="82" s="1"/>
  <c r="AC9" i="82" s="1"/>
  <c r="AB10" i="82" s="1"/>
  <c r="AX4" i="82"/>
  <c r="S4" i="82" s="1"/>
  <c r="AC4" i="82" s="1"/>
  <c r="AB5" i="82" s="1"/>
  <c r="AS10" i="94"/>
  <c r="AL10" i="94"/>
  <c r="AU10" i="94" s="1"/>
  <c r="AS65" i="94"/>
  <c r="AL65" i="94"/>
  <c r="AU65" i="94" s="1"/>
  <c r="AS97" i="94"/>
  <c r="AL97" i="94"/>
  <c r="AU97" i="94" s="1"/>
  <c r="AF97" i="98"/>
  <c r="AO97" i="98" s="1"/>
  <c r="W98" i="98"/>
  <c r="AG97" i="98"/>
  <c r="AE97" i="98"/>
  <c r="AN97" i="98" s="1"/>
  <c r="AJ5" i="94"/>
  <c r="AK5" i="94"/>
  <c r="AT5" i="94" s="1"/>
  <c r="AS42" i="94"/>
  <c r="AL42" i="94"/>
  <c r="AU42" i="94" s="1"/>
  <c r="AS60" i="94"/>
  <c r="AL60" i="94"/>
  <c r="AU60" i="94" s="1"/>
  <c r="AS85" i="94"/>
  <c r="AL85" i="94"/>
  <c r="AU85" i="94" s="1"/>
  <c r="AS86" i="94"/>
  <c r="AL86" i="94"/>
  <c r="AU86" i="94" s="1"/>
  <c r="AS6" i="94"/>
  <c r="AL6" i="94"/>
  <c r="AU6" i="94" s="1"/>
  <c r="AS25" i="94"/>
  <c r="AL25" i="94"/>
  <c r="AU25" i="94" s="1"/>
  <c r="AS43" i="94"/>
  <c r="AL43" i="94"/>
  <c r="AU43" i="94" s="1"/>
  <c r="AH97" i="48"/>
  <c r="AQ97" i="48" s="1"/>
  <c r="AS14" i="94"/>
  <c r="AL14" i="94"/>
  <c r="AU14" i="94" s="1"/>
  <c r="AS50" i="94"/>
  <c r="AL50" i="94"/>
  <c r="AU50" i="94" s="1"/>
  <c r="AS75" i="94"/>
  <c r="AL75" i="94"/>
  <c r="AU75" i="94" s="1"/>
  <c r="AS51" i="94"/>
  <c r="AL51" i="94"/>
  <c r="AU51" i="94" s="1"/>
  <c r="AK98" i="35"/>
  <c r="AT98" i="35" s="1"/>
  <c r="AJ98" i="35"/>
  <c r="AS98" i="35" s="1"/>
  <c r="AJ92" i="35"/>
  <c r="AK92" i="35"/>
  <c r="AT92" i="35" s="1"/>
  <c r="AK86" i="35"/>
  <c r="AT86" i="35" s="1"/>
  <c r="AJ86" i="35"/>
  <c r="AK80" i="35"/>
  <c r="AT80" i="35" s="1"/>
  <c r="AJ80" i="35"/>
  <c r="AK74" i="35"/>
  <c r="AT74" i="35" s="1"/>
  <c r="AJ74" i="35"/>
  <c r="AK68" i="35"/>
  <c r="AT68" i="35" s="1"/>
  <c r="AJ68" i="35"/>
  <c r="AK62" i="35"/>
  <c r="AT62" i="35" s="1"/>
  <c r="AJ62" i="35"/>
  <c r="AJ56" i="35"/>
  <c r="AK56" i="35"/>
  <c r="AT56" i="35" s="1"/>
  <c r="AJ50" i="35"/>
  <c r="AK50" i="35"/>
  <c r="AT50" i="35" s="1"/>
  <c r="AJ44" i="35"/>
  <c r="AK44" i="35"/>
  <c r="AT44" i="35" s="1"/>
  <c r="AK38" i="35"/>
  <c r="AT38" i="35" s="1"/>
  <c r="AJ38" i="35"/>
  <c r="AK32" i="35"/>
  <c r="AT32" i="35" s="1"/>
  <c r="AJ32" i="35"/>
  <c r="AK26" i="35"/>
  <c r="AT26" i="35" s="1"/>
  <c r="AJ26" i="35"/>
  <c r="AK20" i="35"/>
  <c r="AT20" i="35" s="1"/>
  <c r="AJ20" i="35"/>
  <c r="AX13" i="35"/>
  <c r="S13" i="35" s="1"/>
  <c r="AC13" i="35" s="1"/>
  <c r="AB14" i="35" s="1"/>
  <c r="AX6" i="35"/>
  <c r="S6" i="35" s="1"/>
  <c r="AC6" i="35" s="1"/>
  <c r="AB7" i="35" s="1"/>
  <c r="AS34" i="94"/>
  <c r="AL34" i="94"/>
  <c r="AU34" i="94" s="1"/>
  <c r="AS52" i="94"/>
  <c r="AL52" i="94"/>
  <c r="AU52" i="94" s="1"/>
  <c r="AS88" i="94"/>
  <c r="AL88" i="94"/>
  <c r="AU88" i="94" s="1"/>
  <c r="AS47" i="94"/>
  <c r="AL47" i="94"/>
  <c r="AU47" i="94" s="1"/>
  <c r="AS83" i="94"/>
  <c r="AL83" i="94"/>
  <c r="AU83" i="94" s="1"/>
  <c r="AI96" i="102"/>
  <c r="AN96" i="102"/>
  <c r="AK20" i="82" l="1"/>
  <c r="AT20" i="82" s="1"/>
  <c r="AK26" i="82"/>
  <c r="AT26" i="82" s="1"/>
  <c r="AK27" i="82"/>
  <c r="AT27" i="82" s="1"/>
  <c r="AJ19" i="82"/>
  <c r="AX11" i="42"/>
  <c r="S11" i="42" s="1"/>
  <c r="AC11" i="42" s="1"/>
  <c r="AB12" i="42" s="1"/>
  <c r="AK12" i="42" s="1"/>
  <c r="AT12" i="42" s="1"/>
  <c r="AJ50" i="82"/>
  <c r="AL50" i="82" s="1"/>
  <c r="AU50" i="82" s="1"/>
  <c r="AJ51" i="82"/>
  <c r="AJ25" i="82"/>
  <c r="AX22" i="42"/>
  <c r="S22" i="42" s="1"/>
  <c r="AC22" i="42" s="1"/>
  <c r="AB23" i="42" s="1"/>
  <c r="AJ33" i="82"/>
  <c r="AG95" i="90"/>
  <c r="AP95" i="90" s="1"/>
  <c r="AF95" i="90"/>
  <c r="AO95" i="90" s="1"/>
  <c r="W96" i="90"/>
  <c r="AE95" i="90"/>
  <c r="AS44" i="35"/>
  <c r="AL44" i="35"/>
  <c r="AU44" i="35" s="1"/>
  <c r="AJ10" i="82"/>
  <c r="AK10" i="82"/>
  <c r="AT10" i="82" s="1"/>
  <c r="AS59" i="82"/>
  <c r="AL59" i="82"/>
  <c r="AU59" i="82" s="1"/>
  <c r="AS77" i="82"/>
  <c r="AL77" i="82"/>
  <c r="AU77" i="82" s="1"/>
  <c r="AL61" i="82"/>
  <c r="AU61" i="82" s="1"/>
  <c r="AS61" i="82"/>
  <c r="AS87" i="82"/>
  <c r="AL87" i="82"/>
  <c r="AU87" i="82" s="1"/>
  <c r="AK8" i="35"/>
  <c r="AT8" i="35" s="1"/>
  <c r="AJ8" i="35"/>
  <c r="AJ18" i="82"/>
  <c r="AK18" i="82"/>
  <c r="AT18" i="82" s="1"/>
  <c r="AS48" i="82"/>
  <c r="AL48" i="82"/>
  <c r="AU48" i="82" s="1"/>
  <c r="AS66" i="82"/>
  <c r="AL66" i="82"/>
  <c r="AU66" i="82" s="1"/>
  <c r="AL84" i="82"/>
  <c r="AU84" i="82" s="1"/>
  <c r="AS84" i="82"/>
  <c r="AS49" i="82"/>
  <c r="AL49" i="82"/>
  <c r="AU49" i="82" s="1"/>
  <c r="AS92" i="82"/>
  <c r="AL92" i="82"/>
  <c r="AU92" i="82" s="1"/>
  <c r="AS52" i="35"/>
  <c r="AL52" i="35"/>
  <c r="AU52" i="35" s="1"/>
  <c r="AS70" i="35"/>
  <c r="AL70" i="35"/>
  <c r="AU70" i="35" s="1"/>
  <c r="AJ11" i="82"/>
  <c r="AS25" i="82"/>
  <c r="AL25" i="82"/>
  <c r="AU25" i="82" s="1"/>
  <c r="AH97" i="102"/>
  <c r="AQ97" i="102" s="1"/>
  <c r="AS29" i="35"/>
  <c r="AL29" i="35"/>
  <c r="AU29" i="35" s="1"/>
  <c r="AL65" i="35"/>
  <c r="AU65" i="35" s="1"/>
  <c r="AS65" i="35"/>
  <c r="AJ96" i="42"/>
  <c r="AK96" i="42"/>
  <c r="AT96" i="42" s="1"/>
  <c r="AJ90" i="42"/>
  <c r="AK90" i="42"/>
  <c r="AT90" i="42" s="1"/>
  <c r="AK84" i="42"/>
  <c r="AT84" i="42" s="1"/>
  <c r="AJ84" i="42"/>
  <c r="AK78" i="42"/>
  <c r="AT78" i="42" s="1"/>
  <c r="AJ78" i="42"/>
  <c r="AK72" i="42"/>
  <c r="AT72" i="42" s="1"/>
  <c r="AJ72" i="42"/>
  <c r="AJ66" i="42"/>
  <c r="AK66" i="42"/>
  <c r="AT66" i="42" s="1"/>
  <c r="AJ60" i="42"/>
  <c r="AK60" i="42"/>
  <c r="AT60" i="42" s="1"/>
  <c r="AK54" i="42"/>
  <c r="AT54" i="42" s="1"/>
  <c r="AJ54" i="42"/>
  <c r="AJ48" i="42"/>
  <c r="AK48" i="42"/>
  <c r="AT48" i="42" s="1"/>
  <c r="AK42" i="42"/>
  <c r="AT42" i="42" s="1"/>
  <c r="AJ42" i="42"/>
  <c r="AK36" i="42"/>
  <c r="AT36" i="42" s="1"/>
  <c r="AJ36" i="42"/>
  <c r="AJ30" i="42"/>
  <c r="AK30" i="42"/>
  <c r="AT30" i="42" s="1"/>
  <c r="AK24" i="42"/>
  <c r="AT24" i="42" s="1"/>
  <c r="AJ24" i="42"/>
  <c r="AK18" i="42"/>
  <c r="AT18" i="42" s="1"/>
  <c r="AK9" i="42"/>
  <c r="AT9" i="42" s="1"/>
  <c r="AJ7" i="82"/>
  <c r="AK7" i="82"/>
  <c r="AT7" i="82" s="1"/>
  <c r="AS26" i="82"/>
  <c r="AL26" i="82"/>
  <c r="AU26" i="82" s="1"/>
  <c r="AS44" i="82"/>
  <c r="AL44" i="82"/>
  <c r="AU44" i="82" s="1"/>
  <c r="AS62" i="82"/>
  <c r="AL62" i="82"/>
  <c r="AU62" i="82" s="1"/>
  <c r="AS93" i="82"/>
  <c r="AL93" i="82"/>
  <c r="AU93" i="82" s="1"/>
  <c r="AL3" i="94"/>
  <c r="AU3" i="94" s="1"/>
  <c r="AS3" i="94"/>
  <c r="AS18" i="35"/>
  <c r="AL18" i="35"/>
  <c r="AU18" i="35" s="1"/>
  <c r="AS90" i="35"/>
  <c r="AL90" i="35"/>
  <c r="AU90" i="35" s="1"/>
  <c r="AR98" i="35"/>
  <c r="AR100" i="35" s="1"/>
  <c r="AL98" i="35"/>
  <c r="AU98" i="35" s="1"/>
  <c r="AL45" i="82"/>
  <c r="AU45" i="82" s="1"/>
  <c r="AS45" i="82"/>
  <c r="AJ6" i="35"/>
  <c r="AK6" i="35"/>
  <c r="AT6" i="35" s="1"/>
  <c r="AK34" i="82"/>
  <c r="AT34" i="82" s="1"/>
  <c r="AJ34" i="82"/>
  <c r="AS88" i="82"/>
  <c r="AL88" i="82"/>
  <c r="AU88" i="82" s="1"/>
  <c r="AS26" i="35"/>
  <c r="AL26" i="35"/>
  <c r="AU26" i="35" s="1"/>
  <c r="AS68" i="35"/>
  <c r="AL68" i="35"/>
  <c r="AU68" i="35" s="1"/>
  <c r="AS86" i="35"/>
  <c r="AL86" i="35"/>
  <c r="AU86" i="35" s="1"/>
  <c r="AK17" i="82"/>
  <c r="AT17" i="82" s="1"/>
  <c r="AJ17" i="82"/>
  <c r="AS41" i="82"/>
  <c r="AL41" i="82"/>
  <c r="AU41" i="82" s="1"/>
  <c r="AK15" i="35"/>
  <c r="AT15" i="35" s="1"/>
  <c r="AJ15" i="35"/>
  <c r="AS39" i="35"/>
  <c r="AL39" i="35"/>
  <c r="AU39" i="35" s="1"/>
  <c r="AJ24" i="82"/>
  <c r="AK24" i="82"/>
  <c r="AT24" i="82" s="1"/>
  <c r="AS16" i="35"/>
  <c r="AL16" i="35"/>
  <c r="AU16" i="35" s="1"/>
  <c r="AS34" i="35"/>
  <c r="AL34" i="35"/>
  <c r="AU34" i="35" s="1"/>
  <c r="AS88" i="35"/>
  <c r="AL88" i="35"/>
  <c r="AU88" i="35" s="1"/>
  <c r="AI98" i="42"/>
  <c r="AN98" i="42"/>
  <c r="AN100" i="42" s="1"/>
  <c r="AS43" i="82"/>
  <c r="AL43" i="82"/>
  <c r="AU43" i="82" s="1"/>
  <c r="Z97" i="102"/>
  <c r="AS11" i="35"/>
  <c r="AL11" i="35"/>
  <c r="AU11" i="35" s="1"/>
  <c r="AS47" i="35"/>
  <c r="AL47" i="35"/>
  <c r="AU47" i="35" s="1"/>
  <c r="AS83" i="35"/>
  <c r="AL83" i="35"/>
  <c r="AU83" i="35" s="1"/>
  <c r="AK95" i="42"/>
  <c r="AT95" i="42" s="1"/>
  <c r="AJ95" i="42"/>
  <c r="AK89" i="42"/>
  <c r="AT89" i="42" s="1"/>
  <c r="AJ89" i="42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K59" i="42"/>
  <c r="AT59" i="42" s="1"/>
  <c r="AJ59" i="42"/>
  <c r="AK53" i="42"/>
  <c r="AT53" i="42" s="1"/>
  <c r="AJ53" i="42"/>
  <c r="AJ47" i="42"/>
  <c r="AK47" i="42"/>
  <c r="AT47" i="42" s="1"/>
  <c r="AJ41" i="42"/>
  <c r="AK41" i="42"/>
  <c r="AT41" i="42" s="1"/>
  <c r="AJ35" i="42"/>
  <c r="AK35" i="42"/>
  <c r="AT35" i="42" s="1"/>
  <c r="AK29" i="42"/>
  <c r="AT29" i="42" s="1"/>
  <c r="AJ29" i="42"/>
  <c r="AJ23" i="42"/>
  <c r="AK23" i="42"/>
  <c r="AT23" i="42" s="1"/>
  <c r="AJ17" i="42"/>
  <c r="AK17" i="42"/>
  <c r="AT17" i="42" s="1"/>
  <c r="AX10" i="42"/>
  <c r="S10" i="42" s="1"/>
  <c r="AC10" i="42" s="1"/>
  <c r="AB11" i="42" s="1"/>
  <c r="AX3" i="42"/>
  <c r="S3" i="42" s="1"/>
  <c r="AC3" i="42" s="1"/>
  <c r="AS14" i="82"/>
  <c r="AL14" i="82"/>
  <c r="AU14" i="82" s="1"/>
  <c r="AS68" i="82"/>
  <c r="AL68" i="82"/>
  <c r="AU68" i="82" s="1"/>
  <c r="AS9" i="35"/>
  <c r="AL9" i="35"/>
  <c r="AU9" i="35" s="1"/>
  <c r="AS24" i="35"/>
  <c r="AL24" i="35"/>
  <c r="AU24" i="35" s="1"/>
  <c r="AS42" i="35"/>
  <c r="AL42" i="35"/>
  <c r="AU42" i="35" s="1"/>
  <c r="AS78" i="35"/>
  <c r="AL78" i="35"/>
  <c r="AU78" i="35" s="1"/>
  <c r="AK8" i="82"/>
  <c r="AT8" i="82" s="1"/>
  <c r="AJ8" i="82"/>
  <c r="AS27" i="82"/>
  <c r="AL27" i="82"/>
  <c r="AU27" i="82" s="1"/>
  <c r="AS63" i="82"/>
  <c r="AL63" i="82"/>
  <c r="AU63" i="82" s="1"/>
  <c r="AS67" i="35"/>
  <c r="AL67" i="35"/>
  <c r="AU67" i="35" s="1"/>
  <c r="AB4" i="82"/>
  <c r="AJ3" i="82"/>
  <c r="AS40" i="82"/>
  <c r="AL40" i="82"/>
  <c r="AU40" i="82" s="1"/>
  <c r="AS76" i="82"/>
  <c r="AL76" i="82"/>
  <c r="AU76" i="82" s="1"/>
  <c r="AS62" i="35"/>
  <c r="AL62" i="35"/>
  <c r="AU62" i="35" s="1"/>
  <c r="AI97" i="98"/>
  <c r="AP97" i="98"/>
  <c r="AJ23" i="82"/>
  <c r="AK23" i="82"/>
  <c r="AT23" i="82" s="1"/>
  <c r="AL65" i="82"/>
  <c r="AU65" i="82" s="1"/>
  <c r="AS65" i="82"/>
  <c r="AS85" i="82"/>
  <c r="AL85" i="82"/>
  <c r="AU85" i="82" s="1"/>
  <c r="AK21" i="35"/>
  <c r="AT21" i="35" s="1"/>
  <c r="AJ21" i="35"/>
  <c r="AS57" i="35"/>
  <c r="AL57" i="35"/>
  <c r="AU57" i="35" s="1"/>
  <c r="AS75" i="35"/>
  <c r="AL75" i="35"/>
  <c r="AU75" i="35" s="1"/>
  <c r="AS93" i="35"/>
  <c r="AL93" i="35"/>
  <c r="AU93" i="35" s="1"/>
  <c r="AJ30" i="82"/>
  <c r="AK30" i="82"/>
  <c r="AT30" i="82" s="1"/>
  <c r="AL73" i="82"/>
  <c r="AU73" i="82" s="1"/>
  <c r="AS73" i="82"/>
  <c r="AS81" i="82"/>
  <c r="AL81" i="82"/>
  <c r="AU81" i="82" s="1"/>
  <c r="AS22" i="35"/>
  <c r="AL22" i="35"/>
  <c r="AU22" i="35" s="1"/>
  <c r="AS58" i="35"/>
  <c r="AL58" i="35"/>
  <c r="AU58" i="35" s="1"/>
  <c r="AL76" i="35"/>
  <c r="AU76" i="35" s="1"/>
  <c r="AS76" i="35"/>
  <c r="AS94" i="35"/>
  <c r="AL94" i="35"/>
  <c r="AU94" i="35" s="1"/>
  <c r="AS31" i="82"/>
  <c r="AL31" i="82"/>
  <c r="AU31" i="82" s="1"/>
  <c r="AS35" i="35"/>
  <c r="AL35" i="35"/>
  <c r="AU35" i="35" s="1"/>
  <c r="AS53" i="35"/>
  <c r="AL53" i="35"/>
  <c r="AU53" i="35" s="1"/>
  <c r="AS71" i="35"/>
  <c r="AL71" i="35"/>
  <c r="AU71" i="35" s="1"/>
  <c r="AJ94" i="42"/>
  <c r="AK94" i="42"/>
  <c r="AT94" i="42" s="1"/>
  <c r="AK88" i="42"/>
  <c r="AT88" i="42" s="1"/>
  <c r="AJ88" i="42"/>
  <c r="AK82" i="42"/>
  <c r="AT82" i="42" s="1"/>
  <c r="AJ82" i="42"/>
  <c r="AJ76" i="42"/>
  <c r="AK76" i="42"/>
  <c r="AT76" i="42" s="1"/>
  <c r="AJ70" i="42"/>
  <c r="AK70" i="42"/>
  <c r="AT70" i="42" s="1"/>
  <c r="AK64" i="42"/>
  <c r="AT64" i="42" s="1"/>
  <c r="AJ64" i="42"/>
  <c r="AJ58" i="42"/>
  <c r="AK58" i="42"/>
  <c r="AT58" i="42" s="1"/>
  <c r="AK52" i="42"/>
  <c r="AT52" i="42" s="1"/>
  <c r="AJ52" i="42"/>
  <c r="AK46" i="42"/>
  <c r="AT46" i="42" s="1"/>
  <c r="AJ46" i="42"/>
  <c r="AK40" i="42"/>
  <c r="AT40" i="42" s="1"/>
  <c r="AJ40" i="42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X4" i="42"/>
  <c r="S4" i="42" s="1"/>
  <c r="AC4" i="42" s="1"/>
  <c r="AB5" i="42" s="1"/>
  <c r="AS32" i="82"/>
  <c r="AL32" i="82"/>
  <c r="AU32" i="82" s="1"/>
  <c r="AS60" i="35"/>
  <c r="AL60" i="35"/>
  <c r="AU60" i="35" s="1"/>
  <c r="AS95" i="35"/>
  <c r="AL95" i="35"/>
  <c r="AU95" i="35" s="1"/>
  <c r="AS51" i="82"/>
  <c r="AL51" i="82"/>
  <c r="AU51" i="82" s="1"/>
  <c r="AS69" i="82"/>
  <c r="AL69" i="82"/>
  <c r="AU69" i="82" s="1"/>
  <c r="AJ13" i="35"/>
  <c r="AS31" i="35"/>
  <c r="AL31" i="35"/>
  <c r="AU31" i="35" s="1"/>
  <c r="AS49" i="35"/>
  <c r="AL49" i="35"/>
  <c r="AU49" i="35" s="1"/>
  <c r="AS85" i="35"/>
  <c r="AL85" i="35"/>
  <c r="AU85" i="35" s="1"/>
  <c r="AJ9" i="82"/>
  <c r="AK9" i="82"/>
  <c r="AT9" i="82" s="1"/>
  <c r="AS58" i="82"/>
  <c r="AL58" i="82"/>
  <c r="AU58" i="82" s="1"/>
  <c r="AS96" i="82"/>
  <c r="AL96" i="82"/>
  <c r="AU96" i="82" s="1"/>
  <c r="AS79" i="82"/>
  <c r="AL79" i="82"/>
  <c r="AU79" i="82" s="1"/>
  <c r="AS80" i="35"/>
  <c r="AL80" i="35"/>
  <c r="AU80" i="35" s="1"/>
  <c r="AJ7" i="35"/>
  <c r="AK7" i="35"/>
  <c r="AT7" i="35" s="1"/>
  <c r="AS32" i="35"/>
  <c r="AL32" i="35"/>
  <c r="AU32" i="35" s="1"/>
  <c r="AR96" i="102"/>
  <c r="AS38" i="35"/>
  <c r="AL38" i="35"/>
  <c r="AU38" i="35" s="1"/>
  <c r="AJ29" i="82"/>
  <c r="AK29" i="82"/>
  <c r="AT29" i="82" s="1"/>
  <c r="AS47" i="82"/>
  <c r="AL47" i="82"/>
  <c r="AU47" i="82" s="1"/>
  <c r="AS63" i="35"/>
  <c r="AL63" i="35"/>
  <c r="AU63" i="35" s="1"/>
  <c r="AS81" i="35"/>
  <c r="AL81" i="35"/>
  <c r="AU81" i="35" s="1"/>
  <c r="AK36" i="82"/>
  <c r="AT36" i="82" s="1"/>
  <c r="AJ36" i="82"/>
  <c r="AS54" i="82"/>
  <c r="AL54" i="82"/>
  <c r="AU54" i="82" s="1"/>
  <c r="AS72" i="82"/>
  <c r="AL72" i="82"/>
  <c r="AU72" i="82" s="1"/>
  <c r="AS90" i="82"/>
  <c r="AL90" i="82"/>
  <c r="AU90" i="82" s="1"/>
  <c r="AK5" i="35"/>
  <c r="AT5" i="35" s="1"/>
  <c r="AJ5" i="35"/>
  <c r="AS40" i="35"/>
  <c r="AL40" i="35"/>
  <c r="AU40" i="35" s="1"/>
  <c r="AS13" i="82"/>
  <c r="AL13" i="82"/>
  <c r="AU13" i="82" s="1"/>
  <c r="AS67" i="82"/>
  <c r="AL67" i="82"/>
  <c r="AU67" i="82" s="1"/>
  <c r="AS17" i="35"/>
  <c r="AL17" i="35"/>
  <c r="AU17" i="35" s="1"/>
  <c r="AS89" i="35"/>
  <c r="AL89" i="35"/>
  <c r="AU89" i="35" s="1"/>
  <c r="AJ93" i="42"/>
  <c r="AK93" i="42"/>
  <c r="AT93" i="42" s="1"/>
  <c r="AJ87" i="42"/>
  <c r="AK87" i="42"/>
  <c r="AT87" i="42" s="1"/>
  <c r="AJ81" i="42"/>
  <c r="AK81" i="42"/>
  <c r="AT81" i="42" s="1"/>
  <c r="AK75" i="42"/>
  <c r="AT75" i="42" s="1"/>
  <c r="AJ75" i="42"/>
  <c r="AK69" i="42"/>
  <c r="AT69" i="42" s="1"/>
  <c r="AJ69" i="42"/>
  <c r="AK63" i="42"/>
  <c r="AT63" i="42" s="1"/>
  <c r="AJ63" i="42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K33" i="42"/>
  <c r="AT33" i="42" s="1"/>
  <c r="AJ33" i="42"/>
  <c r="AJ27" i="42"/>
  <c r="AK27" i="42"/>
  <c r="AT27" i="42" s="1"/>
  <c r="AX20" i="42"/>
  <c r="S20" i="42" s="1"/>
  <c r="AC20" i="42" s="1"/>
  <c r="AB21" i="42" s="1"/>
  <c r="AX14" i="42"/>
  <c r="S14" i="42" s="1"/>
  <c r="AC14" i="42" s="1"/>
  <c r="AB15" i="42" s="1"/>
  <c r="AX7" i="42"/>
  <c r="S7" i="42" s="1"/>
  <c r="AC7" i="42" s="1"/>
  <c r="AB8" i="42" s="1"/>
  <c r="AS20" i="82"/>
  <c r="AL20" i="82"/>
  <c r="AU20" i="82" s="1"/>
  <c r="AS38" i="82"/>
  <c r="AL38" i="82"/>
  <c r="AU38" i="82" s="1"/>
  <c r="AS56" i="82"/>
  <c r="AL56" i="82"/>
  <c r="AU56" i="82" s="1"/>
  <c r="AS48" i="35"/>
  <c r="AL48" i="35"/>
  <c r="AU48" i="35" s="1"/>
  <c r="AS66" i="35"/>
  <c r="AL66" i="35"/>
  <c r="AU66" i="35" s="1"/>
  <c r="AS84" i="35"/>
  <c r="AL84" i="35"/>
  <c r="AU84" i="35" s="1"/>
  <c r="AS15" i="82"/>
  <c r="AL15" i="82"/>
  <c r="AU15" i="82" s="1"/>
  <c r="AS33" i="82"/>
  <c r="AL33" i="82"/>
  <c r="AU33" i="82" s="1"/>
  <c r="AS19" i="35"/>
  <c r="AL19" i="35"/>
  <c r="AU19" i="35" s="1"/>
  <c r="AS37" i="35"/>
  <c r="AL37" i="35"/>
  <c r="AU37" i="35" s="1"/>
  <c r="AS73" i="35"/>
  <c r="AL73" i="35"/>
  <c r="AU73" i="35" s="1"/>
  <c r="AK16" i="82"/>
  <c r="AT16" i="82" s="1"/>
  <c r="AJ16" i="82"/>
  <c r="AS82" i="82"/>
  <c r="AL82" i="82"/>
  <c r="AU82" i="82" s="1"/>
  <c r="AS89" i="82"/>
  <c r="AL89" i="82"/>
  <c r="AU89" i="82" s="1"/>
  <c r="AS74" i="82"/>
  <c r="AL74" i="82"/>
  <c r="AU74" i="82" s="1"/>
  <c r="AI97" i="48"/>
  <c r="AN97" i="48"/>
  <c r="AS5" i="94"/>
  <c r="AL5" i="94"/>
  <c r="AU5" i="94" s="1"/>
  <c r="AJ14" i="35"/>
  <c r="AK14" i="35"/>
  <c r="AT14" i="35" s="1"/>
  <c r="AS50" i="35"/>
  <c r="AL50" i="35"/>
  <c r="AU50" i="35" s="1"/>
  <c r="AS20" i="35"/>
  <c r="AL20" i="35"/>
  <c r="AU20" i="35" s="1"/>
  <c r="AS74" i="35"/>
  <c r="AL74" i="35"/>
  <c r="AU74" i="35" s="1"/>
  <c r="Y98" i="98"/>
  <c r="X98" i="98"/>
  <c r="AS83" i="82"/>
  <c r="AL83" i="82"/>
  <c r="AU83" i="82" s="1"/>
  <c r="AR94" i="90"/>
  <c r="AS45" i="35"/>
  <c r="AL45" i="35"/>
  <c r="AU45" i="35" s="1"/>
  <c r="AS56" i="35"/>
  <c r="AL56" i="35"/>
  <c r="AU56" i="35" s="1"/>
  <c r="AS92" i="35"/>
  <c r="AL92" i="35"/>
  <c r="AU92" i="35" s="1"/>
  <c r="AJ35" i="82"/>
  <c r="AS53" i="82"/>
  <c r="AL53" i="82"/>
  <c r="AU53" i="82" s="1"/>
  <c r="AS95" i="82"/>
  <c r="AL95" i="82"/>
  <c r="AU95" i="82" s="1"/>
  <c r="AS27" i="35"/>
  <c r="AL27" i="35"/>
  <c r="AU27" i="35" s="1"/>
  <c r="AJ6" i="82"/>
  <c r="AK6" i="82"/>
  <c r="AT6" i="82" s="1"/>
  <c r="AS42" i="82"/>
  <c r="AL42" i="82"/>
  <c r="AU42" i="82" s="1"/>
  <c r="AS60" i="82"/>
  <c r="AL60" i="82"/>
  <c r="AU60" i="82" s="1"/>
  <c r="AS78" i="82"/>
  <c r="AL78" i="82"/>
  <c r="AU78" i="82" s="1"/>
  <c r="AS91" i="82"/>
  <c r="AL91" i="82"/>
  <c r="AU91" i="82" s="1"/>
  <c r="AH95" i="90"/>
  <c r="AQ95" i="90" s="1"/>
  <c r="AS28" i="35"/>
  <c r="AL28" i="35"/>
  <c r="AU28" i="35" s="1"/>
  <c r="AS46" i="35"/>
  <c r="AL46" i="35"/>
  <c r="AU46" i="35" s="1"/>
  <c r="AS19" i="82"/>
  <c r="AL19" i="82"/>
  <c r="AU19" i="82" s="1"/>
  <c r="AS37" i="82"/>
  <c r="AL37" i="82"/>
  <c r="AU37" i="82" s="1"/>
  <c r="AS94" i="82"/>
  <c r="AL94" i="82"/>
  <c r="AU94" i="82" s="1"/>
  <c r="AS41" i="35"/>
  <c r="AL41" i="35"/>
  <c r="AU41" i="35" s="1"/>
  <c r="AS59" i="35"/>
  <c r="AL59" i="35"/>
  <c r="AU59" i="35" s="1"/>
  <c r="AS77" i="35"/>
  <c r="AL77" i="35"/>
  <c r="AU77" i="35" s="1"/>
  <c r="AS97" i="35"/>
  <c r="AL97" i="35"/>
  <c r="AU97" i="35" s="1"/>
  <c r="AJ98" i="42"/>
  <c r="AS98" i="42" s="1"/>
  <c r="AK98" i="42"/>
  <c r="AT98" i="42" s="1"/>
  <c r="AJ92" i="42"/>
  <c r="AK92" i="42"/>
  <c r="AT92" i="42" s="1"/>
  <c r="AJ86" i="42"/>
  <c r="AK86" i="42"/>
  <c r="AT86" i="42" s="1"/>
  <c r="AK80" i="42"/>
  <c r="AT80" i="42" s="1"/>
  <c r="AJ80" i="42"/>
  <c r="AK74" i="42"/>
  <c r="AT74" i="42" s="1"/>
  <c r="AJ74" i="42"/>
  <c r="AJ68" i="42"/>
  <c r="AK68" i="42"/>
  <c r="AT68" i="42" s="1"/>
  <c r="AJ62" i="42"/>
  <c r="AK62" i="42"/>
  <c r="AT62" i="42" s="1"/>
  <c r="AK56" i="42"/>
  <c r="AT56" i="42" s="1"/>
  <c r="AJ56" i="42"/>
  <c r="AJ50" i="42"/>
  <c r="AK50" i="42"/>
  <c r="AT50" i="42" s="1"/>
  <c r="AJ44" i="42"/>
  <c r="AK44" i="42"/>
  <c r="AT44" i="42" s="1"/>
  <c r="AK38" i="42"/>
  <c r="AT38" i="42" s="1"/>
  <c r="AJ38" i="42"/>
  <c r="AK32" i="42"/>
  <c r="AT32" i="42" s="1"/>
  <c r="AJ32" i="42"/>
  <c r="AJ26" i="42"/>
  <c r="AK26" i="42"/>
  <c r="AT26" i="42" s="1"/>
  <c r="AX19" i="42"/>
  <c r="S19" i="42" s="1"/>
  <c r="AC19" i="42" s="1"/>
  <c r="AB20" i="42" s="1"/>
  <c r="AX13" i="42"/>
  <c r="S13" i="42" s="1"/>
  <c r="AC13" i="42" s="1"/>
  <c r="AB14" i="42" s="1"/>
  <c r="AX6" i="42"/>
  <c r="S6" i="42" s="1"/>
  <c r="AC6" i="42" s="1"/>
  <c r="AB7" i="42" s="1"/>
  <c r="AS80" i="82"/>
  <c r="AL80" i="82"/>
  <c r="AU80" i="82" s="1"/>
  <c r="AS12" i="35"/>
  <c r="AL12" i="35"/>
  <c r="AU12" i="35" s="1"/>
  <c r="AS30" i="35"/>
  <c r="AL30" i="35"/>
  <c r="AU30" i="35" s="1"/>
  <c r="AS21" i="82"/>
  <c r="AL21" i="82"/>
  <c r="AU21" i="82" s="1"/>
  <c r="AS75" i="82"/>
  <c r="AL75" i="82"/>
  <c r="AU75" i="82" s="1"/>
  <c r="AS55" i="35"/>
  <c r="AL55" i="35"/>
  <c r="AU55" i="35" s="1"/>
  <c r="AS91" i="35"/>
  <c r="AL91" i="35"/>
  <c r="AU91" i="35" s="1"/>
  <c r="AJ22" i="82"/>
  <c r="AK22" i="82"/>
  <c r="AT22" i="82" s="1"/>
  <c r="AS46" i="82"/>
  <c r="AL46" i="82"/>
  <c r="AU46" i="82" s="1"/>
  <c r="AS64" i="82"/>
  <c r="AL64" i="82"/>
  <c r="AU64" i="82" s="1"/>
  <c r="Y98" i="48"/>
  <c r="X98" i="48"/>
  <c r="AJ5" i="82"/>
  <c r="AK5" i="82"/>
  <c r="AT5" i="82" s="1"/>
  <c r="AS71" i="82"/>
  <c r="AL71" i="82"/>
  <c r="AU71" i="82" s="1"/>
  <c r="AS86" i="82"/>
  <c r="AL86" i="82"/>
  <c r="AU86" i="82" s="1"/>
  <c r="AR98" i="82"/>
  <c r="AR100" i="82" s="1"/>
  <c r="AL98" i="82"/>
  <c r="AU98" i="82" s="1"/>
  <c r="AS33" i="35"/>
  <c r="AL33" i="35"/>
  <c r="AU33" i="35" s="1"/>
  <c r="AS51" i="35"/>
  <c r="AL51" i="35"/>
  <c r="AU51" i="35" s="1"/>
  <c r="AS69" i="35"/>
  <c r="AL69" i="35"/>
  <c r="AU69" i="35" s="1"/>
  <c r="AS87" i="35"/>
  <c r="AL87" i="35"/>
  <c r="AU87" i="35" s="1"/>
  <c r="AJ12" i="82"/>
  <c r="AK12" i="82"/>
  <c r="AT12" i="82" s="1"/>
  <c r="AS10" i="35"/>
  <c r="AL10" i="35"/>
  <c r="AU10" i="35" s="1"/>
  <c r="AS64" i="35"/>
  <c r="AL64" i="35"/>
  <c r="AU64" i="35" s="1"/>
  <c r="AS82" i="35"/>
  <c r="AL82" i="35"/>
  <c r="AU82" i="35" s="1"/>
  <c r="AJ3" i="35"/>
  <c r="AB4" i="35"/>
  <c r="AS23" i="35"/>
  <c r="AL23" i="35"/>
  <c r="AU23" i="35" s="1"/>
  <c r="AJ97" i="42"/>
  <c r="AK97" i="42"/>
  <c r="AT97" i="42" s="1"/>
  <c r="AJ91" i="42"/>
  <c r="AK91" i="42"/>
  <c r="AT91" i="42" s="1"/>
  <c r="AJ85" i="42"/>
  <c r="AK85" i="42"/>
  <c r="AT85" i="42" s="1"/>
  <c r="AK79" i="42"/>
  <c r="AT79" i="42" s="1"/>
  <c r="AJ79" i="42"/>
  <c r="AJ73" i="42"/>
  <c r="AK73" i="42"/>
  <c r="AT73" i="42" s="1"/>
  <c r="AJ67" i="42"/>
  <c r="AK67" i="42"/>
  <c r="AT67" i="42" s="1"/>
  <c r="AK61" i="42"/>
  <c r="AT61" i="42" s="1"/>
  <c r="AJ61" i="42"/>
  <c r="AJ55" i="42"/>
  <c r="AK55" i="42"/>
  <c r="AT55" i="42" s="1"/>
  <c r="AK49" i="42"/>
  <c r="AT49" i="42" s="1"/>
  <c r="AJ49" i="42"/>
  <c r="AK43" i="42"/>
  <c r="AT43" i="42" s="1"/>
  <c r="AJ43" i="42"/>
  <c r="AJ37" i="42"/>
  <c r="AK37" i="42"/>
  <c r="AT37" i="42" s="1"/>
  <c r="AJ31" i="42"/>
  <c r="AK31" i="42"/>
  <c r="AT31" i="42" s="1"/>
  <c r="AJ25" i="42"/>
  <c r="AK25" i="42"/>
  <c r="AT25" i="42" s="1"/>
  <c r="AX18" i="42"/>
  <c r="S18" i="42" s="1"/>
  <c r="AC18" i="42" s="1"/>
  <c r="AB19" i="42" s="1"/>
  <c r="AX12" i="42"/>
  <c r="S12" i="42" s="1"/>
  <c r="AC12" i="42" s="1"/>
  <c r="AB13" i="42" s="1"/>
  <c r="AX5" i="42"/>
  <c r="S5" i="42" s="1"/>
  <c r="AC5" i="42" s="1"/>
  <c r="AB6" i="42" s="1"/>
  <c r="AK4" i="94"/>
  <c r="AT4" i="94" s="1"/>
  <c r="AT100" i="94" s="1"/>
  <c r="AJ4" i="94"/>
  <c r="AS36" i="35"/>
  <c r="AL36" i="35"/>
  <c r="AU36" i="35" s="1"/>
  <c r="AS54" i="35"/>
  <c r="AL54" i="35"/>
  <c r="AU54" i="35" s="1"/>
  <c r="AS72" i="35"/>
  <c r="AL72" i="35"/>
  <c r="AU72" i="35" s="1"/>
  <c r="AS39" i="82"/>
  <c r="AL39" i="82"/>
  <c r="AU39" i="82" s="1"/>
  <c r="AS57" i="82"/>
  <c r="AL57" i="82"/>
  <c r="AU57" i="82" s="1"/>
  <c r="AS25" i="35"/>
  <c r="AL25" i="35"/>
  <c r="AU25" i="35" s="1"/>
  <c r="AS43" i="35"/>
  <c r="AL43" i="35"/>
  <c r="AU43" i="35" s="1"/>
  <c r="AS61" i="35"/>
  <c r="AL61" i="35"/>
  <c r="AU61" i="35" s="1"/>
  <c r="AS79" i="35"/>
  <c r="AL79" i="35"/>
  <c r="AU79" i="35" s="1"/>
  <c r="AS96" i="35"/>
  <c r="AL96" i="35"/>
  <c r="AU96" i="35" s="1"/>
  <c r="AK28" i="82"/>
  <c r="AT28" i="82" s="1"/>
  <c r="AJ28" i="82"/>
  <c r="AS52" i="82"/>
  <c r="AL52" i="82"/>
  <c r="AU52" i="82" s="1"/>
  <c r="AL70" i="82"/>
  <c r="AU70" i="82" s="1"/>
  <c r="AS70" i="82"/>
  <c r="AS55" i="82"/>
  <c r="AL55" i="82"/>
  <c r="AU55" i="82" s="1"/>
  <c r="AS97" i="82"/>
  <c r="AL97" i="82"/>
  <c r="AU97" i="82" s="1"/>
  <c r="AS50" i="82" l="1"/>
  <c r="AS14" i="35"/>
  <c r="AL14" i="35"/>
  <c r="AU14" i="35" s="1"/>
  <c r="AJ15" i="42"/>
  <c r="AK15" i="42"/>
  <c r="AT15" i="42" s="1"/>
  <c r="AS75" i="42"/>
  <c r="AL75" i="42"/>
  <c r="AU75" i="42" s="1"/>
  <c r="AS5" i="35"/>
  <c r="AL5" i="35"/>
  <c r="AU5" i="35" s="1"/>
  <c r="AS13" i="35"/>
  <c r="AL13" i="35"/>
  <c r="AU13" i="35" s="1"/>
  <c r="AJ10" i="42"/>
  <c r="AK10" i="42"/>
  <c r="AT10" i="42" s="1"/>
  <c r="AS52" i="42"/>
  <c r="AL52" i="42"/>
  <c r="AU52" i="42" s="1"/>
  <c r="AS88" i="42"/>
  <c r="AL88" i="42"/>
  <c r="AU88" i="42" s="1"/>
  <c r="AL3" i="82"/>
  <c r="AU3" i="82" s="1"/>
  <c r="AS3" i="82"/>
  <c r="AB4" i="42"/>
  <c r="AJ3" i="42"/>
  <c r="AS29" i="42"/>
  <c r="AL29" i="42"/>
  <c r="AU29" i="42" s="1"/>
  <c r="AE97" i="102"/>
  <c r="W98" i="102"/>
  <c r="AG97" i="102"/>
  <c r="AP97" i="102" s="1"/>
  <c r="AF97" i="102"/>
  <c r="AO97" i="102" s="1"/>
  <c r="AS24" i="82"/>
  <c r="AL24" i="82"/>
  <c r="AU24" i="82" s="1"/>
  <c r="AS60" i="42"/>
  <c r="AL60" i="42"/>
  <c r="AU60" i="42" s="1"/>
  <c r="AS96" i="42"/>
  <c r="AL96" i="42"/>
  <c r="AU96" i="42" s="1"/>
  <c r="AS11" i="82"/>
  <c r="AL11" i="82"/>
  <c r="AU11" i="82" s="1"/>
  <c r="AL3" i="35"/>
  <c r="AU3" i="35" s="1"/>
  <c r="AS3" i="35"/>
  <c r="AS5" i="82"/>
  <c r="AL5" i="82"/>
  <c r="AU5" i="82" s="1"/>
  <c r="AK7" i="42"/>
  <c r="AT7" i="42" s="1"/>
  <c r="AJ7" i="42"/>
  <c r="AS50" i="42"/>
  <c r="AL50" i="42"/>
  <c r="AU50" i="42" s="1"/>
  <c r="AS68" i="42"/>
  <c r="AL68" i="42"/>
  <c r="AU68" i="42" s="1"/>
  <c r="AS86" i="42"/>
  <c r="AL86" i="42"/>
  <c r="AU86" i="42" s="1"/>
  <c r="AJ21" i="42"/>
  <c r="AK21" i="42"/>
  <c r="AT21" i="42" s="1"/>
  <c r="AS39" i="42"/>
  <c r="AL39" i="42"/>
  <c r="AU39" i="42" s="1"/>
  <c r="AS57" i="42"/>
  <c r="AL57" i="42"/>
  <c r="AU57" i="42" s="1"/>
  <c r="AS93" i="42"/>
  <c r="AL93" i="42"/>
  <c r="AU93" i="42" s="1"/>
  <c r="AS7" i="35"/>
  <c r="AL7" i="35"/>
  <c r="AU7" i="35" s="1"/>
  <c r="AK16" i="42"/>
  <c r="AT16" i="42" s="1"/>
  <c r="AJ16" i="42"/>
  <c r="AS34" i="42"/>
  <c r="AL34" i="42"/>
  <c r="AU34" i="42" s="1"/>
  <c r="AS70" i="42"/>
  <c r="AL70" i="42"/>
  <c r="AU70" i="42" s="1"/>
  <c r="AS30" i="82"/>
  <c r="AL30" i="82"/>
  <c r="AU30" i="82" s="1"/>
  <c r="AJ4" i="82"/>
  <c r="AK4" i="82"/>
  <c r="AT4" i="82" s="1"/>
  <c r="AT100" i="82" s="1"/>
  <c r="AJ11" i="42"/>
  <c r="AK11" i="42"/>
  <c r="AT11" i="42" s="1"/>
  <c r="AS47" i="42"/>
  <c r="AL47" i="42"/>
  <c r="AU47" i="42" s="1"/>
  <c r="AS65" i="42"/>
  <c r="AL65" i="42"/>
  <c r="AU65" i="42" s="1"/>
  <c r="AS83" i="42"/>
  <c r="AL83" i="42"/>
  <c r="AU83" i="42" s="1"/>
  <c r="AS17" i="82"/>
  <c r="AL17" i="82"/>
  <c r="AU17" i="82" s="1"/>
  <c r="AJ12" i="42"/>
  <c r="AS84" i="42"/>
  <c r="AL84" i="42"/>
  <c r="AU84" i="42" s="1"/>
  <c r="AJ13" i="42"/>
  <c r="AK13" i="42"/>
  <c r="AT13" i="42" s="1"/>
  <c r="AJ19" i="42"/>
  <c r="AK19" i="42"/>
  <c r="AT19" i="42" s="1"/>
  <c r="AS73" i="42"/>
  <c r="AL73" i="42"/>
  <c r="AU73" i="42" s="1"/>
  <c r="AS91" i="42"/>
  <c r="AL91" i="42"/>
  <c r="AU91" i="42" s="1"/>
  <c r="AS61" i="42"/>
  <c r="AL61" i="42"/>
  <c r="AU61" i="42" s="1"/>
  <c r="AH98" i="48"/>
  <c r="AQ98" i="48" s="1"/>
  <c r="AQ100" i="48" s="1"/>
  <c r="AZ3" i="48"/>
  <c r="AX4" i="48" s="1"/>
  <c r="S4" i="48" s="1"/>
  <c r="AC4" i="48" s="1"/>
  <c r="AB5" i="48" s="1"/>
  <c r="AX3" i="48"/>
  <c r="S3" i="48" s="1"/>
  <c r="AC3" i="48" s="1"/>
  <c r="AX6" i="48"/>
  <c r="S6" i="48" s="1"/>
  <c r="AC6" i="48" s="1"/>
  <c r="AB7" i="48" s="1"/>
  <c r="AX7" i="48"/>
  <c r="S7" i="48" s="1"/>
  <c r="AC7" i="48" s="1"/>
  <c r="AB8" i="48" s="1"/>
  <c r="AX9" i="48"/>
  <c r="S9" i="48" s="1"/>
  <c r="AC9" i="48" s="1"/>
  <c r="AB10" i="48" s="1"/>
  <c r="AX11" i="48"/>
  <c r="S11" i="48" s="1"/>
  <c r="AC11" i="48" s="1"/>
  <c r="AB12" i="48" s="1"/>
  <c r="AX12" i="48"/>
  <c r="S12" i="48" s="1"/>
  <c r="AC12" i="48" s="1"/>
  <c r="AB13" i="48" s="1"/>
  <c r="AX13" i="48"/>
  <c r="S13" i="48" s="1"/>
  <c r="AC13" i="48" s="1"/>
  <c r="AB14" i="48" s="1"/>
  <c r="AX14" i="48"/>
  <c r="S14" i="48" s="1"/>
  <c r="AC14" i="48" s="1"/>
  <c r="AB15" i="48" s="1"/>
  <c r="AX15" i="48"/>
  <c r="S15" i="48" s="1"/>
  <c r="AC15" i="48" s="1"/>
  <c r="AB16" i="48" s="1"/>
  <c r="AX16" i="48"/>
  <c r="S16" i="48" s="1"/>
  <c r="AC16" i="48" s="1"/>
  <c r="AB17" i="48" s="1"/>
  <c r="AX17" i="48"/>
  <c r="S17" i="48" s="1"/>
  <c r="AC17" i="48" s="1"/>
  <c r="AB18" i="48" s="1"/>
  <c r="AX18" i="48"/>
  <c r="S18" i="48" s="1"/>
  <c r="AC18" i="48" s="1"/>
  <c r="AB19" i="48" s="1"/>
  <c r="AX19" i="48"/>
  <c r="S19" i="48" s="1"/>
  <c r="AC19" i="48" s="1"/>
  <c r="AB20" i="48" s="1"/>
  <c r="AX20" i="48"/>
  <c r="S20" i="48" s="1"/>
  <c r="AC20" i="48" s="1"/>
  <c r="AB21" i="48" s="1"/>
  <c r="AX21" i="48"/>
  <c r="S21" i="48" s="1"/>
  <c r="AC21" i="48" s="1"/>
  <c r="AB22" i="48" s="1"/>
  <c r="AX22" i="48"/>
  <c r="S22" i="48" s="1"/>
  <c r="AC22" i="48" s="1"/>
  <c r="AB23" i="48" s="1"/>
  <c r="AX23" i="48"/>
  <c r="S23" i="48" s="1"/>
  <c r="AC23" i="48" s="1"/>
  <c r="AB24" i="48" s="1"/>
  <c r="AX24" i="48"/>
  <c r="S24" i="48" s="1"/>
  <c r="AC24" i="48" s="1"/>
  <c r="AB25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X69" i="48"/>
  <c r="S69" i="48" s="1"/>
  <c r="AC69" i="48" s="1"/>
  <c r="AB70" i="48" s="1"/>
  <c r="AX70" i="48"/>
  <c r="S70" i="48" s="1"/>
  <c r="AC70" i="48" s="1"/>
  <c r="AB71" i="48" s="1"/>
  <c r="AX71" i="48"/>
  <c r="S71" i="48" s="1"/>
  <c r="AC71" i="48" s="1"/>
  <c r="AB72" i="48" s="1"/>
  <c r="AX72" i="48"/>
  <c r="S72" i="48" s="1"/>
  <c r="AC72" i="48" s="1"/>
  <c r="AB73" i="48" s="1"/>
  <c r="AX73" i="48"/>
  <c r="S73" i="48" s="1"/>
  <c r="AC73" i="48" s="1"/>
  <c r="AB74" i="48" s="1"/>
  <c r="AX74" i="48"/>
  <c r="S74" i="48" s="1"/>
  <c r="AC74" i="48" s="1"/>
  <c r="AB75" i="48" s="1"/>
  <c r="AX75" i="48"/>
  <c r="S75" i="48" s="1"/>
  <c r="AC75" i="48" s="1"/>
  <c r="AB76" i="48" s="1"/>
  <c r="AX76" i="48"/>
  <c r="S76" i="48" s="1"/>
  <c r="AC76" i="48" s="1"/>
  <c r="AB77" i="48" s="1"/>
  <c r="AX77" i="48"/>
  <c r="S77" i="48" s="1"/>
  <c r="AC77" i="48" s="1"/>
  <c r="AB78" i="48" s="1"/>
  <c r="AX78" i="48"/>
  <c r="S78" i="48" s="1"/>
  <c r="AC78" i="48" s="1"/>
  <c r="AB79" i="48" s="1"/>
  <c r="AX79" i="48"/>
  <c r="S79" i="48" s="1"/>
  <c r="AC79" i="48" s="1"/>
  <c r="AB80" i="48" s="1"/>
  <c r="AX80" i="48"/>
  <c r="S80" i="48" s="1"/>
  <c r="AC80" i="48" s="1"/>
  <c r="AB81" i="48" s="1"/>
  <c r="AX81" i="48"/>
  <c r="S81" i="48" s="1"/>
  <c r="AC81" i="48" s="1"/>
  <c r="AB82" i="48" s="1"/>
  <c r="AX82" i="48"/>
  <c r="S82" i="48" s="1"/>
  <c r="AC82" i="48" s="1"/>
  <c r="AB83" i="48" s="1"/>
  <c r="AX83" i="48"/>
  <c r="S83" i="48" s="1"/>
  <c r="AC83" i="48" s="1"/>
  <c r="AB84" i="48" s="1"/>
  <c r="AX84" i="48"/>
  <c r="S84" i="48" s="1"/>
  <c r="AC84" i="48" s="1"/>
  <c r="AB85" i="48" s="1"/>
  <c r="AX85" i="48"/>
  <c r="S85" i="48" s="1"/>
  <c r="AC85" i="48" s="1"/>
  <c r="AB86" i="48" s="1"/>
  <c r="AX86" i="48"/>
  <c r="S86" i="48" s="1"/>
  <c r="AC86" i="48" s="1"/>
  <c r="AB87" i="48" s="1"/>
  <c r="AX87" i="48"/>
  <c r="S87" i="48" s="1"/>
  <c r="AC87" i="48" s="1"/>
  <c r="AB88" i="48" s="1"/>
  <c r="AX88" i="48"/>
  <c r="S88" i="48" s="1"/>
  <c r="AC88" i="48" s="1"/>
  <c r="AB89" i="48" s="1"/>
  <c r="AX89" i="48"/>
  <c r="S89" i="48" s="1"/>
  <c r="AC89" i="48" s="1"/>
  <c r="AB90" i="48" s="1"/>
  <c r="AX90" i="48"/>
  <c r="S90" i="48" s="1"/>
  <c r="AC90" i="48" s="1"/>
  <c r="AB91" i="48" s="1"/>
  <c r="AX91" i="48"/>
  <c r="S91" i="48" s="1"/>
  <c r="AC91" i="48" s="1"/>
  <c r="AB92" i="48" s="1"/>
  <c r="AX92" i="48"/>
  <c r="S92" i="48" s="1"/>
  <c r="AC92" i="48" s="1"/>
  <c r="AB93" i="48" s="1"/>
  <c r="AX93" i="48"/>
  <c r="S93" i="48" s="1"/>
  <c r="AC93" i="48" s="1"/>
  <c r="AB94" i="48" s="1"/>
  <c r="AX96" i="48"/>
  <c r="S96" i="48" s="1"/>
  <c r="AC96" i="48" s="1"/>
  <c r="AB97" i="48" s="1"/>
  <c r="AX94" i="48"/>
  <c r="S94" i="48" s="1"/>
  <c r="AC94" i="48" s="1"/>
  <c r="AB95" i="48" s="1"/>
  <c r="AX97" i="48"/>
  <c r="S97" i="48" s="1"/>
  <c r="AC97" i="48" s="1"/>
  <c r="AB98" i="48" s="1"/>
  <c r="AX95" i="48"/>
  <c r="S95" i="48" s="1"/>
  <c r="AC95" i="48" s="1"/>
  <c r="AB96" i="48" s="1"/>
  <c r="AK14" i="42"/>
  <c r="AT14" i="42" s="1"/>
  <c r="AJ14" i="42"/>
  <c r="AS38" i="42"/>
  <c r="AL38" i="42"/>
  <c r="AU38" i="42" s="1"/>
  <c r="AS56" i="42"/>
  <c r="AL56" i="42"/>
  <c r="AU56" i="42" s="1"/>
  <c r="AS74" i="42"/>
  <c r="AL74" i="42"/>
  <c r="AU74" i="42" s="1"/>
  <c r="AS6" i="82"/>
  <c r="AL6" i="82"/>
  <c r="AU6" i="82" s="1"/>
  <c r="AH98" i="98"/>
  <c r="AQ98" i="98" s="1"/>
  <c r="AQ100" i="98" s="1"/>
  <c r="AZ3" i="98"/>
  <c r="AX11" i="98" s="1"/>
  <c r="S11" i="98" s="1"/>
  <c r="AC11" i="98" s="1"/>
  <c r="AB12" i="98" s="1"/>
  <c r="AX5" i="98"/>
  <c r="S5" i="98" s="1"/>
  <c r="AC5" i="98" s="1"/>
  <c r="AB6" i="98" s="1"/>
  <c r="AX6" i="98"/>
  <c r="S6" i="98" s="1"/>
  <c r="AC6" i="98" s="1"/>
  <c r="AB7" i="98" s="1"/>
  <c r="AX8" i="98"/>
  <c r="S8" i="98" s="1"/>
  <c r="AC8" i="98" s="1"/>
  <c r="AB9" i="98" s="1"/>
  <c r="AX9" i="98"/>
  <c r="S9" i="98" s="1"/>
  <c r="AC9" i="98" s="1"/>
  <c r="AB10" i="98" s="1"/>
  <c r="AX10" i="98"/>
  <c r="S10" i="98" s="1"/>
  <c r="AC10" i="98" s="1"/>
  <c r="AB11" i="98" s="1"/>
  <c r="AX12" i="98"/>
  <c r="S12" i="98" s="1"/>
  <c r="AC12" i="98" s="1"/>
  <c r="AB13" i="98" s="1"/>
  <c r="AX13" i="98"/>
  <c r="S13" i="98" s="1"/>
  <c r="AC13" i="98" s="1"/>
  <c r="AB14" i="98" s="1"/>
  <c r="AX15" i="98"/>
  <c r="S15" i="98" s="1"/>
  <c r="AC15" i="98" s="1"/>
  <c r="AB16" i="98" s="1"/>
  <c r="AX16" i="98"/>
  <c r="S16" i="98" s="1"/>
  <c r="AC16" i="98" s="1"/>
  <c r="AB17" i="98" s="1"/>
  <c r="AX17" i="98"/>
  <c r="S17" i="98" s="1"/>
  <c r="AC17" i="98" s="1"/>
  <c r="AB18" i="98" s="1"/>
  <c r="AX18" i="98"/>
  <c r="S18" i="98" s="1"/>
  <c r="AC18" i="98" s="1"/>
  <c r="AB19" i="98" s="1"/>
  <c r="AX19" i="98"/>
  <c r="S19" i="98" s="1"/>
  <c r="AC19" i="98" s="1"/>
  <c r="AB20" i="98" s="1"/>
  <c r="AX20" i="98"/>
  <c r="S20" i="98" s="1"/>
  <c r="AC20" i="98" s="1"/>
  <c r="AB21" i="98" s="1"/>
  <c r="AX21" i="98"/>
  <c r="S21" i="98" s="1"/>
  <c r="AC21" i="98" s="1"/>
  <c r="AB22" i="98" s="1"/>
  <c r="AX22" i="98"/>
  <c r="S22" i="98" s="1"/>
  <c r="AC22" i="98" s="1"/>
  <c r="AB23" i="98" s="1"/>
  <c r="AX23" i="98"/>
  <c r="S23" i="98" s="1"/>
  <c r="AC23" i="98" s="1"/>
  <c r="AB24" i="98" s="1"/>
  <c r="AX24" i="98"/>
  <c r="S24" i="98" s="1"/>
  <c r="AC24" i="98" s="1"/>
  <c r="AB25" i="98" s="1"/>
  <c r="AX25" i="98"/>
  <c r="S25" i="98" s="1"/>
  <c r="AC25" i="98" s="1"/>
  <c r="AB26" i="98" s="1"/>
  <c r="AX26" i="98"/>
  <c r="S26" i="98" s="1"/>
  <c r="AC26" i="98" s="1"/>
  <c r="AB27" i="98" s="1"/>
  <c r="AX27" i="98"/>
  <c r="S27" i="98" s="1"/>
  <c r="AC27" i="98" s="1"/>
  <c r="AB28" i="98" s="1"/>
  <c r="AX28" i="98"/>
  <c r="S28" i="98" s="1"/>
  <c r="AC28" i="98" s="1"/>
  <c r="AB29" i="98" s="1"/>
  <c r="AX29" i="98"/>
  <c r="S29" i="98" s="1"/>
  <c r="AC29" i="98" s="1"/>
  <c r="AB30" i="98" s="1"/>
  <c r="AX30" i="98"/>
  <c r="S30" i="98" s="1"/>
  <c r="AC30" i="98" s="1"/>
  <c r="AB31" i="98" s="1"/>
  <c r="AX31" i="98"/>
  <c r="S31" i="98" s="1"/>
  <c r="AC31" i="98" s="1"/>
  <c r="AB32" i="98" s="1"/>
  <c r="AX32" i="98"/>
  <c r="S32" i="98" s="1"/>
  <c r="AC32" i="98" s="1"/>
  <c r="AB33" i="98" s="1"/>
  <c r="AX33" i="98"/>
  <c r="S33" i="98" s="1"/>
  <c r="AC33" i="98" s="1"/>
  <c r="AB34" i="98" s="1"/>
  <c r="AX34" i="98"/>
  <c r="S34" i="98" s="1"/>
  <c r="AC34" i="98" s="1"/>
  <c r="AB35" i="98" s="1"/>
  <c r="AX35" i="98"/>
  <c r="S35" i="98" s="1"/>
  <c r="AC35" i="98" s="1"/>
  <c r="AB36" i="98" s="1"/>
  <c r="AX36" i="98"/>
  <c r="S36" i="98" s="1"/>
  <c r="AC36" i="98" s="1"/>
  <c r="AB37" i="98" s="1"/>
  <c r="AX37" i="98"/>
  <c r="S37" i="98" s="1"/>
  <c r="AC37" i="98" s="1"/>
  <c r="AB38" i="98" s="1"/>
  <c r="AX38" i="98"/>
  <c r="S38" i="98" s="1"/>
  <c r="AC38" i="98" s="1"/>
  <c r="AB39" i="98" s="1"/>
  <c r="AX39" i="98"/>
  <c r="S39" i="98" s="1"/>
  <c r="AC39" i="98" s="1"/>
  <c r="AB40" i="98" s="1"/>
  <c r="AX40" i="98"/>
  <c r="S40" i="98" s="1"/>
  <c r="AC40" i="98" s="1"/>
  <c r="AB41" i="98" s="1"/>
  <c r="AX41" i="98"/>
  <c r="S41" i="98" s="1"/>
  <c r="AC41" i="98" s="1"/>
  <c r="AB42" i="98" s="1"/>
  <c r="AX42" i="98"/>
  <c r="S42" i="98" s="1"/>
  <c r="AC42" i="98" s="1"/>
  <c r="AB43" i="98" s="1"/>
  <c r="AX43" i="98"/>
  <c r="S43" i="98" s="1"/>
  <c r="AC43" i="98" s="1"/>
  <c r="AB44" i="98" s="1"/>
  <c r="AX44" i="98"/>
  <c r="S44" i="98" s="1"/>
  <c r="AC44" i="98" s="1"/>
  <c r="AB45" i="98" s="1"/>
  <c r="AX45" i="98"/>
  <c r="S45" i="98" s="1"/>
  <c r="AC45" i="98" s="1"/>
  <c r="AB46" i="98" s="1"/>
  <c r="AX46" i="98"/>
  <c r="S46" i="98" s="1"/>
  <c r="AC46" i="98" s="1"/>
  <c r="AB47" i="98" s="1"/>
  <c r="AX47" i="98"/>
  <c r="S47" i="98" s="1"/>
  <c r="AC47" i="98" s="1"/>
  <c r="AB48" i="98" s="1"/>
  <c r="AX48" i="98"/>
  <c r="S48" i="98" s="1"/>
  <c r="AC48" i="98" s="1"/>
  <c r="AB49" i="98" s="1"/>
  <c r="AX49" i="98"/>
  <c r="S49" i="98" s="1"/>
  <c r="AC49" i="98" s="1"/>
  <c r="AB50" i="98" s="1"/>
  <c r="AX50" i="98"/>
  <c r="S50" i="98" s="1"/>
  <c r="AC50" i="98" s="1"/>
  <c r="AB51" i="98" s="1"/>
  <c r="AX51" i="98"/>
  <c r="S51" i="98" s="1"/>
  <c r="AC51" i="98" s="1"/>
  <c r="AB52" i="98" s="1"/>
  <c r="AX52" i="98"/>
  <c r="S52" i="98" s="1"/>
  <c r="AC52" i="98" s="1"/>
  <c r="AB53" i="98" s="1"/>
  <c r="AX53" i="98"/>
  <c r="S53" i="98" s="1"/>
  <c r="AC53" i="98" s="1"/>
  <c r="AB54" i="98" s="1"/>
  <c r="AX54" i="98"/>
  <c r="S54" i="98" s="1"/>
  <c r="AC54" i="98" s="1"/>
  <c r="AB55" i="98" s="1"/>
  <c r="AX55" i="98"/>
  <c r="S55" i="98" s="1"/>
  <c r="AC55" i="98" s="1"/>
  <c r="AB56" i="98" s="1"/>
  <c r="AX56" i="98"/>
  <c r="S56" i="98" s="1"/>
  <c r="AC56" i="98" s="1"/>
  <c r="AB57" i="98" s="1"/>
  <c r="AX57" i="98"/>
  <c r="S57" i="98" s="1"/>
  <c r="AC57" i="98" s="1"/>
  <c r="AB58" i="98" s="1"/>
  <c r="AX58" i="98"/>
  <c r="S58" i="98" s="1"/>
  <c r="AC58" i="98" s="1"/>
  <c r="AB59" i="98" s="1"/>
  <c r="AX59" i="98"/>
  <c r="S59" i="98" s="1"/>
  <c r="AC59" i="98" s="1"/>
  <c r="AB60" i="98" s="1"/>
  <c r="AX60" i="98"/>
  <c r="S60" i="98" s="1"/>
  <c r="AC60" i="98" s="1"/>
  <c r="AB61" i="98" s="1"/>
  <c r="AX61" i="98"/>
  <c r="S61" i="98" s="1"/>
  <c r="AC61" i="98" s="1"/>
  <c r="AB62" i="98" s="1"/>
  <c r="AX62" i="98"/>
  <c r="S62" i="98" s="1"/>
  <c r="AC62" i="98" s="1"/>
  <c r="AB63" i="98" s="1"/>
  <c r="AX63" i="98"/>
  <c r="S63" i="98" s="1"/>
  <c r="AC63" i="98" s="1"/>
  <c r="AB64" i="98" s="1"/>
  <c r="AX64" i="98"/>
  <c r="S64" i="98" s="1"/>
  <c r="AC64" i="98" s="1"/>
  <c r="AB65" i="98" s="1"/>
  <c r="AX65" i="98"/>
  <c r="S65" i="98" s="1"/>
  <c r="AC65" i="98" s="1"/>
  <c r="AB66" i="98" s="1"/>
  <c r="AX66" i="98"/>
  <c r="S66" i="98" s="1"/>
  <c r="AC66" i="98" s="1"/>
  <c r="AB67" i="98" s="1"/>
  <c r="AX67" i="98"/>
  <c r="S67" i="98" s="1"/>
  <c r="AC67" i="98" s="1"/>
  <c r="AB68" i="98" s="1"/>
  <c r="AX68" i="98"/>
  <c r="S68" i="98" s="1"/>
  <c r="AC68" i="98" s="1"/>
  <c r="AB69" i="98" s="1"/>
  <c r="AX69" i="98"/>
  <c r="S69" i="98" s="1"/>
  <c r="AC69" i="98" s="1"/>
  <c r="AB70" i="98" s="1"/>
  <c r="AX70" i="98"/>
  <c r="S70" i="98" s="1"/>
  <c r="AC70" i="98" s="1"/>
  <c r="AB71" i="98" s="1"/>
  <c r="AX71" i="98"/>
  <c r="S71" i="98" s="1"/>
  <c r="AC71" i="98" s="1"/>
  <c r="AB72" i="98" s="1"/>
  <c r="AX72" i="98"/>
  <c r="S72" i="98" s="1"/>
  <c r="AC72" i="98" s="1"/>
  <c r="AB73" i="98" s="1"/>
  <c r="AX73" i="98"/>
  <c r="S73" i="98" s="1"/>
  <c r="AC73" i="98" s="1"/>
  <c r="AB74" i="98" s="1"/>
  <c r="AX74" i="98"/>
  <c r="S74" i="98" s="1"/>
  <c r="AC74" i="98" s="1"/>
  <c r="AB75" i="98" s="1"/>
  <c r="AX75" i="98"/>
  <c r="S75" i="98" s="1"/>
  <c r="AC75" i="98" s="1"/>
  <c r="AB76" i="98" s="1"/>
  <c r="AX76" i="98"/>
  <c r="S76" i="98" s="1"/>
  <c r="AC76" i="98" s="1"/>
  <c r="AB77" i="98" s="1"/>
  <c r="AX77" i="98"/>
  <c r="S77" i="98" s="1"/>
  <c r="AC77" i="98" s="1"/>
  <c r="AB78" i="98" s="1"/>
  <c r="AX78" i="98"/>
  <c r="S78" i="98" s="1"/>
  <c r="AC78" i="98" s="1"/>
  <c r="AB79" i="98" s="1"/>
  <c r="AX79" i="98"/>
  <c r="S79" i="98" s="1"/>
  <c r="AC79" i="98" s="1"/>
  <c r="AB80" i="98" s="1"/>
  <c r="AX80" i="98"/>
  <c r="S80" i="98" s="1"/>
  <c r="AC80" i="98" s="1"/>
  <c r="AB81" i="98" s="1"/>
  <c r="AX81" i="98"/>
  <c r="S81" i="98" s="1"/>
  <c r="AC81" i="98" s="1"/>
  <c r="AB82" i="98" s="1"/>
  <c r="AX82" i="98"/>
  <c r="S82" i="98" s="1"/>
  <c r="AC82" i="98" s="1"/>
  <c r="AB83" i="98" s="1"/>
  <c r="AX83" i="98"/>
  <c r="S83" i="98" s="1"/>
  <c r="AC83" i="98" s="1"/>
  <c r="AB84" i="98" s="1"/>
  <c r="AX84" i="98"/>
  <c r="S84" i="98" s="1"/>
  <c r="AC84" i="98" s="1"/>
  <c r="AB85" i="98" s="1"/>
  <c r="AX85" i="98"/>
  <c r="S85" i="98" s="1"/>
  <c r="AC85" i="98" s="1"/>
  <c r="AB86" i="98" s="1"/>
  <c r="AX86" i="98"/>
  <c r="S86" i="98" s="1"/>
  <c r="AC86" i="98" s="1"/>
  <c r="AB87" i="98" s="1"/>
  <c r="AX87" i="98"/>
  <c r="S87" i="98" s="1"/>
  <c r="AC87" i="98" s="1"/>
  <c r="AB88" i="98" s="1"/>
  <c r="AX88" i="98"/>
  <c r="S88" i="98" s="1"/>
  <c r="AC88" i="98" s="1"/>
  <c r="AB89" i="98" s="1"/>
  <c r="AX89" i="98"/>
  <c r="S89" i="98" s="1"/>
  <c r="AC89" i="98" s="1"/>
  <c r="AB90" i="98" s="1"/>
  <c r="AX90" i="98"/>
  <c r="S90" i="98" s="1"/>
  <c r="AC90" i="98" s="1"/>
  <c r="AB91" i="98" s="1"/>
  <c r="AX91" i="98"/>
  <c r="S91" i="98" s="1"/>
  <c r="AC91" i="98" s="1"/>
  <c r="AB92" i="98" s="1"/>
  <c r="AX92" i="98"/>
  <c r="S92" i="98" s="1"/>
  <c r="AC92" i="98" s="1"/>
  <c r="AB93" i="98" s="1"/>
  <c r="AX94" i="98"/>
  <c r="S94" i="98" s="1"/>
  <c r="AC94" i="98" s="1"/>
  <c r="AB95" i="98" s="1"/>
  <c r="AX96" i="98"/>
  <c r="S96" i="98" s="1"/>
  <c r="AC96" i="98" s="1"/>
  <c r="AB97" i="98" s="1"/>
  <c r="AX95" i="98"/>
  <c r="S95" i="98" s="1"/>
  <c r="AC95" i="98" s="1"/>
  <c r="AB96" i="98" s="1"/>
  <c r="AX97" i="98"/>
  <c r="S97" i="98" s="1"/>
  <c r="AC97" i="98" s="1"/>
  <c r="AB98" i="98" s="1"/>
  <c r="AX93" i="98"/>
  <c r="S93" i="98" s="1"/>
  <c r="AC93" i="98" s="1"/>
  <c r="AB94" i="98" s="1"/>
  <c r="AS63" i="42"/>
  <c r="AL63" i="42"/>
  <c r="AU63" i="42" s="1"/>
  <c r="AS36" i="82"/>
  <c r="AL36" i="82"/>
  <c r="AU36" i="82" s="1"/>
  <c r="AS40" i="42"/>
  <c r="AL40" i="42"/>
  <c r="AU40" i="42" s="1"/>
  <c r="AS21" i="35"/>
  <c r="AL21" i="35"/>
  <c r="AU21" i="35" s="1"/>
  <c r="AS8" i="82"/>
  <c r="AL8" i="82"/>
  <c r="AU8" i="82" s="1"/>
  <c r="AS53" i="42"/>
  <c r="AL53" i="42"/>
  <c r="AU53" i="42" s="1"/>
  <c r="AS89" i="42"/>
  <c r="AL89" i="42"/>
  <c r="AU89" i="42" s="1"/>
  <c r="AS6" i="35"/>
  <c r="AL6" i="35"/>
  <c r="AU6" i="35" s="1"/>
  <c r="AS30" i="42"/>
  <c r="AL30" i="42"/>
  <c r="AU30" i="42" s="1"/>
  <c r="AS48" i="42"/>
  <c r="AL48" i="42"/>
  <c r="AU48" i="42" s="1"/>
  <c r="AS66" i="42"/>
  <c r="AL66" i="42"/>
  <c r="AU66" i="42" s="1"/>
  <c r="AI95" i="90"/>
  <c r="AN95" i="90"/>
  <c r="AS32" i="42"/>
  <c r="AL32" i="42"/>
  <c r="AU32" i="42" s="1"/>
  <c r="AS55" i="42"/>
  <c r="AL55" i="42"/>
  <c r="AU55" i="42" s="1"/>
  <c r="AS27" i="42"/>
  <c r="AL27" i="42"/>
  <c r="AU27" i="42" s="1"/>
  <c r="AS45" i="42"/>
  <c r="AL45" i="42"/>
  <c r="AU45" i="42" s="1"/>
  <c r="AS81" i="42"/>
  <c r="AL81" i="42"/>
  <c r="AU81" i="42" s="1"/>
  <c r="AS22" i="42"/>
  <c r="AL22" i="42"/>
  <c r="AU22" i="42" s="1"/>
  <c r="AS58" i="42"/>
  <c r="AL58" i="42"/>
  <c r="AU58" i="42" s="1"/>
  <c r="AS76" i="42"/>
  <c r="AL76" i="42"/>
  <c r="AU76" i="42" s="1"/>
  <c r="AS94" i="42"/>
  <c r="AL94" i="42"/>
  <c r="AU94" i="42" s="1"/>
  <c r="AS23" i="82"/>
  <c r="AL23" i="82"/>
  <c r="AU23" i="82" s="1"/>
  <c r="AS17" i="42"/>
  <c r="AL17" i="42"/>
  <c r="AU17" i="42" s="1"/>
  <c r="AS35" i="42"/>
  <c r="AL35" i="42"/>
  <c r="AU35" i="42" s="1"/>
  <c r="AS71" i="42"/>
  <c r="AL71" i="42"/>
  <c r="AU71" i="42" s="1"/>
  <c r="AS15" i="35"/>
  <c r="AL15" i="35"/>
  <c r="AU15" i="35" s="1"/>
  <c r="AL36" i="42"/>
  <c r="AU36" i="42" s="1"/>
  <c r="AS36" i="42"/>
  <c r="AS54" i="42"/>
  <c r="AL54" i="42"/>
  <c r="AU54" i="42" s="1"/>
  <c r="AS72" i="42"/>
  <c r="AL72" i="42"/>
  <c r="AU72" i="42" s="1"/>
  <c r="Y96" i="90"/>
  <c r="X96" i="90"/>
  <c r="AS37" i="42"/>
  <c r="AL37" i="42"/>
  <c r="AU37" i="42" s="1"/>
  <c r="AS43" i="42"/>
  <c r="AL43" i="42"/>
  <c r="AU43" i="42" s="1"/>
  <c r="AL79" i="42"/>
  <c r="AU79" i="42" s="1"/>
  <c r="AS79" i="42"/>
  <c r="AS4" i="94"/>
  <c r="AS100" i="94" s="1"/>
  <c r="AL4" i="94"/>
  <c r="AU4" i="94" s="1"/>
  <c r="AU100" i="94" s="1"/>
  <c r="C11" i="94" s="1"/>
  <c r="F38" i="57" s="1"/>
  <c r="AS25" i="42"/>
  <c r="AL25" i="42"/>
  <c r="AU25" i="42" s="1"/>
  <c r="AS97" i="42"/>
  <c r="AL97" i="42"/>
  <c r="AU97" i="42" s="1"/>
  <c r="AS12" i="82"/>
  <c r="AL12" i="82"/>
  <c r="AU12" i="82" s="1"/>
  <c r="Z98" i="48"/>
  <c r="AK20" i="42"/>
  <c r="AT20" i="42" s="1"/>
  <c r="AJ20" i="42"/>
  <c r="AS92" i="42"/>
  <c r="AL92" i="42"/>
  <c r="AU92" i="42" s="1"/>
  <c r="AS35" i="82"/>
  <c r="AL35" i="82"/>
  <c r="AU35" i="82" s="1"/>
  <c r="Z98" i="98"/>
  <c r="AS49" i="42"/>
  <c r="AL49" i="42"/>
  <c r="AU49" i="42" s="1"/>
  <c r="AS22" i="82"/>
  <c r="AL22" i="82"/>
  <c r="AU22" i="82" s="1"/>
  <c r="AS80" i="42"/>
  <c r="AL80" i="42"/>
  <c r="AU80" i="42" s="1"/>
  <c r="AR97" i="48"/>
  <c r="AL33" i="42"/>
  <c r="AU33" i="42" s="1"/>
  <c r="AS33" i="42"/>
  <c r="AS69" i="42"/>
  <c r="AL69" i="42"/>
  <c r="AU69" i="42" s="1"/>
  <c r="AS46" i="42"/>
  <c r="AL46" i="42"/>
  <c r="AU46" i="42" s="1"/>
  <c r="AL64" i="42"/>
  <c r="AU64" i="42" s="1"/>
  <c r="AS64" i="42"/>
  <c r="AS82" i="42"/>
  <c r="AL82" i="42"/>
  <c r="AU82" i="42" s="1"/>
  <c r="AS59" i="42"/>
  <c r="AL59" i="42"/>
  <c r="AU59" i="42" s="1"/>
  <c r="AS95" i="42"/>
  <c r="AL95" i="42"/>
  <c r="AU95" i="42" s="1"/>
  <c r="AR98" i="42"/>
  <c r="AR100" i="42" s="1"/>
  <c r="AL98" i="42"/>
  <c r="AU98" i="42" s="1"/>
  <c r="AS7" i="82"/>
  <c r="AL7" i="82"/>
  <c r="AU7" i="82" s="1"/>
  <c r="AJ18" i="42"/>
  <c r="AS90" i="42"/>
  <c r="AL90" i="42"/>
  <c r="AU90" i="42" s="1"/>
  <c r="AS18" i="82"/>
  <c r="AL18" i="82"/>
  <c r="AU18" i="82" s="1"/>
  <c r="AS10" i="82"/>
  <c r="AL10" i="82"/>
  <c r="AU10" i="82" s="1"/>
  <c r="AK4" i="35"/>
  <c r="AT4" i="35" s="1"/>
  <c r="AT100" i="35" s="1"/>
  <c r="AJ4" i="35"/>
  <c r="AS28" i="82"/>
  <c r="AL28" i="82"/>
  <c r="AU28" i="82" s="1"/>
  <c r="AJ6" i="42"/>
  <c r="AK6" i="42"/>
  <c r="AT6" i="42" s="1"/>
  <c r="AS31" i="42"/>
  <c r="AL31" i="42"/>
  <c r="AU31" i="42" s="1"/>
  <c r="AS67" i="42"/>
  <c r="AL67" i="42"/>
  <c r="AU67" i="42" s="1"/>
  <c r="AS85" i="42"/>
  <c r="AL85" i="42"/>
  <c r="AU85" i="42" s="1"/>
  <c r="AS26" i="42"/>
  <c r="AL26" i="42"/>
  <c r="AU26" i="42" s="1"/>
  <c r="AS44" i="42"/>
  <c r="AL44" i="42"/>
  <c r="AU44" i="42" s="1"/>
  <c r="AS62" i="42"/>
  <c r="AL62" i="42"/>
  <c r="AU62" i="42" s="1"/>
  <c r="AS16" i="82"/>
  <c r="AL16" i="82"/>
  <c r="AU16" i="82" s="1"/>
  <c r="AJ8" i="42"/>
  <c r="AK8" i="42"/>
  <c r="AT8" i="42" s="1"/>
  <c r="AS51" i="42"/>
  <c r="AL51" i="42"/>
  <c r="AU51" i="42" s="1"/>
  <c r="AS87" i="42"/>
  <c r="AL87" i="42"/>
  <c r="AU87" i="42" s="1"/>
  <c r="AS29" i="82"/>
  <c r="AL29" i="82"/>
  <c r="AU29" i="82" s="1"/>
  <c r="AS9" i="82"/>
  <c r="AL9" i="82"/>
  <c r="AU9" i="82" s="1"/>
  <c r="AJ5" i="42"/>
  <c r="AK5" i="42"/>
  <c r="AT5" i="42" s="1"/>
  <c r="AS28" i="42"/>
  <c r="AL28" i="42"/>
  <c r="AU28" i="42" s="1"/>
  <c r="AR97" i="98"/>
  <c r="AS23" i="42"/>
  <c r="AL23" i="42"/>
  <c r="AU23" i="42" s="1"/>
  <c r="AS41" i="42"/>
  <c r="AL41" i="42"/>
  <c r="AU41" i="42" s="1"/>
  <c r="AS77" i="42"/>
  <c r="AL77" i="42"/>
  <c r="AU77" i="42" s="1"/>
  <c r="AS34" i="82"/>
  <c r="AL34" i="82"/>
  <c r="AU34" i="82" s="1"/>
  <c r="AJ9" i="42"/>
  <c r="AL24" i="42"/>
  <c r="AU24" i="42" s="1"/>
  <c r="AS24" i="42"/>
  <c r="AS42" i="42"/>
  <c r="AL42" i="42"/>
  <c r="AU42" i="42" s="1"/>
  <c r="AS78" i="42"/>
  <c r="AL78" i="42"/>
  <c r="AU78" i="42" s="1"/>
  <c r="AS8" i="35"/>
  <c r="AL8" i="35"/>
  <c r="AU8" i="35" s="1"/>
  <c r="Z96" i="90" l="1"/>
  <c r="AX14" i="98"/>
  <c r="S14" i="98" s="1"/>
  <c r="AC14" i="98" s="1"/>
  <c r="AB15" i="98" s="1"/>
  <c r="AX7" i="98"/>
  <c r="S7" i="98" s="1"/>
  <c r="AC7" i="98" s="1"/>
  <c r="AB8" i="98" s="1"/>
  <c r="AX10" i="48"/>
  <c r="S10" i="48" s="1"/>
  <c r="AC10" i="48" s="1"/>
  <c r="AB11" i="48" s="1"/>
  <c r="AG96" i="90"/>
  <c r="AP96" i="90" s="1"/>
  <c r="W97" i="90"/>
  <c r="AE96" i="90"/>
  <c r="AF96" i="90"/>
  <c r="AO96" i="90" s="1"/>
  <c r="AJ95" i="98"/>
  <c r="AK95" i="98"/>
  <c r="AT95" i="98" s="1"/>
  <c r="AK88" i="98"/>
  <c r="AT88" i="98" s="1"/>
  <c r="AJ88" i="98"/>
  <c r="AJ82" i="98"/>
  <c r="AK82" i="98"/>
  <c r="AT82" i="98" s="1"/>
  <c r="AK76" i="98"/>
  <c r="AT76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6" i="98"/>
  <c r="AK40" i="98"/>
  <c r="AT40" i="98" s="1"/>
  <c r="AJ40" i="98"/>
  <c r="AK34" i="98"/>
  <c r="AT34" i="98" s="1"/>
  <c r="AJ34" i="98"/>
  <c r="AK28" i="98"/>
  <c r="AT28" i="98" s="1"/>
  <c r="AJ28" i="98"/>
  <c r="AJ22" i="98"/>
  <c r="AK22" i="98"/>
  <c r="AT22" i="98" s="1"/>
  <c r="AK16" i="98"/>
  <c r="AT16" i="98" s="1"/>
  <c r="AJ16" i="98"/>
  <c r="AK9" i="98"/>
  <c r="AT9" i="98" s="1"/>
  <c r="AJ9" i="98"/>
  <c r="AK12" i="98"/>
  <c r="AT12" i="98" s="1"/>
  <c r="AJ12" i="98"/>
  <c r="AK96" i="48"/>
  <c r="AT96" i="48" s="1"/>
  <c r="AJ96" i="48"/>
  <c r="AJ92" i="48"/>
  <c r="AK92" i="48"/>
  <c r="AT92" i="48" s="1"/>
  <c r="AK86" i="48"/>
  <c r="AT86" i="48" s="1"/>
  <c r="AJ86" i="48"/>
  <c r="AJ80" i="48"/>
  <c r="AK80" i="48"/>
  <c r="AT80" i="48" s="1"/>
  <c r="AK74" i="48"/>
  <c r="AT74" i="48" s="1"/>
  <c r="AJ74" i="48"/>
  <c r="AK68" i="48"/>
  <c r="AT68" i="48" s="1"/>
  <c r="AJ68" i="48"/>
  <c r="AJ62" i="48"/>
  <c r="AK62" i="48"/>
  <c r="AT62" i="48" s="1"/>
  <c r="AK56" i="48"/>
  <c r="AT56" i="48" s="1"/>
  <c r="AJ56" i="48"/>
  <c r="AK50" i="48"/>
  <c r="AT50" i="48" s="1"/>
  <c r="AJ50" i="48"/>
  <c r="AK44" i="48"/>
  <c r="AT44" i="48" s="1"/>
  <c r="AJ44" i="48"/>
  <c r="AJ38" i="48"/>
  <c r="AK38" i="48"/>
  <c r="AT38" i="48" s="1"/>
  <c r="AJ32" i="48"/>
  <c r="AK32" i="48"/>
  <c r="AT32" i="48" s="1"/>
  <c r="AK26" i="48"/>
  <c r="AT26" i="48" s="1"/>
  <c r="AJ26" i="48"/>
  <c r="AK20" i="48"/>
  <c r="AT20" i="48" s="1"/>
  <c r="AJ20" i="48"/>
  <c r="AK14" i="48"/>
  <c r="AT14" i="48" s="1"/>
  <c r="AJ14" i="48"/>
  <c r="AK8" i="48"/>
  <c r="AT8" i="48" s="1"/>
  <c r="AS12" i="42"/>
  <c r="AL12" i="42"/>
  <c r="AU12" i="42" s="1"/>
  <c r="AL4" i="82"/>
  <c r="AU4" i="82" s="1"/>
  <c r="AS4" i="82"/>
  <c r="AS21" i="42"/>
  <c r="AL21" i="42"/>
  <c r="AU21" i="42" s="1"/>
  <c r="Y98" i="102"/>
  <c r="X98" i="102"/>
  <c r="Z98" i="102" s="1"/>
  <c r="AS100" i="82"/>
  <c r="AK96" i="98"/>
  <c r="AT96" i="98" s="1"/>
  <c r="AJ96" i="98"/>
  <c r="AK66" i="98"/>
  <c r="AT66" i="98" s="1"/>
  <c r="AJ66" i="98"/>
  <c r="AS18" i="42"/>
  <c r="AL18" i="42"/>
  <c r="AU18" i="42" s="1"/>
  <c r="AS6" i="42"/>
  <c r="AL6" i="42"/>
  <c r="AU6" i="42" s="1"/>
  <c r="AH96" i="90"/>
  <c r="AQ96" i="90" s="1"/>
  <c r="AJ93" i="98"/>
  <c r="AK93" i="98"/>
  <c r="AT93" i="98" s="1"/>
  <c r="AJ87" i="98"/>
  <c r="AK87" i="98"/>
  <c r="AT87" i="98" s="1"/>
  <c r="AJ81" i="98"/>
  <c r="AK81" i="98"/>
  <c r="AT81" i="98" s="1"/>
  <c r="AK75" i="98"/>
  <c r="AT75" i="98" s="1"/>
  <c r="AJ75" i="98"/>
  <c r="AK69" i="98"/>
  <c r="AT69" i="98" s="1"/>
  <c r="AJ69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J39" i="98"/>
  <c r="AK39" i="98"/>
  <c r="AT39" i="98" s="1"/>
  <c r="AK33" i="98"/>
  <c r="AT33" i="98" s="1"/>
  <c r="AJ33" i="98"/>
  <c r="AJ27" i="98"/>
  <c r="AK27" i="98"/>
  <c r="AT27" i="98" s="1"/>
  <c r="AK21" i="98"/>
  <c r="AT21" i="98" s="1"/>
  <c r="AJ21" i="98"/>
  <c r="AJ15" i="98"/>
  <c r="AK15" i="98"/>
  <c r="AT15" i="98" s="1"/>
  <c r="AK8" i="98"/>
  <c r="AT8" i="98" s="1"/>
  <c r="AJ8" i="98"/>
  <c r="AK91" i="48"/>
  <c r="AT91" i="48" s="1"/>
  <c r="AJ91" i="48"/>
  <c r="AJ85" i="48"/>
  <c r="AK85" i="48"/>
  <c r="AT85" i="48" s="1"/>
  <c r="AK79" i="48"/>
  <c r="AT79" i="48" s="1"/>
  <c r="AJ79" i="48"/>
  <c r="AK73" i="48"/>
  <c r="AT73" i="48" s="1"/>
  <c r="AJ73" i="48"/>
  <c r="AK67" i="48"/>
  <c r="AT67" i="48" s="1"/>
  <c r="AJ67" i="48"/>
  <c r="AJ61" i="48"/>
  <c r="AK61" i="48"/>
  <c r="AT61" i="48" s="1"/>
  <c r="AK55" i="48"/>
  <c r="AT55" i="48" s="1"/>
  <c r="AJ55" i="48"/>
  <c r="AJ49" i="48"/>
  <c r="AK49" i="48"/>
  <c r="AT49" i="48" s="1"/>
  <c r="AJ43" i="48"/>
  <c r="AK43" i="48"/>
  <c r="AT43" i="48" s="1"/>
  <c r="AK37" i="48"/>
  <c r="AT37" i="48" s="1"/>
  <c r="AJ37" i="48"/>
  <c r="AJ31" i="48"/>
  <c r="AK31" i="48"/>
  <c r="AT31" i="48" s="1"/>
  <c r="AK25" i="48"/>
  <c r="AT25" i="48" s="1"/>
  <c r="AJ25" i="48"/>
  <c r="AK19" i="48"/>
  <c r="AT19" i="48" s="1"/>
  <c r="AJ19" i="48"/>
  <c r="AJ13" i="48"/>
  <c r="AK13" i="48"/>
  <c r="AT13" i="48" s="1"/>
  <c r="AK7" i="48"/>
  <c r="AT7" i="48" s="1"/>
  <c r="AJ7" i="48"/>
  <c r="AS19" i="42"/>
  <c r="AL19" i="42"/>
  <c r="AU19" i="42" s="1"/>
  <c r="AS16" i="42"/>
  <c r="AL16" i="42"/>
  <c r="AU16" i="42" s="1"/>
  <c r="AS7" i="42"/>
  <c r="AL7" i="42"/>
  <c r="AU7" i="42" s="1"/>
  <c r="AI97" i="102"/>
  <c r="AN97" i="102"/>
  <c r="AU100" i="82"/>
  <c r="C11" i="82" s="1"/>
  <c r="F26" i="57" s="1"/>
  <c r="AS10" i="42"/>
  <c r="AL10" i="42"/>
  <c r="AU10" i="42" s="1"/>
  <c r="AS4" i="35"/>
  <c r="AS100" i="35" s="1"/>
  <c r="AL4" i="35"/>
  <c r="AU4" i="35" s="1"/>
  <c r="AU100" i="35" s="1"/>
  <c r="C11" i="35" s="1"/>
  <c r="AK84" i="98"/>
  <c r="AT84" i="98" s="1"/>
  <c r="AJ84" i="98"/>
  <c r="AK78" i="98"/>
  <c r="AT78" i="98" s="1"/>
  <c r="AJ78" i="98"/>
  <c r="AS20" i="42"/>
  <c r="AL20" i="42"/>
  <c r="AU20" i="42" s="1"/>
  <c r="AJ94" i="98"/>
  <c r="AK94" i="98"/>
  <c r="AT94" i="98" s="1"/>
  <c r="AJ92" i="98"/>
  <c r="AK92" i="98"/>
  <c r="AT92" i="98" s="1"/>
  <c r="AJ86" i="98"/>
  <c r="AK86" i="98"/>
  <c r="AT86" i="98" s="1"/>
  <c r="AK80" i="98"/>
  <c r="AT80" i="98" s="1"/>
  <c r="AJ80" i="98"/>
  <c r="AJ74" i="98"/>
  <c r="AK74" i="98"/>
  <c r="AT74" i="98" s="1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K38" i="98"/>
  <c r="AT38" i="98" s="1"/>
  <c r="AJ38" i="98"/>
  <c r="AK32" i="98"/>
  <c r="AT32" i="98" s="1"/>
  <c r="AJ32" i="98"/>
  <c r="AK26" i="98"/>
  <c r="AT26" i="98" s="1"/>
  <c r="AJ26" i="98"/>
  <c r="AJ20" i="98"/>
  <c r="AK20" i="98"/>
  <c r="AT20" i="98" s="1"/>
  <c r="AK14" i="98"/>
  <c r="AT14" i="98" s="1"/>
  <c r="AJ14" i="98"/>
  <c r="AK7" i="98"/>
  <c r="AT7" i="98" s="1"/>
  <c r="AJ7" i="98"/>
  <c r="AJ95" i="48"/>
  <c r="AK95" i="48"/>
  <c r="AT95" i="48" s="1"/>
  <c r="AJ90" i="48"/>
  <c r="AK90" i="48"/>
  <c r="AT90" i="48" s="1"/>
  <c r="AJ84" i="48"/>
  <c r="AK84" i="48"/>
  <c r="AT84" i="48" s="1"/>
  <c r="AK78" i="48"/>
  <c r="AT78" i="48" s="1"/>
  <c r="AJ78" i="48"/>
  <c r="AJ72" i="48"/>
  <c r="AK72" i="48"/>
  <c r="AT72" i="48" s="1"/>
  <c r="AJ66" i="48"/>
  <c r="AK66" i="48"/>
  <c r="AT66" i="48" s="1"/>
  <c r="AJ60" i="48"/>
  <c r="AK60" i="48"/>
  <c r="AT60" i="48" s="1"/>
  <c r="AK54" i="48"/>
  <c r="AT54" i="48" s="1"/>
  <c r="AJ54" i="48"/>
  <c r="AK48" i="48"/>
  <c r="AT48" i="48" s="1"/>
  <c r="AJ48" i="48"/>
  <c r="AK42" i="48"/>
  <c r="AT42" i="48" s="1"/>
  <c r="AJ42" i="48"/>
  <c r="AJ36" i="48"/>
  <c r="AK36" i="48"/>
  <c r="AT36" i="48" s="1"/>
  <c r="AJ30" i="48"/>
  <c r="AK30" i="48"/>
  <c r="AT30" i="48" s="1"/>
  <c r="AK24" i="48"/>
  <c r="AT24" i="48" s="1"/>
  <c r="AJ24" i="48"/>
  <c r="AK18" i="48"/>
  <c r="AT18" i="48" s="1"/>
  <c r="AJ18" i="48"/>
  <c r="AK12" i="48"/>
  <c r="AT12" i="48" s="1"/>
  <c r="AJ12" i="48"/>
  <c r="AJ3" i="48"/>
  <c r="AB4" i="48"/>
  <c r="AC98" i="48"/>
  <c r="AJ98" i="48" s="1"/>
  <c r="AS98" i="48" s="1"/>
  <c r="AF98" i="48"/>
  <c r="AO98" i="48" s="1"/>
  <c r="AO100" i="48" s="1"/>
  <c r="AE98" i="48"/>
  <c r="AG98" i="48"/>
  <c r="AP98" i="48" s="1"/>
  <c r="AP100" i="48" s="1"/>
  <c r="AK90" i="98"/>
  <c r="AT90" i="98" s="1"/>
  <c r="AJ90" i="98"/>
  <c r="AK72" i="98"/>
  <c r="AT72" i="98" s="1"/>
  <c r="AJ72" i="98"/>
  <c r="AS9" i="42"/>
  <c r="AL9" i="42"/>
  <c r="AU9" i="42" s="1"/>
  <c r="AS8" i="42"/>
  <c r="AL8" i="42"/>
  <c r="AU8" i="42" s="1"/>
  <c r="AG98" i="98"/>
  <c r="AP98" i="98" s="1"/>
  <c r="AP100" i="98" s="1"/>
  <c r="AF98" i="98"/>
  <c r="AO98" i="98" s="1"/>
  <c r="AO100" i="98" s="1"/>
  <c r="AE98" i="98"/>
  <c r="AC98" i="98"/>
  <c r="AJ98" i="98" s="1"/>
  <c r="AS98" i="98" s="1"/>
  <c r="AR95" i="90"/>
  <c r="AK98" i="98"/>
  <c r="AT98" i="98" s="1"/>
  <c r="AK91" i="98"/>
  <c r="AT91" i="98" s="1"/>
  <c r="AJ91" i="98"/>
  <c r="AJ85" i="98"/>
  <c r="AK85" i="98"/>
  <c r="AT85" i="98" s="1"/>
  <c r="AK79" i="98"/>
  <c r="AT79" i="98" s="1"/>
  <c r="AJ79" i="98"/>
  <c r="AJ73" i="98"/>
  <c r="AK73" i="98"/>
  <c r="AT73" i="98" s="1"/>
  <c r="AJ67" i="98"/>
  <c r="AK67" i="98"/>
  <c r="AT67" i="98" s="1"/>
  <c r="AK61" i="98"/>
  <c r="AT61" i="98" s="1"/>
  <c r="AJ61" i="98"/>
  <c r="AK55" i="98"/>
  <c r="AT55" i="98" s="1"/>
  <c r="AJ55" i="98"/>
  <c r="AK49" i="98"/>
  <c r="AT49" i="98" s="1"/>
  <c r="AJ49" i="98"/>
  <c r="AK43" i="98"/>
  <c r="AT43" i="98" s="1"/>
  <c r="AJ43" i="98"/>
  <c r="AK37" i="98"/>
  <c r="AT37" i="98" s="1"/>
  <c r="AJ37" i="98"/>
  <c r="AK31" i="98"/>
  <c r="AT31" i="98" s="1"/>
  <c r="AJ31" i="98"/>
  <c r="AJ25" i="98"/>
  <c r="AK25" i="98"/>
  <c r="AT25" i="98" s="1"/>
  <c r="AK19" i="98"/>
  <c r="AT19" i="98" s="1"/>
  <c r="AJ19" i="98"/>
  <c r="AK13" i="98"/>
  <c r="AT13" i="98" s="1"/>
  <c r="AJ13" i="98"/>
  <c r="AJ6" i="98"/>
  <c r="AK6" i="98"/>
  <c r="AT6" i="98" s="1"/>
  <c r="AJ97" i="48"/>
  <c r="AK97" i="48"/>
  <c r="AT97" i="48" s="1"/>
  <c r="AJ89" i="48"/>
  <c r="AK89" i="48"/>
  <c r="AT89" i="48" s="1"/>
  <c r="AJ83" i="48"/>
  <c r="AK83" i="48"/>
  <c r="AT83" i="48" s="1"/>
  <c r="AK77" i="48"/>
  <c r="AT77" i="48" s="1"/>
  <c r="AJ77" i="48"/>
  <c r="AK71" i="48"/>
  <c r="AT71" i="48" s="1"/>
  <c r="AJ71" i="48"/>
  <c r="AJ65" i="48"/>
  <c r="AK65" i="48"/>
  <c r="AT65" i="48" s="1"/>
  <c r="AJ59" i="48"/>
  <c r="AK59" i="48"/>
  <c r="AT59" i="48" s="1"/>
  <c r="AK53" i="48"/>
  <c r="AT53" i="48" s="1"/>
  <c r="AJ53" i="48"/>
  <c r="AK47" i="48"/>
  <c r="AT47" i="48" s="1"/>
  <c r="AJ47" i="48"/>
  <c r="AK41" i="48"/>
  <c r="AT41" i="48" s="1"/>
  <c r="AJ41" i="48"/>
  <c r="AJ35" i="48"/>
  <c r="AK35" i="48"/>
  <c r="AT35" i="48" s="1"/>
  <c r="AK29" i="48"/>
  <c r="AT29" i="48" s="1"/>
  <c r="AJ29" i="48"/>
  <c r="AJ23" i="48"/>
  <c r="AK23" i="48"/>
  <c r="AT23" i="48" s="1"/>
  <c r="AK17" i="48"/>
  <c r="AT17" i="48" s="1"/>
  <c r="AJ17" i="48"/>
  <c r="AJ11" i="48"/>
  <c r="AK11" i="48"/>
  <c r="AT11" i="48" s="1"/>
  <c r="AK5" i="48"/>
  <c r="AT5" i="48" s="1"/>
  <c r="AS13" i="42"/>
  <c r="AL13" i="42"/>
  <c r="AU13" i="42" s="1"/>
  <c r="AS15" i="42"/>
  <c r="AL15" i="42"/>
  <c r="AU15" i="42" s="1"/>
  <c r="AJ54" i="98"/>
  <c r="AK54" i="98"/>
  <c r="AT54" i="98" s="1"/>
  <c r="AK48" i="98"/>
  <c r="AT48" i="98" s="1"/>
  <c r="AJ48" i="98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K18" i="98"/>
  <c r="AT18" i="98" s="1"/>
  <c r="AJ18" i="98"/>
  <c r="AJ11" i="98"/>
  <c r="AK11" i="98"/>
  <c r="AT11" i="98" s="1"/>
  <c r="AX4" i="98"/>
  <c r="S4" i="98" s="1"/>
  <c r="AC4" i="98" s="1"/>
  <c r="AB5" i="98" s="1"/>
  <c r="AS14" i="42"/>
  <c r="AL14" i="42"/>
  <c r="AU14" i="42" s="1"/>
  <c r="AJ94" i="48"/>
  <c r="AK94" i="48"/>
  <c r="AT94" i="48" s="1"/>
  <c r="AJ88" i="48"/>
  <c r="AK88" i="48"/>
  <c r="AT88" i="48" s="1"/>
  <c r="AJ82" i="48"/>
  <c r="AK82" i="48"/>
  <c r="AT82" i="48" s="1"/>
  <c r="AJ76" i="48"/>
  <c r="AK76" i="48"/>
  <c r="AT76" i="48" s="1"/>
  <c r="AJ70" i="48"/>
  <c r="AK70" i="48"/>
  <c r="AT70" i="48" s="1"/>
  <c r="AK64" i="48"/>
  <c r="AT64" i="48" s="1"/>
  <c r="AJ64" i="48"/>
  <c r="AK58" i="48"/>
  <c r="AT58" i="48" s="1"/>
  <c r="AJ58" i="48"/>
  <c r="AK52" i="48"/>
  <c r="AT52" i="48" s="1"/>
  <c r="AJ52" i="48"/>
  <c r="AJ46" i="48"/>
  <c r="AK46" i="48"/>
  <c r="AT46" i="48" s="1"/>
  <c r="AJ40" i="48"/>
  <c r="AK40" i="48"/>
  <c r="AT40" i="48" s="1"/>
  <c r="AK34" i="48"/>
  <c r="AT34" i="48" s="1"/>
  <c r="AJ34" i="48"/>
  <c r="AJ28" i="48"/>
  <c r="AK28" i="48"/>
  <c r="AT28" i="48" s="1"/>
  <c r="AJ22" i="48"/>
  <c r="AK22" i="48"/>
  <c r="AT22" i="48" s="1"/>
  <c r="AJ16" i="48"/>
  <c r="AK16" i="48"/>
  <c r="AT16" i="48" s="1"/>
  <c r="AK10" i="48"/>
  <c r="AT10" i="48" s="1"/>
  <c r="AJ10" i="48"/>
  <c r="AX5" i="48"/>
  <c r="S5" i="48" s="1"/>
  <c r="AC5" i="48" s="1"/>
  <c r="AB6" i="48" s="1"/>
  <c r="AS11" i="42"/>
  <c r="AL11" i="42"/>
  <c r="AU11" i="42" s="1"/>
  <c r="AS3" i="42"/>
  <c r="AL3" i="42"/>
  <c r="AU3" i="42" s="1"/>
  <c r="AJ60" i="98"/>
  <c r="AK60" i="98"/>
  <c r="AT60" i="98" s="1"/>
  <c r="AS5" i="42"/>
  <c r="AL5" i="42"/>
  <c r="AU5" i="42" s="1"/>
  <c r="AJ97" i="98"/>
  <c r="AK97" i="98"/>
  <c r="AT97" i="98" s="1"/>
  <c r="AJ89" i="98"/>
  <c r="AK89" i="98"/>
  <c r="AT89" i="98" s="1"/>
  <c r="AJ83" i="98"/>
  <c r="AK83" i="98"/>
  <c r="AT83" i="98" s="1"/>
  <c r="AK77" i="98"/>
  <c r="AT77" i="98" s="1"/>
  <c r="AJ77" i="98"/>
  <c r="AJ71" i="98"/>
  <c r="AK71" i="98"/>
  <c r="AT71" i="98" s="1"/>
  <c r="AJ65" i="98"/>
  <c r="AK65" i="98"/>
  <c r="AT65" i="98" s="1"/>
  <c r="AK59" i="98"/>
  <c r="AT59" i="98" s="1"/>
  <c r="AJ59" i="98"/>
  <c r="AJ53" i="98"/>
  <c r="AK53" i="98"/>
  <c r="AT53" i="98" s="1"/>
  <c r="AJ47" i="98"/>
  <c r="AK47" i="98"/>
  <c r="AT47" i="98" s="1"/>
  <c r="AK41" i="98"/>
  <c r="AT41" i="98" s="1"/>
  <c r="AJ41" i="98"/>
  <c r="AK35" i="98"/>
  <c r="AT35" i="98" s="1"/>
  <c r="AJ35" i="98"/>
  <c r="AK29" i="98"/>
  <c r="AT29" i="98" s="1"/>
  <c r="AJ29" i="98"/>
  <c r="AJ23" i="98"/>
  <c r="AK23" i="98"/>
  <c r="AT23" i="98" s="1"/>
  <c r="AK17" i="98"/>
  <c r="AT17" i="98" s="1"/>
  <c r="AJ17" i="98"/>
  <c r="AK10" i="98"/>
  <c r="AT10" i="98" s="1"/>
  <c r="AJ10" i="98"/>
  <c r="AX3" i="98"/>
  <c r="S3" i="98" s="1"/>
  <c r="AC3" i="98" s="1"/>
  <c r="AK93" i="48"/>
  <c r="AT93" i="48" s="1"/>
  <c r="AJ93" i="48"/>
  <c r="AJ87" i="48"/>
  <c r="AK87" i="48"/>
  <c r="AT87" i="48" s="1"/>
  <c r="AK81" i="48"/>
  <c r="AT81" i="48" s="1"/>
  <c r="AJ81" i="48"/>
  <c r="AK75" i="48"/>
  <c r="AT75" i="48" s="1"/>
  <c r="AJ75" i="48"/>
  <c r="AJ69" i="48"/>
  <c r="AK69" i="48"/>
  <c r="AT69" i="48" s="1"/>
  <c r="AK63" i="48"/>
  <c r="AT63" i="48" s="1"/>
  <c r="AJ63" i="48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J33" i="48"/>
  <c r="AK33" i="48"/>
  <c r="AT33" i="48" s="1"/>
  <c r="AJ27" i="48"/>
  <c r="AK27" i="48"/>
  <c r="AT27" i="48" s="1"/>
  <c r="AK21" i="48"/>
  <c r="AT21" i="48" s="1"/>
  <c r="AJ21" i="48"/>
  <c r="AK15" i="48"/>
  <c r="AT15" i="48" s="1"/>
  <c r="AJ15" i="48"/>
  <c r="AX8" i="48"/>
  <c r="S8" i="48" s="1"/>
  <c r="AC8" i="48" s="1"/>
  <c r="AB9" i="48" s="1"/>
  <c r="AJ4" i="42"/>
  <c r="AK4" i="42"/>
  <c r="AT4" i="42" s="1"/>
  <c r="AT100" i="42" s="1"/>
  <c r="AS33" i="48" l="1"/>
  <c r="AL33" i="48"/>
  <c r="AU33" i="48" s="1"/>
  <c r="AS87" i="48"/>
  <c r="AL87" i="48"/>
  <c r="AU87" i="48" s="1"/>
  <c r="AS35" i="98"/>
  <c r="AL35" i="98"/>
  <c r="AU35" i="98" s="1"/>
  <c r="AJ6" i="48"/>
  <c r="AK6" i="48"/>
  <c r="AT6" i="48" s="1"/>
  <c r="AS22" i="48"/>
  <c r="AL22" i="48"/>
  <c r="AU22" i="48" s="1"/>
  <c r="AS94" i="48"/>
  <c r="AL94" i="48"/>
  <c r="AU94" i="48" s="1"/>
  <c r="AS21" i="48"/>
  <c r="AL21" i="48"/>
  <c r="AU21" i="48" s="1"/>
  <c r="AS75" i="48"/>
  <c r="AL75" i="48"/>
  <c r="AU75" i="48" s="1"/>
  <c r="AS93" i="48"/>
  <c r="AL93" i="48"/>
  <c r="AU93" i="48" s="1"/>
  <c r="AS53" i="98"/>
  <c r="AL53" i="98"/>
  <c r="AU53" i="98" s="1"/>
  <c r="AS71" i="98"/>
  <c r="AL71" i="98"/>
  <c r="AU71" i="98" s="1"/>
  <c r="AS89" i="98"/>
  <c r="AL89" i="98"/>
  <c r="AU89" i="98" s="1"/>
  <c r="AS60" i="98"/>
  <c r="AL60" i="98"/>
  <c r="AU60" i="98" s="1"/>
  <c r="AS10" i="48"/>
  <c r="AL10" i="48"/>
  <c r="AU10" i="48" s="1"/>
  <c r="AS64" i="48"/>
  <c r="AL64" i="48"/>
  <c r="AU64" i="48" s="1"/>
  <c r="AS36" i="98"/>
  <c r="AL36" i="98"/>
  <c r="AU36" i="98" s="1"/>
  <c r="AS54" i="98"/>
  <c r="AL54" i="98"/>
  <c r="AU54" i="98" s="1"/>
  <c r="AS23" i="48"/>
  <c r="AL23" i="48"/>
  <c r="AU23" i="48" s="1"/>
  <c r="AS59" i="48"/>
  <c r="AL59" i="48"/>
  <c r="AU59" i="48" s="1"/>
  <c r="AS97" i="48"/>
  <c r="AL97" i="48"/>
  <c r="AU97" i="48" s="1"/>
  <c r="AS73" i="98"/>
  <c r="AL73" i="98"/>
  <c r="AU73" i="98" s="1"/>
  <c r="AI98" i="98"/>
  <c r="AN98" i="98"/>
  <c r="AN100" i="98" s="1"/>
  <c r="AI98" i="48"/>
  <c r="AN98" i="48"/>
  <c r="AN100" i="48" s="1"/>
  <c r="AS30" i="48"/>
  <c r="AL30" i="48"/>
  <c r="AU30" i="48" s="1"/>
  <c r="AS66" i="48"/>
  <c r="AL66" i="48"/>
  <c r="AU66" i="48" s="1"/>
  <c r="AS84" i="48"/>
  <c r="AL84" i="48"/>
  <c r="AU84" i="48" s="1"/>
  <c r="AS62" i="98"/>
  <c r="AL62" i="98"/>
  <c r="AU62" i="98" s="1"/>
  <c r="AS94" i="98"/>
  <c r="AL94" i="98"/>
  <c r="AU94" i="98" s="1"/>
  <c r="AS19" i="48"/>
  <c r="AL19" i="48"/>
  <c r="AU19" i="48" s="1"/>
  <c r="AS37" i="48"/>
  <c r="AL37" i="48"/>
  <c r="AU37" i="48" s="1"/>
  <c r="AS55" i="48"/>
  <c r="AL55" i="48"/>
  <c r="AU55" i="48" s="1"/>
  <c r="AS73" i="48"/>
  <c r="AL73" i="48"/>
  <c r="AU73" i="48" s="1"/>
  <c r="AS91" i="48"/>
  <c r="AL91" i="48"/>
  <c r="AU91" i="48" s="1"/>
  <c r="AL33" i="98"/>
  <c r="AU33" i="98" s="1"/>
  <c r="AS33" i="98"/>
  <c r="AS69" i="98"/>
  <c r="AL69" i="98"/>
  <c r="AU69" i="98" s="1"/>
  <c r="AH98" i="102"/>
  <c r="AQ98" i="102" s="1"/>
  <c r="AQ100" i="102" s="1"/>
  <c r="AX4" i="102"/>
  <c r="S4" i="102" s="1"/>
  <c r="AC4" i="102" s="1"/>
  <c r="AB5" i="102" s="1"/>
  <c r="AZ3" i="102"/>
  <c r="AX5" i="102" s="1"/>
  <c r="S5" i="102" s="1"/>
  <c r="AC5" i="102" s="1"/>
  <c r="AB6" i="102" s="1"/>
  <c r="AX9" i="102"/>
  <c r="S9" i="102" s="1"/>
  <c r="AC9" i="102" s="1"/>
  <c r="AB10" i="102" s="1"/>
  <c r="AX10" i="102"/>
  <c r="S10" i="102" s="1"/>
  <c r="AC10" i="102" s="1"/>
  <c r="AB11" i="102" s="1"/>
  <c r="AX11" i="102"/>
  <c r="S11" i="102" s="1"/>
  <c r="AC11" i="102" s="1"/>
  <c r="AB12" i="102" s="1"/>
  <c r="AX12" i="102"/>
  <c r="S12" i="102" s="1"/>
  <c r="AC12" i="102" s="1"/>
  <c r="AB13" i="102" s="1"/>
  <c r="AX13" i="102"/>
  <c r="S13" i="102" s="1"/>
  <c r="AC13" i="102" s="1"/>
  <c r="AB14" i="102" s="1"/>
  <c r="AX14" i="102"/>
  <c r="S14" i="102" s="1"/>
  <c r="AC14" i="102" s="1"/>
  <c r="AB15" i="102" s="1"/>
  <c r="AX15" i="102"/>
  <c r="S15" i="102" s="1"/>
  <c r="AC15" i="102" s="1"/>
  <c r="AB16" i="102" s="1"/>
  <c r="AX16" i="102"/>
  <c r="S16" i="102" s="1"/>
  <c r="AC16" i="102" s="1"/>
  <c r="AB17" i="102" s="1"/>
  <c r="AX17" i="102"/>
  <c r="S17" i="102" s="1"/>
  <c r="AC17" i="102" s="1"/>
  <c r="AB18" i="102" s="1"/>
  <c r="AX18" i="102"/>
  <c r="S18" i="102" s="1"/>
  <c r="AC18" i="102" s="1"/>
  <c r="AB19" i="102" s="1"/>
  <c r="AX19" i="102"/>
  <c r="S19" i="102" s="1"/>
  <c r="AC19" i="102" s="1"/>
  <c r="AB20" i="102" s="1"/>
  <c r="AX20" i="102"/>
  <c r="S20" i="102" s="1"/>
  <c r="AC20" i="102" s="1"/>
  <c r="AB21" i="102" s="1"/>
  <c r="AX21" i="102"/>
  <c r="S21" i="102" s="1"/>
  <c r="AC21" i="102" s="1"/>
  <c r="AB22" i="102" s="1"/>
  <c r="AX22" i="102"/>
  <c r="S22" i="102" s="1"/>
  <c r="AC22" i="102" s="1"/>
  <c r="AB23" i="102" s="1"/>
  <c r="AX23" i="102"/>
  <c r="S23" i="102" s="1"/>
  <c r="AC23" i="102" s="1"/>
  <c r="AB24" i="102" s="1"/>
  <c r="AX24" i="102"/>
  <c r="S24" i="102" s="1"/>
  <c r="AC24" i="102" s="1"/>
  <c r="AB25" i="102" s="1"/>
  <c r="AX25" i="102"/>
  <c r="S25" i="102" s="1"/>
  <c r="AC25" i="102" s="1"/>
  <c r="AB26" i="102" s="1"/>
  <c r="AX26" i="102"/>
  <c r="S26" i="102" s="1"/>
  <c r="AC26" i="102" s="1"/>
  <c r="AB27" i="102" s="1"/>
  <c r="AX27" i="102"/>
  <c r="S27" i="102" s="1"/>
  <c r="AC27" i="102" s="1"/>
  <c r="AB28" i="102" s="1"/>
  <c r="AX28" i="102"/>
  <c r="S28" i="102" s="1"/>
  <c r="AC28" i="102" s="1"/>
  <c r="AB29" i="102" s="1"/>
  <c r="AX29" i="102"/>
  <c r="S29" i="102" s="1"/>
  <c r="AC29" i="102" s="1"/>
  <c r="AB30" i="102" s="1"/>
  <c r="AX30" i="102"/>
  <c r="S30" i="102" s="1"/>
  <c r="AC30" i="102" s="1"/>
  <c r="AB31" i="102" s="1"/>
  <c r="AX31" i="102"/>
  <c r="S31" i="102" s="1"/>
  <c r="AC31" i="102" s="1"/>
  <c r="AB32" i="102" s="1"/>
  <c r="AX32" i="102"/>
  <c r="S32" i="102" s="1"/>
  <c r="AC32" i="102" s="1"/>
  <c r="AB33" i="102" s="1"/>
  <c r="AX33" i="102"/>
  <c r="S33" i="102" s="1"/>
  <c r="AC33" i="102" s="1"/>
  <c r="AB34" i="102" s="1"/>
  <c r="AX34" i="102"/>
  <c r="S34" i="102" s="1"/>
  <c r="AC34" i="102" s="1"/>
  <c r="AB35" i="102" s="1"/>
  <c r="AX35" i="102"/>
  <c r="S35" i="102" s="1"/>
  <c r="AC35" i="102" s="1"/>
  <c r="AB36" i="102" s="1"/>
  <c r="AX36" i="102"/>
  <c r="S36" i="102" s="1"/>
  <c r="AC36" i="102" s="1"/>
  <c r="AB37" i="102" s="1"/>
  <c r="AX37" i="102"/>
  <c r="S37" i="102" s="1"/>
  <c r="AC37" i="102" s="1"/>
  <c r="AB38" i="102" s="1"/>
  <c r="AX38" i="102"/>
  <c r="S38" i="102" s="1"/>
  <c r="AC38" i="102" s="1"/>
  <c r="AB39" i="102" s="1"/>
  <c r="AX39" i="102"/>
  <c r="S39" i="102" s="1"/>
  <c r="AC39" i="102" s="1"/>
  <c r="AB40" i="102" s="1"/>
  <c r="AX40" i="102"/>
  <c r="S40" i="102" s="1"/>
  <c r="AC40" i="102" s="1"/>
  <c r="AB41" i="102" s="1"/>
  <c r="AX41" i="102"/>
  <c r="S41" i="102" s="1"/>
  <c r="AC41" i="102" s="1"/>
  <c r="AB42" i="102" s="1"/>
  <c r="AX42" i="102"/>
  <c r="S42" i="102" s="1"/>
  <c r="AC42" i="102" s="1"/>
  <c r="AB43" i="102" s="1"/>
  <c r="AX43" i="102"/>
  <c r="S43" i="102" s="1"/>
  <c r="AC43" i="102" s="1"/>
  <c r="AB44" i="102" s="1"/>
  <c r="AX44" i="102"/>
  <c r="S44" i="102" s="1"/>
  <c r="AC44" i="102" s="1"/>
  <c r="AB45" i="102" s="1"/>
  <c r="AX45" i="102"/>
  <c r="S45" i="102" s="1"/>
  <c r="AC45" i="102" s="1"/>
  <c r="AB46" i="102" s="1"/>
  <c r="AX46" i="102"/>
  <c r="S46" i="102" s="1"/>
  <c r="AC46" i="102" s="1"/>
  <c r="AB47" i="102" s="1"/>
  <c r="AX47" i="102"/>
  <c r="S47" i="102" s="1"/>
  <c r="AC47" i="102" s="1"/>
  <c r="AB48" i="102" s="1"/>
  <c r="AX48" i="102"/>
  <c r="S48" i="102" s="1"/>
  <c r="AC48" i="102" s="1"/>
  <c r="AB49" i="102" s="1"/>
  <c r="AX49" i="102"/>
  <c r="S49" i="102" s="1"/>
  <c r="AC49" i="102" s="1"/>
  <c r="AB50" i="102" s="1"/>
  <c r="AX50" i="102"/>
  <c r="S50" i="102" s="1"/>
  <c r="AC50" i="102" s="1"/>
  <c r="AB51" i="102" s="1"/>
  <c r="AX51" i="102"/>
  <c r="S51" i="102" s="1"/>
  <c r="AC51" i="102" s="1"/>
  <c r="AB52" i="102" s="1"/>
  <c r="AX52" i="102"/>
  <c r="S52" i="102" s="1"/>
  <c r="AC52" i="102" s="1"/>
  <c r="AB53" i="102" s="1"/>
  <c r="AX53" i="102"/>
  <c r="S53" i="102" s="1"/>
  <c r="AC53" i="102" s="1"/>
  <c r="AB54" i="102" s="1"/>
  <c r="AX54" i="102"/>
  <c r="S54" i="102" s="1"/>
  <c r="AC54" i="102" s="1"/>
  <c r="AB55" i="102" s="1"/>
  <c r="AX55" i="102"/>
  <c r="S55" i="102" s="1"/>
  <c r="AC55" i="102" s="1"/>
  <c r="AB56" i="102" s="1"/>
  <c r="AX56" i="102"/>
  <c r="S56" i="102" s="1"/>
  <c r="AC56" i="102" s="1"/>
  <c r="AB57" i="102" s="1"/>
  <c r="AX57" i="102"/>
  <c r="S57" i="102" s="1"/>
  <c r="AC57" i="102" s="1"/>
  <c r="AB58" i="102" s="1"/>
  <c r="AX58" i="102"/>
  <c r="S58" i="102" s="1"/>
  <c r="AC58" i="102" s="1"/>
  <c r="AB59" i="102" s="1"/>
  <c r="AX59" i="102"/>
  <c r="S59" i="102" s="1"/>
  <c r="AC59" i="102" s="1"/>
  <c r="AB60" i="102" s="1"/>
  <c r="AX60" i="102"/>
  <c r="S60" i="102" s="1"/>
  <c r="AC60" i="102" s="1"/>
  <c r="AB61" i="102" s="1"/>
  <c r="AX61" i="102"/>
  <c r="S61" i="102" s="1"/>
  <c r="AC61" i="102" s="1"/>
  <c r="AB62" i="102" s="1"/>
  <c r="AX62" i="102"/>
  <c r="S62" i="102" s="1"/>
  <c r="AC62" i="102" s="1"/>
  <c r="AB63" i="102" s="1"/>
  <c r="AX63" i="102"/>
  <c r="S63" i="102" s="1"/>
  <c r="AC63" i="102" s="1"/>
  <c r="AB64" i="102" s="1"/>
  <c r="AX64" i="102"/>
  <c r="S64" i="102" s="1"/>
  <c r="AC64" i="102" s="1"/>
  <c r="AB65" i="102" s="1"/>
  <c r="AX65" i="102"/>
  <c r="S65" i="102" s="1"/>
  <c r="AC65" i="102" s="1"/>
  <c r="AB66" i="102" s="1"/>
  <c r="AX66" i="102"/>
  <c r="S66" i="102" s="1"/>
  <c r="AC66" i="102" s="1"/>
  <c r="AB67" i="102" s="1"/>
  <c r="AX67" i="102"/>
  <c r="S67" i="102" s="1"/>
  <c r="AC67" i="102" s="1"/>
  <c r="AB68" i="102" s="1"/>
  <c r="AX68" i="102"/>
  <c r="S68" i="102" s="1"/>
  <c r="AC68" i="102" s="1"/>
  <c r="AB69" i="102" s="1"/>
  <c r="AX69" i="102"/>
  <c r="S69" i="102" s="1"/>
  <c r="AC69" i="102" s="1"/>
  <c r="AB70" i="102" s="1"/>
  <c r="AX70" i="102"/>
  <c r="S70" i="102" s="1"/>
  <c r="AC70" i="102" s="1"/>
  <c r="AB71" i="102" s="1"/>
  <c r="AX71" i="102"/>
  <c r="S71" i="102" s="1"/>
  <c r="AC71" i="102" s="1"/>
  <c r="AB72" i="102" s="1"/>
  <c r="AX72" i="102"/>
  <c r="S72" i="102" s="1"/>
  <c r="AC72" i="102" s="1"/>
  <c r="AB73" i="102" s="1"/>
  <c r="AX73" i="102"/>
  <c r="S73" i="102" s="1"/>
  <c r="AC73" i="102" s="1"/>
  <c r="AB74" i="102" s="1"/>
  <c r="AX74" i="102"/>
  <c r="S74" i="102" s="1"/>
  <c r="AC74" i="102" s="1"/>
  <c r="AB75" i="102" s="1"/>
  <c r="AX75" i="102"/>
  <c r="S75" i="102" s="1"/>
  <c r="AC75" i="102" s="1"/>
  <c r="AB76" i="102" s="1"/>
  <c r="AX76" i="102"/>
  <c r="S76" i="102" s="1"/>
  <c r="AC76" i="102" s="1"/>
  <c r="AB77" i="102" s="1"/>
  <c r="AX77" i="102"/>
  <c r="S77" i="102" s="1"/>
  <c r="AC77" i="102" s="1"/>
  <c r="AB78" i="102" s="1"/>
  <c r="AX78" i="102"/>
  <c r="S78" i="102" s="1"/>
  <c r="AC78" i="102" s="1"/>
  <c r="AB79" i="102" s="1"/>
  <c r="AX79" i="102"/>
  <c r="S79" i="102" s="1"/>
  <c r="AC79" i="102" s="1"/>
  <c r="AB80" i="102" s="1"/>
  <c r="AX80" i="102"/>
  <c r="S80" i="102" s="1"/>
  <c r="AC80" i="102" s="1"/>
  <c r="AB81" i="102" s="1"/>
  <c r="AX81" i="102"/>
  <c r="S81" i="102" s="1"/>
  <c r="AC81" i="102" s="1"/>
  <c r="AB82" i="102" s="1"/>
  <c r="AX82" i="102"/>
  <c r="S82" i="102" s="1"/>
  <c r="AC82" i="102" s="1"/>
  <c r="AB83" i="102" s="1"/>
  <c r="AX83" i="102"/>
  <c r="S83" i="102" s="1"/>
  <c r="AC83" i="102" s="1"/>
  <c r="AB84" i="102" s="1"/>
  <c r="AX84" i="102"/>
  <c r="S84" i="102" s="1"/>
  <c r="AC84" i="102" s="1"/>
  <c r="AB85" i="102" s="1"/>
  <c r="AX85" i="102"/>
  <c r="S85" i="102" s="1"/>
  <c r="AC85" i="102" s="1"/>
  <c r="AB86" i="102" s="1"/>
  <c r="AX86" i="102"/>
  <c r="S86" i="102" s="1"/>
  <c r="AC86" i="102" s="1"/>
  <c r="AB87" i="102" s="1"/>
  <c r="AX87" i="102"/>
  <c r="S87" i="102" s="1"/>
  <c r="AC87" i="102" s="1"/>
  <c r="AB88" i="102" s="1"/>
  <c r="AX88" i="102"/>
  <c r="S88" i="102" s="1"/>
  <c r="AC88" i="102" s="1"/>
  <c r="AB89" i="102" s="1"/>
  <c r="AX89" i="102"/>
  <c r="S89" i="102" s="1"/>
  <c r="AC89" i="102" s="1"/>
  <c r="AB90" i="102" s="1"/>
  <c r="AX90" i="102"/>
  <c r="S90" i="102" s="1"/>
  <c r="AC90" i="102" s="1"/>
  <c r="AB91" i="102" s="1"/>
  <c r="AX91" i="102"/>
  <c r="S91" i="102" s="1"/>
  <c r="AC91" i="102" s="1"/>
  <c r="AB92" i="102" s="1"/>
  <c r="AX92" i="102"/>
  <c r="S92" i="102" s="1"/>
  <c r="AC92" i="102" s="1"/>
  <c r="AB93" i="102" s="1"/>
  <c r="AX94" i="102"/>
  <c r="S94" i="102" s="1"/>
  <c r="AC94" i="102" s="1"/>
  <c r="AB95" i="102" s="1"/>
  <c r="AX93" i="102"/>
  <c r="S93" i="102" s="1"/>
  <c r="AC93" i="102" s="1"/>
  <c r="AB94" i="102" s="1"/>
  <c r="AX96" i="102"/>
  <c r="S96" i="102" s="1"/>
  <c r="AC96" i="102" s="1"/>
  <c r="AB97" i="102" s="1"/>
  <c r="AX95" i="102"/>
  <c r="S95" i="102" s="1"/>
  <c r="AC95" i="102" s="1"/>
  <c r="AB96" i="102" s="1"/>
  <c r="AX97" i="102"/>
  <c r="S97" i="102" s="1"/>
  <c r="AC97" i="102" s="1"/>
  <c r="AB98" i="102" s="1"/>
  <c r="AS32" i="48"/>
  <c r="AL32" i="48"/>
  <c r="AU32" i="48" s="1"/>
  <c r="AS22" i="98"/>
  <c r="AL22" i="98"/>
  <c r="AU22" i="98" s="1"/>
  <c r="AS58" i="98"/>
  <c r="AL58" i="98"/>
  <c r="AU58" i="98" s="1"/>
  <c r="AS95" i="98"/>
  <c r="AL95" i="98"/>
  <c r="AU95" i="98" s="1"/>
  <c r="AS59" i="98"/>
  <c r="AL59" i="98"/>
  <c r="AU59" i="98" s="1"/>
  <c r="AS28" i="48"/>
  <c r="AL28" i="48"/>
  <c r="AU28" i="48" s="1"/>
  <c r="AS46" i="48"/>
  <c r="AL46" i="48"/>
  <c r="AU46" i="48" s="1"/>
  <c r="AS82" i="48"/>
  <c r="AL82" i="48"/>
  <c r="AU82" i="48" s="1"/>
  <c r="AS24" i="98"/>
  <c r="AL24" i="98"/>
  <c r="AU24" i="98" s="1"/>
  <c r="AS42" i="98"/>
  <c r="AL42" i="98"/>
  <c r="AU42" i="98" s="1"/>
  <c r="AS29" i="48"/>
  <c r="AL29" i="48"/>
  <c r="AU29" i="48" s="1"/>
  <c r="AS47" i="48"/>
  <c r="AL47" i="48"/>
  <c r="AU47" i="48" s="1"/>
  <c r="AS43" i="98"/>
  <c r="AL43" i="98"/>
  <c r="AU43" i="98" s="1"/>
  <c r="AS61" i="98"/>
  <c r="AL61" i="98"/>
  <c r="AU61" i="98" s="1"/>
  <c r="AS79" i="98"/>
  <c r="AL79" i="98"/>
  <c r="AU79" i="98" s="1"/>
  <c r="AS72" i="98"/>
  <c r="AL72" i="98"/>
  <c r="AU72" i="98" s="1"/>
  <c r="AS18" i="48"/>
  <c r="AL18" i="48"/>
  <c r="AU18" i="48" s="1"/>
  <c r="AS54" i="48"/>
  <c r="AL54" i="48"/>
  <c r="AU54" i="48" s="1"/>
  <c r="AS14" i="98"/>
  <c r="AL14" i="98"/>
  <c r="AU14" i="98" s="1"/>
  <c r="AS32" i="98"/>
  <c r="AL32" i="98"/>
  <c r="AU32" i="98" s="1"/>
  <c r="AS68" i="98"/>
  <c r="AL68" i="98"/>
  <c r="AU68" i="98" s="1"/>
  <c r="AR97" i="102"/>
  <c r="AS15" i="98"/>
  <c r="AL15" i="98"/>
  <c r="AU15" i="98" s="1"/>
  <c r="AS51" i="98"/>
  <c r="AL51" i="98"/>
  <c r="AU51" i="98" s="1"/>
  <c r="AS87" i="98"/>
  <c r="AL87" i="98"/>
  <c r="AU87" i="98" s="1"/>
  <c r="AL66" i="98"/>
  <c r="AU66" i="98" s="1"/>
  <c r="AS66" i="98"/>
  <c r="AE98" i="102"/>
  <c r="AC98" i="102"/>
  <c r="AG98" i="102"/>
  <c r="AP98" i="102" s="1"/>
  <c r="AP100" i="102" s="1"/>
  <c r="AF98" i="102"/>
  <c r="AO98" i="102" s="1"/>
  <c r="AO100" i="102" s="1"/>
  <c r="AS20" i="48"/>
  <c r="AL20" i="48"/>
  <c r="AU20" i="48" s="1"/>
  <c r="AS56" i="48"/>
  <c r="AL56" i="48"/>
  <c r="AU56" i="48" s="1"/>
  <c r="AS74" i="48"/>
  <c r="AL74" i="48"/>
  <c r="AU74" i="48" s="1"/>
  <c r="AS9" i="98"/>
  <c r="AL9" i="98"/>
  <c r="AU9" i="98" s="1"/>
  <c r="AS28" i="98"/>
  <c r="AL28" i="98"/>
  <c r="AU28" i="98" s="1"/>
  <c r="AL46" i="98"/>
  <c r="AU46" i="98" s="1"/>
  <c r="AS46" i="98"/>
  <c r="AS64" i="98"/>
  <c r="AL64" i="98"/>
  <c r="AU64" i="98" s="1"/>
  <c r="AS39" i="48"/>
  <c r="AL39" i="48"/>
  <c r="AU39" i="48" s="1"/>
  <c r="AS57" i="48"/>
  <c r="AL57" i="48"/>
  <c r="AU57" i="48" s="1"/>
  <c r="AS41" i="98"/>
  <c r="AL41" i="98"/>
  <c r="AU41" i="98" s="1"/>
  <c r="AS77" i="98"/>
  <c r="AL77" i="98"/>
  <c r="AU77" i="98" s="1"/>
  <c r="AL4" i="42"/>
  <c r="AU4" i="42" s="1"/>
  <c r="AU100" i="42" s="1"/>
  <c r="C11" i="42" s="1"/>
  <c r="AS4" i="42"/>
  <c r="AS100" i="42" s="1"/>
  <c r="AS81" i="48"/>
  <c r="AL81" i="48"/>
  <c r="AU81" i="48" s="1"/>
  <c r="AB4" i="98"/>
  <c r="AJ3" i="98"/>
  <c r="AS23" i="98"/>
  <c r="AL23" i="98"/>
  <c r="AU23" i="98" s="1"/>
  <c r="AS97" i="98"/>
  <c r="AL97" i="98"/>
  <c r="AU97" i="98" s="1"/>
  <c r="AS34" i="48"/>
  <c r="AL34" i="48"/>
  <c r="AU34" i="48" s="1"/>
  <c r="AL52" i="48"/>
  <c r="AU52" i="48" s="1"/>
  <c r="AS52" i="48"/>
  <c r="AJ5" i="98"/>
  <c r="AK5" i="98"/>
  <c r="AT5" i="98" s="1"/>
  <c r="AS11" i="48"/>
  <c r="AL11" i="48"/>
  <c r="AU11" i="48" s="1"/>
  <c r="AS65" i="48"/>
  <c r="AL65" i="48"/>
  <c r="AU65" i="48" s="1"/>
  <c r="AS83" i="48"/>
  <c r="AL83" i="48"/>
  <c r="AU83" i="48" s="1"/>
  <c r="AS6" i="98"/>
  <c r="AL6" i="98"/>
  <c r="AU6" i="98" s="1"/>
  <c r="AS25" i="98"/>
  <c r="AL25" i="98"/>
  <c r="AU25" i="98" s="1"/>
  <c r="AS36" i="48"/>
  <c r="AL36" i="48"/>
  <c r="AU36" i="48" s="1"/>
  <c r="AS72" i="48"/>
  <c r="AL72" i="48"/>
  <c r="AU72" i="48" s="1"/>
  <c r="AS90" i="48"/>
  <c r="AL90" i="48"/>
  <c r="AU90" i="48" s="1"/>
  <c r="AS50" i="98"/>
  <c r="AL50" i="98"/>
  <c r="AU50" i="98" s="1"/>
  <c r="AS86" i="98"/>
  <c r="AL86" i="98"/>
  <c r="AU86" i="98" s="1"/>
  <c r="AS7" i="48"/>
  <c r="AL7" i="48"/>
  <c r="AU7" i="48" s="1"/>
  <c r="AL25" i="48"/>
  <c r="AU25" i="48" s="1"/>
  <c r="AS25" i="48"/>
  <c r="AS79" i="48"/>
  <c r="AL79" i="48"/>
  <c r="AU79" i="48" s="1"/>
  <c r="AK98" i="48"/>
  <c r="AT98" i="48" s="1"/>
  <c r="AS21" i="98"/>
  <c r="AL21" i="98"/>
  <c r="AU21" i="98" s="1"/>
  <c r="AS57" i="98"/>
  <c r="AL57" i="98"/>
  <c r="AU57" i="98" s="1"/>
  <c r="AS75" i="98"/>
  <c r="AL75" i="98"/>
  <c r="AU75" i="98" s="1"/>
  <c r="AS38" i="48"/>
  <c r="AL38" i="48"/>
  <c r="AU38" i="48" s="1"/>
  <c r="AS92" i="48"/>
  <c r="AL92" i="48"/>
  <c r="AU92" i="48" s="1"/>
  <c r="AS82" i="98"/>
  <c r="AL82" i="98"/>
  <c r="AU82" i="98" s="1"/>
  <c r="AS51" i="48"/>
  <c r="AL51" i="48"/>
  <c r="AU51" i="48" s="1"/>
  <c r="AS63" i="48"/>
  <c r="AL63" i="48"/>
  <c r="AU63" i="48" s="1"/>
  <c r="AJ9" i="48"/>
  <c r="AK9" i="48"/>
  <c r="AT9" i="48" s="1"/>
  <c r="AS27" i="48"/>
  <c r="AL27" i="48"/>
  <c r="AU27" i="48" s="1"/>
  <c r="AS45" i="48"/>
  <c r="AL45" i="48"/>
  <c r="AU45" i="48" s="1"/>
  <c r="AS10" i="98"/>
  <c r="AL10" i="98"/>
  <c r="AU10" i="98" s="1"/>
  <c r="AS29" i="98"/>
  <c r="AL29" i="98"/>
  <c r="AU29" i="98" s="1"/>
  <c r="AS16" i="48"/>
  <c r="AL16" i="48"/>
  <c r="AU16" i="48" s="1"/>
  <c r="AS70" i="48"/>
  <c r="AL70" i="48"/>
  <c r="AU70" i="48" s="1"/>
  <c r="AS88" i="48"/>
  <c r="AL88" i="48"/>
  <c r="AU88" i="48" s="1"/>
  <c r="AS30" i="98"/>
  <c r="AL30" i="98"/>
  <c r="AU30" i="98" s="1"/>
  <c r="AS48" i="98"/>
  <c r="AL48" i="98"/>
  <c r="AU48" i="98" s="1"/>
  <c r="AS17" i="48"/>
  <c r="AL17" i="48"/>
  <c r="AU17" i="48" s="1"/>
  <c r="AS53" i="48"/>
  <c r="AL53" i="48"/>
  <c r="AU53" i="48" s="1"/>
  <c r="AS71" i="48"/>
  <c r="AL71" i="48"/>
  <c r="AU71" i="48" s="1"/>
  <c r="AS13" i="98"/>
  <c r="AL13" i="98"/>
  <c r="AU13" i="98" s="1"/>
  <c r="AL31" i="98"/>
  <c r="AU31" i="98" s="1"/>
  <c r="AS31" i="98"/>
  <c r="AS49" i="98"/>
  <c r="AL49" i="98"/>
  <c r="AU49" i="98" s="1"/>
  <c r="AS90" i="98"/>
  <c r="AL90" i="98"/>
  <c r="AU90" i="98" s="1"/>
  <c r="AJ4" i="48"/>
  <c r="AK4" i="48"/>
  <c r="AT4" i="48" s="1"/>
  <c r="AS24" i="48"/>
  <c r="AL24" i="48"/>
  <c r="AU24" i="48" s="1"/>
  <c r="AS42" i="48"/>
  <c r="AL42" i="48"/>
  <c r="AU42" i="48" s="1"/>
  <c r="AS78" i="48"/>
  <c r="AL78" i="48"/>
  <c r="AU78" i="48" s="1"/>
  <c r="AS38" i="98"/>
  <c r="AL38" i="98"/>
  <c r="AU38" i="98" s="1"/>
  <c r="AS56" i="98"/>
  <c r="AL56" i="98"/>
  <c r="AU56" i="98" s="1"/>
  <c r="AS78" i="98"/>
  <c r="AL78" i="98"/>
  <c r="AU78" i="98" s="1"/>
  <c r="AS43" i="48"/>
  <c r="AL43" i="48"/>
  <c r="AU43" i="48" s="1"/>
  <c r="AS61" i="48"/>
  <c r="AL61" i="48"/>
  <c r="AU61" i="48" s="1"/>
  <c r="AS39" i="98"/>
  <c r="AL39" i="98"/>
  <c r="AU39" i="98" s="1"/>
  <c r="AS93" i="98"/>
  <c r="AL93" i="98"/>
  <c r="AU93" i="98" s="1"/>
  <c r="AS96" i="98"/>
  <c r="AL96" i="98"/>
  <c r="AU96" i="98" s="1"/>
  <c r="AJ8" i="48"/>
  <c r="AS26" i="48"/>
  <c r="AL26" i="48"/>
  <c r="AU26" i="48" s="1"/>
  <c r="AL44" i="48"/>
  <c r="AU44" i="48" s="1"/>
  <c r="AS44" i="48"/>
  <c r="AS96" i="48"/>
  <c r="AL96" i="48"/>
  <c r="AU96" i="48" s="1"/>
  <c r="AS16" i="98"/>
  <c r="AL16" i="98"/>
  <c r="AU16" i="98" s="1"/>
  <c r="AS34" i="98"/>
  <c r="AL34" i="98"/>
  <c r="AU34" i="98" s="1"/>
  <c r="AS52" i="98"/>
  <c r="AL52" i="98"/>
  <c r="AU52" i="98" s="1"/>
  <c r="AS88" i="98"/>
  <c r="AL88" i="98"/>
  <c r="AU88" i="98" s="1"/>
  <c r="AI96" i="90"/>
  <c r="AN96" i="90"/>
  <c r="AS47" i="98"/>
  <c r="AL47" i="98"/>
  <c r="AU47" i="98" s="1"/>
  <c r="AS65" i="98"/>
  <c r="AL65" i="98"/>
  <c r="AU65" i="98" s="1"/>
  <c r="AS83" i="98"/>
  <c r="AL83" i="98"/>
  <c r="AU83" i="98" s="1"/>
  <c r="AS58" i="48"/>
  <c r="AL58" i="48"/>
  <c r="AU58" i="48" s="1"/>
  <c r="AS11" i="98"/>
  <c r="AL11" i="98"/>
  <c r="AU11" i="98" s="1"/>
  <c r="AS35" i="48"/>
  <c r="AL35" i="48"/>
  <c r="AU35" i="48" s="1"/>
  <c r="AS89" i="48"/>
  <c r="AL89" i="48"/>
  <c r="AU89" i="48" s="1"/>
  <c r="AS67" i="98"/>
  <c r="AL67" i="98"/>
  <c r="AU67" i="98" s="1"/>
  <c r="AS85" i="98"/>
  <c r="AL85" i="98"/>
  <c r="AU85" i="98" s="1"/>
  <c r="AL3" i="48"/>
  <c r="AU3" i="48" s="1"/>
  <c r="AS3" i="48"/>
  <c r="AS60" i="48"/>
  <c r="AL60" i="48"/>
  <c r="AU60" i="48" s="1"/>
  <c r="AS95" i="48"/>
  <c r="AL95" i="48"/>
  <c r="AU95" i="48" s="1"/>
  <c r="AS20" i="98"/>
  <c r="AL20" i="98"/>
  <c r="AU20" i="98" s="1"/>
  <c r="AS74" i="98"/>
  <c r="AL74" i="98"/>
  <c r="AU74" i="98" s="1"/>
  <c r="AS92" i="98"/>
  <c r="AL92" i="98"/>
  <c r="AU92" i="98" s="1"/>
  <c r="AS67" i="48"/>
  <c r="AL67" i="48"/>
  <c r="AU67" i="48" s="1"/>
  <c r="AS8" i="98"/>
  <c r="AL8" i="98"/>
  <c r="AU8" i="98" s="1"/>
  <c r="AS62" i="48"/>
  <c r="AL62" i="48"/>
  <c r="AU62" i="48" s="1"/>
  <c r="AS80" i="48"/>
  <c r="AL80" i="48"/>
  <c r="AU80" i="48" s="1"/>
  <c r="AS70" i="98"/>
  <c r="AL70" i="98"/>
  <c r="AU70" i="98" s="1"/>
  <c r="Y97" i="90"/>
  <c r="X97" i="90"/>
  <c r="AS15" i="48"/>
  <c r="AL15" i="48"/>
  <c r="AU15" i="48" s="1"/>
  <c r="AS69" i="48"/>
  <c r="AL69" i="48"/>
  <c r="AU69" i="48" s="1"/>
  <c r="AS17" i="98"/>
  <c r="AL17" i="98"/>
  <c r="AU17" i="98" s="1"/>
  <c r="AS40" i="48"/>
  <c r="AL40" i="48"/>
  <c r="AU40" i="48" s="1"/>
  <c r="AS76" i="48"/>
  <c r="AL76" i="48"/>
  <c r="AU76" i="48" s="1"/>
  <c r="AS18" i="98"/>
  <c r="AL18" i="98"/>
  <c r="AU18" i="98" s="1"/>
  <c r="AJ5" i="48"/>
  <c r="AS41" i="48"/>
  <c r="AL41" i="48"/>
  <c r="AU41" i="48" s="1"/>
  <c r="AS77" i="48"/>
  <c r="AL77" i="48"/>
  <c r="AU77" i="48" s="1"/>
  <c r="AL19" i="98"/>
  <c r="AU19" i="98" s="1"/>
  <c r="AS19" i="98"/>
  <c r="AS37" i="98"/>
  <c r="AL37" i="98"/>
  <c r="AU37" i="98" s="1"/>
  <c r="AS55" i="98"/>
  <c r="AL55" i="98"/>
  <c r="AU55" i="98" s="1"/>
  <c r="AL91" i="98"/>
  <c r="AU91" i="98" s="1"/>
  <c r="AS91" i="98"/>
  <c r="AS12" i="48"/>
  <c r="AL12" i="48"/>
  <c r="AU12" i="48" s="1"/>
  <c r="AS48" i="48"/>
  <c r="AL48" i="48"/>
  <c r="AU48" i="48" s="1"/>
  <c r="AS7" i="98"/>
  <c r="AL7" i="98"/>
  <c r="AU7" i="98" s="1"/>
  <c r="AS26" i="98"/>
  <c r="AL26" i="98"/>
  <c r="AU26" i="98" s="1"/>
  <c r="AL44" i="98"/>
  <c r="AU44" i="98" s="1"/>
  <c r="AS44" i="98"/>
  <c r="AS80" i="98"/>
  <c r="AL80" i="98"/>
  <c r="AU80" i="98" s="1"/>
  <c r="AS84" i="98"/>
  <c r="AL84" i="98"/>
  <c r="AU84" i="98" s="1"/>
  <c r="AS13" i="48"/>
  <c r="AL13" i="48"/>
  <c r="AU13" i="48" s="1"/>
  <c r="AS31" i="48"/>
  <c r="AL31" i="48"/>
  <c r="AU31" i="48" s="1"/>
  <c r="AS49" i="48"/>
  <c r="AL49" i="48"/>
  <c r="AU49" i="48" s="1"/>
  <c r="AS85" i="48"/>
  <c r="AL85" i="48"/>
  <c r="AU85" i="48" s="1"/>
  <c r="AS27" i="98"/>
  <c r="AL27" i="98"/>
  <c r="AU27" i="98" s="1"/>
  <c r="AS45" i="98"/>
  <c r="AL45" i="98"/>
  <c r="AU45" i="98" s="1"/>
  <c r="AS63" i="98"/>
  <c r="AL63" i="98"/>
  <c r="AU63" i="98" s="1"/>
  <c r="AS81" i="98"/>
  <c r="AL81" i="98"/>
  <c r="AU81" i="98" s="1"/>
  <c r="AS14" i="48"/>
  <c r="AL14" i="48"/>
  <c r="AU14" i="48" s="1"/>
  <c r="AS50" i="48"/>
  <c r="AL50" i="48"/>
  <c r="AU50" i="48" s="1"/>
  <c r="AS68" i="48"/>
  <c r="AL68" i="48"/>
  <c r="AU68" i="48" s="1"/>
  <c r="AS86" i="48"/>
  <c r="AL86" i="48"/>
  <c r="AU86" i="48" s="1"/>
  <c r="AS12" i="98"/>
  <c r="AL12" i="98"/>
  <c r="AU12" i="98" s="1"/>
  <c r="AS40" i="98"/>
  <c r="AL40" i="98"/>
  <c r="AU40" i="98" s="1"/>
  <c r="AS76" i="98"/>
  <c r="AL76" i="98"/>
  <c r="AU76" i="98" s="1"/>
  <c r="AX8" i="102" l="1"/>
  <c r="S8" i="102" s="1"/>
  <c r="AC8" i="102" s="1"/>
  <c r="AB9" i="102" s="1"/>
  <c r="AX7" i="102"/>
  <c r="S7" i="102" s="1"/>
  <c r="AC7" i="102" s="1"/>
  <c r="AB8" i="102" s="1"/>
  <c r="AX6" i="102"/>
  <c r="S6" i="102" s="1"/>
  <c r="AC6" i="102" s="1"/>
  <c r="AB7" i="102" s="1"/>
  <c r="AS9" i="48"/>
  <c r="AL9" i="48"/>
  <c r="AU9" i="48" s="1"/>
  <c r="AJ95" i="102"/>
  <c r="AK95" i="102"/>
  <c r="AT95" i="102" s="1"/>
  <c r="AK88" i="102"/>
  <c r="AT88" i="102" s="1"/>
  <c r="AJ88" i="102"/>
  <c r="AJ82" i="102"/>
  <c r="AK82" i="102"/>
  <c r="AT82" i="102" s="1"/>
  <c r="AK76" i="102"/>
  <c r="AT76" i="102" s="1"/>
  <c r="AJ76" i="102"/>
  <c r="AJ70" i="102"/>
  <c r="AK70" i="102"/>
  <c r="AT70" i="102" s="1"/>
  <c r="AJ64" i="102"/>
  <c r="AK64" i="102"/>
  <c r="AT64" i="102" s="1"/>
  <c r="AJ58" i="102"/>
  <c r="AK58" i="102"/>
  <c r="AT58" i="102" s="1"/>
  <c r="AJ52" i="102"/>
  <c r="AK52" i="102"/>
  <c r="AT52" i="102" s="1"/>
  <c r="AK46" i="102"/>
  <c r="AT46" i="102" s="1"/>
  <c r="AJ46" i="102"/>
  <c r="AK40" i="102"/>
  <c r="AT40" i="102" s="1"/>
  <c r="AJ40" i="102"/>
  <c r="AJ34" i="102"/>
  <c r="AK34" i="102"/>
  <c r="AT34" i="102" s="1"/>
  <c r="AK28" i="102"/>
  <c r="AT28" i="102" s="1"/>
  <c r="AJ28" i="102"/>
  <c r="AK22" i="102"/>
  <c r="AT22" i="102" s="1"/>
  <c r="AJ22" i="102"/>
  <c r="AK16" i="102"/>
  <c r="AT16" i="102" s="1"/>
  <c r="AJ16" i="102"/>
  <c r="AK10" i="102"/>
  <c r="AT10" i="102" s="1"/>
  <c r="AJ10" i="102"/>
  <c r="AJ5" i="102"/>
  <c r="AK5" i="102"/>
  <c r="AT5" i="102" s="1"/>
  <c r="AT100" i="48"/>
  <c r="AS3" i="98"/>
  <c r="AL3" i="98"/>
  <c r="AU3" i="98" s="1"/>
  <c r="AK93" i="102"/>
  <c r="AT93" i="102" s="1"/>
  <c r="AJ93" i="102"/>
  <c r="AK87" i="102"/>
  <c r="AT87" i="102" s="1"/>
  <c r="AJ87" i="102"/>
  <c r="AJ81" i="102"/>
  <c r="AK81" i="102"/>
  <c r="AT81" i="102" s="1"/>
  <c r="AJ75" i="102"/>
  <c r="AK75" i="102"/>
  <c r="AT75" i="102" s="1"/>
  <c r="AK69" i="102"/>
  <c r="AT69" i="102" s="1"/>
  <c r="AJ69" i="102"/>
  <c r="AJ63" i="102"/>
  <c r="AK63" i="102"/>
  <c r="AT63" i="102" s="1"/>
  <c r="AK57" i="102"/>
  <c r="AT57" i="102" s="1"/>
  <c r="AJ57" i="102"/>
  <c r="AJ51" i="102"/>
  <c r="AK51" i="102"/>
  <c r="AT51" i="102" s="1"/>
  <c r="AJ45" i="102"/>
  <c r="AK45" i="102"/>
  <c r="AT45" i="102" s="1"/>
  <c r="AK39" i="102"/>
  <c r="AT39" i="102" s="1"/>
  <c r="AJ39" i="102"/>
  <c r="AJ33" i="102"/>
  <c r="AK33" i="102"/>
  <c r="AT33" i="102" s="1"/>
  <c r="AJ27" i="102"/>
  <c r="AK27" i="102"/>
  <c r="AT27" i="102" s="1"/>
  <c r="AK21" i="102"/>
  <c r="AT21" i="102" s="1"/>
  <c r="AJ21" i="102"/>
  <c r="AJ15" i="102"/>
  <c r="AK15" i="102"/>
  <c r="AT15" i="102" s="1"/>
  <c r="AJ9" i="102"/>
  <c r="AK9" i="102"/>
  <c r="AT9" i="102" s="1"/>
  <c r="AS5" i="48"/>
  <c r="AL5" i="48"/>
  <c r="AU5" i="48" s="1"/>
  <c r="AS8" i="48"/>
  <c r="AL8" i="48"/>
  <c r="AU8" i="48" s="1"/>
  <c r="AL4" i="48"/>
  <c r="AU4" i="48" s="1"/>
  <c r="AS4" i="48"/>
  <c r="AJ4" i="98"/>
  <c r="AK4" i="98"/>
  <c r="AT4" i="98" s="1"/>
  <c r="AT100" i="98" s="1"/>
  <c r="AI98" i="102"/>
  <c r="AN98" i="102"/>
  <c r="AN100" i="102" s="1"/>
  <c r="AJ98" i="102"/>
  <c r="AS98" i="102" s="1"/>
  <c r="AK98" i="102"/>
  <c r="AT98" i="102" s="1"/>
  <c r="AK92" i="102"/>
  <c r="AT92" i="102" s="1"/>
  <c r="AJ92" i="102"/>
  <c r="AJ86" i="102"/>
  <c r="AK86" i="102"/>
  <c r="AT86" i="102" s="1"/>
  <c r="AK80" i="102"/>
  <c r="AT80" i="102" s="1"/>
  <c r="AJ80" i="102"/>
  <c r="AK74" i="102"/>
  <c r="AT74" i="102" s="1"/>
  <c r="AJ74" i="102"/>
  <c r="AJ68" i="102"/>
  <c r="AK68" i="102"/>
  <c r="AT68" i="102" s="1"/>
  <c r="AJ62" i="102"/>
  <c r="AK62" i="102"/>
  <c r="AT62" i="102" s="1"/>
  <c r="AK56" i="102"/>
  <c r="AT56" i="102" s="1"/>
  <c r="AJ56" i="102"/>
  <c r="AK50" i="102"/>
  <c r="AT50" i="102" s="1"/>
  <c r="AJ50" i="102"/>
  <c r="AJ44" i="102"/>
  <c r="AK44" i="102"/>
  <c r="AT44" i="102" s="1"/>
  <c r="AJ38" i="102"/>
  <c r="AK38" i="102"/>
  <c r="AT38" i="102" s="1"/>
  <c r="AJ32" i="102"/>
  <c r="AK32" i="102"/>
  <c r="AT32" i="102" s="1"/>
  <c r="AK26" i="102"/>
  <c r="AT26" i="102" s="1"/>
  <c r="AJ26" i="102"/>
  <c r="AK20" i="102"/>
  <c r="AT20" i="102" s="1"/>
  <c r="AJ20" i="102"/>
  <c r="AJ14" i="102"/>
  <c r="AK14" i="102"/>
  <c r="AT14" i="102" s="1"/>
  <c r="AJ8" i="102"/>
  <c r="AK8" i="102"/>
  <c r="AT8" i="102" s="1"/>
  <c r="AS5" i="98"/>
  <c r="AL5" i="98"/>
  <c r="AU5" i="98" s="1"/>
  <c r="AJ96" i="102"/>
  <c r="AK96" i="102"/>
  <c r="AT96" i="102" s="1"/>
  <c r="AK91" i="102"/>
  <c r="AT91" i="102" s="1"/>
  <c r="AJ91" i="102"/>
  <c r="AK85" i="102"/>
  <c r="AT85" i="102" s="1"/>
  <c r="AJ85" i="102"/>
  <c r="AK79" i="102"/>
  <c r="AT79" i="102" s="1"/>
  <c r="AJ79" i="102"/>
  <c r="AK73" i="102"/>
  <c r="AT73" i="102" s="1"/>
  <c r="AJ73" i="102"/>
  <c r="AK67" i="102"/>
  <c r="AT67" i="102" s="1"/>
  <c r="AJ67" i="102"/>
  <c r="AK61" i="102"/>
  <c r="AT61" i="102" s="1"/>
  <c r="AJ61" i="102"/>
  <c r="AJ55" i="102"/>
  <c r="AK55" i="102"/>
  <c r="AT55" i="102" s="1"/>
  <c r="AK49" i="102"/>
  <c r="AT49" i="102" s="1"/>
  <c r="AJ49" i="102"/>
  <c r="AJ43" i="102"/>
  <c r="AK43" i="102"/>
  <c r="AT43" i="102" s="1"/>
  <c r="AK37" i="102"/>
  <c r="AT37" i="102" s="1"/>
  <c r="AJ37" i="102"/>
  <c r="AK31" i="102"/>
  <c r="AT31" i="102" s="1"/>
  <c r="AJ31" i="102"/>
  <c r="AK25" i="102"/>
  <c r="AT25" i="102" s="1"/>
  <c r="AJ25" i="102"/>
  <c r="AK19" i="102"/>
  <c r="AT19" i="102" s="1"/>
  <c r="AJ19" i="102"/>
  <c r="AJ13" i="102"/>
  <c r="AK13" i="102"/>
  <c r="AT13" i="102" s="1"/>
  <c r="AJ7" i="102"/>
  <c r="AK7" i="102"/>
  <c r="AT7" i="102" s="1"/>
  <c r="AR98" i="48"/>
  <c r="AR100" i="48" s="1"/>
  <c r="AL98" i="48"/>
  <c r="AU98" i="48" s="1"/>
  <c r="AH97" i="90"/>
  <c r="AQ97" i="90" s="1"/>
  <c r="Z97" i="90"/>
  <c r="AJ97" i="102"/>
  <c r="AK97" i="102"/>
  <c r="AT97" i="102" s="1"/>
  <c r="AK90" i="102"/>
  <c r="AT90" i="102" s="1"/>
  <c r="AJ90" i="102"/>
  <c r="AJ84" i="102"/>
  <c r="AK84" i="102"/>
  <c r="AT84" i="102" s="1"/>
  <c r="AJ78" i="102"/>
  <c r="AK78" i="102"/>
  <c r="AT78" i="102" s="1"/>
  <c r="AK72" i="102"/>
  <c r="AT72" i="102" s="1"/>
  <c r="AJ72" i="102"/>
  <c r="AJ66" i="102"/>
  <c r="AK66" i="102"/>
  <c r="AT66" i="102" s="1"/>
  <c r="AJ60" i="102"/>
  <c r="AK60" i="102"/>
  <c r="AT60" i="102" s="1"/>
  <c r="AK54" i="102"/>
  <c r="AT54" i="102" s="1"/>
  <c r="AJ54" i="102"/>
  <c r="AK48" i="102"/>
  <c r="AT48" i="102" s="1"/>
  <c r="AJ48" i="102"/>
  <c r="AK42" i="102"/>
  <c r="AT42" i="102" s="1"/>
  <c r="AJ42" i="102"/>
  <c r="AJ36" i="102"/>
  <c r="AK36" i="102"/>
  <c r="AT36" i="102" s="1"/>
  <c r="AJ30" i="102"/>
  <c r="AK30" i="102"/>
  <c r="AT30" i="102" s="1"/>
  <c r="AK24" i="102"/>
  <c r="AT24" i="102" s="1"/>
  <c r="AJ24" i="102"/>
  <c r="AK18" i="102"/>
  <c r="AT18" i="102" s="1"/>
  <c r="AJ18" i="102"/>
  <c r="AJ12" i="102"/>
  <c r="AK12" i="102"/>
  <c r="AT12" i="102" s="1"/>
  <c r="AK6" i="102"/>
  <c r="AT6" i="102" s="1"/>
  <c r="AJ6" i="102"/>
  <c r="AR96" i="90"/>
  <c r="AJ94" i="102"/>
  <c r="AK94" i="102"/>
  <c r="AT94" i="102" s="1"/>
  <c r="AJ89" i="102"/>
  <c r="AK89" i="102"/>
  <c r="AT89" i="102" s="1"/>
  <c r="AJ83" i="102"/>
  <c r="AK83" i="102"/>
  <c r="AT83" i="102" s="1"/>
  <c r="AJ77" i="102"/>
  <c r="AK77" i="102"/>
  <c r="AT77" i="102" s="1"/>
  <c r="AJ71" i="102"/>
  <c r="AK71" i="102"/>
  <c r="AT71" i="102" s="1"/>
  <c r="AK65" i="102"/>
  <c r="AT65" i="102" s="1"/>
  <c r="AJ65" i="102"/>
  <c r="AK59" i="102"/>
  <c r="AT59" i="102" s="1"/>
  <c r="AJ59" i="102"/>
  <c r="AJ53" i="102"/>
  <c r="AK53" i="102"/>
  <c r="AT53" i="102" s="1"/>
  <c r="AK47" i="102"/>
  <c r="AT47" i="102" s="1"/>
  <c r="AJ47" i="102"/>
  <c r="AJ41" i="102"/>
  <c r="AK41" i="102"/>
  <c r="AT41" i="102" s="1"/>
  <c r="AK35" i="102"/>
  <c r="AT35" i="102" s="1"/>
  <c r="AJ35" i="102"/>
  <c r="AJ29" i="102"/>
  <c r="AK29" i="102"/>
  <c r="AT29" i="102" s="1"/>
  <c r="AK23" i="102"/>
  <c r="AT23" i="102" s="1"/>
  <c r="AJ23" i="102"/>
  <c r="AK17" i="102"/>
  <c r="AT17" i="102" s="1"/>
  <c r="AJ17" i="102"/>
  <c r="AK11" i="102"/>
  <c r="AT11" i="102" s="1"/>
  <c r="AJ11" i="102"/>
  <c r="AX3" i="102"/>
  <c r="S3" i="102" s="1"/>
  <c r="AC3" i="102" s="1"/>
  <c r="AR98" i="98"/>
  <c r="AR100" i="98" s="1"/>
  <c r="AL98" i="98"/>
  <c r="AU98" i="98" s="1"/>
  <c r="AS6" i="48"/>
  <c r="AS100" i="48" s="1"/>
  <c r="AL6" i="48"/>
  <c r="AU6" i="48" s="1"/>
  <c r="AU100" i="48" l="1"/>
  <c r="C11" i="48" s="1"/>
  <c r="AS25" i="102"/>
  <c r="AL25" i="102"/>
  <c r="AU25" i="102" s="1"/>
  <c r="AS61" i="102"/>
  <c r="AL61" i="102"/>
  <c r="AU61" i="102" s="1"/>
  <c r="AS79" i="102"/>
  <c r="AL79" i="102"/>
  <c r="AU79" i="102" s="1"/>
  <c r="AL50" i="102"/>
  <c r="AU50" i="102" s="1"/>
  <c r="AS50" i="102"/>
  <c r="AS9" i="102"/>
  <c r="AL9" i="102"/>
  <c r="AU9" i="102" s="1"/>
  <c r="AS27" i="102"/>
  <c r="AL27" i="102"/>
  <c r="AU27" i="102" s="1"/>
  <c r="AS45" i="102"/>
  <c r="AL45" i="102"/>
  <c r="AU45" i="102" s="1"/>
  <c r="AS63" i="102"/>
  <c r="AL63" i="102"/>
  <c r="AU63" i="102" s="1"/>
  <c r="AS81" i="102"/>
  <c r="AL81" i="102"/>
  <c r="AU81" i="102" s="1"/>
  <c r="AS16" i="102"/>
  <c r="AL16" i="102"/>
  <c r="AU16" i="102" s="1"/>
  <c r="AS88" i="102"/>
  <c r="AL88" i="102"/>
  <c r="AU88" i="102" s="1"/>
  <c r="AS83" i="102"/>
  <c r="AL83" i="102"/>
  <c r="AU83" i="102" s="1"/>
  <c r="AS35" i="102"/>
  <c r="AL35" i="102"/>
  <c r="AU35" i="102" s="1"/>
  <c r="AS6" i="102"/>
  <c r="AL6" i="102"/>
  <c r="AU6" i="102" s="1"/>
  <c r="AS24" i="102"/>
  <c r="AL24" i="102"/>
  <c r="AU24" i="102" s="1"/>
  <c r="AS42" i="102"/>
  <c r="AL42" i="102"/>
  <c r="AU42" i="102" s="1"/>
  <c r="AS7" i="102"/>
  <c r="AL7" i="102"/>
  <c r="AU7" i="102" s="1"/>
  <c r="AS43" i="102"/>
  <c r="AL43" i="102"/>
  <c r="AU43" i="102" s="1"/>
  <c r="AS96" i="102"/>
  <c r="AL96" i="102"/>
  <c r="AU96" i="102" s="1"/>
  <c r="AS14" i="102"/>
  <c r="AL14" i="102"/>
  <c r="AU14" i="102" s="1"/>
  <c r="AS32" i="102"/>
  <c r="AL32" i="102"/>
  <c r="AU32" i="102" s="1"/>
  <c r="AS68" i="102"/>
  <c r="AL68" i="102"/>
  <c r="AU68" i="102" s="1"/>
  <c r="AS86" i="102"/>
  <c r="AL86" i="102"/>
  <c r="AU86" i="102" s="1"/>
  <c r="AR98" i="102"/>
  <c r="AR100" i="102" s="1"/>
  <c r="AL98" i="102"/>
  <c r="AU98" i="102" s="1"/>
  <c r="AL69" i="102"/>
  <c r="AU69" i="102" s="1"/>
  <c r="AS69" i="102"/>
  <c r="AS87" i="102"/>
  <c r="AL87" i="102"/>
  <c r="AU87" i="102" s="1"/>
  <c r="AS34" i="102"/>
  <c r="AL34" i="102"/>
  <c r="AU34" i="102" s="1"/>
  <c r="AS52" i="102"/>
  <c r="AL52" i="102"/>
  <c r="AU52" i="102" s="1"/>
  <c r="AS70" i="102"/>
  <c r="AL70" i="102"/>
  <c r="AU70" i="102" s="1"/>
  <c r="AS36" i="102"/>
  <c r="AL36" i="102"/>
  <c r="AU36" i="102" s="1"/>
  <c r="AS71" i="102"/>
  <c r="AL71" i="102"/>
  <c r="AU71" i="102" s="1"/>
  <c r="AS89" i="102"/>
  <c r="AL89" i="102"/>
  <c r="AU89" i="102" s="1"/>
  <c r="AS60" i="102"/>
  <c r="AL60" i="102"/>
  <c r="AU60" i="102" s="1"/>
  <c r="AS78" i="102"/>
  <c r="AL78" i="102"/>
  <c r="AU78" i="102" s="1"/>
  <c r="AS97" i="102"/>
  <c r="AL97" i="102"/>
  <c r="AU97" i="102" s="1"/>
  <c r="AS31" i="102"/>
  <c r="AL31" i="102"/>
  <c r="AU31" i="102" s="1"/>
  <c r="AS49" i="102"/>
  <c r="AL49" i="102"/>
  <c r="AU49" i="102" s="1"/>
  <c r="AS67" i="102"/>
  <c r="AL67" i="102"/>
  <c r="AU67" i="102" s="1"/>
  <c r="AL85" i="102"/>
  <c r="AU85" i="102" s="1"/>
  <c r="AS85" i="102"/>
  <c r="AS20" i="102"/>
  <c r="AL20" i="102"/>
  <c r="AU20" i="102" s="1"/>
  <c r="AS56" i="102"/>
  <c r="AL56" i="102"/>
  <c r="AU56" i="102" s="1"/>
  <c r="AS74" i="102"/>
  <c r="AL74" i="102"/>
  <c r="AU74" i="102" s="1"/>
  <c r="AS92" i="102"/>
  <c r="AL92" i="102"/>
  <c r="AU92" i="102" s="1"/>
  <c r="AS15" i="102"/>
  <c r="AL15" i="102"/>
  <c r="AU15" i="102" s="1"/>
  <c r="AS33" i="102"/>
  <c r="AL33" i="102"/>
  <c r="AU33" i="102" s="1"/>
  <c r="AS51" i="102"/>
  <c r="AL51" i="102"/>
  <c r="AU51" i="102" s="1"/>
  <c r="AS22" i="102"/>
  <c r="AL22" i="102"/>
  <c r="AU22" i="102" s="1"/>
  <c r="AS40" i="102"/>
  <c r="AL40" i="102"/>
  <c r="AU40" i="102" s="1"/>
  <c r="AS76" i="102"/>
  <c r="AL76" i="102"/>
  <c r="AU76" i="102" s="1"/>
  <c r="AS29" i="102"/>
  <c r="AL29" i="102"/>
  <c r="AU29" i="102" s="1"/>
  <c r="AS59" i="102"/>
  <c r="AL59" i="102"/>
  <c r="AU59" i="102" s="1"/>
  <c r="AS48" i="102"/>
  <c r="AL48" i="102"/>
  <c r="AU48" i="102" s="1"/>
  <c r="W98" i="90"/>
  <c r="AG97" i="90"/>
  <c r="AP97" i="90" s="1"/>
  <c r="AE97" i="90"/>
  <c r="AF97" i="90"/>
  <c r="AO97" i="90" s="1"/>
  <c r="AS13" i="102"/>
  <c r="AL13" i="102"/>
  <c r="AU13" i="102" s="1"/>
  <c r="AS38" i="102"/>
  <c r="AL38" i="102"/>
  <c r="AU38" i="102" s="1"/>
  <c r="AL4" i="98"/>
  <c r="AU4" i="98" s="1"/>
  <c r="AU100" i="98" s="1"/>
  <c r="C11" i="98" s="1"/>
  <c r="F42" i="57" s="1"/>
  <c r="AS4" i="98"/>
  <c r="AS100" i="98" s="1"/>
  <c r="AS21" i="102"/>
  <c r="AL21" i="102"/>
  <c r="AU21" i="102" s="1"/>
  <c r="AS39" i="102"/>
  <c r="AL39" i="102"/>
  <c r="AU39" i="102" s="1"/>
  <c r="AS57" i="102"/>
  <c r="AL57" i="102"/>
  <c r="AU57" i="102" s="1"/>
  <c r="AS93" i="102"/>
  <c r="AL93" i="102"/>
  <c r="AU93" i="102" s="1"/>
  <c r="AS5" i="102"/>
  <c r="AL5" i="102"/>
  <c r="AU5" i="102" s="1"/>
  <c r="AS58" i="102"/>
  <c r="AL58" i="102"/>
  <c r="AU58" i="102" s="1"/>
  <c r="AS95" i="102"/>
  <c r="AL95" i="102"/>
  <c r="AU95" i="102" s="1"/>
  <c r="AS17" i="102"/>
  <c r="AL17" i="102"/>
  <c r="AU17" i="102" s="1"/>
  <c r="AS53" i="102"/>
  <c r="AL53" i="102"/>
  <c r="AU53" i="102" s="1"/>
  <c r="AS23" i="102"/>
  <c r="AL23" i="102"/>
  <c r="AU23" i="102" s="1"/>
  <c r="AB4" i="102"/>
  <c r="AJ3" i="102"/>
  <c r="AS41" i="102"/>
  <c r="AL41" i="102"/>
  <c r="AU41" i="102" s="1"/>
  <c r="AS77" i="102"/>
  <c r="AL77" i="102"/>
  <c r="AU77" i="102" s="1"/>
  <c r="AS94" i="102"/>
  <c r="AL94" i="102"/>
  <c r="AU94" i="102" s="1"/>
  <c r="AS12" i="102"/>
  <c r="AL12" i="102"/>
  <c r="AU12" i="102" s="1"/>
  <c r="AS30" i="102"/>
  <c r="AL30" i="102"/>
  <c r="AU30" i="102" s="1"/>
  <c r="AS66" i="102"/>
  <c r="AL66" i="102"/>
  <c r="AU66" i="102" s="1"/>
  <c r="AS84" i="102"/>
  <c r="AL84" i="102"/>
  <c r="AU84" i="102" s="1"/>
  <c r="AS19" i="102"/>
  <c r="AL19" i="102"/>
  <c r="AU19" i="102" s="1"/>
  <c r="AS37" i="102"/>
  <c r="AL37" i="102"/>
  <c r="AU37" i="102" s="1"/>
  <c r="AS73" i="102"/>
  <c r="AL73" i="102"/>
  <c r="AU73" i="102" s="1"/>
  <c r="AS91" i="102"/>
  <c r="AL91" i="102"/>
  <c r="AU91" i="102" s="1"/>
  <c r="AS26" i="102"/>
  <c r="AL26" i="102"/>
  <c r="AU26" i="102" s="1"/>
  <c r="AS80" i="102"/>
  <c r="AL80" i="102"/>
  <c r="AU80" i="102" s="1"/>
  <c r="AS75" i="102"/>
  <c r="AL75" i="102"/>
  <c r="AU75" i="102" s="1"/>
  <c r="AS10" i="102"/>
  <c r="AL10" i="102"/>
  <c r="AU10" i="102" s="1"/>
  <c r="AS28" i="102"/>
  <c r="AL28" i="102"/>
  <c r="AU28" i="102" s="1"/>
  <c r="AS46" i="102"/>
  <c r="AL46" i="102"/>
  <c r="AU46" i="102" s="1"/>
  <c r="AS11" i="102"/>
  <c r="AL11" i="102"/>
  <c r="AU11" i="102" s="1"/>
  <c r="AS47" i="102"/>
  <c r="AL47" i="102"/>
  <c r="AU47" i="102" s="1"/>
  <c r="AL65" i="102"/>
  <c r="AU65" i="102" s="1"/>
  <c r="AS65" i="102"/>
  <c r="AS18" i="102"/>
  <c r="AL18" i="102"/>
  <c r="AU18" i="102" s="1"/>
  <c r="AS54" i="102"/>
  <c r="AL54" i="102"/>
  <c r="AU54" i="102" s="1"/>
  <c r="AS72" i="102"/>
  <c r="AL72" i="102"/>
  <c r="AU72" i="102" s="1"/>
  <c r="AS90" i="102"/>
  <c r="AL90" i="102"/>
  <c r="AU90" i="102" s="1"/>
  <c r="AS55" i="102"/>
  <c r="AL55" i="102"/>
  <c r="AU55" i="102" s="1"/>
  <c r="AS8" i="102"/>
  <c r="AL8" i="102"/>
  <c r="AU8" i="102" s="1"/>
  <c r="AS44" i="102"/>
  <c r="AL44" i="102"/>
  <c r="AU44" i="102" s="1"/>
  <c r="AS62" i="102"/>
  <c r="AL62" i="102"/>
  <c r="AU62" i="102" s="1"/>
  <c r="AS64" i="102"/>
  <c r="AL64" i="102"/>
  <c r="AU64" i="102" s="1"/>
  <c r="AS82" i="102"/>
  <c r="AL82" i="102"/>
  <c r="AU82" i="102" s="1"/>
  <c r="AS3" i="102" l="1"/>
  <c r="AL3" i="102"/>
  <c r="AU3" i="102" s="1"/>
  <c r="AI97" i="90"/>
  <c r="AN97" i="90"/>
  <c r="AJ4" i="102"/>
  <c r="AK4" i="102"/>
  <c r="AT4" i="102" s="1"/>
  <c r="AT100" i="102" s="1"/>
  <c r="Y98" i="90"/>
  <c r="X98" i="90"/>
  <c r="AL4" i="102" l="1"/>
  <c r="AU4" i="102" s="1"/>
  <c r="AU100" i="102" s="1"/>
  <c r="C11" i="102" s="1"/>
  <c r="F46" i="57" s="1"/>
  <c r="AS4" i="102"/>
  <c r="AS100" i="102" s="1"/>
  <c r="AH98" i="90"/>
  <c r="AQ98" i="90" s="1"/>
  <c r="AQ100" i="90" s="1"/>
  <c r="AZ3" i="90"/>
  <c r="AX3" i="90" s="1"/>
  <c r="S3" i="90" s="1"/>
  <c r="AC3" i="90" s="1"/>
  <c r="AX10" i="90"/>
  <c r="S10" i="90" s="1"/>
  <c r="AC10" i="90" s="1"/>
  <c r="AB11" i="90" s="1"/>
  <c r="AX14" i="90"/>
  <c r="S14" i="90" s="1"/>
  <c r="AC14" i="90" s="1"/>
  <c r="AB15" i="90" s="1"/>
  <c r="AX15" i="90"/>
  <c r="S15" i="90" s="1"/>
  <c r="AC15" i="90" s="1"/>
  <c r="AB16" i="90" s="1"/>
  <c r="AX16" i="90"/>
  <c r="S16" i="90" s="1"/>
  <c r="AC16" i="90" s="1"/>
  <c r="AB17" i="90" s="1"/>
  <c r="AX17" i="90"/>
  <c r="S17" i="90" s="1"/>
  <c r="AC17" i="90" s="1"/>
  <c r="AB18" i="90" s="1"/>
  <c r="AX18" i="90"/>
  <c r="S18" i="90" s="1"/>
  <c r="AC18" i="90" s="1"/>
  <c r="AB19" i="90" s="1"/>
  <c r="AX19" i="90"/>
  <c r="S19" i="90" s="1"/>
  <c r="AC19" i="90" s="1"/>
  <c r="AB20" i="90" s="1"/>
  <c r="AX20" i="90"/>
  <c r="S20" i="90" s="1"/>
  <c r="AC20" i="90" s="1"/>
  <c r="AB21" i="90" s="1"/>
  <c r="AX21" i="90"/>
  <c r="S21" i="90" s="1"/>
  <c r="AC21" i="90" s="1"/>
  <c r="AB22" i="90" s="1"/>
  <c r="AX22" i="90"/>
  <c r="S22" i="90" s="1"/>
  <c r="AC22" i="90" s="1"/>
  <c r="AB23" i="90" s="1"/>
  <c r="AX23" i="90"/>
  <c r="S23" i="90" s="1"/>
  <c r="AC23" i="90" s="1"/>
  <c r="AB24" i="90" s="1"/>
  <c r="AX24" i="90"/>
  <c r="S24" i="90" s="1"/>
  <c r="AC24" i="90" s="1"/>
  <c r="AB25" i="90" s="1"/>
  <c r="AX25" i="90"/>
  <c r="S25" i="90" s="1"/>
  <c r="AC25" i="90" s="1"/>
  <c r="AB26" i="90" s="1"/>
  <c r="AX26" i="90"/>
  <c r="S26" i="90" s="1"/>
  <c r="AC26" i="90" s="1"/>
  <c r="AB27" i="90" s="1"/>
  <c r="AX27" i="90"/>
  <c r="S27" i="90" s="1"/>
  <c r="AC27" i="90" s="1"/>
  <c r="AB28" i="90" s="1"/>
  <c r="AX28" i="90"/>
  <c r="S28" i="90" s="1"/>
  <c r="AC28" i="90" s="1"/>
  <c r="AB29" i="90" s="1"/>
  <c r="AX29" i="90"/>
  <c r="S29" i="90" s="1"/>
  <c r="AC29" i="90" s="1"/>
  <c r="AB30" i="90" s="1"/>
  <c r="AX30" i="90"/>
  <c r="S30" i="90" s="1"/>
  <c r="AC30" i="90" s="1"/>
  <c r="AB31" i="90" s="1"/>
  <c r="AX31" i="90"/>
  <c r="S31" i="90" s="1"/>
  <c r="AC31" i="90" s="1"/>
  <c r="AB32" i="90" s="1"/>
  <c r="AX32" i="90"/>
  <c r="S32" i="90" s="1"/>
  <c r="AC32" i="90" s="1"/>
  <c r="AB33" i="90" s="1"/>
  <c r="AX33" i="90"/>
  <c r="S33" i="90" s="1"/>
  <c r="AC33" i="90" s="1"/>
  <c r="AB34" i="90" s="1"/>
  <c r="AX34" i="90"/>
  <c r="S34" i="90" s="1"/>
  <c r="AC34" i="90" s="1"/>
  <c r="AB35" i="90" s="1"/>
  <c r="AX35" i="90"/>
  <c r="S35" i="90" s="1"/>
  <c r="AC35" i="90" s="1"/>
  <c r="AB36" i="90" s="1"/>
  <c r="AX36" i="90"/>
  <c r="S36" i="90" s="1"/>
  <c r="AC36" i="90" s="1"/>
  <c r="AB37" i="90" s="1"/>
  <c r="AX37" i="90"/>
  <c r="S37" i="90" s="1"/>
  <c r="AC37" i="90" s="1"/>
  <c r="AB38" i="90" s="1"/>
  <c r="AX38" i="90"/>
  <c r="S38" i="90" s="1"/>
  <c r="AC38" i="90" s="1"/>
  <c r="AB39" i="90" s="1"/>
  <c r="AX39" i="90"/>
  <c r="S39" i="90" s="1"/>
  <c r="AC39" i="90" s="1"/>
  <c r="AB40" i="90" s="1"/>
  <c r="AX40" i="90"/>
  <c r="S40" i="90" s="1"/>
  <c r="AC40" i="90" s="1"/>
  <c r="AB41" i="90" s="1"/>
  <c r="AX41" i="90"/>
  <c r="S41" i="90" s="1"/>
  <c r="AC41" i="90" s="1"/>
  <c r="AB42" i="90" s="1"/>
  <c r="AX42" i="90"/>
  <c r="S42" i="90" s="1"/>
  <c r="AC42" i="90" s="1"/>
  <c r="AB43" i="90" s="1"/>
  <c r="AX43" i="90"/>
  <c r="S43" i="90" s="1"/>
  <c r="AC43" i="90" s="1"/>
  <c r="AB44" i="90" s="1"/>
  <c r="AX44" i="90"/>
  <c r="S44" i="90" s="1"/>
  <c r="AC44" i="90" s="1"/>
  <c r="AB45" i="90" s="1"/>
  <c r="AX45" i="90"/>
  <c r="S45" i="90" s="1"/>
  <c r="AC45" i="90" s="1"/>
  <c r="AB46" i="90" s="1"/>
  <c r="AX46" i="90"/>
  <c r="S46" i="90" s="1"/>
  <c r="AC46" i="90" s="1"/>
  <c r="AB47" i="90" s="1"/>
  <c r="AX47" i="90"/>
  <c r="S47" i="90" s="1"/>
  <c r="AC47" i="90" s="1"/>
  <c r="AB48" i="90" s="1"/>
  <c r="AX48" i="90"/>
  <c r="S48" i="90" s="1"/>
  <c r="AC48" i="90" s="1"/>
  <c r="AB49" i="90" s="1"/>
  <c r="AX49" i="90"/>
  <c r="S49" i="90" s="1"/>
  <c r="AC49" i="90" s="1"/>
  <c r="AB50" i="90" s="1"/>
  <c r="AX50" i="90"/>
  <c r="S50" i="90" s="1"/>
  <c r="AC50" i="90" s="1"/>
  <c r="AB51" i="90" s="1"/>
  <c r="AX51" i="90"/>
  <c r="S51" i="90" s="1"/>
  <c r="AC51" i="90" s="1"/>
  <c r="AB52" i="90" s="1"/>
  <c r="AX52" i="90"/>
  <c r="S52" i="90" s="1"/>
  <c r="AC52" i="90" s="1"/>
  <c r="AB53" i="90" s="1"/>
  <c r="AX53" i="90"/>
  <c r="S53" i="90" s="1"/>
  <c r="AC53" i="90" s="1"/>
  <c r="AB54" i="90" s="1"/>
  <c r="AX54" i="90"/>
  <c r="S54" i="90" s="1"/>
  <c r="AC54" i="90" s="1"/>
  <c r="AB55" i="90" s="1"/>
  <c r="AX55" i="90"/>
  <c r="S55" i="90" s="1"/>
  <c r="AC55" i="90" s="1"/>
  <c r="AB56" i="90" s="1"/>
  <c r="AX56" i="90"/>
  <c r="S56" i="90" s="1"/>
  <c r="AC56" i="90" s="1"/>
  <c r="AB57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0" i="90"/>
  <c r="S60" i="90" s="1"/>
  <c r="AC60" i="90" s="1"/>
  <c r="AB61" i="90" s="1"/>
  <c r="AX61" i="90"/>
  <c r="S61" i="90" s="1"/>
  <c r="AC61" i="90" s="1"/>
  <c r="AB62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4" i="90"/>
  <c r="S84" i="90" s="1"/>
  <c r="AC84" i="90" s="1"/>
  <c r="AB85" i="90" s="1"/>
  <c r="AX85" i="90"/>
  <c r="S85" i="90" s="1"/>
  <c r="AC85" i="90" s="1"/>
  <c r="AB86" i="90" s="1"/>
  <c r="AX86" i="90"/>
  <c r="S86" i="90" s="1"/>
  <c r="AC86" i="90" s="1"/>
  <c r="AB87" i="90" s="1"/>
  <c r="AX87" i="90"/>
  <c r="S87" i="90" s="1"/>
  <c r="AC87" i="90" s="1"/>
  <c r="AB88" i="90" s="1"/>
  <c r="AX88" i="90"/>
  <c r="S88" i="90" s="1"/>
  <c r="AC88" i="90" s="1"/>
  <c r="AB89" i="90" s="1"/>
  <c r="AX89" i="90"/>
  <c r="S89" i="90" s="1"/>
  <c r="AC89" i="90" s="1"/>
  <c r="AB90" i="90" s="1"/>
  <c r="AX90" i="90"/>
  <c r="S90" i="90" s="1"/>
  <c r="AC90" i="90" s="1"/>
  <c r="AB91" i="90" s="1"/>
  <c r="AX91" i="90"/>
  <c r="S91" i="90" s="1"/>
  <c r="AC91" i="90" s="1"/>
  <c r="AB92" i="90" s="1"/>
  <c r="AX92" i="90"/>
  <c r="S92" i="90" s="1"/>
  <c r="AC92" i="90" s="1"/>
  <c r="AB93" i="90" s="1"/>
  <c r="AX93" i="90"/>
  <c r="S93" i="90" s="1"/>
  <c r="AC93" i="90" s="1"/>
  <c r="AB94" i="90" s="1"/>
  <c r="AX95" i="90"/>
  <c r="S95" i="90" s="1"/>
  <c r="AC95" i="90" s="1"/>
  <c r="AB96" i="90" s="1"/>
  <c r="AX94" i="90"/>
  <c r="S94" i="90" s="1"/>
  <c r="AC94" i="90" s="1"/>
  <c r="AB95" i="90" s="1"/>
  <c r="AX96" i="90"/>
  <c r="S96" i="90" s="1"/>
  <c r="AC96" i="90" s="1"/>
  <c r="AB97" i="90" s="1"/>
  <c r="AX97" i="90"/>
  <c r="S97" i="90" s="1"/>
  <c r="AC97" i="90" s="1"/>
  <c r="AB98" i="90" s="1"/>
  <c r="AR97" i="90"/>
  <c r="Z98" i="90"/>
  <c r="AX9" i="90" l="1"/>
  <c r="S9" i="90" s="1"/>
  <c r="AC9" i="90" s="1"/>
  <c r="AB10" i="90" s="1"/>
  <c r="AX13" i="90"/>
  <c r="S13" i="90" s="1"/>
  <c r="AC13" i="90" s="1"/>
  <c r="AB14" i="90" s="1"/>
  <c r="AX12" i="90"/>
  <c r="S12" i="90" s="1"/>
  <c r="AC12" i="90" s="1"/>
  <c r="AB13" i="90" s="1"/>
  <c r="AX11" i="90"/>
  <c r="S11" i="90" s="1"/>
  <c r="AC11" i="90" s="1"/>
  <c r="AB12" i="90" s="1"/>
  <c r="AK91" i="90"/>
  <c r="AT91" i="90" s="1"/>
  <c r="AJ91" i="90"/>
  <c r="AJ95" i="90"/>
  <c r="AK95" i="90"/>
  <c r="AT95" i="90" s="1"/>
  <c r="AJ90" i="90"/>
  <c r="AK90" i="90"/>
  <c r="AT90" i="90" s="1"/>
  <c r="AJ84" i="90"/>
  <c r="AK84" i="90"/>
  <c r="AT84" i="90" s="1"/>
  <c r="AJ78" i="90"/>
  <c r="AK78" i="90"/>
  <c r="AT78" i="90" s="1"/>
  <c r="AK72" i="90"/>
  <c r="AT72" i="90" s="1"/>
  <c r="AJ72" i="90"/>
  <c r="AK66" i="90"/>
  <c r="AT66" i="90" s="1"/>
  <c r="AJ66" i="90"/>
  <c r="AJ60" i="90"/>
  <c r="AK60" i="90"/>
  <c r="AT60" i="90" s="1"/>
  <c r="AK54" i="90"/>
  <c r="AT54" i="90" s="1"/>
  <c r="AJ54" i="90"/>
  <c r="AK48" i="90"/>
  <c r="AT48" i="90" s="1"/>
  <c r="AJ48" i="90"/>
  <c r="AK42" i="90"/>
  <c r="AT42" i="90" s="1"/>
  <c r="AJ42" i="90"/>
  <c r="AK36" i="90"/>
  <c r="AT36" i="90" s="1"/>
  <c r="AJ36" i="90"/>
  <c r="AK30" i="90"/>
  <c r="AT30" i="90" s="1"/>
  <c r="AJ30" i="90"/>
  <c r="AJ24" i="90"/>
  <c r="AK24" i="90"/>
  <c r="AT24" i="90" s="1"/>
  <c r="AJ18" i="90"/>
  <c r="AK18" i="90"/>
  <c r="AT18" i="90" s="1"/>
  <c r="AJ12" i="90"/>
  <c r="AK12" i="90"/>
  <c r="AT12" i="90" s="1"/>
  <c r="AX4" i="90"/>
  <c r="S4" i="90" s="1"/>
  <c r="AC4" i="90" s="1"/>
  <c r="AB5" i="90" s="1"/>
  <c r="AG98" i="90"/>
  <c r="AP98" i="90" s="1"/>
  <c r="AP100" i="90" s="1"/>
  <c r="AC98" i="90"/>
  <c r="AE98" i="90"/>
  <c r="AF98" i="90"/>
  <c r="AO98" i="90" s="1"/>
  <c r="AO100" i="90" s="1"/>
  <c r="AJ83" i="90"/>
  <c r="AK83" i="90"/>
  <c r="AT83" i="90" s="1"/>
  <c r="AJ77" i="90"/>
  <c r="AK77" i="90"/>
  <c r="AT77" i="90" s="1"/>
  <c r="AK71" i="90"/>
  <c r="AT71" i="90" s="1"/>
  <c r="AJ71" i="90"/>
  <c r="AJ65" i="90"/>
  <c r="AK65" i="90"/>
  <c r="AT65" i="90" s="1"/>
  <c r="AK59" i="90"/>
  <c r="AT59" i="90" s="1"/>
  <c r="AJ59" i="90"/>
  <c r="AK53" i="90"/>
  <c r="AT53" i="90" s="1"/>
  <c r="AJ53" i="90"/>
  <c r="AK47" i="90"/>
  <c r="AT47" i="90" s="1"/>
  <c r="AJ47" i="90"/>
  <c r="AK41" i="90"/>
  <c r="AT41" i="90" s="1"/>
  <c r="AJ41" i="90"/>
  <c r="AJ35" i="90"/>
  <c r="AK35" i="90"/>
  <c r="AT35" i="90" s="1"/>
  <c r="AJ29" i="90"/>
  <c r="AK29" i="90"/>
  <c r="AT29" i="90" s="1"/>
  <c r="AJ23" i="90"/>
  <c r="AK23" i="90"/>
  <c r="AT23" i="90" s="1"/>
  <c r="AJ17" i="90"/>
  <c r="AK17" i="90"/>
  <c r="AT17" i="90" s="1"/>
  <c r="AJ11" i="90"/>
  <c r="AK11" i="90"/>
  <c r="AT11" i="90" s="1"/>
  <c r="AB4" i="90"/>
  <c r="AJ3" i="90"/>
  <c r="AJ96" i="90"/>
  <c r="AK96" i="90"/>
  <c r="AT96" i="90" s="1"/>
  <c r="AJ94" i="90"/>
  <c r="AK94" i="90"/>
  <c r="AT94" i="90" s="1"/>
  <c r="AK88" i="90"/>
  <c r="AT88" i="90" s="1"/>
  <c r="AJ88" i="90"/>
  <c r="AK82" i="90"/>
  <c r="AT82" i="90" s="1"/>
  <c r="AJ82" i="90"/>
  <c r="AJ76" i="90"/>
  <c r="AK76" i="90"/>
  <c r="AT76" i="90" s="1"/>
  <c r="AK70" i="90"/>
  <c r="AT70" i="90" s="1"/>
  <c r="AJ70" i="90"/>
  <c r="AJ64" i="90"/>
  <c r="AK64" i="90"/>
  <c r="AT64" i="90" s="1"/>
  <c r="AJ58" i="90"/>
  <c r="AK58" i="90"/>
  <c r="AT58" i="90" s="1"/>
  <c r="AK52" i="90"/>
  <c r="AT52" i="90" s="1"/>
  <c r="AJ52" i="90"/>
  <c r="AJ46" i="90"/>
  <c r="AK46" i="90"/>
  <c r="AT46" i="90" s="1"/>
  <c r="AJ40" i="90"/>
  <c r="AK40" i="90"/>
  <c r="AT40" i="90" s="1"/>
  <c r="AK34" i="90"/>
  <c r="AT34" i="90" s="1"/>
  <c r="AJ34" i="90"/>
  <c r="AK28" i="90"/>
  <c r="AT28" i="90" s="1"/>
  <c r="AJ28" i="90"/>
  <c r="AK22" i="90"/>
  <c r="AT22" i="90" s="1"/>
  <c r="AJ22" i="90"/>
  <c r="AK16" i="90"/>
  <c r="AT16" i="90" s="1"/>
  <c r="AJ16" i="90"/>
  <c r="AJ10" i="90"/>
  <c r="AK10" i="90"/>
  <c r="AT10" i="90" s="1"/>
  <c r="AX5" i="90"/>
  <c r="S5" i="90" s="1"/>
  <c r="AC5" i="90" s="1"/>
  <c r="AB6" i="90" s="1"/>
  <c r="AK93" i="90"/>
  <c r="AT93" i="90" s="1"/>
  <c r="AJ93" i="90"/>
  <c r="AJ87" i="90"/>
  <c r="AK87" i="90"/>
  <c r="AT87" i="90" s="1"/>
  <c r="AJ81" i="90"/>
  <c r="AK81" i="90"/>
  <c r="AT81" i="90" s="1"/>
  <c r="AJ75" i="90"/>
  <c r="AK75" i="90"/>
  <c r="AT75" i="90" s="1"/>
  <c r="AK69" i="90"/>
  <c r="AT69" i="90" s="1"/>
  <c r="AJ69" i="90"/>
  <c r="AK63" i="90"/>
  <c r="AT63" i="90" s="1"/>
  <c r="AJ63" i="90"/>
  <c r="AK57" i="90"/>
  <c r="AT57" i="90" s="1"/>
  <c r="AJ57" i="90"/>
  <c r="AK51" i="90"/>
  <c r="AT51" i="90" s="1"/>
  <c r="AJ51" i="90"/>
  <c r="AK45" i="90"/>
  <c r="AT45" i="90" s="1"/>
  <c r="AJ45" i="90"/>
  <c r="AJ39" i="90"/>
  <c r="AK39" i="90"/>
  <c r="AT39" i="90" s="1"/>
  <c r="AK33" i="90"/>
  <c r="AT33" i="90" s="1"/>
  <c r="AJ33" i="90"/>
  <c r="AJ27" i="90"/>
  <c r="AK27" i="90"/>
  <c r="AT27" i="90" s="1"/>
  <c r="AK21" i="90"/>
  <c r="AT21" i="90" s="1"/>
  <c r="AJ21" i="90"/>
  <c r="AJ15" i="90"/>
  <c r="AK15" i="90"/>
  <c r="AT15" i="90" s="1"/>
  <c r="AX8" i="90"/>
  <c r="S8" i="90" s="1"/>
  <c r="AC8" i="90" s="1"/>
  <c r="AB9" i="90" s="1"/>
  <c r="AJ89" i="90"/>
  <c r="AK89" i="90"/>
  <c r="AT89" i="90" s="1"/>
  <c r="AJ98" i="90"/>
  <c r="AS98" i="90" s="1"/>
  <c r="AK92" i="90"/>
  <c r="AT92" i="90" s="1"/>
  <c r="AJ92" i="90"/>
  <c r="AJ86" i="90"/>
  <c r="AK86" i="90"/>
  <c r="AT86" i="90" s="1"/>
  <c r="AK80" i="90"/>
  <c r="AT80" i="90" s="1"/>
  <c r="AJ80" i="90"/>
  <c r="AK74" i="90"/>
  <c r="AT74" i="90" s="1"/>
  <c r="AJ74" i="90"/>
  <c r="AK68" i="90"/>
  <c r="AT68" i="90" s="1"/>
  <c r="AJ68" i="90"/>
  <c r="AJ62" i="90"/>
  <c r="AK62" i="90"/>
  <c r="AT62" i="90" s="1"/>
  <c r="AK56" i="90"/>
  <c r="AT56" i="90" s="1"/>
  <c r="AJ56" i="90"/>
  <c r="AJ50" i="90"/>
  <c r="AK50" i="90"/>
  <c r="AT50" i="90" s="1"/>
  <c r="AK44" i="90"/>
  <c r="AT44" i="90" s="1"/>
  <c r="AJ44" i="90"/>
  <c r="AK38" i="90"/>
  <c r="AT38" i="90" s="1"/>
  <c r="AJ38" i="90"/>
  <c r="AK32" i="90"/>
  <c r="AT32" i="90" s="1"/>
  <c r="AJ32" i="90"/>
  <c r="AJ26" i="90"/>
  <c r="AK26" i="90"/>
  <c r="AT26" i="90" s="1"/>
  <c r="AJ20" i="90"/>
  <c r="AK20" i="90"/>
  <c r="AT20" i="90" s="1"/>
  <c r="AK14" i="90"/>
  <c r="AT14" i="90" s="1"/>
  <c r="AJ14" i="90"/>
  <c r="AX7" i="90"/>
  <c r="S7" i="90" s="1"/>
  <c r="AC7" i="90" s="1"/>
  <c r="AB8" i="90" s="1"/>
  <c r="AK97" i="90"/>
  <c r="AT97" i="90" s="1"/>
  <c r="AJ97" i="90"/>
  <c r="AK85" i="90"/>
  <c r="AT85" i="90" s="1"/>
  <c r="AJ85" i="90"/>
  <c r="AJ79" i="90"/>
  <c r="AK79" i="90"/>
  <c r="AT79" i="90" s="1"/>
  <c r="AJ73" i="90"/>
  <c r="AK73" i="90"/>
  <c r="AT73" i="90" s="1"/>
  <c r="AJ67" i="90"/>
  <c r="AK67" i="90"/>
  <c r="AT67" i="90" s="1"/>
  <c r="AJ61" i="90"/>
  <c r="AK61" i="90"/>
  <c r="AT61" i="90" s="1"/>
  <c r="AJ55" i="90"/>
  <c r="AK55" i="90"/>
  <c r="AT55" i="90" s="1"/>
  <c r="AK49" i="90"/>
  <c r="AT49" i="90" s="1"/>
  <c r="AJ49" i="90"/>
  <c r="AJ43" i="90"/>
  <c r="AK43" i="90"/>
  <c r="AT43" i="90" s="1"/>
  <c r="AK37" i="90"/>
  <c r="AT37" i="90" s="1"/>
  <c r="AJ37" i="90"/>
  <c r="AJ31" i="90"/>
  <c r="AK31" i="90"/>
  <c r="AT31" i="90" s="1"/>
  <c r="AK25" i="90"/>
  <c r="AT25" i="90" s="1"/>
  <c r="AJ25" i="90"/>
  <c r="AJ19" i="90"/>
  <c r="AK19" i="90"/>
  <c r="AT19" i="90" s="1"/>
  <c r="AK13" i="90"/>
  <c r="AT13" i="90" s="1"/>
  <c r="AJ13" i="90"/>
  <c r="AX6" i="90"/>
  <c r="S6" i="90" s="1"/>
  <c r="AC6" i="90" s="1"/>
  <c r="AB7" i="90" s="1"/>
  <c r="AK98" i="90" l="1"/>
  <c r="AT98" i="90" s="1"/>
  <c r="AJ7" i="90"/>
  <c r="AK7" i="90"/>
  <c r="AT7" i="90" s="1"/>
  <c r="AS79" i="90"/>
  <c r="AL79" i="90"/>
  <c r="AU79" i="90" s="1"/>
  <c r="AS37" i="90"/>
  <c r="AL37" i="90"/>
  <c r="AU37" i="90" s="1"/>
  <c r="AS97" i="90"/>
  <c r="AL97" i="90"/>
  <c r="AU97" i="90" s="1"/>
  <c r="AS20" i="90"/>
  <c r="AL20" i="90"/>
  <c r="AU20" i="90" s="1"/>
  <c r="AS33" i="90"/>
  <c r="AL33" i="90"/>
  <c r="AU33" i="90" s="1"/>
  <c r="AS51" i="90"/>
  <c r="AL51" i="90"/>
  <c r="AU51" i="90" s="1"/>
  <c r="AS69" i="90"/>
  <c r="AL69" i="90"/>
  <c r="AU69" i="90" s="1"/>
  <c r="AS10" i="90"/>
  <c r="AL10" i="90"/>
  <c r="AU10" i="90" s="1"/>
  <c r="AS46" i="90"/>
  <c r="AL46" i="90"/>
  <c r="AU46" i="90" s="1"/>
  <c r="AS64" i="90"/>
  <c r="AL64" i="90"/>
  <c r="AU64" i="90" s="1"/>
  <c r="AS96" i="90"/>
  <c r="AL96" i="90"/>
  <c r="AU96" i="90" s="1"/>
  <c r="AS17" i="90"/>
  <c r="AL17" i="90"/>
  <c r="AU17" i="90" s="1"/>
  <c r="AS35" i="90"/>
  <c r="AL35" i="90"/>
  <c r="AU35" i="90" s="1"/>
  <c r="AI98" i="90"/>
  <c r="AN98" i="90"/>
  <c r="AN100" i="90" s="1"/>
  <c r="AS36" i="90"/>
  <c r="AL36" i="90"/>
  <c r="AU36" i="90" s="1"/>
  <c r="AS54" i="90"/>
  <c r="AL54" i="90"/>
  <c r="AU54" i="90" s="1"/>
  <c r="AS72" i="90"/>
  <c r="AL72" i="90"/>
  <c r="AU72" i="90" s="1"/>
  <c r="AS55" i="90"/>
  <c r="AL55" i="90"/>
  <c r="AU55" i="90" s="1"/>
  <c r="AS73" i="90"/>
  <c r="AL73" i="90"/>
  <c r="AU73" i="90" s="1"/>
  <c r="AS44" i="90"/>
  <c r="AL44" i="90"/>
  <c r="AU44" i="90" s="1"/>
  <c r="AS80" i="90"/>
  <c r="AL80" i="90"/>
  <c r="AU80" i="90" s="1"/>
  <c r="AS15" i="90"/>
  <c r="AL15" i="90"/>
  <c r="AU15" i="90" s="1"/>
  <c r="AS87" i="90"/>
  <c r="AL87" i="90"/>
  <c r="AU87" i="90" s="1"/>
  <c r="AS16" i="90"/>
  <c r="AL16" i="90"/>
  <c r="AU16" i="90" s="1"/>
  <c r="AS34" i="90"/>
  <c r="AL34" i="90"/>
  <c r="AU34" i="90" s="1"/>
  <c r="AS52" i="90"/>
  <c r="AL52" i="90"/>
  <c r="AU52" i="90" s="1"/>
  <c r="AS70" i="90"/>
  <c r="AL70" i="90"/>
  <c r="AU70" i="90" s="1"/>
  <c r="AS88" i="90"/>
  <c r="AL88" i="90"/>
  <c r="AU88" i="90" s="1"/>
  <c r="AL3" i="90"/>
  <c r="AU3" i="90" s="1"/>
  <c r="AS3" i="90"/>
  <c r="AS41" i="90"/>
  <c r="AL41" i="90"/>
  <c r="AU41" i="90" s="1"/>
  <c r="AS59" i="90"/>
  <c r="AL59" i="90"/>
  <c r="AU59" i="90" s="1"/>
  <c r="AS18" i="90"/>
  <c r="AL18" i="90"/>
  <c r="AU18" i="90" s="1"/>
  <c r="AS90" i="90"/>
  <c r="AL90" i="90"/>
  <c r="AU90" i="90" s="1"/>
  <c r="AK8" i="90"/>
  <c r="AT8" i="90" s="1"/>
  <c r="AJ8" i="90"/>
  <c r="AS26" i="90"/>
  <c r="AL26" i="90"/>
  <c r="AU26" i="90" s="1"/>
  <c r="AS62" i="90"/>
  <c r="AL62" i="90"/>
  <c r="AU62" i="90" s="1"/>
  <c r="AS21" i="90"/>
  <c r="AL21" i="90"/>
  <c r="AU21" i="90" s="1"/>
  <c r="AS57" i="90"/>
  <c r="AL57" i="90"/>
  <c r="AU57" i="90" s="1"/>
  <c r="AS93" i="90"/>
  <c r="AL93" i="90"/>
  <c r="AU93" i="90" s="1"/>
  <c r="AJ4" i="90"/>
  <c r="AK4" i="90"/>
  <c r="AT4" i="90" s="1"/>
  <c r="AS23" i="90"/>
  <c r="AL23" i="90"/>
  <c r="AU23" i="90" s="1"/>
  <c r="AS77" i="90"/>
  <c r="AL77" i="90"/>
  <c r="AU77" i="90" s="1"/>
  <c r="AS42" i="90"/>
  <c r="AL42" i="90"/>
  <c r="AU42" i="90" s="1"/>
  <c r="AS61" i="90"/>
  <c r="AL61" i="90"/>
  <c r="AU61" i="90" s="1"/>
  <c r="AS68" i="90"/>
  <c r="AL68" i="90"/>
  <c r="AU68" i="90" s="1"/>
  <c r="AS75" i="90"/>
  <c r="AL75" i="90"/>
  <c r="AU75" i="90" s="1"/>
  <c r="AS22" i="90"/>
  <c r="AL22" i="90"/>
  <c r="AU22" i="90" s="1"/>
  <c r="AS47" i="90"/>
  <c r="AL47" i="90"/>
  <c r="AU47" i="90" s="1"/>
  <c r="AK5" i="90"/>
  <c r="AT5" i="90" s="1"/>
  <c r="AJ5" i="90"/>
  <c r="AS24" i="90"/>
  <c r="AL24" i="90"/>
  <c r="AU24" i="90" s="1"/>
  <c r="AS60" i="90"/>
  <c r="AL60" i="90"/>
  <c r="AU60" i="90" s="1"/>
  <c r="AS78" i="90"/>
  <c r="AL78" i="90"/>
  <c r="AU78" i="90" s="1"/>
  <c r="AS95" i="90"/>
  <c r="AL95" i="90"/>
  <c r="AU95" i="90" s="1"/>
  <c r="AS43" i="90"/>
  <c r="AL43" i="90"/>
  <c r="AU43" i="90" s="1"/>
  <c r="AS32" i="90"/>
  <c r="AL32" i="90"/>
  <c r="AU32" i="90" s="1"/>
  <c r="AS39" i="90"/>
  <c r="AL39" i="90"/>
  <c r="AU39" i="90" s="1"/>
  <c r="AS13" i="90"/>
  <c r="AL13" i="90"/>
  <c r="AU13" i="90" s="1"/>
  <c r="AS49" i="90"/>
  <c r="AL49" i="90"/>
  <c r="AU49" i="90" s="1"/>
  <c r="AS85" i="90"/>
  <c r="AL85" i="90"/>
  <c r="AU85" i="90" s="1"/>
  <c r="AS50" i="90"/>
  <c r="AL50" i="90"/>
  <c r="AU50" i="90" s="1"/>
  <c r="AS86" i="90"/>
  <c r="AL86" i="90"/>
  <c r="AU86" i="90" s="1"/>
  <c r="AS89" i="90"/>
  <c r="AL89" i="90"/>
  <c r="AU89" i="90" s="1"/>
  <c r="AS45" i="90"/>
  <c r="AL45" i="90"/>
  <c r="AU45" i="90" s="1"/>
  <c r="AS63" i="90"/>
  <c r="AL63" i="90"/>
  <c r="AU63" i="90" s="1"/>
  <c r="AK6" i="90"/>
  <c r="AT6" i="90" s="1"/>
  <c r="AJ6" i="90"/>
  <c r="AS40" i="90"/>
  <c r="AL40" i="90"/>
  <c r="AU40" i="90" s="1"/>
  <c r="AS58" i="90"/>
  <c r="AL58" i="90"/>
  <c r="AU58" i="90" s="1"/>
  <c r="AS76" i="90"/>
  <c r="AL76" i="90"/>
  <c r="AU76" i="90" s="1"/>
  <c r="AS94" i="90"/>
  <c r="AL94" i="90"/>
  <c r="AU94" i="90" s="1"/>
  <c r="AS11" i="90"/>
  <c r="AL11" i="90"/>
  <c r="AU11" i="90" s="1"/>
  <c r="AS29" i="90"/>
  <c r="AL29" i="90"/>
  <c r="AU29" i="90" s="1"/>
  <c r="AS65" i="90"/>
  <c r="AL65" i="90"/>
  <c r="AU65" i="90" s="1"/>
  <c r="AS83" i="90"/>
  <c r="AL83" i="90"/>
  <c r="AU83" i="90" s="1"/>
  <c r="AS30" i="90"/>
  <c r="AL30" i="90"/>
  <c r="AU30" i="90" s="1"/>
  <c r="AS48" i="90"/>
  <c r="AL48" i="90"/>
  <c r="AU48" i="90" s="1"/>
  <c r="AL66" i="90"/>
  <c r="AU66" i="90" s="1"/>
  <c r="AS66" i="90"/>
  <c r="AS91" i="90"/>
  <c r="AL91" i="90"/>
  <c r="AU91" i="90" s="1"/>
  <c r="AS19" i="90"/>
  <c r="AL19" i="90"/>
  <c r="AU19" i="90" s="1"/>
  <c r="AS25" i="90"/>
  <c r="AL25" i="90"/>
  <c r="AU25" i="90" s="1"/>
  <c r="AS14" i="90"/>
  <c r="AL14" i="90"/>
  <c r="AU14" i="90" s="1"/>
  <c r="AS31" i="90"/>
  <c r="AL31" i="90"/>
  <c r="AU31" i="90" s="1"/>
  <c r="AS67" i="90"/>
  <c r="AL67" i="90"/>
  <c r="AU67" i="90" s="1"/>
  <c r="AS38" i="90"/>
  <c r="AL38" i="90"/>
  <c r="AU38" i="90" s="1"/>
  <c r="AS56" i="90"/>
  <c r="AL56" i="90"/>
  <c r="AU56" i="90" s="1"/>
  <c r="AS74" i="90"/>
  <c r="AL74" i="90"/>
  <c r="AU74" i="90" s="1"/>
  <c r="AS92" i="90"/>
  <c r="AL92" i="90"/>
  <c r="AU92" i="90" s="1"/>
  <c r="AJ9" i="90"/>
  <c r="AK9" i="90"/>
  <c r="AT9" i="90" s="1"/>
  <c r="AS27" i="90"/>
  <c r="AL27" i="90"/>
  <c r="AU27" i="90" s="1"/>
  <c r="AS81" i="90"/>
  <c r="AL81" i="90"/>
  <c r="AU81" i="90" s="1"/>
  <c r="AS28" i="90"/>
  <c r="AL28" i="90"/>
  <c r="AU28" i="90" s="1"/>
  <c r="AL82" i="90"/>
  <c r="AU82" i="90" s="1"/>
  <c r="AS82" i="90"/>
  <c r="AS53" i="90"/>
  <c r="AL53" i="90"/>
  <c r="AU53" i="90" s="1"/>
  <c r="AS71" i="90"/>
  <c r="AL71" i="90"/>
  <c r="AU71" i="90" s="1"/>
  <c r="AS12" i="90"/>
  <c r="AL12" i="90"/>
  <c r="AU12" i="90" s="1"/>
  <c r="AS84" i="90"/>
  <c r="AL84" i="90"/>
  <c r="AU84" i="90" s="1"/>
  <c r="AS6" i="90" l="1"/>
  <c r="AL6" i="90"/>
  <c r="AU6" i="90" s="1"/>
  <c r="AR98" i="90"/>
  <c r="AR100" i="90" s="1"/>
  <c r="AL98" i="90"/>
  <c r="AU98" i="90" s="1"/>
  <c r="AS5" i="90"/>
  <c r="AL5" i="90"/>
  <c r="AU5" i="90" s="1"/>
  <c r="AT100" i="90"/>
  <c r="AS8" i="90"/>
  <c r="AL8" i="90"/>
  <c r="AU8" i="90" s="1"/>
  <c r="AS4" i="90"/>
  <c r="AL4" i="90"/>
  <c r="AU4" i="90" s="1"/>
  <c r="AS9" i="90"/>
  <c r="AL9" i="90"/>
  <c r="AU9" i="90" s="1"/>
  <c r="AS7" i="90"/>
  <c r="AL7" i="90"/>
  <c r="AU7" i="90" s="1"/>
  <c r="AS100" i="90" l="1"/>
  <c r="AU100" i="90"/>
  <c r="C11" i="90" s="1"/>
  <c r="F34" i="57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<sst xmlns="http://schemas.openxmlformats.org/spreadsheetml/2006/main" count="5587" uniqueCount="60">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</sst>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9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10" xfId="0" applyNumberFormat="1" applyFont="1" applyBorder="1" applyAlignment="1">
      <alignment readingOrder="1"/>
    </xf>
    <xf numFmtId="10" fontId="2" fillId="0" borderId="11" xfId="0" applyNumberFormat="1" applyFont="1" applyBorder="1" applyAlignment="1">
      <alignment readingOrder="1"/>
    </xf>
    <xf numFmtId="0" fontId="4" fillId="0" borderId="12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3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1" fillId="0" borderId="5" xfId="0" applyNumberFormat="1" applyFont="1" applyBorder="1" applyAlignment="1">
      <alignment readingOrder="1"/>
    </xf>
    <xf numFmtId="10" fontId="1" fillId="0" borderId="8" xfId="0" applyNumberFormat="1" applyFont="1" applyBorder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F30" sqref="F30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112.29756970105116</v>
      </c>
      <c r="K3">
        <v>1</v>
      </c>
      <c r="L3" s="2">
        <v>0</v>
      </c>
      <c r="O3">
        <f>$C$3</f>
        <v>112.29756970105116</v>
      </c>
      <c r="P3">
        <f>O3*B5</f>
        <v>89.83805576084093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8.8604725425838815</v>
      </c>
      <c r="AE3">
        <f t="shared" ref="AE3:AE23" si="1">$Z3*O3</f>
        <v>112.29756970105116</v>
      </c>
      <c r="AF3">
        <f t="shared" ref="AF3:AF23" si="2">-$Z3*P3</f>
        <v>-89.83805576084093</v>
      </c>
      <c r="AG3">
        <f t="shared" ref="AG3:AG23" si="3">-$Z3*Q3</f>
        <v>-624.95697070000006</v>
      </c>
      <c r="AH3">
        <f t="shared" ref="AH3:AH23" si="4">-X3*R3</f>
        <v>0</v>
      </c>
      <c r="AI3">
        <f t="shared" ref="AI3:AI23" si="5">SUM(AE3:AH3)</f>
        <v>-602.49745675978988</v>
      </c>
      <c r="AJ3">
        <f t="shared" ref="AJ3:AJ23" si="6">AB3-AC3</f>
        <v>-8.8604725425838815</v>
      </c>
      <c r="AL3">
        <f t="shared" ref="AL3:AL23" si="7">SUM(AI3:AK3)</f>
        <v>-611.3579293023738</v>
      </c>
      <c r="AN3">
        <f t="shared" ref="AN3:AN23" si="8">AE3*$K3</f>
        <v>112.29756970105116</v>
      </c>
      <c r="AO3">
        <f t="shared" ref="AO3:AO23" si="9">AF3*$K3</f>
        <v>-89.83805576084093</v>
      </c>
      <c r="AP3">
        <f t="shared" ref="AP3:AP23" si="10">AG3*$K3</f>
        <v>-624.95697070000006</v>
      </c>
      <c r="AQ3">
        <f t="shared" ref="AQ3:AQ23" si="11">AH3*$K3</f>
        <v>0</v>
      </c>
      <c r="AR3">
        <f t="shared" ref="AR3:AR23" si="12">AI3*$K3</f>
        <v>-602.49745675978988</v>
      </c>
      <c r="AS3">
        <f t="shared" ref="AS3:AS23" si="13">AJ3*$K3</f>
        <v>-8.8604725425838815</v>
      </c>
      <c r="AT3">
        <f t="shared" ref="AT3:AT23" si="14">AK3*$K3</f>
        <v>0</v>
      </c>
      <c r="AU3">
        <f t="shared" ref="AU3:AU23" si="15">AL3*$K3</f>
        <v>-611.3579293023738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65.703742703730214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6">F4+$C$9</f>
        <v>6.59E-2</v>
      </c>
      <c r="I4" s="1">
        <f t="shared" ref="I4:I23" si="17">1+H4</f>
        <v>1.0659000000000001</v>
      </c>
      <c r="J4">
        <f t="shared" ref="J4:J23" si="18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50000</v>
      </c>
      <c r="S4">
        <f t="shared" ref="S4:S23" si="19">AX4</f>
        <v>8.8604725425838815</v>
      </c>
      <c r="U4">
        <f t="shared" ref="U4:U23" si="20">M4</f>
        <v>1.2139029999999999E-3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23" si="26">AC3</f>
        <v>8.8604725425838815</v>
      </c>
      <c r="AC4">
        <f t="shared" ref="AC4:AC23" si="27">AX5</f>
        <v>17.940602537603272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-60.695149999999998</v>
      </c>
      <c r="AI4">
        <f t="shared" si="5"/>
        <v>-60.695149999999998</v>
      </c>
      <c r="AJ4">
        <f t="shared" si="6"/>
        <v>-9.0801299950193908</v>
      </c>
      <c r="AK4">
        <f>G4*MAX(0, SUM(AB4:AB4, AE4:AF4))</f>
        <v>0.19404434868258699</v>
      </c>
      <c r="AL4">
        <f t="shared" si="7"/>
        <v>-69.581235646336808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-56.942630640773046</v>
      </c>
      <c r="AR4">
        <f t="shared" si="12"/>
        <v>-56.942630640773046</v>
      </c>
      <c r="AS4">
        <f t="shared" si="13"/>
        <v>-8.5187447180968103</v>
      </c>
      <c r="AT4">
        <f t="shared" si="14"/>
        <v>0.18204742347554834</v>
      </c>
      <c r="AU4">
        <f t="shared" si="15"/>
        <v>-65.279327935394321</v>
      </c>
      <c r="AW4">
        <v>1</v>
      </c>
      <c r="AX4">
        <f>(R4*SUMPRODUCT(K5:$K$23, X5:$X$23)-$AZ$3*SUMPRODUCT(K4:$K$22, W5:$W$23))/Z4</f>
        <v>8.8604725425838815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6"/>
        <v>8.6400000000000005E-2</v>
      </c>
      <c r="I5" s="1">
        <f t="shared" si="17"/>
        <v>1.0864</v>
      </c>
      <c r="J5">
        <f t="shared" si="18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112.29756970105116</v>
      </c>
      <c r="P5">
        <f t="shared" ref="P5:P23" si="30">O5*$C$5</f>
        <v>5.6148784850525582</v>
      </c>
      <c r="Q5" s="5">
        <f t="shared" ref="Q5:Q23" si="31">$C$8</f>
        <v>12.5</v>
      </c>
      <c r="R5">
        <f t="shared" si="0"/>
        <v>50000</v>
      </c>
      <c r="S5">
        <f t="shared" si="19"/>
        <v>17.940602537603272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17.940602537603272</v>
      </c>
      <c r="AC5">
        <f t="shared" si="27"/>
        <v>27.009276949163716</v>
      </c>
      <c r="AE5">
        <f t="shared" si="1"/>
        <v>109.79220644977774</v>
      </c>
      <c r="AF5">
        <f t="shared" si="2"/>
        <v>-5.489610322488887</v>
      </c>
      <c r="AG5">
        <f t="shared" si="3"/>
        <v>-12.221124502299674</v>
      </c>
      <c r="AH5">
        <f t="shared" si="4"/>
        <v>-60.413792301298152</v>
      </c>
      <c r="AI5">
        <f t="shared" si="5"/>
        <v>31.667679323691026</v>
      </c>
      <c r="AJ5">
        <f t="shared" si="6"/>
        <v>-9.0686744115604441</v>
      </c>
      <c r="AK5">
        <f t="shared" ref="AK5:AK23" si="32">G5*SUM(AB5:AB5, AE5:AF5)</f>
        <v>5.0119711452605769</v>
      </c>
      <c r="AL5">
        <f t="shared" si="7"/>
        <v>27.610976057391159</v>
      </c>
      <c r="AN5">
        <f t="shared" si="8"/>
        <v>94.812433574579643</v>
      </c>
      <c r="AO5">
        <f t="shared" si="9"/>
        <v>-4.7406216787289823</v>
      </c>
      <c r="AP5">
        <f t="shared" si="10"/>
        <v>-10.553704971864159</v>
      </c>
      <c r="AQ5">
        <f t="shared" si="11"/>
        <v>-52.171086225281684</v>
      </c>
      <c r="AR5">
        <f t="shared" si="12"/>
        <v>27.347020698704821</v>
      </c>
      <c r="AS5">
        <f t="shared" si="13"/>
        <v>-7.831367253274701</v>
      </c>
      <c r="AT5">
        <f t="shared" si="14"/>
        <v>4.3281503911217758</v>
      </c>
      <c r="AU5">
        <f t="shared" si="15"/>
        <v>23.843803836551896</v>
      </c>
      <c r="AW5">
        <v>2</v>
      </c>
      <c r="AX5">
        <f>(R5*SUMPRODUCT(K6:$K$23, X6:$X$23)-$AZ$3*SUMPRODUCT(K5:$K$22, W6:$W$23))/Z5</f>
        <v>17.940602537603272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6"/>
        <v>0.10880000000000001</v>
      </c>
      <c r="I6" s="1">
        <f t="shared" si="17"/>
        <v>1.1088</v>
      </c>
      <c r="J6">
        <f t="shared" si="18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112.29756970105116</v>
      </c>
      <c r="P6">
        <f t="shared" si="30"/>
        <v>5.6148784850525582</v>
      </c>
      <c r="Q6" s="5">
        <f t="shared" si="31"/>
        <v>12.5</v>
      </c>
      <c r="R6">
        <f t="shared" si="0"/>
        <v>50000</v>
      </c>
      <c r="S6">
        <f t="shared" si="19"/>
        <v>27.009276949163716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27.009276949163716</v>
      </c>
      <c r="AC6">
        <f t="shared" si="27"/>
        <v>34.776483865420481</v>
      </c>
      <c r="AE6">
        <f t="shared" si="1"/>
        <v>108.55902521779093</v>
      </c>
      <c r="AF6">
        <f t="shared" si="2"/>
        <v>-5.4279512608895466</v>
      </c>
      <c r="AG6">
        <f t="shared" si="3"/>
        <v>-12.083857369619324</v>
      </c>
      <c r="AH6">
        <f t="shared" si="4"/>
        <v>-60.22355062942038</v>
      </c>
      <c r="AI6">
        <f t="shared" si="5"/>
        <v>30.823665957861685</v>
      </c>
      <c r="AJ6">
        <f t="shared" si="6"/>
        <v>-7.7672069162567645</v>
      </c>
      <c r="AK6">
        <f t="shared" si="32"/>
        <v>7.6132105280048084</v>
      </c>
      <c r="AL6">
        <f t="shared" si="7"/>
        <v>30.669669569609731</v>
      </c>
      <c r="AN6">
        <f t="shared" si="8"/>
        <v>84.548615162713787</v>
      </c>
      <c r="AO6">
        <f t="shared" si="9"/>
        <v>-4.2274307581356894</v>
      </c>
      <c r="AP6">
        <f t="shared" si="10"/>
        <v>-9.4112249476760468</v>
      </c>
      <c r="AQ6">
        <f t="shared" si="11"/>
        <v>-46.903680239241993</v>
      </c>
      <c r="AR6">
        <f t="shared" si="12"/>
        <v>24.006279217660065</v>
      </c>
      <c r="AS6">
        <f t="shared" si="13"/>
        <v>-6.0493043957817276</v>
      </c>
      <c r="AT6">
        <f t="shared" si="14"/>
        <v>5.9293679709599187</v>
      </c>
      <c r="AU6">
        <f t="shared" si="15"/>
        <v>23.886342792838256</v>
      </c>
      <c r="AW6">
        <v>3</v>
      </c>
      <c r="AX6">
        <f>(R6*SUMPRODUCT(K7:$K$23, X7:$X$23)-$AZ$3*SUMPRODUCT(K6:$K$22, W7:$W$23))/Z6</f>
        <v>27.009276949163716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6"/>
        <v>0.1047</v>
      </c>
      <c r="I7" s="1">
        <f t="shared" si="17"/>
        <v>1.1047</v>
      </c>
      <c r="J7">
        <f t="shared" si="18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112.29756970105116</v>
      </c>
      <c r="P7">
        <f t="shared" si="30"/>
        <v>5.6148784850525582</v>
      </c>
      <c r="Q7" s="5">
        <f t="shared" si="31"/>
        <v>12.5</v>
      </c>
      <c r="R7">
        <f t="shared" si="0"/>
        <v>50000</v>
      </c>
      <c r="S7">
        <f t="shared" si="19"/>
        <v>34.776483865420481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34.776483865420481</v>
      </c>
      <c r="AC7">
        <f t="shared" si="27"/>
        <v>40.279525005081133</v>
      </c>
      <c r="AE7">
        <f t="shared" si="1"/>
        <v>107.33856047276927</v>
      </c>
      <c r="AF7">
        <f t="shared" si="2"/>
        <v>-5.3669280236384633</v>
      </c>
      <c r="AG7">
        <f t="shared" si="3"/>
        <v>-11.948005726940114</v>
      </c>
      <c r="AH7">
        <f t="shared" si="4"/>
        <v>-60.052275932066543</v>
      </c>
      <c r="AI7">
        <f t="shared" si="5"/>
        <v>29.971350790124156</v>
      </c>
      <c r="AJ7">
        <f t="shared" si="6"/>
        <v>-5.5030411396606524</v>
      </c>
      <c r="AK7">
        <f t="shared" si="32"/>
        <v>6.7143325110444687</v>
      </c>
      <c r="AL7">
        <f t="shared" si="7"/>
        <v>31.182642161507971</v>
      </c>
      <c r="AN7">
        <f t="shared" si="8"/>
        <v>75.674920991914732</v>
      </c>
      <c r="AO7">
        <f t="shared" si="9"/>
        <v>-3.7837460495957362</v>
      </c>
      <c r="AP7">
        <f t="shared" si="10"/>
        <v>-8.4234816026484296</v>
      </c>
      <c r="AQ7">
        <f t="shared" si="11"/>
        <v>-42.337545952991242</v>
      </c>
      <c r="AR7">
        <f t="shared" si="12"/>
        <v>21.130147386679326</v>
      </c>
      <c r="AS7">
        <f t="shared" si="13"/>
        <v>-3.8797073635501524</v>
      </c>
      <c r="AT7">
        <f t="shared" si="14"/>
        <v>4.7336817267605911</v>
      </c>
      <c r="AU7">
        <f t="shared" si="15"/>
        <v>21.984121749889766</v>
      </c>
      <c r="AW7">
        <v>4</v>
      </c>
      <c r="AX7">
        <f>(R7*SUMPRODUCT(K8:$K$23, X8:$X$23)-$AZ$3*SUMPRODUCT(K7:$K$22, W8:$W$23))/Z7</f>
        <v>34.776483865420481</v>
      </c>
    </row>
    <row r="8" spans="1:52" x14ac:dyDescent="0.25">
      <c r="B8" s="5">
        <v>624.95697070000006</v>
      </c>
      <c r="C8" s="2"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6"/>
        <v>7.2500000000000009E-2</v>
      </c>
      <c r="I8" s="1">
        <f t="shared" si="17"/>
        <v>1.0725</v>
      </c>
      <c r="J8">
        <f t="shared" si="18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112.29756970105116</v>
      </c>
      <c r="P8">
        <f t="shared" si="30"/>
        <v>5.6148784850525582</v>
      </c>
      <c r="Q8" s="5">
        <f t="shared" si="31"/>
        <v>12.5</v>
      </c>
      <c r="R8">
        <f t="shared" si="0"/>
        <v>50000</v>
      </c>
      <c r="S8">
        <f t="shared" si="19"/>
        <v>40.279525005081133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40.279525005081133</v>
      </c>
      <c r="AC8">
        <f t="shared" si="27"/>
        <v>44.089636679982135</v>
      </c>
      <c r="AE8">
        <f t="shared" si="1"/>
        <v>106.13038887160887</v>
      </c>
      <c r="AF8">
        <f t="shared" si="2"/>
        <v>-5.3065194435804441</v>
      </c>
      <c r="AG8">
        <f t="shared" si="3"/>
        <v>-11.813522451347342</v>
      </c>
      <c r="AH8">
        <f t="shared" si="4"/>
        <v>-60.012873293480972</v>
      </c>
      <c r="AI8">
        <f t="shared" si="5"/>
        <v>28.99747368320012</v>
      </c>
      <c r="AJ8">
        <f t="shared" si="6"/>
        <v>-3.8101116749010018</v>
      </c>
      <c r="AK8">
        <f t="shared" si="32"/>
        <v>3.005502301425234</v>
      </c>
      <c r="AL8">
        <f t="shared" si="7"/>
        <v>28.192864309724353</v>
      </c>
      <c r="AN8">
        <f t="shared" si="8"/>
        <v>69.765171191265026</v>
      </c>
      <c r="AO8">
        <f t="shared" si="9"/>
        <v>-3.4882585595632514</v>
      </c>
      <c r="AP8">
        <f t="shared" si="10"/>
        <v>-7.7656590629017845</v>
      </c>
      <c r="AQ8">
        <f t="shared" si="11"/>
        <v>-39.449665863981558</v>
      </c>
      <c r="AR8">
        <f t="shared" si="12"/>
        <v>19.061587704818432</v>
      </c>
      <c r="AS8">
        <f t="shared" si="13"/>
        <v>-2.5045898359881917</v>
      </c>
      <c r="AT8">
        <f t="shared" si="14"/>
        <v>1.9756771345512723</v>
      </c>
      <c r="AU8">
        <f t="shared" si="15"/>
        <v>18.532675003381513</v>
      </c>
      <c r="AW8">
        <v>5</v>
      </c>
      <c r="AX8">
        <f>(R8*SUMPRODUCT(K9:$K$23, X9:$X$23)-$AZ$3*SUMPRODUCT(K8:$K$22, W9:$W$23))/Z8</f>
        <v>40.279525005081133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6"/>
        <v>5.2200000000000003E-2</v>
      </c>
      <c r="I9" s="1">
        <f t="shared" si="17"/>
        <v>1.0522</v>
      </c>
      <c r="J9">
        <f t="shared" si="18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112.29756970105116</v>
      </c>
      <c r="P9">
        <f t="shared" si="30"/>
        <v>5.6148784850525582</v>
      </c>
      <c r="Q9" s="5">
        <f t="shared" si="31"/>
        <v>12.5</v>
      </c>
      <c r="R9">
        <f t="shared" si="0"/>
        <v>50000</v>
      </c>
      <c r="S9">
        <f t="shared" si="19"/>
        <v>44.089636679982135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44.089636679982135</v>
      </c>
      <c r="AC9">
        <f t="shared" si="27"/>
        <v>47.047523888217476</v>
      </c>
      <c r="AE9">
        <f t="shared" si="1"/>
        <v>104.93359765489464</v>
      </c>
      <c r="AF9">
        <f t="shared" si="2"/>
        <v>-5.2466798827447318</v>
      </c>
      <c r="AG9">
        <f t="shared" si="3"/>
        <v>-11.680305942310211</v>
      </c>
      <c r="AH9">
        <f t="shared" si="4"/>
        <v>-60.325138094637737</v>
      </c>
      <c r="AI9">
        <f t="shared" si="5"/>
        <v>27.681473735201962</v>
      </c>
      <c r="AJ9">
        <f t="shared" si="6"/>
        <v>-2.9578872082353413</v>
      </c>
      <c r="AK9">
        <f t="shared" si="32"/>
        <v>0.84828167126757903</v>
      </c>
      <c r="AL9">
        <f t="shared" si="7"/>
        <v>25.571868198234199</v>
      </c>
      <c r="AN9">
        <f t="shared" si="8"/>
        <v>65.556411732206385</v>
      </c>
      <c r="AO9">
        <f t="shared" si="9"/>
        <v>-3.2778205866103196</v>
      </c>
      <c r="AP9">
        <f t="shared" si="10"/>
        <v>-7.2971761440079446</v>
      </c>
      <c r="AQ9">
        <f t="shared" si="11"/>
        <v>-37.687639413074223</v>
      </c>
      <c r="AR9">
        <f t="shared" si="12"/>
        <v>17.293775588513906</v>
      </c>
      <c r="AS9">
        <f t="shared" si="13"/>
        <v>-1.8479159774758533</v>
      </c>
      <c r="AT9">
        <f t="shared" si="14"/>
        <v>0.52995707522954272</v>
      </c>
      <c r="AU9">
        <f t="shared" si="15"/>
        <v>15.975816686267596</v>
      </c>
      <c r="AW9">
        <v>6</v>
      </c>
      <c r="AX9">
        <f>(R9*SUMPRODUCT(K10:$K$23, X10:$X$23)-$AZ$3*SUMPRODUCT(K9:$K$22, W10:$W$23))/Z9</f>
        <v>44.089636679982135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6"/>
        <v>5.2500000000000005E-2</v>
      </c>
      <c r="I10" s="1">
        <f t="shared" si="17"/>
        <v>1.0525</v>
      </c>
      <c r="J10">
        <f t="shared" si="18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112.29756970105116</v>
      </c>
      <c r="P10">
        <f t="shared" si="30"/>
        <v>5.6148784850525582</v>
      </c>
      <c r="Q10" s="5">
        <f t="shared" si="31"/>
        <v>12.5</v>
      </c>
      <c r="R10">
        <f t="shared" si="0"/>
        <v>50000</v>
      </c>
      <c r="S10">
        <f t="shared" si="19"/>
        <v>47.047523888217476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47.047523888217476</v>
      </c>
      <c r="AC10">
        <f t="shared" si="27"/>
        <v>49.191036397149844</v>
      </c>
      <c r="AE10">
        <f t="shared" si="1"/>
        <v>103.74770990877981</v>
      </c>
      <c r="AF10">
        <f t="shared" si="2"/>
        <v>-5.1873854954389911</v>
      </c>
      <c r="AG10">
        <f t="shared" si="3"/>
        <v>-11.548303113879484</v>
      </c>
      <c r="AH10">
        <f t="shared" si="4"/>
        <v>-60.799076030493424</v>
      </c>
      <c r="AI10">
        <f t="shared" si="5"/>
        <v>26.212945268967914</v>
      </c>
      <c r="AJ10">
        <f t="shared" si="6"/>
        <v>-2.1435125089323677</v>
      </c>
      <c r="AK10">
        <f t="shared" si="32"/>
        <v>0.59699217803638904</v>
      </c>
      <c r="AL10">
        <f t="shared" si="7"/>
        <v>24.666424938071934</v>
      </c>
      <c r="AN10">
        <f t="shared" si="8"/>
        <v>61.582458914389186</v>
      </c>
      <c r="AO10">
        <f t="shared" si="9"/>
        <v>-3.0791229457194595</v>
      </c>
      <c r="AP10">
        <f t="shared" si="10"/>
        <v>-6.8548298817072189</v>
      </c>
      <c r="AQ10">
        <f t="shared" si="11"/>
        <v>-36.089053001485389</v>
      </c>
      <c r="AR10">
        <f t="shared" si="12"/>
        <v>15.559453085477116</v>
      </c>
      <c r="AS10">
        <f t="shared" si="13"/>
        <v>-1.2723439498555704</v>
      </c>
      <c r="AT10">
        <f t="shared" si="14"/>
        <v>0.35436200286698</v>
      </c>
      <c r="AU10">
        <f t="shared" si="15"/>
        <v>14.641471138488525</v>
      </c>
      <c r="AW10">
        <v>7</v>
      </c>
      <c r="AX10">
        <f>(R10*SUMPRODUCT(K11:$K$23, X11:$X$23)-$AZ$3*SUMPRODUCT(K10:$K$22, W11:$W$23))/Z10</f>
        <v>47.047523888217476</v>
      </c>
    </row>
    <row r="11" spans="1:52" x14ac:dyDescent="0.25">
      <c r="A11" t="s">
        <v>33</v>
      </c>
      <c r="C11" s="24">
        <f>AU25</f>
        <v>-466.69419214920771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6"/>
        <v>5.1500000000000004E-2</v>
      </c>
      <c r="I11" s="1">
        <f t="shared" si="17"/>
        <v>1.0515000000000001</v>
      </c>
      <c r="J11">
        <f t="shared" si="18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112.29756970105116</v>
      </c>
      <c r="P11">
        <f t="shared" si="30"/>
        <v>5.6148784850525582</v>
      </c>
      <c r="Q11" s="5">
        <f t="shared" si="31"/>
        <v>12.5</v>
      </c>
      <c r="R11">
        <f t="shared" si="0"/>
        <v>50000</v>
      </c>
      <c r="S11">
        <f t="shared" si="19"/>
        <v>49.191036397149844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49.191036397149844</v>
      </c>
      <c r="AC11">
        <f t="shared" si="27"/>
        <v>50.457690410304721</v>
      </c>
      <c r="AE11">
        <f t="shared" si="1"/>
        <v>102.57271055156097</v>
      </c>
      <c r="AF11">
        <f t="shared" si="2"/>
        <v>-5.1286355275780489</v>
      </c>
      <c r="AG11">
        <f t="shared" si="3"/>
        <v>-11.417512287289602</v>
      </c>
      <c r="AH11">
        <f t="shared" si="4"/>
        <v>-61.231181804349532</v>
      </c>
      <c r="AI11">
        <f t="shared" si="5"/>
        <v>24.795380932343789</v>
      </c>
      <c r="AJ11">
        <f t="shared" si="6"/>
        <v>-1.2666540131548771</v>
      </c>
      <c r="AK11">
        <f t="shared" si="32"/>
        <v>0.35192426741071869</v>
      </c>
      <c r="AL11">
        <f t="shared" si="7"/>
        <v>23.880651186599632</v>
      </c>
      <c r="AN11">
        <f t="shared" si="8"/>
        <v>57.902999529000105</v>
      </c>
      <c r="AO11">
        <f t="shared" si="9"/>
        <v>-2.8951499764500053</v>
      </c>
      <c r="AP11">
        <f t="shared" si="10"/>
        <v>-6.4452640964475503</v>
      </c>
      <c r="AQ11">
        <f t="shared" si="11"/>
        <v>-34.565422636415015</v>
      </c>
      <c r="AR11">
        <f t="shared" si="12"/>
        <v>13.997162819687535</v>
      </c>
      <c r="AS11">
        <f t="shared" si="13"/>
        <v>-0.71503488922860281</v>
      </c>
      <c r="AT11">
        <f t="shared" si="14"/>
        <v>0.19866366580888256</v>
      </c>
      <c r="AU11">
        <f t="shared" si="15"/>
        <v>13.480791596267816</v>
      </c>
      <c r="AW11">
        <v>8</v>
      </c>
      <c r="AX11">
        <f>(R11*SUMPRODUCT(K12:$K$23, X12:$X$23)-$AZ$3*SUMPRODUCT(K11:$K$22, W12:$W$23))/Z11</f>
        <v>49.191036397149844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6"/>
        <v>5.1900000000000002E-2</v>
      </c>
      <c r="I12" s="1">
        <f t="shared" si="17"/>
        <v>1.0519000000000001</v>
      </c>
      <c r="J12">
        <f t="shared" si="18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112.29756970105116</v>
      </c>
      <c r="P12">
        <f t="shared" si="30"/>
        <v>5.6148784850525582</v>
      </c>
      <c r="Q12" s="5">
        <f t="shared" si="31"/>
        <v>12.5</v>
      </c>
      <c r="R12">
        <f t="shared" si="0"/>
        <v>50000</v>
      </c>
      <c r="S12">
        <f t="shared" si="19"/>
        <v>50.457690410304721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50.457690410304721</v>
      </c>
      <c r="AC12">
        <f t="shared" si="27"/>
        <v>50.87783166993998</v>
      </c>
      <c r="AE12">
        <f t="shared" si="1"/>
        <v>101.40785125713545</v>
      </c>
      <c r="AF12">
        <f t="shared" si="2"/>
        <v>-5.0703925628567728</v>
      </c>
      <c r="AG12">
        <f t="shared" si="3"/>
        <v>-11.287850165312419</v>
      </c>
      <c r="AH12">
        <f t="shared" si="4"/>
        <v>-61.947996417147195</v>
      </c>
      <c r="AI12">
        <f t="shared" si="5"/>
        <v>23.101612111819065</v>
      </c>
      <c r="AJ12">
        <f t="shared" si="6"/>
        <v>-0.42014125963525828</v>
      </c>
      <c r="AK12">
        <f t="shared" si="32"/>
        <v>0.3376288429405418</v>
      </c>
      <c r="AL12">
        <f t="shared" si="7"/>
        <v>23.01909969512435</v>
      </c>
      <c r="AN12">
        <f t="shared" si="8"/>
        <v>54.420979615528061</v>
      </c>
      <c r="AO12">
        <f t="shared" si="9"/>
        <v>-2.7210489807764033</v>
      </c>
      <c r="AP12">
        <f t="shared" si="10"/>
        <v>-6.0576755757496441</v>
      </c>
      <c r="AQ12">
        <f t="shared" si="11"/>
        <v>-33.244670984024594</v>
      </c>
      <c r="AR12">
        <f t="shared" si="12"/>
        <v>12.397584074977422</v>
      </c>
      <c r="AS12">
        <f t="shared" si="13"/>
        <v>-0.22547069721728119</v>
      </c>
      <c r="AT12">
        <f t="shared" si="14"/>
        <v>0.18119003757106705</v>
      </c>
      <c r="AU12">
        <f t="shared" si="15"/>
        <v>12.353303415331208</v>
      </c>
      <c r="AW12">
        <v>9</v>
      </c>
      <c r="AX12">
        <f>(R12*SUMPRODUCT(K13:$K$23, X13:$X$23)-$AZ$3*SUMPRODUCT(K12:$K$22, W13:$W$23))/Z12</f>
        <v>50.457690410304721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6"/>
        <v>5.1700000000000003E-2</v>
      </c>
      <c r="I13" s="1">
        <f t="shared" si="17"/>
        <v>1.0517000000000001</v>
      </c>
      <c r="J13">
        <f t="shared" si="18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112.29756970105116</v>
      </c>
      <c r="P13">
        <f t="shared" si="30"/>
        <v>5.6148784850525582</v>
      </c>
      <c r="Q13" s="5">
        <f t="shared" si="31"/>
        <v>12.5</v>
      </c>
      <c r="R13">
        <f t="shared" si="0"/>
        <v>50000</v>
      </c>
      <c r="S13">
        <f t="shared" si="19"/>
        <v>50.87783166993998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50.87783166993998</v>
      </c>
      <c r="AC13">
        <f t="shared" si="27"/>
        <v>50.38169210100537</v>
      </c>
      <c r="AE13">
        <f t="shared" si="1"/>
        <v>100.25299278801712</v>
      </c>
      <c r="AF13">
        <f t="shared" si="2"/>
        <v>-5.0126496394008564</v>
      </c>
      <c r="AG13">
        <f t="shared" si="3"/>
        <v>-11.159301249228049</v>
      </c>
      <c r="AH13">
        <f t="shared" si="4"/>
        <v>-62.681657724983161</v>
      </c>
      <c r="AI13">
        <f t="shared" si="5"/>
        <v>21.39938417440505</v>
      </c>
      <c r="AJ13">
        <f t="shared" si="6"/>
        <v>0.49613956893460909</v>
      </c>
      <c r="AK13">
        <f t="shared" si="32"/>
        <v>0.29223634963711248</v>
      </c>
      <c r="AL13">
        <f t="shared" si="7"/>
        <v>22.18776009297677</v>
      </c>
      <c r="AN13">
        <f t="shared" si="8"/>
        <v>51.156432083594773</v>
      </c>
      <c r="AO13">
        <f t="shared" si="9"/>
        <v>-2.5578216041797388</v>
      </c>
      <c r="AP13">
        <f t="shared" si="10"/>
        <v>-5.6942942108830792</v>
      </c>
      <c r="AQ13">
        <f t="shared" si="11"/>
        <v>-31.984780475087266</v>
      </c>
      <c r="AR13">
        <f t="shared" si="12"/>
        <v>10.919535793444684</v>
      </c>
      <c r="AS13">
        <f t="shared" si="13"/>
        <v>0.25316680785634343</v>
      </c>
      <c r="AT13">
        <f t="shared" si="14"/>
        <v>0.14912042580294413</v>
      </c>
      <c r="AU13">
        <f t="shared" si="15"/>
        <v>11.321823027103971</v>
      </c>
      <c r="AW13">
        <v>10</v>
      </c>
      <c r="AX13">
        <f>(R13*SUMPRODUCT(K14:$K$23, X14:$X$23)-$AZ$3*SUMPRODUCT(K13:$K$22, W14:$W$23))/Z13</f>
        <v>50.87783166993998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6"/>
        <v>5.1400000000000001E-2</v>
      </c>
      <c r="I14" s="1">
        <f t="shared" si="17"/>
        <v>1.0514000000000001</v>
      </c>
      <c r="J14">
        <f t="shared" si="18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112.29756970105116</v>
      </c>
      <c r="P14">
        <f t="shared" si="30"/>
        <v>5.6148784850525582</v>
      </c>
      <c r="Q14" s="5">
        <f t="shared" si="31"/>
        <v>12.5</v>
      </c>
      <c r="R14">
        <f t="shared" si="0"/>
        <v>50000</v>
      </c>
      <c r="S14">
        <f t="shared" si="19"/>
        <v>50.38169210100537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50.38169210100537</v>
      </c>
      <c r="AC14">
        <f t="shared" si="27"/>
        <v>48.742802871949792</v>
      </c>
      <c r="AE14">
        <f t="shared" si="1"/>
        <v>99.107523546561694</v>
      </c>
      <c r="AF14">
        <f t="shared" si="2"/>
        <v>-4.9553761773280849</v>
      </c>
      <c r="AG14">
        <f t="shared" si="3"/>
        <v>-11.031797461244835</v>
      </c>
      <c r="AH14">
        <f t="shared" si="4"/>
        <v>-63.64310196372746</v>
      </c>
      <c r="AI14">
        <f t="shared" si="5"/>
        <v>19.477247944261308</v>
      </c>
      <c r="AJ14">
        <f t="shared" si="6"/>
        <v>1.6388892290555788</v>
      </c>
      <c r="AK14">
        <f t="shared" si="32"/>
        <v>0.26016091104643013</v>
      </c>
      <c r="AL14">
        <f t="shared" si="7"/>
        <v>21.376298084363317</v>
      </c>
      <c r="AN14">
        <f t="shared" si="8"/>
        <v>48.099609699528315</v>
      </c>
      <c r="AO14">
        <f t="shared" si="9"/>
        <v>-2.404980484976416</v>
      </c>
      <c r="AP14">
        <f t="shared" si="10"/>
        <v>-5.3540350235956709</v>
      </c>
      <c r="AQ14">
        <f t="shared" si="11"/>
        <v>-30.887749536839038</v>
      </c>
      <c r="AR14">
        <f t="shared" si="12"/>
        <v>9.4528446541171895</v>
      </c>
      <c r="AS14">
        <f t="shared" si="13"/>
        <v>0.79539806300678195</v>
      </c>
      <c r="AT14">
        <f t="shared" si="14"/>
        <v>0.12626325260289611</v>
      </c>
      <c r="AU14">
        <f t="shared" si="15"/>
        <v>10.374505969726867</v>
      </c>
      <c r="AW14">
        <v>11</v>
      </c>
      <c r="AX14">
        <f>(R14*SUMPRODUCT(K15:$K$23, X15:$X$23)-$AZ$3*SUMPRODUCT(K14:$K$22, W15:$W$23))/Z14</f>
        <v>50.38169210100537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6"/>
        <v>5.1900000000000002E-2</v>
      </c>
      <c r="I15" s="1">
        <f t="shared" si="17"/>
        <v>1.0519000000000001</v>
      </c>
      <c r="J15">
        <f t="shared" si="18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112.29756970105116</v>
      </c>
      <c r="P15">
        <f t="shared" si="30"/>
        <v>5.6148784850525582</v>
      </c>
      <c r="Q15" s="5">
        <f t="shared" si="31"/>
        <v>12.5</v>
      </c>
      <c r="R15">
        <f t="shared" si="0"/>
        <v>50000</v>
      </c>
      <c r="S15">
        <f t="shared" si="19"/>
        <v>48.742802871949792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48.742802871949792</v>
      </c>
      <c r="AC15">
        <f t="shared" si="27"/>
        <v>45.970406590845833</v>
      </c>
      <c r="AE15">
        <f t="shared" si="1"/>
        <v>97.970010106636906</v>
      </c>
      <c r="AF15">
        <f t="shared" si="2"/>
        <v>-4.898500505331846</v>
      </c>
      <c r="AG15">
        <f t="shared" si="3"/>
        <v>-10.905179244689373</v>
      </c>
      <c r="AH15">
        <f t="shared" si="4"/>
        <v>-65.200967772056273</v>
      </c>
      <c r="AI15">
        <f t="shared" si="5"/>
        <v>16.965362584559401</v>
      </c>
      <c r="AJ15">
        <f t="shared" si="6"/>
        <v>2.7723962811039584</v>
      </c>
      <c r="AK15">
        <f t="shared" si="32"/>
        <v>0.58143868114034492</v>
      </c>
      <c r="AL15">
        <f t="shared" si="7"/>
        <v>20.319197546803704</v>
      </c>
      <c r="AN15">
        <f t="shared" si="8"/>
        <v>45.201581053644745</v>
      </c>
      <c r="AO15">
        <f t="shared" si="9"/>
        <v>-2.2600790526822379</v>
      </c>
      <c r="AP15">
        <f t="shared" si="10"/>
        <v>-5.0314513900408162</v>
      </c>
      <c r="AQ15">
        <f t="shared" si="11"/>
        <v>-30.082540833840596</v>
      </c>
      <c r="AR15">
        <f t="shared" si="12"/>
        <v>7.8275097770810911</v>
      </c>
      <c r="AS15">
        <f t="shared" si="13"/>
        <v>1.2791332273696925</v>
      </c>
      <c r="AT15">
        <f t="shared" si="14"/>
        <v>0.26826523386781964</v>
      </c>
      <c r="AU15">
        <f t="shared" si="15"/>
        <v>9.3749082383186035</v>
      </c>
      <c r="AW15">
        <v>12</v>
      </c>
      <c r="AX15">
        <f>(R15*SUMPRODUCT(K16:$K$23, X16:$X$23)-$AZ$3*SUMPRODUCT(K15:$K$22, W16:$W$23))/Z15</f>
        <v>48.742802871949792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6"/>
        <v>5.4700000000000006E-2</v>
      </c>
      <c r="I16" s="1">
        <f t="shared" si="17"/>
        <v>1.0547</v>
      </c>
      <c r="J16">
        <f t="shared" si="18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112.29756970105116</v>
      </c>
      <c r="P16">
        <f t="shared" si="30"/>
        <v>5.6148784850525582</v>
      </c>
      <c r="Q16" s="5">
        <f t="shared" si="31"/>
        <v>12.5</v>
      </c>
      <c r="R16">
        <f t="shared" si="0"/>
        <v>50000</v>
      </c>
      <c r="S16">
        <f t="shared" si="19"/>
        <v>45.970406590845833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45.970406590845833</v>
      </c>
      <c r="AC16">
        <f t="shared" si="27"/>
        <v>42.28676580511214</v>
      </c>
      <c r="AE16">
        <f t="shared" si="1"/>
        <v>96.839734606657103</v>
      </c>
      <c r="AF16">
        <f t="shared" si="2"/>
        <v>-4.8419867303328559</v>
      </c>
      <c r="AG16">
        <f t="shared" si="3"/>
        <v>-10.779366693381638</v>
      </c>
      <c r="AH16">
        <f t="shared" si="4"/>
        <v>-67.043035443369249</v>
      </c>
      <c r="AI16">
        <f t="shared" si="5"/>
        <v>14.175345739573359</v>
      </c>
      <c r="AJ16">
        <f t="shared" si="6"/>
        <v>3.6836407857336937</v>
      </c>
      <c r="AK16">
        <f t="shared" si="32"/>
        <v>0.97957389671690764</v>
      </c>
      <c r="AL16">
        <f t="shared" si="7"/>
        <v>18.83856042202396</v>
      </c>
      <c r="AN16">
        <f t="shared" si="8"/>
        <v>42.362844877502212</v>
      </c>
      <c r="AO16">
        <f t="shared" si="9"/>
        <v>-2.118142243875111</v>
      </c>
      <c r="AP16">
        <f t="shared" si="10"/>
        <v>-4.7154676844606813</v>
      </c>
      <c r="AQ16">
        <f t="shared" si="11"/>
        <v>-29.328185606253133</v>
      </c>
      <c r="AR16">
        <f t="shared" si="12"/>
        <v>6.2010493429132865</v>
      </c>
      <c r="AS16">
        <f t="shared" si="13"/>
        <v>1.6114201863968083</v>
      </c>
      <c r="AT16">
        <f t="shared" si="14"/>
        <v>0.42851766582408668</v>
      </c>
      <c r="AU16">
        <f t="shared" si="15"/>
        <v>8.2409871951341813</v>
      </c>
      <c r="AW16">
        <v>13</v>
      </c>
      <c r="AX16">
        <f>(R16*SUMPRODUCT(K17:$K$23, X17:$X$23)-$AZ$3*SUMPRODUCT(K16:$K$22, W17:$W$23))/Z16</f>
        <v>45.970406590845833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6"/>
        <v>6.1700000000000005E-2</v>
      </c>
      <c r="I17" s="1">
        <f t="shared" si="17"/>
        <v>1.0617000000000001</v>
      </c>
      <c r="J17">
        <f t="shared" si="18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112.29756970105116</v>
      </c>
      <c r="P17">
        <f t="shared" si="30"/>
        <v>5.6148784850525582</v>
      </c>
      <c r="Q17" s="5">
        <f t="shared" si="31"/>
        <v>12.5</v>
      </c>
      <c r="R17">
        <f t="shared" si="0"/>
        <v>50000</v>
      </c>
      <c r="S17">
        <f t="shared" si="19"/>
        <v>42.28676580511214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42.28676580511214</v>
      </c>
      <c r="AC17">
        <f t="shared" si="27"/>
        <v>37.80478554977099</v>
      </c>
      <c r="AE17">
        <f t="shared" si="1"/>
        <v>95.716610315706191</v>
      </c>
      <c r="AF17">
        <f t="shared" si="2"/>
        <v>-4.7858305157853103</v>
      </c>
      <c r="AG17">
        <f t="shared" si="3"/>
        <v>-10.654350153181703</v>
      </c>
      <c r="AH17">
        <f t="shared" si="4"/>
        <v>-68.891493064470112</v>
      </c>
      <c r="AI17">
        <f t="shared" si="5"/>
        <v>11.384936582269077</v>
      </c>
      <c r="AJ17">
        <f t="shared" si="6"/>
        <v>4.4819802553411492</v>
      </c>
      <c r="AK17">
        <f t="shared" si="32"/>
        <v>1.8384021293494557</v>
      </c>
      <c r="AL17">
        <f t="shared" si="7"/>
        <v>17.70531896695968</v>
      </c>
      <c r="AN17">
        <f t="shared" si="8"/>
        <v>39.438194068576031</v>
      </c>
      <c r="AO17">
        <f t="shared" si="9"/>
        <v>-1.971909703428802</v>
      </c>
      <c r="AP17">
        <f t="shared" si="10"/>
        <v>-4.3899207005954102</v>
      </c>
      <c r="AQ17">
        <f t="shared" si="11"/>
        <v>-28.385418833670347</v>
      </c>
      <c r="AR17">
        <f t="shared" si="12"/>
        <v>4.6909448308814765</v>
      </c>
      <c r="AS17">
        <f t="shared" si="13"/>
        <v>1.8467140294526849</v>
      </c>
      <c r="AT17">
        <f t="shared" si="14"/>
        <v>0.75747834899529609</v>
      </c>
      <c r="AU17">
        <f t="shared" si="15"/>
        <v>7.2951372093294573</v>
      </c>
      <c r="AW17">
        <v>14</v>
      </c>
      <c r="AX17">
        <f>(R17*SUMPRODUCT(K18:$K$23, X18:$X$23)-$AZ$3*SUMPRODUCT(K17:$K$22, W18:$W$23))/Z17</f>
        <v>42.28676580511214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6"/>
        <v>7.0099999999999996E-2</v>
      </c>
      <c r="I18" s="1">
        <f t="shared" si="17"/>
        <v>1.0701000000000001</v>
      </c>
      <c r="J18">
        <f t="shared" si="18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112.29756970105116</v>
      </c>
      <c r="P18">
        <f t="shared" si="30"/>
        <v>5.6148784850525582</v>
      </c>
      <c r="Q18" s="5">
        <f t="shared" si="31"/>
        <v>12.5</v>
      </c>
      <c r="R18">
        <f t="shared" si="0"/>
        <v>50000</v>
      </c>
      <c r="S18">
        <f t="shared" si="19"/>
        <v>37.80478554977099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37.80478554977099</v>
      </c>
      <c r="AC18">
        <f t="shared" si="27"/>
        <v>32.338115009668847</v>
      </c>
      <c r="AE18">
        <f t="shared" si="1"/>
        <v>94.600372969298675</v>
      </c>
      <c r="AF18">
        <f t="shared" si="2"/>
        <v>-4.7300186484649345</v>
      </c>
      <c r="AG18">
        <f t="shared" si="3"/>
        <v>-10.530100208439015</v>
      </c>
      <c r="AH18">
        <f t="shared" si="4"/>
        <v>-70.82577284348946</v>
      </c>
      <c r="AI18">
        <f t="shared" si="5"/>
        <v>8.5144812689052713</v>
      </c>
      <c r="AJ18">
        <f t="shared" si="6"/>
        <v>5.4666705401021431</v>
      </c>
      <c r="AK18">
        <f t="shared" si="32"/>
        <v>2.757783021205062</v>
      </c>
      <c r="AL18">
        <f t="shared" si="7"/>
        <v>16.738934830212475</v>
      </c>
      <c r="AN18">
        <f t="shared" si="8"/>
        <v>36.424885405143534</v>
      </c>
      <c r="AO18">
        <f t="shared" si="9"/>
        <v>-1.8212442702571769</v>
      </c>
      <c r="AP18">
        <f t="shared" si="10"/>
        <v>-4.0545050865872145</v>
      </c>
      <c r="AQ18">
        <f t="shared" si="11"/>
        <v>-27.270723978985554</v>
      </c>
      <c r="AR18">
        <f t="shared" si="12"/>
        <v>3.2784120693135872</v>
      </c>
      <c r="AS18">
        <f t="shared" si="13"/>
        <v>2.1048843859792963</v>
      </c>
      <c r="AT18">
        <f t="shared" si="14"/>
        <v>1.061855544187392</v>
      </c>
      <c r="AU18">
        <f t="shared" si="15"/>
        <v>6.4451519994802755</v>
      </c>
      <c r="AW18">
        <v>15</v>
      </c>
      <c r="AX18">
        <f>(R18*SUMPRODUCT(K19:$K$23, X19:$X$23)-$AZ$3*SUMPRODUCT(K18:$K$22, W19:$W$23))/Z18</f>
        <v>37.80478554977099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6"/>
        <v>7.3400000000000007E-2</v>
      </c>
      <c r="I19" s="1">
        <f t="shared" si="17"/>
        <v>1.0733999999999999</v>
      </c>
      <c r="J19">
        <f t="shared" si="18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112.29756970105116</v>
      </c>
      <c r="P19">
        <f t="shared" si="30"/>
        <v>5.6148784850525582</v>
      </c>
      <c r="Q19" s="5">
        <f t="shared" si="31"/>
        <v>12.5</v>
      </c>
      <c r="R19">
        <f t="shared" si="0"/>
        <v>50000</v>
      </c>
      <c r="S19">
        <f t="shared" si="19"/>
        <v>32.338115009668847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32.338115009668847</v>
      </c>
      <c r="AC19">
        <f t="shared" si="27"/>
        <v>25.421637719847471</v>
      </c>
      <c r="AE19">
        <f t="shared" si="1"/>
        <v>93.490097110950103</v>
      </c>
      <c r="AF19">
        <f t="shared" si="2"/>
        <v>-4.6745048555475055</v>
      </c>
      <c r="AG19">
        <f t="shared" si="3"/>
        <v>-10.406513845294173</v>
      </c>
      <c r="AH19">
        <f t="shared" si="4"/>
        <v>-73.141444241804891</v>
      </c>
      <c r="AI19">
        <f t="shared" si="5"/>
        <v>5.2676341683035304</v>
      </c>
      <c r="AJ19">
        <f t="shared" si="6"/>
        <v>6.9164772898213762</v>
      </c>
      <c r="AK19">
        <f t="shared" si="32"/>
        <v>2.7017276720110934</v>
      </c>
      <c r="AL19">
        <f t="shared" si="7"/>
        <v>14.885839130136</v>
      </c>
      <c r="AN19">
        <f t="shared" si="8"/>
        <v>33.535853627687118</v>
      </c>
      <c r="AO19">
        <f t="shared" si="9"/>
        <v>-1.6767926813843559</v>
      </c>
      <c r="AP19">
        <f t="shared" si="10"/>
        <v>-3.732922907076635</v>
      </c>
      <c r="AQ19">
        <f t="shared" si="11"/>
        <v>-26.236583809511458</v>
      </c>
      <c r="AR19">
        <f t="shared" si="12"/>
        <v>1.889554229714665</v>
      </c>
      <c r="AS19">
        <f t="shared" si="13"/>
        <v>2.4810111143151699</v>
      </c>
      <c r="AT19">
        <f t="shared" si="14"/>
        <v>0.96913733700490234</v>
      </c>
      <c r="AU19">
        <f t="shared" si="15"/>
        <v>5.339702681034737</v>
      </c>
      <c r="AW19">
        <v>16</v>
      </c>
      <c r="AX19">
        <f>(R19*SUMPRODUCT(K20:$K$23, X20:$X$23)-$AZ$3*SUMPRODUCT(K19:$K$22, W20:$W$23))/Z19</f>
        <v>32.338115009668847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6"/>
        <v>5.4300000000000001E-2</v>
      </c>
      <c r="I20" s="1">
        <f t="shared" si="17"/>
        <v>1.0543</v>
      </c>
      <c r="J20">
        <f t="shared" si="18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112.29756970105116</v>
      </c>
      <c r="P20">
        <f t="shared" si="30"/>
        <v>5.6148784850525582</v>
      </c>
      <c r="Q20" s="5">
        <f t="shared" si="31"/>
        <v>12.5</v>
      </c>
      <c r="R20">
        <f t="shared" si="0"/>
        <v>50000</v>
      </c>
      <c r="S20">
        <f t="shared" si="19"/>
        <v>25.421637719847471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25.421637719847471</v>
      </c>
      <c r="AC20">
        <f t="shared" si="27"/>
        <v>17.331069639781056</v>
      </c>
      <c r="AE20">
        <f t="shared" si="1"/>
        <v>92.386012066074073</v>
      </c>
      <c r="AF20">
        <f t="shared" si="2"/>
        <v>-4.6193006033037038</v>
      </c>
      <c r="AG20">
        <f t="shared" si="3"/>
        <v>-10.283616590280637</v>
      </c>
      <c r="AH20">
        <f t="shared" si="4"/>
        <v>-75.328466242380259</v>
      </c>
      <c r="AI20">
        <f t="shared" si="5"/>
        <v>2.1546286301094852</v>
      </c>
      <c r="AJ20">
        <f t="shared" si="6"/>
        <v>8.090568080066415</v>
      </c>
      <c r="AK20">
        <f t="shared" si="32"/>
        <v>0.48670990148525672</v>
      </c>
      <c r="AL20">
        <f t="shared" si="7"/>
        <v>10.731906611661158</v>
      </c>
      <c r="AN20">
        <f t="shared" si="8"/>
        <v>31.43299538509007</v>
      </c>
      <c r="AO20">
        <f t="shared" si="9"/>
        <v>-1.5716497692545037</v>
      </c>
      <c r="AP20">
        <f t="shared" si="10"/>
        <v>-3.4988508064742923</v>
      </c>
      <c r="AQ20">
        <f t="shared" si="11"/>
        <v>-25.629413791226447</v>
      </c>
      <c r="AR20">
        <f t="shared" si="12"/>
        <v>0.73308101813483129</v>
      </c>
      <c r="AS20">
        <f t="shared" si="13"/>
        <v>2.7526979835605707</v>
      </c>
      <c r="AT20">
        <f t="shared" si="14"/>
        <v>0.16559595706244057</v>
      </c>
      <c r="AU20">
        <f t="shared" si="15"/>
        <v>3.651374958757843</v>
      </c>
      <c r="AW20">
        <v>17</v>
      </c>
      <c r="AX20">
        <f>(R20*SUMPRODUCT(K21:$K$23, X21:$X$23)-$AZ$3*SUMPRODUCT(K20:$K$22, W21:$W$23))/Z20</f>
        <v>25.421637719847471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6"/>
        <v>5.1300000000000005E-2</v>
      </c>
      <c r="I21" s="1">
        <f t="shared" si="17"/>
        <v>1.0512999999999999</v>
      </c>
      <c r="J21">
        <f t="shared" si="18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112.29756970105116</v>
      </c>
      <c r="P21">
        <f t="shared" si="30"/>
        <v>5.6148784850525582</v>
      </c>
      <c r="Q21" s="5">
        <f t="shared" si="31"/>
        <v>12.5</v>
      </c>
      <c r="R21">
        <f t="shared" si="0"/>
        <v>50000</v>
      </c>
      <c r="S21">
        <f t="shared" si="19"/>
        <v>17.331069639781056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17.331069639781056</v>
      </c>
      <c r="AC21">
        <f t="shared" si="27"/>
        <v>8.6805452594978476</v>
      </c>
      <c r="AE21">
        <f t="shared" si="1"/>
        <v>91.287153437497651</v>
      </c>
      <c r="AF21">
        <f t="shared" si="2"/>
        <v>-4.5643576718748831</v>
      </c>
      <c r="AG21">
        <f t="shared" si="3"/>
        <v>-10.161301094996356</v>
      </c>
      <c r="AH21">
        <f t="shared" si="4"/>
        <v>-77.917317525901936</v>
      </c>
      <c r="AI21">
        <f t="shared" si="5"/>
        <v>-1.3558228552755338</v>
      </c>
      <c r="AJ21">
        <f t="shared" si="6"/>
        <v>8.6505243802832084</v>
      </c>
      <c r="AK21">
        <f t="shared" si="32"/>
        <v>0.16648618464864612</v>
      </c>
      <c r="AL21">
        <f t="shared" si="7"/>
        <v>7.4611877096563211</v>
      </c>
      <c r="AN21">
        <f t="shared" si="8"/>
        <v>29.543541079664021</v>
      </c>
      <c r="AO21">
        <f t="shared" si="9"/>
        <v>-1.4771770539832012</v>
      </c>
      <c r="AP21">
        <f t="shared" si="10"/>
        <v>-3.2885329974540269</v>
      </c>
      <c r="AQ21">
        <f t="shared" si="11"/>
        <v>-25.21662013176703</v>
      </c>
      <c r="AR21">
        <f t="shared" si="12"/>
        <v>-0.43878910354024181</v>
      </c>
      <c r="AS21">
        <f t="shared" si="13"/>
        <v>2.7995957017600883</v>
      </c>
      <c r="AT21">
        <f t="shared" si="14"/>
        <v>5.3880433885272361E-2</v>
      </c>
      <c r="AU21">
        <f t="shared" si="15"/>
        <v>2.4146870321051193</v>
      </c>
      <c r="AW21">
        <v>18</v>
      </c>
      <c r="AX21">
        <f>(R21*SUMPRODUCT(K22:$K$23, X22:$X$23)-$AZ$3*SUMPRODUCT(K21:$K$22, W22:$W$23))/Z21</f>
        <v>17.331069639781056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6"/>
        <v>7.0000000000000007E-2</v>
      </c>
      <c r="I22" s="1">
        <f t="shared" si="17"/>
        <v>1.07</v>
      </c>
      <c r="J22">
        <f t="shared" si="18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112.29756970105116</v>
      </c>
      <c r="P22">
        <f t="shared" si="30"/>
        <v>5.6148784850525582</v>
      </c>
      <c r="Q22" s="5">
        <f t="shared" si="31"/>
        <v>12.5</v>
      </c>
      <c r="R22">
        <f t="shared" si="0"/>
        <v>50000</v>
      </c>
      <c r="S22">
        <f t="shared" si="19"/>
        <v>8.6805452594978476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8.6805452594978476</v>
      </c>
      <c r="AC22">
        <f t="shared" si="27"/>
        <v>8.7867261673179993</v>
      </c>
      <c r="AE22">
        <f t="shared" si="1"/>
        <v>90.19308155919407</v>
      </c>
      <c r="AF22">
        <f t="shared" si="2"/>
        <v>-4.5096540779597039</v>
      </c>
      <c r="AG22">
        <f t="shared" si="3"/>
        <v>-10.03951841959918</v>
      </c>
      <c r="AH22">
        <f t="shared" si="4"/>
        <v>-80.678657788847701</v>
      </c>
      <c r="AI22">
        <f t="shared" si="5"/>
        <v>-5.0347487272125164</v>
      </c>
      <c r="AJ22">
        <f t="shared" si="6"/>
        <v>-0.10618090782015166</v>
      </c>
      <c r="AK22">
        <f t="shared" si="32"/>
        <v>1.9816434275553765</v>
      </c>
      <c r="AL22">
        <f t="shared" si="7"/>
        <v>-3.1592862074772916</v>
      </c>
      <c r="AN22">
        <f t="shared" si="8"/>
        <v>27.279872193032563</v>
      </c>
      <c r="AO22">
        <f t="shared" si="9"/>
        <v>-1.3639936096516283</v>
      </c>
      <c r="AP22">
        <f t="shared" si="10"/>
        <v>-3.0365608384997409</v>
      </c>
      <c r="AQ22">
        <f t="shared" si="11"/>
        <v>-24.402131905657473</v>
      </c>
      <c r="AR22">
        <f t="shared" si="12"/>
        <v>-1.5228141607762813</v>
      </c>
      <c r="AS22">
        <f t="shared" si="13"/>
        <v>-3.2115563018798268E-2</v>
      </c>
      <c r="AT22">
        <f t="shared" si="14"/>
        <v>0.5993694693799162</v>
      </c>
      <c r="AU22">
        <f t="shared" si="15"/>
        <v>-0.95556025441516346</v>
      </c>
      <c r="AW22">
        <v>19</v>
      </c>
      <c r="AX22">
        <f>(R22*SUMPRODUCT(K23:$K$23, X23:$X$23)-$AZ$3*SUMPRODUCT(K22:$K$22, W23:$W$23))/Z22</f>
        <v>8.6805452594978476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6"/>
        <v>0.10390000000000001</v>
      </c>
      <c r="I23" s="1">
        <f t="shared" si="17"/>
        <v>1.1039000000000001</v>
      </c>
      <c r="J23">
        <f t="shared" si="18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112.29756970105116</v>
      </c>
      <c r="P23">
        <f t="shared" si="30"/>
        <v>5.6148784850525582</v>
      </c>
      <c r="Q23" s="5">
        <f t="shared" si="31"/>
        <v>12.5</v>
      </c>
      <c r="R23">
        <f t="shared" si="0"/>
        <v>50000</v>
      </c>
      <c r="S23">
        <f t="shared" si="19"/>
        <v>8.7867261673179993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8.7867261673179993</v>
      </c>
      <c r="AC23">
        <f t="shared" si="27"/>
        <v>0</v>
      </c>
      <c r="AE23">
        <f t="shared" si="1"/>
        <v>89.103166715293199</v>
      </c>
      <c r="AF23">
        <f t="shared" si="2"/>
        <v>-4.4551583357646605</v>
      </c>
      <c r="AG23">
        <f t="shared" si="3"/>
        <v>-9.9181984695323226</v>
      </c>
      <c r="AH23">
        <f t="shared" si="4"/>
        <v>-83.699063483461572</v>
      </c>
      <c r="AI23">
        <f t="shared" si="5"/>
        <v>-8.969253573465366</v>
      </c>
      <c r="AJ23">
        <f t="shared" si="6"/>
        <v>8.7867261673179993</v>
      </c>
      <c r="AK23">
        <f t="shared" si="32"/>
        <v>6.5404314182792573</v>
      </c>
      <c r="AL23">
        <f t="shared" si="7"/>
        <v>6.3579040121318906</v>
      </c>
      <c r="AN23">
        <f t="shared" si="8"/>
        <v>24.413638617884438</v>
      </c>
      <c r="AO23">
        <f t="shared" si="9"/>
        <v>-1.2206819308942221</v>
      </c>
      <c r="AP23">
        <f t="shared" si="10"/>
        <v>-2.7175163588664817</v>
      </c>
      <c r="AQ23">
        <f t="shared" si="11"/>
        <v>-22.93295248495226</v>
      </c>
      <c r="AR23">
        <f t="shared" si="12"/>
        <v>-2.4575121568285279</v>
      </c>
      <c r="AS23">
        <f t="shared" si="13"/>
        <v>2.4075009361748312</v>
      </c>
      <c r="AT23">
        <f t="shared" si="14"/>
        <v>1.7920320336215534</v>
      </c>
      <c r="AU23">
        <f t="shared" si="15"/>
        <v>1.7420208129678569</v>
      </c>
      <c r="AW23">
        <v>20</v>
      </c>
      <c r="AX23">
        <f>(R23*SUMPRODUCT(K$23:$K24, X$23:$X24)-$AZ$3*SUMPRODUCT(K$22:$K23, W$23:$W24))/Z23</f>
        <v>8.7867261673179993</v>
      </c>
    </row>
    <row r="25" spans="5:50" x14ac:dyDescent="0.25">
      <c r="AN25" s="6">
        <f t="shared" ref="AN25:AU25" si="33">SUM(AN3:AN23)</f>
        <v>1085.451008503996</v>
      </c>
      <c r="AO25" s="6">
        <f t="shared" si="33"/>
        <v>-138.49572770098817</v>
      </c>
      <c r="AP25" s="6">
        <f t="shared" si="33"/>
        <v>-733.28004498753694</v>
      </c>
      <c r="AQ25" s="6">
        <f t="shared" si="33"/>
        <v>-681.74849634505927</v>
      </c>
      <c r="AR25" s="6">
        <f t="shared" si="33"/>
        <v>-468.07326052958842</v>
      </c>
      <c r="AS25" s="6">
        <f t="shared" si="33"/>
        <v>-23.405544750199301</v>
      </c>
      <c r="AT25" s="6">
        <f t="shared" si="33"/>
        <v>24.784613130580095</v>
      </c>
      <c r="AU25" s="7">
        <f t="shared" si="33"/>
        <v>-466.69419214920771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232.41394327398726</v>
      </c>
      <c r="K3">
        <v>1</v>
      </c>
      <c r="L3" s="2">
        <v>0</v>
      </c>
      <c r="O3">
        <f>$C$3</f>
        <v>232.41394327398726</v>
      </c>
      <c r="P3">
        <f>O3*B5</f>
        <v>185.93115461918981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232.41394327398726</v>
      </c>
      <c r="AF3">
        <f t="shared" ref="AF3:AF23" si="3">-$Z3*P3</f>
        <v>-185.93115461918981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-578.47418204520261</v>
      </c>
      <c r="AJ3">
        <f t="shared" ref="AJ3:AJ23" si="7">AB3-AC3</f>
        <v>0</v>
      </c>
      <c r="AL3">
        <f t="shared" ref="AL3:AL23" si="8">SUM(AI3:AK3)</f>
        <v>-578.47418204520261</v>
      </c>
      <c r="AN3">
        <f t="shared" ref="AN3:AN23" si="9">AE3*$K3</f>
        <v>232.41394327398726</v>
      </c>
      <c r="AO3">
        <f t="shared" ref="AO3:AO23" si="10">AF3*$K3</f>
        <v>-185.93115461918981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-578.47418204520261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-578.47418204520261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124.25061058594156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50000</v>
      </c>
      <c r="S4">
        <f t="shared" ref="S4:S23" si="20">AX4</f>
        <v>59.810488652462567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1"/>
        <v>59.129351556013717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-59.129351556013717</v>
      </c>
      <c r="AK4">
        <f t="shared" ref="AK4:AK23" si="28">H4*SUM(AB4:AB4, AE4:AF4)</f>
        <v>0</v>
      </c>
      <c r="AL4">
        <f t="shared" si="8"/>
        <v>-128.54210155601373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-65.121259029927757</v>
      </c>
      <c r="AR4">
        <f t="shared" si="13"/>
        <v>-65.121259029927757</v>
      </c>
      <c r="AS4">
        <f t="shared" si="14"/>
        <v>-55.473638761622766</v>
      </c>
      <c r="AT4">
        <f t="shared" si="15"/>
        <v>0</v>
      </c>
      <c r="AU4">
        <f t="shared" si="16"/>
        <v>-120.59489779155054</v>
      </c>
      <c r="AW4">
        <v>1</v>
      </c>
      <c r="AX4">
        <f>(R4*SUMPRODUCT(K5:$K$23, X5:$X$23)-$AZ$3*SUMPRODUCT(K4:$K$22, W5:$W$23))/Z4</f>
        <v>59.810488652462567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1.4257860000000001E-3</v>
      </c>
      <c r="O5">
        <f t="shared" ref="O5:O23" si="30">$C$3</f>
        <v>232.41394327398726</v>
      </c>
      <c r="P5">
        <f t="shared" ref="P5:P23" si="31">O5*$C$5</f>
        <v>11.620697163699363</v>
      </c>
      <c r="Q5" s="5">
        <f t="shared" ref="Q5:Q23" si="32">$C$8</f>
        <v>12.5</v>
      </c>
      <c r="R5">
        <f t="shared" si="0"/>
        <v>50000</v>
      </c>
      <c r="S5">
        <f t="shared" si="20"/>
        <v>116.14348346939808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59.129351556013717</v>
      </c>
      <c r="AC5">
        <f t="shared" si="1"/>
        <v>113.5088938383667</v>
      </c>
      <c r="AE5">
        <f t="shared" si="2"/>
        <v>227.14188369073827</v>
      </c>
      <c r="AF5">
        <f t="shared" si="3"/>
        <v>-11.357094184536914</v>
      </c>
      <c r="AG5">
        <f t="shared" si="4"/>
        <v>-12.216450984556793</v>
      </c>
      <c r="AH5">
        <f t="shared" si="5"/>
        <v>-70.477439272828505</v>
      </c>
      <c r="AI5">
        <f t="shared" si="6"/>
        <v>133.09089924881607</v>
      </c>
      <c r="AJ5">
        <f t="shared" si="7"/>
        <v>-54.379542282352986</v>
      </c>
      <c r="AK5">
        <f t="shared" si="28"/>
        <v>23.752581787775384</v>
      </c>
      <c r="AL5">
        <f t="shared" si="8"/>
        <v>102.46393875423847</v>
      </c>
      <c r="AN5">
        <f t="shared" si="9"/>
        <v>196.15121560822422</v>
      </c>
      <c r="AO5">
        <f t="shared" si="10"/>
        <v>-9.8075607804112099</v>
      </c>
      <c r="AP5">
        <f t="shared" si="11"/>
        <v>-10.549669097143314</v>
      </c>
      <c r="AQ5">
        <f t="shared" si="12"/>
        <v>-60.861674481586583</v>
      </c>
      <c r="AR5">
        <f t="shared" si="13"/>
        <v>114.93231124908311</v>
      </c>
      <c r="AS5">
        <f t="shared" si="14"/>
        <v>-46.960134122271072</v>
      </c>
      <c r="AT5">
        <f t="shared" si="15"/>
        <v>20.511839189682146</v>
      </c>
      <c r="AU5">
        <f t="shared" si="16"/>
        <v>88.484016316494191</v>
      </c>
      <c r="AW5">
        <v>2</v>
      </c>
      <c r="AX5">
        <f>(R5*SUMPRODUCT(K6:$K$23, X6:$X$23)-$AZ$3*SUMPRODUCT(K5:$K$22, W6:$W$23))/Z5</f>
        <v>116.14348346939808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1.477569E-3</v>
      </c>
      <c r="O6">
        <f t="shared" si="30"/>
        <v>232.41394327398726</v>
      </c>
      <c r="P6">
        <f t="shared" si="31"/>
        <v>11.620697163699363</v>
      </c>
      <c r="Q6" s="5">
        <f t="shared" si="32"/>
        <v>12.5</v>
      </c>
      <c r="R6">
        <f t="shared" si="0"/>
        <v>50000</v>
      </c>
      <c r="S6">
        <f t="shared" si="20"/>
        <v>167.82945307527933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113.5088938383667</v>
      </c>
      <c r="AC6">
        <f t="shared" si="1"/>
        <v>162.13984430342146</v>
      </c>
      <c r="AE6">
        <f t="shared" si="2"/>
        <v>224.53484704788787</v>
      </c>
      <c r="AF6">
        <f t="shared" si="3"/>
        <v>-11.226742352394393</v>
      </c>
      <c r="AG6">
        <f t="shared" si="4"/>
        <v>-12.076235825446426</v>
      </c>
      <c r="AH6">
        <f t="shared" si="5"/>
        <v>-72.20259705920239</v>
      </c>
      <c r="AI6">
        <f t="shared" si="6"/>
        <v>129.02927181084468</v>
      </c>
      <c r="AJ6">
        <f t="shared" si="7"/>
        <v>-48.630950465054752</v>
      </c>
      <c r="AK6">
        <f t="shared" si="28"/>
        <v>35.55768944048399</v>
      </c>
      <c r="AL6">
        <f t="shared" si="8"/>
        <v>115.95601078627391</v>
      </c>
      <c r="AN6">
        <f t="shared" si="9"/>
        <v>174.87362598903945</v>
      </c>
      <c r="AO6">
        <f t="shared" si="10"/>
        <v>-8.743681299451973</v>
      </c>
      <c r="AP6">
        <f t="shared" si="11"/>
        <v>-9.4052890892439436</v>
      </c>
      <c r="AQ6">
        <f t="shared" si="12"/>
        <v>-56.233275678921174</v>
      </c>
      <c r="AR6">
        <f t="shared" si="13"/>
        <v>100.49137992142238</v>
      </c>
      <c r="AS6">
        <f t="shared" si="14"/>
        <v>-37.875059283353615</v>
      </c>
      <c r="AT6">
        <f t="shared" si="15"/>
        <v>27.693260827899216</v>
      </c>
      <c r="AU6">
        <f t="shared" si="16"/>
        <v>90.30958146596798</v>
      </c>
      <c r="AW6">
        <v>3</v>
      </c>
      <c r="AX6">
        <f>(R6*SUMPRODUCT(K7:$K$23, X7:$X$23)-$AZ$3*SUMPRODUCT(K6:$K$22, W7:$W$23))/Z6</f>
        <v>167.82945307527933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1.5369540000000001E-3</v>
      </c>
      <c r="O7">
        <f t="shared" si="30"/>
        <v>232.41394327398726</v>
      </c>
      <c r="P7">
        <f t="shared" si="31"/>
        <v>11.620697163699363</v>
      </c>
      <c r="Q7" s="5">
        <f t="shared" si="32"/>
        <v>12.5</v>
      </c>
      <c r="R7">
        <f t="shared" si="0"/>
        <v>50000</v>
      </c>
      <c r="S7">
        <f t="shared" si="20"/>
        <v>212.87651965988965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162.13984430342146</v>
      </c>
      <c r="AC7">
        <f t="shared" si="1"/>
        <v>203.28707700925668</v>
      </c>
      <c r="AE7">
        <f t="shared" si="2"/>
        <v>221.94439884609935</v>
      </c>
      <c r="AF7">
        <f t="shared" si="3"/>
        <v>-11.097219942304967</v>
      </c>
      <c r="AG7">
        <f t="shared" si="4"/>
        <v>-11.936912848235098</v>
      </c>
      <c r="AH7">
        <f t="shared" si="5"/>
        <v>-74.242475827452751</v>
      </c>
      <c r="AI7">
        <f t="shared" si="6"/>
        <v>124.66779022810653</v>
      </c>
      <c r="AJ7">
        <f t="shared" si="7"/>
        <v>-41.147232705835222</v>
      </c>
      <c r="AK7">
        <f t="shared" si="28"/>
        <v>39.051741329795504</v>
      </c>
      <c r="AL7">
        <f t="shared" si="8"/>
        <v>122.57229885206681</v>
      </c>
      <c r="AN7">
        <f t="shared" si="9"/>
        <v>156.47335657661873</v>
      </c>
      <c r="AO7">
        <f t="shared" si="10"/>
        <v>-7.8236678288309367</v>
      </c>
      <c r="AP7">
        <f t="shared" si="11"/>
        <v>-8.4156609954418702</v>
      </c>
      <c r="AQ7">
        <f t="shared" si="12"/>
        <v>-52.341800260232958</v>
      </c>
      <c r="AR7">
        <f t="shared" si="13"/>
        <v>87.892227492112951</v>
      </c>
      <c r="AS7">
        <f t="shared" si="14"/>
        <v>-29.009272812447989</v>
      </c>
      <c r="AT7">
        <f t="shared" si="15"/>
        <v>27.531927265585793</v>
      </c>
      <c r="AU7">
        <f t="shared" si="16"/>
        <v>86.414881945250755</v>
      </c>
      <c r="AW7">
        <v>4</v>
      </c>
      <c r="AX7">
        <f>(R7*SUMPRODUCT(K8:$K$23, X8:$X$23)-$AZ$3*SUMPRODUCT(K7:$K$22, W8:$W$23))/Z7</f>
        <v>212.87651965988965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1.5977630000000001E-3</v>
      </c>
      <c r="O8">
        <f t="shared" si="30"/>
        <v>232.41394327398726</v>
      </c>
      <c r="P8">
        <f t="shared" si="31"/>
        <v>11.620697163699363</v>
      </c>
      <c r="Q8" s="5">
        <f t="shared" si="32"/>
        <v>12.5</v>
      </c>
      <c r="R8">
        <f t="shared" si="0"/>
        <v>50000</v>
      </c>
      <c r="S8">
        <f t="shared" si="20"/>
        <v>250.86940820383666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203.28707700925668</v>
      </c>
      <c r="AC8">
        <f t="shared" si="1"/>
        <v>236.79004226498546</v>
      </c>
      <c r="AE8">
        <f t="shared" si="2"/>
        <v>219.37034030910482</v>
      </c>
      <c r="AF8">
        <f t="shared" si="3"/>
        <v>-10.968517015455241</v>
      </c>
      <c r="AG8">
        <f t="shared" si="4"/>
        <v>-11.798471362069613</v>
      </c>
      <c r="AH8">
        <f t="shared" si="5"/>
        <v>-76.289430732538619</v>
      </c>
      <c r="AI8">
        <f t="shared" si="6"/>
        <v>120.31392119904135</v>
      </c>
      <c r="AJ8">
        <f t="shared" si="7"/>
        <v>-33.502965255728782</v>
      </c>
      <c r="AK8">
        <f t="shared" si="28"/>
        <v>29.847445271960705</v>
      </c>
      <c r="AL8">
        <f t="shared" si="8"/>
        <v>116.65840121527327</v>
      </c>
      <c r="AN8">
        <f t="shared" si="9"/>
        <v>144.203837455691</v>
      </c>
      <c r="AO8">
        <f t="shared" si="10"/>
        <v>-7.2101918727845504</v>
      </c>
      <c r="AP8">
        <f t="shared" si="11"/>
        <v>-7.7557651783015302</v>
      </c>
      <c r="AQ8">
        <f t="shared" si="12"/>
        <v>-50.149116117706996</v>
      </c>
      <c r="AR8">
        <f t="shared" si="13"/>
        <v>79.088764286897927</v>
      </c>
      <c r="AS8">
        <f t="shared" si="14"/>
        <v>-22.023287875714065</v>
      </c>
      <c r="AT8">
        <f t="shared" si="15"/>
        <v>19.620319412372336</v>
      </c>
      <c r="AU8">
        <f t="shared" si="16"/>
        <v>76.685795823556205</v>
      </c>
      <c r="AW8">
        <v>5</v>
      </c>
      <c r="AX8">
        <f>(R8*SUMPRODUCT(K9:$K$23, X9:$X$23)-$AZ$3*SUMPRODUCT(K8:$K$22, W9:$W$23))/Z8</f>
        <v>250.86940820383666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1.661898E-3</v>
      </c>
      <c r="O9">
        <f t="shared" si="30"/>
        <v>232.41394327398726</v>
      </c>
      <c r="P9">
        <f t="shared" si="31"/>
        <v>11.620697163699363</v>
      </c>
      <c r="Q9" s="5">
        <f t="shared" si="32"/>
        <v>12.5</v>
      </c>
      <c r="R9">
        <f t="shared" si="0"/>
        <v>50000</v>
      </c>
      <c r="S9">
        <f t="shared" si="20"/>
        <v>283.94443669170295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236.79004226498546</v>
      </c>
      <c r="AC9">
        <f t="shared" si="1"/>
        <v>264.88333280508652</v>
      </c>
      <c r="AE9">
        <f t="shared" si="2"/>
        <v>216.81206577619474</v>
      </c>
      <c r="AF9">
        <f t="shared" si="3"/>
        <v>-10.840603288809739</v>
      </c>
      <c r="AG9">
        <f t="shared" si="4"/>
        <v>-11.660878792489235</v>
      </c>
      <c r="AH9">
        <f t="shared" si="5"/>
        <v>-78.431423838723063</v>
      </c>
      <c r="AI9">
        <f t="shared" si="6"/>
        <v>115.87915985617271</v>
      </c>
      <c r="AJ9">
        <f t="shared" si="7"/>
        <v>-28.093290540101066</v>
      </c>
      <c r="AK9">
        <f t="shared" si="28"/>
        <v>23.112150548073739</v>
      </c>
      <c r="AL9">
        <f t="shared" si="8"/>
        <v>110.89801986414538</v>
      </c>
      <c r="AN9">
        <f t="shared" si="9"/>
        <v>135.45157480714138</v>
      </c>
      <c r="AO9">
        <f t="shared" si="10"/>
        <v>-6.7725787403570701</v>
      </c>
      <c r="AP9">
        <f t="shared" si="11"/>
        <v>-7.285039190154178</v>
      </c>
      <c r="AQ9">
        <f t="shared" si="12"/>
        <v>-48.999394177110652</v>
      </c>
      <c r="AR9">
        <f t="shared" si="13"/>
        <v>72.394562699519483</v>
      </c>
      <c r="AS9">
        <f t="shared" si="14"/>
        <v>-17.551054788155909</v>
      </c>
      <c r="AT9">
        <f t="shared" si="15"/>
        <v>14.439128088691691</v>
      </c>
      <c r="AU9">
        <f t="shared" si="16"/>
        <v>69.282636000055263</v>
      </c>
      <c r="AW9">
        <v>6</v>
      </c>
      <c r="AX9">
        <f>(R9*SUMPRODUCT(K10:$K$23, X10:$X$23)-$AZ$3*SUMPRODUCT(K9:$K$22, W10:$W$23))/Z9</f>
        <v>283.94443669170295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1.7364850000000001E-3</v>
      </c>
      <c r="O10">
        <f t="shared" si="30"/>
        <v>232.41394327398726</v>
      </c>
      <c r="P10">
        <f t="shared" si="31"/>
        <v>11.620697163699363</v>
      </c>
      <c r="Q10" s="5">
        <f t="shared" si="32"/>
        <v>12.5</v>
      </c>
      <c r="R10">
        <f t="shared" si="0"/>
        <v>50000</v>
      </c>
      <c r="S10">
        <f t="shared" si="20"/>
        <v>313.71384398341343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264.88333280508652</v>
      </c>
      <c r="AC10">
        <f t="shared" si="1"/>
        <v>289.21959567696751</v>
      </c>
      <c r="AE10">
        <f t="shared" si="2"/>
        <v>214.26745421839345</v>
      </c>
      <c r="AF10">
        <f t="shared" si="3"/>
        <v>-10.713372710919673</v>
      </c>
      <c r="AG10">
        <f t="shared" si="4"/>
        <v>-11.524021063454368</v>
      </c>
      <c r="AH10">
        <f t="shared" si="5"/>
        <v>-80.995764439902686</v>
      </c>
      <c r="AI10">
        <f t="shared" si="6"/>
        <v>111.03429600411671</v>
      </c>
      <c r="AJ10">
        <f t="shared" si="7"/>
        <v>-24.33626287188099</v>
      </c>
      <c r="AK10">
        <f t="shared" si="28"/>
        <v>24.59296425140942</v>
      </c>
      <c r="AL10">
        <f t="shared" si="8"/>
        <v>111.29099738364513</v>
      </c>
      <c r="AN10">
        <f t="shared" si="9"/>
        <v>127.18465504151165</v>
      </c>
      <c r="AO10">
        <f t="shared" si="10"/>
        <v>-6.3592327520755827</v>
      </c>
      <c r="AP10">
        <f t="shared" si="11"/>
        <v>-6.8404165671966952</v>
      </c>
      <c r="AQ10">
        <f t="shared" si="12"/>
        <v>-48.077382529652745</v>
      </c>
      <c r="AR10">
        <f t="shared" si="13"/>
        <v>65.907623192586613</v>
      </c>
      <c r="AS10">
        <f t="shared" si="14"/>
        <v>-14.445493878902067</v>
      </c>
      <c r="AT10">
        <f t="shared" si="15"/>
        <v>14.597866419674061</v>
      </c>
      <c r="AU10">
        <f t="shared" si="16"/>
        <v>66.059995733358605</v>
      </c>
      <c r="AW10">
        <v>7</v>
      </c>
      <c r="AX10">
        <f>(R10*SUMPRODUCT(K11:$K$23, X11:$X$23)-$AZ$3*SUMPRODUCT(K10:$K$22, W11:$W$23))/Z10</f>
        <v>313.71384398341343</v>
      </c>
    </row>
    <row r="11" spans="1:52" x14ac:dyDescent="0.25">
      <c r="A11" t="s">
        <v>33</v>
      </c>
      <c r="C11" s="24">
        <f>AU25</f>
        <v>42.246941301994433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1.8096469999999999E-3</v>
      </c>
      <c r="O11">
        <f t="shared" si="30"/>
        <v>232.41394327398726</v>
      </c>
      <c r="P11">
        <f t="shared" si="31"/>
        <v>11.620697163699363</v>
      </c>
      <c r="Q11" s="5">
        <f t="shared" si="32"/>
        <v>12.5</v>
      </c>
      <c r="R11">
        <f t="shared" si="0"/>
        <v>50000</v>
      </c>
      <c r="S11">
        <f t="shared" si="20"/>
        <v>340.40859091677669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289.21959567696751</v>
      </c>
      <c r="AC11">
        <f t="shared" si="1"/>
        <v>310.12383950517574</v>
      </c>
      <c r="AE11">
        <f t="shared" si="2"/>
        <v>211.73703122048553</v>
      </c>
      <c r="AF11">
        <f t="shared" si="3"/>
        <v>-10.586851561024277</v>
      </c>
      <c r="AG11">
        <f t="shared" si="4"/>
        <v>-11.387926442674408</v>
      </c>
      <c r="AH11">
        <f t="shared" si="5"/>
        <v>-83.417640581668039</v>
      </c>
      <c r="AI11">
        <f t="shared" si="6"/>
        <v>106.34461263511882</v>
      </c>
      <c r="AJ11">
        <f t="shared" si="7"/>
        <v>-20.904243828208223</v>
      </c>
      <c r="AK11">
        <f t="shared" si="28"/>
        <v>25.254043429826083</v>
      </c>
      <c r="AL11">
        <f t="shared" si="8"/>
        <v>110.69441223673668</v>
      </c>
      <c r="AN11">
        <f t="shared" si="9"/>
        <v>119.5270082374271</v>
      </c>
      <c r="AO11">
        <f t="shared" si="10"/>
        <v>-5.9763504118713549</v>
      </c>
      <c r="AP11">
        <f t="shared" si="11"/>
        <v>-6.4285626839801715</v>
      </c>
      <c r="AQ11">
        <f t="shared" si="12"/>
        <v>-47.08983098270204</v>
      </c>
      <c r="AR11">
        <f t="shared" si="13"/>
        <v>60.032264158873538</v>
      </c>
      <c r="AS11">
        <f t="shared" si="14"/>
        <v>-11.800589201846179</v>
      </c>
      <c r="AT11">
        <f t="shared" si="15"/>
        <v>14.256080949401357</v>
      </c>
      <c r="AU11">
        <f t="shared" si="16"/>
        <v>62.487755906428717</v>
      </c>
      <c r="AW11">
        <v>8</v>
      </c>
      <c r="AX11">
        <f>(R11*SUMPRODUCT(K12:$K$23, X12:$X$23)-$AZ$3*SUMPRODUCT(K11:$K$22, W12:$W$23))/Z11</f>
        <v>340.40859091677669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1.8942099999999999E-3</v>
      </c>
      <c r="O12">
        <f t="shared" si="30"/>
        <v>232.41394327398726</v>
      </c>
      <c r="P12">
        <f t="shared" si="31"/>
        <v>11.620697163699363</v>
      </c>
      <c r="Q12" s="5">
        <f t="shared" si="32"/>
        <v>12.5</v>
      </c>
      <c r="R12">
        <f t="shared" si="0"/>
        <v>50000</v>
      </c>
      <c r="S12">
        <f t="shared" si="20"/>
        <v>364.05221141090323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310.12383950517574</v>
      </c>
      <c r="AC12">
        <f t="shared" si="1"/>
        <v>327.7191033074871</v>
      </c>
      <c r="AE12">
        <f t="shared" si="2"/>
        <v>209.21858650637253</v>
      </c>
      <c r="AF12">
        <f t="shared" si="3"/>
        <v>-10.460929325318627</v>
      </c>
      <c r="AG12">
        <f t="shared" si="4"/>
        <v>-11.252476054100685</v>
      </c>
      <c r="AH12">
        <f t="shared" si="5"/>
        <v>-86.284496587913154</v>
      </c>
      <c r="AI12">
        <f t="shared" si="6"/>
        <v>101.22068453904005</v>
      </c>
      <c r="AJ12">
        <f t="shared" si="7"/>
        <v>-17.595263802311365</v>
      </c>
      <c r="AK12">
        <f t="shared" si="28"/>
        <v>26.410949678015321</v>
      </c>
      <c r="AL12">
        <f t="shared" si="8"/>
        <v>110.036370414744</v>
      </c>
      <c r="AN12">
        <f t="shared" si="9"/>
        <v>112.27809573227438</v>
      </c>
      <c r="AO12">
        <f t="shared" si="10"/>
        <v>-5.6139047866137188</v>
      </c>
      <c r="AP12">
        <f t="shared" si="11"/>
        <v>-6.0386918998181836</v>
      </c>
      <c r="AQ12">
        <f t="shared" si="12"/>
        <v>-46.304963291651603</v>
      </c>
      <c r="AR12">
        <f t="shared" si="13"/>
        <v>54.320535754190864</v>
      </c>
      <c r="AS12">
        <f t="shared" si="14"/>
        <v>-9.4425774813767056</v>
      </c>
      <c r="AT12">
        <f t="shared" si="15"/>
        <v>14.173554968732015</v>
      </c>
      <c r="AU12">
        <f t="shared" si="16"/>
        <v>59.051513241546168</v>
      </c>
      <c r="AW12">
        <v>9</v>
      </c>
      <c r="AX12">
        <f>(R12*SUMPRODUCT(K13:$K$23, X13:$X$23)-$AZ$3*SUMPRODUCT(K12:$K$22, W13:$W$23))/Z12</f>
        <v>364.05221141090323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1.9849490000000002E-3</v>
      </c>
      <c r="O13">
        <f t="shared" si="30"/>
        <v>232.41394327398726</v>
      </c>
      <c r="P13">
        <f t="shared" si="31"/>
        <v>11.620697163699363</v>
      </c>
      <c r="Q13" s="5">
        <f t="shared" si="32"/>
        <v>12.5</v>
      </c>
      <c r="R13">
        <f t="shared" si="0"/>
        <v>50000</v>
      </c>
      <c r="S13">
        <f t="shared" si="20"/>
        <v>384.69912965965466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327.7191033074871</v>
      </c>
      <c r="AC13">
        <f t="shared" si="1"/>
        <v>342.15496677041347</v>
      </c>
      <c r="AE13">
        <f t="shared" si="2"/>
        <v>206.71111241724159</v>
      </c>
      <c r="AF13">
        <f t="shared" si="3"/>
        <v>-10.335555620862079</v>
      </c>
      <c r="AG13">
        <f t="shared" si="4"/>
        <v>-11.117615702468568</v>
      </c>
      <c r="AH13">
        <f t="shared" si="5"/>
        <v>-89.342364364444407</v>
      </c>
      <c r="AI13">
        <f t="shared" si="6"/>
        <v>95.915576729466565</v>
      </c>
      <c r="AJ13">
        <f t="shared" si="7"/>
        <v>-14.435863462926363</v>
      </c>
      <c r="AK13">
        <f t="shared" si="28"/>
        <v>27.095693927369901</v>
      </c>
      <c r="AL13">
        <f t="shared" si="8"/>
        <v>108.57540719391011</v>
      </c>
      <c r="AN13">
        <f t="shared" si="9"/>
        <v>105.47917512703808</v>
      </c>
      <c r="AO13">
        <f t="shared" si="10"/>
        <v>-5.2739587563519041</v>
      </c>
      <c r="AP13">
        <f t="shared" si="11"/>
        <v>-5.6730231866237038</v>
      </c>
      <c r="AQ13">
        <f t="shared" si="12"/>
        <v>-45.589028992496729</v>
      </c>
      <c r="AR13">
        <f t="shared" si="13"/>
        <v>48.943164191565756</v>
      </c>
      <c r="AS13">
        <f t="shared" si="14"/>
        <v>-7.3662366406432955</v>
      </c>
      <c r="AT13">
        <f t="shared" si="15"/>
        <v>13.826210944986846</v>
      </c>
      <c r="AU13">
        <f t="shared" si="16"/>
        <v>55.40313849590931</v>
      </c>
      <c r="AW13">
        <v>10</v>
      </c>
      <c r="AX13">
        <f>(R13*SUMPRODUCT(K14:$K$23, X14:$X$23)-$AZ$3*SUMPRODUCT(K13:$K$22, W14:$W$23))/Z13</f>
        <v>384.69912965965466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2.0842399999999998E-3</v>
      </c>
      <c r="O14">
        <f t="shared" si="30"/>
        <v>232.41394327398726</v>
      </c>
      <c r="P14">
        <f t="shared" si="31"/>
        <v>11.620697163699363</v>
      </c>
      <c r="Q14" s="5">
        <f t="shared" si="32"/>
        <v>12.5</v>
      </c>
      <c r="R14">
        <f t="shared" si="0"/>
        <v>50000</v>
      </c>
      <c r="S14">
        <f t="shared" si="20"/>
        <v>402.38648920845759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342.15496677041347</v>
      </c>
      <c r="AC14">
        <f t="shared" si="1"/>
        <v>353.56148451473973</v>
      </c>
      <c r="AE14">
        <f t="shared" si="2"/>
        <v>204.21316572412465</v>
      </c>
      <c r="AF14">
        <f t="shared" si="3"/>
        <v>-10.210658286206233</v>
      </c>
      <c r="AG14">
        <f t="shared" si="4"/>
        <v>-10.983267766092169</v>
      </c>
      <c r="AH14">
        <f t="shared" si="5"/>
        <v>-92.687117406852352</v>
      </c>
      <c r="AI14">
        <f t="shared" si="6"/>
        <v>90.332122264973904</v>
      </c>
      <c r="AJ14">
        <f t="shared" si="7"/>
        <v>-11.406517744326266</v>
      </c>
      <c r="AK14">
        <f t="shared" si="28"/>
        <v>27.558494174308262</v>
      </c>
      <c r="AL14">
        <f t="shared" si="8"/>
        <v>106.4840986949559</v>
      </c>
      <c r="AN14">
        <f t="shared" si="9"/>
        <v>99.110271504471072</v>
      </c>
      <c r="AO14">
        <f t="shared" si="10"/>
        <v>-4.955513575223554</v>
      </c>
      <c r="AP14">
        <f t="shared" si="11"/>
        <v>-5.3304822264703979</v>
      </c>
      <c r="AQ14">
        <f t="shared" si="12"/>
        <v>-44.98360984016962</v>
      </c>
      <c r="AR14">
        <f t="shared" si="13"/>
        <v>43.840665862607501</v>
      </c>
      <c r="AS14">
        <f t="shared" si="14"/>
        <v>-5.5358970933733076</v>
      </c>
      <c r="AT14">
        <f t="shared" si="15"/>
        <v>13.37489593379048</v>
      </c>
      <c r="AU14">
        <f t="shared" si="16"/>
        <v>51.679664703024677</v>
      </c>
      <c r="AW14">
        <v>11</v>
      </c>
      <c r="AX14">
        <f>(R14*SUMPRODUCT(K15:$K$23, X15:$X$23)-$AZ$3*SUMPRODUCT(K14:$K$22, W15:$W$23))/Z14</f>
        <v>402.38648920845759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2.1892320000000002E-3</v>
      </c>
      <c r="O15">
        <f t="shared" si="30"/>
        <v>232.41394327398726</v>
      </c>
      <c r="P15">
        <f t="shared" si="31"/>
        <v>11.620697163699363</v>
      </c>
      <c r="Q15" s="5">
        <f t="shared" si="32"/>
        <v>12.5</v>
      </c>
      <c r="R15">
        <f t="shared" si="0"/>
        <v>50000</v>
      </c>
      <c r="S15">
        <f t="shared" si="20"/>
        <v>417.27135698507777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353.56148451473973</v>
      </c>
      <c r="AC15">
        <f t="shared" si="1"/>
        <v>362.17118060135203</v>
      </c>
      <c r="AE15">
        <f t="shared" si="2"/>
        <v>201.72396406965888</v>
      </c>
      <c r="AF15">
        <f t="shared" si="3"/>
        <v>-10.086198203482944</v>
      </c>
      <c r="AG15">
        <f t="shared" si="4"/>
        <v>-10.849390167173151</v>
      </c>
      <c r="AH15">
        <f t="shared" si="5"/>
        <v>-96.179685032389969</v>
      </c>
      <c r="AI15">
        <f t="shared" si="6"/>
        <v>84.608690666612816</v>
      </c>
      <c r="AJ15">
        <f t="shared" si="7"/>
        <v>-8.6096960866123027</v>
      </c>
      <c r="AK15">
        <f t="shared" si="28"/>
        <v>28.295841094769525</v>
      </c>
      <c r="AL15">
        <f t="shared" si="8"/>
        <v>104.29483567477004</v>
      </c>
      <c r="AN15">
        <f t="shared" si="9"/>
        <v>93.071768620135089</v>
      </c>
      <c r="AO15">
        <f t="shared" si="10"/>
        <v>-4.6535884310067548</v>
      </c>
      <c r="AP15">
        <f t="shared" si="11"/>
        <v>-5.005711324213399</v>
      </c>
      <c r="AQ15">
        <f t="shared" si="12"/>
        <v>-44.37555762190415</v>
      </c>
      <c r="AR15">
        <f t="shared" si="13"/>
        <v>39.036911243010792</v>
      </c>
      <c r="AS15">
        <f t="shared" si="14"/>
        <v>-3.9723572048492608</v>
      </c>
      <c r="AT15">
        <f t="shared" si="15"/>
        <v>13.055186514057842</v>
      </c>
      <c r="AU15">
        <f t="shared" si="16"/>
        <v>48.119740552219376</v>
      </c>
      <c r="AW15">
        <v>12</v>
      </c>
      <c r="AX15">
        <f>(R15*SUMPRODUCT(K16:$K$23, X16:$X$23)-$AZ$3*SUMPRODUCT(K15:$K$22, W16:$W$23))/Z15</f>
        <v>417.27135698507777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2.8741389999999999E-3</v>
      </c>
      <c r="O16">
        <f t="shared" si="30"/>
        <v>232.41394327398726</v>
      </c>
      <c r="P16">
        <f t="shared" si="31"/>
        <v>11.620697163699363</v>
      </c>
      <c r="Q16" s="5">
        <f t="shared" si="32"/>
        <v>12.5</v>
      </c>
      <c r="R16">
        <f t="shared" si="0"/>
        <v>50000</v>
      </c>
      <c r="S16">
        <f t="shared" si="20"/>
        <v>417.10311781597755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362.17118060135203</v>
      </c>
      <c r="AC16">
        <f t="shared" si="1"/>
        <v>357.36439501497102</v>
      </c>
      <c r="AE16">
        <f t="shared" si="2"/>
        <v>199.12694171659507</v>
      </c>
      <c r="AF16">
        <f t="shared" si="3"/>
        <v>-9.9563470858297549</v>
      </c>
      <c r="AG16">
        <f t="shared" si="4"/>
        <v>-10.709713610095731</v>
      </c>
      <c r="AH16">
        <f t="shared" si="5"/>
        <v>-124.73062162275548</v>
      </c>
      <c r="AI16">
        <f t="shared" si="6"/>
        <v>53.730259397914125</v>
      </c>
      <c r="AJ16">
        <f t="shared" si="7"/>
        <v>4.8067855863810109</v>
      </c>
      <c r="AK16">
        <f t="shared" si="28"/>
        <v>30.158395105196824</v>
      </c>
      <c r="AL16">
        <f t="shared" si="8"/>
        <v>88.695440089491967</v>
      </c>
      <c r="AN16">
        <f t="shared" si="9"/>
        <v>87.10870364458485</v>
      </c>
      <c r="AO16">
        <f t="shared" si="10"/>
        <v>-4.3554351822292432</v>
      </c>
      <c r="AP16">
        <f t="shared" si="11"/>
        <v>-4.6849977252598869</v>
      </c>
      <c r="AQ16">
        <f t="shared" si="12"/>
        <v>-54.563800662419169</v>
      </c>
      <c r="AR16">
        <f t="shared" si="13"/>
        <v>23.504470074676554</v>
      </c>
      <c r="AS16">
        <f t="shared" si="14"/>
        <v>2.1027433933227044</v>
      </c>
      <c r="AT16">
        <f t="shared" si="15"/>
        <v>13.192884292642916</v>
      </c>
      <c r="AU16">
        <f t="shared" si="16"/>
        <v>38.800097760642174</v>
      </c>
      <c r="AW16">
        <v>13</v>
      </c>
      <c r="AX16">
        <f>(R16*SUMPRODUCT(K17:$K$23, X17:$X$23)-$AZ$3*SUMPRODUCT(K16:$K$22, W17:$W$23))/Z16</f>
        <v>417.10311781597755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3.657909E-3</v>
      </c>
      <c r="O17">
        <f t="shared" si="30"/>
        <v>232.41394327398726</v>
      </c>
      <c r="P17">
        <f t="shared" si="31"/>
        <v>11.620697163699363</v>
      </c>
      <c r="Q17" s="5">
        <f t="shared" si="32"/>
        <v>12.5</v>
      </c>
      <c r="R17">
        <f t="shared" si="0"/>
        <v>50000</v>
      </c>
      <c r="S17">
        <f t="shared" si="20"/>
        <v>401.58315894285442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357.36439501497102</v>
      </c>
      <c r="AC17">
        <f t="shared" si="1"/>
        <v>339.36801064513929</v>
      </c>
      <c r="AE17">
        <f t="shared" si="2"/>
        <v>196.40728406718151</v>
      </c>
      <c r="AF17">
        <f t="shared" si="3"/>
        <v>-9.820364203359075</v>
      </c>
      <c r="AG17">
        <f t="shared" si="4"/>
        <v>-10.563441316192982</v>
      </c>
      <c r="AH17">
        <f t="shared" si="5"/>
        <v>-156.70063120716665</v>
      </c>
      <c r="AI17">
        <f t="shared" si="6"/>
        <v>19.322847340462801</v>
      </c>
      <c r="AJ17">
        <f t="shared" si="7"/>
        <v>17.996384369831731</v>
      </c>
      <c r="AK17">
        <f t="shared" si="28"/>
        <v>33.561796128021562</v>
      </c>
      <c r="AL17">
        <f t="shared" si="8"/>
        <v>70.881027838316101</v>
      </c>
      <c r="AN17">
        <f t="shared" si="9"/>
        <v>80.925855606196791</v>
      </c>
      <c r="AO17">
        <f t="shared" si="10"/>
        <v>-4.0462927803098392</v>
      </c>
      <c r="AP17">
        <f t="shared" si="11"/>
        <v>-4.3524634573448999</v>
      </c>
      <c r="AQ17">
        <f t="shared" si="12"/>
        <v>-64.565490606414869</v>
      </c>
      <c r="AR17">
        <f t="shared" si="13"/>
        <v>7.9616087621271898</v>
      </c>
      <c r="AS17">
        <f t="shared" si="14"/>
        <v>7.4150651278720607</v>
      </c>
      <c r="AT17">
        <f t="shared" si="15"/>
        <v>13.828494601105875</v>
      </c>
      <c r="AU17">
        <f t="shared" si="16"/>
        <v>29.20516849110513</v>
      </c>
      <c r="AW17">
        <v>14</v>
      </c>
      <c r="AX17">
        <f>(R17*SUMPRODUCT(K18:$K$23, X18:$X$23)-$AZ$3*SUMPRODUCT(K17:$K$22, W18:$W$23))/Z17</f>
        <v>401.58315894285442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4.4868319999999996E-3</v>
      </c>
      <c r="O18">
        <f t="shared" si="30"/>
        <v>232.41394327398726</v>
      </c>
      <c r="P18">
        <f t="shared" si="31"/>
        <v>11.620697163699363</v>
      </c>
      <c r="Q18" s="5">
        <f t="shared" si="32"/>
        <v>12.5</v>
      </c>
      <c r="R18">
        <f t="shared" si="0"/>
        <v>50000</v>
      </c>
      <c r="S18">
        <f t="shared" si="20"/>
        <v>371.78382090184277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339.36801064513929</v>
      </c>
      <c r="AC18">
        <f t="shared" si="1"/>
        <v>309.63377591858989</v>
      </c>
      <c r="AE18">
        <f t="shared" si="2"/>
        <v>193.56196473932397</v>
      </c>
      <c r="AF18">
        <f t="shared" si="3"/>
        <v>-9.6780982369661999</v>
      </c>
      <c r="AG18">
        <f t="shared" si="4"/>
        <v>-10.410410516503434</v>
      </c>
      <c r="AH18">
        <f t="shared" si="5"/>
        <v>-189.58554611046713</v>
      </c>
      <c r="AI18">
        <f t="shared" si="6"/>
        <v>-16.11209012461282</v>
      </c>
      <c r="AJ18">
        <f t="shared" si="7"/>
        <v>29.734234726549403</v>
      </c>
      <c r="AK18">
        <f t="shared" si="28"/>
        <v>36.679956588039538</v>
      </c>
      <c r="AL18">
        <f t="shared" si="8"/>
        <v>50.302101189976121</v>
      </c>
      <c r="AN18">
        <f t="shared" si="9"/>
        <v>74.529012551699438</v>
      </c>
      <c r="AO18">
        <f t="shared" si="10"/>
        <v>-3.7264506275849723</v>
      </c>
      <c r="AP18">
        <f t="shared" si="11"/>
        <v>-4.0084198210000981</v>
      </c>
      <c r="AQ18">
        <f t="shared" si="12"/>
        <v>-72.997934096797422</v>
      </c>
      <c r="AR18">
        <f t="shared" si="13"/>
        <v>-6.2037919936830628</v>
      </c>
      <c r="AS18">
        <f t="shared" si="14"/>
        <v>11.448856474125069</v>
      </c>
      <c r="AT18">
        <f t="shared" si="15"/>
        <v>14.123234121059774</v>
      </c>
      <c r="AU18">
        <f t="shared" si="16"/>
        <v>19.368298601501781</v>
      </c>
      <c r="AW18">
        <v>15</v>
      </c>
      <c r="AX18">
        <f>(R18*SUMPRODUCT(K19:$K$23, X19:$X$23)-$AZ$3*SUMPRODUCT(K18:$K$22, W19:$W$23))/Z18</f>
        <v>371.78382090184277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5.3970320000000004E-3</v>
      </c>
      <c r="O19">
        <f t="shared" si="30"/>
        <v>232.41394327398726</v>
      </c>
      <c r="P19">
        <f t="shared" si="31"/>
        <v>11.620697163699363</v>
      </c>
      <c r="Q19" s="5">
        <f t="shared" si="32"/>
        <v>12.5</v>
      </c>
      <c r="R19">
        <f t="shared" si="0"/>
        <v>50000</v>
      </c>
      <c r="S19">
        <f t="shared" si="20"/>
        <v>327.87499461344237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309.63377591858989</v>
      </c>
      <c r="AC19">
        <f t="shared" si="1"/>
        <v>268.86067184311958</v>
      </c>
      <c r="AE19">
        <f t="shared" si="2"/>
        <v>190.58168497424973</v>
      </c>
      <c r="AF19">
        <f t="shared" si="3"/>
        <v>-9.5290842487124863</v>
      </c>
      <c r="AG19">
        <f t="shared" si="4"/>
        <v>-10.250121092647694</v>
      </c>
      <c r="AH19">
        <f t="shared" si="5"/>
        <v>-224.74127476282226</v>
      </c>
      <c r="AI19">
        <f t="shared" si="6"/>
        <v>-53.938795129932714</v>
      </c>
      <c r="AJ19">
        <f t="shared" si="7"/>
        <v>40.773104075470314</v>
      </c>
      <c r="AK19">
        <f t="shared" si="28"/>
        <v>36.016380045678936</v>
      </c>
      <c r="AL19">
        <f t="shared" si="8"/>
        <v>22.850688991216536</v>
      </c>
      <c r="AN19">
        <f t="shared" si="9"/>
        <v>68.363598808004951</v>
      </c>
      <c r="AO19">
        <f t="shared" si="10"/>
        <v>-3.4181799404002478</v>
      </c>
      <c r="AP19">
        <f t="shared" si="11"/>
        <v>-3.6768232278244128</v>
      </c>
      <c r="AQ19">
        <f t="shared" si="12"/>
        <v>-80.616992894994596</v>
      </c>
      <c r="AR19">
        <f t="shared" si="13"/>
        <v>-19.348397255214309</v>
      </c>
      <c r="AS19">
        <f t="shared" si="14"/>
        <v>14.625729274820404</v>
      </c>
      <c r="AT19">
        <f t="shared" si="15"/>
        <v>12.919443735068819</v>
      </c>
      <c r="AU19">
        <f t="shared" si="16"/>
        <v>8.1967757546749151</v>
      </c>
      <c r="AW19">
        <v>16</v>
      </c>
      <c r="AX19">
        <f>(R19*SUMPRODUCT(K20:$K$23, X20:$X$23)-$AZ$3*SUMPRODUCT(K19:$K$22, W20:$W$23))/Z19</f>
        <v>327.87499461344237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6.3737730000000001E-3</v>
      </c>
      <c r="O20">
        <f t="shared" si="30"/>
        <v>232.41394327398726</v>
      </c>
      <c r="P20">
        <f t="shared" si="31"/>
        <v>11.620697163699363</v>
      </c>
      <c r="Q20" s="5">
        <f t="shared" si="32"/>
        <v>12.5</v>
      </c>
      <c r="R20">
        <f t="shared" si="0"/>
        <v>50000</v>
      </c>
      <c r="S20">
        <f t="shared" si="20"/>
        <v>268.41068169734154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268.86067184311958</v>
      </c>
      <c r="AC20">
        <f t="shared" si="1"/>
        <v>216.4955022516983</v>
      </c>
      <c r="AE20">
        <f t="shared" si="2"/>
        <v>187.46114372652386</v>
      </c>
      <c r="AF20">
        <f t="shared" si="3"/>
        <v>-9.3730571863261929</v>
      </c>
      <c r="AG20">
        <f t="shared" si="4"/>
        <v>-10.082287936654168</v>
      </c>
      <c r="AH20">
        <f t="shared" si="5"/>
        <v>-261.32778026819352</v>
      </c>
      <c r="AI20">
        <f t="shared" si="6"/>
        <v>-93.321981664650025</v>
      </c>
      <c r="AJ20">
        <f t="shared" si="7"/>
        <v>52.365169591421278</v>
      </c>
      <c r="AK20">
        <f t="shared" si="28"/>
        <v>24.269317580214125</v>
      </c>
      <c r="AL20">
        <f t="shared" si="8"/>
        <v>-16.687494493014622</v>
      </c>
      <c r="AN20">
        <f t="shared" si="9"/>
        <v>63.780924556254959</v>
      </c>
      <c r="AO20">
        <f t="shared" si="10"/>
        <v>-3.189046227812748</v>
      </c>
      <c r="AP20">
        <f t="shared" si="11"/>
        <v>-3.4303516635975417</v>
      </c>
      <c r="AQ20">
        <f t="shared" si="12"/>
        <v>-88.912972077321797</v>
      </c>
      <c r="AR20">
        <f t="shared" si="13"/>
        <v>-31.751445412477132</v>
      </c>
      <c r="AS20">
        <f t="shared" si="14"/>
        <v>17.816486471235454</v>
      </c>
      <c r="AT20">
        <f t="shared" si="15"/>
        <v>8.2572819243736131</v>
      </c>
      <c r="AU20">
        <f t="shared" si="16"/>
        <v>-5.6776770168680661</v>
      </c>
      <c r="AW20">
        <v>17</v>
      </c>
      <c r="AX20">
        <f>(R20*SUMPRODUCT(K21:$K$23, X21:$X$23)-$AZ$3*SUMPRODUCT(K20:$K$22, W21:$W$23))/Z20</f>
        <v>268.41068169734154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7.4983330000000003E-3</v>
      </c>
      <c r="O21">
        <f t="shared" si="30"/>
        <v>232.41394327398726</v>
      </c>
      <c r="P21">
        <f t="shared" si="31"/>
        <v>11.620697163699363</v>
      </c>
      <c r="Q21" s="5">
        <f t="shared" si="32"/>
        <v>12.5</v>
      </c>
      <c r="R21">
        <f t="shared" si="0"/>
        <v>50000</v>
      </c>
      <c r="S21">
        <f t="shared" si="20"/>
        <v>192.72203325726673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216.4955022516983</v>
      </c>
      <c r="AC21">
        <f t="shared" si="1"/>
        <v>152.72627096854382</v>
      </c>
      <c r="AE21">
        <f t="shared" si="2"/>
        <v>184.18088620903629</v>
      </c>
      <c r="AF21">
        <f t="shared" si="3"/>
        <v>-9.209044310451814</v>
      </c>
      <c r="AG21">
        <f t="shared" si="4"/>
        <v>-9.9058647049367128</v>
      </c>
      <c r="AH21">
        <f t="shared" si="5"/>
        <v>-302.40140940366348</v>
      </c>
      <c r="AI21">
        <f t="shared" si="6"/>
        <v>-137.33543221001571</v>
      </c>
      <c r="AJ21">
        <f t="shared" si="7"/>
        <v>63.769231283154483</v>
      </c>
      <c r="AK21">
        <f t="shared" si="28"/>
        <v>20.082274754909509</v>
      </c>
      <c r="AL21">
        <f t="shared" si="8"/>
        <v>-53.483926171951722</v>
      </c>
      <c r="AN21">
        <f t="shared" si="9"/>
        <v>59.607024350158611</v>
      </c>
      <c r="AO21">
        <f t="shared" si="10"/>
        <v>-2.9803512175079305</v>
      </c>
      <c r="AP21">
        <f t="shared" si="11"/>
        <v>-3.205865336136982</v>
      </c>
      <c r="AQ21">
        <f t="shared" si="12"/>
        <v>-97.867094381274057</v>
      </c>
      <c r="AR21">
        <f t="shared" si="13"/>
        <v>-44.446286584760358</v>
      </c>
      <c r="AS21">
        <f t="shared" si="14"/>
        <v>20.637831645417481</v>
      </c>
      <c r="AT21">
        <f t="shared" si="15"/>
        <v>6.4992880909687862</v>
      </c>
      <c r="AU21">
        <f t="shared" si="16"/>
        <v>-17.30916684837409</v>
      </c>
      <c r="AW21">
        <v>18</v>
      </c>
      <c r="AX21">
        <f>(R21*SUMPRODUCT(K22:$K$23, X22:$X$23)-$AZ$3*SUMPRODUCT(K21:$K$22, W22:$W$23))/Z21</f>
        <v>192.72203325726673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8.7783159999999995E-3</v>
      </c>
      <c r="O22">
        <f t="shared" si="30"/>
        <v>232.41394327398726</v>
      </c>
      <c r="P22">
        <f t="shared" si="31"/>
        <v>11.620697163699363</v>
      </c>
      <c r="Q22" s="5">
        <f t="shared" si="32"/>
        <v>12.5</v>
      </c>
      <c r="R22">
        <f t="shared" si="0"/>
        <v>50000</v>
      </c>
      <c r="S22">
        <f t="shared" si="20"/>
        <v>102.09600307644492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152.72627096854382</v>
      </c>
      <c r="AC22">
        <f t="shared" si="1"/>
        <v>79.388620692019359</v>
      </c>
      <c r="AE22">
        <f t="shared" si="2"/>
        <v>180.72227932664296</v>
      </c>
      <c r="AF22">
        <f t="shared" si="3"/>
        <v>-9.0361139663321488</v>
      </c>
      <c r="AG22">
        <f t="shared" si="4"/>
        <v>-9.7198492472541638</v>
      </c>
      <c r="AH22">
        <f t="shared" si="5"/>
        <v>-347.82724253272482</v>
      </c>
      <c r="AI22">
        <f t="shared" si="6"/>
        <v>-185.86092641966817</v>
      </c>
      <c r="AJ22">
        <f t="shared" si="7"/>
        <v>73.337650276524457</v>
      </c>
      <c r="AK22">
        <f t="shared" si="28"/>
        <v>22.708870543019827</v>
      </c>
      <c r="AL22">
        <f t="shared" si="8"/>
        <v>-89.814405600123891</v>
      </c>
      <c r="AN22">
        <f t="shared" si="9"/>
        <v>54.661406365506203</v>
      </c>
      <c r="AO22">
        <f t="shared" si="10"/>
        <v>-2.7330703182753102</v>
      </c>
      <c r="AP22">
        <f t="shared" si="11"/>
        <v>-2.939873442805192</v>
      </c>
      <c r="AQ22">
        <f t="shared" si="12"/>
        <v>-105.20410831423044</v>
      </c>
      <c r="AR22">
        <f t="shared" si="13"/>
        <v>-56.21564570980474</v>
      </c>
      <c r="AS22">
        <f t="shared" si="14"/>
        <v>22.181764852638697</v>
      </c>
      <c r="AT22">
        <f t="shared" si="15"/>
        <v>6.8685433001324592</v>
      </c>
      <c r="AU22">
        <f t="shared" si="16"/>
        <v>-27.165337557033585</v>
      </c>
      <c r="AW22">
        <v>19</v>
      </c>
      <c r="AX22">
        <f>(R22*SUMPRODUCT(K23:$K$23, X23:$X$23)-$AZ$3*SUMPRODUCT(K22:$K$22, W23:$W$23))/Z22</f>
        <v>102.09600307644492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1.019566E-2</v>
      </c>
      <c r="O23">
        <f t="shared" si="30"/>
        <v>232.41394327398726</v>
      </c>
      <c r="P23">
        <f t="shared" si="31"/>
        <v>11.620697163699363</v>
      </c>
      <c r="Q23" s="5">
        <f t="shared" si="32"/>
        <v>12.5</v>
      </c>
      <c r="R23">
        <f t="shared" si="0"/>
        <v>50000</v>
      </c>
      <c r="S23">
        <f t="shared" si="20"/>
        <v>104.20039890458631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79.388620692019359</v>
      </c>
      <c r="AC23">
        <f t="shared" si="1"/>
        <v>79.388620692019359</v>
      </c>
      <c r="AE23">
        <f t="shared" si="2"/>
        <v>177.07247361893707</v>
      </c>
      <c r="AF23">
        <f t="shared" si="3"/>
        <v>-8.8536236809468534</v>
      </c>
      <c r="AG23">
        <f t="shared" si="4"/>
        <v>-9.5235504766053634</v>
      </c>
      <c r="AH23">
        <f t="shared" si="5"/>
        <v>-396.40111270503763</v>
      </c>
      <c r="AI23">
        <f t="shared" si="6"/>
        <v>-237.70581324365276</v>
      </c>
      <c r="AJ23">
        <f t="shared" si="7"/>
        <v>0</v>
      </c>
      <c r="AK23">
        <f t="shared" si="28"/>
        <v>25.726416198457997</v>
      </c>
      <c r="AL23">
        <f t="shared" si="8"/>
        <v>-211.97939704519476</v>
      </c>
      <c r="AN23">
        <f t="shared" si="9"/>
        <v>48.516607652347687</v>
      </c>
      <c r="AO23">
        <f t="shared" si="10"/>
        <v>-2.4258303826173844</v>
      </c>
      <c r="AP23">
        <f t="shared" si="11"/>
        <v>-2.6093855949916378</v>
      </c>
      <c r="AQ23">
        <f t="shared" si="12"/>
        <v>-108.61110631713449</v>
      </c>
      <c r="AR23">
        <f t="shared" si="13"/>
        <v>-65.129714642395825</v>
      </c>
      <c r="AS23">
        <f t="shared" si="14"/>
        <v>0</v>
      </c>
      <c r="AT23">
        <f t="shared" si="15"/>
        <v>7.0488564116839898</v>
      </c>
      <c r="AU23">
        <f t="shared" si="16"/>
        <v>-58.080858230711833</v>
      </c>
      <c r="AW23">
        <v>20</v>
      </c>
      <c r="AX23">
        <f>(R23*SUMPRODUCT(K$23:$K24, X$23:$X24)-$AZ$3*SUMPRODUCT(K$22:$K23, W$23:$W24))/Z23</f>
        <v>104.20039890458631</v>
      </c>
    </row>
    <row r="25" spans="5:50" x14ac:dyDescent="0.25">
      <c r="AN25" s="6">
        <f t="shared" ref="AN25:AU25" si="33">SUM(AN3:AN23)</f>
        <v>2233.7116615083128</v>
      </c>
      <c r="AO25" s="6">
        <f t="shared" si="33"/>
        <v>-285.99604053090616</v>
      </c>
      <c r="AP25" s="6">
        <f t="shared" si="33"/>
        <v>-732.59346240754826</v>
      </c>
      <c r="AQ25" s="6">
        <f t="shared" si="33"/>
        <v>-1283.4663923546498</v>
      </c>
      <c r="AR25" s="6">
        <f t="shared" si="33"/>
        <v>-68.344233784791072</v>
      </c>
      <c r="AS25" s="6">
        <f t="shared" si="33"/>
        <v>-165.22712190512436</v>
      </c>
      <c r="AT25" s="6">
        <f t="shared" si="33"/>
        <v>275.81829699191002</v>
      </c>
      <c r="AU25" s="7">
        <f t="shared" si="33"/>
        <v>42.246941301994433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949.12747603207356</v>
      </c>
      <c r="K3">
        <v>1</v>
      </c>
      <c r="L3" s="2">
        <v>0</v>
      </c>
      <c r="O3">
        <f>$C$3</f>
        <v>949.12747603207356</v>
      </c>
      <c r="P3">
        <f>O3*B5</f>
        <v>759.30198082565892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949.12747603207356</v>
      </c>
      <c r="AF3">
        <f t="shared" ref="AF3:AF23" si="3">-$Z3*P3</f>
        <v>-759.30198082565892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-435.13147549358541</v>
      </c>
      <c r="AJ3">
        <f t="shared" ref="AJ3:AJ23" si="7">AB3-AC3</f>
        <v>0</v>
      </c>
      <c r="AL3">
        <f t="shared" ref="AL3:AL23" si="8">SUM(AI3:AK3)</f>
        <v>-435.13147549358541</v>
      </c>
      <c r="AN3">
        <f t="shared" ref="AN3:AN23" si="9">AE3*$K3</f>
        <v>949.12747603207356</v>
      </c>
      <c r="AO3">
        <f t="shared" ref="AO3:AO23" si="10">AF3*$K3</f>
        <v>-759.30198082565892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-435.13147549358541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-435.13147549358541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446.86523718229756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50000</v>
      </c>
      <c r="S4">
        <f t="shared" ref="S4:S23" si="20">AX4</f>
        <v>353.3663798400234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1"/>
        <v>349.09621569810542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-349.09621569810542</v>
      </c>
      <c r="AK4">
        <f t="shared" ref="AK4:AK23" si="28">H4*SUM(AB4:AB4, AE4:AF4)</f>
        <v>0</v>
      </c>
      <c r="AL4">
        <f t="shared" si="8"/>
        <v>-453.30821569810541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-97.76902148419174</v>
      </c>
      <c r="AR4">
        <f t="shared" si="13"/>
        <v>-97.76902148419174</v>
      </c>
      <c r="AS4">
        <f t="shared" si="14"/>
        <v>-327.51310225922259</v>
      </c>
      <c r="AT4">
        <f t="shared" si="15"/>
        <v>0</v>
      </c>
      <c r="AU4">
        <f t="shared" si="16"/>
        <v>-425.28212374341433</v>
      </c>
      <c r="AW4">
        <v>1</v>
      </c>
      <c r="AX4">
        <f>(R4*SUMPRODUCT(K5:$K$23, X5:$X$23)-$AZ$3*SUMPRODUCT(K4:$K$22, W5:$W$23))/Z4</f>
        <v>353.3663798400234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2.1892320000000002E-3</v>
      </c>
      <c r="O5">
        <f t="shared" ref="O5:O23" si="30">$C$3</f>
        <v>949.12747603207356</v>
      </c>
      <c r="P5">
        <f t="shared" ref="P5:P23" si="31">O5*$C$5</f>
        <v>47.456373801603682</v>
      </c>
      <c r="Q5" s="5">
        <f t="shared" ref="Q5:Q23" si="32">$C$8</f>
        <v>12.5</v>
      </c>
      <c r="R5">
        <f t="shared" si="0"/>
        <v>50000</v>
      </c>
      <c r="S5">
        <f t="shared" si="20"/>
        <v>686.44415951908832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349.09621569810542</v>
      </c>
      <c r="AC5">
        <f t="shared" si="1"/>
        <v>669.88288801403542</v>
      </c>
      <c r="AE5">
        <f t="shared" si="2"/>
        <v>926.22866102214607</v>
      </c>
      <c r="AF5">
        <f t="shared" si="3"/>
        <v>-46.311433051107308</v>
      </c>
      <c r="AG5">
        <f t="shared" si="4"/>
        <v>-12.198422820061296</v>
      </c>
      <c r="AH5">
        <f t="shared" si="5"/>
        <v>-108.13883975481602</v>
      </c>
      <c r="AI5">
        <f t="shared" si="6"/>
        <v>759.57996539616147</v>
      </c>
      <c r="AJ5">
        <f t="shared" si="7"/>
        <v>-320.78667231592999</v>
      </c>
      <c r="AK5">
        <f t="shared" si="28"/>
        <v>106.18676153301406</v>
      </c>
      <c r="AL5">
        <f t="shared" si="8"/>
        <v>544.98005461324556</v>
      </c>
      <c r="AN5">
        <f t="shared" si="9"/>
        <v>799.85634898597891</v>
      </c>
      <c r="AO5">
        <f t="shared" si="10"/>
        <v>-39.992817449298954</v>
      </c>
      <c r="AP5">
        <f t="shared" si="11"/>
        <v>-10.534100650128973</v>
      </c>
      <c r="AQ5">
        <f t="shared" si="12"/>
        <v>-93.384648078601046</v>
      </c>
      <c r="AR5">
        <f t="shared" si="13"/>
        <v>655.94478280794999</v>
      </c>
      <c r="AS5">
        <f t="shared" si="14"/>
        <v>-277.01934448759891</v>
      </c>
      <c r="AT5">
        <f t="shared" si="15"/>
        <v>91.698906506209539</v>
      </c>
      <c r="AU5">
        <f t="shared" si="16"/>
        <v>470.62434482656062</v>
      </c>
      <c r="AW5">
        <v>2</v>
      </c>
      <c r="AX5">
        <f>(R5*SUMPRODUCT(K6:$K$23, X6:$X$23)-$AZ$3*SUMPRODUCT(K5:$K$22, W6:$W$23))/Z5</f>
        <v>686.44415951908832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2.8741389999999999E-3</v>
      </c>
      <c r="O6">
        <f t="shared" si="30"/>
        <v>949.12747603207356</v>
      </c>
      <c r="P6">
        <f t="shared" si="31"/>
        <v>47.456373801603682</v>
      </c>
      <c r="Q6" s="5">
        <f t="shared" si="32"/>
        <v>12.5</v>
      </c>
      <c r="R6">
        <f t="shared" si="0"/>
        <v>50000</v>
      </c>
      <c r="S6">
        <f t="shared" si="20"/>
        <v>972.94329282293268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669.88288801403542</v>
      </c>
      <c r="AC6">
        <f t="shared" si="1"/>
        <v>937.24628588155474</v>
      </c>
      <c r="AE6">
        <f t="shared" si="2"/>
        <v>914.30426449436322</v>
      </c>
      <c r="AF6">
        <f t="shared" si="3"/>
        <v>-45.715213224718163</v>
      </c>
      <c r="AG6">
        <f t="shared" si="4"/>
        <v>-12.041378629095055</v>
      </c>
      <c r="AH6">
        <f t="shared" si="5"/>
        <v>-140.2398510625126</v>
      </c>
      <c r="AI6">
        <f t="shared" si="6"/>
        <v>716.30782157803742</v>
      </c>
      <c r="AJ6">
        <f t="shared" si="7"/>
        <v>-267.36339786751932</v>
      </c>
      <c r="AK6">
        <f t="shared" si="28"/>
        <v>167.38574699406445</v>
      </c>
      <c r="AL6">
        <f t="shared" si="8"/>
        <v>616.33017070458254</v>
      </c>
      <c r="AN6">
        <f t="shared" si="9"/>
        <v>712.08413344976645</v>
      </c>
      <c r="AO6">
        <f t="shared" si="10"/>
        <v>-35.604206672488324</v>
      </c>
      <c r="AP6">
        <f t="shared" si="11"/>
        <v>-9.378141390800165</v>
      </c>
      <c r="AQ6">
        <f t="shared" si="12"/>
        <v>-109.22247297424616</v>
      </c>
      <c r="AR6">
        <f t="shared" si="13"/>
        <v>557.8793124122318</v>
      </c>
      <c r="AS6">
        <f t="shared" si="14"/>
        <v>-208.22962429467196</v>
      </c>
      <c r="AT6">
        <f t="shared" si="15"/>
        <v>130.36440846748897</v>
      </c>
      <c r="AU6">
        <f t="shared" si="16"/>
        <v>480.01409658504883</v>
      </c>
      <c r="AW6">
        <v>3</v>
      </c>
      <c r="AX6">
        <f>(R6*SUMPRODUCT(K7:$K$23, X7:$X$23)-$AZ$3*SUMPRODUCT(K6:$K$22, W7:$W$23))/Z6</f>
        <v>972.94329282293268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3.657909E-3</v>
      </c>
      <c r="O7">
        <f t="shared" si="30"/>
        <v>949.12747603207356</v>
      </c>
      <c r="P7">
        <f t="shared" si="31"/>
        <v>47.456373801603682</v>
      </c>
      <c r="Q7" s="5">
        <f t="shared" si="32"/>
        <v>12.5</v>
      </c>
      <c r="R7">
        <f t="shared" si="0"/>
        <v>50000</v>
      </c>
      <c r="S7">
        <f t="shared" si="20"/>
        <v>1208.5363372307554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937.24628588155474</v>
      </c>
      <c r="AC7">
        <f t="shared" si="1"/>
        <v>1148.2950138301012</v>
      </c>
      <c r="AE7">
        <f t="shared" si="2"/>
        <v>901.81678005158722</v>
      </c>
      <c r="AF7">
        <f t="shared" si="3"/>
        <v>-45.090839002579365</v>
      </c>
      <c r="AG7">
        <f t="shared" si="4"/>
        <v>-11.87691857554433</v>
      </c>
      <c r="AH7">
        <f t="shared" si="5"/>
        <v>-176.18506903909784</v>
      </c>
      <c r="AI7">
        <f t="shared" si="6"/>
        <v>668.66395343436568</v>
      </c>
      <c r="AJ7">
        <f t="shared" si="7"/>
        <v>-211.04872794854646</v>
      </c>
      <c r="AK7">
        <f t="shared" si="28"/>
        <v>187.8288921596299</v>
      </c>
      <c r="AL7">
        <f t="shared" si="8"/>
        <v>645.44411764544907</v>
      </c>
      <c r="AN7">
        <f t="shared" si="9"/>
        <v>635.79121313910173</v>
      </c>
      <c r="AO7">
        <f t="shared" si="10"/>
        <v>-31.789560656955089</v>
      </c>
      <c r="AP7">
        <f t="shared" si="11"/>
        <v>-8.3733643424418247</v>
      </c>
      <c r="AQ7">
        <f t="shared" si="12"/>
        <v>-124.2125022057769</v>
      </c>
      <c r="AR7">
        <f t="shared" si="13"/>
        <v>471.41578593392791</v>
      </c>
      <c r="AS7">
        <f t="shared" si="14"/>
        <v>-148.79178314490315</v>
      </c>
      <c r="AT7">
        <f t="shared" si="15"/>
        <v>132.42153156865561</v>
      </c>
      <c r="AU7">
        <f t="shared" si="16"/>
        <v>455.04553435768031</v>
      </c>
      <c r="AW7">
        <v>4</v>
      </c>
      <c r="AX7">
        <f>(R7*SUMPRODUCT(K8:$K$23, X8:$X$23)-$AZ$3*SUMPRODUCT(K7:$K$22, W8:$W$23))/Z7</f>
        <v>1208.5363372307554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4.4868319999999996E-3</v>
      </c>
      <c r="O8">
        <f t="shared" si="30"/>
        <v>949.12747603207356</v>
      </c>
      <c r="P8">
        <f t="shared" si="31"/>
        <v>47.456373801603682</v>
      </c>
      <c r="Q8" s="5">
        <f t="shared" si="32"/>
        <v>12.5</v>
      </c>
      <c r="R8">
        <f t="shared" si="0"/>
        <v>50000</v>
      </c>
      <c r="S8">
        <f t="shared" si="20"/>
        <v>1396.3382807025039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1148.2950138301012</v>
      </c>
      <c r="AC8">
        <f t="shared" si="1"/>
        <v>1307.5154881270073</v>
      </c>
      <c r="AE8">
        <f t="shared" si="2"/>
        <v>888.75231186419899</v>
      </c>
      <c r="AF8">
        <f t="shared" si="3"/>
        <v>-44.437615593209948</v>
      </c>
      <c r="AG8">
        <f t="shared" si="4"/>
        <v>-11.704859651462741</v>
      </c>
      <c r="AH8">
        <f t="shared" si="5"/>
        <v>-213.15895330458684</v>
      </c>
      <c r="AI8">
        <f t="shared" si="6"/>
        <v>619.45088331493957</v>
      </c>
      <c r="AJ8">
        <f t="shared" si="7"/>
        <v>-159.2204742969061</v>
      </c>
      <c r="AK8">
        <f t="shared" si="28"/>
        <v>144.46420398232905</v>
      </c>
      <c r="AL8">
        <f t="shared" si="8"/>
        <v>604.69461300036255</v>
      </c>
      <c r="AN8">
        <f t="shared" si="9"/>
        <v>584.22434745667067</v>
      </c>
      <c r="AO8">
        <f t="shared" si="10"/>
        <v>-29.211217372833534</v>
      </c>
      <c r="AP8">
        <f t="shared" si="11"/>
        <v>-7.694229202739467</v>
      </c>
      <c r="AQ8">
        <f t="shared" si="12"/>
        <v>-140.12076113501882</v>
      </c>
      <c r="AR8">
        <f t="shared" si="13"/>
        <v>407.19813974607894</v>
      </c>
      <c r="AS8">
        <f t="shared" si="14"/>
        <v>-104.66411896328779</v>
      </c>
      <c r="AT8">
        <f t="shared" si="15"/>
        <v>94.964034608688337</v>
      </c>
      <c r="AU8">
        <f t="shared" si="16"/>
        <v>397.49805539147951</v>
      </c>
      <c r="AW8">
        <v>5</v>
      </c>
      <c r="AX8">
        <f>(R8*SUMPRODUCT(K9:$K$23, X9:$X$23)-$AZ$3*SUMPRODUCT(K8:$K$22, W9:$W$23))/Z8</f>
        <v>1396.3382807025039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5.3970320000000004E-3</v>
      </c>
      <c r="O9">
        <f t="shared" si="30"/>
        <v>949.12747603207356</v>
      </c>
      <c r="P9">
        <f t="shared" si="31"/>
        <v>47.456373801603682</v>
      </c>
      <c r="Q9" s="5">
        <f t="shared" si="32"/>
        <v>12.5</v>
      </c>
      <c r="R9">
        <f t="shared" si="0"/>
        <v>50000</v>
      </c>
      <c r="S9">
        <f t="shared" si="20"/>
        <v>1545.2919780159866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1307.5154881270073</v>
      </c>
      <c r="AC9">
        <f t="shared" si="1"/>
        <v>1424.7146440440406</v>
      </c>
      <c r="AE9">
        <f t="shared" si="2"/>
        <v>875.06816407835197</v>
      </c>
      <c r="AF9">
        <f t="shared" si="3"/>
        <v>-43.753408203917601</v>
      </c>
      <c r="AG9">
        <f t="shared" si="4"/>
        <v>-11.52463955285366</v>
      </c>
      <c r="AH9">
        <f t="shared" si="5"/>
        <v>-252.68600837781304</v>
      </c>
      <c r="AI9">
        <f t="shared" si="6"/>
        <v>567.10410794376776</v>
      </c>
      <c r="AJ9">
        <f t="shared" si="7"/>
        <v>-117.19915591703329</v>
      </c>
      <c r="AK9">
        <f t="shared" si="28"/>
        <v>111.64693873687527</v>
      </c>
      <c r="AL9">
        <f t="shared" si="8"/>
        <v>561.55189076360978</v>
      </c>
      <c r="AN9">
        <f t="shared" si="9"/>
        <v>546.69171876420955</v>
      </c>
      <c r="AO9">
        <f t="shared" si="10"/>
        <v>-27.334585938210481</v>
      </c>
      <c r="AP9">
        <f t="shared" si="11"/>
        <v>-7.199924833196687</v>
      </c>
      <c r="AQ9">
        <f t="shared" si="12"/>
        <v>-157.86352869233755</v>
      </c>
      <c r="AR9">
        <f t="shared" si="13"/>
        <v>354.29367930046487</v>
      </c>
      <c r="AS9">
        <f t="shared" si="14"/>
        <v>-73.219219503294198</v>
      </c>
      <c r="AT9">
        <f t="shared" si="15"/>
        <v>69.750516974994937</v>
      </c>
      <c r="AU9">
        <f t="shared" si="16"/>
        <v>350.82497677216566</v>
      </c>
      <c r="AW9">
        <v>6</v>
      </c>
      <c r="AX9">
        <f>(R9*SUMPRODUCT(K10:$K$23, X10:$X$23)-$AZ$3*SUMPRODUCT(K9:$K$22, W10:$W$23))/Z9</f>
        <v>1545.2919780159866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6.3737730000000001E-3</v>
      </c>
      <c r="O10">
        <f t="shared" si="30"/>
        <v>949.12747603207356</v>
      </c>
      <c r="P10">
        <f t="shared" si="31"/>
        <v>47.456373801603682</v>
      </c>
      <c r="Q10" s="5">
        <f t="shared" si="32"/>
        <v>12.5</v>
      </c>
      <c r="R10">
        <f t="shared" si="0"/>
        <v>50000</v>
      </c>
      <c r="S10">
        <f t="shared" si="20"/>
        <v>1662.522282133114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1424.7146440440406</v>
      </c>
      <c r="AC10">
        <f t="shared" si="1"/>
        <v>1507.6999239906804</v>
      </c>
      <c r="AE10">
        <f t="shared" si="2"/>
        <v>860.73999660020615</v>
      </c>
      <c r="AF10">
        <f t="shared" si="3"/>
        <v>-43.036999830010316</v>
      </c>
      <c r="AG10">
        <f t="shared" si="4"/>
        <v>-11.335937720908412</v>
      </c>
      <c r="AH10">
        <f t="shared" si="5"/>
        <v>-293.82174566684296</v>
      </c>
      <c r="AI10">
        <f t="shared" si="6"/>
        <v>512.54531338244442</v>
      </c>
      <c r="AJ10">
        <f t="shared" si="7"/>
        <v>-82.985279946639821</v>
      </c>
      <c r="AK10">
        <f t="shared" si="28"/>
        <v>117.72692614274743</v>
      </c>
      <c r="AL10">
        <f t="shared" si="8"/>
        <v>547.286959578552</v>
      </c>
      <c r="AN10">
        <f t="shared" si="9"/>
        <v>510.91716167238428</v>
      </c>
      <c r="AO10">
        <f t="shared" si="10"/>
        <v>-25.545858083619219</v>
      </c>
      <c r="AP10">
        <f t="shared" si="11"/>
        <v>-6.7287742502240953</v>
      </c>
      <c r="AQ10">
        <f t="shared" si="12"/>
        <v>-174.40640951585198</v>
      </c>
      <c r="AR10">
        <f t="shared" si="13"/>
        <v>304.23611982268898</v>
      </c>
      <c r="AS10">
        <f t="shared" si="14"/>
        <v>-49.258317097373855</v>
      </c>
      <c r="AT10">
        <f t="shared" si="15"/>
        <v>69.880227705050658</v>
      </c>
      <c r="AU10">
        <f t="shared" si="16"/>
        <v>324.85803043036577</v>
      </c>
      <c r="AW10">
        <v>7</v>
      </c>
      <c r="AX10">
        <f>(R10*SUMPRODUCT(K11:$K$23, X11:$X$23)-$AZ$3*SUMPRODUCT(K10:$K$22, W11:$W$23))/Z10</f>
        <v>1662.522282133114</v>
      </c>
    </row>
    <row r="11" spans="1:52" x14ac:dyDescent="0.25">
      <c r="A11" t="s">
        <v>33</v>
      </c>
      <c r="C11" s="24">
        <f>AU25</f>
        <v>2876.4892239576798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7.4983330000000003E-3</v>
      </c>
      <c r="O11">
        <f t="shared" si="30"/>
        <v>949.12747603207356</v>
      </c>
      <c r="P11">
        <f t="shared" si="31"/>
        <v>47.456373801603682</v>
      </c>
      <c r="Q11" s="5">
        <f t="shared" si="32"/>
        <v>12.5</v>
      </c>
      <c r="R11">
        <f t="shared" si="0"/>
        <v>50000</v>
      </c>
      <c r="S11">
        <f t="shared" si="20"/>
        <v>1746.6932869980924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1507.6999239906804</v>
      </c>
      <c r="AC11">
        <f t="shared" si="1"/>
        <v>1556.3145772508062</v>
      </c>
      <c r="AE11">
        <f t="shared" si="2"/>
        <v>845.67848151327689</v>
      </c>
      <c r="AF11">
        <f t="shared" si="3"/>
        <v>-42.283924075663847</v>
      </c>
      <c r="AG11">
        <f t="shared" si="4"/>
        <v>-11.137577707800697</v>
      </c>
      <c r="AH11">
        <f t="shared" si="5"/>
        <v>-340.00254359452936</v>
      </c>
      <c r="AI11">
        <f t="shared" si="6"/>
        <v>452.25443613528296</v>
      </c>
      <c r="AJ11">
        <f t="shared" si="7"/>
        <v>-48.614653260125806</v>
      </c>
      <c r="AK11">
        <f t="shared" si="28"/>
        <v>119.02136579355712</v>
      </c>
      <c r="AL11">
        <f t="shared" si="8"/>
        <v>522.6611486687143</v>
      </c>
      <c r="AN11">
        <f t="shared" si="9"/>
        <v>477.39131054876469</v>
      </c>
      <c r="AO11">
        <f t="shared" si="10"/>
        <v>-23.869565527438237</v>
      </c>
      <c r="AP11">
        <f t="shared" si="11"/>
        <v>-6.287239103862909</v>
      </c>
      <c r="AQ11">
        <f t="shared" si="12"/>
        <v>-191.93377084167605</v>
      </c>
      <c r="AR11">
        <f t="shared" si="13"/>
        <v>255.30073507578746</v>
      </c>
      <c r="AS11">
        <f t="shared" si="14"/>
        <v>-27.443305628630768</v>
      </c>
      <c r="AT11">
        <f t="shared" si="15"/>
        <v>67.18837837497712</v>
      </c>
      <c r="AU11">
        <f t="shared" si="16"/>
        <v>295.04580782213384</v>
      </c>
      <c r="AW11">
        <v>8</v>
      </c>
      <c r="AX11">
        <f>(R11*SUMPRODUCT(K12:$K$23, X12:$X$23)-$AZ$3*SUMPRODUCT(K11:$K$22, W12:$W$23))/Z11</f>
        <v>1746.6932869980924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8.7783159999999995E-3</v>
      </c>
      <c r="O12">
        <f t="shared" si="30"/>
        <v>949.12747603207356</v>
      </c>
      <c r="P12">
        <f t="shared" si="31"/>
        <v>47.456373801603682</v>
      </c>
      <c r="Q12" s="5">
        <f t="shared" si="32"/>
        <v>12.5</v>
      </c>
      <c r="R12">
        <f t="shared" si="0"/>
        <v>50000</v>
      </c>
      <c r="S12">
        <f t="shared" si="20"/>
        <v>1797.1531532958395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1556.3145772508062</v>
      </c>
      <c r="AC12">
        <f t="shared" si="1"/>
        <v>1571.2053907731658</v>
      </c>
      <c r="AE12">
        <f t="shared" si="2"/>
        <v>829.79806375302041</v>
      </c>
      <c r="AF12">
        <f t="shared" si="3"/>
        <v>-41.489903187651024</v>
      </c>
      <c r="AG12">
        <f t="shared" si="4"/>
        <v>-10.928432754129059</v>
      </c>
      <c r="AH12">
        <f t="shared" si="5"/>
        <v>-391.07670637452071</v>
      </c>
      <c r="AI12">
        <f t="shared" si="6"/>
        <v>386.30302143671958</v>
      </c>
      <c r="AJ12">
        <f t="shared" si="7"/>
        <v>-14.890813522359622</v>
      </c>
      <c r="AK12">
        <f t="shared" si="28"/>
        <v>121.68592009265952</v>
      </c>
      <c r="AL12">
        <f t="shared" si="8"/>
        <v>493.09812800701945</v>
      </c>
      <c r="AN12">
        <f t="shared" si="9"/>
        <v>445.31486421107121</v>
      </c>
      <c r="AO12">
        <f t="shared" si="10"/>
        <v>-22.265743210553563</v>
      </c>
      <c r="AP12">
        <f t="shared" si="11"/>
        <v>-5.8647926050033412</v>
      </c>
      <c r="AQ12">
        <f t="shared" si="12"/>
        <v>-209.87307394720196</v>
      </c>
      <c r="AR12">
        <f t="shared" si="13"/>
        <v>207.31125444831233</v>
      </c>
      <c r="AS12">
        <f t="shared" si="14"/>
        <v>-7.991222071199755</v>
      </c>
      <c r="AT12">
        <f t="shared" si="15"/>
        <v>65.303296488036295</v>
      </c>
      <c r="AU12">
        <f t="shared" si="16"/>
        <v>264.62332886514889</v>
      </c>
      <c r="AW12">
        <v>9</v>
      </c>
      <c r="AX12">
        <f>(R12*SUMPRODUCT(K13:$K$23, X13:$X$23)-$AZ$3*SUMPRODUCT(K12:$K$22, W13:$W$23))/Z12</f>
        <v>1797.1531532958395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1.019566E-2</v>
      </c>
      <c r="O13">
        <f t="shared" si="30"/>
        <v>949.12747603207356</v>
      </c>
      <c r="P13">
        <f t="shared" si="31"/>
        <v>47.456373801603682</v>
      </c>
      <c r="Q13" s="5">
        <f t="shared" si="32"/>
        <v>12.5</v>
      </c>
      <c r="R13">
        <f t="shared" si="0"/>
        <v>50000</v>
      </c>
      <c r="S13">
        <f t="shared" si="20"/>
        <v>1813.4607425253275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1571.2053907731658</v>
      </c>
      <c r="AC13">
        <f t="shared" si="1"/>
        <v>1553.4432364798699</v>
      </c>
      <c r="AE13">
        <f t="shared" si="2"/>
        <v>813.03974418880603</v>
      </c>
      <c r="AF13">
        <f t="shared" si="3"/>
        <v>-40.651987209440307</v>
      </c>
      <c r="AG13">
        <f t="shared" si="4"/>
        <v>-10.707725841893803</v>
      </c>
      <c r="AH13">
        <f t="shared" si="5"/>
        <v>-445.69033877585395</v>
      </c>
      <c r="AI13">
        <f t="shared" si="6"/>
        <v>315.98969236161798</v>
      </c>
      <c r="AJ13">
        <f t="shared" si="7"/>
        <v>17.762154293295907</v>
      </c>
      <c r="AK13">
        <f t="shared" si="28"/>
        <v>121.16376573880588</v>
      </c>
      <c r="AL13">
        <f t="shared" si="8"/>
        <v>454.91561239371975</v>
      </c>
      <c r="AN13">
        <f t="shared" si="9"/>
        <v>414.87252697586587</v>
      </c>
      <c r="AO13">
        <f t="shared" si="10"/>
        <v>-20.743626348793299</v>
      </c>
      <c r="AP13">
        <f t="shared" si="11"/>
        <v>-5.4638673077704452</v>
      </c>
      <c r="AQ13">
        <f t="shared" si="12"/>
        <v>-227.42390937008028</v>
      </c>
      <c r="AR13">
        <f t="shared" si="13"/>
        <v>161.24112394922187</v>
      </c>
      <c r="AS13">
        <f t="shared" si="14"/>
        <v>9.0635542590198952</v>
      </c>
      <c r="AT13">
        <f t="shared" si="15"/>
        <v>61.826642583289257</v>
      </c>
      <c r="AU13">
        <f t="shared" si="16"/>
        <v>232.13132079153101</v>
      </c>
      <c r="AW13">
        <v>10</v>
      </c>
      <c r="AX13">
        <f>(R13*SUMPRODUCT(K14:$K$23, X14:$X$23)-$AZ$3*SUMPRODUCT(K13:$K$22, W14:$W$23))/Z13</f>
        <v>1813.4607425253275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1.1804551E-2</v>
      </c>
      <c r="O14">
        <f t="shared" si="30"/>
        <v>949.12747603207356</v>
      </c>
      <c r="P14">
        <f t="shared" si="31"/>
        <v>47.456373801603682</v>
      </c>
      <c r="Q14" s="5">
        <f t="shared" si="32"/>
        <v>12.5</v>
      </c>
      <c r="R14">
        <f t="shared" si="0"/>
        <v>50000</v>
      </c>
      <c r="S14">
        <f t="shared" si="20"/>
        <v>1794.1511520271902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1553.4432364798699</v>
      </c>
      <c r="AC14">
        <f t="shared" si="1"/>
        <v>1503.3908279696591</v>
      </c>
      <c r="AE14">
        <f t="shared" si="2"/>
        <v>795.31177762161428</v>
      </c>
      <c r="AF14">
        <f t="shared" si="3"/>
        <v>-39.765588881080717</v>
      </c>
      <c r="AG14">
        <f t="shared" si="4"/>
        <v>-10.474248687680213</v>
      </c>
      <c r="AH14">
        <f t="shared" si="5"/>
        <v>-505.59958317861339</v>
      </c>
      <c r="AI14">
        <f t="shared" si="6"/>
        <v>239.47235687424001</v>
      </c>
      <c r="AJ14">
        <f t="shared" si="7"/>
        <v>50.052408510210853</v>
      </c>
      <c r="AK14">
        <f t="shared" si="28"/>
        <v>118.68205645632874</v>
      </c>
      <c r="AL14">
        <f t="shared" si="8"/>
        <v>408.20682184077958</v>
      </c>
      <c r="AN14">
        <f t="shared" si="9"/>
        <v>385.98670135335902</v>
      </c>
      <c r="AO14">
        <f t="shared" si="10"/>
        <v>-19.299335067667954</v>
      </c>
      <c r="AP14">
        <f t="shared" si="11"/>
        <v>-5.0834412539480036</v>
      </c>
      <c r="AQ14">
        <f t="shared" si="12"/>
        <v>-245.38139734376608</v>
      </c>
      <c r="AR14">
        <f t="shared" si="13"/>
        <v>116.22252768797702</v>
      </c>
      <c r="AS14">
        <f t="shared" si="14"/>
        <v>24.291811839405145</v>
      </c>
      <c r="AT14">
        <f t="shared" si="15"/>
        <v>57.599669425751102</v>
      </c>
      <c r="AU14">
        <f t="shared" si="16"/>
        <v>198.11400895313326</v>
      </c>
      <c r="AW14">
        <v>11</v>
      </c>
      <c r="AX14">
        <f>(R14*SUMPRODUCT(K15:$K$23, X15:$X$23)-$AZ$3*SUMPRODUCT(K14:$K$22, W15:$W$23))/Z14</f>
        <v>1794.1511520271902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1.3628751999999999E-2</v>
      </c>
      <c r="O15">
        <f t="shared" si="30"/>
        <v>949.12747603207356</v>
      </c>
      <c r="P15">
        <f t="shared" si="31"/>
        <v>47.456373801603682</v>
      </c>
      <c r="Q15" s="5">
        <f t="shared" si="32"/>
        <v>12.5</v>
      </c>
      <c r="R15">
        <f t="shared" si="0"/>
        <v>50000</v>
      </c>
      <c r="S15">
        <f t="shared" si="20"/>
        <v>1737.6835309306839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1503.3908279696591</v>
      </c>
      <c r="AC15">
        <f t="shared" si="1"/>
        <v>1421.6691356372285</v>
      </c>
      <c r="AE15">
        <f t="shared" si="2"/>
        <v>776.51955286551413</v>
      </c>
      <c r="AF15">
        <f t="shared" si="3"/>
        <v>-38.825977643275706</v>
      </c>
      <c r="AG15">
        <f t="shared" si="4"/>
        <v>-10.226755263052691</v>
      </c>
      <c r="AH15">
        <f t="shared" si="5"/>
        <v>-571.00375100287624</v>
      </c>
      <c r="AI15">
        <f t="shared" si="6"/>
        <v>156.46306895630948</v>
      </c>
      <c r="AJ15">
        <f t="shared" si="7"/>
        <v>81.721692332430621</v>
      </c>
      <c r="AK15">
        <f t="shared" si="28"/>
        <v>116.3122805256595</v>
      </c>
      <c r="AL15">
        <f t="shared" si="8"/>
        <v>354.49704181439961</v>
      </c>
      <c r="AN15">
        <f t="shared" si="9"/>
        <v>358.27200048653151</v>
      </c>
      <c r="AO15">
        <f t="shared" si="10"/>
        <v>-17.913600024326577</v>
      </c>
      <c r="AP15">
        <f t="shared" si="11"/>
        <v>-4.7184389022263495</v>
      </c>
      <c r="AQ15">
        <f t="shared" si="12"/>
        <v>-263.45074686425085</v>
      </c>
      <c r="AR15">
        <f t="shared" si="13"/>
        <v>72.18921469572777</v>
      </c>
      <c r="AS15">
        <f t="shared" si="14"/>
        <v>37.704902712418289</v>
      </c>
      <c r="AT15">
        <f t="shared" si="15"/>
        <v>53.664371066127899</v>
      </c>
      <c r="AU15">
        <f t="shared" si="16"/>
        <v>163.55848847427396</v>
      </c>
      <c r="AW15">
        <v>12</v>
      </c>
      <c r="AX15">
        <f>(R15*SUMPRODUCT(K16:$K$23, X16:$X$23)-$AZ$3*SUMPRODUCT(K15:$K$22, W16:$W$23))/Z15</f>
        <v>1737.6835309306839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1.5530428000000001E-2</v>
      </c>
      <c r="O16">
        <f t="shared" si="30"/>
        <v>949.12747603207356</v>
      </c>
      <c r="P16">
        <f t="shared" si="31"/>
        <v>47.456373801603682</v>
      </c>
      <c r="Q16" s="5">
        <f t="shared" si="32"/>
        <v>12.5</v>
      </c>
      <c r="R16">
        <f t="shared" si="0"/>
        <v>50000</v>
      </c>
      <c r="S16">
        <f t="shared" si="20"/>
        <v>1646.1953818148488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1421.6691356372285</v>
      </c>
      <c r="AC16">
        <f t="shared" si="1"/>
        <v>1312.4341177296592</v>
      </c>
      <c r="AE16">
        <f t="shared" si="2"/>
        <v>756.69467633048896</v>
      </c>
      <c r="AF16">
        <f t="shared" si="3"/>
        <v>-37.834733816524448</v>
      </c>
      <c r="AG16">
        <f t="shared" si="4"/>
        <v>-9.9656618241357044</v>
      </c>
      <c r="AH16">
        <f t="shared" si="5"/>
        <v>-635.3035451458436</v>
      </c>
      <c r="AI16">
        <f t="shared" si="6"/>
        <v>73.590735543985147</v>
      </c>
      <c r="AJ16">
        <f t="shared" si="7"/>
        <v>109.23501790756927</v>
      </c>
      <c r="AK16">
        <f t="shared" si="28"/>
        <v>117.08694057487027</v>
      </c>
      <c r="AL16">
        <f t="shared" si="8"/>
        <v>299.91269402642467</v>
      </c>
      <c r="AN16">
        <f t="shared" si="9"/>
        <v>331.01845356375668</v>
      </c>
      <c r="AO16">
        <f t="shared" si="10"/>
        <v>-16.550922678187835</v>
      </c>
      <c r="AP16">
        <f t="shared" si="11"/>
        <v>-4.3595099436433697</v>
      </c>
      <c r="AQ16">
        <f t="shared" si="12"/>
        <v>-277.91552344145401</v>
      </c>
      <c r="AR16">
        <f t="shared" si="13"/>
        <v>32.19249750047149</v>
      </c>
      <c r="AS16">
        <f t="shared" si="14"/>
        <v>47.785200337500946</v>
      </c>
      <c r="AT16">
        <f t="shared" si="15"/>
        <v>51.220048473920244</v>
      </c>
      <c r="AU16">
        <f t="shared" si="16"/>
        <v>131.19774631189267</v>
      </c>
      <c r="AW16">
        <v>13</v>
      </c>
      <c r="AX16">
        <f>(R16*SUMPRODUCT(K17:$K$23, X17:$X$23)-$AZ$3*SUMPRODUCT(K16:$K$22, W17:$W$23))/Z16</f>
        <v>1646.1953818148488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1.7564712E-2</v>
      </c>
      <c r="O17">
        <f t="shared" si="30"/>
        <v>949.12747603207356</v>
      </c>
      <c r="P17">
        <f t="shared" si="31"/>
        <v>47.456373801603682</v>
      </c>
      <c r="Q17" s="5">
        <f t="shared" si="32"/>
        <v>12.5</v>
      </c>
      <c r="R17">
        <f t="shared" si="0"/>
        <v>50000</v>
      </c>
      <c r="S17">
        <f t="shared" si="20"/>
        <v>1521.7648474129182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1312.4341177296592</v>
      </c>
      <c r="AC17">
        <f t="shared" si="1"/>
        <v>1179.7891305172643</v>
      </c>
      <c r="AE17">
        <f t="shared" si="2"/>
        <v>735.83660550550576</v>
      </c>
      <c r="AF17">
        <f t="shared" si="3"/>
        <v>-36.791830275275288</v>
      </c>
      <c r="AG17">
        <f t="shared" si="4"/>
        <v>-9.6909612260640081</v>
      </c>
      <c r="AH17">
        <f t="shared" si="5"/>
        <v>-700.17591932135315</v>
      </c>
      <c r="AI17">
        <f t="shared" si="6"/>
        <v>-10.822105317186697</v>
      </c>
      <c r="AJ17">
        <f t="shared" si="7"/>
        <v>132.64498721239488</v>
      </c>
      <c r="AK17">
        <f t="shared" si="28"/>
        <v>124.1082476956252</v>
      </c>
      <c r="AL17">
        <f t="shared" si="8"/>
        <v>245.93112959083339</v>
      </c>
      <c r="AN17">
        <f t="shared" si="9"/>
        <v>303.18736481547177</v>
      </c>
      <c r="AO17">
        <f t="shared" si="10"/>
        <v>-15.159368240773587</v>
      </c>
      <c r="AP17">
        <f t="shared" si="11"/>
        <v>-3.992974764609309</v>
      </c>
      <c r="AQ17">
        <f t="shared" si="12"/>
        <v>-288.49406280957714</v>
      </c>
      <c r="AR17">
        <f t="shared" si="13"/>
        <v>-4.4590409994882885</v>
      </c>
      <c r="AS17">
        <f t="shared" si="14"/>
        <v>54.653823726641228</v>
      </c>
      <c r="AT17">
        <f t="shared" si="15"/>
        <v>51.136423887002316</v>
      </c>
      <c r="AU17">
        <f t="shared" si="16"/>
        <v>101.33120661415526</v>
      </c>
      <c r="AW17">
        <v>14</v>
      </c>
      <c r="AX17">
        <f>(R17*SUMPRODUCT(K18:$K$23, X18:$X$23)-$AZ$3*SUMPRODUCT(K17:$K$22, W18:$W$23))/Z17</f>
        <v>1521.7648474129182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1.9807176999999999E-2</v>
      </c>
      <c r="O18">
        <f t="shared" si="30"/>
        <v>949.12747603207356</v>
      </c>
      <c r="P18">
        <f t="shared" si="31"/>
        <v>47.456373801603682</v>
      </c>
      <c r="Q18" s="5">
        <f t="shared" si="32"/>
        <v>12.5</v>
      </c>
      <c r="R18">
        <f t="shared" si="0"/>
        <v>50000</v>
      </c>
      <c r="S18">
        <f t="shared" si="20"/>
        <v>1365.2541425624163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1179.7891305172643</v>
      </c>
      <c r="AC18">
        <f t="shared" si="1"/>
        <v>1026.9005903450638</v>
      </c>
      <c r="AE18">
        <f t="shared" si="2"/>
        <v>713.90339356212394</v>
      </c>
      <c r="AF18">
        <f t="shared" si="3"/>
        <v>-35.695169678106197</v>
      </c>
      <c r="AG18">
        <f t="shared" si="4"/>
        <v>-9.4021010294985814</v>
      </c>
      <c r="AH18">
        <f t="shared" si="5"/>
        <v>-767.80233721914726</v>
      </c>
      <c r="AI18">
        <f t="shared" si="6"/>
        <v>-98.996214364628031</v>
      </c>
      <c r="AJ18">
        <f t="shared" si="7"/>
        <v>152.88854017220046</v>
      </c>
      <c r="AK18">
        <f t="shared" si="28"/>
        <v>130.24561454352985</v>
      </c>
      <c r="AL18">
        <f t="shared" si="8"/>
        <v>184.13794035110229</v>
      </c>
      <c r="AN18">
        <f t="shared" si="9"/>
        <v>274.88104417180955</v>
      </c>
      <c r="AO18">
        <f t="shared" si="10"/>
        <v>-13.744052208590478</v>
      </c>
      <c r="AP18">
        <f t="shared" si="11"/>
        <v>-3.6201807859490387</v>
      </c>
      <c r="AQ18">
        <f t="shared" si="12"/>
        <v>-295.63426939220602</v>
      </c>
      <c r="AR18">
        <f t="shared" si="13"/>
        <v>-38.117458214935965</v>
      </c>
      <c r="AS18">
        <f t="shared" si="14"/>
        <v>58.868135301532213</v>
      </c>
      <c r="AT18">
        <f t="shared" si="15"/>
        <v>50.149713318891813</v>
      </c>
      <c r="AU18">
        <f t="shared" si="16"/>
        <v>70.900390405488068</v>
      </c>
      <c r="AW18">
        <v>15</v>
      </c>
      <c r="AX18">
        <f>(R18*SUMPRODUCT(K19:$K$23, X19:$X$23)-$AZ$3*SUMPRODUCT(K18:$K$22, W19:$W$23))/Z18</f>
        <v>1365.2541425624163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2.2489294999999999E-2</v>
      </c>
      <c r="O19">
        <f t="shared" si="30"/>
        <v>949.12747603207356</v>
      </c>
      <c r="P19">
        <f t="shared" si="31"/>
        <v>47.456373801603682</v>
      </c>
      <c r="Q19" s="5">
        <f t="shared" si="32"/>
        <v>12.5</v>
      </c>
      <c r="R19">
        <f t="shared" si="0"/>
        <v>50000</v>
      </c>
      <c r="S19">
        <f t="shared" si="20"/>
        <v>1172.036574382136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1026.9005903450638</v>
      </c>
      <c r="AC19">
        <f t="shared" si="1"/>
        <v>852.92696346470075</v>
      </c>
      <c r="AE19">
        <f t="shared" si="2"/>
        <v>690.70917560718306</v>
      </c>
      <c r="AF19">
        <f t="shared" si="3"/>
        <v>-34.535458780359157</v>
      </c>
      <c r="AG19">
        <f t="shared" si="4"/>
        <v>-9.0966333955313985</v>
      </c>
      <c r="AH19">
        <f t="shared" si="5"/>
        <v>-845.78649468878916</v>
      </c>
      <c r="AI19">
        <f t="shared" si="6"/>
        <v>-198.70941125749664</v>
      </c>
      <c r="AJ19">
        <f t="shared" si="7"/>
        <v>173.9736268803631</v>
      </c>
      <c r="AK19">
        <f t="shared" si="28"/>
        <v>123.53765414641657</v>
      </c>
      <c r="AL19">
        <f t="shared" si="8"/>
        <v>98.80186976928303</v>
      </c>
      <c r="AN19">
        <f t="shared" si="9"/>
        <v>247.76444274064062</v>
      </c>
      <c r="AO19">
        <f t="shared" si="10"/>
        <v>-12.388222137032033</v>
      </c>
      <c r="AP19">
        <f t="shared" si="11"/>
        <v>-3.2630553982122308</v>
      </c>
      <c r="AQ19">
        <f t="shared" si="12"/>
        <v>-303.39226252483616</v>
      </c>
      <c r="AR19">
        <f t="shared" si="13"/>
        <v>-71.279097319439799</v>
      </c>
      <c r="AS19">
        <f t="shared" si="14"/>
        <v>62.406118577604474</v>
      </c>
      <c r="AT19">
        <f t="shared" si="15"/>
        <v>44.314219526859546</v>
      </c>
      <c r="AU19">
        <f t="shared" si="16"/>
        <v>35.441240785024227</v>
      </c>
      <c r="AW19">
        <v>16</v>
      </c>
      <c r="AX19">
        <f>(R19*SUMPRODUCT(K20:$K$23, X20:$X$23)-$AZ$3*SUMPRODUCT(K19:$K$22, W20:$W$23))/Z19</f>
        <v>1172.036574382136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2.5348699999999998E-2</v>
      </c>
      <c r="O20">
        <f t="shared" si="30"/>
        <v>949.12747603207356</v>
      </c>
      <c r="P20">
        <f t="shared" si="31"/>
        <v>47.456373801603682</v>
      </c>
      <c r="Q20" s="5">
        <f t="shared" si="32"/>
        <v>12.5</v>
      </c>
      <c r="R20">
        <f t="shared" si="0"/>
        <v>50000</v>
      </c>
      <c r="S20">
        <f t="shared" si="20"/>
        <v>934.12552253691092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852.92696346470075</v>
      </c>
      <c r="AC20">
        <f t="shared" si="1"/>
        <v>655.76203772866381</v>
      </c>
      <c r="AE20">
        <f t="shared" si="2"/>
        <v>666.29350417139744</v>
      </c>
      <c r="AF20">
        <f t="shared" si="3"/>
        <v>-33.314675208569874</v>
      </c>
      <c r="AG20">
        <f t="shared" si="4"/>
        <v>-8.7750792306227794</v>
      </c>
      <c r="AH20">
        <f t="shared" si="5"/>
        <v>-922.35132381322705</v>
      </c>
      <c r="AI20">
        <f t="shared" si="6"/>
        <v>-298.14757408102219</v>
      </c>
      <c r="AJ20">
        <f t="shared" si="7"/>
        <v>197.16492573603693</v>
      </c>
      <c r="AK20">
        <f t="shared" si="28"/>
        <v>80.684684528814785</v>
      </c>
      <c r="AL20">
        <f t="shared" si="8"/>
        <v>-20.297963816170466</v>
      </c>
      <c r="AN20">
        <f t="shared" si="9"/>
        <v>226.69666298352888</v>
      </c>
      <c r="AO20">
        <f t="shared" si="10"/>
        <v>-11.334833149176445</v>
      </c>
      <c r="AP20">
        <f t="shared" si="11"/>
        <v>-2.9855929354618671</v>
      </c>
      <c r="AQ20">
        <f t="shared" si="12"/>
        <v>-313.8166076929237</v>
      </c>
      <c r="AR20">
        <f t="shared" si="13"/>
        <v>-101.4403707940331</v>
      </c>
      <c r="AS20">
        <f t="shared" si="14"/>
        <v>67.082495089517039</v>
      </c>
      <c r="AT20">
        <f t="shared" si="15"/>
        <v>27.451789072006182</v>
      </c>
      <c r="AU20">
        <f t="shared" si="16"/>
        <v>-6.9060866325098891</v>
      </c>
      <c r="AW20">
        <v>17</v>
      </c>
      <c r="AX20">
        <f>(R20*SUMPRODUCT(K21:$K$23, X21:$X$23)-$AZ$3*SUMPRODUCT(K20:$K$22, W21:$W$23))/Z20</f>
        <v>934.12552253691092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2.8197647999999999E-2</v>
      </c>
      <c r="O21">
        <f t="shared" si="30"/>
        <v>949.12747603207356</v>
      </c>
      <c r="P21">
        <f t="shared" si="31"/>
        <v>47.456373801603682</v>
      </c>
      <c r="Q21" s="5">
        <f t="shared" si="32"/>
        <v>12.5</v>
      </c>
      <c r="R21">
        <f t="shared" si="0"/>
        <v>50000</v>
      </c>
      <c r="S21">
        <f t="shared" si="20"/>
        <v>654.89583369122613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655.76203772866381</v>
      </c>
      <c r="AC21">
        <f t="shared" si="1"/>
        <v>442.18000038278649</v>
      </c>
      <c r="AE21">
        <f t="shared" si="2"/>
        <v>640.84265943437185</v>
      </c>
      <c r="AF21">
        <f t="shared" si="3"/>
        <v>-32.042132971718594</v>
      </c>
      <c r="AG21">
        <f t="shared" si="4"/>
        <v>-8.439891842999339</v>
      </c>
      <c r="AH21">
        <f t="shared" si="5"/>
        <v>-989.74638126884781</v>
      </c>
      <c r="AI21">
        <f t="shared" si="6"/>
        <v>-389.38574664919395</v>
      </c>
      <c r="AJ21">
        <f t="shared" si="7"/>
        <v>213.58203734587732</v>
      </c>
      <c r="AK21">
        <f t="shared" si="28"/>
        <v>64.872059543014586</v>
      </c>
      <c r="AL21">
        <f t="shared" si="8"/>
        <v>-110.93164976030204</v>
      </c>
      <c r="AN21">
        <f t="shared" si="9"/>
        <v>207.39787277476407</v>
      </c>
      <c r="AO21">
        <f t="shared" si="10"/>
        <v>-10.369893638738203</v>
      </c>
      <c r="AP21">
        <f t="shared" si="11"/>
        <v>-2.7314280485511349</v>
      </c>
      <c r="AQ21">
        <f t="shared" si="12"/>
        <v>-320.31465296467405</v>
      </c>
      <c r="AR21">
        <f t="shared" si="13"/>
        <v>-126.01810187719936</v>
      </c>
      <c r="AS21">
        <f t="shared" si="14"/>
        <v>69.12220894834411</v>
      </c>
      <c r="AT21">
        <f t="shared" si="15"/>
        <v>20.994743333120606</v>
      </c>
      <c r="AU21">
        <f t="shared" si="16"/>
        <v>-35.901149595734637</v>
      </c>
      <c r="AW21">
        <v>18</v>
      </c>
      <c r="AX21">
        <f>(R21*SUMPRODUCT(K22:$K$23, X22:$X$23)-$AZ$3*SUMPRODUCT(K21:$K$22, W22:$W$23))/Z21</f>
        <v>654.89583369122613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3.1331300999999999E-2</v>
      </c>
      <c r="O22">
        <f t="shared" si="30"/>
        <v>949.12747603207356</v>
      </c>
      <c r="P22">
        <f t="shared" si="31"/>
        <v>47.456373801603682</v>
      </c>
      <c r="Q22" s="5">
        <f t="shared" si="32"/>
        <v>12.5</v>
      </c>
      <c r="R22">
        <f t="shared" si="0"/>
        <v>50000</v>
      </c>
      <c r="S22">
        <f t="shared" si="20"/>
        <v>339.7332894704706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442.18000038278649</v>
      </c>
      <c r="AC22">
        <f t="shared" si="1"/>
        <v>219.90419793834727</v>
      </c>
      <c r="AE22">
        <f t="shared" si="2"/>
        <v>614.35579858364929</v>
      </c>
      <c r="AF22">
        <f t="shared" si="3"/>
        <v>-30.717789929182469</v>
      </c>
      <c r="AG22">
        <f t="shared" si="4"/>
        <v>-8.091060132828888</v>
      </c>
      <c r="AH22">
        <f t="shared" si="5"/>
        <v>-1057.7311669618282</v>
      </c>
      <c r="AI22">
        <f t="shared" si="6"/>
        <v>-482.18421844019031</v>
      </c>
      <c r="AJ22">
        <f t="shared" si="7"/>
        <v>222.27580244443922</v>
      </c>
      <c r="AK22">
        <f t="shared" si="28"/>
        <v>71.807260632607736</v>
      </c>
      <c r="AL22">
        <f t="shared" si="8"/>
        <v>-188.10115536314333</v>
      </c>
      <c r="AN22">
        <f t="shared" si="9"/>
        <v>185.81855034425286</v>
      </c>
      <c r="AO22">
        <f t="shared" si="10"/>
        <v>-9.2909275172126442</v>
      </c>
      <c r="AP22">
        <f t="shared" si="11"/>
        <v>-2.4472285735669397</v>
      </c>
      <c r="AQ22">
        <f t="shared" si="12"/>
        <v>-319.92222186541392</v>
      </c>
      <c r="AR22">
        <f t="shared" si="13"/>
        <v>-145.84182761194066</v>
      </c>
      <c r="AS22">
        <f t="shared" si="14"/>
        <v>67.229718482436553</v>
      </c>
      <c r="AT22">
        <f t="shared" si="15"/>
        <v>21.71888196661391</v>
      </c>
      <c r="AU22">
        <f t="shared" si="16"/>
        <v>-56.893227162890206</v>
      </c>
      <c r="AW22">
        <v>19</v>
      </c>
      <c r="AX22">
        <f>(R22*SUMPRODUCT(K23:$K$23, X23:$X$23)-$AZ$3*SUMPRODUCT(K22:$K$22, W23:$W$23))/Z22</f>
        <v>339.7332894704706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3.466458E-2</v>
      </c>
      <c r="O23">
        <f t="shared" si="30"/>
        <v>949.12747603207356</v>
      </c>
      <c r="P23">
        <f t="shared" si="31"/>
        <v>47.456373801603682</v>
      </c>
      <c r="Q23" s="5">
        <f t="shared" si="32"/>
        <v>12.5</v>
      </c>
      <c r="R23">
        <f t="shared" si="0"/>
        <v>50000</v>
      </c>
      <c r="S23">
        <f t="shared" si="20"/>
        <v>355.61676282291575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219.90419793834727</v>
      </c>
      <c r="AC23">
        <f t="shared" si="1"/>
        <v>219.90419793834729</v>
      </c>
      <c r="AE23">
        <f t="shared" si="2"/>
        <v>586.91585486934605</v>
      </c>
      <c r="AF23">
        <f t="shared" si="3"/>
        <v>-29.345792743467303</v>
      </c>
      <c r="AG23">
        <f t="shared" si="4"/>
        <v>-7.7296763302413414</v>
      </c>
      <c r="AH23">
        <f t="shared" si="5"/>
        <v>-1121.8928050370305</v>
      </c>
      <c r="AI23">
        <f t="shared" si="6"/>
        <v>-572.05241924139307</v>
      </c>
      <c r="AJ23">
        <f t="shared" si="7"/>
        <v>0</v>
      </c>
      <c r="AK23">
        <f t="shared" si="28"/>
        <v>80.779575620673086</v>
      </c>
      <c r="AL23">
        <f t="shared" si="8"/>
        <v>-491.27284362071998</v>
      </c>
      <c r="AN23">
        <f t="shared" si="9"/>
        <v>160.81080064944106</v>
      </c>
      <c r="AO23">
        <f t="shared" si="10"/>
        <v>-8.0405400324720535</v>
      </c>
      <c r="AP23">
        <f t="shared" si="11"/>
        <v>-2.1178767435135186</v>
      </c>
      <c r="AQ23">
        <f t="shared" si="12"/>
        <v>-307.39070809565021</v>
      </c>
      <c r="AR23">
        <f t="shared" si="13"/>
        <v>-156.73832422219471</v>
      </c>
      <c r="AS23">
        <f t="shared" si="14"/>
        <v>0</v>
      </c>
      <c r="AT23">
        <f t="shared" si="15"/>
        <v>22.133033421927706</v>
      </c>
      <c r="AU23">
        <f t="shared" si="16"/>
        <v>-134.605290800267</v>
      </c>
      <c r="AW23">
        <v>20</v>
      </c>
      <c r="AX23">
        <f>(R23*SUMPRODUCT(K$23:$K24, X$23:$X24)-$AZ$3*SUMPRODUCT(K$22:$K23, W$23:$W24))/Z23</f>
        <v>355.61676282291575</v>
      </c>
    </row>
    <row r="25" spans="5:50" x14ac:dyDescent="0.25">
      <c r="AN25" s="6">
        <f t="shared" ref="AN25:AU25" si="33">SUM(AN3:AN23)</f>
        <v>8758.1049951194418</v>
      </c>
      <c r="AO25" s="6">
        <f t="shared" si="33"/>
        <v>-1149.7508567800273</v>
      </c>
      <c r="AP25" s="6">
        <f t="shared" si="33"/>
        <v>-727.80113173584982</v>
      </c>
      <c r="AQ25" s="6">
        <f t="shared" si="33"/>
        <v>-4461.9225512397343</v>
      </c>
      <c r="AR25" s="6">
        <f t="shared" si="33"/>
        <v>2418.6304553638311</v>
      </c>
      <c r="AS25" s="6">
        <f t="shared" si="33"/>
        <v>-725.92206817576312</v>
      </c>
      <c r="AT25" s="6">
        <f t="shared" si="33"/>
        <v>1183.7808367696118</v>
      </c>
      <c r="AU25" s="7">
        <f t="shared" si="33"/>
        <v>2876.4892239576798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3062.3517225237097</v>
      </c>
      <c r="K3">
        <v>1</v>
      </c>
      <c r="L3" s="2">
        <v>0</v>
      </c>
      <c r="O3">
        <f>$C$3</f>
        <v>3062.3517225237097</v>
      </c>
      <c r="P3">
        <f>O3*B5</f>
        <v>2449.881378018968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3062.3517225237097</v>
      </c>
      <c r="AF3">
        <f t="shared" ref="AF3:AF23" si="3">-$Z3*P3</f>
        <v>-2449.881378018968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-12.486626195258395</v>
      </c>
      <c r="AJ3">
        <f t="shared" ref="AJ3:AJ23" si="7">AB3-AC3</f>
        <v>0</v>
      </c>
      <c r="AL3">
        <f t="shared" ref="AL3:AL23" si="8">SUM(AI3:AK3)</f>
        <v>-12.486626195258395</v>
      </c>
      <c r="AN3">
        <f t="shared" ref="AN3:AN23" si="9">AE3*$K3</f>
        <v>3062.3517225237097</v>
      </c>
      <c r="AO3">
        <f t="shared" ref="AO3:AO23" si="10">AF3*$K3</f>
        <v>-2449.881378018968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-12.486626195258395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-12.486626195258395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1389.5324168704442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50000</v>
      </c>
      <c r="S4">
        <f t="shared" ref="S4:S23" si="20">AX4</f>
        <v>854.42647644238878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1"/>
        <v>835.79609076105044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-835.79609076105044</v>
      </c>
      <c r="AK4">
        <f t="shared" ref="AK4:AK23" si="28">H4*SUM(AB4:AB4, AE4:AF4)</f>
        <v>0</v>
      </c>
      <c r="AL4">
        <f t="shared" si="8"/>
        <v>-1426.0236407610505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-553.73632610939103</v>
      </c>
      <c r="AR4">
        <f t="shared" si="13"/>
        <v>-553.73632610939103</v>
      </c>
      <c r="AS4">
        <f t="shared" si="14"/>
        <v>-784.12242308007353</v>
      </c>
      <c r="AT4">
        <f t="shared" si="15"/>
        <v>0</v>
      </c>
      <c r="AU4">
        <f t="shared" si="16"/>
        <v>-1337.8587491894646</v>
      </c>
      <c r="AW4">
        <v>1</v>
      </c>
      <c r="AX4">
        <f>(R4*SUMPRODUCT(K5:$K$23, X5:$X$23)-$AZ$3*SUMPRODUCT(K4:$K$22, W5:$W$23))/Z4</f>
        <v>854.42647644238878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1.3628751999999999E-2</v>
      </c>
      <c r="O5">
        <f t="shared" ref="O5:O23" si="30">$C$3</f>
        <v>3062.3517225237097</v>
      </c>
      <c r="P5">
        <f t="shared" ref="P5:P23" si="31">O5*$C$5</f>
        <v>153.1175861261855</v>
      </c>
      <c r="Q5" s="5">
        <f t="shared" ref="Q5:Q23" si="32">$C$8</f>
        <v>12.5</v>
      </c>
      <c r="R5">
        <f t="shared" si="0"/>
        <v>50000</v>
      </c>
      <c r="S5">
        <f t="shared" si="20"/>
        <v>1607.5710284176182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835.79609076105044</v>
      </c>
      <c r="AC5">
        <f t="shared" si="1"/>
        <v>1535.3620104166985</v>
      </c>
      <c r="AE5">
        <f t="shared" si="2"/>
        <v>2924.7967363066923</v>
      </c>
      <c r="AF5">
        <f t="shared" si="3"/>
        <v>-146.23983681533463</v>
      </c>
      <c r="AG5">
        <f t="shared" si="4"/>
        <v>-11.93852389160063</v>
      </c>
      <c r="AH5">
        <f t="shared" si="5"/>
        <v>-666.57915909748237</v>
      </c>
      <c r="AI5">
        <f t="shared" si="6"/>
        <v>2100.0392165022749</v>
      </c>
      <c r="AJ5">
        <f t="shared" si="7"/>
        <v>-699.56591965564803</v>
      </c>
      <c r="AK5">
        <f t="shared" si="28"/>
        <v>312.28009835780807</v>
      </c>
      <c r="AL5">
        <f t="shared" si="8"/>
        <v>1712.753395204435</v>
      </c>
      <c r="AN5">
        <f t="shared" si="9"/>
        <v>2525.7448160227495</v>
      </c>
      <c r="AO5">
        <f t="shared" si="10"/>
        <v>-126.28724080113749</v>
      </c>
      <c r="AP5">
        <f t="shared" si="11"/>
        <v>-10.309661678661056</v>
      </c>
      <c r="AQ5">
        <f t="shared" si="12"/>
        <v>-575.63277292399425</v>
      </c>
      <c r="AR5">
        <f t="shared" si="13"/>
        <v>1813.5151406189568</v>
      </c>
      <c r="AS5">
        <f t="shared" si="14"/>
        <v>-604.11890272677113</v>
      </c>
      <c r="AT5">
        <f t="shared" si="15"/>
        <v>269.67338611376283</v>
      </c>
      <c r="AU5">
        <f t="shared" si="16"/>
        <v>1479.0696240059488</v>
      </c>
      <c r="AW5">
        <v>2</v>
      </c>
      <c r="AX5">
        <f>(R5*SUMPRODUCT(K6:$K$23, X6:$X$23)-$AZ$3*SUMPRODUCT(K5:$K$22, W6:$W$23))/Z5</f>
        <v>1607.5710284176182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1.5530428000000001E-2</v>
      </c>
      <c r="O6">
        <f t="shared" si="30"/>
        <v>3062.3517225237097</v>
      </c>
      <c r="P6">
        <f t="shared" si="31"/>
        <v>153.1175861261855</v>
      </c>
      <c r="Q6" s="5">
        <f t="shared" si="32"/>
        <v>12.5</v>
      </c>
      <c r="R6">
        <f t="shared" si="0"/>
        <v>50000</v>
      </c>
      <c r="S6">
        <f t="shared" si="20"/>
        <v>2260.4542715077723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1535.3620104166985</v>
      </c>
      <c r="AC6">
        <f t="shared" si="1"/>
        <v>2103.8008603688068</v>
      </c>
      <c r="AE6">
        <f t="shared" si="2"/>
        <v>2850.125423815779</v>
      </c>
      <c r="AF6">
        <f t="shared" si="3"/>
        <v>-142.50627119078896</v>
      </c>
      <c r="AG6">
        <f t="shared" si="4"/>
        <v>-11.633728266959841</v>
      </c>
      <c r="AH6">
        <f t="shared" si="5"/>
        <v>-741.64154289913358</v>
      </c>
      <c r="AI6">
        <f t="shared" si="6"/>
        <v>1954.3438814588967</v>
      </c>
      <c r="AJ6">
        <f t="shared" si="7"/>
        <v>-568.43884995210828</v>
      </c>
      <c r="AK6">
        <f t="shared" si="28"/>
        <v>461.6363505389358</v>
      </c>
      <c r="AL6">
        <f t="shared" si="8"/>
        <v>1847.5413820457243</v>
      </c>
      <c r="AN6">
        <f t="shared" si="9"/>
        <v>2219.7524078741949</v>
      </c>
      <c r="AO6">
        <f t="shared" si="10"/>
        <v>-110.98762039370975</v>
      </c>
      <c r="AP6">
        <f t="shared" si="11"/>
        <v>-9.0606526005317836</v>
      </c>
      <c r="AQ6">
        <f t="shared" si="12"/>
        <v>-577.60987880521168</v>
      </c>
      <c r="AR6">
        <f t="shared" si="13"/>
        <v>1522.0942560747417</v>
      </c>
      <c r="AS6">
        <f t="shared" si="14"/>
        <v>-442.71508031429983</v>
      </c>
      <c r="AT6">
        <f t="shared" si="15"/>
        <v>359.53449350279976</v>
      </c>
      <c r="AU6">
        <f t="shared" si="16"/>
        <v>1438.9136692632414</v>
      </c>
      <c r="AW6">
        <v>3</v>
      </c>
      <c r="AX6">
        <f>(R6*SUMPRODUCT(K7:$K$23, X7:$X$23)-$AZ$3*SUMPRODUCT(K6:$K$22, W7:$W$23))/Z6</f>
        <v>2260.4542715077723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1.7564712E-2</v>
      </c>
      <c r="O7">
        <f t="shared" si="30"/>
        <v>3062.3517225237097</v>
      </c>
      <c r="P7">
        <f t="shared" si="31"/>
        <v>153.1175861261855</v>
      </c>
      <c r="Q7" s="5">
        <f t="shared" si="32"/>
        <v>12.5</v>
      </c>
      <c r="R7">
        <f t="shared" si="0"/>
        <v>50000</v>
      </c>
      <c r="S7">
        <f t="shared" si="20"/>
        <v>2800.6926260362484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2103.8008603688068</v>
      </c>
      <c r="AC7">
        <f t="shared" si="1"/>
        <v>2534.7495860279096</v>
      </c>
      <c r="AE7">
        <f t="shared" si="2"/>
        <v>2771.5625373444191</v>
      </c>
      <c r="AF7">
        <f t="shared" si="3"/>
        <v>-138.57812686722096</v>
      </c>
      <c r="AG7">
        <f t="shared" si="4"/>
        <v>-11.313047897794833</v>
      </c>
      <c r="AH7">
        <f t="shared" si="5"/>
        <v>-817.37234598163491</v>
      </c>
      <c r="AI7">
        <f t="shared" si="6"/>
        <v>1804.2990165977683</v>
      </c>
      <c r="AJ7">
        <f t="shared" si="7"/>
        <v>-430.94872565910282</v>
      </c>
      <c r="AK7">
        <f t="shared" si="28"/>
        <v>495.94141785757671</v>
      </c>
      <c r="AL7">
        <f t="shared" si="8"/>
        <v>1869.2917087962421</v>
      </c>
      <c r="AN7">
        <f t="shared" si="9"/>
        <v>1953.98349962871</v>
      </c>
      <c r="AO7">
        <f t="shared" si="10"/>
        <v>-97.699174981435505</v>
      </c>
      <c r="AP7">
        <f t="shared" si="11"/>
        <v>-7.9758290224188224</v>
      </c>
      <c r="AQ7">
        <f t="shared" si="12"/>
        <v>-576.25691485613049</v>
      </c>
      <c r="AR7">
        <f t="shared" si="13"/>
        <v>1272.0515807687252</v>
      </c>
      <c r="AS7">
        <f t="shared" si="14"/>
        <v>-303.82381338244505</v>
      </c>
      <c r="AT7">
        <f t="shared" si="15"/>
        <v>349.644409685477</v>
      </c>
      <c r="AU7">
        <f t="shared" si="16"/>
        <v>1317.8721770717571</v>
      </c>
      <c r="AW7">
        <v>4</v>
      </c>
      <c r="AX7">
        <f>(R7*SUMPRODUCT(K8:$K$23, X8:$X$23)-$AZ$3*SUMPRODUCT(K7:$K$22, W8:$W$23))/Z7</f>
        <v>2800.6926260362484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1.9807176999999999E-2</v>
      </c>
      <c r="O8">
        <f t="shared" si="30"/>
        <v>3062.3517225237097</v>
      </c>
      <c r="P8">
        <f t="shared" si="31"/>
        <v>153.1175861261855</v>
      </c>
      <c r="Q8" s="5">
        <f t="shared" si="32"/>
        <v>12.5</v>
      </c>
      <c r="R8">
        <f t="shared" si="0"/>
        <v>50000</v>
      </c>
      <c r="S8">
        <f t="shared" si="20"/>
        <v>3225.4549346434342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2534.7495860279096</v>
      </c>
      <c r="AC8">
        <f t="shared" si="1"/>
        <v>2832.1656352987784</v>
      </c>
      <c r="AE8">
        <f t="shared" si="2"/>
        <v>2688.9500822272248</v>
      </c>
      <c r="AF8">
        <f t="shared" si="3"/>
        <v>-134.44750411136127</v>
      </c>
      <c r="AG8">
        <f t="shared" si="4"/>
        <v>-10.975837876695785</v>
      </c>
      <c r="AH8">
        <f t="shared" si="5"/>
        <v>-896.31816848440053</v>
      </c>
      <c r="AI8">
        <f t="shared" si="6"/>
        <v>1647.2085717547668</v>
      </c>
      <c r="AJ8">
        <f t="shared" si="7"/>
        <v>-297.41604927086883</v>
      </c>
      <c r="AK8">
        <f t="shared" si="28"/>
        <v>368.97078190042362</v>
      </c>
      <c r="AL8">
        <f t="shared" si="8"/>
        <v>1718.7633043843216</v>
      </c>
      <c r="AN8">
        <f t="shared" si="9"/>
        <v>1767.5904593008834</v>
      </c>
      <c r="AO8">
        <f t="shared" si="10"/>
        <v>-88.379522965044188</v>
      </c>
      <c r="AP8">
        <f t="shared" si="11"/>
        <v>-7.215004265758366</v>
      </c>
      <c r="AQ8">
        <f t="shared" si="12"/>
        <v>-589.19778897449532</v>
      </c>
      <c r="AR8">
        <f t="shared" si="13"/>
        <v>1082.7981430955854</v>
      </c>
      <c r="AS8">
        <f t="shared" si="14"/>
        <v>-195.50744902587041</v>
      </c>
      <c r="AT8">
        <f t="shared" si="15"/>
        <v>242.54419528226251</v>
      </c>
      <c r="AU8">
        <f t="shared" si="16"/>
        <v>1129.8348893519774</v>
      </c>
      <c r="AW8">
        <v>5</v>
      </c>
      <c r="AX8">
        <f>(R8*SUMPRODUCT(K9:$K$23, X9:$X$23)-$AZ$3*SUMPRODUCT(K8:$K$22, W9:$W$23))/Z8</f>
        <v>3225.4549346434342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2.2489294999999999E-2</v>
      </c>
      <c r="O9">
        <f t="shared" si="30"/>
        <v>3062.3517225237097</v>
      </c>
      <c r="P9">
        <f t="shared" si="31"/>
        <v>153.1175861261855</v>
      </c>
      <c r="Q9" s="5">
        <f t="shared" si="32"/>
        <v>12.5</v>
      </c>
      <c r="R9">
        <f t="shared" si="0"/>
        <v>50000</v>
      </c>
      <c r="S9">
        <f t="shared" si="20"/>
        <v>3551.762846472775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2832.1656352987784</v>
      </c>
      <c r="AC9">
        <f t="shared" si="1"/>
        <v>3017.361949614281</v>
      </c>
      <c r="AE9">
        <f t="shared" si="2"/>
        <v>2601.5879897654704</v>
      </c>
      <c r="AF9">
        <f t="shared" si="3"/>
        <v>-130.07939948827354</v>
      </c>
      <c r="AG9">
        <f t="shared" si="4"/>
        <v>-10.619240642047641</v>
      </c>
      <c r="AH9">
        <f t="shared" si="5"/>
        <v>-987.35542352474044</v>
      </c>
      <c r="AI9">
        <f t="shared" si="6"/>
        <v>1473.5339261104089</v>
      </c>
      <c r="AJ9">
        <f t="shared" si="7"/>
        <v>-185.1963143155026</v>
      </c>
      <c r="AK9">
        <f t="shared" si="28"/>
        <v>276.85179457506592</v>
      </c>
      <c r="AL9">
        <f t="shared" si="8"/>
        <v>1565.1894063699722</v>
      </c>
      <c r="AN9">
        <f t="shared" si="9"/>
        <v>1625.3209384427598</v>
      </c>
      <c r="AO9">
        <f t="shared" si="10"/>
        <v>-81.266046922138003</v>
      </c>
      <c r="AP9">
        <f t="shared" si="11"/>
        <v>-6.6342842270878961</v>
      </c>
      <c r="AQ9">
        <f t="shared" si="12"/>
        <v>-616.84227089488036</v>
      </c>
      <c r="AR9">
        <f t="shared" si="13"/>
        <v>920.57833639865351</v>
      </c>
      <c r="AS9">
        <f t="shared" si="14"/>
        <v>-115.69989120627361</v>
      </c>
      <c r="AT9">
        <f t="shared" si="15"/>
        <v>172.9609070838587</v>
      </c>
      <c r="AU9">
        <f t="shared" si="16"/>
        <v>977.83935227623863</v>
      </c>
      <c r="AW9">
        <v>6</v>
      </c>
      <c r="AX9">
        <f>(R9*SUMPRODUCT(K10:$K$23, X10:$X$23)-$AZ$3*SUMPRODUCT(K9:$K$22, W10:$W$23))/Z9</f>
        <v>3551.762846472775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2.5348699999999998E-2</v>
      </c>
      <c r="O10">
        <f t="shared" si="30"/>
        <v>3062.3517225237097</v>
      </c>
      <c r="P10">
        <f t="shared" si="31"/>
        <v>153.1175861261855</v>
      </c>
      <c r="Q10" s="5">
        <f t="shared" si="32"/>
        <v>12.5</v>
      </c>
      <c r="R10">
        <f t="shared" si="0"/>
        <v>50000</v>
      </c>
      <c r="S10">
        <f t="shared" si="20"/>
        <v>3801.9325322510526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3017.361949614281</v>
      </c>
      <c r="AC10">
        <f t="shared" si="1"/>
        <v>3115.7184721200074</v>
      </c>
      <c r="AE10">
        <f t="shared" si="2"/>
        <v>2509.6252363916483</v>
      </c>
      <c r="AF10">
        <f t="shared" si="3"/>
        <v>-125.48126181958241</v>
      </c>
      <c r="AG10">
        <f t="shared" si="4"/>
        <v>-10.243864290364094</v>
      </c>
      <c r="AH10">
        <f t="shared" si="5"/>
        <v>-1076.7357810522922</v>
      </c>
      <c r="AI10">
        <f t="shared" si="6"/>
        <v>1297.1643292294098</v>
      </c>
      <c r="AJ10">
        <f t="shared" si="7"/>
        <v>-98.356522505726389</v>
      </c>
      <c r="AK10">
        <f t="shared" si="28"/>
        <v>283.57906101978324</v>
      </c>
      <c r="AL10">
        <f t="shared" si="8"/>
        <v>1482.3868677434666</v>
      </c>
      <c r="AN10">
        <f t="shared" si="9"/>
        <v>1489.6607659724737</v>
      </c>
      <c r="AO10">
        <f t="shared" si="10"/>
        <v>-74.483038298623683</v>
      </c>
      <c r="AP10">
        <f t="shared" si="11"/>
        <v>-6.0805424268216957</v>
      </c>
      <c r="AQ10">
        <f t="shared" si="12"/>
        <v>-639.12771719594468</v>
      </c>
      <c r="AR10">
        <f t="shared" si="13"/>
        <v>769.9694680510836</v>
      </c>
      <c r="AS10">
        <f t="shared" si="14"/>
        <v>-58.382363442014679</v>
      </c>
      <c r="AT10">
        <f t="shared" si="15"/>
        <v>168.3265673004893</v>
      </c>
      <c r="AU10">
        <f t="shared" si="16"/>
        <v>879.91367190955827</v>
      </c>
      <c r="AW10">
        <v>7</v>
      </c>
      <c r="AX10">
        <f>(R10*SUMPRODUCT(K11:$K$23, X11:$X$23)-$AZ$3*SUMPRODUCT(K10:$K$22, W11:$W$23))/Z10</f>
        <v>3801.9325322510526</v>
      </c>
    </row>
    <row r="11" spans="1:52" x14ac:dyDescent="0.25">
      <c r="A11" t="s">
        <v>33</v>
      </c>
      <c r="C11" s="24">
        <f>AU25</f>
        <v>9380.8081316773369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2.8197647999999999E-2</v>
      </c>
      <c r="O11">
        <f t="shared" si="30"/>
        <v>3062.3517225237097</v>
      </c>
      <c r="P11">
        <f t="shared" si="31"/>
        <v>153.1175861261855</v>
      </c>
      <c r="Q11" s="5">
        <f t="shared" si="32"/>
        <v>12.5</v>
      </c>
      <c r="R11">
        <f t="shared" si="0"/>
        <v>50000</v>
      </c>
      <c r="S11">
        <f t="shared" si="20"/>
        <v>3982.9820020111097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3115.7184721200074</v>
      </c>
      <c r="AC11">
        <f t="shared" si="1"/>
        <v>3139.4096006889658</v>
      </c>
      <c r="AE11">
        <f t="shared" si="2"/>
        <v>2413.7634550000435</v>
      </c>
      <c r="AF11">
        <f t="shared" si="3"/>
        <v>-120.68817275000218</v>
      </c>
      <c r="AG11">
        <f t="shared" si="4"/>
        <v>-9.8525727680409965</v>
      </c>
      <c r="AH11">
        <f t="shared" si="5"/>
        <v>-1155.4115176778259</v>
      </c>
      <c r="AI11">
        <f t="shared" si="6"/>
        <v>1127.8111918041745</v>
      </c>
      <c r="AJ11">
        <f t="shared" si="7"/>
        <v>-23.691128568958447</v>
      </c>
      <c r="AK11">
        <f t="shared" si="28"/>
        <v>278.55287835005748</v>
      </c>
      <c r="AL11">
        <f t="shared" si="8"/>
        <v>1382.6729415852735</v>
      </c>
      <c r="AN11">
        <f t="shared" si="9"/>
        <v>1362.5860469752226</v>
      </c>
      <c r="AO11">
        <f t="shared" si="10"/>
        <v>-68.129302348761144</v>
      </c>
      <c r="AP11">
        <f t="shared" si="11"/>
        <v>-5.5618449905400809</v>
      </c>
      <c r="AQ11">
        <f t="shared" si="12"/>
        <v>-652.23773656903063</v>
      </c>
      <c r="AR11">
        <f t="shared" si="13"/>
        <v>636.65716306689103</v>
      </c>
      <c r="AS11">
        <f t="shared" si="14"/>
        <v>-13.373804777054376</v>
      </c>
      <c r="AT11">
        <f t="shared" si="15"/>
        <v>157.24501280286725</v>
      </c>
      <c r="AU11">
        <f t="shared" si="16"/>
        <v>780.52837109270388</v>
      </c>
      <c r="AW11">
        <v>8</v>
      </c>
      <c r="AX11">
        <f>(R11*SUMPRODUCT(K12:$K$23, X12:$X$23)-$AZ$3*SUMPRODUCT(K11:$K$22, W12:$W$23))/Z11</f>
        <v>3982.9820020111097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3.1331300999999999E-2</v>
      </c>
      <c r="O12">
        <f t="shared" si="30"/>
        <v>3062.3517225237097</v>
      </c>
      <c r="P12">
        <f t="shared" si="31"/>
        <v>153.1175861261855</v>
      </c>
      <c r="Q12" s="5">
        <f t="shared" si="32"/>
        <v>12.5</v>
      </c>
      <c r="R12">
        <f t="shared" si="0"/>
        <v>50000</v>
      </c>
      <c r="S12">
        <f t="shared" si="20"/>
        <v>4095.9701886359708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3139.4096006889658</v>
      </c>
      <c r="AC12">
        <f t="shared" si="1"/>
        <v>3095.0307831813848</v>
      </c>
      <c r="AE12">
        <f t="shared" si="2"/>
        <v>2313.9994710986366</v>
      </c>
      <c r="AF12">
        <f t="shared" si="3"/>
        <v>-115.69997355493184</v>
      </c>
      <c r="AG12">
        <f t="shared" si="4"/>
        <v>-9.4453531173406926</v>
      </c>
      <c r="AH12">
        <f t="shared" si="5"/>
        <v>-1234.7756920795825</v>
      </c>
      <c r="AI12">
        <f t="shared" si="6"/>
        <v>954.07845234678121</v>
      </c>
      <c r="AJ12">
        <f t="shared" si="7"/>
        <v>44.378817507581061</v>
      </c>
      <c r="AK12">
        <f t="shared" si="28"/>
        <v>277.0271021982756</v>
      </c>
      <c r="AL12">
        <f t="shared" si="8"/>
        <v>1275.4843720526378</v>
      </c>
      <c r="AN12">
        <f t="shared" si="9"/>
        <v>1241.8182269505558</v>
      </c>
      <c r="AO12">
        <f t="shared" si="10"/>
        <v>-62.090911347527793</v>
      </c>
      <c r="AP12">
        <f t="shared" si="11"/>
        <v>-5.0688912454802999</v>
      </c>
      <c r="AQ12">
        <f t="shared" si="12"/>
        <v>-662.64793046469595</v>
      </c>
      <c r="AR12">
        <f t="shared" si="13"/>
        <v>512.01049389285151</v>
      </c>
      <c r="AS12">
        <f t="shared" si="14"/>
        <v>23.816092077696698</v>
      </c>
      <c r="AT12">
        <f t="shared" si="15"/>
        <v>148.66784075183088</v>
      </c>
      <c r="AU12">
        <f t="shared" si="16"/>
        <v>684.4944267223791</v>
      </c>
      <c r="AW12">
        <v>9</v>
      </c>
      <c r="AX12">
        <f>(R12*SUMPRODUCT(K13:$K$23, X13:$X$23)-$AZ$3*SUMPRODUCT(K12:$K$22, W13:$W$23))/Z12</f>
        <v>4095.9701886359708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3.466458E-2</v>
      </c>
      <c r="O13">
        <f t="shared" si="30"/>
        <v>3062.3517225237097</v>
      </c>
      <c r="P13">
        <f t="shared" si="31"/>
        <v>153.1175861261855</v>
      </c>
      <c r="Q13" s="5">
        <f t="shared" si="32"/>
        <v>12.5</v>
      </c>
      <c r="R13">
        <f t="shared" si="0"/>
        <v>50000</v>
      </c>
      <c r="S13">
        <f t="shared" si="20"/>
        <v>4142.2607525660815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3095.0307831813848</v>
      </c>
      <c r="AC13">
        <f t="shared" si="1"/>
        <v>2990.2086928231315</v>
      </c>
      <c r="AE13">
        <f t="shared" si="2"/>
        <v>2210.6456566017941</v>
      </c>
      <c r="AF13">
        <f t="shared" si="3"/>
        <v>-110.53228283008971</v>
      </c>
      <c r="AG13">
        <f t="shared" si="4"/>
        <v>-9.0234803874029801</v>
      </c>
      <c r="AH13">
        <f t="shared" si="5"/>
        <v>-1309.6767950572232</v>
      </c>
      <c r="AI13">
        <f t="shared" si="6"/>
        <v>781.41309832707816</v>
      </c>
      <c r="AJ13">
        <f t="shared" si="7"/>
        <v>104.82209035825326</v>
      </c>
      <c r="AK13">
        <f t="shared" si="28"/>
        <v>268.58895291447476</v>
      </c>
      <c r="AL13">
        <f t="shared" si="8"/>
        <v>1154.8241415998061</v>
      </c>
      <c r="AN13">
        <f t="shared" si="9"/>
        <v>1128.0336002733331</v>
      </c>
      <c r="AO13">
        <f t="shared" si="10"/>
        <v>-56.401680013666656</v>
      </c>
      <c r="AP13">
        <f t="shared" si="11"/>
        <v>-4.604441710502277</v>
      </c>
      <c r="AQ13">
        <f t="shared" si="12"/>
        <v>-668.29318661310811</v>
      </c>
      <c r="AR13">
        <f t="shared" si="13"/>
        <v>398.73429193605602</v>
      </c>
      <c r="AS13">
        <f t="shared" si="14"/>
        <v>53.487920880436363</v>
      </c>
      <c r="AT13">
        <f t="shared" si="15"/>
        <v>137.0537890796559</v>
      </c>
      <c r="AU13">
        <f t="shared" si="16"/>
        <v>589.27600189614827</v>
      </c>
      <c r="AW13">
        <v>10</v>
      </c>
      <c r="AX13">
        <f>(R13*SUMPRODUCT(K14:$K$23, X14:$X$23)-$AZ$3*SUMPRODUCT(K13:$K$22, W14:$W$23))/Z13</f>
        <v>4142.2607525660815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3.8375247000000001E-2</v>
      </c>
      <c r="O14">
        <f t="shared" si="30"/>
        <v>3062.3517225237097</v>
      </c>
      <c r="P14">
        <f t="shared" si="31"/>
        <v>153.1175861261855</v>
      </c>
      <c r="Q14" s="5">
        <f t="shared" si="32"/>
        <v>12.5</v>
      </c>
      <c r="R14">
        <f t="shared" si="0"/>
        <v>50000</v>
      </c>
      <c r="S14">
        <f t="shared" si="20"/>
        <v>4119.3484406440602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2990.2086928231315</v>
      </c>
      <c r="AC14">
        <f t="shared" si="1"/>
        <v>2829.8168268763379</v>
      </c>
      <c r="AE14">
        <f t="shared" si="2"/>
        <v>2103.7051269342051</v>
      </c>
      <c r="AF14">
        <f t="shared" si="3"/>
        <v>-105.18525634671026</v>
      </c>
      <c r="AG14">
        <f t="shared" si="4"/>
        <v>-8.5869672948627045</v>
      </c>
      <c r="AH14">
        <f t="shared" si="5"/>
        <v>-1385.1131546649801</v>
      </c>
      <c r="AI14">
        <f t="shared" si="6"/>
        <v>604.81974862765196</v>
      </c>
      <c r="AJ14">
        <f t="shared" si="7"/>
        <v>160.39186594679359</v>
      </c>
      <c r="AK14">
        <f t="shared" si="28"/>
        <v>256.42064815930621</v>
      </c>
      <c r="AL14">
        <f t="shared" si="8"/>
        <v>1021.6322627337518</v>
      </c>
      <c r="AN14">
        <f t="shared" si="9"/>
        <v>1020.9860150616427</v>
      </c>
      <c r="AO14">
        <f t="shared" si="10"/>
        <v>-51.049300753082136</v>
      </c>
      <c r="AP14">
        <f t="shared" si="11"/>
        <v>-4.1674916354000624</v>
      </c>
      <c r="AQ14">
        <f t="shared" si="12"/>
        <v>-672.23354741345759</v>
      </c>
      <c r="AR14">
        <f t="shared" si="13"/>
        <v>293.53567525970283</v>
      </c>
      <c r="AS14">
        <f t="shared" si="14"/>
        <v>77.842588281356413</v>
      </c>
      <c r="AT14">
        <f t="shared" si="15"/>
        <v>124.44800005085581</v>
      </c>
      <c r="AU14">
        <f t="shared" si="16"/>
        <v>495.82626359191505</v>
      </c>
      <c r="AW14">
        <v>11</v>
      </c>
      <c r="AX14">
        <f>(R14*SUMPRODUCT(K15:$K$23, X15:$X$23)-$AZ$3*SUMPRODUCT(K14:$K$22, W15:$W$23))/Z14</f>
        <v>4119.3484406440602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4.2655799000000001E-2</v>
      </c>
      <c r="O15">
        <f t="shared" si="30"/>
        <v>3062.3517225237097</v>
      </c>
      <c r="P15">
        <f t="shared" si="31"/>
        <v>153.1175861261855</v>
      </c>
      <c r="Q15" s="5">
        <f t="shared" si="32"/>
        <v>12.5</v>
      </c>
      <c r="R15">
        <f t="shared" si="0"/>
        <v>50000</v>
      </c>
      <c r="S15">
        <f t="shared" si="20"/>
        <v>4021.4488842055584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2829.8168268763379</v>
      </c>
      <c r="AC15">
        <f t="shared" si="1"/>
        <v>2617.0989888257345</v>
      </c>
      <c r="AE15">
        <f t="shared" si="2"/>
        <v>1992.9328526150882</v>
      </c>
      <c r="AF15">
        <f t="shared" si="3"/>
        <v>-99.646642630754428</v>
      </c>
      <c r="AG15">
        <f t="shared" si="4"/>
        <v>-8.1348136709648404</v>
      </c>
      <c r="AH15">
        <f t="shared" si="5"/>
        <v>-1465.1358037969489</v>
      </c>
      <c r="AI15">
        <f t="shared" si="6"/>
        <v>420.01559251641993</v>
      </c>
      <c r="AJ15">
        <f t="shared" si="7"/>
        <v>212.7178380506034</v>
      </c>
      <c r="AK15">
        <f t="shared" si="28"/>
        <v>245.12904761306888</v>
      </c>
      <c r="AL15">
        <f t="shared" si="8"/>
        <v>877.86247818009224</v>
      </c>
      <c r="AN15">
        <f t="shared" si="9"/>
        <v>919.50297620567153</v>
      </c>
      <c r="AO15">
        <f t="shared" si="10"/>
        <v>-45.975148810283585</v>
      </c>
      <c r="AP15">
        <f t="shared" si="11"/>
        <v>-3.753255094127061</v>
      </c>
      <c r="AQ15">
        <f t="shared" si="12"/>
        <v>-675.9870160045873</v>
      </c>
      <c r="AR15">
        <f t="shared" si="13"/>
        <v>193.78755629667359</v>
      </c>
      <c r="AS15">
        <f t="shared" si="14"/>
        <v>98.144142148547701</v>
      </c>
      <c r="AT15">
        <f t="shared" si="15"/>
        <v>113.0980848345779</v>
      </c>
      <c r="AU15">
        <f t="shared" si="16"/>
        <v>405.02978327979918</v>
      </c>
      <c r="AW15">
        <v>12</v>
      </c>
      <c r="AX15">
        <f>(R15*SUMPRODUCT(K16:$K$23, X16:$X$23)-$AZ$3*SUMPRODUCT(K15:$K$22, W16:$W$23))/Z15</f>
        <v>4021.4488842055584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4.7231987000000003E-2</v>
      </c>
      <c r="O16">
        <f t="shared" si="30"/>
        <v>3062.3517225237097</v>
      </c>
      <c r="P16">
        <f t="shared" si="31"/>
        <v>153.1175861261855</v>
      </c>
      <c r="Q16" s="5">
        <f t="shared" si="32"/>
        <v>12.5</v>
      </c>
      <c r="R16">
        <f t="shared" si="0"/>
        <v>50000</v>
      </c>
      <c r="S16">
        <f t="shared" si="20"/>
        <v>3849.7963423869646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2617.0989888257345</v>
      </c>
      <c r="AC16">
        <f t="shared" si="1"/>
        <v>2362.0016212123064</v>
      </c>
      <c r="AE16">
        <f t="shared" si="2"/>
        <v>1878.8733455023485</v>
      </c>
      <c r="AF16">
        <f t="shared" si="3"/>
        <v>-93.943667275117434</v>
      </c>
      <c r="AG16">
        <f t="shared" si="4"/>
        <v>-7.6692421207007584</v>
      </c>
      <c r="AH16">
        <f t="shared" si="5"/>
        <v>-1536.8936542177348</v>
      </c>
      <c r="AI16">
        <f t="shared" si="6"/>
        <v>240.36678188879546</v>
      </c>
      <c r="AJ16">
        <f t="shared" si="7"/>
        <v>255.0973676134281</v>
      </c>
      <c r="AK16">
        <f t="shared" si="28"/>
        <v>240.79096808779727</v>
      </c>
      <c r="AL16">
        <f t="shared" si="8"/>
        <v>736.25511759002086</v>
      </c>
      <c r="AN16">
        <f t="shared" si="9"/>
        <v>821.91902325306455</v>
      </c>
      <c r="AO16">
        <f t="shared" si="10"/>
        <v>-41.095951162653236</v>
      </c>
      <c r="AP16">
        <f t="shared" si="11"/>
        <v>-3.3549339597727292</v>
      </c>
      <c r="AQ16">
        <f t="shared" si="12"/>
        <v>-672.31893737932364</v>
      </c>
      <c r="AR16">
        <f t="shared" si="13"/>
        <v>105.14920075131495</v>
      </c>
      <c r="AS16">
        <f t="shared" si="14"/>
        <v>111.59314156282213</v>
      </c>
      <c r="AT16">
        <f t="shared" si="15"/>
        <v>105.33476233118174</v>
      </c>
      <c r="AU16">
        <f t="shared" si="16"/>
        <v>322.07710464531885</v>
      </c>
      <c r="AW16">
        <v>13</v>
      </c>
      <c r="AX16">
        <f>(R16*SUMPRODUCT(K17:$K$23, X17:$X$23)-$AZ$3*SUMPRODUCT(K16:$K$22, W17:$W$23))/Z16</f>
        <v>3849.7963423869646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5.2092880000000001E-2</v>
      </c>
      <c r="O17">
        <f t="shared" si="30"/>
        <v>3062.3517225237097</v>
      </c>
      <c r="P17">
        <f t="shared" si="31"/>
        <v>153.1175861261855</v>
      </c>
      <c r="Q17" s="5">
        <f t="shared" si="32"/>
        <v>12.5</v>
      </c>
      <c r="R17">
        <f t="shared" si="0"/>
        <v>50000</v>
      </c>
      <c r="S17">
        <f t="shared" si="20"/>
        <v>3608.5215187523568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2362.0016212123064</v>
      </c>
      <c r="AC17">
        <f t="shared" si="1"/>
        <v>2076.498243354029</v>
      </c>
      <c r="AE17">
        <f t="shared" si="2"/>
        <v>1762.2086883248728</v>
      </c>
      <c r="AF17">
        <f t="shared" si="3"/>
        <v>-88.110434416243649</v>
      </c>
      <c r="AG17">
        <f t="shared" si="4"/>
        <v>-7.193036790009141</v>
      </c>
      <c r="AH17">
        <f t="shared" si="5"/>
        <v>-1598.0516379384405</v>
      </c>
      <c r="AI17">
        <f t="shared" si="6"/>
        <v>68.853579180179622</v>
      </c>
      <c r="AJ17">
        <f t="shared" si="7"/>
        <v>285.50337785827742</v>
      </c>
      <c r="AK17">
        <f t="shared" si="28"/>
        <v>249.02736229496176</v>
      </c>
      <c r="AL17">
        <f t="shared" si="8"/>
        <v>603.38431933341883</v>
      </c>
      <c r="AN17">
        <f t="shared" si="9"/>
        <v>726.08430250776576</v>
      </c>
      <c r="AO17">
        <f t="shared" si="10"/>
        <v>-36.304215125388289</v>
      </c>
      <c r="AP17">
        <f t="shared" si="11"/>
        <v>-2.9637528944152174</v>
      </c>
      <c r="AQ17">
        <f t="shared" si="12"/>
        <v>-658.44653734337612</v>
      </c>
      <c r="AR17">
        <f t="shared" si="13"/>
        <v>28.369797144586187</v>
      </c>
      <c r="AS17">
        <f t="shared" si="14"/>
        <v>117.63619277856021</v>
      </c>
      <c r="AT17">
        <f t="shared" si="15"/>
        <v>102.60694993461058</v>
      </c>
      <c r="AU17">
        <f t="shared" si="16"/>
        <v>248.61293985775697</v>
      </c>
      <c r="AW17">
        <v>14</v>
      </c>
      <c r="AX17">
        <f>(R17*SUMPRODUCT(K18:$K$23, X18:$X$23)-$AZ$3*SUMPRODUCT(K17:$K$22, W18:$W$23))/Z17</f>
        <v>3608.5215187523568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5.7568810999999998E-2</v>
      </c>
      <c r="O18">
        <f t="shared" si="30"/>
        <v>3062.3517225237097</v>
      </c>
      <c r="P18">
        <f t="shared" si="31"/>
        <v>153.1175861261855</v>
      </c>
      <c r="Q18" s="5">
        <f t="shared" si="32"/>
        <v>12.5</v>
      </c>
      <c r="R18">
        <f t="shared" si="0"/>
        <v>50000</v>
      </c>
      <c r="S18">
        <f t="shared" si="20"/>
        <v>3295.4048299516817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2076.498243354029</v>
      </c>
      <c r="AC18">
        <f t="shared" si="1"/>
        <v>1768.1855387139396</v>
      </c>
      <c r="AE18">
        <f t="shared" si="2"/>
        <v>1643.1383425208915</v>
      </c>
      <c r="AF18">
        <f t="shared" si="3"/>
        <v>-82.15691712604459</v>
      </c>
      <c r="AG18">
        <f t="shared" si="4"/>
        <v>-6.7070118466289674</v>
      </c>
      <c r="AH18">
        <f t="shared" si="5"/>
        <v>-1656.3783019203318</v>
      </c>
      <c r="AI18">
        <f t="shared" si="6"/>
        <v>-102.10388837211394</v>
      </c>
      <c r="AJ18">
        <f t="shared" si="7"/>
        <v>308.31270464008935</v>
      </c>
      <c r="AK18">
        <f t="shared" si="28"/>
        <v>254.98732477929619</v>
      </c>
      <c r="AL18">
        <f t="shared" si="8"/>
        <v>461.19614104727157</v>
      </c>
      <c r="AN18">
        <f t="shared" si="9"/>
        <v>632.67325437020065</v>
      </c>
      <c r="AO18">
        <f t="shared" si="10"/>
        <v>-31.633662718510038</v>
      </c>
      <c r="AP18">
        <f t="shared" si="11"/>
        <v>-2.5824648493054605</v>
      </c>
      <c r="AQ18">
        <f t="shared" si="12"/>
        <v>-637.7711624307733</v>
      </c>
      <c r="AR18">
        <f t="shared" si="13"/>
        <v>-39.314035628388176</v>
      </c>
      <c r="AS18">
        <f t="shared" si="14"/>
        <v>118.71258625068796</v>
      </c>
      <c r="AT18">
        <f t="shared" si="15"/>
        <v>98.180205778514662</v>
      </c>
      <c r="AU18">
        <f t="shared" si="16"/>
        <v>177.57875640081443</v>
      </c>
      <c r="AW18">
        <v>15</v>
      </c>
      <c r="AX18">
        <f>(R18*SUMPRODUCT(K19:$K$23, X19:$X$23)-$AZ$3*SUMPRODUCT(K18:$K$22, W19:$W$23))/Z18</f>
        <v>3295.4048299516817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6.3742958000000002E-2</v>
      </c>
      <c r="O19">
        <f t="shared" si="30"/>
        <v>3062.3517225237097</v>
      </c>
      <c r="P19">
        <f t="shared" si="31"/>
        <v>153.1175861261855</v>
      </c>
      <c r="Q19" s="5">
        <f t="shared" si="32"/>
        <v>12.5</v>
      </c>
      <c r="R19">
        <f t="shared" si="0"/>
        <v>50000</v>
      </c>
      <c r="S19">
        <f t="shared" si="20"/>
        <v>2901.1031652485162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1768.1855387139396</v>
      </c>
      <c r="AC19">
        <f t="shared" si="1"/>
        <v>1441.8289990618716</v>
      </c>
      <c r="AE19">
        <f t="shared" si="2"/>
        <v>1521.9684607401837</v>
      </c>
      <c r="AF19">
        <f t="shared" si="3"/>
        <v>-76.098423037009198</v>
      </c>
      <c r="AG19">
        <f t="shared" si="4"/>
        <v>-6.2124169537175042</v>
      </c>
      <c r="AH19">
        <f t="shared" si="5"/>
        <v>-1710.0990977806907</v>
      </c>
      <c r="AI19">
        <f t="shared" si="6"/>
        <v>-270.44147703123394</v>
      </c>
      <c r="AJ19">
        <f t="shared" si="7"/>
        <v>326.35653965206802</v>
      </c>
      <c r="AK19">
        <f t="shared" si="28"/>
        <v>235.91167930901622</v>
      </c>
      <c r="AL19">
        <f t="shared" si="8"/>
        <v>291.8267419298503</v>
      </c>
      <c r="AN19">
        <f t="shared" si="9"/>
        <v>545.94564667920213</v>
      </c>
      <c r="AO19">
        <f t="shared" si="10"/>
        <v>-27.297282333960112</v>
      </c>
      <c r="AP19">
        <f t="shared" si="11"/>
        <v>-2.2284574738090659</v>
      </c>
      <c r="AQ19">
        <f t="shared" si="12"/>
        <v>-613.43002953513803</v>
      </c>
      <c r="AR19">
        <f t="shared" si="13"/>
        <v>-97.010122663705076</v>
      </c>
      <c r="AS19">
        <f t="shared" si="14"/>
        <v>117.06742727223373</v>
      </c>
      <c r="AT19">
        <f t="shared" si="15"/>
        <v>84.623931206104075</v>
      </c>
      <c r="AU19">
        <f t="shared" si="16"/>
        <v>104.68123581463273</v>
      </c>
      <c r="AW19">
        <v>16</v>
      </c>
      <c r="AX19">
        <f>(R19*SUMPRODUCT(K20:$K$23, X20:$X$23)-$AZ$3*SUMPRODUCT(K19:$K$22, W20:$W$23))/Z19</f>
        <v>2901.1031652485162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7.0809242999999994E-2</v>
      </c>
      <c r="O20">
        <f t="shared" si="30"/>
        <v>3062.3517225237097</v>
      </c>
      <c r="P20">
        <f t="shared" si="31"/>
        <v>153.1175861261855</v>
      </c>
      <c r="Q20" s="5">
        <f t="shared" si="32"/>
        <v>12.5</v>
      </c>
      <c r="R20">
        <f t="shared" si="0"/>
        <v>50000</v>
      </c>
      <c r="S20">
        <f t="shared" si="20"/>
        <v>2387.9177830918461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1441.8289990618716</v>
      </c>
      <c r="AC20">
        <f t="shared" si="1"/>
        <v>1090.8765388748886</v>
      </c>
      <c r="AE20">
        <f t="shared" si="2"/>
        <v>1398.9793415578943</v>
      </c>
      <c r="AF20">
        <f t="shared" si="3"/>
        <v>-69.948967077894721</v>
      </c>
      <c r="AG20">
        <f t="shared" si="4"/>
        <v>-5.710396242487227</v>
      </c>
      <c r="AH20">
        <f t="shared" si="5"/>
        <v>-1759.5861667724098</v>
      </c>
      <c r="AI20">
        <f t="shared" si="6"/>
        <v>-436.26618853489731</v>
      </c>
      <c r="AJ20">
        <f t="shared" si="7"/>
        <v>350.95246018698299</v>
      </c>
      <c r="AK20">
        <f t="shared" si="28"/>
        <v>150.45766398332358</v>
      </c>
      <c r="AL20">
        <f t="shared" si="8"/>
        <v>65.143935635409264</v>
      </c>
      <c r="AN20">
        <f t="shared" si="9"/>
        <v>475.9823506135923</v>
      </c>
      <c r="AO20">
        <f t="shared" si="10"/>
        <v>-23.799117530679617</v>
      </c>
      <c r="AP20">
        <f t="shared" si="11"/>
        <v>-1.9428791731887156</v>
      </c>
      <c r="AQ20">
        <f t="shared" si="12"/>
        <v>-598.67357214497667</v>
      </c>
      <c r="AR20">
        <f t="shared" si="13"/>
        <v>-148.4332182352527</v>
      </c>
      <c r="AS20">
        <f t="shared" si="14"/>
        <v>119.40646440668715</v>
      </c>
      <c r="AT20">
        <f t="shared" si="15"/>
        <v>51.191029376361037</v>
      </c>
      <c r="AU20">
        <f t="shared" si="16"/>
        <v>22.164275547795484</v>
      </c>
      <c r="AW20">
        <v>17</v>
      </c>
      <c r="AX20">
        <f>(R20*SUMPRODUCT(K21:$K$23, X21:$X$23)-$AZ$3*SUMPRODUCT(K20:$K$22, W21:$W$23))/Z20</f>
        <v>2387.9177830918461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7.8963489999999997E-2</v>
      </c>
      <c r="O21">
        <f t="shared" si="30"/>
        <v>3062.3517225237097</v>
      </c>
      <c r="P21">
        <f t="shared" si="31"/>
        <v>153.1175861261855</v>
      </c>
      <c r="Q21" s="5">
        <f t="shared" si="32"/>
        <v>12.5</v>
      </c>
      <c r="R21">
        <f t="shared" si="0"/>
        <v>50000</v>
      </c>
      <c r="S21">
        <f t="shared" si="20"/>
        <v>1737.5002330439879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1090.8765388748886</v>
      </c>
      <c r="AC21">
        <f t="shared" si="1"/>
        <v>723.13084241336264</v>
      </c>
      <c r="AE21">
        <f t="shared" si="2"/>
        <v>1274.5212568950019</v>
      </c>
      <c r="AF21">
        <f t="shared" si="3"/>
        <v>-63.726062844750103</v>
      </c>
      <c r="AG21">
        <f t="shared" si="4"/>
        <v>-5.2023794634726768</v>
      </c>
      <c r="AH21">
        <f t="shared" si="5"/>
        <v>-1803.6512663587109</v>
      </c>
      <c r="AI21">
        <f t="shared" si="6"/>
        <v>-598.05845177193169</v>
      </c>
      <c r="AJ21">
        <f t="shared" si="7"/>
        <v>367.74569646152599</v>
      </c>
      <c r="AK21">
        <f t="shared" si="28"/>
        <v>118.07575989905972</v>
      </c>
      <c r="AL21">
        <f t="shared" si="8"/>
        <v>-112.23699541134597</v>
      </c>
      <c r="AN21">
        <f t="shared" si="9"/>
        <v>412.47721822943362</v>
      </c>
      <c r="AO21">
        <f t="shared" si="10"/>
        <v>-20.623860911471681</v>
      </c>
      <c r="AP21">
        <f t="shared" si="11"/>
        <v>-1.683662000659691</v>
      </c>
      <c r="AQ21">
        <f t="shared" si="12"/>
        <v>-583.72118391817912</v>
      </c>
      <c r="AR21">
        <f t="shared" si="13"/>
        <v>-193.55148860087689</v>
      </c>
      <c r="AS21">
        <f t="shared" si="14"/>
        <v>119.01466615145848</v>
      </c>
      <c r="AT21">
        <f t="shared" si="15"/>
        <v>38.213219842360758</v>
      </c>
      <c r="AU21">
        <f t="shared" si="16"/>
        <v>-36.323602607057651</v>
      </c>
      <c r="AW21">
        <v>18</v>
      </c>
      <c r="AX21">
        <f>(R21*SUMPRODUCT(K22:$K$23, X22:$X$23)-$AZ$3*SUMPRODUCT(K21:$K$22, W22:$W$23))/Z21</f>
        <v>1737.5002330439879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8.8363973999999998E-2</v>
      </c>
      <c r="O22">
        <f t="shared" si="30"/>
        <v>3062.3517225237097</v>
      </c>
      <c r="P22">
        <f t="shared" si="31"/>
        <v>153.1175861261855</v>
      </c>
      <c r="Q22" s="5">
        <f t="shared" si="32"/>
        <v>12.5</v>
      </c>
      <c r="R22">
        <f t="shared" si="0"/>
        <v>50000</v>
      </c>
      <c r="S22">
        <f t="shared" si="20"/>
        <v>943.69224215584666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723.13084241336264</v>
      </c>
      <c r="AC22">
        <f t="shared" si="1"/>
        <v>354.12260850258974</v>
      </c>
      <c r="AE22">
        <f t="shared" si="2"/>
        <v>1149.1542811193347</v>
      </c>
      <c r="AF22">
        <f t="shared" si="3"/>
        <v>-57.45771405596674</v>
      </c>
      <c r="AG22">
        <f t="shared" si="4"/>
        <v>-4.6906527451895164</v>
      </c>
      <c r="AH22">
        <f t="shared" si="5"/>
        <v>-1838.8116945937343</v>
      </c>
      <c r="AI22">
        <f t="shared" si="6"/>
        <v>-751.80578027555589</v>
      </c>
      <c r="AJ22">
        <f t="shared" si="7"/>
        <v>369.0082339107729</v>
      </c>
      <c r="AK22">
        <f t="shared" si="28"/>
        <v>127.03791866337114</v>
      </c>
      <c r="AL22">
        <f t="shared" si="8"/>
        <v>-255.75962770141183</v>
      </c>
      <c r="AN22">
        <f t="shared" si="9"/>
        <v>347.57413071020682</v>
      </c>
      <c r="AO22">
        <f t="shared" si="10"/>
        <v>-17.378706535510343</v>
      </c>
      <c r="AP22">
        <f t="shared" si="11"/>
        <v>-1.4187386125252459</v>
      </c>
      <c r="AQ22">
        <f t="shared" si="12"/>
        <v>-556.16846822833986</v>
      </c>
      <c r="AR22">
        <f t="shared" si="13"/>
        <v>-227.39178266616869</v>
      </c>
      <c r="AS22">
        <f t="shared" si="14"/>
        <v>111.61052804982462</v>
      </c>
      <c r="AT22">
        <f t="shared" si="15"/>
        <v>38.423991340523813</v>
      </c>
      <c r="AU22">
        <f t="shared" si="16"/>
        <v>-77.357263275820259</v>
      </c>
      <c r="AW22">
        <v>19</v>
      </c>
      <c r="AX22">
        <f>(R22*SUMPRODUCT(K23:$K$23, X23:$X$23)-$AZ$3*SUMPRODUCT(K22:$K$22, W23:$W$23))/Z22</f>
        <v>943.69224215584666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9.9562517000000003E-2</v>
      </c>
      <c r="O23">
        <f t="shared" si="30"/>
        <v>3062.3517225237097</v>
      </c>
      <c r="P23">
        <f t="shared" si="31"/>
        <v>153.1175861261855</v>
      </c>
      <c r="Q23" s="5">
        <f t="shared" si="32"/>
        <v>12.5</v>
      </c>
      <c r="R23">
        <f t="shared" si="0"/>
        <v>50000</v>
      </c>
      <c r="S23">
        <f t="shared" si="20"/>
        <v>1059.8074094729532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354.12260850258974</v>
      </c>
      <c r="AC23">
        <f t="shared" si="1"/>
        <v>354.1226085025898</v>
      </c>
      <c r="AE23">
        <f t="shared" si="2"/>
        <v>1023.2500456585747</v>
      </c>
      <c r="AF23">
        <f t="shared" si="3"/>
        <v>-51.162502282928742</v>
      </c>
      <c r="AG23">
        <f t="shared" si="4"/>
        <v>-4.1767330240535934</v>
      </c>
      <c r="AH23">
        <f t="shared" si="5"/>
        <v>-1868.0527747361116</v>
      </c>
      <c r="AI23">
        <f t="shared" si="6"/>
        <v>-900.14196438451927</v>
      </c>
      <c r="AJ23">
        <f t="shared" si="7"/>
        <v>0</v>
      </c>
      <c r="AK23">
        <f t="shared" si="28"/>
        <v>137.79323478014871</v>
      </c>
      <c r="AL23">
        <f t="shared" si="8"/>
        <v>-762.34872960437053</v>
      </c>
      <c r="AN23">
        <f t="shared" si="9"/>
        <v>280.36328843691416</v>
      </c>
      <c r="AO23">
        <f t="shared" si="10"/>
        <v>-14.018164421845709</v>
      </c>
      <c r="AP23">
        <f t="shared" si="11"/>
        <v>-1.1443953611485573</v>
      </c>
      <c r="AQ23">
        <f t="shared" si="12"/>
        <v>-511.83327195615988</v>
      </c>
      <c r="AR23">
        <f t="shared" si="13"/>
        <v>-246.63254330223998</v>
      </c>
      <c r="AS23">
        <f t="shared" si="14"/>
        <v>0</v>
      </c>
      <c r="AT23">
        <f t="shared" si="15"/>
        <v>37.754373519190203</v>
      </c>
      <c r="AU23">
        <f t="shared" si="16"/>
        <v>-208.87816978304977</v>
      </c>
      <c r="AW23">
        <v>20</v>
      </c>
      <c r="AX23">
        <f>(R23*SUMPRODUCT(K$23:$K24, X$23:$X24)-$AZ$3*SUMPRODUCT(K$22:$K23, W$23:$W24))/Z23</f>
        <v>1059.8074094729532</v>
      </c>
    </row>
    <row r="25" spans="5:50" x14ac:dyDescent="0.25">
      <c r="AN25" s="6">
        <f t="shared" ref="AN25:AU25" si="33">SUM(AN3:AN23)</f>
        <v>24560.35069003229</v>
      </c>
      <c r="AO25" s="6">
        <f t="shared" si="33"/>
        <v>-3524.7813263943972</v>
      </c>
      <c r="AP25" s="6">
        <f t="shared" si="33"/>
        <v>-712.708153922154</v>
      </c>
      <c r="AQ25" s="6">
        <f t="shared" si="33"/>
        <v>-12292.166249761198</v>
      </c>
      <c r="AR25" s="6">
        <f t="shared" si="33"/>
        <v>8030.6949599545414</v>
      </c>
      <c r="AS25" s="6">
        <f t="shared" si="33"/>
        <v>-1449.4119780944914</v>
      </c>
      <c r="AT25" s="6">
        <f t="shared" si="33"/>
        <v>2799.5251498172847</v>
      </c>
      <c r="AU25" s="7">
        <f t="shared" si="33"/>
        <v>9380.8081316773369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200.12275519758882</v>
      </c>
      <c r="K3">
        <v>1</v>
      </c>
      <c r="L3" s="2">
        <v>0</v>
      </c>
      <c r="O3">
        <f>$C$3</f>
        <v>200.12275519758882</v>
      </c>
      <c r="P3">
        <f>O3*B5</f>
        <v>160.09820415807107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200.12275519758882</v>
      </c>
      <c r="AF3">
        <f t="shared" ref="AF3:AF23" si="4">-$Z3*P3</f>
        <v>-160.09820415807107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-584.93241966048231</v>
      </c>
      <c r="AJ3">
        <f t="shared" ref="AJ3:AJ23" si="8">AB3-AC3</f>
        <v>0</v>
      </c>
      <c r="AL3">
        <f t="shared" ref="AL3:AL23" si="9">SUM(AI3:AK3)</f>
        <v>-584.93241966048231</v>
      </c>
      <c r="AN3">
        <f t="shared" ref="AN3:AN23" si="10">AE3*$K3</f>
        <v>200.12275519758882</v>
      </c>
      <c r="AO3">
        <f t="shared" ref="AO3:AO23" si="11">AF3*$K3</f>
        <v>-160.09820415807107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-584.93241966048231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-584.93241966048231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131.40748540746043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100000</v>
      </c>
      <c r="S4">
        <f t="shared" si="1"/>
        <v>17.720945085167763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17.522224125914363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-17.522224125914363</v>
      </c>
      <c r="AK4">
        <f>G4*MAX(0, SUM(AB4, AE4:AF4))</f>
        <v>0</v>
      </c>
      <c r="AL4">
        <f t="shared" si="9"/>
        <v>-138.91252412591436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-113.88526128154609</v>
      </c>
      <c r="AR4">
        <f t="shared" si="14"/>
        <v>-113.88526128154609</v>
      </c>
      <c r="AS4">
        <f t="shared" si="15"/>
        <v>-16.438900577835032</v>
      </c>
      <c r="AT4">
        <f t="shared" si="16"/>
        <v>0</v>
      </c>
      <c r="AU4">
        <f t="shared" si="17"/>
        <v>-130.32416185938112</v>
      </c>
      <c r="AW4">
        <v>1</v>
      </c>
      <c r="AX4">
        <f>(R4*SUMPRODUCT(K5:$K$23, X5:$X$23)-$AZ$3*SUMPRODUCT(K4:$K$22, W5:$W$23))/Z4</f>
        <v>17.720945085167763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200.12275519758882</v>
      </c>
      <c r="P5">
        <f t="shared" ref="P5:P23" si="30">O5*$C$5</f>
        <v>10.006137759879442</v>
      </c>
      <c r="Q5" s="5">
        <f t="shared" ref="Q5:Q23" si="31">$C$8</f>
        <v>12.5</v>
      </c>
      <c r="R5">
        <f t="shared" si="0"/>
        <v>100000</v>
      </c>
      <c r="S5">
        <f t="shared" si="1"/>
        <v>35.881205075206545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17.522224125914363</v>
      </c>
      <c r="AC5">
        <f t="shared" si="2"/>
        <v>35.08069396133169</v>
      </c>
      <c r="AE5">
        <f t="shared" si="3"/>
        <v>195.65800856103778</v>
      </c>
      <c r="AF5">
        <f t="shared" si="4"/>
        <v>-9.7829004280518888</v>
      </c>
      <c r="AG5">
        <f t="shared" si="5"/>
        <v>-12.221124502299674</v>
      </c>
      <c r="AH5">
        <f t="shared" si="6"/>
        <v>-120.8275846025963</v>
      </c>
      <c r="AI5">
        <f t="shared" si="7"/>
        <v>52.826399028089881</v>
      </c>
      <c r="AJ5">
        <f t="shared" si="8"/>
        <v>-17.558469835417327</v>
      </c>
      <c r="AK5">
        <f>G5*SUM(AB5, AE5:AF5)</f>
        <v>8.3392906226149108</v>
      </c>
      <c r="AL5">
        <f t="shared" si="9"/>
        <v>43.607219815287465</v>
      </c>
      <c r="AN5">
        <f t="shared" si="10"/>
        <v>168.96292132095579</v>
      </c>
      <c r="AO5">
        <f t="shared" si="11"/>
        <v>-8.4481460660477889</v>
      </c>
      <c r="AP5">
        <f t="shared" si="12"/>
        <v>-10.553704971864159</v>
      </c>
      <c r="AQ5">
        <f t="shared" si="13"/>
        <v>-104.34217245056337</v>
      </c>
      <c r="AR5">
        <f t="shared" si="14"/>
        <v>45.618897832480442</v>
      </c>
      <c r="AS5">
        <f t="shared" si="15"/>
        <v>-15.162836313917033</v>
      </c>
      <c r="AT5">
        <f t="shared" si="16"/>
        <v>7.2014987564483164</v>
      </c>
      <c r="AU5">
        <f t="shared" si="17"/>
        <v>37.657560275011726</v>
      </c>
      <c r="AW5">
        <v>2</v>
      </c>
      <c r="AX5">
        <f>(R5*SUMPRODUCT(K6:$K$23, X6:$X$23)-$AZ$3*SUMPRODUCT(K5:$K$22, W6:$W$23))/Z5</f>
        <v>35.881205075206545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200.12275519758882</v>
      </c>
      <c r="P6">
        <f t="shared" si="30"/>
        <v>10.006137759879442</v>
      </c>
      <c r="Q6" s="5">
        <f t="shared" si="31"/>
        <v>12.5</v>
      </c>
      <c r="R6">
        <f t="shared" si="0"/>
        <v>100000</v>
      </c>
      <c r="S6">
        <f t="shared" si="1"/>
        <v>54.018553898327433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35.08069396133169</v>
      </c>
      <c r="AC6">
        <f t="shared" si="2"/>
        <v>52.220200049638606</v>
      </c>
      <c r="AE6">
        <f t="shared" si="3"/>
        <v>193.46038641783258</v>
      </c>
      <c r="AF6">
        <f t="shared" si="4"/>
        <v>-9.6730193208916297</v>
      </c>
      <c r="AG6">
        <f t="shared" si="5"/>
        <v>-12.083857369619324</v>
      </c>
      <c r="AH6">
        <f t="shared" si="6"/>
        <v>-120.44710125884076</v>
      </c>
      <c r="AI6">
        <f t="shared" si="7"/>
        <v>51.256408468480871</v>
      </c>
      <c r="AJ6">
        <f t="shared" si="8"/>
        <v>-17.139506088306916</v>
      </c>
      <c r="AK6">
        <f>G6*SUM(AB6, AE6:AF6)</f>
        <v>12.803781571908951</v>
      </c>
      <c r="AL6">
        <f t="shared" si="9"/>
        <v>46.920683952082904</v>
      </c>
      <c r="AN6">
        <f t="shared" si="10"/>
        <v>150.67202130505711</v>
      </c>
      <c r="AO6">
        <f t="shared" si="11"/>
        <v>-7.5336010652528573</v>
      </c>
      <c r="AP6">
        <f t="shared" si="12"/>
        <v>-9.4112249476760468</v>
      </c>
      <c r="AQ6">
        <f t="shared" si="13"/>
        <v>-93.807360478483986</v>
      </c>
      <c r="AR6">
        <f t="shared" si="14"/>
        <v>39.919834813644243</v>
      </c>
      <c r="AS6">
        <f t="shared" si="15"/>
        <v>-13.348696724496433</v>
      </c>
      <c r="AT6">
        <f t="shared" si="16"/>
        <v>9.9719207922048181</v>
      </c>
      <c r="AU6">
        <f t="shared" si="17"/>
        <v>36.543058881352621</v>
      </c>
      <c r="AW6">
        <v>3</v>
      </c>
      <c r="AX6">
        <f>(R6*SUMPRODUCT(K7:$K$23, X7:$X$23)-$AZ$3*SUMPRODUCT(K6:$K$22, W7:$W$23))/Z6</f>
        <v>54.018553898327433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200.12275519758882</v>
      </c>
      <c r="P7">
        <f t="shared" si="30"/>
        <v>10.006137759879442</v>
      </c>
      <c r="Q7" s="5">
        <f t="shared" si="31"/>
        <v>12.5</v>
      </c>
      <c r="R7">
        <f t="shared" si="0"/>
        <v>100000</v>
      </c>
      <c r="S7">
        <f t="shared" si="1"/>
        <v>69.552967730840962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52.220200049638606</v>
      </c>
      <c r="AC7">
        <f t="shared" si="2"/>
        <v>66.481540541901495</v>
      </c>
      <c r="AE7">
        <f t="shared" si="3"/>
        <v>191.28542601534605</v>
      </c>
      <c r="AF7">
        <f t="shared" si="4"/>
        <v>-9.5642713007673041</v>
      </c>
      <c r="AG7">
        <f t="shared" si="5"/>
        <v>-11.948005726940114</v>
      </c>
      <c r="AH7">
        <f t="shared" si="6"/>
        <v>-120.10455186413309</v>
      </c>
      <c r="AI7">
        <f t="shared" si="7"/>
        <v>49.668597123505535</v>
      </c>
      <c r="AJ7">
        <f t="shared" si="8"/>
        <v>-14.261340492262889</v>
      </c>
      <c r="AK7">
        <f>G7*SUM(AB7, AE7:AF7)</f>
        <v>11.486520518923072</v>
      </c>
      <c r="AL7">
        <f t="shared" si="9"/>
        <v>46.893777150165718</v>
      </c>
      <c r="AN7">
        <f t="shared" si="10"/>
        <v>134.85842773425637</v>
      </c>
      <c r="AO7">
        <f t="shared" si="11"/>
        <v>-6.7429213867128199</v>
      </c>
      <c r="AP7">
        <f t="shared" si="12"/>
        <v>-8.4234816026484296</v>
      </c>
      <c r="AQ7">
        <f t="shared" si="13"/>
        <v>-84.675091905982484</v>
      </c>
      <c r="AR7">
        <f t="shared" si="14"/>
        <v>35.016932838912638</v>
      </c>
      <c r="AS7">
        <f t="shared" si="15"/>
        <v>-10.054409247127712</v>
      </c>
      <c r="AT7">
        <f t="shared" si="16"/>
        <v>8.0981292176172683</v>
      </c>
      <c r="AU7">
        <f t="shared" si="17"/>
        <v>33.0606528094022</v>
      </c>
      <c r="AW7">
        <v>4</v>
      </c>
      <c r="AX7">
        <f>(R7*SUMPRODUCT(K8:$K$23, X8:$X$23)-$AZ$3*SUMPRODUCT(K7:$K$22, W8:$W$23))/Z7</f>
        <v>69.552967730840962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200.12275519758882</v>
      </c>
      <c r="P8">
        <f t="shared" si="30"/>
        <v>10.006137759879442</v>
      </c>
      <c r="Q8" s="5">
        <f t="shared" si="31"/>
        <v>12.5</v>
      </c>
      <c r="R8">
        <f t="shared" si="0"/>
        <v>100000</v>
      </c>
      <c r="S8">
        <f t="shared" si="1"/>
        <v>80.559050010162267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66.481540541901495</v>
      </c>
      <c r="AC8">
        <f t="shared" si="2"/>
        <v>76.134891676341226</v>
      </c>
      <c r="AE8">
        <f t="shared" si="3"/>
        <v>189.13237292417628</v>
      </c>
      <c r="AF8">
        <f t="shared" si="4"/>
        <v>-9.4566186462088151</v>
      </c>
      <c r="AG8">
        <f t="shared" si="5"/>
        <v>-11.813522451347342</v>
      </c>
      <c r="AH8">
        <f t="shared" si="6"/>
        <v>-120.02574658696194</v>
      </c>
      <c r="AI8">
        <f t="shared" si="7"/>
        <v>47.83648523965816</v>
      </c>
      <c r="AJ8">
        <f t="shared" si="8"/>
        <v>-9.6533511344397311</v>
      </c>
      <c r="AK8">
        <f t="shared" ref="AK8:AK23" si="32">G8*SUM(AB8:AB8, AE8:AF8)</f>
        <v>5.2431503796632084</v>
      </c>
      <c r="AL8">
        <f t="shared" si="9"/>
        <v>43.426284484881634</v>
      </c>
      <c r="AN8">
        <f t="shared" si="10"/>
        <v>124.32680700744245</v>
      </c>
      <c r="AO8">
        <f t="shared" si="11"/>
        <v>-6.216340350372124</v>
      </c>
      <c r="AP8">
        <f t="shared" si="12"/>
        <v>-7.7656590629017845</v>
      </c>
      <c r="AQ8">
        <f t="shared" si="13"/>
        <v>-78.899331727963116</v>
      </c>
      <c r="AR8">
        <f t="shared" si="14"/>
        <v>31.445475866205427</v>
      </c>
      <c r="AS8">
        <f t="shared" si="15"/>
        <v>-6.3456631189612152</v>
      </c>
      <c r="AT8">
        <f t="shared" si="16"/>
        <v>3.4466026904062619</v>
      </c>
      <c r="AU8">
        <f t="shared" si="17"/>
        <v>28.54641543765047</v>
      </c>
      <c r="AW8">
        <v>5</v>
      </c>
      <c r="AX8">
        <f>(R8*SUMPRODUCT(K9:$K$23, X9:$X$23)-$AZ$3*SUMPRODUCT(K8:$K$22, W9:$W$23))/Z8</f>
        <v>80.559050010162267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200.12275519758882</v>
      </c>
      <c r="P9">
        <f t="shared" si="30"/>
        <v>10.006137759879442</v>
      </c>
      <c r="Q9" s="5">
        <f t="shared" si="31"/>
        <v>12.5</v>
      </c>
      <c r="R9">
        <f t="shared" si="0"/>
        <v>100000</v>
      </c>
      <c r="S9">
        <f t="shared" si="1"/>
        <v>88.17927335996427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76.134891676341226</v>
      </c>
      <c r="AC9">
        <f t="shared" si="2"/>
        <v>82.396871249198966</v>
      </c>
      <c r="AE9">
        <f t="shared" si="3"/>
        <v>186.99960053807106</v>
      </c>
      <c r="AF9">
        <f t="shared" si="4"/>
        <v>-9.3499800269035536</v>
      </c>
      <c r="AG9">
        <f t="shared" si="5"/>
        <v>-11.680305942310211</v>
      </c>
      <c r="AH9">
        <f t="shared" si="6"/>
        <v>-120.65027618927547</v>
      </c>
      <c r="AI9">
        <f t="shared" si="7"/>
        <v>45.319038379581826</v>
      </c>
      <c r="AJ9">
        <f t="shared" si="8"/>
        <v>-6.2619795728577401</v>
      </c>
      <c r="AK9">
        <f t="shared" si="32"/>
        <v>1.4973286219063013</v>
      </c>
      <c r="AL9">
        <f t="shared" si="9"/>
        <v>40.554387428630385</v>
      </c>
      <c r="AN9">
        <f t="shared" si="10"/>
        <v>116.82647960807896</v>
      </c>
      <c r="AO9">
        <f t="shared" si="11"/>
        <v>-5.8413239804039483</v>
      </c>
      <c r="AP9">
        <f t="shared" si="12"/>
        <v>-7.2971761440079446</v>
      </c>
      <c r="AQ9">
        <f t="shared" si="13"/>
        <v>-75.375278826148445</v>
      </c>
      <c r="AR9">
        <f t="shared" si="14"/>
        <v>28.312700657518619</v>
      </c>
      <c r="AS9">
        <f t="shared" si="15"/>
        <v>-3.912120810791428</v>
      </c>
      <c r="AT9">
        <f t="shared" si="16"/>
        <v>0.93544387907992421</v>
      </c>
      <c r="AU9">
        <f t="shared" si="17"/>
        <v>25.336023725807113</v>
      </c>
      <c r="AW9">
        <v>6</v>
      </c>
      <c r="AX9">
        <f>(R9*SUMPRODUCT(K10:$K$23, X10:$X$23)-$AZ$3*SUMPRODUCT(K9:$K$22, W10:$W$23))/Z9</f>
        <v>88.17927335996427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200.12275519758882</v>
      </c>
      <c r="P10">
        <f t="shared" si="30"/>
        <v>10.006137759879442</v>
      </c>
      <c r="Q10" s="5">
        <f t="shared" si="31"/>
        <v>12.5</v>
      </c>
      <c r="R10">
        <f t="shared" si="0"/>
        <v>100000</v>
      </c>
      <c r="S10">
        <f t="shared" si="1"/>
        <v>94.095047776434953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82.396871249198966</v>
      </c>
      <c r="AC10">
        <f t="shared" si="2"/>
        <v>86.931050658979416</v>
      </c>
      <c r="AE10">
        <f t="shared" si="3"/>
        <v>184.88625896051656</v>
      </c>
      <c r="AF10">
        <f t="shared" si="4"/>
        <v>-9.2443129480258275</v>
      </c>
      <c r="AG10">
        <f t="shared" si="5"/>
        <v>-11.548303113879484</v>
      </c>
      <c r="AH10">
        <f t="shared" si="6"/>
        <v>-121.59815206098685</v>
      </c>
      <c r="AI10">
        <f t="shared" si="7"/>
        <v>42.495490837624402</v>
      </c>
      <c r="AJ10">
        <f t="shared" si="8"/>
        <v>-4.5341794097804495</v>
      </c>
      <c r="AK10">
        <f t="shared" si="32"/>
        <v>1.0579591507729278</v>
      </c>
      <c r="AL10">
        <f t="shared" si="9"/>
        <v>39.019270578616883</v>
      </c>
      <c r="AN10">
        <f t="shared" si="10"/>
        <v>109.74459538704086</v>
      </c>
      <c r="AO10">
        <f t="shared" si="11"/>
        <v>-5.4872297693520427</v>
      </c>
      <c r="AP10">
        <f t="shared" si="12"/>
        <v>-6.8548298817072189</v>
      </c>
      <c r="AQ10">
        <f t="shared" si="13"/>
        <v>-72.178106002970779</v>
      </c>
      <c r="AR10">
        <f t="shared" si="14"/>
        <v>25.224429733010819</v>
      </c>
      <c r="AS10">
        <f t="shared" si="15"/>
        <v>-2.6913935493977008</v>
      </c>
      <c r="AT10">
        <f t="shared" si="16"/>
        <v>0.62798230431168611</v>
      </c>
      <c r="AU10">
        <f t="shared" si="17"/>
        <v>23.161018487924807</v>
      </c>
      <c r="AW10">
        <v>7</v>
      </c>
      <c r="AX10">
        <f>(R10*SUMPRODUCT(K11:$K$23, X11:$X$23)-$AZ$3*SUMPRODUCT(K10:$K$22, W11:$W$23))/Z10</f>
        <v>94.095047776434953</v>
      </c>
    </row>
    <row r="11" spans="1:52" x14ac:dyDescent="0.25">
      <c r="A11" t="s">
        <v>33</v>
      </c>
      <c r="C11" s="24">
        <f>AU25</f>
        <v>-409.0881714884888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200.12275519758882</v>
      </c>
      <c r="P11">
        <f t="shared" si="30"/>
        <v>10.006137759879442</v>
      </c>
      <c r="Q11" s="5">
        <f t="shared" si="31"/>
        <v>12.5</v>
      </c>
      <c r="R11">
        <f t="shared" si="0"/>
        <v>100000</v>
      </c>
      <c r="S11">
        <f t="shared" si="1"/>
        <v>98.382072794299688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86.931050658979416</v>
      </c>
      <c r="AC11">
        <f t="shared" si="2"/>
        <v>89.862281998234948</v>
      </c>
      <c r="AE11">
        <f t="shared" si="3"/>
        <v>182.79232131477755</v>
      </c>
      <c r="AF11">
        <f t="shared" si="4"/>
        <v>-9.1396160657388794</v>
      </c>
      <c r="AG11">
        <f t="shared" si="5"/>
        <v>-11.417512287289602</v>
      </c>
      <c r="AH11">
        <f t="shared" si="6"/>
        <v>-122.46236360869906</v>
      </c>
      <c r="AI11">
        <f t="shared" si="7"/>
        <v>39.772829353049985</v>
      </c>
      <c r="AJ11">
        <f t="shared" si="8"/>
        <v>-2.9312313392555325</v>
      </c>
      <c r="AK11">
        <f t="shared" si="32"/>
        <v>0.62540101417924332</v>
      </c>
      <c r="AL11">
        <f t="shared" si="9"/>
        <v>37.466999027973699</v>
      </c>
      <c r="AN11">
        <f t="shared" si="10"/>
        <v>103.18752071657453</v>
      </c>
      <c r="AO11">
        <f t="shared" si="11"/>
        <v>-5.1593760358287275</v>
      </c>
      <c r="AP11">
        <f t="shared" si="12"/>
        <v>-6.4452640964475503</v>
      </c>
      <c r="AQ11">
        <f t="shared" si="13"/>
        <v>-69.13084527283003</v>
      </c>
      <c r="AR11">
        <f t="shared" si="14"/>
        <v>22.452035311468212</v>
      </c>
      <c r="AS11">
        <f t="shared" si="15"/>
        <v>-1.6547002213711168</v>
      </c>
      <c r="AT11">
        <f t="shared" si="16"/>
        <v>0.35304316747341552</v>
      </c>
      <c r="AU11">
        <f t="shared" si="17"/>
        <v>21.150378257570509</v>
      </c>
      <c r="AW11">
        <v>8</v>
      </c>
      <c r="AX11">
        <f>(R11*SUMPRODUCT(K12:$K$23, X12:$X$23)-$AZ$3*SUMPRODUCT(K11:$K$22, W12:$W$23))/Z11</f>
        <v>98.382072794299688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200.12275519758882</v>
      </c>
      <c r="P12">
        <f t="shared" si="30"/>
        <v>10.006137759879442</v>
      </c>
      <c r="Q12" s="5">
        <f t="shared" si="31"/>
        <v>12.5</v>
      </c>
      <c r="R12">
        <f t="shared" si="0"/>
        <v>100000</v>
      </c>
      <c r="S12">
        <f t="shared" si="1"/>
        <v>100.91538082060944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89.862281998234948</v>
      </c>
      <c r="AC12">
        <f t="shared" si="2"/>
        <v>91.129415846278562</v>
      </c>
      <c r="AE12">
        <f t="shared" si="3"/>
        <v>180.71645402719037</v>
      </c>
      <c r="AF12">
        <f t="shared" si="4"/>
        <v>-9.0358227013595194</v>
      </c>
      <c r="AG12">
        <f t="shared" si="5"/>
        <v>-11.287850165312419</v>
      </c>
      <c r="AH12">
        <f t="shared" si="6"/>
        <v>-123.89599283429439</v>
      </c>
      <c r="AI12">
        <f t="shared" si="7"/>
        <v>36.496788326224049</v>
      </c>
      <c r="AJ12">
        <f t="shared" si="8"/>
        <v>-1.2671338480436134</v>
      </c>
      <c r="AK12">
        <f t="shared" si="32"/>
        <v>0.60154870064535138</v>
      </c>
      <c r="AL12">
        <f t="shared" si="9"/>
        <v>35.831203178825788</v>
      </c>
      <c r="AN12">
        <f t="shared" si="10"/>
        <v>96.982298104972713</v>
      </c>
      <c r="AO12">
        <f t="shared" si="11"/>
        <v>-4.8491149052486362</v>
      </c>
      <c r="AP12">
        <f t="shared" si="12"/>
        <v>-6.0576755757496441</v>
      </c>
      <c r="AQ12">
        <f t="shared" si="13"/>
        <v>-66.489341968049189</v>
      </c>
      <c r="AR12">
        <f t="shared" si="14"/>
        <v>19.586165655925242</v>
      </c>
      <c r="AS12">
        <f t="shared" si="15"/>
        <v>-0.68001308044356101</v>
      </c>
      <c r="AT12">
        <f t="shared" si="16"/>
        <v>0.32282381659540949</v>
      </c>
      <c r="AU12">
        <f t="shared" si="17"/>
        <v>19.22897639207709</v>
      </c>
      <c r="AW12">
        <v>9</v>
      </c>
      <c r="AX12">
        <f>(R12*SUMPRODUCT(K13:$K$23, X13:$X$23)-$AZ$3*SUMPRODUCT(K12:$K$22, W13:$W$23))/Z12</f>
        <v>100.91538082060944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200.12275519758882</v>
      </c>
      <c r="P13">
        <f t="shared" si="30"/>
        <v>10.006137759879442</v>
      </c>
      <c r="Q13" s="5">
        <f t="shared" si="31"/>
        <v>12.5</v>
      </c>
      <c r="R13">
        <f t="shared" si="0"/>
        <v>100000</v>
      </c>
      <c r="S13">
        <f t="shared" si="1"/>
        <v>101.75566333987996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91.129415846278562</v>
      </c>
      <c r="AC13">
        <f t="shared" si="2"/>
        <v>90.841768081980092</v>
      </c>
      <c r="AE13">
        <f t="shared" si="3"/>
        <v>178.65840896603294</v>
      </c>
      <c r="AF13">
        <f t="shared" si="4"/>
        <v>-8.9329204483016476</v>
      </c>
      <c r="AG13">
        <f t="shared" si="5"/>
        <v>-11.159301249228049</v>
      </c>
      <c r="AH13">
        <f t="shared" si="6"/>
        <v>-125.36331544996632</v>
      </c>
      <c r="AI13">
        <f t="shared" si="7"/>
        <v>33.202871818536934</v>
      </c>
      <c r="AJ13">
        <f t="shared" si="8"/>
        <v>0.28764776429846961</v>
      </c>
      <c r="AK13">
        <f t="shared" si="32"/>
        <v>0.52170980872801964</v>
      </c>
      <c r="AL13">
        <f t="shared" si="9"/>
        <v>34.012229391563423</v>
      </c>
      <c r="AN13">
        <f t="shared" si="10"/>
        <v>91.164627711008123</v>
      </c>
      <c r="AO13">
        <f t="shared" si="11"/>
        <v>-4.5582313855504069</v>
      </c>
      <c r="AP13">
        <f t="shared" si="12"/>
        <v>-5.6942942108830792</v>
      </c>
      <c r="AQ13">
        <f t="shared" si="13"/>
        <v>-63.969560950174532</v>
      </c>
      <c r="AR13">
        <f t="shared" si="14"/>
        <v>16.942541164400112</v>
      </c>
      <c r="AS13">
        <f t="shared" si="15"/>
        <v>0.1467789929169214</v>
      </c>
      <c r="AT13">
        <f t="shared" si="16"/>
        <v>0.26621462018568459</v>
      </c>
      <c r="AU13">
        <f t="shared" si="17"/>
        <v>17.355534777502715</v>
      </c>
      <c r="AW13">
        <v>10</v>
      </c>
      <c r="AX13">
        <f>(R13*SUMPRODUCT(K14:$K$23, X14:$X$23)-$AZ$3*SUMPRODUCT(K13:$K$22, W14:$W$23))/Z13</f>
        <v>101.75566333987996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200.12275519758882</v>
      </c>
      <c r="P14">
        <f t="shared" si="30"/>
        <v>10.006137759879442</v>
      </c>
      <c r="Q14" s="5">
        <f t="shared" si="31"/>
        <v>12.5</v>
      </c>
      <c r="R14">
        <f t="shared" si="0"/>
        <v>100000</v>
      </c>
      <c r="S14">
        <f t="shared" si="1"/>
        <v>100.76338420201074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90.841768081980092</v>
      </c>
      <c r="AC14">
        <f t="shared" si="2"/>
        <v>88.928099682094398</v>
      </c>
      <c r="AE14">
        <f t="shared" si="3"/>
        <v>176.61709621808657</v>
      </c>
      <c r="AF14">
        <f t="shared" si="4"/>
        <v>-8.830854810904329</v>
      </c>
      <c r="AG14">
        <f t="shared" si="5"/>
        <v>-11.031797461244835</v>
      </c>
      <c r="AH14">
        <f t="shared" si="6"/>
        <v>-127.28620392745492</v>
      </c>
      <c r="AI14">
        <f t="shared" si="7"/>
        <v>29.468240018482476</v>
      </c>
      <c r="AJ14">
        <f t="shared" si="8"/>
        <v>1.9136683998856938</v>
      </c>
      <c r="AK14">
        <f t="shared" si="32"/>
        <v>0.46553041708049225</v>
      </c>
      <c r="AL14">
        <f t="shared" si="9"/>
        <v>31.847438835448663</v>
      </c>
      <c r="AN14">
        <f t="shared" si="10"/>
        <v>85.717139227708259</v>
      </c>
      <c r="AO14">
        <f t="shared" si="11"/>
        <v>-4.2858569613854129</v>
      </c>
      <c r="AP14">
        <f t="shared" si="12"/>
        <v>-5.3540350235956709</v>
      </c>
      <c r="AQ14">
        <f t="shared" si="13"/>
        <v>-61.775499073678077</v>
      </c>
      <c r="AR14">
        <f t="shared" si="14"/>
        <v>14.301748169049089</v>
      </c>
      <c r="AS14">
        <f t="shared" si="15"/>
        <v>0.9287559595370003</v>
      </c>
      <c r="AT14">
        <f t="shared" si="16"/>
        <v>0.22593472789490501</v>
      </c>
      <c r="AU14">
        <f t="shared" si="17"/>
        <v>15.456438856480995</v>
      </c>
      <c r="AW14">
        <v>11</v>
      </c>
      <c r="AX14">
        <f>(R14*SUMPRODUCT(K15:$K$23, X15:$X$23)-$AZ$3*SUMPRODUCT(K14:$K$22, W15:$W$23))/Z14</f>
        <v>100.76338420201074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200.12275519758882</v>
      </c>
      <c r="P15">
        <f t="shared" si="30"/>
        <v>10.006137759879442</v>
      </c>
      <c r="Q15" s="5">
        <f t="shared" si="31"/>
        <v>12.5</v>
      </c>
      <c r="R15">
        <f t="shared" si="0"/>
        <v>100000</v>
      </c>
      <c r="S15">
        <f t="shared" si="1"/>
        <v>97.485605743899583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88.928099682094398</v>
      </c>
      <c r="AC15">
        <f t="shared" si="2"/>
        <v>85.047840353147592</v>
      </c>
      <c r="AE15">
        <f t="shared" si="3"/>
        <v>174.58996130966383</v>
      </c>
      <c r="AF15">
        <f t="shared" si="4"/>
        <v>-8.7294980654831935</v>
      </c>
      <c r="AG15">
        <f t="shared" si="5"/>
        <v>-10.905179244689373</v>
      </c>
      <c r="AH15">
        <f t="shared" si="6"/>
        <v>-130.40193554411255</v>
      </c>
      <c r="AI15">
        <f t="shared" si="7"/>
        <v>24.55334845537871</v>
      </c>
      <c r="AJ15">
        <f t="shared" si="8"/>
        <v>3.8802593289468064</v>
      </c>
      <c r="AK15">
        <f t="shared" si="32"/>
        <v>1.0446331079977278</v>
      </c>
      <c r="AL15">
        <f t="shared" si="9"/>
        <v>29.478240892323246</v>
      </c>
      <c r="AN15">
        <f t="shared" si="10"/>
        <v>80.552633185416511</v>
      </c>
      <c r="AO15">
        <f t="shared" si="11"/>
        <v>-4.0276316592708259</v>
      </c>
      <c r="AP15">
        <f t="shared" si="12"/>
        <v>-5.0314513900408162</v>
      </c>
      <c r="AQ15">
        <f t="shared" si="13"/>
        <v>-60.165081667681193</v>
      </c>
      <c r="AR15">
        <f t="shared" si="14"/>
        <v>11.328468468423663</v>
      </c>
      <c r="AS15">
        <f t="shared" si="15"/>
        <v>1.7902810908730151</v>
      </c>
      <c r="AT15">
        <f t="shared" si="16"/>
        <v>0.48197471911132628</v>
      </c>
      <c r="AU15">
        <f t="shared" si="17"/>
        <v>13.600724278408006</v>
      </c>
      <c r="AW15">
        <v>12</v>
      </c>
      <c r="AX15">
        <f>(R15*SUMPRODUCT(K16:$K$23, X16:$X$23)-$AZ$3*SUMPRODUCT(K15:$K$22, W16:$W$23))/Z15</f>
        <v>97.485605743899583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200.12275519758882</v>
      </c>
      <c r="P16">
        <f t="shared" si="30"/>
        <v>10.006137759879442</v>
      </c>
      <c r="Q16" s="5">
        <f t="shared" si="31"/>
        <v>12.5</v>
      </c>
      <c r="R16">
        <f t="shared" si="0"/>
        <v>100000</v>
      </c>
      <c r="S16">
        <f t="shared" si="1"/>
        <v>91.940813181691667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85.047840353147592</v>
      </c>
      <c r="AC16">
        <f t="shared" si="2"/>
        <v>79.285099149852044</v>
      </c>
      <c r="AE16">
        <f t="shared" si="3"/>
        <v>172.57572495717247</v>
      </c>
      <c r="AF16">
        <f t="shared" si="4"/>
        <v>-8.6287862478586241</v>
      </c>
      <c r="AG16">
        <f t="shared" si="5"/>
        <v>-10.779366693381638</v>
      </c>
      <c r="AH16">
        <f t="shared" si="6"/>
        <v>-134.0860708867385</v>
      </c>
      <c r="AI16">
        <f t="shared" si="7"/>
        <v>19.081501129193725</v>
      </c>
      <c r="AJ16">
        <f t="shared" si="8"/>
        <v>5.7627412032955476</v>
      </c>
      <c r="AK16">
        <f t="shared" si="32"/>
        <v>1.7678629313434762</v>
      </c>
      <c r="AL16">
        <f t="shared" si="9"/>
        <v>26.612105263832749</v>
      </c>
      <c r="AN16">
        <f t="shared" si="10"/>
        <v>75.493790804757268</v>
      </c>
      <c r="AO16">
        <f t="shared" si="11"/>
        <v>-3.7746895402378637</v>
      </c>
      <c r="AP16">
        <f t="shared" si="12"/>
        <v>-4.7154676844606813</v>
      </c>
      <c r="AQ16">
        <f t="shared" si="13"/>
        <v>-58.656371212506265</v>
      </c>
      <c r="AR16">
        <f t="shared" si="14"/>
        <v>8.3472623675524655</v>
      </c>
      <c r="AS16">
        <f t="shared" si="15"/>
        <v>2.5209291687548432</v>
      </c>
      <c r="AT16">
        <f t="shared" si="16"/>
        <v>0.77335717027090756</v>
      </c>
      <c r="AU16">
        <f t="shared" si="17"/>
        <v>11.641548706578217</v>
      </c>
      <c r="AW16">
        <v>13</v>
      </c>
      <c r="AX16">
        <f>(R16*SUMPRODUCT(K17:$K$23, X17:$X$23)-$AZ$3*SUMPRODUCT(K16:$K$22, W17:$W$23))/Z16</f>
        <v>91.940813181691667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200.12275519758882</v>
      </c>
      <c r="P17">
        <f t="shared" si="30"/>
        <v>10.006137759879442</v>
      </c>
      <c r="Q17" s="5">
        <f t="shared" si="31"/>
        <v>12.5</v>
      </c>
      <c r="R17">
        <f t="shared" si="0"/>
        <v>100000</v>
      </c>
      <c r="S17">
        <f t="shared" si="1"/>
        <v>84.573531610224279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79.285099149852044</v>
      </c>
      <c r="AC17">
        <f t="shared" si="2"/>
        <v>72.086081557320853</v>
      </c>
      <c r="AE17">
        <f t="shared" si="3"/>
        <v>170.57423259956599</v>
      </c>
      <c r="AF17">
        <f t="shared" si="4"/>
        <v>-8.5287116299783001</v>
      </c>
      <c r="AG17">
        <f t="shared" si="5"/>
        <v>-10.654350153181703</v>
      </c>
      <c r="AH17">
        <f t="shared" si="6"/>
        <v>-137.78298612894022</v>
      </c>
      <c r="AI17">
        <f t="shared" si="7"/>
        <v>13.60818468746578</v>
      </c>
      <c r="AJ17">
        <f t="shared" si="8"/>
        <v>7.1990175925311917</v>
      </c>
      <c r="AK17">
        <f t="shared" si="32"/>
        <v>3.3303625576482685</v>
      </c>
      <c r="AL17">
        <f t="shared" si="9"/>
        <v>24.13756483764524</v>
      </c>
      <c r="AN17">
        <f t="shared" si="10"/>
        <v>70.281842056166624</v>
      </c>
      <c r="AO17">
        <f t="shared" si="11"/>
        <v>-3.5140921028083318</v>
      </c>
      <c r="AP17">
        <f t="shared" si="12"/>
        <v>-4.3899207005954102</v>
      </c>
      <c r="AQ17">
        <f t="shared" si="13"/>
        <v>-56.770837667340693</v>
      </c>
      <c r="AR17">
        <f t="shared" si="14"/>
        <v>5.6069915854221977</v>
      </c>
      <c r="AS17">
        <f t="shared" si="15"/>
        <v>2.9662171694221624</v>
      </c>
      <c r="AT17">
        <f t="shared" si="16"/>
        <v>1.3722120375349254</v>
      </c>
      <c r="AU17">
        <f t="shared" si="17"/>
        <v>9.9454207923792843</v>
      </c>
      <c r="AW17">
        <v>14</v>
      </c>
      <c r="AX17">
        <f>(R17*SUMPRODUCT(K18:$K$23, X18:$X$23)-$AZ$3*SUMPRODUCT(K17:$K$22, W18:$W$23))/Z17</f>
        <v>84.573531610224279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200.12275519758882</v>
      </c>
      <c r="P18">
        <f t="shared" si="30"/>
        <v>10.006137759879442</v>
      </c>
      <c r="Q18" s="5">
        <f t="shared" si="31"/>
        <v>12.5</v>
      </c>
      <c r="R18">
        <f t="shared" si="0"/>
        <v>100000</v>
      </c>
      <c r="S18">
        <f t="shared" si="1"/>
        <v>75.609571099541981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72.086081557320853</v>
      </c>
      <c r="AC18">
        <f t="shared" si="2"/>
        <v>63.694108831621719</v>
      </c>
      <c r="AE18">
        <f t="shared" si="3"/>
        <v>168.58501329756157</v>
      </c>
      <c r="AF18">
        <f t="shared" si="4"/>
        <v>-8.4292506648780794</v>
      </c>
      <c r="AG18">
        <f t="shared" si="5"/>
        <v>-10.530100208439015</v>
      </c>
      <c r="AH18">
        <f t="shared" si="6"/>
        <v>-141.65154568697892</v>
      </c>
      <c r="AI18">
        <f t="shared" si="7"/>
        <v>7.9741167372655468</v>
      </c>
      <c r="AJ18">
        <f t="shared" si="8"/>
        <v>8.3919727256991337</v>
      </c>
      <c r="AK18">
        <f t="shared" si="32"/>
        <v>5.0164238345040939</v>
      </c>
      <c r="AL18">
        <f t="shared" si="9"/>
        <v>21.382513297468776</v>
      </c>
      <c r="AN18">
        <f t="shared" si="10"/>
        <v>64.911898311237735</v>
      </c>
      <c r="AO18">
        <f t="shared" si="11"/>
        <v>-3.2455949155618873</v>
      </c>
      <c r="AP18">
        <f t="shared" si="12"/>
        <v>-4.0545050865872145</v>
      </c>
      <c r="AQ18">
        <f t="shared" si="13"/>
        <v>-54.541447957971108</v>
      </c>
      <c r="AR18">
        <f t="shared" si="14"/>
        <v>3.0703503511175203</v>
      </c>
      <c r="AS18">
        <f t="shared" si="15"/>
        <v>3.231241434490796</v>
      </c>
      <c r="AT18">
        <f t="shared" si="16"/>
        <v>1.9315215953191072</v>
      </c>
      <c r="AU18">
        <f t="shared" si="17"/>
        <v>8.2331133809274242</v>
      </c>
      <c r="AW18">
        <v>15</v>
      </c>
      <c r="AX18">
        <f>(R18*SUMPRODUCT(K19:$K$23, X19:$X$23)-$AZ$3*SUMPRODUCT(K18:$K$22, W19:$W$23))/Z18</f>
        <v>75.609571099541981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200.12275519758882</v>
      </c>
      <c r="P19">
        <f t="shared" si="30"/>
        <v>10.006137759879442</v>
      </c>
      <c r="Q19" s="5">
        <f t="shared" si="31"/>
        <v>12.5</v>
      </c>
      <c r="R19">
        <f t="shared" si="0"/>
        <v>100000</v>
      </c>
      <c r="S19">
        <f t="shared" si="1"/>
        <v>64.676230019337694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63.694108831621719</v>
      </c>
      <c r="AC19">
        <f t="shared" si="2"/>
        <v>53.844326652613468</v>
      </c>
      <c r="AE19">
        <f t="shared" si="3"/>
        <v>166.60641781776994</v>
      </c>
      <c r="AF19">
        <f t="shared" si="4"/>
        <v>-8.3303208908884976</v>
      </c>
      <c r="AG19">
        <f t="shared" si="5"/>
        <v>-10.406513845294173</v>
      </c>
      <c r="AH19">
        <f t="shared" si="6"/>
        <v>-146.28288848360978</v>
      </c>
      <c r="AI19">
        <f t="shared" si="7"/>
        <v>1.5866945979774982</v>
      </c>
      <c r="AJ19">
        <f t="shared" si="8"/>
        <v>9.8497821790082511</v>
      </c>
      <c r="AK19">
        <f t="shared" si="32"/>
        <v>4.949935588414621</v>
      </c>
      <c r="AL19">
        <f t="shared" si="9"/>
        <v>16.386412365400371</v>
      </c>
      <c r="AN19">
        <f t="shared" si="10"/>
        <v>59.763425368349516</v>
      </c>
      <c r="AO19">
        <f t="shared" si="11"/>
        <v>-2.9881712684174762</v>
      </c>
      <c r="AP19">
        <f t="shared" si="12"/>
        <v>-3.732922907076635</v>
      </c>
      <c r="AQ19">
        <f t="shared" si="13"/>
        <v>-52.473167619022917</v>
      </c>
      <c r="AR19">
        <f t="shared" si="14"/>
        <v>0.5691635738324935</v>
      </c>
      <c r="AS19">
        <f t="shared" si="15"/>
        <v>3.5332175666457046</v>
      </c>
      <c r="AT19">
        <f t="shared" si="16"/>
        <v>1.7755925011239411</v>
      </c>
      <c r="AU19">
        <f t="shared" si="17"/>
        <v>5.8779736416021393</v>
      </c>
      <c r="AW19">
        <v>16</v>
      </c>
      <c r="AX19">
        <f>(R19*SUMPRODUCT(K20:$K$23, X20:$X$23)-$AZ$3*SUMPRODUCT(K19:$K$22, W20:$W$23))/Z19</f>
        <v>64.676230019337694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200.12275519758882</v>
      </c>
      <c r="P20">
        <f t="shared" si="30"/>
        <v>10.006137759879442</v>
      </c>
      <c r="Q20" s="5">
        <f t="shared" si="31"/>
        <v>12.5</v>
      </c>
      <c r="R20">
        <f t="shared" si="0"/>
        <v>100000</v>
      </c>
      <c r="S20">
        <f t="shared" si="1"/>
        <v>50.843275439694942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53.844326652613468</v>
      </c>
      <c r="AC20">
        <f t="shared" si="2"/>
        <v>41.828220065268397</v>
      </c>
      <c r="AE20">
        <f t="shared" si="3"/>
        <v>164.63885483540759</v>
      </c>
      <c r="AF20">
        <f t="shared" si="4"/>
        <v>-8.2319427417703803</v>
      </c>
      <c r="AG20">
        <f t="shared" si="5"/>
        <v>-10.283616590280637</v>
      </c>
      <c r="AH20">
        <f t="shared" si="6"/>
        <v>-150.65693248476052</v>
      </c>
      <c r="AI20">
        <f t="shared" si="7"/>
        <v>-4.5336369814039585</v>
      </c>
      <c r="AJ20">
        <f t="shared" si="8"/>
        <v>12.016106587345071</v>
      </c>
      <c r="AK20">
        <f t="shared" si="32"/>
        <v>0.90408032660887783</v>
      </c>
      <c r="AL20">
        <f t="shared" si="9"/>
        <v>8.3865499325499897</v>
      </c>
      <c r="AN20">
        <f t="shared" si="10"/>
        <v>56.015973073355276</v>
      </c>
      <c r="AO20">
        <f t="shared" si="11"/>
        <v>-2.8007986536677643</v>
      </c>
      <c r="AP20">
        <f t="shared" si="12"/>
        <v>-3.4988508064742923</v>
      </c>
      <c r="AQ20">
        <f t="shared" si="13"/>
        <v>-51.258827582452895</v>
      </c>
      <c r="AR20">
        <f t="shared" si="14"/>
        <v>-1.5425039692396809</v>
      </c>
      <c r="AS20">
        <f t="shared" si="15"/>
        <v>4.0883053014198412</v>
      </c>
      <c r="AT20">
        <f t="shared" si="16"/>
        <v>0.3076001669356957</v>
      </c>
      <c r="AU20">
        <f t="shared" si="17"/>
        <v>2.8534014991158556</v>
      </c>
      <c r="AW20">
        <v>17</v>
      </c>
      <c r="AX20">
        <f>(R20*SUMPRODUCT(K21:$K$23, X21:$X$23)-$AZ$3*SUMPRODUCT(K20:$K$22, W21:$W$23))/Z20</f>
        <v>50.843275439694942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200.12275519758882</v>
      </c>
      <c r="P21">
        <f t="shared" si="30"/>
        <v>10.006137759879442</v>
      </c>
      <c r="Q21" s="5">
        <f t="shared" si="31"/>
        <v>12.5</v>
      </c>
      <c r="R21">
        <f t="shared" si="0"/>
        <v>100000</v>
      </c>
      <c r="S21">
        <f t="shared" si="1"/>
        <v>34.662139279562112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41.828220065268397</v>
      </c>
      <c r="AC21">
        <f t="shared" si="2"/>
        <v>28.176994705306456</v>
      </c>
      <c r="AE21">
        <f t="shared" si="3"/>
        <v>162.68060572183575</v>
      </c>
      <c r="AF21">
        <f t="shared" si="4"/>
        <v>-8.1340302860917877</v>
      </c>
      <c r="AG21">
        <f t="shared" si="5"/>
        <v>-10.161301094996356</v>
      </c>
      <c r="AH21">
        <f t="shared" si="6"/>
        <v>-155.83463505180387</v>
      </c>
      <c r="AI21">
        <f t="shared" si="7"/>
        <v>-11.449360711056272</v>
      </c>
      <c r="AJ21">
        <f t="shared" si="8"/>
        <v>13.651225359961941</v>
      </c>
      <c r="AK21">
        <f t="shared" si="32"/>
        <v>0.31419967280161981</v>
      </c>
      <c r="AL21">
        <f t="shared" si="9"/>
        <v>2.5160643217072889</v>
      </c>
      <c r="AN21">
        <f t="shared" si="10"/>
        <v>52.648822720694817</v>
      </c>
      <c r="AO21">
        <f t="shared" si="11"/>
        <v>-2.6324411360347408</v>
      </c>
      <c r="AP21">
        <f t="shared" si="12"/>
        <v>-3.2885329974540269</v>
      </c>
      <c r="AQ21">
        <f t="shared" si="13"/>
        <v>-50.43324026353406</v>
      </c>
      <c r="AR21">
        <f t="shared" si="14"/>
        <v>-3.7053916763280159</v>
      </c>
      <c r="AS21">
        <f t="shared" si="15"/>
        <v>4.4179878769680494</v>
      </c>
      <c r="AT21">
        <f t="shared" si="16"/>
        <v>0.10168540250285299</v>
      </c>
      <c r="AU21">
        <f t="shared" si="17"/>
        <v>0.81428160314288678</v>
      </c>
      <c r="AW21">
        <v>18</v>
      </c>
      <c r="AX21">
        <f>(R21*SUMPRODUCT(K22:$K$23, X22:$X$23)-$AZ$3*SUMPRODUCT(K21:$K$22, W22:$W$23))/Z21</f>
        <v>34.662139279562112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200.12275519758882</v>
      </c>
      <c r="P22">
        <f t="shared" si="30"/>
        <v>10.006137759879442</v>
      </c>
      <c r="Q22" s="5">
        <f t="shared" si="31"/>
        <v>12.5</v>
      </c>
      <c r="R22">
        <f t="shared" si="0"/>
        <v>100000</v>
      </c>
      <c r="S22">
        <f t="shared" si="1"/>
        <v>17.361090518995695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28.176994705306456</v>
      </c>
      <c r="AC22">
        <f t="shared" si="2"/>
        <v>13.943759043982878</v>
      </c>
      <c r="AE22">
        <f t="shared" si="3"/>
        <v>160.73088695897044</v>
      </c>
      <c r="AF22">
        <f t="shared" si="4"/>
        <v>-8.0365443479485226</v>
      </c>
      <c r="AG22">
        <f t="shared" si="5"/>
        <v>-10.03951841959918</v>
      </c>
      <c r="AH22">
        <f t="shared" si="6"/>
        <v>-161.3573155776954</v>
      </c>
      <c r="AI22">
        <f t="shared" si="7"/>
        <v>-18.702491386272669</v>
      </c>
      <c r="AJ22">
        <f t="shared" si="8"/>
        <v>14.233235661323578</v>
      </c>
      <c r="AK22">
        <f t="shared" si="32"/>
        <v>3.7982980836428957</v>
      </c>
      <c r="AL22">
        <f t="shared" si="9"/>
        <v>-0.67095764130619573</v>
      </c>
      <c r="AN22">
        <f t="shared" si="10"/>
        <v>48.614793706053504</v>
      </c>
      <c r="AO22">
        <f t="shared" si="11"/>
        <v>-2.430739685302675</v>
      </c>
      <c r="AP22">
        <f t="shared" si="12"/>
        <v>-3.0365608384997409</v>
      </c>
      <c r="AQ22">
        <f t="shared" si="13"/>
        <v>-48.804263811314947</v>
      </c>
      <c r="AR22">
        <f t="shared" si="14"/>
        <v>-5.6567706290638657</v>
      </c>
      <c r="AS22">
        <f t="shared" si="15"/>
        <v>4.3049959378468543</v>
      </c>
      <c r="AT22">
        <f t="shared" si="16"/>
        <v>1.1488363018710521</v>
      </c>
      <c r="AU22">
        <f t="shared" si="17"/>
        <v>-0.20293838934595948</v>
      </c>
      <c r="AW22">
        <v>19</v>
      </c>
      <c r="AX22">
        <f>(R22*SUMPRODUCT(K23:$K$23, X23:$X$23)-$AZ$3*SUMPRODUCT(K22:$K$22, W23:$W$23))/Z22</f>
        <v>17.361090518995695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200.12275519758882</v>
      </c>
      <c r="P23">
        <f t="shared" si="30"/>
        <v>10.006137759879442</v>
      </c>
      <c r="Q23" s="5">
        <f t="shared" si="31"/>
        <v>12.5</v>
      </c>
      <c r="R23">
        <f t="shared" si="0"/>
        <v>100000</v>
      </c>
      <c r="S23">
        <f t="shared" si="1"/>
        <v>17.573452334635999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13.943759043982878</v>
      </c>
      <c r="AC23">
        <f t="shared" si="2"/>
        <v>13.94375904398288</v>
      </c>
      <c r="AE23">
        <f t="shared" si="3"/>
        <v>158.78857634554538</v>
      </c>
      <c r="AF23">
        <f t="shared" si="4"/>
        <v>-7.9394288172772693</v>
      </c>
      <c r="AG23">
        <f t="shared" si="5"/>
        <v>-9.9181984695323226</v>
      </c>
      <c r="AH23">
        <f t="shared" si="6"/>
        <v>-167.39812696692314</v>
      </c>
      <c r="AI23">
        <f t="shared" si="7"/>
        <v>-26.467177908187352</v>
      </c>
      <c r="AJ23">
        <f t="shared" si="8"/>
        <v>0</v>
      </c>
      <c r="AK23">
        <f t="shared" si="32"/>
        <v>11.535503460057569</v>
      </c>
      <c r="AL23">
        <f t="shared" si="9"/>
        <v>-14.931674448129783</v>
      </c>
      <c r="AN23">
        <f t="shared" si="10"/>
        <v>43.50694888247039</v>
      </c>
      <c r="AO23">
        <f t="shared" si="11"/>
        <v>-2.1753474441235197</v>
      </c>
      <c r="AP23">
        <f t="shared" si="12"/>
        <v>-2.7175163588664817</v>
      </c>
      <c r="AQ23">
        <f t="shared" si="13"/>
        <v>-45.86590496990452</v>
      </c>
      <c r="AR23">
        <f t="shared" si="14"/>
        <v>-7.2518198904241311</v>
      </c>
      <c r="AS23">
        <f t="shared" si="15"/>
        <v>0</v>
      </c>
      <c r="AT23">
        <f t="shared" si="16"/>
        <v>3.1606465082106294</v>
      </c>
      <c r="AU23">
        <f t="shared" si="17"/>
        <v>-4.0911733822135021</v>
      </c>
      <c r="AW23">
        <v>20</v>
      </c>
      <c r="AX23">
        <f>(R23*SUMPRODUCT(K$23:$K24, X$23:$X24)-$AZ$3*SUMPRODUCT(K$22:$K23, W$23:$W24))/Z23</f>
        <v>17.573452334635999</v>
      </c>
    </row>
    <row r="25" spans="5:50" x14ac:dyDescent="0.25">
      <c r="AN25" s="6">
        <f t="shared" ref="AN25:AU25" si="33">SUM(AN3:AN23)</f>
        <v>1934.3557214291852</v>
      </c>
      <c r="AO25" s="6">
        <f t="shared" si="33"/>
        <v>-246.80985246965096</v>
      </c>
      <c r="AP25" s="6">
        <f t="shared" si="33"/>
        <v>-733.28004498753694</v>
      </c>
      <c r="AQ25" s="6">
        <f t="shared" si="33"/>
        <v>-1363.4969926901185</v>
      </c>
      <c r="AR25" s="6">
        <f t="shared" si="33"/>
        <v>-409.23116871812101</v>
      </c>
      <c r="AS25" s="6">
        <f t="shared" si="33"/>
        <v>-42.36002314546603</v>
      </c>
      <c r="AT25" s="6">
        <f t="shared" si="33"/>
        <v>42.503020375098124</v>
      </c>
      <c r="AU25" s="7">
        <f t="shared" si="33"/>
        <v>-409.0881714884888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511.6884718559478</v>
      </c>
      <c r="K3">
        <v>1</v>
      </c>
      <c r="L3" s="2">
        <v>0</v>
      </c>
      <c r="O3">
        <f>$C$3</f>
        <v>511.6884718559478</v>
      </c>
      <c r="P3">
        <f>O3*B5</f>
        <v>409.35077748475828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511.6884718559478</v>
      </c>
      <c r="AF3">
        <f t="shared" ref="AF3:AF23" si="4">-$Z3*P3</f>
        <v>-409.35077748475828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-522.61927632881054</v>
      </c>
      <c r="AJ3">
        <f t="shared" ref="AJ3:AJ23" si="8">AB3-AC3</f>
        <v>0</v>
      </c>
      <c r="AL3">
        <f t="shared" ref="AL3:AL23" si="9">SUM(AI3:AK3)</f>
        <v>-522.61927632881054</v>
      </c>
      <c r="AN3">
        <f t="shared" ref="AN3:AN23" si="10">AE3*$K3</f>
        <v>511.6884718559478</v>
      </c>
      <c r="AO3">
        <f t="shared" ref="AO3:AO23" si="11">AF3*$K3</f>
        <v>-409.35077748475828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-522.61927632881054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-522.61927632881054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248.50122117188312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100000</v>
      </c>
      <c r="S4">
        <f t="shared" si="1"/>
        <v>119.62097730492513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118.25870311202743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-118.25870311202743</v>
      </c>
      <c r="AK4">
        <f>G4*MAX(0, SUM(AB4, AE4:AF4))</f>
        <v>0</v>
      </c>
      <c r="AL4">
        <f t="shared" si="9"/>
        <v>-257.08420311202747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-130.24251805985551</v>
      </c>
      <c r="AR4">
        <f t="shared" si="14"/>
        <v>-130.24251805985551</v>
      </c>
      <c r="AS4">
        <f t="shared" si="15"/>
        <v>-110.94727752324553</v>
      </c>
      <c r="AT4">
        <f t="shared" si="16"/>
        <v>0</v>
      </c>
      <c r="AU4">
        <f t="shared" si="17"/>
        <v>-241.18979558310107</v>
      </c>
      <c r="AW4">
        <v>1</v>
      </c>
      <c r="AX4">
        <f>(R4*SUMPRODUCT(K5:$K$23, X5:$X$23)-$AZ$3*SUMPRODUCT(K4:$K$22, W5:$W$23))/Z4</f>
        <v>119.62097730492513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1.4257860000000001E-3</v>
      </c>
      <c r="O5">
        <f t="shared" ref="O5:O23" si="29">$C$3</f>
        <v>511.6884718559478</v>
      </c>
      <c r="P5">
        <f t="shared" ref="P5:P23" si="30">O5*$C$5</f>
        <v>25.584423592797393</v>
      </c>
      <c r="Q5" s="5">
        <f t="shared" ref="Q5:Q23" si="31">$C$8</f>
        <v>12.5</v>
      </c>
      <c r="R5">
        <f t="shared" si="0"/>
        <v>100000</v>
      </c>
      <c r="S5">
        <f t="shared" si="1"/>
        <v>232.28696693879616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118.25870311202743</v>
      </c>
      <c r="AC5">
        <f t="shared" si="2"/>
        <v>227.01778767673341</v>
      </c>
      <c r="AE5">
        <f t="shared" si="3"/>
        <v>500.08137086327639</v>
      </c>
      <c r="AF5">
        <f t="shared" si="4"/>
        <v>-25.004068543163822</v>
      </c>
      <c r="AG5">
        <f t="shared" si="5"/>
        <v>-12.216450984556793</v>
      </c>
      <c r="AH5">
        <f t="shared" si="6"/>
        <v>-140.95487854565701</v>
      </c>
      <c r="AI5">
        <f t="shared" si="7"/>
        <v>321.90597278989878</v>
      </c>
      <c r="AJ5">
        <f t="shared" si="8"/>
        <v>-108.75908456470597</v>
      </c>
      <c r="AK5">
        <f>G5*SUM(AB5, AE5:AF5)</f>
        <v>24.326776222717736</v>
      </c>
      <c r="AL5">
        <f t="shared" si="9"/>
        <v>237.47366444791055</v>
      </c>
      <c r="AN5">
        <f t="shared" si="10"/>
        <v>431.85152471225433</v>
      </c>
      <c r="AO5">
        <f t="shared" si="11"/>
        <v>-21.592576235612718</v>
      </c>
      <c r="AP5">
        <f t="shared" si="12"/>
        <v>-10.549669097143314</v>
      </c>
      <c r="AQ5">
        <f t="shared" si="13"/>
        <v>-121.72334896317317</v>
      </c>
      <c r="AR5">
        <f t="shared" si="14"/>
        <v>277.98593041632517</v>
      </c>
      <c r="AS5">
        <f t="shared" si="15"/>
        <v>-93.920268244542143</v>
      </c>
      <c r="AT5">
        <f t="shared" si="16"/>
        <v>21.007691978165525</v>
      </c>
      <c r="AU5">
        <f t="shared" si="17"/>
        <v>205.07335414994856</v>
      </c>
      <c r="AW5">
        <v>2</v>
      </c>
      <c r="AX5">
        <f>(R5*SUMPRODUCT(K6:$K$23, X6:$X$23)-$AZ$3*SUMPRODUCT(K5:$K$22, W6:$W$23))/Z5</f>
        <v>232.28696693879616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1.477569E-3</v>
      </c>
      <c r="O6">
        <f t="shared" si="29"/>
        <v>511.6884718559478</v>
      </c>
      <c r="P6">
        <f t="shared" si="30"/>
        <v>25.584423592797393</v>
      </c>
      <c r="Q6" s="5">
        <f t="shared" si="31"/>
        <v>12.5</v>
      </c>
      <c r="R6">
        <f t="shared" si="0"/>
        <v>100000</v>
      </c>
      <c r="S6">
        <f t="shared" si="1"/>
        <v>335.65890615055866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227.01778767673341</v>
      </c>
      <c r="AC6">
        <f t="shared" si="2"/>
        <v>324.27968860684291</v>
      </c>
      <c r="AE6">
        <f t="shared" si="3"/>
        <v>494.34165242357852</v>
      </c>
      <c r="AF6">
        <f t="shared" si="4"/>
        <v>-24.717082621178928</v>
      </c>
      <c r="AG6">
        <f t="shared" si="5"/>
        <v>-12.076235825446426</v>
      </c>
      <c r="AH6">
        <f t="shared" si="6"/>
        <v>-144.40519411840478</v>
      </c>
      <c r="AI6">
        <f t="shared" si="7"/>
        <v>313.14313985854841</v>
      </c>
      <c r="AJ6">
        <f t="shared" si="8"/>
        <v>-97.261900930109505</v>
      </c>
      <c r="AK6">
        <f>G6*SUM(AB6, AE6:AF6)</f>
        <v>40.753577912529281</v>
      </c>
      <c r="AL6">
        <f t="shared" si="9"/>
        <v>256.6348168409682</v>
      </c>
      <c r="AN6">
        <f t="shared" si="10"/>
        <v>385.00624011509217</v>
      </c>
      <c r="AO6">
        <f t="shared" si="11"/>
        <v>-19.250312005754612</v>
      </c>
      <c r="AP6">
        <f t="shared" si="12"/>
        <v>-9.4052890892439436</v>
      </c>
      <c r="AQ6">
        <f t="shared" si="13"/>
        <v>-112.46655135784235</v>
      </c>
      <c r="AR6">
        <f t="shared" si="14"/>
        <v>243.88408766225129</v>
      </c>
      <c r="AS6">
        <f t="shared" si="15"/>
        <v>-75.750118566707229</v>
      </c>
      <c r="AT6">
        <f t="shared" si="16"/>
        <v>31.739955001598776</v>
      </c>
      <c r="AU6">
        <f t="shared" si="17"/>
        <v>199.87392409714286</v>
      </c>
      <c r="AW6">
        <v>3</v>
      </c>
      <c r="AX6">
        <f>(R6*SUMPRODUCT(K7:$K$23, X7:$X$23)-$AZ$3*SUMPRODUCT(K6:$K$22, W7:$W$23))/Z6</f>
        <v>335.65890615055866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1.5369540000000001E-3</v>
      </c>
      <c r="O7">
        <f t="shared" si="29"/>
        <v>511.6884718559478</v>
      </c>
      <c r="P7">
        <f t="shared" si="30"/>
        <v>25.584423592797393</v>
      </c>
      <c r="Q7" s="5">
        <f t="shared" si="31"/>
        <v>12.5</v>
      </c>
      <c r="R7">
        <f t="shared" si="0"/>
        <v>100000</v>
      </c>
      <c r="S7">
        <f t="shared" si="1"/>
        <v>425.7530393197793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324.27968860684291</v>
      </c>
      <c r="AC7">
        <f t="shared" si="2"/>
        <v>406.57415401851335</v>
      </c>
      <c r="AE7">
        <f t="shared" si="3"/>
        <v>488.63845551928375</v>
      </c>
      <c r="AF7">
        <f t="shared" si="4"/>
        <v>-24.431922775964189</v>
      </c>
      <c r="AG7">
        <f t="shared" si="5"/>
        <v>-11.936912848235098</v>
      </c>
      <c r="AH7">
        <f t="shared" si="6"/>
        <v>-148.4849516549055</v>
      </c>
      <c r="AI7">
        <f t="shared" si="7"/>
        <v>303.78466824017892</v>
      </c>
      <c r="AJ7">
        <f t="shared" si="8"/>
        <v>-82.294465411670444</v>
      </c>
      <c r="AK7">
        <f>G7*SUM(AB7, AE7:AF7)</f>
        <v>38.714673468292979</v>
      </c>
      <c r="AL7">
        <f t="shared" si="9"/>
        <v>260.20487629680144</v>
      </c>
      <c r="AN7">
        <f t="shared" si="10"/>
        <v>344.49573715322845</v>
      </c>
      <c r="AO7">
        <f t="shared" si="11"/>
        <v>-17.224786857661421</v>
      </c>
      <c r="AP7">
        <f t="shared" si="12"/>
        <v>-8.4156609954418702</v>
      </c>
      <c r="AQ7">
        <f t="shared" si="13"/>
        <v>-104.68360052046592</v>
      </c>
      <c r="AR7">
        <f t="shared" si="14"/>
        <v>214.17168877965918</v>
      </c>
      <c r="AS7">
        <f t="shared" si="15"/>
        <v>-58.018545624895978</v>
      </c>
      <c r="AT7">
        <f t="shared" si="16"/>
        <v>27.294290542345145</v>
      </c>
      <c r="AU7">
        <f t="shared" si="17"/>
        <v>183.44743369710835</v>
      </c>
      <c r="AW7">
        <v>4</v>
      </c>
      <c r="AX7">
        <f>(R7*SUMPRODUCT(K8:$K$23, X8:$X$23)-$AZ$3*SUMPRODUCT(K7:$K$22, W8:$W$23))/Z7</f>
        <v>425.7530393197793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1.5977630000000001E-3</v>
      </c>
      <c r="O8">
        <f t="shared" si="29"/>
        <v>511.6884718559478</v>
      </c>
      <c r="P8">
        <f t="shared" si="30"/>
        <v>25.584423592797393</v>
      </c>
      <c r="Q8" s="5">
        <f t="shared" si="31"/>
        <v>12.5</v>
      </c>
      <c r="R8">
        <f t="shared" si="0"/>
        <v>100000</v>
      </c>
      <c r="S8">
        <f t="shared" si="1"/>
        <v>501.73881640767331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406.57415401851335</v>
      </c>
      <c r="AC8">
        <f t="shared" si="2"/>
        <v>473.58008452997092</v>
      </c>
      <c r="AE8">
        <f t="shared" si="3"/>
        <v>482.97134251948506</v>
      </c>
      <c r="AF8">
        <f t="shared" si="4"/>
        <v>-24.148567125974253</v>
      </c>
      <c r="AG8">
        <f t="shared" si="5"/>
        <v>-11.798471362069613</v>
      </c>
      <c r="AH8">
        <f t="shared" si="6"/>
        <v>-152.57886146507724</v>
      </c>
      <c r="AI8">
        <f t="shared" si="7"/>
        <v>294.44544256636397</v>
      </c>
      <c r="AJ8">
        <f t="shared" si="8"/>
        <v>-67.005930511457564</v>
      </c>
      <c r="AK8">
        <f t="shared" ref="AK8:AK23" si="32">G8*SUM(AB8:AB8, AE8:AF8)</f>
        <v>18.432954596476112</v>
      </c>
      <c r="AL8">
        <f t="shared" si="9"/>
        <v>245.87246665138252</v>
      </c>
      <c r="AN8">
        <f t="shared" si="10"/>
        <v>317.48285057269459</v>
      </c>
      <c r="AO8">
        <f t="shared" si="11"/>
        <v>-15.87414252863473</v>
      </c>
      <c r="AP8">
        <f t="shared" si="12"/>
        <v>-7.7557651783015302</v>
      </c>
      <c r="AQ8">
        <f t="shared" si="13"/>
        <v>-100.29823223541399</v>
      </c>
      <c r="AR8">
        <f t="shared" si="14"/>
        <v>193.55471063034435</v>
      </c>
      <c r="AS8">
        <f t="shared" si="15"/>
        <v>-44.046575751428129</v>
      </c>
      <c r="AT8">
        <f t="shared" si="16"/>
        <v>12.116965241121298</v>
      </c>
      <c r="AU8">
        <f t="shared" si="17"/>
        <v>161.62510012003753</v>
      </c>
      <c r="AW8">
        <v>5</v>
      </c>
      <c r="AX8">
        <f>(R8*SUMPRODUCT(K9:$K$23, X9:$X$23)-$AZ$3*SUMPRODUCT(K8:$K$22, W9:$W$23))/Z8</f>
        <v>501.73881640767331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1.661898E-3</v>
      </c>
      <c r="O9">
        <f t="shared" si="29"/>
        <v>511.6884718559478</v>
      </c>
      <c r="P9">
        <f t="shared" si="30"/>
        <v>25.584423592797393</v>
      </c>
      <c r="Q9" s="5">
        <f t="shared" si="31"/>
        <v>12.5</v>
      </c>
      <c r="R9">
        <f t="shared" si="0"/>
        <v>100000</v>
      </c>
      <c r="S9">
        <f t="shared" si="1"/>
        <v>567.88887338340589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473.58008452997092</v>
      </c>
      <c r="AC9">
        <f t="shared" si="2"/>
        <v>529.76666561017305</v>
      </c>
      <c r="AE9">
        <f t="shared" si="3"/>
        <v>477.33897998609979</v>
      </c>
      <c r="AF9">
        <f t="shared" si="4"/>
        <v>-23.866948999304991</v>
      </c>
      <c r="AG9">
        <f t="shared" si="5"/>
        <v>-11.660878792489235</v>
      </c>
      <c r="AH9">
        <f t="shared" si="6"/>
        <v>-156.86284767744613</v>
      </c>
      <c r="AI9">
        <f t="shared" si="7"/>
        <v>284.94830451685937</v>
      </c>
      <c r="AJ9">
        <f t="shared" si="8"/>
        <v>-56.186581080202131</v>
      </c>
      <c r="AK9">
        <f t="shared" si="32"/>
        <v>5.4696074815489171</v>
      </c>
      <c r="AL9">
        <f t="shared" si="9"/>
        <v>234.23133091820614</v>
      </c>
      <c r="AN9">
        <f t="shared" si="10"/>
        <v>298.21364564965467</v>
      </c>
      <c r="AO9">
        <f t="shared" si="11"/>
        <v>-14.910682282482735</v>
      </c>
      <c r="AP9">
        <f t="shared" si="12"/>
        <v>-7.285039190154178</v>
      </c>
      <c r="AQ9">
        <f t="shared" si="13"/>
        <v>-97.998788354221304</v>
      </c>
      <c r="AR9">
        <f t="shared" si="14"/>
        <v>178.01913582279641</v>
      </c>
      <c r="AS9">
        <f t="shared" si="15"/>
        <v>-35.102109576311818</v>
      </c>
      <c r="AT9">
        <f t="shared" si="16"/>
        <v>3.417092790940365</v>
      </c>
      <c r="AU9">
        <f t="shared" si="17"/>
        <v>146.33411903742493</v>
      </c>
      <c r="AW9">
        <v>6</v>
      </c>
      <c r="AX9">
        <f>(R9*SUMPRODUCT(K10:$K$23, X10:$X$23)-$AZ$3*SUMPRODUCT(K9:$K$22, W10:$W$23))/Z9</f>
        <v>567.88887338340589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1.7364850000000001E-3</v>
      </c>
      <c r="O10">
        <f t="shared" si="29"/>
        <v>511.6884718559478</v>
      </c>
      <c r="P10">
        <f t="shared" si="30"/>
        <v>25.584423592797393</v>
      </c>
      <c r="Q10" s="5">
        <f t="shared" si="31"/>
        <v>12.5</v>
      </c>
      <c r="R10">
        <f t="shared" si="0"/>
        <v>100000</v>
      </c>
      <c r="S10">
        <f t="shared" si="1"/>
        <v>627.42768796682685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529.76666561017305</v>
      </c>
      <c r="AC10">
        <f t="shared" si="2"/>
        <v>578.43919135393503</v>
      </c>
      <c r="AE10">
        <f t="shared" si="3"/>
        <v>471.73669820757766</v>
      </c>
      <c r="AF10">
        <f t="shared" si="4"/>
        <v>-23.586834910378883</v>
      </c>
      <c r="AG10">
        <f t="shared" si="5"/>
        <v>-11.524021063454368</v>
      </c>
      <c r="AH10">
        <f t="shared" si="6"/>
        <v>-161.99152887980537</v>
      </c>
      <c r="AI10">
        <f t="shared" si="7"/>
        <v>274.63431335393898</v>
      </c>
      <c r="AJ10">
        <f t="shared" si="8"/>
        <v>-48.67252574376198</v>
      </c>
      <c r="AK10">
        <f t="shared" si="32"/>
        <v>4.0094577685202246</v>
      </c>
      <c r="AL10">
        <f t="shared" si="9"/>
        <v>229.97124537869723</v>
      </c>
      <c r="AN10">
        <f t="shared" si="10"/>
        <v>280.01298401015885</v>
      </c>
      <c r="AO10">
        <f t="shared" si="11"/>
        <v>-14.000649200507942</v>
      </c>
      <c r="AP10">
        <f t="shared" si="12"/>
        <v>-6.8404165671966952</v>
      </c>
      <c r="AQ10">
        <f t="shared" si="13"/>
        <v>-96.15476505930549</v>
      </c>
      <c r="AR10">
        <f t="shared" si="14"/>
        <v>163.01715318314868</v>
      </c>
      <c r="AS10">
        <f t="shared" si="15"/>
        <v>-28.890987757804133</v>
      </c>
      <c r="AT10">
        <f t="shared" si="16"/>
        <v>2.3799298174000461</v>
      </c>
      <c r="AU10">
        <f t="shared" si="17"/>
        <v>136.50609524274461</v>
      </c>
      <c r="AW10">
        <v>7</v>
      </c>
      <c r="AX10">
        <f>(R10*SUMPRODUCT(K11:$K$23, X11:$X$23)-$AZ$3*SUMPRODUCT(K10:$K$22, W11:$W$23))/Z10</f>
        <v>627.42768796682685</v>
      </c>
    </row>
    <row r="11" spans="1:52" x14ac:dyDescent="0.25">
      <c r="A11" t="s">
        <v>33</v>
      </c>
      <c r="C11" s="24">
        <f>AU25</f>
        <v>806.39283954761402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1.8096469999999999E-3</v>
      </c>
      <c r="O11">
        <f t="shared" si="29"/>
        <v>511.6884718559478</v>
      </c>
      <c r="P11">
        <f t="shared" si="30"/>
        <v>25.584423592797393</v>
      </c>
      <c r="Q11" s="5">
        <f t="shared" si="31"/>
        <v>12.5</v>
      </c>
      <c r="R11">
        <f t="shared" si="0"/>
        <v>100000</v>
      </c>
      <c r="S11">
        <f t="shared" si="1"/>
        <v>680.81718183355338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578.43919135393503</v>
      </c>
      <c r="AC11">
        <f t="shared" si="2"/>
        <v>620.24767901035148</v>
      </c>
      <c r="AE11">
        <f t="shared" si="3"/>
        <v>466.16565432480058</v>
      </c>
      <c r="AF11">
        <f t="shared" si="4"/>
        <v>-23.308282716240033</v>
      </c>
      <c r="AG11">
        <f t="shared" si="5"/>
        <v>-11.387926442674408</v>
      </c>
      <c r="AH11">
        <f t="shared" si="6"/>
        <v>-166.83528116333608</v>
      </c>
      <c r="AI11">
        <f t="shared" si="7"/>
        <v>264.63416400255005</v>
      </c>
      <c r="AJ11">
        <f t="shared" si="8"/>
        <v>-41.808487656416446</v>
      </c>
      <c r="AK11">
        <f t="shared" si="32"/>
        <v>2.4511117511099894</v>
      </c>
      <c r="AL11">
        <f t="shared" si="9"/>
        <v>225.27678809724358</v>
      </c>
      <c r="AN11">
        <f t="shared" si="10"/>
        <v>263.15371327967875</v>
      </c>
      <c r="AO11">
        <f t="shared" si="11"/>
        <v>-13.157685663983939</v>
      </c>
      <c r="AP11">
        <f t="shared" si="12"/>
        <v>-6.4285626839801715</v>
      </c>
      <c r="AQ11">
        <f t="shared" si="13"/>
        <v>-94.17966196540408</v>
      </c>
      <c r="AR11">
        <f t="shared" si="14"/>
        <v>149.38780296631055</v>
      </c>
      <c r="AS11">
        <f t="shared" si="15"/>
        <v>-23.601178403692359</v>
      </c>
      <c r="AT11">
        <f t="shared" si="16"/>
        <v>1.3836694166203689</v>
      </c>
      <c r="AU11">
        <f t="shared" si="17"/>
        <v>127.17029397923854</v>
      </c>
      <c r="AW11">
        <v>8</v>
      </c>
      <c r="AX11">
        <f>(R11*SUMPRODUCT(K12:$K$23, X12:$X$23)-$AZ$3*SUMPRODUCT(K11:$K$22, W12:$W$23))/Z11</f>
        <v>680.81718183355338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1.8942099999999999E-3</v>
      </c>
      <c r="O12">
        <f t="shared" si="29"/>
        <v>511.6884718559478</v>
      </c>
      <c r="P12">
        <f t="shared" si="30"/>
        <v>25.584423592797393</v>
      </c>
      <c r="Q12" s="5">
        <f t="shared" si="31"/>
        <v>12.5</v>
      </c>
      <c r="R12">
        <f t="shared" si="0"/>
        <v>100000</v>
      </c>
      <c r="S12">
        <f t="shared" si="1"/>
        <v>728.10442282180645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620.24767901035148</v>
      </c>
      <c r="AC12">
        <f t="shared" si="2"/>
        <v>655.43820661497421</v>
      </c>
      <c r="AE12">
        <f t="shared" si="3"/>
        <v>460.62098213747402</v>
      </c>
      <c r="AF12">
        <f t="shared" si="4"/>
        <v>-23.031049106873702</v>
      </c>
      <c r="AG12">
        <f t="shared" si="5"/>
        <v>-11.252476054100685</v>
      </c>
      <c r="AH12">
        <f t="shared" si="6"/>
        <v>-172.56899317582631</v>
      </c>
      <c r="AI12">
        <f t="shared" si="7"/>
        <v>253.76846380067335</v>
      </c>
      <c r="AJ12">
        <f t="shared" si="8"/>
        <v>-35.19052760462273</v>
      </c>
      <c r="AK12">
        <f t="shared" si="32"/>
        <v>2.4330265076941893</v>
      </c>
      <c r="AL12">
        <f t="shared" si="9"/>
        <v>221.01096270374481</v>
      </c>
      <c r="AN12">
        <f t="shared" si="10"/>
        <v>247.19432241814854</v>
      </c>
      <c r="AO12">
        <f t="shared" si="11"/>
        <v>-12.359716120907427</v>
      </c>
      <c r="AP12">
        <f t="shared" si="12"/>
        <v>-6.0386918998181836</v>
      </c>
      <c r="AQ12">
        <f t="shared" si="13"/>
        <v>-92.609926583303206</v>
      </c>
      <c r="AR12">
        <f t="shared" si="14"/>
        <v>136.18598781411973</v>
      </c>
      <c r="AS12">
        <f t="shared" si="15"/>
        <v>-18.885154962753411</v>
      </c>
      <c r="AT12">
        <f t="shared" si="16"/>
        <v>1.3056946216474357</v>
      </c>
      <c r="AU12">
        <f t="shared" si="17"/>
        <v>118.60652747301377</v>
      </c>
      <c r="AW12">
        <v>9</v>
      </c>
      <c r="AX12">
        <f>(R12*SUMPRODUCT(K13:$K$23, X13:$X$23)-$AZ$3*SUMPRODUCT(K12:$K$22, W13:$W$23))/Z12</f>
        <v>728.10442282180645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1.9849490000000002E-3</v>
      </c>
      <c r="O13">
        <f t="shared" si="29"/>
        <v>511.6884718559478</v>
      </c>
      <c r="P13">
        <f t="shared" si="30"/>
        <v>25.584423592797393</v>
      </c>
      <c r="Q13" s="5">
        <f t="shared" si="31"/>
        <v>12.5</v>
      </c>
      <c r="R13">
        <f t="shared" si="0"/>
        <v>100000</v>
      </c>
      <c r="S13">
        <f t="shared" si="1"/>
        <v>769.39825931930932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655.43820661497421</v>
      </c>
      <c r="AC13">
        <f t="shared" si="2"/>
        <v>684.30993354082693</v>
      </c>
      <c r="AE13">
        <f t="shared" si="3"/>
        <v>455.10046315822649</v>
      </c>
      <c r="AF13">
        <f t="shared" si="4"/>
        <v>-22.755023157911328</v>
      </c>
      <c r="AG13">
        <f t="shared" si="5"/>
        <v>-11.117615702468568</v>
      </c>
      <c r="AH13">
        <f t="shared" si="6"/>
        <v>-178.68472872888881</v>
      </c>
      <c r="AI13">
        <f t="shared" si="7"/>
        <v>242.54309556895774</v>
      </c>
      <c r="AJ13">
        <f t="shared" si="8"/>
        <v>-28.871726925852727</v>
      </c>
      <c r="AK13">
        <f t="shared" si="32"/>
        <v>2.1755672932305785</v>
      </c>
      <c r="AL13">
        <f t="shared" si="9"/>
        <v>215.8469359363356</v>
      </c>
      <c r="AN13">
        <f t="shared" si="10"/>
        <v>232.22564521334738</v>
      </c>
      <c r="AO13">
        <f t="shared" si="11"/>
        <v>-11.611282260667371</v>
      </c>
      <c r="AP13">
        <f t="shared" si="12"/>
        <v>-5.6730231866237038</v>
      </c>
      <c r="AQ13">
        <f t="shared" si="13"/>
        <v>-91.178057984993458</v>
      </c>
      <c r="AR13">
        <f t="shared" si="14"/>
        <v>123.76328178106283</v>
      </c>
      <c r="AS13">
        <f t="shared" si="15"/>
        <v>-14.732473281286591</v>
      </c>
      <c r="AT13">
        <f t="shared" si="16"/>
        <v>1.1101340457214042</v>
      </c>
      <c r="AU13">
        <f t="shared" si="17"/>
        <v>110.14094254549765</v>
      </c>
      <c r="AW13">
        <v>10</v>
      </c>
      <c r="AX13">
        <f>(R13*SUMPRODUCT(K14:$K$23, X14:$X$23)-$AZ$3*SUMPRODUCT(K13:$K$22, W14:$W$23))/Z13</f>
        <v>769.39825931930932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2.0842399999999998E-3</v>
      </c>
      <c r="O14">
        <f t="shared" si="29"/>
        <v>511.6884718559478</v>
      </c>
      <c r="P14">
        <f t="shared" si="30"/>
        <v>25.584423592797393</v>
      </c>
      <c r="Q14" s="5">
        <f t="shared" si="31"/>
        <v>12.5</v>
      </c>
      <c r="R14">
        <f t="shared" si="0"/>
        <v>100000</v>
      </c>
      <c r="S14">
        <f t="shared" si="1"/>
        <v>804.77297841691518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684.30993354082693</v>
      </c>
      <c r="AC14">
        <f t="shared" si="2"/>
        <v>707.12296902947946</v>
      </c>
      <c r="AE14">
        <f t="shared" si="3"/>
        <v>449.60091993731135</v>
      </c>
      <c r="AF14">
        <f t="shared" si="4"/>
        <v>-22.48004599686557</v>
      </c>
      <c r="AG14">
        <f t="shared" si="5"/>
        <v>-10.983267766092169</v>
      </c>
      <c r="AH14">
        <f t="shared" si="6"/>
        <v>-185.3742348137047</v>
      </c>
      <c r="AI14">
        <f t="shared" si="7"/>
        <v>230.7633713606489</v>
      </c>
      <c r="AJ14">
        <f t="shared" si="8"/>
        <v>-22.813035488652531</v>
      </c>
      <c r="AK14">
        <f t="shared" si="32"/>
        <v>2.0005754534662907</v>
      </c>
      <c r="AL14">
        <f t="shared" si="9"/>
        <v>209.95091132546267</v>
      </c>
      <c r="AN14">
        <f t="shared" si="10"/>
        <v>218.20370437743429</v>
      </c>
      <c r="AO14">
        <f t="shared" si="11"/>
        <v>-10.910185218871716</v>
      </c>
      <c r="AP14">
        <f t="shared" si="12"/>
        <v>-5.3304822264703979</v>
      </c>
      <c r="AQ14">
        <f t="shared" si="13"/>
        <v>-89.967219680339241</v>
      </c>
      <c r="AR14">
        <f t="shared" si="14"/>
        <v>111.99581725175292</v>
      </c>
      <c r="AS14">
        <f t="shared" si="15"/>
        <v>-11.071794186746615</v>
      </c>
      <c r="AT14">
        <f t="shared" si="16"/>
        <v>0.97093434527175038</v>
      </c>
      <c r="AU14">
        <f t="shared" si="17"/>
        <v>101.89495741027807</v>
      </c>
      <c r="AW14">
        <v>11</v>
      </c>
      <c r="AX14">
        <f>(R14*SUMPRODUCT(K15:$K$23, X15:$X$23)-$AZ$3*SUMPRODUCT(K14:$K$22, W15:$W$23))/Z14</f>
        <v>804.77297841691518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2.1892320000000002E-3</v>
      </c>
      <c r="O15">
        <f t="shared" si="29"/>
        <v>511.6884718559478</v>
      </c>
      <c r="P15">
        <f t="shared" si="30"/>
        <v>25.584423592797393</v>
      </c>
      <c r="Q15" s="5">
        <f t="shared" si="31"/>
        <v>12.5</v>
      </c>
      <c r="R15">
        <f t="shared" si="0"/>
        <v>100000</v>
      </c>
      <c r="S15">
        <f t="shared" si="1"/>
        <v>834.54271397015555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707.12296902947946</v>
      </c>
      <c r="AC15">
        <f t="shared" si="2"/>
        <v>724.34236120270407</v>
      </c>
      <c r="AE15">
        <f t="shared" si="3"/>
        <v>444.12063001678206</v>
      </c>
      <c r="AF15">
        <f t="shared" si="4"/>
        <v>-22.206031500839103</v>
      </c>
      <c r="AG15">
        <f t="shared" si="5"/>
        <v>-10.849390167173151</v>
      </c>
      <c r="AH15">
        <f t="shared" si="6"/>
        <v>-192.35937006477994</v>
      </c>
      <c r="AI15">
        <f t="shared" si="7"/>
        <v>218.70583828398983</v>
      </c>
      <c r="AJ15">
        <f t="shared" si="8"/>
        <v>-17.219392173224605</v>
      </c>
      <c r="AK15">
        <f t="shared" si="32"/>
        <v>4.6290540269362328</v>
      </c>
      <c r="AL15">
        <f t="shared" si="9"/>
        <v>206.11550013770147</v>
      </c>
      <c r="AN15">
        <f t="shared" si="10"/>
        <v>204.90918224310138</v>
      </c>
      <c r="AO15">
        <f t="shared" si="11"/>
        <v>-10.245459112155068</v>
      </c>
      <c r="AP15">
        <f t="shared" si="12"/>
        <v>-5.005711324213399</v>
      </c>
      <c r="AQ15">
        <f t="shared" si="13"/>
        <v>-88.7511152438083</v>
      </c>
      <c r="AR15">
        <f t="shared" si="14"/>
        <v>100.90689656292459</v>
      </c>
      <c r="AS15">
        <f t="shared" si="15"/>
        <v>-7.9447144096985216</v>
      </c>
      <c r="AT15">
        <f t="shared" si="16"/>
        <v>2.1357613475032591</v>
      </c>
      <c r="AU15">
        <f t="shared" si="17"/>
        <v>95.097943500729329</v>
      </c>
      <c r="AW15">
        <v>12</v>
      </c>
      <c r="AX15">
        <f>(R15*SUMPRODUCT(K16:$K$23, X16:$X$23)-$AZ$3*SUMPRODUCT(K15:$K$22, W16:$W$23))/Z15</f>
        <v>834.54271397015555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2.8741389999999999E-3</v>
      </c>
      <c r="O16">
        <f t="shared" si="29"/>
        <v>511.6884718559478</v>
      </c>
      <c r="P16">
        <f t="shared" si="30"/>
        <v>25.584423592797393</v>
      </c>
      <c r="Q16" s="5">
        <f t="shared" si="31"/>
        <v>12.5</v>
      </c>
      <c r="R16">
        <f t="shared" si="0"/>
        <v>100000</v>
      </c>
      <c r="S16">
        <f t="shared" si="1"/>
        <v>834.20623563195511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724.34236120270407</v>
      </c>
      <c r="AC16">
        <f t="shared" si="2"/>
        <v>714.72879002994205</v>
      </c>
      <c r="AE16">
        <f t="shared" si="3"/>
        <v>438.40295929317841</v>
      </c>
      <c r="AF16">
        <f t="shared" si="4"/>
        <v>-21.920147964658923</v>
      </c>
      <c r="AG16">
        <f t="shared" si="5"/>
        <v>-10.709713610095731</v>
      </c>
      <c r="AH16">
        <f t="shared" si="6"/>
        <v>-249.46124324551096</v>
      </c>
      <c r="AI16">
        <f t="shared" si="7"/>
        <v>156.31185447291278</v>
      </c>
      <c r="AJ16">
        <f t="shared" si="8"/>
        <v>9.6135711727620219</v>
      </c>
      <c r="AK16">
        <f t="shared" si="32"/>
        <v>8.0998587249716874</v>
      </c>
      <c r="AL16">
        <f t="shared" si="9"/>
        <v>174.02528437064649</v>
      </c>
      <c r="AN16">
        <f t="shared" si="10"/>
        <v>191.78074613494582</v>
      </c>
      <c r="AO16">
        <f t="shared" si="11"/>
        <v>-9.5890373067472918</v>
      </c>
      <c r="AP16">
        <f t="shared" si="12"/>
        <v>-4.6849977252598869</v>
      </c>
      <c r="AQ16">
        <f t="shared" si="13"/>
        <v>-109.12760132483834</v>
      </c>
      <c r="AR16">
        <f t="shared" si="14"/>
        <v>68.3791097781003</v>
      </c>
      <c r="AS16">
        <f t="shared" si="15"/>
        <v>4.2054867866454089</v>
      </c>
      <c r="AT16">
        <f t="shared" si="16"/>
        <v>3.5433085405427192</v>
      </c>
      <c r="AU16">
        <f t="shared" si="17"/>
        <v>76.12790510528842</v>
      </c>
      <c r="AW16">
        <v>13</v>
      </c>
      <c r="AX16">
        <f>(R16*SUMPRODUCT(K17:$K$23, X17:$X$23)-$AZ$3*SUMPRODUCT(K16:$K$22, W17:$W$23))/Z16</f>
        <v>834.20623563195511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3.657909E-3</v>
      </c>
      <c r="O17">
        <f t="shared" si="29"/>
        <v>511.6884718559478</v>
      </c>
      <c r="P17">
        <f t="shared" si="30"/>
        <v>25.584423592797393</v>
      </c>
      <c r="Q17" s="5">
        <f t="shared" si="31"/>
        <v>12.5</v>
      </c>
      <c r="R17">
        <f t="shared" si="0"/>
        <v>100000</v>
      </c>
      <c r="S17">
        <f t="shared" si="1"/>
        <v>803.16631788570885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714.72879002994205</v>
      </c>
      <c r="AC17">
        <f t="shared" si="2"/>
        <v>678.73602129027859</v>
      </c>
      <c r="AE17">
        <f t="shared" si="3"/>
        <v>432.41529156982148</v>
      </c>
      <c r="AF17">
        <f t="shared" si="4"/>
        <v>-21.620764578491077</v>
      </c>
      <c r="AG17">
        <f t="shared" si="5"/>
        <v>-10.563441316192982</v>
      </c>
      <c r="AH17">
        <f t="shared" si="6"/>
        <v>-313.4012624143333</v>
      </c>
      <c r="AI17">
        <f t="shared" si="7"/>
        <v>86.829823260804062</v>
      </c>
      <c r="AJ17">
        <f t="shared" si="8"/>
        <v>35.992768739663461</v>
      </c>
      <c r="AK17">
        <f t="shared" si="32"/>
        <v>15.532221774893557</v>
      </c>
      <c r="AL17">
        <f t="shared" si="9"/>
        <v>138.35481377536109</v>
      </c>
      <c r="AN17">
        <f t="shared" si="10"/>
        <v>178.16843002381336</v>
      </c>
      <c r="AO17">
        <f t="shared" si="11"/>
        <v>-8.9084215011906682</v>
      </c>
      <c r="AP17">
        <f t="shared" si="12"/>
        <v>-4.3524634573448999</v>
      </c>
      <c r="AQ17">
        <f t="shared" si="13"/>
        <v>-129.13098121282974</v>
      </c>
      <c r="AR17">
        <f t="shared" si="14"/>
        <v>35.776563852448028</v>
      </c>
      <c r="AS17">
        <f t="shared" si="15"/>
        <v>14.830130255744121</v>
      </c>
      <c r="AT17">
        <f t="shared" si="16"/>
        <v>6.3997541769811175</v>
      </c>
      <c r="AU17">
        <f t="shared" si="17"/>
        <v>57.006448285173271</v>
      </c>
      <c r="AW17">
        <v>14</v>
      </c>
      <c r="AX17">
        <f>(R17*SUMPRODUCT(K18:$K$23, X18:$X$23)-$AZ$3*SUMPRODUCT(K17:$K$22, W18:$W$23))/Z17</f>
        <v>803.16631788570885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4.4868319999999996E-3</v>
      </c>
      <c r="O18">
        <f t="shared" si="29"/>
        <v>511.6884718559478</v>
      </c>
      <c r="P18">
        <f t="shared" si="30"/>
        <v>25.584423592797393</v>
      </c>
      <c r="Q18" s="5">
        <f t="shared" si="31"/>
        <v>12.5</v>
      </c>
      <c r="R18">
        <f t="shared" si="0"/>
        <v>100000</v>
      </c>
      <c r="S18">
        <f t="shared" si="1"/>
        <v>743.56764180368555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678.73602129027859</v>
      </c>
      <c r="AC18">
        <f t="shared" si="2"/>
        <v>619.26755183717978</v>
      </c>
      <c r="AE18">
        <f t="shared" si="3"/>
        <v>426.15096388661846</v>
      </c>
      <c r="AF18">
        <f t="shared" si="4"/>
        <v>-21.307548194330927</v>
      </c>
      <c r="AG18">
        <f t="shared" si="5"/>
        <v>-10.410410516503434</v>
      </c>
      <c r="AH18">
        <f t="shared" si="6"/>
        <v>-379.17109222093427</v>
      </c>
      <c r="AI18">
        <f t="shared" si="7"/>
        <v>15.261912954849834</v>
      </c>
      <c r="AJ18">
        <f t="shared" si="8"/>
        <v>59.468469453098805</v>
      </c>
      <c r="AK18">
        <f t="shared" si="32"/>
        <v>23.40531583882343</v>
      </c>
      <c r="AL18">
        <f t="shared" si="9"/>
        <v>98.135698246772066</v>
      </c>
      <c r="AN18">
        <f t="shared" si="10"/>
        <v>164.08497702117054</v>
      </c>
      <c r="AO18">
        <f t="shared" si="11"/>
        <v>-8.2042488510585301</v>
      </c>
      <c r="AP18">
        <f t="shared" si="12"/>
        <v>-4.0084198210000981</v>
      </c>
      <c r="AQ18">
        <f t="shared" si="13"/>
        <v>-145.99586819359484</v>
      </c>
      <c r="AR18">
        <f t="shared" si="14"/>
        <v>5.8764401555170949</v>
      </c>
      <c r="AS18">
        <f t="shared" si="15"/>
        <v>22.897712948250138</v>
      </c>
      <c r="AT18">
        <f t="shared" si="16"/>
        <v>9.0119723690414393</v>
      </c>
      <c r="AU18">
        <f t="shared" si="17"/>
        <v>37.786125472808671</v>
      </c>
      <c r="AW18">
        <v>15</v>
      </c>
      <c r="AX18">
        <f>(R18*SUMPRODUCT(K19:$K$23, X19:$X$23)-$AZ$3*SUMPRODUCT(K18:$K$22, W19:$W$23))/Z18</f>
        <v>743.56764180368555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5.3970320000000004E-3</v>
      </c>
      <c r="O19">
        <f t="shared" si="29"/>
        <v>511.6884718559478</v>
      </c>
      <c r="P19">
        <f t="shared" si="30"/>
        <v>25.584423592797393</v>
      </c>
      <c r="Q19" s="5">
        <f t="shared" si="31"/>
        <v>12.5</v>
      </c>
      <c r="R19">
        <f t="shared" si="0"/>
        <v>100000</v>
      </c>
      <c r="S19">
        <f t="shared" si="1"/>
        <v>655.74998922688474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619.26755183717978</v>
      </c>
      <c r="AC19">
        <f t="shared" si="2"/>
        <v>537.72134368623915</v>
      </c>
      <c r="AE19">
        <f t="shared" si="3"/>
        <v>419.58950385882537</v>
      </c>
      <c r="AF19">
        <f t="shared" si="4"/>
        <v>-20.979475192941269</v>
      </c>
      <c r="AG19">
        <f t="shared" si="5"/>
        <v>-10.250121092647694</v>
      </c>
      <c r="AH19">
        <f t="shared" si="6"/>
        <v>-449.48254952564452</v>
      </c>
      <c r="AI19">
        <f t="shared" si="7"/>
        <v>-61.122641952408117</v>
      </c>
      <c r="AJ19">
        <f t="shared" si="8"/>
        <v>81.546208150940629</v>
      </c>
      <c r="AK19">
        <f t="shared" si="32"/>
        <v>22.698670045218321</v>
      </c>
      <c r="AL19">
        <f t="shared" si="9"/>
        <v>43.122236243750834</v>
      </c>
      <c r="AN19">
        <f t="shared" si="10"/>
        <v>150.51104469839422</v>
      </c>
      <c r="AO19">
        <f t="shared" si="11"/>
        <v>-7.5255522349197106</v>
      </c>
      <c r="AP19">
        <f t="shared" si="12"/>
        <v>-3.6768232278244128</v>
      </c>
      <c r="AQ19">
        <f t="shared" si="13"/>
        <v>-161.23398578998919</v>
      </c>
      <c r="AR19">
        <f t="shared" si="14"/>
        <v>-21.925316554339123</v>
      </c>
      <c r="AS19">
        <f t="shared" si="15"/>
        <v>29.251458549640809</v>
      </c>
      <c r="AT19">
        <f t="shared" si="16"/>
        <v>8.1422450045829429</v>
      </c>
      <c r="AU19">
        <f t="shared" si="17"/>
        <v>15.468386999884631</v>
      </c>
      <c r="AW19">
        <v>16</v>
      </c>
      <c r="AX19">
        <f>(R19*SUMPRODUCT(K20:$K$23, X20:$X$23)-$AZ$3*SUMPRODUCT(K19:$K$22, W20:$W$23))/Z19</f>
        <v>655.74998922688474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6.3737730000000001E-3</v>
      </c>
      <c r="O20">
        <f t="shared" si="29"/>
        <v>511.6884718559478</v>
      </c>
      <c r="P20">
        <f t="shared" si="30"/>
        <v>25.584423592797393</v>
      </c>
      <c r="Q20" s="5">
        <f t="shared" si="31"/>
        <v>12.5</v>
      </c>
      <c r="R20">
        <f t="shared" si="0"/>
        <v>100000</v>
      </c>
      <c r="S20">
        <f t="shared" si="1"/>
        <v>536.82136339468309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537.72134368623915</v>
      </c>
      <c r="AC20">
        <f t="shared" si="2"/>
        <v>432.9910045033966</v>
      </c>
      <c r="AE20">
        <f t="shared" si="3"/>
        <v>412.71924056945829</v>
      </c>
      <c r="AF20">
        <f t="shared" si="4"/>
        <v>-20.635962028472917</v>
      </c>
      <c r="AG20">
        <f t="shared" si="5"/>
        <v>-10.082287936654168</v>
      </c>
      <c r="AH20">
        <f t="shared" si="6"/>
        <v>-522.65556053638704</v>
      </c>
      <c r="AI20">
        <f t="shared" si="7"/>
        <v>-140.65456993205584</v>
      </c>
      <c r="AJ20">
        <f t="shared" si="8"/>
        <v>104.73033918284256</v>
      </c>
      <c r="AK20">
        <f t="shared" si="32"/>
        <v>3.9981598755770653</v>
      </c>
      <c r="AL20">
        <f t="shared" si="9"/>
        <v>-31.926070873636213</v>
      </c>
      <c r="AN20">
        <f t="shared" si="10"/>
        <v>140.42171205397878</v>
      </c>
      <c r="AO20">
        <f t="shared" si="11"/>
        <v>-7.021085602698939</v>
      </c>
      <c r="AP20">
        <f t="shared" si="12"/>
        <v>-3.4303516635975417</v>
      </c>
      <c r="AQ20">
        <f t="shared" si="13"/>
        <v>-177.82594415464359</v>
      </c>
      <c r="AR20">
        <f t="shared" si="14"/>
        <v>-47.855669366961322</v>
      </c>
      <c r="AS20">
        <f t="shared" si="15"/>
        <v>35.632972942470907</v>
      </c>
      <c r="AT20">
        <f t="shared" si="16"/>
        <v>1.3603156809927524</v>
      </c>
      <c r="AU20">
        <f t="shared" si="17"/>
        <v>-10.862380743497662</v>
      </c>
      <c r="AW20">
        <v>17</v>
      </c>
      <c r="AX20">
        <f>(R20*SUMPRODUCT(K21:$K$23, X21:$X$23)-$AZ$3*SUMPRODUCT(K20:$K$22, W21:$W$23))/Z20</f>
        <v>536.82136339468309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7.4983330000000003E-3</v>
      </c>
      <c r="O21">
        <f t="shared" si="29"/>
        <v>511.6884718559478</v>
      </c>
      <c r="P21">
        <f t="shared" si="30"/>
        <v>25.584423592797393</v>
      </c>
      <c r="Q21" s="5">
        <f t="shared" si="31"/>
        <v>12.5</v>
      </c>
      <c r="R21">
        <f t="shared" si="0"/>
        <v>100000</v>
      </c>
      <c r="S21">
        <f t="shared" si="1"/>
        <v>385.44406651453346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432.9910045033966</v>
      </c>
      <c r="AC21">
        <f t="shared" si="2"/>
        <v>305.45254193708763</v>
      </c>
      <c r="AE21">
        <f t="shared" si="3"/>
        <v>405.49734186246684</v>
      </c>
      <c r="AF21">
        <f t="shared" si="4"/>
        <v>-20.274867093123344</v>
      </c>
      <c r="AG21">
        <f t="shared" si="5"/>
        <v>-9.9058647049367128</v>
      </c>
      <c r="AH21">
        <f t="shared" si="6"/>
        <v>-604.80281880732696</v>
      </c>
      <c r="AI21">
        <f t="shared" si="7"/>
        <v>-229.48620874292021</v>
      </c>
      <c r="AJ21">
        <f t="shared" si="8"/>
        <v>127.53846256630897</v>
      </c>
      <c r="AK21">
        <f t="shared" si="32"/>
        <v>1.3091415668363842</v>
      </c>
      <c r="AL21">
        <f t="shared" si="9"/>
        <v>-100.63860460977486</v>
      </c>
      <c r="AN21">
        <f t="shared" si="10"/>
        <v>131.23234678591095</v>
      </c>
      <c r="AO21">
        <f t="shared" si="11"/>
        <v>-6.5616173392955481</v>
      </c>
      <c r="AP21">
        <f t="shared" si="12"/>
        <v>-3.205865336136982</v>
      </c>
      <c r="AQ21">
        <f t="shared" si="13"/>
        <v>-195.73418876254811</v>
      </c>
      <c r="AR21">
        <f t="shared" si="14"/>
        <v>-74.269324652069727</v>
      </c>
      <c r="AS21">
        <f t="shared" si="15"/>
        <v>41.275663290834963</v>
      </c>
      <c r="AT21">
        <f t="shared" si="16"/>
        <v>0.42368149517782394</v>
      </c>
      <c r="AU21">
        <f t="shared" si="17"/>
        <v>-32.569979866056933</v>
      </c>
      <c r="AW21">
        <v>18</v>
      </c>
      <c r="AX21">
        <f>(R21*SUMPRODUCT(K22:$K$23, X22:$X$23)-$AZ$3*SUMPRODUCT(K21:$K$22, W22:$W$23))/Z21</f>
        <v>385.44406651453346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8.7783159999999995E-3</v>
      </c>
      <c r="O22">
        <f t="shared" si="29"/>
        <v>511.6884718559478</v>
      </c>
      <c r="P22">
        <f t="shared" si="30"/>
        <v>25.584423592797393</v>
      </c>
      <c r="Q22" s="5">
        <f t="shared" si="31"/>
        <v>12.5</v>
      </c>
      <c r="R22">
        <f t="shared" si="0"/>
        <v>100000</v>
      </c>
      <c r="S22">
        <f t="shared" si="1"/>
        <v>204.19200615288983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305.45254193708763</v>
      </c>
      <c r="AC22">
        <f t="shared" si="2"/>
        <v>158.77724138403872</v>
      </c>
      <c r="AE22">
        <f t="shared" si="3"/>
        <v>397.88278463981339</v>
      </c>
      <c r="AF22">
        <f t="shared" si="4"/>
        <v>-19.894139231990675</v>
      </c>
      <c r="AG22">
        <f t="shared" si="5"/>
        <v>-9.7198492472541638</v>
      </c>
      <c r="AH22">
        <f t="shared" si="6"/>
        <v>-695.65448506544965</v>
      </c>
      <c r="AI22">
        <f t="shared" si="7"/>
        <v>-327.38568890488108</v>
      </c>
      <c r="AJ22">
        <f t="shared" si="8"/>
        <v>146.67530055304891</v>
      </c>
      <c r="AK22">
        <f t="shared" si="32"/>
        <v>14.352264934243117</v>
      </c>
      <c r="AL22">
        <f t="shared" si="9"/>
        <v>-166.35812341758904</v>
      </c>
      <c r="AN22">
        <f t="shared" si="10"/>
        <v>120.34394795190983</v>
      </c>
      <c r="AO22">
        <f t="shared" si="11"/>
        <v>-6.0171973975954929</v>
      </c>
      <c r="AP22">
        <f t="shared" si="12"/>
        <v>-2.939873442805192</v>
      </c>
      <c r="AQ22">
        <f t="shared" si="13"/>
        <v>-210.40821662846088</v>
      </c>
      <c r="AR22">
        <f t="shared" si="14"/>
        <v>-99.021339516951741</v>
      </c>
      <c r="AS22">
        <f t="shared" si="15"/>
        <v>44.363529705277394</v>
      </c>
      <c r="AT22">
        <f t="shared" si="16"/>
        <v>4.3409976277363782</v>
      </c>
      <c r="AU22">
        <f t="shared" si="17"/>
        <v>-50.316812183937962</v>
      </c>
      <c r="AW22">
        <v>19</v>
      </c>
      <c r="AX22">
        <f>(R22*SUMPRODUCT(K23:$K$23, X23:$X$23)-$AZ$3*SUMPRODUCT(K22:$K$22, W23:$W$23))/Z22</f>
        <v>204.19200615288983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1.019566E-2</v>
      </c>
      <c r="O23">
        <f t="shared" si="29"/>
        <v>511.6884718559478</v>
      </c>
      <c r="P23">
        <f t="shared" si="30"/>
        <v>25.584423592797393</v>
      </c>
      <c r="Q23" s="5">
        <f t="shared" si="31"/>
        <v>12.5</v>
      </c>
      <c r="R23">
        <f t="shared" si="0"/>
        <v>100000</v>
      </c>
      <c r="S23">
        <f t="shared" si="1"/>
        <v>208.40079780917262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158.77724138403872</v>
      </c>
      <c r="AC23">
        <f t="shared" si="2"/>
        <v>158.77724138403872</v>
      </c>
      <c r="AE23">
        <f t="shared" si="3"/>
        <v>389.84727920137453</v>
      </c>
      <c r="AF23">
        <f t="shared" si="4"/>
        <v>-19.49236396006873</v>
      </c>
      <c r="AG23">
        <f t="shared" si="5"/>
        <v>-9.5235504766053634</v>
      </c>
      <c r="AH23">
        <f t="shared" si="6"/>
        <v>-792.80222541007527</v>
      </c>
      <c r="AI23">
        <f t="shared" si="7"/>
        <v>-431.97086064537484</v>
      </c>
      <c r="AJ23">
        <f t="shared" si="8"/>
        <v>0</v>
      </c>
      <c r="AK23">
        <f t="shared" si="32"/>
        <v>37.039250963774123</v>
      </c>
      <c r="AL23">
        <f t="shared" si="9"/>
        <v>-394.93160968160072</v>
      </c>
      <c r="AN23">
        <f t="shared" si="10"/>
        <v>106.81540220673554</v>
      </c>
      <c r="AO23">
        <f t="shared" si="11"/>
        <v>-5.340770110336778</v>
      </c>
      <c r="AP23">
        <f t="shared" si="12"/>
        <v>-2.6093855949916378</v>
      </c>
      <c r="AQ23">
        <f t="shared" si="13"/>
        <v>-217.22221263426897</v>
      </c>
      <c r="AR23">
        <f t="shared" si="14"/>
        <v>-118.35696613286186</v>
      </c>
      <c r="AS23">
        <f t="shared" si="15"/>
        <v>0</v>
      </c>
      <c r="AT23">
        <f t="shared" si="16"/>
        <v>10.148493269560827</v>
      </c>
      <c r="AU23">
        <f t="shared" si="17"/>
        <v>-108.20847286330103</v>
      </c>
      <c r="AW23">
        <v>20</v>
      </c>
      <c r="AX23">
        <f>(R23*SUMPRODUCT(K$23:$K24, X$23:$X24)-$AZ$3*SUMPRODUCT(K$22:$K23, W$23:$W24))/Z23</f>
        <v>208.40079780917262</v>
      </c>
    </row>
    <row r="25" spans="5:50" x14ac:dyDescent="0.25">
      <c r="AN25" s="6">
        <f t="shared" ref="AN25:AU25" si="33">SUM(AN3:AN23)</f>
        <v>4917.7966284776012</v>
      </c>
      <c r="AO25" s="6">
        <f t="shared" si="33"/>
        <v>-629.65618531584096</v>
      </c>
      <c r="AP25" s="6">
        <f t="shared" si="33"/>
        <v>-732.59346240754826</v>
      </c>
      <c r="AQ25" s="6">
        <f t="shared" si="33"/>
        <v>-2566.9327847092995</v>
      </c>
      <c r="AR25" s="6">
        <f t="shared" si="33"/>
        <v>988.61419604491118</v>
      </c>
      <c r="AS25" s="6">
        <f t="shared" si="33"/>
        <v>-330.45424381024873</v>
      </c>
      <c r="AT25" s="6">
        <f t="shared" si="33"/>
        <v>148.23288731295133</v>
      </c>
      <c r="AU25" s="7">
        <f t="shared" si="33"/>
        <v>806.39283954761402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1874.0543690918028</v>
      </c>
      <c r="K3">
        <v>1</v>
      </c>
      <c r="L3" s="2">
        <v>0</v>
      </c>
      <c r="O3">
        <f>$C$3</f>
        <v>1874.0543690918028</v>
      </c>
      <c r="P3">
        <f>O3*B5</f>
        <v>1499.2434952734422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1874.0543690918028</v>
      </c>
      <c r="AF3">
        <f t="shared" ref="AF3:AF23" si="4">-$Z3*P3</f>
        <v>-1499.2434952734422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-250.14609688163955</v>
      </c>
      <c r="AJ3">
        <f t="shared" ref="AJ3:AJ23" si="8">AB3-AC3</f>
        <v>0</v>
      </c>
      <c r="AL3">
        <f t="shared" ref="AL3:AL23" si="9">SUM(AI3:AK3)</f>
        <v>-250.14609688163955</v>
      </c>
      <c r="AN3">
        <f t="shared" ref="AN3:AN23" si="10">AE3*$K3</f>
        <v>1874.0543690918028</v>
      </c>
      <c r="AO3">
        <f t="shared" ref="AO3:AO23" si="11">AF3*$K3</f>
        <v>-1499.2434952734422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-250.14609688163955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-250.14609688163955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893.73047436459512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100000</v>
      </c>
      <c r="S4">
        <f t="shared" si="1"/>
        <v>706.7327596800468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698.19243139621085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-698.19243139621085</v>
      </c>
      <c r="AK4">
        <f>H4*SUM(AB4, AE4:AF4)</f>
        <v>0</v>
      </c>
      <c r="AL4">
        <f t="shared" si="9"/>
        <v>-906.61643139621083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-195.53804296838348</v>
      </c>
      <c r="AR4">
        <f t="shared" si="14"/>
        <v>-195.53804296838348</v>
      </c>
      <c r="AS4">
        <f t="shared" si="15"/>
        <v>-655.02620451844518</v>
      </c>
      <c r="AT4">
        <f t="shared" si="16"/>
        <v>0</v>
      </c>
      <c r="AU4">
        <f t="shared" si="17"/>
        <v>-850.56424748682866</v>
      </c>
      <c r="AW4">
        <v>1</v>
      </c>
      <c r="AX4">
        <f>(R4*SUMPRODUCT(K5:$K$23, X5:$X$23)-$AZ$3*SUMPRODUCT(K4:$K$22, W5:$W$23))/Z4</f>
        <v>706.7327596800468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2.1892320000000002E-3</v>
      </c>
      <c r="O5">
        <f t="shared" ref="O5:O23" si="29">$C$3</f>
        <v>1874.0543690918028</v>
      </c>
      <c r="P5">
        <f t="shared" ref="P5:P23" si="30">O5*$C$5</f>
        <v>93.702718454590141</v>
      </c>
      <c r="Q5" s="5">
        <f t="shared" ref="Q5:Q23" si="31">$C$8</f>
        <v>12.5</v>
      </c>
      <c r="R5">
        <f t="shared" si="0"/>
        <v>100000</v>
      </c>
      <c r="S5">
        <f t="shared" si="1"/>
        <v>1372.8883190381766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698.19243139621085</v>
      </c>
      <c r="AC5">
        <f t="shared" si="2"/>
        <v>1339.7657760280708</v>
      </c>
      <c r="AE5">
        <f t="shared" si="3"/>
        <v>1828.8406065572017</v>
      </c>
      <c r="AF5">
        <f t="shared" si="4"/>
        <v>-91.442030327860081</v>
      </c>
      <c r="AG5">
        <f t="shared" si="5"/>
        <v>-12.198422820061296</v>
      </c>
      <c r="AH5">
        <f t="shared" si="6"/>
        <v>-216.27767950963204</v>
      </c>
      <c r="AI5">
        <f t="shared" si="7"/>
        <v>1508.9224738996484</v>
      </c>
      <c r="AJ5">
        <f t="shared" si="8"/>
        <v>-641.57334463185998</v>
      </c>
      <c r="AK5">
        <f>H5*SUM(AB5, AE5:AF5)</f>
        <v>210.43506305884773</v>
      </c>
      <c r="AL5">
        <f t="shared" si="9"/>
        <v>1077.784192326636</v>
      </c>
      <c r="AN5">
        <f t="shared" si="10"/>
        <v>1579.3181878261603</v>
      </c>
      <c r="AO5">
        <f t="shared" si="11"/>
        <v>-78.965909391308003</v>
      </c>
      <c r="AP5">
        <f t="shared" si="12"/>
        <v>-10.534100650128973</v>
      </c>
      <c r="AQ5">
        <f t="shared" si="13"/>
        <v>-186.76929615720209</v>
      </c>
      <c r="AR5">
        <f t="shared" si="14"/>
        <v>1303.0488816275213</v>
      </c>
      <c r="AS5">
        <f t="shared" si="15"/>
        <v>-554.03868897519783</v>
      </c>
      <c r="AT5">
        <f t="shared" si="16"/>
        <v>181.723831619652</v>
      </c>
      <c r="AU5">
        <f t="shared" si="17"/>
        <v>930.73402427197527</v>
      </c>
      <c r="AW5">
        <v>2</v>
      </c>
      <c r="AX5">
        <f>(R5*SUMPRODUCT(K6:$K$23, X6:$X$23)-$AZ$3*SUMPRODUCT(K5:$K$22, W6:$W$23))/Z5</f>
        <v>1372.8883190381766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2.8741389999999999E-3</v>
      </c>
      <c r="O6">
        <f t="shared" si="29"/>
        <v>1874.0543690918028</v>
      </c>
      <c r="P6">
        <f t="shared" si="30"/>
        <v>93.702718454590141</v>
      </c>
      <c r="Q6" s="5">
        <f t="shared" si="31"/>
        <v>12.5</v>
      </c>
      <c r="R6">
        <f t="shared" si="0"/>
        <v>100000</v>
      </c>
      <c r="S6">
        <f t="shared" si="1"/>
        <v>1945.8865856458654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1339.7657760280708</v>
      </c>
      <c r="AC6">
        <f t="shared" si="2"/>
        <v>1874.4925717631095</v>
      </c>
      <c r="AE6">
        <f t="shared" si="3"/>
        <v>1805.2958583795401</v>
      </c>
      <c r="AF6">
        <f t="shared" si="4"/>
        <v>-90.264792918977008</v>
      </c>
      <c r="AG6">
        <f t="shared" si="5"/>
        <v>-12.041378629095055</v>
      </c>
      <c r="AH6">
        <f t="shared" si="6"/>
        <v>-280.4797021250252</v>
      </c>
      <c r="AI6">
        <f t="shared" si="7"/>
        <v>1422.5099847064428</v>
      </c>
      <c r="AJ6">
        <f t="shared" si="8"/>
        <v>-534.72679573503865</v>
      </c>
      <c r="AK6">
        <f>H6*SUM(AB6, AE6:AF6)</f>
        <v>332.36189635396335</v>
      </c>
      <c r="AL6">
        <f t="shared" si="9"/>
        <v>1220.1450853253675</v>
      </c>
      <c r="AN6">
        <f t="shared" si="10"/>
        <v>1406.0117477911779</v>
      </c>
      <c r="AO6">
        <f t="shared" si="11"/>
        <v>-70.300587389558899</v>
      </c>
      <c r="AP6">
        <f t="shared" si="12"/>
        <v>-9.378141390800165</v>
      </c>
      <c r="AQ6">
        <f t="shared" si="13"/>
        <v>-218.44494594849232</v>
      </c>
      <c r="AR6">
        <f t="shared" si="14"/>
        <v>1107.8880730623266</v>
      </c>
      <c r="AS6">
        <f t="shared" si="15"/>
        <v>-416.45924858934393</v>
      </c>
      <c r="AT6">
        <f t="shared" si="16"/>
        <v>258.85215911993834</v>
      </c>
      <c r="AU6">
        <f t="shared" si="17"/>
        <v>950.28098359292096</v>
      </c>
      <c r="AW6">
        <v>3</v>
      </c>
      <c r="AX6">
        <f>(R6*SUMPRODUCT(K7:$K$23, X7:$X$23)-$AZ$3*SUMPRODUCT(K6:$K$22, W7:$W$23))/Z6</f>
        <v>1945.8865856458654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3.657909E-3</v>
      </c>
      <c r="O7">
        <f t="shared" si="29"/>
        <v>1874.0543690918028</v>
      </c>
      <c r="P7">
        <f t="shared" si="30"/>
        <v>93.702718454590141</v>
      </c>
      <c r="Q7" s="5">
        <f t="shared" si="31"/>
        <v>12.5</v>
      </c>
      <c r="R7">
        <f t="shared" si="0"/>
        <v>100000</v>
      </c>
      <c r="S7">
        <f t="shared" si="1"/>
        <v>2417.0726744615108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1874.4925717631095</v>
      </c>
      <c r="AC7">
        <f t="shared" si="2"/>
        <v>2296.5900276602024</v>
      </c>
      <c r="AE7">
        <f t="shared" si="3"/>
        <v>1780.6392918277154</v>
      </c>
      <c r="AF7">
        <f t="shared" si="4"/>
        <v>-89.031964591385773</v>
      </c>
      <c r="AG7">
        <f t="shared" si="5"/>
        <v>-11.87691857554433</v>
      </c>
      <c r="AH7">
        <f t="shared" si="6"/>
        <v>-352.37013807819568</v>
      </c>
      <c r="AI7">
        <f t="shared" si="7"/>
        <v>1327.3602705825897</v>
      </c>
      <c r="AJ7">
        <f t="shared" si="8"/>
        <v>-422.09745589709291</v>
      </c>
      <c r="AK7">
        <f>H7*SUM(AB7, AE7:AF7)</f>
        <v>373.37065942524123</v>
      </c>
      <c r="AL7">
        <f t="shared" si="9"/>
        <v>1278.633474110738</v>
      </c>
      <c r="AN7">
        <f t="shared" si="10"/>
        <v>1255.3712023960488</v>
      </c>
      <c r="AO7">
        <f t="shared" si="11"/>
        <v>-62.768560119802444</v>
      </c>
      <c r="AP7">
        <f t="shared" si="12"/>
        <v>-8.3733643424418247</v>
      </c>
      <c r="AQ7">
        <f t="shared" si="13"/>
        <v>-248.4250044115538</v>
      </c>
      <c r="AR7">
        <f t="shared" si="14"/>
        <v>935.80427352225081</v>
      </c>
      <c r="AS7">
        <f t="shared" si="15"/>
        <v>-297.5835662898063</v>
      </c>
      <c r="AT7">
        <f t="shared" si="16"/>
        <v>263.23061375387266</v>
      </c>
      <c r="AU7">
        <f t="shared" si="17"/>
        <v>901.45132098631711</v>
      </c>
      <c r="AW7">
        <v>4</v>
      </c>
      <c r="AX7">
        <f>(R7*SUMPRODUCT(K8:$K$23, X8:$X$23)-$AZ$3*SUMPRODUCT(K7:$K$22, W8:$W$23))/Z7</f>
        <v>2417.0726744615108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4.4868319999999996E-3</v>
      </c>
      <c r="O8">
        <f t="shared" si="29"/>
        <v>1874.0543690918028</v>
      </c>
      <c r="P8">
        <f t="shared" si="30"/>
        <v>93.702718454590141</v>
      </c>
      <c r="Q8" s="5">
        <f t="shared" si="31"/>
        <v>12.5</v>
      </c>
      <c r="R8">
        <f t="shared" si="0"/>
        <v>100000</v>
      </c>
      <c r="S8">
        <f t="shared" si="1"/>
        <v>2792.6765614050078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2296.5900276602024</v>
      </c>
      <c r="AC8">
        <f t="shared" si="2"/>
        <v>2615.0309762540146</v>
      </c>
      <c r="AE8">
        <f t="shared" si="3"/>
        <v>1754.8434695544083</v>
      </c>
      <c r="AF8">
        <f t="shared" si="4"/>
        <v>-87.742173477720414</v>
      </c>
      <c r="AG8">
        <f t="shared" si="5"/>
        <v>-11.704859651462741</v>
      </c>
      <c r="AH8">
        <f t="shared" si="6"/>
        <v>-426.31790660917369</v>
      </c>
      <c r="AI8">
        <f t="shared" si="7"/>
        <v>1229.0785298160515</v>
      </c>
      <c r="AJ8">
        <f t="shared" si="8"/>
        <v>-318.44094859381221</v>
      </c>
      <c r="AK8">
        <f t="shared" ref="AK8:AK23" si="32">H8*SUM(AB8:AB8, AE8:AF8)</f>
        <v>287.36762097092458</v>
      </c>
      <c r="AL8">
        <f t="shared" si="9"/>
        <v>1198.0052021931638</v>
      </c>
      <c r="AN8">
        <f t="shared" si="10"/>
        <v>1153.5523083350108</v>
      </c>
      <c r="AO8">
        <f t="shared" si="11"/>
        <v>-57.677615416750541</v>
      </c>
      <c r="AP8">
        <f t="shared" si="12"/>
        <v>-7.694229202739467</v>
      </c>
      <c r="AQ8">
        <f t="shared" si="13"/>
        <v>-280.24152227003765</v>
      </c>
      <c r="AR8">
        <f t="shared" si="14"/>
        <v>807.93894144548324</v>
      </c>
      <c r="AS8">
        <f t="shared" si="15"/>
        <v>-209.32823792657558</v>
      </c>
      <c r="AT8">
        <f t="shared" si="16"/>
        <v>188.90208059179415</v>
      </c>
      <c r="AU8">
        <f t="shared" si="17"/>
        <v>787.51278411070166</v>
      </c>
      <c r="AW8">
        <v>5</v>
      </c>
      <c r="AX8">
        <f>(R8*SUMPRODUCT(K9:$K$23, X9:$X$23)-$AZ$3*SUMPRODUCT(K8:$K$22, W9:$W$23))/Z8</f>
        <v>2792.6765614050078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5.3970320000000004E-3</v>
      </c>
      <c r="O9">
        <f t="shared" si="29"/>
        <v>1874.0543690918028</v>
      </c>
      <c r="P9">
        <f t="shared" si="30"/>
        <v>93.702718454590141</v>
      </c>
      <c r="Q9" s="5">
        <f t="shared" si="31"/>
        <v>12.5</v>
      </c>
      <c r="R9">
        <f t="shared" si="0"/>
        <v>100000</v>
      </c>
      <c r="S9">
        <f t="shared" si="1"/>
        <v>3090.5839560319732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2615.0309762540146</v>
      </c>
      <c r="AC9">
        <f t="shared" si="2"/>
        <v>2849.4292880880812</v>
      </c>
      <c r="AE9">
        <f t="shared" si="3"/>
        <v>1727.8240884986883</v>
      </c>
      <c r="AF9">
        <f t="shared" si="4"/>
        <v>-86.391204424934415</v>
      </c>
      <c r="AG9">
        <f t="shared" si="5"/>
        <v>-11.52463955285366</v>
      </c>
      <c r="AH9">
        <f t="shared" si="6"/>
        <v>-505.37201675562608</v>
      </c>
      <c r="AI9">
        <f t="shared" si="7"/>
        <v>1124.5362277652744</v>
      </c>
      <c r="AJ9">
        <f t="shared" si="8"/>
        <v>-234.39831183406659</v>
      </c>
      <c r="AK9">
        <f t="shared" si="32"/>
        <v>222.18741350910952</v>
      </c>
      <c r="AL9">
        <f t="shared" si="9"/>
        <v>1112.3253294403173</v>
      </c>
      <c r="AN9">
        <f t="shared" si="10"/>
        <v>1079.4440472627857</v>
      </c>
      <c r="AO9">
        <f t="shared" si="11"/>
        <v>-53.972202363139282</v>
      </c>
      <c r="AP9">
        <f t="shared" si="12"/>
        <v>-7.199924833196687</v>
      </c>
      <c r="AQ9">
        <f t="shared" si="13"/>
        <v>-315.72705738467511</v>
      </c>
      <c r="AR9">
        <f t="shared" si="14"/>
        <v>702.5448626817747</v>
      </c>
      <c r="AS9">
        <f t="shared" si="15"/>
        <v>-146.4384390065884</v>
      </c>
      <c r="AT9">
        <f t="shared" si="16"/>
        <v>138.8097795867171</v>
      </c>
      <c r="AU9">
        <f t="shared" si="17"/>
        <v>694.91620326190343</v>
      </c>
      <c r="AW9">
        <v>6</v>
      </c>
      <c r="AX9">
        <f>(R9*SUMPRODUCT(K10:$K$23, X10:$X$23)-$AZ$3*SUMPRODUCT(K9:$K$22, W10:$W$23))/Z9</f>
        <v>3090.5839560319732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6.3737730000000001E-3</v>
      </c>
      <c r="O10">
        <f t="shared" si="29"/>
        <v>1874.0543690918028</v>
      </c>
      <c r="P10">
        <f t="shared" si="30"/>
        <v>93.702718454590141</v>
      </c>
      <c r="Q10" s="5">
        <f t="shared" si="31"/>
        <v>12.5</v>
      </c>
      <c r="R10">
        <f t="shared" si="0"/>
        <v>100000</v>
      </c>
      <c r="S10">
        <f t="shared" si="1"/>
        <v>3325.044564266228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2849.4292880880812</v>
      </c>
      <c r="AC10">
        <f t="shared" si="2"/>
        <v>3015.3998479813608</v>
      </c>
      <c r="AE10">
        <f t="shared" si="3"/>
        <v>1699.5330890896787</v>
      </c>
      <c r="AF10">
        <f t="shared" si="4"/>
        <v>-84.976654454483935</v>
      </c>
      <c r="AG10">
        <f t="shared" si="5"/>
        <v>-11.335937720908412</v>
      </c>
      <c r="AH10">
        <f t="shared" si="6"/>
        <v>-587.64349133368592</v>
      </c>
      <c r="AI10">
        <f t="shared" si="7"/>
        <v>1015.5770055806006</v>
      </c>
      <c r="AJ10">
        <f t="shared" si="8"/>
        <v>-165.97055989327964</v>
      </c>
      <c r="AK10">
        <f t="shared" si="32"/>
        <v>234.35925044297201</v>
      </c>
      <c r="AL10">
        <f t="shared" si="9"/>
        <v>1083.9656961302931</v>
      </c>
      <c r="AN10">
        <f t="shared" si="10"/>
        <v>1008.8071025811909</v>
      </c>
      <c r="AO10">
        <f t="shared" si="11"/>
        <v>-50.440355129059547</v>
      </c>
      <c r="AP10">
        <f t="shared" si="12"/>
        <v>-6.7287742502240953</v>
      </c>
      <c r="AQ10">
        <f t="shared" si="13"/>
        <v>-348.81281903170395</v>
      </c>
      <c r="AR10">
        <f t="shared" si="14"/>
        <v>602.8251541702034</v>
      </c>
      <c r="AS10">
        <f t="shared" si="15"/>
        <v>-98.516634194747709</v>
      </c>
      <c r="AT10">
        <f t="shared" si="16"/>
        <v>139.11072277451788</v>
      </c>
      <c r="AU10">
        <f t="shared" si="17"/>
        <v>643.41924274997359</v>
      </c>
      <c r="AW10">
        <v>7</v>
      </c>
      <c r="AX10">
        <f>(R10*SUMPRODUCT(K11:$K$23, X11:$X$23)-$AZ$3*SUMPRODUCT(K10:$K$22, W11:$W$23))/Z10</f>
        <v>3325.044564266228</v>
      </c>
    </row>
    <row r="11" spans="1:52" x14ac:dyDescent="0.25">
      <c r="A11" t="s">
        <v>33</v>
      </c>
      <c r="C11" s="24">
        <f>AU25</f>
        <v>6273.5732791241553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7.4983330000000003E-3</v>
      </c>
      <c r="O11">
        <f t="shared" si="29"/>
        <v>1874.0543690918028</v>
      </c>
      <c r="P11">
        <f t="shared" si="30"/>
        <v>93.702718454590141</v>
      </c>
      <c r="Q11" s="5">
        <f t="shared" si="31"/>
        <v>12.5</v>
      </c>
      <c r="R11">
        <f t="shared" si="0"/>
        <v>100000</v>
      </c>
      <c r="S11">
        <f t="shared" si="1"/>
        <v>3493.3865739961848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3015.3998479813608</v>
      </c>
      <c r="AC11">
        <f t="shared" si="2"/>
        <v>3112.6291545016124</v>
      </c>
      <c r="AE11">
        <f t="shared" si="3"/>
        <v>1669.7940931522687</v>
      </c>
      <c r="AF11">
        <f t="shared" si="4"/>
        <v>-83.489704657613444</v>
      </c>
      <c r="AG11">
        <f t="shared" si="5"/>
        <v>-11.137577707800697</v>
      </c>
      <c r="AH11">
        <f t="shared" si="6"/>
        <v>-680.00508718905871</v>
      </c>
      <c r="AI11">
        <f t="shared" si="7"/>
        <v>895.1617235977958</v>
      </c>
      <c r="AJ11">
        <f t="shared" si="8"/>
        <v>-97.229306520251612</v>
      </c>
      <c r="AK11">
        <f t="shared" si="32"/>
        <v>236.98776817851487</v>
      </c>
      <c r="AL11">
        <f t="shared" si="9"/>
        <v>1034.9201852560591</v>
      </c>
      <c r="AN11">
        <f t="shared" si="10"/>
        <v>942.61023296952919</v>
      </c>
      <c r="AO11">
        <f t="shared" si="11"/>
        <v>-47.130511648476464</v>
      </c>
      <c r="AP11">
        <f t="shared" si="12"/>
        <v>-6.287239103862909</v>
      </c>
      <c r="AQ11">
        <f t="shared" si="13"/>
        <v>-383.8675416833521</v>
      </c>
      <c r="AR11">
        <f t="shared" si="14"/>
        <v>505.32494053383766</v>
      </c>
      <c r="AS11">
        <f t="shared" si="15"/>
        <v>-54.886611257261535</v>
      </c>
      <c r="AT11">
        <f t="shared" si="16"/>
        <v>133.78122266079185</v>
      </c>
      <c r="AU11">
        <f t="shared" si="17"/>
        <v>584.21955193736801</v>
      </c>
      <c r="AW11">
        <v>8</v>
      </c>
      <c r="AX11">
        <f>(R11*SUMPRODUCT(K12:$K$23, X12:$X$23)-$AZ$3*SUMPRODUCT(K11:$K$22, W12:$W$23))/Z11</f>
        <v>3493.3865739961848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8.7783159999999995E-3</v>
      </c>
      <c r="O12">
        <f t="shared" si="29"/>
        <v>1874.0543690918028</v>
      </c>
      <c r="P12">
        <f t="shared" si="30"/>
        <v>93.702718454590141</v>
      </c>
      <c r="Q12" s="5">
        <f t="shared" si="31"/>
        <v>12.5</v>
      </c>
      <c r="R12">
        <f t="shared" si="0"/>
        <v>100000</v>
      </c>
      <c r="S12">
        <f t="shared" si="1"/>
        <v>3594.306306591679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3112.6291545016124</v>
      </c>
      <c r="AC12">
        <f t="shared" si="2"/>
        <v>3142.4107815463317</v>
      </c>
      <c r="AE12">
        <f t="shared" si="3"/>
        <v>1638.4381720161221</v>
      </c>
      <c r="AF12">
        <f t="shared" si="4"/>
        <v>-81.921908600806105</v>
      </c>
      <c r="AG12">
        <f t="shared" si="5"/>
        <v>-10.928432754129059</v>
      </c>
      <c r="AH12">
        <f t="shared" si="6"/>
        <v>-782.15341274904142</v>
      </c>
      <c r="AI12">
        <f t="shared" si="7"/>
        <v>763.43441791214548</v>
      </c>
      <c r="AJ12">
        <f t="shared" si="8"/>
        <v>-29.781627044719244</v>
      </c>
      <c r="AK12">
        <f t="shared" si="32"/>
        <v>242.32864718988861</v>
      </c>
      <c r="AL12">
        <f t="shared" si="9"/>
        <v>975.98143805731479</v>
      </c>
      <c r="AN12">
        <f t="shared" si="10"/>
        <v>879.27521641790452</v>
      </c>
      <c r="AO12">
        <f t="shared" si="11"/>
        <v>-43.963760820895224</v>
      </c>
      <c r="AP12">
        <f t="shared" si="12"/>
        <v>-5.8647926050033412</v>
      </c>
      <c r="AQ12">
        <f t="shared" si="13"/>
        <v>-419.74614789440392</v>
      </c>
      <c r="AR12">
        <f t="shared" si="14"/>
        <v>409.70051509760202</v>
      </c>
      <c r="AS12">
        <f t="shared" si="15"/>
        <v>-15.98244414239951</v>
      </c>
      <c r="AT12">
        <f t="shared" si="16"/>
        <v>130.04675876170364</v>
      </c>
      <c r="AU12">
        <f t="shared" si="17"/>
        <v>523.76482971690609</v>
      </c>
      <c r="AW12">
        <v>9</v>
      </c>
      <c r="AX12">
        <f>(R12*SUMPRODUCT(K13:$K$23, X13:$X$23)-$AZ$3*SUMPRODUCT(K12:$K$22, W13:$W$23))/Z12</f>
        <v>3594.306306591679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1.019566E-2</v>
      </c>
      <c r="O13">
        <f t="shared" si="29"/>
        <v>1874.0543690918028</v>
      </c>
      <c r="P13">
        <f t="shared" si="30"/>
        <v>93.702718454590141</v>
      </c>
      <c r="Q13" s="5">
        <f t="shared" si="31"/>
        <v>12.5</v>
      </c>
      <c r="R13">
        <f t="shared" si="0"/>
        <v>100000</v>
      </c>
      <c r="S13">
        <f t="shared" si="1"/>
        <v>3626.9214850506551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3142.4107815463317</v>
      </c>
      <c r="AC13">
        <f t="shared" si="2"/>
        <v>3106.8864729597399</v>
      </c>
      <c r="AE13">
        <f t="shared" si="3"/>
        <v>1605.3488317630627</v>
      </c>
      <c r="AF13">
        <f t="shared" si="4"/>
        <v>-80.267441588153133</v>
      </c>
      <c r="AG13">
        <f t="shared" si="5"/>
        <v>-10.707725841893803</v>
      </c>
      <c r="AH13">
        <f t="shared" si="6"/>
        <v>-891.38067755170789</v>
      </c>
      <c r="AI13">
        <f t="shared" si="7"/>
        <v>622.99298678130788</v>
      </c>
      <c r="AJ13">
        <f t="shared" si="8"/>
        <v>35.524308586591815</v>
      </c>
      <c r="AK13">
        <f t="shared" si="32"/>
        <v>241.30934527798817</v>
      </c>
      <c r="AL13">
        <f t="shared" si="9"/>
        <v>899.82664064588789</v>
      </c>
      <c r="AN13">
        <f t="shared" si="10"/>
        <v>819.16675202120553</v>
      </c>
      <c r="AO13">
        <f t="shared" si="11"/>
        <v>-40.958337601060272</v>
      </c>
      <c r="AP13">
        <f t="shared" si="12"/>
        <v>-5.4638673077704452</v>
      </c>
      <c r="AQ13">
        <f t="shared" si="13"/>
        <v>-454.84781874016056</v>
      </c>
      <c r="AR13">
        <f t="shared" si="14"/>
        <v>317.89672837221423</v>
      </c>
      <c r="AS13">
        <f t="shared" si="15"/>
        <v>18.12710851803979</v>
      </c>
      <c r="AT13">
        <f t="shared" si="16"/>
        <v>123.13373186726072</v>
      </c>
      <c r="AU13">
        <f t="shared" si="17"/>
        <v>459.15756875751475</v>
      </c>
      <c r="AW13">
        <v>10</v>
      </c>
      <c r="AX13">
        <f>(R13*SUMPRODUCT(K14:$K$23, X14:$X$23)-$AZ$3*SUMPRODUCT(K13:$K$22, W14:$W$23))/Z13</f>
        <v>3626.9214850506551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1.1804551E-2</v>
      </c>
      <c r="O14">
        <f t="shared" si="29"/>
        <v>1874.0543690918028</v>
      </c>
      <c r="P14">
        <f t="shared" si="30"/>
        <v>93.702718454590141</v>
      </c>
      <c r="Q14" s="5">
        <f t="shared" si="31"/>
        <v>12.5</v>
      </c>
      <c r="R14">
        <f t="shared" si="0"/>
        <v>100000</v>
      </c>
      <c r="S14">
        <f t="shared" si="1"/>
        <v>3588.3023040543803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3106.8864729597399</v>
      </c>
      <c r="AC14">
        <f t="shared" si="2"/>
        <v>3006.7816559393182</v>
      </c>
      <c r="AE14">
        <f t="shared" si="3"/>
        <v>1570.3449212880946</v>
      </c>
      <c r="AF14">
        <f t="shared" si="4"/>
        <v>-78.517246064404745</v>
      </c>
      <c r="AG14">
        <f t="shared" si="5"/>
        <v>-10.474248687680213</v>
      </c>
      <c r="AH14">
        <f t="shared" si="6"/>
        <v>-1011.1991663572268</v>
      </c>
      <c r="AI14">
        <f t="shared" si="7"/>
        <v>470.15426017878269</v>
      </c>
      <c r="AJ14">
        <f t="shared" si="8"/>
        <v>100.10481702042171</v>
      </c>
      <c r="AK14">
        <f t="shared" si="32"/>
        <v>236.37390721662828</v>
      </c>
      <c r="AL14">
        <f t="shared" si="9"/>
        <v>806.63298441583265</v>
      </c>
      <c r="AN14">
        <f t="shared" si="10"/>
        <v>762.13162335862148</v>
      </c>
      <c r="AO14">
        <f t="shared" si="11"/>
        <v>-38.106581167931083</v>
      </c>
      <c r="AP14">
        <f t="shared" si="12"/>
        <v>-5.0834412539480036</v>
      </c>
      <c r="AQ14">
        <f t="shared" si="13"/>
        <v>-490.76279468753216</v>
      </c>
      <c r="AR14">
        <f t="shared" si="14"/>
        <v>228.17880624921017</v>
      </c>
      <c r="AS14">
        <f t="shared" si="15"/>
        <v>48.583623678810291</v>
      </c>
      <c r="AT14">
        <f t="shared" si="16"/>
        <v>114.71876476593465</v>
      </c>
      <c r="AU14">
        <f t="shared" si="17"/>
        <v>391.4811946939551</v>
      </c>
      <c r="AW14">
        <v>11</v>
      </c>
      <c r="AX14">
        <f>(R14*SUMPRODUCT(K15:$K$23, X15:$X$23)-$AZ$3*SUMPRODUCT(K14:$K$22, W15:$W$23))/Z14</f>
        <v>3588.3023040543803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1.3628751999999999E-2</v>
      </c>
      <c r="O15">
        <f t="shared" si="29"/>
        <v>1874.0543690918028</v>
      </c>
      <c r="P15">
        <f t="shared" si="30"/>
        <v>93.702718454590141</v>
      </c>
      <c r="Q15" s="5">
        <f t="shared" si="31"/>
        <v>12.5</v>
      </c>
      <c r="R15">
        <f t="shared" si="0"/>
        <v>100000</v>
      </c>
      <c r="S15">
        <f t="shared" si="1"/>
        <v>3475.3670618613678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3006.7816559393182</v>
      </c>
      <c r="AC15">
        <f t="shared" si="2"/>
        <v>2843.3382712744569</v>
      </c>
      <c r="AE15">
        <f t="shared" si="3"/>
        <v>1533.2396305885188</v>
      </c>
      <c r="AF15">
        <f t="shared" si="4"/>
        <v>-76.661981529425944</v>
      </c>
      <c r="AG15">
        <f t="shared" si="5"/>
        <v>-10.226755263052691</v>
      </c>
      <c r="AH15">
        <f t="shared" si="6"/>
        <v>-1142.0075020057525</v>
      </c>
      <c r="AI15">
        <f t="shared" si="7"/>
        <v>304.3433917902878</v>
      </c>
      <c r="AJ15">
        <f t="shared" si="8"/>
        <v>163.44338466486124</v>
      </c>
      <c r="AK15">
        <f t="shared" si="32"/>
        <v>231.64834792941755</v>
      </c>
      <c r="AL15">
        <f t="shared" si="9"/>
        <v>699.43512438456662</v>
      </c>
      <c r="AN15">
        <f t="shared" si="10"/>
        <v>707.40888320080171</v>
      </c>
      <c r="AO15">
        <f t="shared" si="11"/>
        <v>-35.370444160040087</v>
      </c>
      <c r="AP15">
        <f t="shared" si="12"/>
        <v>-4.7184389022263495</v>
      </c>
      <c r="AQ15">
        <f t="shared" si="13"/>
        <v>-526.90149372850169</v>
      </c>
      <c r="AR15">
        <f t="shared" si="14"/>
        <v>140.41850641003361</v>
      </c>
      <c r="AS15">
        <f t="shared" si="15"/>
        <v>75.409805424836577</v>
      </c>
      <c r="AT15">
        <f t="shared" si="16"/>
        <v>106.87833515049445</v>
      </c>
      <c r="AU15">
        <f t="shared" si="17"/>
        <v>322.70664698536467</v>
      </c>
      <c r="AW15">
        <v>12</v>
      </c>
      <c r="AX15">
        <f>(R15*SUMPRODUCT(K16:$K$23, X16:$X$23)-$AZ$3*SUMPRODUCT(K15:$K$22, W16:$W$23))/Z15</f>
        <v>3475.3670618613678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1.5530428000000001E-2</v>
      </c>
      <c r="O16">
        <f t="shared" si="29"/>
        <v>1874.0543690918028</v>
      </c>
      <c r="P16">
        <f t="shared" si="30"/>
        <v>93.702718454590141</v>
      </c>
      <c r="Q16" s="5">
        <f t="shared" si="31"/>
        <v>12.5</v>
      </c>
      <c r="R16">
        <f t="shared" si="0"/>
        <v>100000</v>
      </c>
      <c r="S16">
        <f t="shared" si="1"/>
        <v>3292.3907636296976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2843.3382712744569</v>
      </c>
      <c r="AC16">
        <f t="shared" si="2"/>
        <v>2624.8682354593184</v>
      </c>
      <c r="AE16">
        <f t="shared" si="3"/>
        <v>1494.0953665930322</v>
      </c>
      <c r="AF16">
        <f t="shared" si="4"/>
        <v>-74.704768329651614</v>
      </c>
      <c r="AG16">
        <f t="shared" si="5"/>
        <v>-9.9656618241357044</v>
      </c>
      <c r="AH16">
        <f t="shared" si="6"/>
        <v>-1270.6070902916872</v>
      </c>
      <c r="AI16">
        <f t="shared" si="7"/>
        <v>138.8178461475577</v>
      </c>
      <c r="AJ16">
        <f t="shared" si="8"/>
        <v>218.47003581513854</v>
      </c>
      <c r="AK16">
        <f t="shared" si="32"/>
        <v>233.17126916371973</v>
      </c>
      <c r="AL16">
        <f t="shared" si="9"/>
        <v>590.45915112641592</v>
      </c>
      <c r="AN16">
        <f t="shared" si="10"/>
        <v>653.5966925587212</v>
      </c>
      <c r="AO16">
        <f t="shared" si="11"/>
        <v>-32.679834627936067</v>
      </c>
      <c r="AP16">
        <f t="shared" si="12"/>
        <v>-4.3595099436433697</v>
      </c>
      <c r="AQ16">
        <f t="shared" si="13"/>
        <v>-555.83104688290803</v>
      </c>
      <c r="AR16">
        <f t="shared" si="14"/>
        <v>60.726301104233855</v>
      </c>
      <c r="AS16">
        <f t="shared" si="15"/>
        <v>95.570400675001892</v>
      </c>
      <c r="AT16">
        <f t="shared" si="16"/>
        <v>102.00150119777321</v>
      </c>
      <c r="AU16">
        <f t="shared" si="17"/>
        <v>258.29820297700894</v>
      </c>
      <c r="AW16">
        <v>13</v>
      </c>
      <c r="AX16">
        <f>(R16*SUMPRODUCT(K17:$K$23, X17:$X$23)-$AZ$3*SUMPRODUCT(K16:$K$22, W17:$W$23))/Z16</f>
        <v>3292.3907636296976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1.7564712E-2</v>
      </c>
      <c r="O17">
        <f t="shared" si="29"/>
        <v>1874.0543690918028</v>
      </c>
      <c r="P17">
        <f t="shared" si="30"/>
        <v>93.702718454590141</v>
      </c>
      <c r="Q17" s="5">
        <f t="shared" si="31"/>
        <v>12.5</v>
      </c>
      <c r="R17">
        <f t="shared" si="0"/>
        <v>100000</v>
      </c>
      <c r="S17">
        <f t="shared" si="1"/>
        <v>3043.5296948258365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2624.8682354593184</v>
      </c>
      <c r="AC17">
        <f t="shared" si="2"/>
        <v>2359.5782610345286</v>
      </c>
      <c r="AE17">
        <f t="shared" si="3"/>
        <v>1452.9110581123607</v>
      </c>
      <c r="AF17">
        <f t="shared" si="4"/>
        <v>-72.645552905618032</v>
      </c>
      <c r="AG17">
        <f t="shared" si="5"/>
        <v>-9.6909612260640081</v>
      </c>
      <c r="AH17">
        <f t="shared" si="6"/>
        <v>-1400.3518386427063</v>
      </c>
      <c r="AI17">
        <f t="shared" si="7"/>
        <v>-29.777294662027543</v>
      </c>
      <c r="AJ17">
        <f t="shared" si="8"/>
        <v>265.28997442478976</v>
      </c>
      <c r="AK17">
        <f t="shared" si="32"/>
        <v>247.11675179909597</v>
      </c>
      <c r="AL17">
        <f t="shared" si="9"/>
        <v>482.62943156185815</v>
      </c>
      <c r="AN17">
        <f t="shared" si="10"/>
        <v>598.64414426315102</v>
      </c>
      <c r="AO17">
        <f t="shared" si="11"/>
        <v>-29.932207213157554</v>
      </c>
      <c r="AP17">
        <f t="shared" si="12"/>
        <v>-3.992974764609309</v>
      </c>
      <c r="AQ17">
        <f t="shared" si="13"/>
        <v>-576.98812561915429</v>
      </c>
      <c r="AR17">
        <f t="shared" si="14"/>
        <v>-12.269163333770017</v>
      </c>
      <c r="AS17">
        <f t="shared" si="15"/>
        <v>109.30764745328246</v>
      </c>
      <c r="AT17">
        <f t="shared" si="16"/>
        <v>101.81971951267148</v>
      </c>
      <c r="AU17">
        <f t="shared" si="17"/>
        <v>198.85820363218392</v>
      </c>
      <c r="AW17">
        <v>14</v>
      </c>
      <c r="AX17">
        <f>(R17*SUMPRODUCT(K18:$K$23, X18:$X$23)-$AZ$3*SUMPRODUCT(K17:$K$22, W18:$W$23))/Z17</f>
        <v>3043.5296948258365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1.9807176999999999E-2</v>
      </c>
      <c r="O18">
        <f t="shared" si="29"/>
        <v>1874.0543690918028</v>
      </c>
      <c r="P18">
        <f t="shared" si="30"/>
        <v>93.702718454590141</v>
      </c>
      <c r="Q18" s="5">
        <f t="shared" si="31"/>
        <v>12.5</v>
      </c>
      <c r="R18">
        <f t="shared" si="0"/>
        <v>100000</v>
      </c>
      <c r="S18">
        <f t="shared" si="1"/>
        <v>2730.5082851248326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2359.5782610345286</v>
      </c>
      <c r="AC18">
        <f t="shared" si="2"/>
        <v>2053.8011806901277</v>
      </c>
      <c r="AE18">
        <f t="shared" si="3"/>
        <v>1409.6038810379482</v>
      </c>
      <c r="AF18">
        <f t="shared" si="4"/>
        <v>-70.480194051897413</v>
      </c>
      <c r="AG18">
        <f t="shared" si="5"/>
        <v>-9.4021010294985814</v>
      </c>
      <c r="AH18">
        <f t="shared" si="6"/>
        <v>-1535.6046744382945</v>
      </c>
      <c r="AI18">
        <f t="shared" si="7"/>
        <v>-205.88308848174233</v>
      </c>
      <c r="AJ18">
        <f t="shared" si="8"/>
        <v>305.77708034440093</v>
      </c>
      <c r="AK18">
        <f t="shared" si="32"/>
        <v>259.27900655624262</v>
      </c>
      <c r="AL18">
        <f t="shared" si="9"/>
        <v>359.17299841890122</v>
      </c>
      <c r="AN18">
        <f t="shared" si="10"/>
        <v>542.75324950479933</v>
      </c>
      <c r="AO18">
        <f t="shared" si="11"/>
        <v>-27.137662475239967</v>
      </c>
      <c r="AP18">
        <f t="shared" si="12"/>
        <v>-3.6201807859490387</v>
      </c>
      <c r="AQ18">
        <f t="shared" si="13"/>
        <v>-591.26853878441204</v>
      </c>
      <c r="AR18">
        <f t="shared" si="14"/>
        <v>-79.273132540801726</v>
      </c>
      <c r="AS18">
        <f t="shared" si="15"/>
        <v>117.73627060306443</v>
      </c>
      <c r="AT18">
        <f t="shared" si="16"/>
        <v>99.832673015312437</v>
      </c>
      <c r="AU18">
        <f t="shared" si="17"/>
        <v>138.29581107757514</v>
      </c>
      <c r="AW18">
        <v>15</v>
      </c>
      <c r="AX18">
        <f>(R18*SUMPRODUCT(K19:$K$23, X19:$X$23)-$AZ$3*SUMPRODUCT(K18:$K$22, W19:$W$23))/Z18</f>
        <v>2730.5082851248326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2.2489294999999999E-2</v>
      </c>
      <c r="O19">
        <f t="shared" si="29"/>
        <v>1874.0543690918028</v>
      </c>
      <c r="P19">
        <f t="shared" si="30"/>
        <v>93.702718454590141</v>
      </c>
      <c r="Q19" s="5">
        <f t="shared" si="31"/>
        <v>12.5</v>
      </c>
      <c r="R19">
        <f t="shared" si="0"/>
        <v>100000</v>
      </c>
      <c r="S19">
        <f t="shared" si="1"/>
        <v>2344.073148764272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2053.8011806901277</v>
      </c>
      <c r="AC19">
        <f t="shared" si="2"/>
        <v>1705.8539269294015</v>
      </c>
      <c r="AE19">
        <f t="shared" si="3"/>
        <v>1363.8068447137616</v>
      </c>
      <c r="AF19">
        <f t="shared" si="4"/>
        <v>-68.190342235688078</v>
      </c>
      <c r="AG19">
        <f t="shared" si="5"/>
        <v>-9.0966333955313985</v>
      </c>
      <c r="AH19">
        <f t="shared" si="6"/>
        <v>-1691.5729893775783</v>
      </c>
      <c r="AI19">
        <f t="shared" si="7"/>
        <v>-405.05312029503625</v>
      </c>
      <c r="AJ19">
        <f t="shared" si="8"/>
        <v>347.9472537607262</v>
      </c>
      <c r="AK19">
        <f t="shared" si="32"/>
        <v>245.84725794454599</v>
      </c>
      <c r="AL19">
        <f t="shared" si="9"/>
        <v>188.74139141023593</v>
      </c>
      <c r="AN19">
        <f t="shared" si="10"/>
        <v>489.2114580486579</v>
      </c>
      <c r="AO19">
        <f t="shared" si="11"/>
        <v>-24.460572902432894</v>
      </c>
      <c r="AP19">
        <f t="shared" si="12"/>
        <v>-3.2630553982122308</v>
      </c>
      <c r="AQ19">
        <f t="shared" si="13"/>
        <v>-606.78452504967231</v>
      </c>
      <c r="AR19">
        <f t="shared" si="14"/>
        <v>-145.29669530165953</v>
      </c>
      <c r="AS19">
        <f t="shared" si="15"/>
        <v>124.81223715520895</v>
      </c>
      <c r="AT19">
        <f t="shared" si="16"/>
        <v>88.187924838842264</v>
      </c>
      <c r="AU19">
        <f t="shared" si="17"/>
        <v>67.703466692391686</v>
      </c>
      <c r="AW19">
        <v>16</v>
      </c>
      <c r="AX19">
        <f>(R19*SUMPRODUCT(K20:$K$23, X20:$X$23)-$AZ$3*SUMPRODUCT(K19:$K$22, W20:$W$23))/Z19</f>
        <v>2344.073148764272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2.5348699999999998E-2</v>
      </c>
      <c r="O20">
        <f t="shared" si="29"/>
        <v>1874.0543690918028</v>
      </c>
      <c r="P20">
        <f t="shared" si="30"/>
        <v>93.702718454590141</v>
      </c>
      <c r="Q20" s="5">
        <f t="shared" si="31"/>
        <v>12.5</v>
      </c>
      <c r="R20">
        <f t="shared" si="0"/>
        <v>100000</v>
      </c>
      <c r="S20">
        <f t="shared" si="1"/>
        <v>1868.2510450738218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1705.8539269294015</v>
      </c>
      <c r="AC20">
        <f t="shared" si="2"/>
        <v>1311.5240754573276</v>
      </c>
      <c r="AE20">
        <f t="shared" si="3"/>
        <v>1315.5980457020282</v>
      </c>
      <c r="AF20">
        <f t="shared" si="4"/>
        <v>-65.779902285101414</v>
      </c>
      <c r="AG20">
        <f t="shared" si="5"/>
        <v>-8.7750792306227794</v>
      </c>
      <c r="AH20">
        <f t="shared" si="6"/>
        <v>-1844.7026476264541</v>
      </c>
      <c r="AI20">
        <f t="shared" si="7"/>
        <v>-603.65958344015007</v>
      </c>
      <c r="AJ20">
        <f t="shared" si="8"/>
        <v>394.32985147207387</v>
      </c>
      <c r="AK20">
        <f t="shared" si="32"/>
        <v>160.49299341980563</v>
      </c>
      <c r="AL20">
        <f t="shared" si="9"/>
        <v>-48.836738548270574</v>
      </c>
      <c r="AN20">
        <f t="shared" si="10"/>
        <v>447.61307880255458</v>
      </c>
      <c r="AO20">
        <f t="shared" si="11"/>
        <v>-22.380653940127729</v>
      </c>
      <c r="AP20">
        <f t="shared" si="12"/>
        <v>-2.9855929354618671</v>
      </c>
      <c r="AQ20">
        <f t="shared" si="13"/>
        <v>-627.63321538584739</v>
      </c>
      <c r="AR20">
        <f t="shared" si="14"/>
        <v>-205.38638345888248</v>
      </c>
      <c r="AS20">
        <f t="shared" si="15"/>
        <v>134.16499017903408</v>
      </c>
      <c r="AT20">
        <f t="shared" si="16"/>
        <v>54.605404094031464</v>
      </c>
      <c r="AU20">
        <f t="shared" si="17"/>
        <v>-16.615989185816932</v>
      </c>
      <c r="AW20">
        <v>17</v>
      </c>
      <c r="AX20">
        <f>(R20*SUMPRODUCT(K21:$K$23, X21:$X$23)-$AZ$3*SUMPRODUCT(K20:$K$22, W21:$W$23))/Z20</f>
        <v>1868.2510450738218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2.8197647999999999E-2</v>
      </c>
      <c r="O21">
        <f t="shared" si="29"/>
        <v>1874.0543690918028</v>
      </c>
      <c r="P21">
        <f t="shared" si="30"/>
        <v>93.702718454590141</v>
      </c>
      <c r="Q21" s="5">
        <f t="shared" si="31"/>
        <v>12.5</v>
      </c>
      <c r="R21">
        <f t="shared" si="0"/>
        <v>100000</v>
      </c>
      <c r="S21">
        <f t="shared" si="1"/>
        <v>1309.7916673824523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1311.5240754573276</v>
      </c>
      <c r="AC21">
        <f t="shared" si="2"/>
        <v>884.36000076557298</v>
      </c>
      <c r="AE21">
        <f t="shared" si="3"/>
        <v>1265.3452946428142</v>
      </c>
      <c r="AF21">
        <f t="shared" si="4"/>
        <v>-63.267264732140717</v>
      </c>
      <c r="AG21">
        <f t="shared" si="5"/>
        <v>-8.439891842999339</v>
      </c>
      <c r="AH21">
        <f t="shared" si="6"/>
        <v>-1979.4927625376956</v>
      </c>
      <c r="AI21">
        <f t="shared" si="7"/>
        <v>-785.85462447002146</v>
      </c>
      <c r="AJ21">
        <f t="shared" si="8"/>
        <v>427.16407469175465</v>
      </c>
      <c r="AK21">
        <f t="shared" si="32"/>
        <v>128.9477880053785</v>
      </c>
      <c r="AL21">
        <f t="shared" si="9"/>
        <v>-229.74276177288831</v>
      </c>
      <c r="AN21">
        <f t="shared" si="10"/>
        <v>409.50757345977206</v>
      </c>
      <c r="AO21">
        <f t="shared" si="11"/>
        <v>-20.475378672988604</v>
      </c>
      <c r="AP21">
        <f t="shared" si="12"/>
        <v>-2.7314280485511349</v>
      </c>
      <c r="AQ21">
        <f t="shared" si="13"/>
        <v>-640.62930592934811</v>
      </c>
      <c r="AR21">
        <f t="shared" si="14"/>
        <v>-254.32853919111577</v>
      </c>
      <c r="AS21">
        <f t="shared" si="15"/>
        <v>138.24441789668822</v>
      </c>
      <c r="AT21">
        <f t="shared" si="16"/>
        <v>41.731767599446954</v>
      </c>
      <c r="AU21">
        <f t="shared" si="17"/>
        <v>-74.352353694980607</v>
      </c>
      <c r="AW21">
        <v>18</v>
      </c>
      <c r="AX21">
        <f>(R21*SUMPRODUCT(K22:$K$23, X22:$X$23)-$AZ$3*SUMPRODUCT(K21:$K$22, W22:$W$23))/Z21</f>
        <v>1309.7916673824523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3.1331300999999999E-2</v>
      </c>
      <c r="O22">
        <f t="shared" si="29"/>
        <v>1874.0543690918028</v>
      </c>
      <c r="P22">
        <f t="shared" si="30"/>
        <v>93.702718454590141</v>
      </c>
      <c r="Q22" s="5">
        <f t="shared" si="31"/>
        <v>12.5</v>
      </c>
      <c r="R22">
        <f t="shared" si="0"/>
        <v>100000</v>
      </c>
      <c r="S22">
        <f t="shared" si="1"/>
        <v>679.46657894094119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884.36000076557298</v>
      </c>
      <c r="AC22">
        <f t="shared" si="2"/>
        <v>439.80839587669453</v>
      </c>
      <c r="AE22">
        <f t="shared" si="3"/>
        <v>1213.0469274009984</v>
      </c>
      <c r="AF22">
        <f t="shared" si="4"/>
        <v>-60.652346370049919</v>
      </c>
      <c r="AG22">
        <f t="shared" si="5"/>
        <v>-8.091060132828888</v>
      </c>
      <c r="AH22">
        <f t="shared" si="6"/>
        <v>-2115.4623339236564</v>
      </c>
      <c r="AI22">
        <f t="shared" si="7"/>
        <v>-971.1588130255368</v>
      </c>
      <c r="AJ22">
        <f t="shared" si="8"/>
        <v>444.55160488887844</v>
      </c>
      <c r="AK22">
        <f t="shared" si="32"/>
        <v>142.57282072575654</v>
      </c>
      <c r="AL22">
        <f t="shared" si="9"/>
        <v>-384.03438741090179</v>
      </c>
      <c r="AN22">
        <f t="shared" si="10"/>
        <v>366.89915203675383</v>
      </c>
      <c r="AO22">
        <f t="shared" si="11"/>
        <v>-18.344957601837692</v>
      </c>
      <c r="AP22">
        <f t="shared" si="12"/>
        <v>-2.4472285735669397</v>
      </c>
      <c r="AQ22">
        <f t="shared" si="13"/>
        <v>-639.84444373082783</v>
      </c>
      <c r="AR22">
        <f t="shared" si="14"/>
        <v>-293.73747786947865</v>
      </c>
      <c r="AS22">
        <f t="shared" si="15"/>
        <v>134.45943696487311</v>
      </c>
      <c r="AT22">
        <f t="shared" si="16"/>
        <v>43.122690347886326</v>
      </c>
      <c r="AU22">
        <f t="shared" si="17"/>
        <v>-116.15535055671921</v>
      </c>
      <c r="AW22">
        <v>19</v>
      </c>
      <c r="AX22">
        <f>(R22*SUMPRODUCT(K23:$K$23, X23:$X$23)-$AZ$3*SUMPRODUCT(K22:$K$22, W23:$W$23))/Z22</f>
        <v>679.46657894094119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3.466458E-2</v>
      </c>
      <c r="O23">
        <f t="shared" si="29"/>
        <v>1874.0543690918028</v>
      </c>
      <c r="P23">
        <f t="shared" si="30"/>
        <v>93.702718454590141</v>
      </c>
      <c r="Q23" s="5">
        <f t="shared" si="31"/>
        <v>12.5</v>
      </c>
      <c r="R23">
        <f t="shared" si="0"/>
        <v>100000</v>
      </c>
      <c r="S23">
        <f t="shared" si="1"/>
        <v>711.23352564583149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439.80839587669453</v>
      </c>
      <c r="AC23">
        <f t="shared" si="2"/>
        <v>439.80839587669459</v>
      </c>
      <c r="AE23">
        <f t="shared" si="3"/>
        <v>1158.8666958683423</v>
      </c>
      <c r="AF23">
        <f t="shared" si="4"/>
        <v>-57.943334793417115</v>
      </c>
      <c r="AG23">
        <f t="shared" si="5"/>
        <v>-7.7296763302413414</v>
      </c>
      <c r="AH23">
        <f t="shared" si="6"/>
        <v>-2243.785610074061</v>
      </c>
      <c r="AI23">
        <f t="shared" si="7"/>
        <v>-1150.5919253293771</v>
      </c>
      <c r="AJ23">
        <f t="shared" si="8"/>
        <v>0</v>
      </c>
      <c r="AK23">
        <f t="shared" si="32"/>
        <v>160.08202954727329</v>
      </c>
      <c r="AL23">
        <f t="shared" si="9"/>
        <v>-990.50989578210374</v>
      </c>
      <c r="AN23">
        <f t="shared" si="10"/>
        <v>317.52129315035427</v>
      </c>
      <c r="AO23">
        <f t="shared" si="11"/>
        <v>-15.876064657517714</v>
      </c>
      <c r="AP23">
        <f t="shared" si="12"/>
        <v>-2.1178767435135186</v>
      </c>
      <c r="AQ23">
        <f t="shared" si="13"/>
        <v>-614.78141619130042</v>
      </c>
      <c r="AR23">
        <f t="shared" si="14"/>
        <v>-315.25406444197733</v>
      </c>
      <c r="AS23">
        <f t="shared" si="15"/>
        <v>0</v>
      </c>
      <c r="AT23">
        <f t="shared" si="16"/>
        <v>43.86134592805498</v>
      </c>
      <c r="AU23">
        <f t="shared" si="17"/>
        <v>-271.39271851392232</v>
      </c>
      <c r="AW23">
        <v>20</v>
      </c>
      <c r="AX23">
        <f>(R23*SUMPRODUCT(K$23:$K24, X$23:$X24)-$AZ$3*SUMPRODUCT(K$22:$K23, W$23:$W24))/Z23</f>
        <v>711.23352564583149</v>
      </c>
    </row>
    <row r="25" spans="5:50" x14ac:dyDescent="0.25">
      <c r="AN25" s="6">
        <f t="shared" ref="AN25:AU25" si="33">SUM(AN3:AN23)</f>
        <v>17292.898315077004</v>
      </c>
      <c r="AO25" s="6">
        <f t="shared" si="33"/>
        <v>-2270.1856925727029</v>
      </c>
      <c r="AP25" s="6">
        <f t="shared" si="33"/>
        <v>-727.80113173584982</v>
      </c>
      <c r="AQ25" s="6">
        <f t="shared" si="33"/>
        <v>-8923.8451024794686</v>
      </c>
      <c r="AR25" s="6">
        <f t="shared" si="33"/>
        <v>5371.0663882889839</v>
      </c>
      <c r="AS25" s="6">
        <f t="shared" si="33"/>
        <v>-1451.8441363515262</v>
      </c>
      <c r="AT25" s="6">
        <f t="shared" si="33"/>
        <v>2354.3510271866967</v>
      </c>
      <c r="AU25" s="7">
        <f t="shared" si="33"/>
        <v>6273.5732791241553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6096.7086012392319</v>
      </c>
      <c r="K3">
        <v>1</v>
      </c>
      <c r="L3" s="2">
        <v>0</v>
      </c>
      <c r="O3">
        <f>$C$3</f>
        <v>6096.7086012392319</v>
      </c>
      <c r="P3">
        <f>O3*B5</f>
        <v>4877.3668809913861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6096.7086012392319</v>
      </c>
      <c r="AF3">
        <f t="shared" ref="AF3:AF23" si="4">-$Z3*P3</f>
        <v>-4877.3668809913861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594.38474954784579</v>
      </c>
      <c r="AJ3">
        <f t="shared" ref="AJ3:AJ23" si="8">AB3-AC3</f>
        <v>0</v>
      </c>
      <c r="AL3">
        <f t="shared" ref="AL3:AL23" si="9">SUM(AI3:AK3)</f>
        <v>594.38474954784579</v>
      </c>
      <c r="AN3">
        <f t="shared" ref="AN3:AN23" si="10">AE3*$K3</f>
        <v>6096.7086012392319</v>
      </c>
      <c r="AO3">
        <f t="shared" ref="AO3:AO23" si="11">AF3*$K3</f>
        <v>-4877.3668809913861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594.38474954784579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594.38474954784579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2779.0648337408884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100000</v>
      </c>
      <c r="S4">
        <f t="shared" si="1"/>
        <v>1708.8529528847776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1671.5921815221009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-1671.5921815221009</v>
      </c>
      <c r="AK4">
        <f>H4*SUM(AB4, AE4:AF4)</f>
        <v>0</v>
      </c>
      <c r="AL4">
        <f t="shared" si="9"/>
        <v>-2852.047281522101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-1107.4726522187821</v>
      </c>
      <c r="AR4">
        <f t="shared" si="14"/>
        <v>-1107.4726522187821</v>
      </c>
      <c r="AS4">
        <f t="shared" si="15"/>
        <v>-1568.2448461601471</v>
      </c>
      <c r="AT4">
        <f t="shared" si="16"/>
        <v>0</v>
      </c>
      <c r="AU4">
        <f t="shared" si="17"/>
        <v>-2675.7174983789291</v>
      </c>
      <c r="AW4">
        <v>1</v>
      </c>
      <c r="AX4">
        <f>(R4*SUMPRODUCT(K5:$K$23, X5:$X$23)-$AZ$3*SUMPRODUCT(K4:$K$22, W5:$W$23))/Z4</f>
        <v>1708.8529528847776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1.3628751999999999E-2</v>
      </c>
      <c r="O5">
        <f t="shared" ref="O5:O23" si="29">$C$3</f>
        <v>6096.7086012392319</v>
      </c>
      <c r="P5">
        <f t="shared" ref="P5:P23" si="30">O5*$C$5</f>
        <v>304.83543006196163</v>
      </c>
      <c r="Q5" s="5">
        <f t="shared" ref="Q5:Q23" si="31">$C$8</f>
        <v>12.5</v>
      </c>
      <c r="R5">
        <f t="shared" si="0"/>
        <v>100000</v>
      </c>
      <c r="S5">
        <f t="shared" si="1"/>
        <v>3215.1420568352364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1671.5921815221009</v>
      </c>
      <c r="AC5">
        <f t="shared" si="2"/>
        <v>3070.7240208333969</v>
      </c>
      <c r="AE5">
        <f t="shared" si="3"/>
        <v>5822.85610368173</v>
      </c>
      <c r="AF5">
        <f t="shared" si="4"/>
        <v>-291.14280518408657</v>
      </c>
      <c r="AG5">
        <f t="shared" si="5"/>
        <v>-11.93852389160063</v>
      </c>
      <c r="AH5">
        <f t="shared" si="6"/>
        <v>-1333.1583181949647</v>
      </c>
      <c r="AI5">
        <f t="shared" si="7"/>
        <v>4186.6164564110786</v>
      </c>
      <c r="AJ5">
        <f t="shared" si="8"/>
        <v>-1399.1318393112961</v>
      </c>
      <c r="AK5">
        <f>H5*SUM(AB5, AE5:AF5)</f>
        <v>622.36559347370599</v>
      </c>
      <c r="AL5">
        <f t="shared" si="9"/>
        <v>3409.8502105734888</v>
      </c>
      <c r="AN5">
        <f t="shared" si="10"/>
        <v>5028.4002425727485</v>
      </c>
      <c r="AO5">
        <f t="shared" si="11"/>
        <v>-251.4200121286375</v>
      </c>
      <c r="AP5">
        <f t="shared" si="12"/>
        <v>-10.309661678661056</v>
      </c>
      <c r="AQ5">
        <f t="shared" si="13"/>
        <v>-1151.2655458479885</v>
      </c>
      <c r="AR5">
        <f t="shared" si="14"/>
        <v>3615.4050229174622</v>
      </c>
      <c r="AS5">
        <f t="shared" si="15"/>
        <v>-1208.2378054535423</v>
      </c>
      <c r="AT5">
        <f t="shared" si="16"/>
        <v>537.45159513960243</v>
      </c>
      <c r="AU5">
        <f t="shared" si="17"/>
        <v>2944.6188126035222</v>
      </c>
      <c r="AW5">
        <v>2</v>
      </c>
      <c r="AX5">
        <f>(R5*SUMPRODUCT(K6:$K$23, X6:$X$23)-$AZ$3*SUMPRODUCT(K5:$K$22, W6:$W$23))/Z5</f>
        <v>3215.1420568352364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1.5530428000000001E-2</v>
      </c>
      <c r="O6">
        <f t="shared" si="29"/>
        <v>6096.7086012392319</v>
      </c>
      <c r="P6">
        <f t="shared" si="30"/>
        <v>304.83543006196163</v>
      </c>
      <c r="Q6" s="5">
        <f t="shared" si="31"/>
        <v>12.5</v>
      </c>
      <c r="R6">
        <f t="shared" si="0"/>
        <v>100000</v>
      </c>
      <c r="S6">
        <f t="shared" si="1"/>
        <v>4520.9085430155446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3070.7240208333969</v>
      </c>
      <c r="AC6">
        <f t="shared" si="2"/>
        <v>4207.6017207376135</v>
      </c>
      <c r="AE6">
        <f t="shared" si="3"/>
        <v>5674.1960951723231</v>
      </c>
      <c r="AF6">
        <f t="shared" si="4"/>
        <v>-283.7098047586162</v>
      </c>
      <c r="AG6">
        <f t="shared" si="5"/>
        <v>-11.633728266959841</v>
      </c>
      <c r="AH6">
        <f t="shared" si="6"/>
        <v>-1483.2830857982672</v>
      </c>
      <c r="AI6">
        <f t="shared" si="7"/>
        <v>3895.5694763484798</v>
      </c>
      <c r="AJ6">
        <f t="shared" si="8"/>
        <v>-1136.8776999042166</v>
      </c>
      <c r="AK6">
        <f>H6*SUM(AB6, AE6:AF6)</f>
        <v>920.57968186368487</v>
      </c>
      <c r="AL6">
        <f t="shared" si="9"/>
        <v>3679.2714583079483</v>
      </c>
      <c r="AN6">
        <f t="shared" si="10"/>
        <v>4419.2126914002183</v>
      </c>
      <c r="AO6">
        <f t="shared" si="11"/>
        <v>-220.96063457001097</v>
      </c>
      <c r="AP6">
        <f t="shared" si="12"/>
        <v>-9.0606526005317836</v>
      </c>
      <c r="AQ6">
        <f t="shared" si="13"/>
        <v>-1155.2197576104234</v>
      </c>
      <c r="AR6">
        <f t="shared" si="14"/>
        <v>3033.9716466192526</v>
      </c>
      <c r="AS6">
        <f t="shared" si="15"/>
        <v>-885.43016062859965</v>
      </c>
      <c r="AT6">
        <f t="shared" si="16"/>
        <v>716.97159303297235</v>
      </c>
      <c r="AU6">
        <f t="shared" si="17"/>
        <v>2865.5130790236253</v>
      </c>
      <c r="AW6">
        <v>3</v>
      </c>
      <c r="AX6">
        <f>(R6*SUMPRODUCT(K7:$K$23, X7:$X$23)-$AZ$3*SUMPRODUCT(K6:$K$22, W7:$W$23))/Z6</f>
        <v>4520.9085430155446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1.7564712E-2</v>
      </c>
      <c r="O7">
        <f t="shared" si="29"/>
        <v>6096.7086012392319</v>
      </c>
      <c r="P7">
        <f t="shared" si="30"/>
        <v>304.83543006196163</v>
      </c>
      <c r="Q7" s="5">
        <f t="shared" si="31"/>
        <v>12.5</v>
      </c>
      <c r="R7">
        <f t="shared" si="0"/>
        <v>100000</v>
      </c>
      <c r="S7">
        <f t="shared" si="1"/>
        <v>5601.3852520724968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4207.6017207376135</v>
      </c>
      <c r="AC7">
        <f t="shared" si="2"/>
        <v>5069.4991720558191</v>
      </c>
      <c r="AE7">
        <f t="shared" si="3"/>
        <v>5517.7885139773734</v>
      </c>
      <c r="AF7">
        <f t="shared" si="4"/>
        <v>-275.88942569886871</v>
      </c>
      <c r="AG7">
        <f t="shared" si="5"/>
        <v>-11.313047897794833</v>
      </c>
      <c r="AH7">
        <f t="shared" si="6"/>
        <v>-1634.7446919632698</v>
      </c>
      <c r="AI7">
        <f t="shared" si="7"/>
        <v>3595.8413484174403</v>
      </c>
      <c r="AJ7">
        <f t="shared" si="8"/>
        <v>-861.89745131820564</v>
      </c>
      <c r="AK7">
        <f>H7*SUM(AB7, AE7:AF7)</f>
        <v>989.36273470398771</v>
      </c>
      <c r="AL7">
        <f t="shared" si="9"/>
        <v>3723.3066318032224</v>
      </c>
      <c r="AN7">
        <f t="shared" si="10"/>
        <v>3890.1044322395464</v>
      </c>
      <c r="AO7">
        <f t="shared" si="11"/>
        <v>-194.50522161197733</v>
      </c>
      <c r="AP7">
        <f t="shared" si="12"/>
        <v>-7.9758290224188224</v>
      </c>
      <c r="AQ7">
        <f t="shared" si="13"/>
        <v>-1152.513829712261</v>
      </c>
      <c r="AR7">
        <f t="shared" si="14"/>
        <v>2535.1095518928896</v>
      </c>
      <c r="AS7">
        <f t="shared" si="15"/>
        <v>-607.64762676489011</v>
      </c>
      <c r="AT7">
        <f t="shared" si="16"/>
        <v>697.51211914252121</v>
      </c>
      <c r="AU7">
        <f t="shared" si="17"/>
        <v>2624.9740442705206</v>
      </c>
      <c r="AW7">
        <v>4</v>
      </c>
      <c r="AX7">
        <f>(R7*SUMPRODUCT(K8:$K$23, X8:$X$23)-$AZ$3*SUMPRODUCT(K7:$K$22, W8:$W$23))/Z7</f>
        <v>5601.3852520724968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1.9807176999999999E-2</v>
      </c>
      <c r="O8">
        <f t="shared" si="29"/>
        <v>6096.7086012392319</v>
      </c>
      <c r="P8">
        <f t="shared" si="30"/>
        <v>304.83543006196163</v>
      </c>
      <c r="Q8" s="5">
        <f t="shared" si="31"/>
        <v>12.5</v>
      </c>
      <c r="R8">
        <f t="shared" si="0"/>
        <v>100000</v>
      </c>
      <c r="S8">
        <f t="shared" si="1"/>
        <v>6450.9098692868683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5069.4991720558191</v>
      </c>
      <c r="AC8">
        <f t="shared" si="2"/>
        <v>5664.3312705975568</v>
      </c>
      <c r="AE8">
        <f t="shared" si="3"/>
        <v>5353.3188150926835</v>
      </c>
      <c r="AF8">
        <f t="shared" si="4"/>
        <v>-267.66594075463416</v>
      </c>
      <c r="AG8">
        <f t="shared" si="5"/>
        <v>-10.975837876695785</v>
      </c>
      <c r="AH8">
        <f t="shared" si="6"/>
        <v>-1792.6363369688011</v>
      </c>
      <c r="AI8">
        <f t="shared" si="7"/>
        <v>3282.0406994925529</v>
      </c>
      <c r="AJ8">
        <f t="shared" si="8"/>
        <v>-594.83209854173765</v>
      </c>
      <c r="AK8">
        <f t="shared" ref="AK8:AK23" si="32">H8*SUM(AB8:AB8, AE8:AF8)</f>
        <v>736.24852336355559</v>
      </c>
      <c r="AL8">
        <f t="shared" si="9"/>
        <v>3423.457124314371</v>
      </c>
      <c r="AN8">
        <f t="shared" si="10"/>
        <v>3519.0222852021425</v>
      </c>
      <c r="AO8">
        <f t="shared" si="11"/>
        <v>-175.95111426010712</v>
      </c>
      <c r="AP8">
        <f t="shared" si="12"/>
        <v>-7.215004265758366</v>
      </c>
      <c r="AQ8">
        <f t="shared" si="13"/>
        <v>-1178.3955779489906</v>
      </c>
      <c r="AR8">
        <f t="shared" si="14"/>
        <v>2157.4605887272864</v>
      </c>
      <c r="AS8">
        <f t="shared" si="15"/>
        <v>-391.01489805174083</v>
      </c>
      <c r="AT8">
        <f t="shared" si="16"/>
        <v>483.97546468912589</v>
      </c>
      <c r="AU8">
        <f t="shared" si="17"/>
        <v>2250.4211553646719</v>
      </c>
      <c r="AW8">
        <v>5</v>
      </c>
      <c r="AX8">
        <f>(R8*SUMPRODUCT(K9:$K$23, X9:$X$23)-$AZ$3*SUMPRODUCT(K8:$K$22, W9:$W$23))/Z8</f>
        <v>6450.9098692868683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2.2489294999999999E-2</v>
      </c>
      <c r="O9">
        <f t="shared" si="29"/>
        <v>6096.7086012392319</v>
      </c>
      <c r="P9">
        <f t="shared" si="30"/>
        <v>304.83543006196163</v>
      </c>
      <c r="Q9" s="5">
        <f t="shared" si="31"/>
        <v>12.5</v>
      </c>
      <c r="R9">
        <f t="shared" si="0"/>
        <v>100000</v>
      </c>
      <c r="S9">
        <f t="shared" si="1"/>
        <v>7103.52569294555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5664.3312705975568</v>
      </c>
      <c r="AC9">
        <f t="shared" si="2"/>
        <v>6034.723899228562</v>
      </c>
      <c r="AE9">
        <f t="shared" si="3"/>
        <v>5179.3932608800869</v>
      </c>
      <c r="AF9">
        <f t="shared" si="4"/>
        <v>-258.96966304400434</v>
      </c>
      <c r="AG9">
        <f t="shared" si="5"/>
        <v>-10.619240642047641</v>
      </c>
      <c r="AH9">
        <f t="shared" si="6"/>
        <v>-1974.7108470494809</v>
      </c>
      <c r="AI9">
        <f t="shared" si="7"/>
        <v>2935.0935101445543</v>
      </c>
      <c r="AJ9">
        <f t="shared" si="8"/>
        <v>-370.39262863100521</v>
      </c>
      <c r="AK9">
        <f t="shared" si="32"/>
        <v>552.52420413223604</v>
      </c>
      <c r="AL9">
        <f t="shared" si="9"/>
        <v>3117.2250856457849</v>
      </c>
      <c r="AN9">
        <f t="shared" si="10"/>
        <v>3235.7838168282042</v>
      </c>
      <c r="AO9">
        <f t="shared" si="11"/>
        <v>-161.7891908414102</v>
      </c>
      <c r="AP9">
        <f t="shared" si="12"/>
        <v>-6.6342842270878961</v>
      </c>
      <c r="AQ9">
        <f t="shared" si="13"/>
        <v>-1233.6845417897607</v>
      </c>
      <c r="AR9">
        <f t="shared" si="14"/>
        <v>1833.6757999699453</v>
      </c>
      <c r="AS9">
        <f t="shared" si="15"/>
        <v>-231.39978241254721</v>
      </c>
      <c r="AT9">
        <f t="shared" si="16"/>
        <v>345.18500296947514</v>
      </c>
      <c r="AU9">
        <f t="shared" si="17"/>
        <v>1947.461020526873</v>
      </c>
      <c r="AW9">
        <v>6</v>
      </c>
      <c r="AX9">
        <f>(R9*SUMPRODUCT(K10:$K$23, X10:$X$23)-$AZ$3*SUMPRODUCT(K9:$K$22, W10:$W$23))/Z9</f>
        <v>7103.52569294555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2.5348699999999998E-2</v>
      </c>
      <c r="O10">
        <f t="shared" si="29"/>
        <v>6096.7086012392319</v>
      </c>
      <c r="P10">
        <f t="shared" si="30"/>
        <v>304.83543006196163</v>
      </c>
      <c r="Q10" s="5">
        <f t="shared" si="31"/>
        <v>12.5</v>
      </c>
      <c r="R10">
        <f t="shared" si="0"/>
        <v>100000</v>
      </c>
      <c r="S10">
        <f t="shared" si="1"/>
        <v>7603.8650645021053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6034.723899228562</v>
      </c>
      <c r="AC10">
        <f t="shared" si="2"/>
        <v>6231.4369442400148</v>
      </c>
      <c r="AE10">
        <f t="shared" si="3"/>
        <v>4996.3084423192149</v>
      </c>
      <c r="AF10">
        <f t="shared" si="4"/>
        <v>-249.81542211596079</v>
      </c>
      <c r="AG10">
        <f t="shared" si="5"/>
        <v>-10.243864290364094</v>
      </c>
      <c r="AH10">
        <f t="shared" si="6"/>
        <v>-2153.4715621045843</v>
      </c>
      <c r="AI10">
        <f t="shared" si="7"/>
        <v>2582.777593808305</v>
      </c>
      <c r="AJ10">
        <f t="shared" si="8"/>
        <v>-196.71304501145278</v>
      </c>
      <c r="AK10">
        <f t="shared" si="32"/>
        <v>566.01388827017036</v>
      </c>
      <c r="AL10">
        <f t="shared" si="9"/>
        <v>2952.0784370670226</v>
      </c>
      <c r="AN10">
        <f t="shared" si="10"/>
        <v>2965.7036251043123</v>
      </c>
      <c r="AO10">
        <f t="shared" si="11"/>
        <v>-148.28518125521563</v>
      </c>
      <c r="AP10">
        <f t="shared" si="12"/>
        <v>-6.0805424268216957</v>
      </c>
      <c r="AQ10">
        <f t="shared" si="13"/>
        <v>-1278.2554343918894</v>
      </c>
      <c r="AR10">
        <f t="shared" si="14"/>
        <v>1533.0824670303853</v>
      </c>
      <c r="AS10">
        <f t="shared" si="15"/>
        <v>-116.76472688402936</v>
      </c>
      <c r="AT10">
        <f t="shared" si="16"/>
        <v>335.97394149730189</v>
      </c>
      <c r="AU10">
        <f t="shared" si="17"/>
        <v>1752.2916816436577</v>
      </c>
      <c r="AW10">
        <v>7</v>
      </c>
      <c r="AX10">
        <f>(R10*SUMPRODUCT(K11:$K$23, X11:$X$23)-$AZ$3*SUMPRODUCT(K10:$K$22, W11:$W$23))/Z10</f>
        <v>7603.8650645021053</v>
      </c>
    </row>
    <row r="11" spans="1:52" x14ac:dyDescent="0.25">
      <c r="A11" t="s">
        <v>33</v>
      </c>
      <c r="C11" s="24">
        <f>AU25</f>
        <v>19268.796116968373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2.8197647999999999E-2</v>
      </c>
      <c r="O11">
        <f t="shared" si="29"/>
        <v>6096.7086012392319</v>
      </c>
      <c r="P11">
        <f t="shared" si="30"/>
        <v>304.83543006196163</v>
      </c>
      <c r="Q11" s="5">
        <f t="shared" si="31"/>
        <v>12.5</v>
      </c>
      <c r="R11">
        <f t="shared" si="0"/>
        <v>100000</v>
      </c>
      <c r="S11">
        <f t="shared" si="1"/>
        <v>7965.9640040222193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6231.4369442400148</v>
      </c>
      <c r="AC11">
        <f t="shared" si="2"/>
        <v>6278.8192013779317</v>
      </c>
      <c r="AE11">
        <f t="shared" si="3"/>
        <v>4805.4612111400784</v>
      </c>
      <c r="AF11">
        <f t="shared" si="4"/>
        <v>-240.27306055700393</v>
      </c>
      <c r="AG11">
        <f t="shared" si="5"/>
        <v>-9.8525727680409965</v>
      </c>
      <c r="AH11">
        <f t="shared" si="6"/>
        <v>-2310.8230353556519</v>
      </c>
      <c r="AI11">
        <f t="shared" si="7"/>
        <v>2244.5125424593816</v>
      </c>
      <c r="AJ11">
        <f t="shared" si="8"/>
        <v>-47.382257137916895</v>
      </c>
      <c r="AK11">
        <f t="shared" si="32"/>
        <v>556.02619238338923</v>
      </c>
      <c r="AL11">
        <f t="shared" si="9"/>
        <v>2753.1564777048538</v>
      </c>
      <c r="AN11">
        <f t="shared" si="10"/>
        <v>2712.7158554068037</v>
      </c>
      <c r="AO11">
        <f t="shared" si="11"/>
        <v>-135.6357927703402</v>
      </c>
      <c r="AP11">
        <f t="shared" si="12"/>
        <v>-5.5618449905400809</v>
      </c>
      <c r="AQ11">
        <f t="shared" si="13"/>
        <v>-1304.4754731380613</v>
      </c>
      <c r="AR11">
        <f t="shared" si="14"/>
        <v>1267.0427445078624</v>
      </c>
      <c r="AS11">
        <f t="shared" si="15"/>
        <v>-26.747609554108752</v>
      </c>
      <c r="AT11">
        <f t="shared" si="16"/>
        <v>313.88060413498692</v>
      </c>
      <c r="AU11">
        <f t="shared" si="17"/>
        <v>1554.1757390887406</v>
      </c>
      <c r="AW11">
        <v>8</v>
      </c>
      <c r="AX11">
        <f>(R11*SUMPRODUCT(K12:$K$23, X12:$X$23)-$AZ$3*SUMPRODUCT(K11:$K$22, W12:$W$23))/Z11</f>
        <v>7965.9640040222193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3.1331300999999999E-2</v>
      </c>
      <c r="O12">
        <f t="shared" si="29"/>
        <v>6096.7086012392319</v>
      </c>
      <c r="P12">
        <f t="shared" si="30"/>
        <v>304.83543006196163</v>
      </c>
      <c r="Q12" s="5">
        <f t="shared" si="31"/>
        <v>12.5</v>
      </c>
      <c r="R12">
        <f t="shared" si="0"/>
        <v>100000</v>
      </c>
      <c r="S12">
        <f t="shared" si="1"/>
        <v>8191.9403772719415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6278.8192013779317</v>
      </c>
      <c r="AC12">
        <f t="shared" si="2"/>
        <v>6190.0615663627696</v>
      </c>
      <c r="AE12">
        <f t="shared" si="3"/>
        <v>4606.8452473786228</v>
      </c>
      <c r="AF12">
        <f t="shared" si="4"/>
        <v>-230.34226236893119</v>
      </c>
      <c r="AG12">
        <f t="shared" si="5"/>
        <v>-9.4453531173406926</v>
      </c>
      <c r="AH12">
        <f t="shared" si="6"/>
        <v>-2469.5513841591651</v>
      </c>
      <c r="AI12">
        <f t="shared" si="7"/>
        <v>1897.5062477331862</v>
      </c>
      <c r="AJ12">
        <f t="shared" si="8"/>
        <v>88.757635015162123</v>
      </c>
      <c r="AK12">
        <f t="shared" si="32"/>
        <v>553.01122147351759</v>
      </c>
      <c r="AL12">
        <f t="shared" si="9"/>
        <v>2539.2751042218661</v>
      </c>
      <c r="AN12">
        <f t="shared" si="10"/>
        <v>2472.2842284052786</v>
      </c>
      <c r="AO12">
        <f t="shared" si="11"/>
        <v>-123.61421142026396</v>
      </c>
      <c r="AP12">
        <f t="shared" si="12"/>
        <v>-5.0688912454802999</v>
      </c>
      <c r="AQ12">
        <f t="shared" si="13"/>
        <v>-1325.2958609293919</v>
      </c>
      <c r="AR12">
        <f t="shared" si="14"/>
        <v>1018.3052648101427</v>
      </c>
      <c r="AS12">
        <f t="shared" si="15"/>
        <v>47.632184155393396</v>
      </c>
      <c r="AT12">
        <f t="shared" si="16"/>
        <v>296.77596002558971</v>
      </c>
      <c r="AU12">
        <f t="shared" si="17"/>
        <v>1362.7134089911258</v>
      </c>
      <c r="AW12">
        <v>9</v>
      </c>
      <c r="AX12">
        <f>(R12*SUMPRODUCT(K13:$K$23, X13:$X$23)-$AZ$3*SUMPRODUCT(K12:$K$22, W13:$W$23))/Z12</f>
        <v>8191.9403772719415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3.466458E-2</v>
      </c>
      <c r="O13">
        <f t="shared" si="29"/>
        <v>6096.7086012392319</v>
      </c>
      <c r="P13">
        <f t="shared" si="30"/>
        <v>304.83543006196163</v>
      </c>
      <c r="Q13" s="5">
        <f t="shared" si="31"/>
        <v>12.5</v>
      </c>
      <c r="R13">
        <f t="shared" si="0"/>
        <v>100000</v>
      </c>
      <c r="S13">
        <f t="shared" si="1"/>
        <v>8284.5215051321629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6190.0615663627696</v>
      </c>
      <c r="AC13">
        <f t="shared" si="2"/>
        <v>5980.417385646263</v>
      </c>
      <c r="AE13">
        <f t="shared" si="3"/>
        <v>4401.0824392794611</v>
      </c>
      <c r="AF13">
        <f t="shared" si="4"/>
        <v>-220.05412196397307</v>
      </c>
      <c r="AG13">
        <f t="shared" si="5"/>
        <v>-9.0234803874029801</v>
      </c>
      <c r="AH13">
        <f t="shared" si="6"/>
        <v>-2619.3535901144464</v>
      </c>
      <c r="AI13">
        <f t="shared" si="7"/>
        <v>1552.6512468136393</v>
      </c>
      <c r="AJ13">
        <f t="shared" si="8"/>
        <v>209.64418071650653</v>
      </c>
      <c r="AK13">
        <f t="shared" si="32"/>
        <v>536.185346986166</v>
      </c>
      <c r="AL13">
        <f t="shared" si="9"/>
        <v>2298.4807745163116</v>
      </c>
      <c r="AN13">
        <f t="shared" si="10"/>
        <v>2245.7551504259131</v>
      </c>
      <c r="AO13">
        <f t="shared" si="11"/>
        <v>-112.28775752129566</v>
      </c>
      <c r="AP13">
        <f t="shared" si="12"/>
        <v>-4.604441710502277</v>
      </c>
      <c r="AQ13">
        <f t="shared" si="13"/>
        <v>-1336.5863732262162</v>
      </c>
      <c r="AR13">
        <f t="shared" si="14"/>
        <v>792.27657796789924</v>
      </c>
      <c r="AS13">
        <f t="shared" si="15"/>
        <v>106.97584176087273</v>
      </c>
      <c r="AT13">
        <f t="shared" si="16"/>
        <v>273.60110181763099</v>
      </c>
      <c r="AU13">
        <f t="shared" si="17"/>
        <v>1172.8535215464028</v>
      </c>
      <c r="AW13">
        <v>10</v>
      </c>
      <c r="AX13">
        <f>(R13*SUMPRODUCT(K14:$K$23, X14:$X$23)-$AZ$3*SUMPRODUCT(K13:$K$22, W14:$W$23))/Z13</f>
        <v>8284.5215051321629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3.8375247000000001E-2</v>
      </c>
      <c r="O14">
        <f t="shared" si="29"/>
        <v>6096.7086012392319</v>
      </c>
      <c r="P14">
        <f t="shared" si="30"/>
        <v>304.83543006196163</v>
      </c>
      <c r="Q14" s="5">
        <f t="shared" si="31"/>
        <v>12.5</v>
      </c>
      <c r="R14">
        <f t="shared" si="0"/>
        <v>100000</v>
      </c>
      <c r="S14">
        <f t="shared" si="1"/>
        <v>8238.6968812881205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5980.417385646263</v>
      </c>
      <c r="AC14">
        <f t="shared" si="2"/>
        <v>5659.6336537526759</v>
      </c>
      <c r="AE14">
        <f t="shared" si="3"/>
        <v>4188.1789892119541</v>
      </c>
      <c r="AF14">
        <f t="shared" si="4"/>
        <v>-209.40894946059774</v>
      </c>
      <c r="AG14">
        <f t="shared" si="5"/>
        <v>-8.5869672948627045</v>
      </c>
      <c r="AH14">
        <f t="shared" si="6"/>
        <v>-2770.2263093299603</v>
      </c>
      <c r="AI14">
        <f t="shared" si="7"/>
        <v>1199.9567631265331</v>
      </c>
      <c r="AJ14">
        <f t="shared" si="8"/>
        <v>320.78373189358717</v>
      </c>
      <c r="AK14">
        <f t="shared" si="32"/>
        <v>511.90223366543768</v>
      </c>
      <c r="AL14">
        <f t="shared" si="9"/>
        <v>2032.642728685558</v>
      </c>
      <c r="AN14">
        <f t="shared" si="10"/>
        <v>2032.6385679308889</v>
      </c>
      <c r="AO14">
        <f t="shared" si="11"/>
        <v>-101.63192839654447</v>
      </c>
      <c r="AP14">
        <f t="shared" si="12"/>
        <v>-4.1674916354000624</v>
      </c>
      <c r="AQ14">
        <f t="shared" si="13"/>
        <v>-1344.4670948269152</v>
      </c>
      <c r="AR14">
        <f t="shared" si="14"/>
        <v>582.37205307202908</v>
      </c>
      <c r="AS14">
        <f t="shared" si="15"/>
        <v>155.68517656271283</v>
      </c>
      <c r="AT14">
        <f t="shared" si="16"/>
        <v>248.44024714285692</v>
      </c>
      <c r="AU14">
        <f t="shared" si="17"/>
        <v>986.49747677759888</v>
      </c>
      <c r="AW14">
        <v>11</v>
      </c>
      <c r="AX14">
        <f>(R14*SUMPRODUCT(K15:$K$23, X15:$X$23)-$AZ$3*SUMPRODUCT(K14:$K$22, W15:$W$23))/Z14</f>
        <v>8238.6968812881205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4.2655799000000001E-2</v>
      </c>
      <c r="O15">
        <f t="shared" si="29"/>
        <v>6096.7086012392319</v>
      </c>
      <c r="P15">
        <f t="shared" si="30"/>
        <v>304.83543006196163</v>
      </c>
      <c r="Q15" s="5">
        <f t="shared" si="31"/>
        <v>12.5</v>
      </c>
      <c r="R15">
        <f t="shared" si="0"/>
        <v>100000</v>
      </c>
      <c r="S15">
        <f t="shared" si="1"/>
        <v>8042.8977684111169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5659.6336537526759</v>
      </c>
      <c r="AC15">
        <f t="shared" si="2"/>
        <v>5234.197977651469</v>
      </c>
      <c r="AE15">
        <f t="shared" si="3"/>
        <v>3967.6470781799871</v>
      </c>
      <c r="AF15">
        <f t="shared" si="4"/>
        <v>-198.38235390899936</v>
      </c>
      <c r="AG15">
        <f t="shared" si="5"/>
        <v>-8.1348136709648404</v>
      </c>
      <c r="AH15">
        <f t="shared" si="6"/>
        <v>-2930.2716075938979</v>
      </c>
      <c r="AI15">
        <f t="shared" si="7"/>
        <v>830.85830300612497</v>
      </c>
      <c r="AJ15">
        <f t="shared" si="8"/>
        <v>425.43567610120681</v>
      </c>
      <c r="AK15">
        <f t="shared" si="32"/>
        <v>489.35982581942824</v>
      </c>
      <c r="AL15">
        <f t="shared" si="9"/>
        <v>1745.6538049267601</v>
      </c>
      <c r="AN15">
        <f t="shared" si="10"/>
        <v>1830.6002092007534</v>
      </c>
      <c r="AO15">
        <f t="shared" si="11"/>
        <v>-91.530010460037673</v>
      </c>
      <c r="AP15">
        <f t="shared" si="12"/>
        <v>-3.753255094127061</v>
      </c>
      <c r="AQ15">
        <f t="shared" si="13"/>
        <v>-1351.9740320091746</v>
      </c>
      <c r="AR15">
        <f t="shared" si="14"/>
        <v>383.3429116374142</v>
      </c>
      <c r="AS15">
        <f t="shared" si="15"/>
        <v>196.2882842970954</v>
      </c>
      <c r="AT15">
        <f t="shared" si="16"/>
        <v>225.78172450015771</v>
      </c>
      <c r="AU15">
        <f t="shared" si="17"/>
        <v>805.4129204346674</v>
      </c>
      <c r="AW15">
        <v>12</v>
      </c>
      <c r="AX15">
        <f>(R15*SUMPRODUCT(K16:$K$23, X16:$X$23)-$AZ$3*SUMPRODUCT(K15:$K$22, W16:$W$23))/Z15</f>
        <v>8042.8977684111169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4.7231987000000003E-2</v>
      </c>
      <c r="O16">
        <f t="shared" si="29"/>
        <v>6096.7086012392319</v>
      </c>
      <c r="P16">
        <f t="shared" si="30"/>
        <v>304.83543006196163</v>
      </c>
      <c r="Q16" s="5">
        <f t="shared" si="31"/>
        <v>12.5</v>
      </c>
      <c r="R16">
        <f t="shared" si="0"/>
        <v>100000</v>
      </c>
      <c r="S16">
        <f t="shared" si="1"/>
        <v>7699.5926847739292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5234.197977651469</v>
      </c>
      <c r="AC16">
        <f t="shared" si="2"/>
        <v>4724.0032424246128</v>
      </c>
      <c r="AE16">
        <f t="shared" si="3"/>
        <v>3740.5707521810018</v>
      </c>
      <c r="AF16">
        <f t="shared" si="4"/>
        <v>-187.02853760905012</v>
      </c>
      <c r="AG16">
        <f t="shared" si="5"/>
        <v>-7.6692421207007584</v>
      </c>
      <c r="AH16">
        <f t="shared" si="6"/>
        <v>-3073.7873084354696</v>
      </c>
      <c r="AI16">
        <f t="shared" si="7"/>
        <v>472.08566401578128</v>
      </c>
      <c r="AJ16">
        <f t="shared" si="8"/>
        <v>510.19473522685621</v>
      </c>
      <c r="AK16">
        <f t="shared" si="32"/>
        <v>480.68938851462116</v>
      </c>
      <c r="AL16">
        <f t="shared" si="9"/>
        <v>1462.9697877572587</v>
      </c>
      <c r="AN16">
        <f t="shared" si="10"/>
        <v>1636.3243783308794</v>
      </c>
      <c r="AO16">
        <f t="shared" si="11"/>
        <v>-81.816218916543988</v>
      </c>
      <c r="AP16">
        <f t="shared" si="12"/>
        <v>-3.3549339597727292</v>
      </c>
      <c r="AQ16">
        <f t="shared" si="13"/>
        <v>-1344.6378747586473</v>
      </c>
      <c r="AR16">
        <f t="shared" si="14"/>
        <v>206.51535069591543</v>
      </c>
      <c r="AS16">
        <f t="shared" si="15"/>
        <v>223.18628312564425</v>
      </c>
      <c r="AT16">
        <f t="shared" si="16"/>
        <v>210.27907689563659</v>
      </c>
      <c r="AU16">
        <f t="shared" si="17"/>
        <v>639.9807107171963</v>
      </c>
      <c r="AW16">
        <v>13</v>
      </c>
      <c r="AX16">
        <f>(R16*SUMPRODUCT(K17:$K$23, X17:$X$23)-$AZ$3*SUMPRODUCT(K16:$K$22, W17:$W$23))/Z16</f>
        <v>7699.5926847739292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5.2092880000000001E-2</v>
      </c>
      <c r="O17">
        <f t="shared" si="29"/>
        <v>6096.7086012392319</v>
      </c>
      <c r="P17">
        <f t="shared" si="30"/>
        <v>304.83543006196163</v>
      </c>
      <c r="Q17" s="5">
        <f t="shared" si="31"/>
        <v>12.5</v>
      </c>
      <c r="R17">
        <f t="shared" si="0"/>
        <v>100000</v>
      </c>
      <c r="S17">
        <f t="shared" si="1"/>
        <v>7217.0430375047135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4724.0032424246128</v>
      </c>
      <c r="AC17">
        <f t="shared" si="2"/>
        <v>4152.996486708058</v>
      </c>
      <c r="AE17">
        <f t="shared" si="3"/>
        <v>3508.3079413343175</v>
      </c>
      <c r="AF17">
        <f t="shared" si="4"/>
        <v>-175.41539706671588</v>
      </c>
      <c r="AG17">
        <f t="shared" si="5"/>
        <v>-7.193036790009141</v>
      </c>
      <c r="AH17">
        <f t="shared" si="6"/>
        <v>-3196.1032758768811</v>
      </c>
      <c r="AI17">
        <f t="shared" si="7"/>
        <v>129.59623160071169</v>
      </c>
      <c r="AJ17">
        <f t="shared" si="8"/>
        <v>571.00675571655484</v>
      </c>
      <c r="AK17">
        <f t="shared" si="32"/>
        <v>497.11047003890974</v>
      </c>
      <c r="AL17">
        <f t="shared" si="9"/>
        <v>1197.7134573561761</v>
      </c>
      <c r="AN17">
        <f t="shared" si="10"/>
        <v>1445.5310210663142</v>
      </c>
      <c r="AO17">
        <f t="shared" si="11"/>
        <v>-72.276551053315714</v>
      </c>
      <c r="AP17">
        <f t="shared" si="12"/>
        <v>-2.9637528944152174</v>
      </c>
      <c r="AQ17">
        <f t="shared" si="13"/>
        <v>-1316.8930746867522</v>
      </c>
      <c r="AR17">
        <f t="shared" si="14"/>
        <v>53.397642431831081</v>
      </c>
      <c r="AS17">
        <f t="shared" si="15"/>
        <v>235.27238555712043</v>
      </c>
      <c r="AT17">
        <f t="shared" si="16"/>
        <v>204.82483788603778</v>
      </c>
      <c r="AU17">
        <f t="shared" si="17"/>
        <v>493.49486587498927</v>
      </c>
      <c r="AW17">
        <v>14</v>
      </c>
      <c r="AX17">
        <f>(R17*SUMPRODUCT(K18:$K$23, X18:$X$23)-$AZ$3*SUMPRODUCT(K17:$K$22, W18:$W$23))/Z17</f>
        <v>7217.0430375047135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5.7568810999999998E-2</v>
      </c>
      <c r="O18">
        <f t="shared" si="29"/>
        <v>6096.7086012392319</v>
      </c>
      <c r="P18">
        <f t="shared" si="30"/>
        <v>304.83543006196163</v>
      </c>
      <c r="Q18" s="5">
        <f t="shared" si="31"/>
        <v>12.5</v>
      </c>
      <c r="R18">
        <f t="shared" si="0"/>
        <v>100000</v>
      </c>
      <c r="S18">
        <f t="shared" si="1"/>
        <v>6590.8096599033634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4152.996486708058</v>
      </c>
      <c r="AC18">
        <f t="shared" si="2"/>
        <v>3536.3710774278793</v>
      </c>
      <c r="AE18">
        <f t="shared" si="3"/>
        <v>3271.2557451164998</v>
      </c>
      <c r="AF18">
        <f t="shared" si="4"/>
        <v>-163.56278725582501</v>
      </c>
      <c r="AG18">
        <f t="shared" si="5"/>
        <v>-6.7070118466289674</v>
      </c>
      <c r="AH18">
        <f t="shared" si="6"/>
        <v>-3312.7566038406635</v>
      </c>
      <c r="AI18">
        <f t="shared" si="7"/>
        <v>-211.77065782661748</v>
      </c>
      <c r="AJ18">
        <f t="shared" si="8"/>
        <v>616.6254092801787</v>
      </c>
      <c r="AK18">
        <f t="shared" si="32"/>
        <v>508.97433006426809</v>
      </c>
      <c r="AL18">
        <f t="shared" si="9"/>
        <v>913.82908151782931</v>
      </c>
      <c r="AN18">
        <f t="shared" si="10"/>
        <v>1259.5628527326862</v>
      </c>
      <c r="AO18">
        <f t="shared" si="11"/>
        <v>-62.978142636634317</v>
      </c>
      <c r="AP18">
        <f t="shared" si="12"/>
        <v>-2.5824648493054605</v>
      </c>
      <c r="AQ18">
        <f t="shared" si="13"/>
        <v>-1275.5423248615466</v>
      </c>
      <c r="AR18">
        <f t="shared" si="14"/>
        <v>-81.540079614800177</v>
      </c>
      <c r="AS18">
        <f t="shared" si="15"/>
        <v>237.42517250137593</v>
      </c>
      <c r="AT18">
        <f t="shared" si="16"/>
        <v>195.97524898519549</v>
      </c>
      <c r="AU18">
        <f t="shared" si="17"/>
        <v>351.86034187177125</v>
      </c>
      <c r="AW18">
        <v>15</v>
      </c>
      <c r="AX18">
        <f>(R18*SUMPRODUCT(K19:$K$23, X19:$X$23)-$AZ$3*SUMPRODUCT(K18:$K$22, W19:$W$23))/Z18</f>
        <v>6590.8096599033634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6.3742958000000002E-2</v>
      </c>
      <c r="O19">
        <f t="shared" si="29"/>
        <v>6096.7086012392319</v>
      </c>
      <c r="P19">
        <f t="shared" si="30"/>
        <v>304.83543006196163</v>
      </c>
      <c r="Q19" s="5">
        <f t="shared" si="31"/>
        <v>12.5</v>
      </c>
      <c r="R19">
        <f t="shared" si="0"/>
        <v>100000</v>
      </c>
      <c r="S19">
        <f t="shared" si="1"/>
        <v>5802.2063304970325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3536.3710774278793</v>
      </c>
      <c r="AC19">
        <f t="shared" si="2"/>
        <v>2883.6579981237433</v>
      </c>
      <c r="AE19">
        <f t="shared" si="3"/>
        <v>3030.023670097115</v>
      </c>
      <c r="AF19">
        <f t="shared" si="4"/>
        <v>-151.50118350485576</v>
      </c>
      <c r="AG19">
        <f t="shared" si="5"/>
        <v>-6.2124169537175042</v>
      </c>
      <c r="AH19">
        <f t="shared" si="6"/>
        <v>-3420.1981955613815</v>
      </c>
      <c r="AI19">
        <f t="shared" si="7"/>
        <v>-547.88812592283966</v>
      </c>
      <c r="AJ19">
        <f t="shared" si="8"/>
        <v>652.71307930413604</v>
      </c>
      <c r="AK19">
        <f t="shared" si="32"/>
        <v>470.85318759907824</v>
      </c>
      <c r="AL19">
        <f t="shared" si="9"/>
        <v>575.67814098037456</v>
      </c>
      <c r="AN19">
        <f t="shared" si="10"/>
        <v>1086.9004678454066</v>
      </c>
      <c r="AO19">
        <f t="shared" si="11"/>
        <v>-54.345023392270335</v>
      </c>
      <c r="AP19">
        <f t="shared" si="12"/>
        <v>-2.2284574738090659</v>
      </c>
      <c r="AQ19">
        <f t="shared" si="13"/>
        <v>-1226.8600590702761</v>
      </c>
      <c r="AR19">
        <f t="shared" si="14"/>
        <v>-196.53307209094876</v>
      </c>
      <c r="AS19">
        <f t="shared" si="15"/>
        <v>234.13485454446746</v>
      </c>
      <c r="AT19">
        <f t="shared" si="16"/>
        <v>168.89985214918681</v>
      </c>
      <c r="AU19">
        <f t="shared" si="17"/>
        <v>206.50163460270548</v>
      </c>
      <c r="AW19">
        <v>16</v>
      </c>
      <c r="AX19">
        <f>(R19*SUMPRODUCT(K20:$K$23, X20:$X$23)-$AZ$3*SUMPRODUCT(K19:$K$22, W20:$W$23))/Z19</f>
        <v>5802.2063304970325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7.0809242999999994E-2</v>
      </c>
      <c r="O20">
        <f t="shared" si="29"/>
        <v>6096.7086012392319</v>
      </c>
      <c r="P20">
        <f t="shared" si="30"/>
        <v>304.83543006196163</v>
      </c>
      <c r="Q20" s="5">
        <f t="shared" si="31"/>
        <v>12.5</v>
      </c>
      <c r="R20">
        <f t="shared" si="0"/>
        <v>100000</v>
      </c>
      <c r="S20">
        <f t="shared" si="1"/>
        <v>4775.8355661836922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2883.6579981237433</v>
      </c>
      <c r="AC20">
        <f t="shared" si="2"/>
        <v>2181.7530777497773</v>
      </c>
      <c r="AE20">
        <f t="shared" si="3"/>
        <v>2785.1697510444856</v>
      </c>
      <c r="AF20">
        <f t="shared" si="4"/>
        <v>-139.2584875522243</v>
      </c>
      <c r="AG20">
        <f t="shared" si="5"/>
        <v>-5.710396242487227</v>
      </c>
      <c r="AH20">
        <f t="shared" si="6"/>
        <v>-3519.1723335448196</v>
      </c>
      <c r="AI20">
        <f t="shared" si="7"/>
        <v>-878.9714662950455</v>
      </c>
      <c r="AJ20">
        <f t="shared" si="8"/>
        <v>701.90492037396598</v>
      </c>
      <c r="AK20">
        <f t="shared" si="32"/>
        <v>300.25561090574905</v>
      </c>
      <c r="AL20">
        <f t="shared" si="9"/>
        <v>123.18906498466953</v>
      </c>
      <c r="AN20">
        <f t="shared" si="10"/>
        <v>947.61345330785684</v>
      </c>
      <c r="AO20">
        <f t="shared" si="11"/>
        <v>-47.380672665392844</v>
      </c>
      <c r="AP20">
        <f t="shared" si="12"/>
        <v>-1.9428791731887156</v>
      </c>
      <c r="AQ20">
        <f t="shared" si="13"/>
        <v>-1197.3471442899533</v>
      </c>
      <c r="AR20">
        <f t="shared" si="14"/>
        <v>-299.0572428206782</v>
      </c>
      <c r="AS20">
        <f t="shared" si="15"/>
        <v>238.8129288133743</v>
      </c>
      <c r="AT20">
        <f t="shared" si="16"/>
        <v>102.15759962880357</v>
      </c>
      <c r="AU20">
        <f t="shared" si="17"/>
        <v>41.913285621499675</v>
      </c>
      <c r="AW20">
        <v>17</v>
      </c>
      <c r="AX20">
        <f>(R20*SUMPRODUCT(K21:$K$23, X21:$X$23)-$AZ$3*SUMPRODUCT(K20:$K$22, W21:$W$23))/Z20</f>
        <v>4775.8355661836922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7.8963489999999997E-2</v>
      </c>
      <c r="O21">
        <f t="shared" si="29"/>
        <v>6096.7086012392319</v>
      </c>
      <c r="P21">
        <f t="shared" si="30"/>
        <v>304.83543006196163</v>
      </c>
      <c r="Q21" s="5">
        <f t="shared" si="31"/>
        <v>12.5</v>
      </c>
      <c r="R21">
        <f t="shared" si="0"/>
        <v>100000</v>
      </c>
      <c r="S21">
        <f t="shared" si="1"/>
        <v>3475.0004660879758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2181.7530777497773</v>
      </c>
      <c r="AC21">
        <f t="shared" si="2"/>
        <v>1446.2616848267253</v>
      </c>
      <c r="AE21">
        <f t="shared" si="3"/>
        <v>2537.3913297491367</v>
      </c>
      <c r="AF21">
        <f t="shared" si="4"/>
        <v>-126.86956648745685</v>
      </c>
      <c r="AG21">
        <f t="shared" si="5"/>
        <v>-5.2023794634726768</v>
      </c>
      <c r="AH21">
        <f t="shared" si="6"/>
        <v>-3607.3025327174219</v>
      </c>
      <c r="AI21">
        <f t="shared" si="7"/>
        <v>-1201.9831489192147</v>
      </c>
      <c r="AJ21">
        <f t="shared" si="8"/>
        <v>735.49139292305199</v>
      </c>
      <c r="AK21">
        <f t="shared" si="32"/>
        <v>235.58369934388779</v>
      </c>
      <c r="AL21">
        <f t="shared" si="9"/>
        <v>-230.90805665227495</v>
      </c>
      <c r="AN21">
        <f t="shared" si="10"/>
        <v>821.18372808012737</v>
      </c>
      <c r="AO21">
        <f t="shared" si="11"/>
        <v>-41.059186404006375</v>
      </c>
      <c r="AP21">
        <f t="shared" si="12"/>
        <v>-1.683662000659691</v>
      </c>
      <c r="AQ21">
        <f t="shared" si="13"/>
        <v>-1167.4423678363582</v>
      </c>
      <c r="AR21">
        <f t="shared" si="14"/>
        <v>-389.00148816089705</v>
      </c>
      <c r="AS21">
        <f t="shared" si="15"/>
        <v>238.02933230291697</v>
      </c>
      <c r="AT21">
        <f t="shared" si="16"/>
        <v>76.242674211883639</v>
      </c>
      <c r="AU21">
        <f t="shared" si="17"/>
        <v>-74.72948164609646</v>
      </c>
      <c r="AW21">
        <v>18</v>
      </c>
      <c r="AX21">
        <f>(R21*SUMPRODUCT(K22:$K$23, X22:$X$23)-$AZ$3*SUMPRODUCT(K21:$K$22, W22:$W$23))/Z21</f>
        <v>3475.0004660879758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8.8363973999999998E-2</v>
      </c>
      <c r="O22">
        <f t="shared" si="29"/>
        <v>6096.7086012392319</v>
      </c>
      <c r="P22">
        <f t="shared" si="30"/>
        <v>304.83543006196163</v>
      </c>
      <c r="Q22" s="5">
        <f t="shared" si="31"/>
        <v>12.5</v>
      </c>
      <c r="R22">
        <f t="shared" si="0"/>
        <v>100000</v>
      </c>
      <c r="S22">
        <f t="shared" si="1"/>
        <v>1887.3844843116933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1446.2616848267253</v>
      </c>
      <c r="AC22">
        <f t="shared" si="2"/>
        <v>708.24521700517948</v>
      </c>
      <c r="AE22">
        <f t="shared" si="3"/>
        <v>2287.803434961867</v>
      </c>
      <c r="AF22">
        <f t="shared" si="4"/>
        <v>-114.39017174809337</v>
      </c>
      <c r="AG22">
        <f t="shared" si="5"/>
        <v>-4.6906527451895164</v>
      </c>
      <c r="AH22">
        <f t="shared" si="6"/>
        <v>-3677.6233891874685</v>
      </c>
      <c r="AI22">
        <f t="shared" si="7"/>
        <v>-1508.9007787188848</v>
      </c>
      <c r="AJ22">
        <f t="shared" si="8"/>
        <v>738.0164678215458</v>
      </c>
      <c r="AK22">
        <f t="shared" si="32"/>
        <v>253.37724636283494</v>
      </c>
      <c r="AL22">
        <f t="shared" si="9"/>
        <v>-517.50706453450402</v>
      </c>
      <c r="AN22">
        <f t="shared" si="10"/>
        <v>691.9708721514304</v>
      </c>
      <c r="AO22">
        <f t="shared" si="11"/>
        <v>-34.598543607571528</v>
      </c>
      <c r="AP22">
        <f t="shared" si="12"/>
        <v>-1.4187386125252459</v>
      </c>
      <c r="AQ22">
        <f t="shared" si="13"/>
        <v>-1112.3369364566797</v>
      </c>
      <c r="AR22">
        <f t="shared" si="14"/>
        <v>-456.38334652534627</v>
      </c>
      <c r="AS22">
        <f t="shared" si="15"/>
        <v>223.22105609964925</v>
      </c>
      <c r="AT22">
        <f t="shared" si="16"/>
        <v>76.636686294660251</v>
      </c>
      <c r="AU22">
        <f t="shared" si="17"/>
        <v>-156.52560413103677</v>
      </c>
      <c r="AW22">
        <v>19</v>
      </c>
      <c r="AX22">
        <f>(R22*SUMPRODUCT(K23:$K$23, X23:$X$23)-$AZ$3*SUMPRODUCT(K22:$K$22, W23:$W$23))/Z22</f>
        <v>1887.3844843116933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9.9562517000000003E-2</v>
      </c>
      <c r="O23">
        <f t="shared" si="29"/>
        <v>6096.7086012392319</v>
      </c>
      <c r="P23">
        <f t="shared" si="30"/>
        <v>304.83543006196163</v>
      </c>
      <c r="Q23" s="5">
        <f t="shared" si="31"/>
        <v>12.5</v>
      </c>
      <c r="R23">
        <f t="shared" si="0"/>
        <v>100000</v>
      </c>
      <c r="S23">
        <f t="shared" si="1"/>
        <v>2119.6148189459063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708.24521700517948</v>
      </c>
      <c r="AC23">
        <f t="shared" si="2"/>
        <v>708.2452170051796</v>
      </c>
      <c r="AE23">
        <f t="shared" si="3"/>
        <v>2037.145932226199</v>
      </c>
      <c r="AF23">
        <f t="shared" si="4"/>
        <v>-101.85729661130996</v>
      </c>
      <c r="AG23">
        <f t="shared" si="5"/>
        <v>-4.1767330240535934</v>
      </c>
      <c r="AH23">
        <f t="shared" si="6"/>
        <v>-3736.1055494722232</v>
      </c>
      <c r="AI23">
        <f t="shared" si="7"/>
        <v>-1804.9936468813878</v>
      </c>
      <c r="AJ23">
        <f t="shared" si="8"/>
        <v>0</v>
      </c>
      <c r="AK23">
        <f t="shared" si="32"/>
        <v>274.66316728722506</v>
      </c>
      <c r="AL23">
        <f t="shared" si="9"/>
        <v>-1530.3304795941626</v>
      </c>
      <c r="AN23">
        <f t="shared" si="10"/>
        <v>558.16360332261479</v>
      </c>
      <c r="AO23">
        <f t="shared" si="11"/>
        <v>-27.908180166130744</v>
      </c>
      <c r="AP23">
        <f t="shared" si="12"/>
        <v>-1.1443953611485573</v>
      </c>
      <c r="AQ23">
        <f t="shared" si="13"/>
        <v>-1023.6665439123198</v>
      </c>
      <c r="AR23">
        <f t="shared" si="14"/>
        <v>-494.55551611698422</v>
      </c>
      <c r="AS23">
        <f t="shared" si="15"/>
        <v>0</v>
      </c>
      <c r="AT23">
        <f t="shared" si="16"/>
        <v>75.255768734007859</v>
      </c>
      <c r="AU23">
        <f t="shared" si="17"/>
        <v>-419.29974738297636</v>
      </c>
      <c r="AW23">
        <v>20</v>
      </c>
      <c r="AX23">
        <f>(R23*SUMPRODUCT(K$23:$K24, X$23:$X24)-$AZ$3*SUMPRODUCT(K$22:$K23, W$23:$W24))/Z23</f>
        <v>2119.6148189459063</v>
      </c>
    </row>
    <row r="25" spans="5:50" x14ac:dyDescent="0.25">
      <c r="AN25" s="6">
        <f t="shared" ref="AN25:AU25" si="33">SUM(AN3:AN23)</f>
        <v>48896.180082793362</v>
      </c>
      <c r="AO25" s="6">
        <f t="shared" si="33"/>
        <v>-7017.3404550690921</v>
      </c>
      <c r="AP25" s="6">
        <f t="shared" si="33"/>
        <v>-712.708153922154</v>
      </c>
      <c r="AQ25" s="6">
        <f t="shared" si="33"/>
        <v>-24584.332499522396</v>
      </c>
      <c r="AR25" s="6">
        <f t="shared" si="33"/>
        <v>16581.798974279722</v>
      </c>
      <c r="AS25" s="6">
        <f t="shared" si="33"/>
        <v>-2898.8239561889827</v>
      </c>
      <c r="AT25" s="6">
        <f t="shared" si="33"/>
        <v>5585.8210988776336</v>
      </c>
      <c r="AU25" s="7">
        <f t="shared" si="33"/>
        <v>19268.796116968373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463.97444628658138</v>
      </c>
      <c r="K3">
        <v>1</v>
      </c>
      <c r="L3" s="2">
        <v>0</v>
      </c>
      <c r="O3">
        <f>$C$3</f>
        <v>463.97444628658138</v>
      </c>
      <c r="P3">
        <f>O3*B5</f>
        <v>371.17955702926514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463.97444628658138</v>
      </c>
      <c r="AF3">
        <f t="shared" ref="AF3:AF23" si="4">-$Z3*P3</f>
        <v>-371.17955702926514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-532.16208144268376</v>
      </c>
      <c r="AJ3">
        <f t="shared" ref="AJ3:AJ23" si="8">AB3-AC3</f>
        <v>0</v>
      </c>
      <c r="AL3">
        <f t="shared" ref="AL3:AL23" si="9">SUM(AI3:AK3)</f>
        <v>-532.16208144268376</v>
      </c>
      <c r="AN3">
        <f t="shared" ref="AN3:AN23" si="10">AE3*$K3</f>
        <v>463.97444628658138</v>
      </c>
      <c r="AO3">
        <f t="shared" ref="AO3:AO23" si="11">AF3*$K3</f>
        <v>-371.17955702926514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-532.16208144268376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-532.16208144268376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328.51871351865111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250000</v>
      </c>
      <c r="S4">
        <f t="shared" si="1"/>
        <v>44.302362712919404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43.805560314785907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-43.805560314785907</v>
      </c>
      <c r="AK4">
        <f>G4*MAX(0, SUM(AB4, AE4:AF4))</f>
        <v>0</v>
      </c>
      <c r="AL4">
        <f t="shared" si="9"/>
        <v>-347.28131031478586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-284.7131532038652</v>
      </c>
      <c r="AR4">
        <f t="shared" si="14"/>
        <v>-284.7131532038652</v>
      </c>
      <c r="AS4">
        <f t="shared" si="15"/>
        <v>-41.097251444587577</v>
      </c>
      <c r="AT4">
        <f t="shared" si="16"/>
        <v>0</v>
      </c>
      <c r="AU4">
        <f t="shared" si="17"/>
        <v>-325.81040464845279</v>
      </c>
      <c r="AW4">
        <v>1</v>
      </c>
      <c r="AX4">
        <f>(R4*SUMPRODUCT(K5:$K$23, X5:$X$23)-$AZ$3*SUMPRODUCT(K4:$K$22, W5:$W$23))/Z4</f>
        <v>44.302362712919404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463.97444628658138</v>
      </c>
      <c r="P5">
        <f t="shared" ref="P5:P23" si="30">O5*$C$5</f>
        <v>23.198722314329071</v>
      </c>
      <c r="Q5" s="5">
        <f t="shared" ref="Q5:Q23" si="31">$C$8</f>
        <v>12.5</v>
      </c>
      <c r="R5">
        <f t="shared" si="0"/>
        <v>250000</v>
      </c>
      <c r="S5">
        <f t="shared" si="1"/>
        <v>89.70301268801613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43.805560314785907</v>
      </c>
      <c r="AC5">
        <f t="shared" si="2"/>
        <v>87.701734903328997</v>
      </c>
      <c r="AE5">
        <f t="shared" si="3"/>
        <v>453.62315791630908</v>
      </c>
      <c r="AF5">
        <f t="shared" si="4"/>
        <v>-22.681157895815456</v>
      </c>
      <c r="AG5">
        <f t="shared" si="5"/>
        <v>-12.221124502299674</v>
      </c>
      <c r="AH5">
        <f t="shared" si="6"/>
        <v>-302.06896150649078</v>
      </c>
      <c r="AI5">
        <f t="shared" si="7"/>
        <v>116.65191401170318</v>
      </c>
      <c r="AJ5">
        <f t="shared" si="8"/>
        <v>-43.89617458854309</v>
      </c>
      <c r="AK5">
        <f>G5*SUM(AB5, AE5:AF5)</f>
        <v>19.464649973746464</v>
      </c>
      <c r="AL5">
        <f t="shared" si="9"/>
        <v>92.220389396906555</v>
      </c>
      <c r="AN5">
        <f t="shared" si="10"/>
        <v>391.73195364740911</v>
      </c>
      <c r="AO5">
        <f t="shared" si="11"/>
        <v>-19.58659768237046</v>
      </c>
      <c r="AP5">
        <f t="shared" si="12"/>
        <v>-10.553704971864159</v>
      </c>
      <c r="AQ5">
        <f t="shared" si="13"/>
        <v>-260.85543112640846</v>
      </c>
      <c r="AR5">
        <f t="shared" si="14"/>
        <v>100.73621986676609</v>
      </c>
      <c r="AS5">
        <f t="shared" si="15"/>
        <v>-37.907090784792388</v>
      </c>
      <c r="AT5">
        <f t="shared" si="16"/>
        <v>16.808942022059309</v>
      </c>
      <c r="AU5">
        <f t="shared" si="17"/>
        <v>79.638071104033017</v>
      </c>
      <c r="AW5">
        <v>2</v>
      </c>
      <c r="AX5">
        <f>(R5*SUMPRODUCT(K6:$K$23, X6:$X$23)-$AZ$3*SUMPRODUCT(K5:$K$22, W6:$W$23))/Z5</f>
        <v>89.70301268801613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463.97444628658138</v>
      </c>
      <c r="P6">
        <f t="shared" si="30"/>
        <v>23.198722314329071</v>
      </c>
      <c r="Q6" s="5">
        <f t="shared" si="31"/>
        <v>12.5</v>
      </c>
      <c r="R6">
        <f t="shared" si="0"/>
        <v>250000</v>
      </c>
      <c r="S6">
        <f t="shared" si="1"/>
        <v>135.04638474581787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87.701734903328997</v>
      </c>
      <c r="AC6">
        <f t="shared" si="2"/>
        <v>130.55050012409583</v>
      </c>
      <c r="AE6">
        <f t="shared" si="3"/>
        <v>448.52808256601213</v>
      </c>
      <c r="AF6">
        <f t="shared" si="4"/>
        <v>-22.426404128300607</v>
      </c>
      <c r="AG6">
        <f t="shared" si="5"/>
        <v>-12.083857369619324</v>
      </c>
      <c r="AH6">
        <f t="shared" si="6"/>
        <v>-301.11775314710189</v>
      </c>
      <c r="AI6">
        <f t="shared" si="7"/>
        <v>112.9000679209903</v>
      </c>
      <c r="AJ6">
        <f t="shared" si="8"/>
        <v>-42.848765220766836</v>
      </c>
      <c r="AK6">
        <f>G6*SUM(AB6, AE6:AF6)</f>
        <v>30.057499680450871</v>
      </c>
      <c r="AL6">
        <f t="shared" si="9"/>
        <v>100.10880238067433</v>
      </c>
      <c r="AN6">
        <f t="shared" si="10"/>
        <v>349.32543071811642</v>
      </c>
      <c r="AO6">
        <f t="shared" si="11"/>
        <v>-17.466271535905822</v>
      </c>
      <c r="AP6">
        <f t="shared" si="12"/>
        <v>-9.4112249476760468</v>
      </c>
      <c r="AQ6">
        <f t="shared" si="13"/>
        <v>-234.51840119620996</v>
      </c>
      <c r="AR6">
        <f t="shared" si="14"/>
        <v>87.929533038324564</v>
      </c>
      <c r="AS6">
        <f t="shared" si="15"/>
        <v>-33.371741811240732</v>
      </c>
      <c r="AT6">
        <f t="shared" si="16"/>
        <v>23.409568832599977</v>
      </c>
      <c r="AU6">
        <f t="shared" si="17"/>
        <v>77.967360059683813</v>
      </c>
      <c r="AW6">
        <v>3</v>
      </c>
      <c r="AX6">
        <f>(R6*SUMPRODUCT(K7:$K$23, X7:$X$23)-$AZ$3*SUMPRODUCT(K6:$K$22, W7:$W$23))/Z6</f>
        <v>135.04638474581787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463.97444628658138</v>
      </c>
      <c r="P7">
        <f t="shared" si="30"/>
        <v>23.198722314329071</v>
      </c>
      <c r="Q7" s="5">
        <f t="shared" si="31"/>
        <v>12.5</v>
      </c>
      <c r="R7">
        <f t="shared" si="0"/>
        <v>250000</v>
      </c>
      <c r="S7">
        <f t="shared" si="1"/>
        <v>173.88241932710227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130.55050012409583</v>
      </c>
      <c r="AC7">
        <f t="shared" si="2"/>
        <v>166.20385135475362</v>
      </c>
      <c r="AE7">
        <f t="shared" si="3"/>
        <v>443.4855473108754</v>
      </c>
      <c r="AF7">
        <f t="shared" si="4"/>
        <v>-22.174277365543773</v>
      </c>
      <c r="AG7">
        <f t="shared" si="5"/>
        <v>-11.948005726940114</v>
      </c>
      <c r="AH7">
        <f t="shared" si="6"/>
        <v>-300.26137966033269</v>
      </c>
      <c r="AI7">
        <f t="shared" si="7"/>
        <v>109.10188455805883</v>
      </c>
      <c r="AJ7">
        <f t="shared" si="8"/>
        <v>-35.65335123065779</v>
      </c>
      <c r="AK7">
        <f>G7*SUM(AB7, AE7:AF7)</f>
        <v>27.09641291040889</v>
      </c>
      <c r="AL7">
        <f t="shared" si="9"/>
        <v>100.54494623780992</v>
      </c>
      <c r="AN7">
        <f t="shared" si="10"/>
        <v>312.66241699152079</v>
      </c>
      <c r="AO7">
        <f t="shared" si="11"/>
        <v>-15.633120849576041</v>
      </c>
      <c r="AP7">
        <f t="shared" si="12"/>
        <v>-8.4234816026484296</v>
      </c>
      <c r="AQ7">
        <f t="shared" si="13"/>
        <v>-211.68772976495617</v>
      </c>
      <c r="AR7">
        <f t="shared" si="14"/>
        <v>76.918084774340144</v>
      </c>
      <c r="AS7">
        <f t="shared" si="15"/>
        <v>-25.136023117819679</v>
      </c>
      <c r="AT7">
        <f t="shared" si="16"/>
        <v>19.103283080451664</v>
      </c>
      <c r="AU7">
        <f t="shared" si="17"/>
        <v>70.885344736972129</v>
      </c>
      <c r="AW7">
        <v>4</v>
      </c>
      <c r="AX7">
        <f>(R7*SUMPRODUCT(K8:$K$23, X8:$X$23)-$AZ$3*SUMPRODUCT(K7:$K$22, W8:$W$23))/Z7</f>
        <v>173.88241932710227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463.97444628658138</v>
      </c>
      <c r="P8">
        <f t="shared" si="30"/>
        <v>23.198722314329071</v>
      </c>
      <c r="Q8" s="5">
        <f t="shared" si="31"/>
        <v>12.5</v>
      </c>
      <c r="R8">
        <f t="shared" si="0"/>
        <v>250000</v>
      </c>
      <c r="S8">
        <f t="shared" si="1"/>
        <v>201.39762502540549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166.20385135475362</v>
      </c>
      <c r="AC8">
        <f t="shared" si="2"/>
        <v>190.3372291908529</v>
      </c>
      <c r="AE8">
        <f t="shared" si="3"/>
        <v>438.49380304463847</v>
      </c>
      <c r="AF8">
        <f t="shared" si="4"/>
        <v>-21.924690152231925</v>
      </c>
      <c r="AG8">
        <f t="shared" si="5"/>
        <v>-11.813522451347342</v>
      </c>
      <c r="AH8">
        <f t="shared" si="6"/>
        <v>-300.06436646740485</v>
      </c>
      <c r="AI8">
        <f t="shared" si="7"/>
        <v>104.69122397365436</v>
      </c>
      <c r="AJ8">
        <f t="shared" si="8"/>
        <v>-24.133377836099271</v>
      </c>
      <c r="AK8">
        <f t="shared" ref="AK8:AK23" si="32">G8*SUM(AB8:AB8, AE8:AF8)</f>
        <v>12.413064138464511</v>
      </c>
      <c r="AL8">
        <f t="shared" si="9"/>
        <v>92.970910276019595</v>
      </c>
      <c r="AN8">
        <f t="shared" si="10"/>
        <v>288.24538910081822</v>
      </c>
      <c r="AO8">
        <f t="shared" si="11"/>
        <v>-14.412269455040914</v>
      </c>
      <c r="AP8">
        <f t="shared" si="12"/>
        <v>-7.7656590629017845</v>
      </c>
      <c r="AQ8">
        <f t="shared" si="13"/>
        <v>-197.24832931990778</v>
      </c>
      <c r="AR8">
        <f t="shared" si="14"/>
        <v>68.819131262967772</v>
      </c>
      <c r="AS8">
        <f t="shared" si="15"/>
        <v>-15.864157797403001</v>
      </c>
      <c r="AT8">
        <f t="shared" si="16"/>
        <v>8.1597698249817157</v>
      </c>
      <c r="AU8">
        <f t="shared" si="17"/>
        <v>61.114743290546478</v>
      </c>
      <c r="AW8">
        <v>5</v>
      </c>
      <c r="AX8">
        <f>(R8*SUMPRODUCT(K9:$K$23, X9:$X$23)-$AZ$3*SUMPRODUCT(K8:$K$22, W9:$W$23))/Z8</f>
        <v>201.39762502540549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463.97444628658138</v>
      </c>
      <c r="P9">
        <f t="shared" si="30"/>
        <v>23.198722314329071</v>
      </c>
      <c r="Q9" s="5">
        <f t="shared" si="31"/>
        <v>12.5</v>
      </c>
      <c r="R9">
        <f t="shared" si="0"/>
        <v>250000</v>
      </c>
      <c r="S9">
        <f t="shared" si="1"/>
        <v>220.44818339991053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190.3372291908529</v>
      </c>
      <c r="AC9">
        <f t="shared" si="2"/>
        <v>205.9921781229973</v>
      </c>
      <c r="AE9">
        <f t="shared" si="3"/>
        <v>433.5490785632997</v>
      </c>
      <c r="AF9">
        <f t="shared" si="4"/>
        <v>-21.677453928164987</v>
      </c>
      <c r="AG9">
        <f t="shared" si="5"/>
        <v>-11.680305942310211</v>
      </c>
      <c r="AH9">
        <f t="shared" si="6"/>
        <v>-301.62569047318868</v>
      </c>
      <c r="AI9">
        <f t="shared" si="7"/>
        <v>98.565628219635812</v>
      </c>
      <c r="AJ9">
        <f t="shared" si="8"/>
        <v>-15.654948932144407</v>
      </c>
      <c r="AK9">
        <f t="shared" si="32"/>
        <v>3.5530322375733268</v>
      </c>
      <c r="AL9">
        <f t="shared" si="9"/>
        <v>86.463711525064738</v>
      </c>
      <c r="AN9">
        <f t="shared" si="10"/>
        <v>270.85626086973895</v>
      </c>
      <c r="AO9">
        <f t="shared" si="11"/>
        <v>-13.54281304348695</v>
      </c>
      <c r="AP9">
        <f t="shared" si="12"/>
        <v>-7.2971761440079446</v>
      </c>
      <c r="AQ9">
        <f t="shared" si="13"/>
        <v>-188.4381970653711</v>
      </c>
      <c r="AR9">
        <f t="shared" si="14"/>
        <v>61.578074616872954</v>
      </c>
      <c r="AS9">
        <f t="shared" si="15"/>
        <v>-9.7803020269786067</v>
      </c>
      <c r="AT9">
        <f t="shared" si="16"/>
        <v>2.2197279943664907</v>
      </c>
      <c r="AU9">
        <f t="shared" si="17"/>
        <v>54.017500584260837</v>
      </c>
      <c r="AW9">
        <v>6</v>
      </c>
      <c r="AX9">
        <f>(R9*SUMPRODUCT(K10:$K$23, X10:$X$23)-$AZ$3*SUMPRODUCT(K9:$K$22, W10:$W$23))/Z9</f>
        <v>220.44818339991053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463.97444628658138</v>
      </c>
      <c r="P10">
        <f t="shared" si="30"/>
        <v>23.198722314329071</v>
      </c>
      <c r="Q10" s="5">
        <f t="shared" si="31"/>
        <v>12.5</v>
      </c>
      <c r="R10">
        <f t="shared" si="0"/>
        <v>250000</v>
      </c>
      <c r="S10">
        <f t="shared" si="1"/>
        <v>235.23761944108719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205.9921781229973</v>
      </c>
      <c r="AC10">
        <f t="shared" si="2"/>
        <v>217.32762664744837</v>
      </c>
      <c r="AE10">
        <f t="shared" si="3"/>
        <v>428.64940342494702</v>
      </c>
      <c r="AF10">
        <f t="shared" si="4"/>
        <v>-21.432470171247353</v>
      </c>
      <c r="AG10">
        <f t="shared" si="5"/>
        <v>-11.548303113879484</v>
      </c>
      <c r="AH10">
        <f t="shared" si="6"/>
        <v>-303.99538015246713</v>
      </c>
      <c r="AI10">
        <f t="shared" si="7"/>
        <v>91.673249987353017</v>
      </c>
      <c r="AJ10">
        <f t="shared" si="8"/>
        <v>-11.335448524451067</v>
      </c>
      <c r="AK10">
        <f t="shared" si="32"/>
        <v>2.5141573566444575</v>
      </c>
      <c r="AL10">
        <f t="shared" si="9"/>
        <v>82.851958819546411</v>
      </c>
      <c r="AN10">
        <f t="shared" si="10"/>
        <v>254.43727190030555</v>
      </c>
      <c r="AO10">
        <f t="shared" si="11"/>
        <v>-12.721863595015279</v>
      </c>
      <c r="AP10">
        <f t="shared" si="12"/>
        <v>-6.8548298817072189</v>
      </c>
      <c r="AQ10">
        <f t="shared" si="13"/>
        <v>-180.44526500742694</v>
      </c>
      <c r="AR10">
        <f t="shared" si="14"/>
        <v>54.415313416156089</v>
      </c>
      <c r="AS10">
        <f t="shared" si="15"/>
        <v>-6.7284838734942189</v>
      </c>
      <c r="AT10">
        <f t="shared" si="16"/>
        <v>1.4923509372495947</v>
      </c>
      <c r="AU10">
        <f t="shared" si="17"/>
        <v>49.179180479911466</v>
      </c>
      <c r="AW10">
        <v>7</v>
      </c>
      <c r="AX10">
        <f>(R10*SUMPRODUCT(K11:$K$23, X11:$X$23)-$AZ$3*SUMPRODUCT(K10:$K$22, W11:$W$23))/Z10</f>
        <v>235.23761944108719</v>
      </c>
    </row>
    <row r="11" spans="1:52" x14ac:dyDescent="0.25">
      <c r="A11" t="s">
        <v>33</v>
      </c>
      <c r="C11" s="24">
        <f>AU25</f>
        <v>-235.37095820715737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463.97444628658138</v>
      </c>
      <c r="P11">
        <f t="shared" si="30"/>
        <v>23.198722314329071</v>
      </c>
      <c r="Q11" s="5">
        <f t="shared" si="31"/>
        <v>12.5</v>
      </c>
      <c r="R11">
        <f t="shared" si="0"/>
        <v>250000</v>
      </c>
      <c r="S11">
        <f t="shared" si="1"/>
        <v>245.95518198574885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217.32762664744837</v>
      </c>
      <c r="AC11">
        <f t="shared" si="2"/>
        <v>224.65570499558703</v>
      </c>
      <c r="AE11">
        <f t="shared" si="3"/>
        <v>423.79471531723459</v>
      </c>
      <c r="AF11">
        <f t="shared" si="4"/>
        <v>-21.189735765861734</v>
      </c>
      <c r="AG11">
        <f t="shared" si="5"/>
        <v>-11.417512287289602</v>
      </c>
      <c r="AH11">
        <f t="shared" si="6"/>
        <v>-306.15590902174762</v>
      </c>
      <c r="AI11">
        <f t="shared" si="7"/>
        <v>85.031558242335677</v>
      </c>
      <c r="AJ11">
        <f t="shared" si="8"/>
        <v>-7.3280783481386607</v>
      </c>
      <c r="AK11">
        <f t="shared" si="32"/>
        <v>1.4878382548771707</v>
      </c>
      <c r="AL11">
        <f t="shared" si="9"/>
        <v>79.191318149074192</v>
      </c>
      <c r="AN11">
        <f t="shared" si="10"/>
        <v>239.23502722560283</v>
      </c>
      <c r="AO11">
        <f t="shared" si="11"/>
        <v>-11.961751361280143</v>
      </c>
      <c r="AP11">
        <f t="shared" si="12"/>
        <v>-6.4452640964475503</v>
      </c>
      <c r="AQ11">
        <f t="shared" si="13"/>
        <v>-172.82711318207504</v>
      </c>
      <c r="AR11">
        <f t="shared" si="14"/>
        <v>48.000898585800115</v>
      </c>
      <c r="AS11">
        <f t="shared" si="15"/>
        <v>-4.1367505534276958</v>
      </c>
      <c r="AT11">
        <f t="shared" si="16"/>
        <v>0.83989491267343819</v>
      </c>
      <c r="AU11">
        <f t="shared" si="17"/>
        <v>44.704042945045863</v>
      </c>
      <c r="AW11">
        <v>8</v>
      </c>
      <c r="AX11">
        <f>(R11*SUMPRODUCT(K12:$K$23, X12:$X$23)-$AZ$3*SUMPRODUCT(K11:$K$22, W12:$W$23))/Z11</f>
        <v>245.95518198574885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463.97444628658138</v>
      </c>
      <c r="P12">
        <f t="shared" si="30"/>
        <v>23.198722314329071</v>
      </c>
      <c r="Q12" s="5">
        <f t="shared" si="31"/>
        <v>12.5</v>
      </c>
      <c r="R12">
        <f t="shared" si="0"/>
        <v>250000</v>
      </c>
      <c r="S12">
        <f t="shared" si="1"/>
        <v>252.28845205152348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224.65570499558703</v>
      </c>
      <c r="AC12">
        <f t="shared" si="2"/>
        <v>227.82353961569629</v>
      </c>
      <c r="AE12">
        <f t="shared" si="3"/>
        <v>418.98192241733807</v>
      </c>
      <c r="AF12">
        <f t="shared" si="4"/>
        <v>-20.949096120866905</v>
      </c>
      <c r="AG12">
        <f t="shared" si="5"/>
        <v>-11.287850165312419</v>
      </c>
      <c r="AH12">
        <f t="shared" si="6"/>
        <v>-309.73998208573596</v>
      </c>
      <c r="AI12">
        <f t="shared" si="7"/>
        <v>77.004994045422791</v>
      </c>
      <c r="AJ12">
        <f t="shared" si="8"/>
        <v>-3.1678346201092609</v>
      </c>
      <c r="AK12">
        <f t="shared" si="32"/>
        <v>1.4321836219717339</v>
      </c>
      <c r="AL12">
        <f t="shared" si="9"/>
        <v>75.269343047285261</v>
      </c>
      <c r="AN12">
        <f t="shared" si="10"/>
        <v>224.84853368337514</v>
      </c>
      <c r="AO12">
        <f t="shared" si="11"/>
        <v>-11.242426684168757</v>
      </c>
      <c r="AP12">
        <f t="shared" si="12"/>
        <v>-6.0576755757496441</v>
      </c>
      <c r="AQ12">
        <f t="shared" si="13"/>
        <v>-166.22335492012297</v>
      </c>
      <c r="AR12">
        <f t="shared" si="14"/>
        <v>41.325076503333769</v>
      </c>
      <c r="AS12">
        <f t="shared" si="15"/>
        <v>-1.7000327011090246</v>
      </c>
      <c r="AT12">
        <f t="shared" si="16"/>
        <v>0.76858778418828455</v>
      </c>
      <c r="AU12">
        <f t="shared" si="17"/>
        <v>40.393631586413022</v>
      </c>
      <c r="AW12">
        <v>9</v>
      </c>
      <c r="AX12">
        <f>(R12*SUMPRODUCT(K13:$K$23, X13:$X$23)-$AZ$3*SUMPRODUCT(K12:$K$22, W13:$W$23))/Z12</f>
        <v>252.28845205152348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463.97444628658138</v>
      </c>
      <c r="P13">
        <f t="shared" si="30"/>
        <v>23.198722314329071</v>
      </c>
      <c r="Q13" s="5">
        <f t="shared" si="31"/>
        <v>12.5</v>
      </c>
      <c r="R13">
        <f t="shared" si="0"/>
        <v>250000</v>
      </c>
      <c r="S13">
        <f t="shared" si="1"/>
        <v>254.38915834969961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227.82353961569629</v>
      </c>
      <c r="AC13">
        <f t="shared" si="2"/>
        <v>227.10442020494997</v>
      </c>
      <c r="AE13">
        <f t="shared" si="3"/>
        <v>414.21044944445919</v>
      </c>
      <c r="AF13">
        <f t="shared" si="4"/>
        <v>-20.710522472222962</v>
      </c>
      <c r="AG13">
        <f t="shared" si="5"/>
        <v>-11.159301249228049</v>
      </c>
      <c r="AH13">
        <f t="shared" si="6"/>
        <v>-313.40828862491577</v>
      </c>
      <c r="AI13">
        <f t="shared" si="7"/>
        <v>68.932337098092376</v>
      </c>
      <c r="AJ13">
        <f t="shared" si="8"/>
        <v>0.71911941074631613</v>
      </c>
      <c r="AK13">
        <f t="shared" si="32"/>
        <v>1.2426469331758652</v>
      </c>
      <c r="AL13">
        <f t="shared" si="9"/>
        <v>70.894103442014554</v>
      </c>
      <c r="AN13">
        <f t="shared" si="10"/>
        <v>211.360560278989</v>
      </c>
      <c r="AO13">
        <f t="shared" si="11"/>
        <v>-10.568028013949451</v>
      </c>
      <c r="AP13">
        <f t="shared" si="12"/>
        <v>-5.6942942108830792</v>
      </c>
      <c r="AQ13">
        <f t="shared" si="13"/>
        <v>-159.92390237543631</v>
      </c>
      <c r="AR13">
        <f t="shared" si="14"/>
        <v>35.174335678720134</v>
      </c>
      <c r="AS13">
        <f t="shared" si="15"/>
        <v>0.366947482292376</v>
      </c>
      <c r="AT13">
        <f t="shared" si="16"/>
        <v>0.63408963336700208</v>
      </c>
      <c r="AU13">
        <f t="shared" si="17"/>
        <v>36.175372794379513</v>
      </c>
      <c r="AW13">
        <v>10</v>
      </c>
      <c r="AX13">
        <f>(R13*SUMPRODUCT(K14:$K$23, X14:$X$23)-$AZ$3*SUMPRODUCT(K13:$K$22, W14:$W$23))/Z13</f>
        <v>254.38915834969961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463.97444628658138</v>
      </c>
      <c r="P14">
        <f t="shared" si="30"/>
        <v>23.198722314329071</v>
      </c>
      <c r="Q14" s="5">
        <f t="shared" si="31"/>
        <v>12.5</v>
      </c>
      <c r="R14">
        <f t="shared" si="0"/>
        <v>250000</v>
      </c>
      <c r="S14">
        <f t="shared" si="1"/>
        <v>251.90846050502671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227.10442020494997</v>
      </c>
      <c r="AC14">
        <f t="shared" si="2"/>
        <v>222.32024920523588</v>
      </c>
      <c r="AE14">
        <f t="shared" si="3"/>
        <v>409.47776949014292</v>
      </c>
      <c r="AF14">
        <f t="shared" si="4"/>
        <v>-20.473888474507149</v>
      </c>
      <c r="AG14">
        <f t="shared" si="5"/>
        <v>-11.031797461244835</v>
      </c>
      <c r="AH14">
        <f t="shared" si="6"/>
        <v>-318.21550981863726</v>
      </c>
      <c r="AI14">
        <f t="shared" si="7"/>
        <v>59.756573735753705</v>
      </c>
      <c r="AJ14">
        <f t="shared" si="8"/>
        <v>4.7841709997140924</v>
      </c>
      <c r="AK14">
        <f t="shared" si="32"/>
        <v>1.1089949421970544</v>
      </c>
      <c r="AL14">
        <f t="shared" si="9"/>
        <v>65.649739677664854</v>
      </c>
      <c r="AN14">
        <f t="shared" si="10"/>
        <v>198.73083483774121</v>
      </c>
      <c r="AO14">
        <f t="shared" si="11"/>
        <v>-9.9365417418870621</v>
      </c>
      <c r="AP14">
        <f t="shared" si="12"/>
        <v>-5.3540350235956709</v>
      </c>
      <c r="AQ14">
        <f t="shared" si="13"/>
        <v>-154.43874768419516</v>
      </c>
      <c r="AR14">
        <f t="shared" si="14"/>
        <v>29.001510388063309</v>
      </c>
      <c r="AS14">
        <f t="shared" si="15"/>
        <v>2.3218898988424317</v>
      </c>
      <c r="AT14">
        <f t="shared" si="16"/>
        <v>0.538225777111347</v>
      </c>
      <c r="AU14">
        <f t="shared" si="17"/>
        <v>31.861626064017088</v>
      </c>
      <c r="AW14">
        <v>11</v>
      </c>
      <c r="AX14">
        <f>(R14*SUMPRODUCT(K15:$K$23, X15:$X$23)-$AZ$3*SUMPRODUCT(K14:$K$22, W15:$W$23))/Z14</f>
        <v>251.90846050502671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463.97444628658138</v>
      </c>
      <c r="P15">
        <f t="shared" si="30"/>
        <v>23.198722314329071</v>
      </c>
      <c r="Q15" s="5">
        <f t="shared" si="31"/>
        <v>12.5</v>
      </c>
      <c r="R15">
        <f t="shared" si="0"/>
        <v>250000</v>
      </c>
      <c r="S15">
        <f t="shared" si="1"/>
        <v>243.71401435974872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222.32024920523588</v>
      </c>
      <c r="AC15">
        <f t="shared" si="2"/>
        <v>212.61960088286878</v>
      </c>
      <c r="AE15">
        <f t="shared" si="3"/>
        <v>404.77796013685378</v>
      </c>
      <c r="AF15">
        <f t="shared" si="4"/>
        <v>-20.238898006842689</v>
      </c>
      <c r="AG15">
        <f t="shared" si="5"/>
        <v>-10.905179244689373</v>
      </c>
      <c r="AH15">
        <f t="shared" si="6"/>
        <v>-326.00483886028138</v>
      </c>
      <c r="AI15">
        <f t="shared" si="7"/>
        <v>47.629044025040344</v>
      </c>
      <c r="AJ15">
        <f t="shared" si="8"/>
        <v>9.7006483223671012</v>
      </c>
      <c r="AK15">
        <f t="shared" si="32"/>
        <v>2.4881231764745126</v>
      </c>
      <c r="AL15">
        <f t="shared" si="9"/>
        <v>59.817815523881954</v>
      </c>
      <c r="AN15">
        <f t="shared" si="10"/>
        <v>186.75718981696306</v>
      </c>
      <c r="AO15">
        <f t="shared" si="11"/>
        <v>-9.3378594908481531</v>
      </c>
      <c r="AP15">
        <f t="shared" si="12"/>
        <v>-5.0314513900408162</v>
      </c>
      <c r="AQ15">
        <f t="shared" si="13"/>
        <v>-150.41270416920298</v>
      </c>
      <c r="AR15">
        <f t="shared" si="14"/>
        <v>21.975174766871113</v>
      </c>
      <c r="AS15">
        <f t="shared" si="15"/>
        <v>4.4757027271825773</v>
      </c>
      <c r="AT15">
        <f t="shared" si="16"/>
        <v>1.1479747864723933</v>
      </c>
      <c r="AU15">
        <f t="shared" si="17"/>
        <v>27.598852280526081</v>
      </c>
      <c r="AW15">
        <v>12</v>
      </c>
      <c r="AX15">
        <f>(R15*SUMPRODUCT(K16:$K$23, X16:$X$23)-$AZ$3*SUMPRODUCT(K15:$K$22, W16:$W$23))/Z15</f>
        <v>243.71401435974872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463.97444628658138</v>
      </c>
      <c r="P16">
        <f t="shared" si="30"/>
        <v>23.198722314329071</v>
      </c>
      <c r="Q16" s="5">
        <f t="shared" si="31"/>
        <v>12.5</v>
      </c>
      <c r="R16">
        <f t="shared" si="0"/>
        <v>250000</v>
      </c>
      <c r="S16">
        <f t="shared" si="1"/>
        <v>229.85203295422895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212.61960088286878</v>
      </c>
      <c r="AC16">
        <f t="shared" si="2"/>
        <v>198.21274787462994</v>
      </c>
      <c r="AE16">
        <f t="shared" si="3"/>
        <v>400.10805543054107</v>
      </c>
      <c r="AF16">
        <f t="shared" si="4"/>
        <v>-20.005402771527056</v>
      </c>
      <c r="AG16">
        <f t="shared" si="5"/>
        <v>-10.779366693381638</v>
      </c>
      <c r="AH16">
        <f t="shared" si="6"/>
        <v>-335.21517721684626</v>
      </c>
      <c r="AI16">
        <f t="shared" si="7"/>
        <v>34.108108748786151</v>
      </c>
      <c r="AJ16">
        <f t="shared" si="8"/>
        <v>14.406853008238841</v>
      </c>
      <c r="AK16">
        <f t="shared" si="32"/>
        <v>4.2083280001473682</v>
      </c>
      <c r="AL16">
        <f t="shared" si="9"/>
        <v>52.72328975717236</v>
      </c>
      <c r="AN16">
        <f t="shared" si="10"/>
        <v>175.02852063039302</v>
      </c>
      <c r="AO16">
        <f t="shared" si="11"/>
        <v>-8.7514260315196513</v>
      </c>
      <c r="AP16">
        <f t="shared" si="12"/>
        <v>-4.7154676844606813</v>
      </c>
      <c r="AQ16">
        <f t="shared" si="13"/>
        <v>-146.64092803126567</v>
      </c>
      <c r="AR16">
        <f t="shared" si="14"/>
        <v>14.920698883147033</v>
      </c>
      <c r="AS16">
        <f t="shared" si="15"/>
        <v>6.3023229218870958</v>
      </c>
      <c r="AT16">
        <f t="shared" si="16"/>
        <v>1.8409462498840501</v>
      </c>
      <c r="AU16">
        <f t="shared" si="17"/>
        <v>23.063968054918178</v>
      </c>
      <c r="AW16">
        <v>13</v>
      </c>
      <c r="AX16">
        <f>(R16*SUMPRODUCT(K17:$K$23, X17:$X$23)-$AZ$3*SUMPRODUCT(K16:$K$22, W17:$W$23))/Z16</f>
        <v>229.85203295422895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463.97444628658138</v>
      </c>
      <c r="P17">
        <f t="shared" si="30"/>
        <v>23.198722314329071</v>
      </c>
      <c r="Q17" s="5">
        <f t="shared" si="31"/>
        <v>12.5</v>
      </c>
      <c r="R17">
        <f t="shared" si="0"/>
        <v>250000</v>
      </c>
      <c r="S17">
        <f t="shared" si="1"/>
        <v>211.4338290255607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198.21274787462994</v>
      </c>
      <c r="AC17">
        <f t="shared" si="2"/>
        <v>180.21520389330215</v>
      </c>
      <c r="AE17">
        <f t="shared" si="3"/>
        <v>395.46769702926673</v>
      </c>
      <c r="AF17">
        <f t="shared" si="4"/>
        <v>-19.773384851463341</v>
      </c>
      <c r="AG17">
        <f t="shared" si="5"/>
        <v>-10.654350153181703</v>
      </c>
      <c r="AH17">
        <f t="shared" si="6"/>
        <v>-344.45746532235052</v>
      </c>
      <c r="AI17">
        <f t="shared" si="7"/>
        <v>20.582496702271158</v>
      </c>
      <c r="AJ17">
        <f t="shared" si="8"/>
        <v>17.997543981327794</v>
      </c>
      <c r="AK17">
        <f t="shared" si="32"/>
        <v>7.9199174287235792</v>
      </c>
      <c r="AL17">
        <f t="shared" si="9"/>
        <v>46.499958112322531</v>
      </c>
      <c r="AN17">
        <f t="shared" si="10"/>
        <v>162.94488210406055</v>
      </c>
      <c r="AO17">
        <f t="shared" si="11"/>
        <v>-8.1472441052030291</v>
      </c>
      <c r="AP17">
        <f t="shared" si="12"/>
        <v>-4.3899207005954102</v>
      </c>
      <c r="AQ17">
        <f t="shared" si="13"/>
        <v>-141.92709416835172</v>
      </c>
      <c r="AR17">
        <f t="shared" si="14"/>
        <v>8.4806231299103771</v>
      </c>
      <c r="AS17">
        <f t="shared" si="15"/>
        <v>7.4155429235553294</v>
      </c>
      <c r="AT17">
        <f t="shared" si="16"/>
        <v>3.2632501248306842</v>
      </c>
      <c r="AU17">
        <f t="shared" si="17"/>
        <v>19.159416178296389</v>
      </c>
      <c r="AW17">
        <v>14</v>
      </c>
      <c r="AX17">
        <f>(R17*SUMPRODUCT(K18:$K$23, X18:$X$23)-$AZ$3*SUMPRODUCT(K17:$K$22, W18:$W$23))/Z17</f>
        <v>211.4338290255607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463.97444628658138</v>
      </c>
      <c r="P18">
        <f t="shared" si="30"/>
        <v>23.198722314329071</v>
      </c>
      <c r="Q18" s="5">
        <f t="shared" si="31"/>
        <v>12.5</v>
      </c>
      <c r="R18">
        <f t="shared" si="0"/>
        <v>250000</v>
      </c>
      <c r="S18">
        <f t="shared" si="1"/>
        <v>189.02392774885485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180.21520389330215</v>
      </c>
      <c r="AC18">
        <f t="shared" si="2"/>
        <v>159.2352720790542</v>
      </c>
      <c r="AE18">
        <f t="shared" si="3"/>
        <v>390.85579308421654</v>
      </c>
      <c r="AF18">
        <f t="shared" si="4"/>
        <v>-19.542789654210829</v>
      </c>
      <c r="AG18">
        <f t="shared" si="5"/>
        <v>-10.530100208439015</v>
      </c>
      <c r="AH18">
        <f t="shared" si="6"/>
        <v>-354.1288642174473</v>
      </c>
      <c r="AI18">
        <f t="shared" si="7"/>
        <v>6.6540390041193973</v>
      </c>
      <c r="AJ18">
        <f t="shared" si="8"/>
        <v>20.979931814247948</v>
      </c>
      <c r="AK18">
        <f t="shared" si="32"/>
        <v>11.913009278183448</v>
      </c>
      <c r="AL18">
        <f t="shared" si="9"/>
        <v>39.546980096550797</v>
      </c>
      <c r="AN18">
        <f t="shared" si="10"/>
        <v>150.49494020123444</v>
      </c>
      <c r="AO18">
        <f t="shared" si="11"/>
        <v>-7.5247470100617226</v>
      </c>
      <c r="AP18">
        <f t="shared" si="12"/>
        <v>-4.0545050865872145</v>
      </c>
      <c r="AQ18">
        <f t="shared" si="13"/>
        <v>-136.35361989492779</v>
      </c>
      <c r="AR18">
        <f t="shared" si="14"/>
        <v>2.5620682096577285</v>
      </c>
      <c r="AS18">
        <f t="shared" si="15"/>
        <v>8.0781035862270336</v>
      </c>
      <c r="AT18">
        <f t="shared" si="16"/>
        <v>4.5869797778606021</v>
      </c>
      <c r="AU18">
        <f t="shared" si="17"/>
        <v>15.227151573745367</v>
      </c>
      <c r="AW18">
        <v>15</v>
      </c>
      <c r="AX18">
        <f>(R18*SUMPRODUCT(K19:$K$23, X19:$X$23)-$AZ$3*SUMPRODUCT(K18:$K$22, W19:$W$23))/Z18</f>
        <v>189.02392774885485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463.97444628658138</v>
      </c>
      <c r="P19">
        <f t="shared" si="30"/>
        <v>23.198722314329071</v>
      </c>
      <c r="Q19" s="5">
        <f t="shared" si="31"/>
        <v>12.5</v>
      </c>
      <c r="R19">
        <f t="shared" si="0"/>
        <v>250000</v>
      </c>
      <c r="S19">
        <f t="shared" si="1"/>
        <v>161.69057504834419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159.2352720790542</v>
      </c>
      <c r="AC19">
        <f t="shared" si="2"/>
        <v>134.61081663153362</v>
      </c>
      <c r="AE19">
        <f t="shared" si="3"/>
        <v>386.26851993152053</v>
      </c>
      <c r="AF19">
        <f t="shared" si="4"/>
        <v>-19.313425996576029</v>
      </c>
      <c r="AG19">
        <f t="shared" si="5"/>
        <v>-10.406513845294173</v>
      </c>
      <c r="AH19">
        <f t="shared" si="6"/>
        <v>-365.70722120902445</v>
      </c>
      <c r="AI19">
        <f t="shared" si="7"/>
        <v>-9.1586411193741242</v>
      </c>
      <c r="AJ19">
        <f t="shared" si="8"/>
        <v>24.624455447520575</v>
      </c>
      <c r="AK19">
        <f t="shared" si="32"/>
        <v>11.734045162112169</v>
      </c>
      <c r="AL19">
        <f t="shared" si="9"/>
        <v>27.199859490258618</v>
      </c>
      <c r="AN19">
        <f t="shared" si="10"/>
        <v>138.55846710731021</v>
      </c>
      <c r="AO19">
        <f t="shared" si="11"/>
        <v>-6.9279233553655111</v>
      </c>
      <c r="AP19">
        <f t="shared" si="12"/>
        <v>-3.732922907076635</v>
      </c>
      <c r="AQ19">
        <f t="shared" si="13"/>
        <v>-131.18291904755728</v>
      </c>
      <c r="AR19">
        <f t="shared" si="14"/>
        <v>-3.2852982026892423</v>
      </c>
      <c r="AS19">
        <f t="shared" si="15"/>
        <v>8.8330439166142423</v>
      </c>
      <c r="AT19">
        <f t="shared" si="16"/>
        <v>4.2091219624070053</v>
      </c>
      <c r="AU19">
        <f t="shared" si="17"/>
        <v>9.7568676763320052</v>
      </c>
      <c r="AW19">
        <v>16</v>
      </c>
      <c r="AX19">
        <f>(R19*SUMPRODUCT(K20:$K$23, X20:$X$23)-$AZ$3*SUMPRODUCT(K19:$K$22, W20:$W$23))/Z19</f>
        <v>161.69057504834419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463.97444628658138</v>
      </c>
      <c r="P20">
        <f t="shared" si="30"/>
        <v>23.198722314329071</v>
      </c>
      <c r="Q20" s="5">
        <f t="shared" si="31"/>
        <v>12.5</v>
      </c>
      <c r="R20">
        <f t="shared" si="0"/>
        <v>250000</v>
      </c>
      <c r="S20">
        <f t="shared" si="1"/>
        <v>127.10818859923729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134.61081663153362</v>
      </c>
      <c r="AC20">
        <f t="shared" si="2"/>
        <v>104.57055016317094</v>
      </c>
      <c r="AE20">
        <f t="shared" si="3"/>
        <v>381.70682506391682</v>
      </c>
      <c r="AF20">
        <f t="shared" si="4"/>
        <v>-19.085341253195843</v>
      </c>
      <c r="AG20">
        <f t="shared" si="5"/>
        <v>-10.283616590280637</v>
      </c>
      <c r="AH20">
        <f t="shared" si="6"/>
        <v>-376.64233121190125</v>
      </c>
      <c r="AI20">
        <f t="shared" si="7"/>
        <v>-24.304463991460921</v>
      </c>
      <c r="AJ20">
        <f t="shared" si="8"/>
        <v>30.040266468362688</v>
      </c>
      <c r="AK20">
        <f t="shared" si="32"/>
        <v>2.1380988919016946</v>
      </c>
      <c r="AL20">
        <f t="shared" si="9"/>
        <v>7.8739013688034625</v>
      </c>
      <c r="AN20">
        <f t="shared" si="10"/>
        <v>129.87018924586147</v>
      </c>
      <c r="AO20">
        <f t="shared" si="11"/>
        <v>-6.4935094622930736</v>
      </c>
      <c r="AP20">
        <f t="shared" si="12"/>
        <v>-3.4988508064742923</v>
      </c>
      <c r="AQ20">
        <f t="shared" si="13"/>
        <v>-128.14706895613222</v>
      </c>
      <c r="AR20">
        <f t="shared" si="14"/>
        <v>-8.2692399790381312</v>
      </c>
      <c r="AS20">
        <f t="shared" si="15"/>
        <v>10.220763253549606</v>
      </c>
      <c r="AT20">
        <f t="shared" si="16"/>
        <v>0.72745701539694252</v>
      </c>
      <c r="AU20">
        <f t="shared" si="17"/>
        <v>2.678980289908417</v>
      </c>
      <c r="AW20">
        <v>17</v>
      </c>
      <c r="AX20">
        <f>(R20*SUMPRODUCT(K21:$K$23, X21:$X$23)-$AZ$3*SUMPRODUCT(K20:$K$22, W21:$W$23))/Z20</f>
        <v>127.10818859923729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463.97444628658138</v>
      </c>
      <c r="P21">
        <f t="shared" si="30"/>
        <v>23.198722314329071</v>
      </c>
      <c r="Q21" s="5">
        <f t="shared" si="31"/>
        <v>12.5</v>
      </c>
      <c r="R21">
        <f t="shared" si="0"/>
        <v>250000</v>
      </c>
      <c r="S21">
        <f t="shared" si="1"/>
        <v>86.655348198905259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104.57055016317094</v>
      </c>
      <c r="AC21">
        <f t="shared" si="2"/>
        <v>70.442486763266118</v>
      </c>
      <c r="AE21">
        <f t="shared" si="3"/>
        <v>377.16672392817338</v>
      </c>
      <c r="AF21">
        <f t="shared" si="4"/>
        <v>-18.858336196408672</v>
      </c>
      <c r="AG21">
        <f t="shared" si="5"/>
        <v>-10.161301094996356</v>
      </c>
      <c r="AH21">
        <f t="shared" si="6"/>
        <v>-389.58658762950967</v>
      </c>
      <c r="AI21">
        <f t="shared" si="7"/>
        <v>-41.43950099274133</v>
      </c>
      <c r="AJ21">
        <f t="shared" si="8"/>
        <v>34.128063399904818</v>
      </c>
      <c r="AK21">
        <f t="shared" si="32"/>
        <v>0.74060630063189703</v>
      </c>
      <c r="AL21">
        <f t="shared" si="9"/>
        <v>-6.5708312922046153</v>
      </c>
      <c r="AN21">
        <f t="shared" si="10"/>
        <v>122.0636221271107</v>
      </c>
      <c r="AO21">
        <f t="shared" si="11"/>
        <v>-6.1031811063555361</v>
      </c>
      <c r="AP21">
        <f t="shared" si="12"/>
        <v>-3.2885329974540269</v>
      </c>
      <c r="AQ21">
        <f t="shared" si="13"/>
        <v>-126.08310065883515</v>
      </c>
      <c r="AR21">
        <f t="shared" si="14"/>
        <v>-13.411192635534007</v>
      </c>
      <c r="AS21">
        <f t="shared" si="15"/>
        <v>11.044969692420112</v>
      </c>
      <c r="AT21">
        <f t="shared" si="16"/>
        <v>0.23968468555170039</v>
      </c>
      <c r="AU21">
        <f t="shared" si="17"/>
        <v>-2.1265382575621934</v>
      </c>
      <c r="AW21">
        <v>18</v>
      </c>
      <c r="AX21">
        <f>(R21*SUMPRODUCT(K22:$K$23, X22:$X$23)-$AZ$3*SUMPRODUCT(K21:$K$22, W22:$W$23))/Z21</f>
        <v>86.655348198905259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463.97444628658138</v>
      </c>
      <c r="P22">
        <f t="shared" si="30"/>
        <v>23.198722314329071</v>
      </c>
      <c r="Q22" s="5">
        <f t="shared" si="31"/>
        <v>12.5</v>
      </c>
      <c r="R22">
        <f t="shared" si="0"/>
        <v>250000</v>
      </c>
      <c r="S22">
        <f t="shared" si="1"/>
        <v>43.402726297489245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70.442486763266118</v>
      </c>
      <c r="AC22">
        <f t="shared" si="2"/>
        <v>34.859397609957199</v>
      </c>
      <c r="AE22">
        <f t="shared" si="3"/>
        <v>372.64639997739715</v>
      </c>
      <c r="AF22">
        <f t="shared" si="4"/>
        <v>-18.63231999886986</v>
      </c>
      <c r="AG22">
        <f t="shared" si="5"/>
        <v>-10.03951841959918</v>
      </c>
      <c r="AH22">
        <f t="shared" si="6"/>
        <v>-403.39328894423846</v>
      </c>
      <c r="AI22">
        <f t="shared" si="7"/>
        <v>-59.418727385310319</v>
      </c>
      <c r="AJ22">
        <f t="shared" si="8"/>
        <v>35.583089153308919</v>
      </c>
      <c r="AK22">
        <f t="shared" si="32"/>
        <v>8.913587901577662</v>
      </c>
      <c r="AL22">
        <f t="shared" si="9"/>
        <v>-14.922050330423739</v>
      </c>
      <c r="AN22">
        <f t="shared" si="10"/>
        <v>112.71093069267478</v>
      </c>
      <c r="AO22">
        <f t="shared" si="11"/>
        <v>-5.6355465346337397</v>
      </c>
      <c r="AP22">
        <f t="shared" si="12"/>
        <v>-3.0365608384997409</v>
      </c>
      <c r="AQ22">
        <f t="shared" si="13"/>
        <v>-122.01065952828736</v>
      </c>
      <c r="AR22">
        <f t="shared" si="14"/>
        <v>-17.971836208746048</v>
      </c>
      <c r="AS22">
        <f t="shared" si="15"/>
        <v>10.762489844617129</v>
      </c>
      <c r="AT22">
        <f t="shared" si="16"/>
        <v>2.696010985907074</v>
      </c>
      <c r="AU22">
        <f t="shared" si="17"/>
        <v>-4.5133353782218455</v>
      </c>
      <c r="AW22">
        <v>19</v>
      </c>
      <c r="AX22">
        <f>(R22*SUMPRODUCT(K23:$K$23, X23:$X$23)-$AZ$3*SUMPRODUCT(K22:$K$22, W23:$W$23))/Z22</f>
        <v>43.402726297489245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463.97444628658138</v>
      </c>
      <c r="P23">
        <f t="shared" si="30"/>
        <v>23.198722314329071</v>
      </c>
      <c r="Q23" s="5">
        <f t="shared" si="31"/>
        <v>12.5</v>
      </c>
      <c r="R23">
        <f t="shared" si="0"/>
        <v>250000</v>
      </c>
      <c r="S23">
        <f t="shared" si="1"/>
        <v>43.933630836589998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34.859397609957199</v>
      </c>
      <c r="AC23">
        <f t="shared" si="2"/>
        <v>34.859397609957199</v>
      </c>
      <c r="AE23">
        <f t="shared" si="3"/>
        <v>368.14325144493426</v>
      </c>
      <c r="AF23">
        <f t="shared" si="4"/>
        <v>-18.407162572246715</v>
      </c>
      <c r="AG23">
        <f t="shared" si="5"/>
        <v>-9.9181984695323226</v>
      </c>
      <c r="AH23">
        <f t="shared" si="6"/>
        <v>-418.49531741730789</v>
      </c>
      <c r="AI23">
        <f t="shared" si="7"/>
        <v>-78.67742701415267</v>
      </c>
      <c r="AJ23">
        <f t="shared" si="8"/>
        <v>0</v>
      </c>
      <c r="AK23">
        <f t="shared" si="32"/>
        <v>26.921684053785135</v>
      </c>
      <c r="AL23">
        <f t="shared" si="9"/>
        <v>-51.755742960367535</v>
      </c>
      <c r="AN23">
        <f t="shared" si="10"/>
        <v>100.86865183038421</v>
      </c>
      <c r="AO23">
        <f t="shared" si="11"/>
        <v>-5.0434325915192106</v>
      </c>
      <c r="AP23">
        <f t="shared" si="12"/>
        <v>-2.7175163588664817</v>
      </c>
      <c r="AQ23">
        <f t="shared" si="13"/>
        <v>-114.66476242476131</v>
      </c>
      <c r="AR23">
        <f t="shared" si="14"/>
        <v>-21.557059544762797</v>
      </c>
      <c r="AS23">
        <f t="shared" si="15"/>
        <v>0</v>
      </c>
      <c r="AT23">
        <f t="shared" si="16"/>
        <v>7.3763513655364221</v>
      </c>
      <c r="AU23">
        <f t="shared" si="17"/>
        <v>-14.180708179226375</v>
      </c>
      <c r="AW23">
        <v>20</v>
      </c>
      <c r="AX23">
        <f>(R23*SUMPRODUCT(K$23:$K24, X$23:$X24)-$AZ$3*SUMPRODUCT(K$22:$K23, W$23:$W24))/Z23</f>
        <v>43.933630836589998</v>
      </c>
    </row>
    <row r="25" spans="5:50" x14ac:dyDescent="0.25">
      <c r="AN25" s="6">
        <f t="shared" ref="AN25:AU25" si="33">SUM(AN3:AN23)</f>
        <v>4484.7055192961898</v>
      </c>
      <c r="AO25" s="6">
        <f t="shared" si="33"/>
        <v>-572.21611067974573</v>
      </c>
      <c r="AP25" s="6">
        <f t="shared" si="33"/>
        <v>-733.28004498753694</v>
      </c>
      <c r="AQ25" s="6">
        <f t="shared" si="33"/>
        <v>-3408.7424817252968</v>
      </c>
      <c r="AR25" s="6">
        <f t="shared" si="33"/>
        <v>-229.53311809638808</v>
      </c>
      <c r="AS25" s="6">
        <f t="shared" si="33"/>
        <v>-105.90005786366501</v>
      </c>
      <c r="AT25" s="6">
        <f t="shared" si="33"/>
        <v>100.06221775289571</v>
      </c>
      <c r="AU25" s="7">
        <f t="shared" si="33"/>
        <v>-235.37095820715737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1242.7064509022412</v>
      </c>
      <c r="K3">
        <v>1</v>
      </c>
      <c r="L3" s="2">
        <v>0</v>
      </c>
      <c r="O3">
        <f>$C$3</f>
        <v>1242.7064509022412</v>
      </c>
      <c r="P3">
        <f>O3*B5</f>
        <v>994.16516072179297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1242.7064509022412</v>
      </c>
      <c r="AF3">
        <f t="shared" ref="AF3:AF23" si="4">-$Z3*P3</f>
        <v>-994.16516072179297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-376.41568051955187</v>
      </c>
      <c r="AJ3">
        <f t="shared" ref="AJ3:AJ23" si="8">AB3-AC3</f>
        <v>0</v>
      </c>
      <c r="AL3">
        <f t="shared" ref="AL3:AL23" si="9">SUM(AI3:AK3)</f>
        <v>-376.41568051955187</v>
      </c>
      <c r="AN3">
        <f t="shared" ref="AN3:AN23" si="10">AE3*$K3</f>
        <v>1242.7064509022412</v>
      </c>
      <c r="AO3">
        <f t="shared" ref="AO3:AO23" si="11">AF3*$K3</f>
        <v>-994.16516072179297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-376.41568051955187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-376.41568051955187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621.25305292970779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250000</v>
      </c>
      <c r="S4">
        <f t="shared" si="1"/>
        <v>299.05244326231281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295.64675778006858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-295.64675778006858</v>
      </c>
      <c r="AK4">
        <f>G4*MAX(0, SUM(AB4, AE4:AF4))</f>
        <v>0</v>
      </c>
      <c r="AL4">
        <f t="shared" si="9"/>
        <v>-642.71050778006861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-325.60629514963875</v>
      </c>
      <c r="AR4">
        <f t="shared" si="14"/>
        <v>-325.60629514963875</v>
      </c>
      <c r="AS4">
        <f t="shared" si="15"/>
        <v>-277.36819380811386</v>
      </c>
      <c r="AT4">
        <f t="shared" si="16"/>
        <v>0</v>
      </c>
      <c r="AU4">
        <f t="shared" si="17"/>
        <v>-602.97448895775267</v>
      </c>
      <c r="AW4">
        <v>1</v>
      </c>
      <c r="AX4">
        <f>(R4*SUMPRODUCT(K5:$K$23, X5:$X$23)-$AZ$3*SUMPRODUCT(K4:$K$22, W5:$W$23))/Z4</f>
        <v>299.05244326231281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1.4257860000000001E-3</v>
      </c>
      <c r="O5">
        <f t="shared" ref="O5:O23" si="29">$C$3</f>
        <v>1242.7064509022412</v>
      </c>
      <c r="P5">
        <f t="shared" ref="P5:P23" si="30">O5*$C$5</f>
        <v>62.135322545112061</v>
      </c>
      <c r="Q5" s="5">
        <f t="shared" ref="Q5:Q23" si="31">$C$8</f>
        <v>12.5</v>
      </c>
      <c r="R5">
        <f t="shared" si="0"/>
        <v>250000</v>
      </c>
      <c r="S5">
        <f t="shared" si="1"/>
        <v>580.7174173469906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295.64675778006858</v>
      </c>
      <c r="AC5">
        <f t="shared" si="2"/>
        <v>567.54446919183374</v>
      </c>
      <c r="AE5">
        <f t="shared" si="3"/>
        <v>1214.5169956511811</v>
      </c>
      <c r="AF5">
        <f t="shared" si="4"/>
        <v>-60.725849782559052</v>
      </c>
      <c r="AG5">
        <f t="shared" si="5"/>
        <v>-12.216450984556793</v>
      </c>
      <c r="AH5">
        <f t="shared" si="6"/>
        <v>-352.38719636414254</v>
      </c>
      <c r="AI5">
        <f t="shared" si="7"/>
        <v>789.18749851992288</v>
      </c>
      <c r="AJ5">
        <f t="shared" si="8"/>
        <v>-271.89771141176516</v>
      </c>
      <c r="AK5">
        <f>G5*SUM(AB5, AE5:AF5)</f>
        <v>59.426954049596326</v>
      </c>
      <c r="AL5">
        <f t="shared" si="9"/>
        <v>576.71674115775409</v>
      </c>
      <c r="AN5">
        <f t="shared" si="10"/>
        <v>1048.8113473523217</v>
      </c>
      <c r="AO5">
        <f t="shared" si="11"/>
        <v>-52.440567367616076</v>
      </c>
      <c r="AP5">
        <f t="shared" si="12"/>
        <v>-10.549669097143314</v>
      </c>
      <c r="AQ5">
        <f t="shared" si="13"/>
        <v>-304.30837240793289</v>
      </c>
      <c r="AR5">
        <f t="shared" si="14"/>
        <v>681.51273847962943</v>
      </c>
      <c r="AS5">
        <f t="shared" si="15"/>
        <v>-234.80067061135557</v>
      </c>
      <c r="AT5">
        <f t="shared" si="16"/>
        <v>51.318889705930985</v>
      </c>
      <c r="AU5">
        <f t="shared" si="17"/>
        <v>498.03095757420488</v>
      </c>
      <c r="AW5">
        <v>2</v>
      </c>
      <c r="AX5">
        <f>(R5*SUMPRODUCT(K6:$K$23, X6:$X$23)-$AZ$3*SUMPRODUCT(K5:$K$22, W6:$W$23))/Z5</f>
        <v>580.7174173469906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1.477569E-3</v>
      </c>
      <c r="O6">
        <f t="shared" si="29"/>
        <v>1242.7064509022412</v>
      </c>
      <c r="P6">
        <f t="shared" si="30"/>
        <v>62.135322545112061</v>
      </c>
      <c r="Q6" s="5">
        <f t="shared" si="31"/>
        <v>12.5</v>
      </c>
      <c r="R6">
        <f t="shared" si="0"/>
        <v>250000</v>
      </c>
      <c r="S6">
        <f t="shared" si="1"/>
        <v>839.14726537639615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567.54446919183374</v>
      </c>
      <c r="AC6">
        <f t="shared" si="2"/>
        <v>810.69922151710671</v>
      </c>
      <c r="AE6">
        <f t="shared" si="3"/>
        <v>1200.577293031922</v>
      </c>
      <c r="AF6">
        <f t="shared" si="4"/>
        <v>-60.028864651596102</v>
      </c>
      <c r="AG6">
        <f t="shared" si="5"/>
        <v>-12.076235825446426</v>
      </c>
      <c r="AH6">
        <f t="shared" si="6"/>
        <v>-361.01298529601195</v>
      </c>
      <c r="AI6">
        <f t="shared" si="7"/>
        <v>767.45920725886754</v>
      </c>
      <c r="AJ6">
        <f t="shared" si="8"/>
        <v>-243.15475232527297</v>
      </c>
      <c r="AK6">
        <f>G6*SUM(AB6, AE6:AF6)</f>
        <v>99.923434507971351</v>
      </c>
      <c r="AL6">
        <f t="shared" si="9"/>
        <v>624.22788944156594</v>
      </c>
      <c r="AN6">
        <f t="shared" si="10"/>
        <v>935.04107390431307</v>
      </c>
      <c r="AO6">
        <f t="shared" si="11"/>
        <v>-46.752053695215658</v>
      </c>
      <c r="AP6">
        <f t="shared" si="12"/>
        <v>-9.4052890892439436</v>
      </c>
      <c r="AQ6">
        <f t="shared" si="13"/>
        <v>-281.16637839460589</v>
      </c>
      <c r="AR6">
        <f t="shared" si="14"/>
        <v>597.71735272524768</v>
      </c>
      <c r="AS6">
        <f t="shared" si="15"/>
        <v>-189.37529641676747</v>
      </c>
      <c r="AT6">
        <f t="shared" si="16"/>
        <v>77.822990700238549</v>
      </c>
      <c r="AU6">
        <f t="shared" si="17"/>
        <v>486.16504700871872</v>
      </c>
      <c r="AW6">
        <v>3</v>
      </c>
      <c r="AX6">
        <f>(R6*SUMPRODUCT(K7:$K$23, X7:$X$23)-$AZ$3*SUMPRODUCT(K6:$K$22, W7:$W$23))/Z6</f>
        <v>839.14726537639615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1.5369540000000001E-3</v>
      </c>
      <c r="O7">
        <f t="shared" si="29"/>
        <v>1242.7064509022412</v>
      </c>
      <c r="P7">
        <f t="shared" si="30"/>
        <v>62.135322545112061</v>
      </c>
      <c r="Q7" s="5">
        <f t="shared" si="31"/>
        <v>12.5</v>
      </c>
      <c r="R7">
        <f t="shared" si="0"/>
        <v>250000</v>
      </c>
      <c r="S7">
        <f t="shared" si="1"/>
        <v>1064.3825982994479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810.69922151710671</v>
      </c>
      <c r="AC7">
        <f t="shared" si="2"/>
        <v>1016.4353850462829</v>
      </c>
      <c r="AE7">
        <f t="shared" si="3"/>
        <v>1186.7262880287681</v>
      </c>
      <c r="AF7">
        <f t="shared" si="4"/>
        <v>-59.336314401438408</v>
      </c>
      <c r="AG7">
        <f t="shared" si="5"/>
        <v>-11.936912848235098</v>
      </c>
      <c r="AH7">
        <f t="shared" si="6"/>
        <v>-371.21237913726372</v>
      </c>
      <c r="AI7">
        <f t="shared" si="7"/>
        <v>744.24068164183086</v>
      </c>
      <c r="AJ7">
        <f t="shared" si="8"/>
        <v>-205.73616352917622</v>
      </c>
      <c r="AK7">
        <f>G7*SUM(AB7, AE7:AF7)</f>
        <v>95.160179481591825</v>
      </c>
      <c r="AL7">
        <f t="shared" si="9"/>
        <v>633.66469759424649</v>
      </c>
      <c r="AN7">
        <f t="shared" si="10"/>
        <v>836.65569661135908</v>
      </c>
      <c r="AO7">
        <f t="shared" si="11"/>
        <v>-41.832784830567959</v>
      </c>
      <c r="AP7">
        <f t="shared" si="12"/>
        <v>-8.4156609954418702</v>
      </c>
      <c r="AQ7">
        <f t="shared" si="13"/>
        <v>-261.70900130116479</v>
      </c>
      <c r="AR7">
        <f t="shared" si="14"/>
        <v>524.69824948418443</v>
      </c>
      <c r="AS7">
        <f t="shared" si="15"/>
        <v>-145.04636406224003</v>
      </c>
      <c r="AT7">
        <f t="shared" si="16"/>
        <v>67.089022175518835</v>
      </c>
      <c r="AU7">
        <f t="shared" si="17"/>
        <v>446.74090759746332</v>
      </c>
      <c r="AW7">
        <v>4</v>
      </c>
      <c r="AX7">
        <f>(R7*SUMPRODUCT(K8:$K$23, X8:$X$23)-$AZ$3*SUMPRODUCT(K7:$K$22, W8:$W$23))/Z7</f>
        <v>1064.3825982994479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1.5977630000000001E-3</v>
      </c>
      <c r="O8">
        <f t="shared" si="29"/>
        <v>1242.7064509022412</v>
      </c>
      <c r="P8">
        <f t="shared" si="30"/>
        <v>62.135322545112061</v>
      </c>
      <c r="Q8" s="5">
        <f t="shared" si="31"/>
        <v>12.5</v>
      </c>
      <c r="R8">
        <f t="shared" si="0"/>
        <v>250000</v>
      </c>
      <c r="S8">
        <f t="shared" si="1"/>
        <v>1254.3470410191828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1016.4353850462829</v>
      </c>
      <c r="AC8">
        <f t="shared" si="2"/>
        <v>1183.9502113249268</v>
      </c>
      <c r="AE8">
        <f t="shared" si="3"/>
        <v>1172.9629177943407</v>
      </c>
      <c r="AF8">
        <f t="shared" si="4"/>
        <v>-58.648145889717043</v>
      </c>
      <c r="AG8">
        <f t="shared" si="5"/>
        <v>-11.798471362069613</v>
      </c>
      <c r="AH8">
        <f t="shared" si="6"/>
        <v>-381.4471536626931</v>
      </c>
      <c r="AI8">
        <f t="shared" si="7"/>
        <v>721.06914687986091</v>
      </c>
      <c r="AJ8">
        <f t="shared" si="8"/>
        <v>-167.51482627864391</v>
      </c>
      <c r="AK8">
        <f t="shared" ref="AK8:AK23" si="32">G8*SUM(AB8:AB8, AE8:AF8)</f>
        <v>45.384978343054314</v>
      </c>
      <c r="AL8">
        <f t="shared" si="9"/>
        <v>598.93929894427129</v>
      </c>
      <c r="AN8">
        <f t="shared" si="10"/>
        <v>771.05115350066251</v>
      </c>
      <c r="AO8">
        <f t="shared" si="11"/>
        <v>-38.552557675033128</v>
      </c>
      <c r="AP8">
        <f t="shared" si="12"/>
        <v>-7.7557651783015302</v>
      </c>
      <c r="AQ8">
        <f t="shared" si="13"/>
        <v>-250.74558058853498</v>
      </c>
      <c r="AR8">
        <f t="shared" si="14"/>
        <v>473.99725005879287</v>
      </c>
      <c r="AS8">
        <f t="shared" si="15"/>
        <v>-110.11643937857032</v>
      </c>
      <c r="AT8">
        <f t="shared" si="16"/>
        <v>29.833969490542966</v>
      </c>
      <c r="AU8">
        <f t="shared" si="17"/>
        <v>393.71478017076549</v>
      </c>
      <c r="AW8">
        <v>5</v>
      </c>
      <c r="AX8">
        <f>(R8*SUMPRODUCT(K9:$K$23, X9:$X$23)-$AZ$3*SUMPRODUCT(K8:$K$22, W9:$W$23))/Z8</f>
        <v>1254.3470410191828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1.661898E-3</v>
      </c>
      <c r="O9">
        <f t="shared" si="29"/>
        <v>1242.7064509022412</v>
      </c>
      <c r="P9">
        <f t="shared" si="30"/>
        <v>62.135322545112061</v>
      </c>
      <c r="Q9" s="5">
        <f t="shared" si="31"/>
        <v>12.5</v>
      </c>
      <c r="R9">
        <f t="shared" si="0"/>
        <v>250000</v>
      </c>
      <c r="S9">
        <f t="shared" si="1"/>
        <v>1419.7221834585146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1183.9502113249268</v>
      </c>
      <c r="AC9">
        <f t="shared" si="2"/>
        <v>1324.4166640254325</v>
      </c>
      <c r="AE9">
        <f t="shared" si="3"/>
        <v>1159.2839438892408</v>
      </c>
      <c r="AF9">
        <f t="shared" si="4"/>
        <v>-57.964197194462045</v>
      </c>
      <c r="AG9">
        <f t="shared" si="5"/>
        <v>-11.660878792489235</v>
      </c>
      <c r="AH9">
        <f t="shared" si="6"/>
        <v>-392.1571191936153</v>
      </c>
      <c r="AI9">
        <f t="shared" si="7"/>
        <v>697.50174870867431</v>
      </c>
      <c r="AJ9">
        <f t="shared" si="8"/>
        <v>-140.46645270050567</v>
      </c>
      <c r="AK9">
        <f t="shared" si="32"/>
        <v>13.483092752316264</v>
      </c>
      <c r="AL9">
        <f t="shared" si="9"/>
        <v>570.51838876048487</v>
      </c>
      <c r="AN9">
        <f t="shared" si="10"/>
        <v>724.25321573441897</v>
      </c>
      <c r="AO9">
        <f t="shared" si="11"/>
        <v>-36.212660786720946</v>
      </c>
      <c r="AP9">
        <f t="shared" si="12"/>
        <v>-7.285039190154178</v>
      </c>
      <c r="AQ9">
        <f t="shared" si="13"/>
        <v>-244.99697088555325</v>
      </c>
      <c r="AR9">
        <f t="shared" si="14"/>
        <v>435.75854487199058</v>
      </c>
      <c r="AS9">
        <f t="shared" si="15"/>
        <v>-87.755273940779759</v>
      </c>
      <c r="AT9">
        <f t="shared" si="16"/>
        <v>8.4234525418765447</v>
      </c>
      <c r="AU9">
        <f t="shared" si="17"/>
        <v>356.42672347308735</v>
      </c>
      <c r="AW9">
        <v>6</v>
      </c>
      <c r="AX9">
        <f>(R9*SUMPRODUCT(K10:$K$23, X10:$X$23)-$AZ$3*SUMPRODUCT(K9:$K$22, W10:$W$23))/Z9</f>
        <v>1419.7221834585146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1.7364850000000001E-3</v>
      </c>
      <c r="O10">
        <f t="shared" si="29"/>
        <v>1242.7064509022412</v>
      </c>
      <c r="P10">
        <f t="shared" si="30"/>
        <v>62.135322545112061</v>
      </c>
      <c r="Q10" s="5">
        <f t="shared" si="31"/>
        <v>12.5</v>
      </c>
      <c r="R10">
        <f t="shared" si="0"/>
        <v>250000</v>
      </c>
      <c r="S10">
        <f t="shared" si="1"/>
        <v>1568.5692199170669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1324.4166640254325</v>
      </c>
      <c r="AC10">
        <f t="shared" si="2"/>
        <v>1446.0979783848375</v>
      </c>
      <c r="AE10">
        <f t="shared" si="3"/>
        <v>1145.6780252710439</v>
      </c>
      <c r="AF10">
        <f t="shared" si="4"/>
        <v>-57.283901263552202</v>
      </c>
      <c r="AG10">
        <f t="shared" si="5"/>
        <v>-11.524021063454368</v>
      </c>
      <c r="AH10">
        <f t="shared" si="6"/>
        <v>-404.97882219951344</v>
      </c>
      <c r="AI10">
        <f t="shared" si="7"/>
        <v>671.89128074452401</v>
      </c>
      <c r="AJ10">
        <f t="shared" si="8"/>
        <v>-121.68131435940495</v>
      </c>
      <c r="AK10">
        <f t="shared" si="32"/>
        <v>9.8925242309349901</v>
      </c>
      <c r="AL10">
        <f t="shared" si="9"/>
        <v>560.10249061605407</v>
      </c>
      <c r="AN10">
        <f t="shared" si="10"/>
        <v>680.05038359311175</v>
      </c>
      <c r="AO10">
        <f t="shared" si="11"/>
        <v>-34.002519179655593</v>
      </c>
      <c r="AP10">
        <f t="shared" si="12"/>
        <v>-6.8404165671966952</v>
      </c>
      <c r="AQ10">
        <f t="shared" si="13"/>
        <v>-240.38691264826375</v>
      </c>
      <c r="AR10">
        <f t="shared" si="14"/>
        <v>398.82053519799581</v>
      </c>
      <c r="AS10">
        <f t="shared" si="15"/>
        <v>-72.227469394510337</v>
      </c>
      <c r="AT10">
        <f t="shared" si="16"/>
        <v>5.871994355796363</v>
      </c>
      <c r="AU10">
        <f t="shared" si="17"/>
        <v>332.46506015928185</v>
      </c>
      <c r="AW10">
        <v>7</v>
      </c>
      <c r="AX10">
        <f>(R10*SUMPRODUCT(K11:$K$23, X11:$X$23)-$AZ$3*SUMPRODUCT(K10:$K$22, W11:$W$23))/Z10</f>
        <v>1568.5692199170669</v>
      </c>
    </row>
    <row r="11" spans="1:52" x14ac:dyDescent="0.25">
      <c r="A11" t="s">
        <v>33</v>
      </c>
      <c r="C11" s="24">
        <f>AU25</f>
        <v>2802.6791062968664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1.8096469999999999E-3</v>
      </c>
      <c r="O11">
        <f t="shared" si="29"/>
        <v>1242.7064509022412</v>
      </c>
      <c r="P11">
        <f t="shared" si="30"/>
        <v>62.135322545112061</v>
      </c>
      <c r="Q11" s="5">
        <f t="shared" si="31"/>
        <v>12.5</v>
      </c>
      <c r="R11">
        <f t="shared" si="0"/>
        <v>250000</v>
      </c>
      <c r="S11">
        <f t="shared" si="1"/>
        <v>1702.0429545838833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1446.0979783848375</v>
      </c>
      <c r="AC11">
        <f t="shared" si="2"/>
        <v>1550.6191975258785</v>
      </c>
      <c r="AE11">
        <f t="shared" si="3"/>
        <v>1132.1479722169358</v>
      </c>
      <c r="AF11">
        <f t="shared" si="4"/>
        <v>-56.607398610846793</v>
      </c>
      <c r="AG11">
        <f t="shared" si="5"/>
        <v>-11.387926442674408</v>
      </c>
      <c r="AH11">
        <f t="shared" si="6"/>
        <v>-417.08820290834018</v>
      </c>
      <c r="AI11">
        <f t="shared" si="7"/>
        <v>647.06444425507448</v>
      </c>
      <c r="AJ11">
        <f t="shared" si="8"/>
        <v>-104.521219141041</v>
      </c>
      <c r="AK11">
        <f t="shared" si="32"/>
        <v>6.0519325247782225</v>
      </c>
      <c r="AL11">
        <f t="shared" si="9"/>
        <v>548.59515763881166</v>
      </c>
      <c r="AN11">
        <f t="shared" si="10"/>
        <v>639.10530539292677</v>
      </c>
      <c r="AO11">
        <f t="shared" si="11"/>
        <v>-31.95526526964634</v>
      </c>
      <c r="AP11">
        <f t="shared" si="12"/>
        <v>-6.4285626839801715</v>
      </c>
      <c r="AQ11">
        <f t="shared" si="13"/>
        <v>-235.4491549135102</v>
      </c>
      <c r="AR11">
        <f t="shared" si="14"/>
        <v>365.27232252579006</v>
      </c>
      <c r="AS11">
        <f t="shared" si="15"/>
        <v>-59.002946009230833</v>
      </c>
      <c r="AT11">
        <f t="shared" si="16"/>
        <v>3.416357472152626</v>
      </c>
      <c r="AU11">
        <f t="shared" si="17"/>
        <v>309.68573398871183</v>
      </c>
      <c r="AW11">
        <v>8</v>
      </c>
      <c r="AX11">
        <f>(R11*SUMPRODUCT(K12:$K$23, X12:$X$23)-$AZ$3*SUMPRODUCT(K11:$K$22, W12:$W$23))/Z11</f>
        <v>1702.0429545838833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1.8942099999999999E-3</v>
      </c>
      <c r="O12">
        <f t="shared" si="29"/>
        <v>1242.7064509022412</v>
      </c>
      <c r="P12">
        <f t="shared" si="30"/>
        <v>62.135322545112061</v>
      </c>
      <c r="Q12" s="5">
        <f t="shared" si="31"/>
        <v>12.5</v>
      </c>
      <c r="R12">
        <f t="shared" si="0"/>
        <v>250000</v>
      </c>
      <c r="S12">
        <f t="shared" si="1"/>
        <v>1820.2610570545164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1550.6191975258785</v>
      </c>
      <c r="AC12">
        <f t="shared" si="2"/>
        <v>1638.5955165374357</v>
      </c>
      <c r="AE12">
        <f t="shared" si="3"/>
        <v>1118.6819664843133</v>
      </c>
      <c r="AF12">
        <f t="shared" si="4"/>
        <v>-55.934098324215675</v>
      </c>
      <c r="AG12">
        <f t="shared" si="5"/>
        <v>-11.252476054100685</v>
      </c>
      <c r="AH12">
        <f t="shared" si="6"/>
        <v>-431.42248293956578</v>
      </c>
      <c r="AI12">
        <f t="shared" si="7"/>
        <v>620.07290916643115</v>
      </c>
      <c r="AJ12">
        <f t="shared" si="8"/>
        <v>-87.97631901155728</v>
      </c>
      <c r="AK12">
        <f t="shared" si="32"/>
        <v>6.0107442510777451</v>
      </c>
      <c r="AL12">
        <f t="shared" si="9"/>
        <v>538.10733440595163</v>
      </c>
      <c r="AN12">
        <f t="shared" si="10"/>
        <v>600.34571031321332</v>
      </c>
      <c r="AO12">
        <f t="shared" si="11"/>
        <v>-30.017285515660671</v>
      </c>
      <c r="AP12">
        <f t="shared" si="12"/>
        <v>-6.0386918998181836</v>
      </c>
      <c r="AQ12">
        <f t="shared" si="13"/>
        <v>-231.52481645825802</v>
      </c>
      <c r="AR12">
        <f t="shared" si="14"/>
        <v>332.76491643947645</v>
      </c>
      <c r="AS12">
        <f t="shared" si="15"/>
        <v>-47.212887406883773</v>
      </c>
      <c r="AT12">
        <f t="shared" si="16"/>
        <v>3.2256929449438236</v>
      </c>
      <c r="AU12">
        <f t="shared" si="17"/>
        <v>288.77772197753649</v>
      </c>
      <c r="AW12">
        <v>9</v>
      </c>
      <c r="AX12">
        <f>(R12*SUMPRODUCT(K13:$K$23, X13:$X$23)-$AZ$3*SUMPRODUCT(K12:$K$22, W13:$W$23))/Z12</f>
        <v>1820.2610570545164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1.9849490000000002E-3</v>
      </c>
      <c r="O13">
        <f t="shared" si="29"/>
        <v>1242.7064509022412</v>
      </c>
      <c r="P13">
        <f t="shared" si="30"/>
        <v>62.135322545112061</v>
      </c>
      <c r="Q13" s="5">
        <f t="shared" si="31"/>
        <v>12.5</v>
      </c>
      <c r="R13">
        <f t="shared" si="0"/>
        <v>250000</v>
      </c>
      <c r="S13">
        <f t="shared" si="1"/>
        <v>1923.4956482982734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1638.5955165374357</v>
      </c>
      <c r="AC13">
        <f t="shared" si="2"/>
        <v>1710.7748338520673</v>
      </c>
      <c r="AE13">
        <f t="shared" si="3"/>
        <v>1105.2746201687794</v>
      </c>
      <c r="AF13">
        <f t="shared" si="4"/>
        <v>-55.263731008438967</v>
      </c>
      <c r="AG13">
        <f t="shared" si="5"/>
        <v>-11.117615702468568</v>
      </c>
      <c r="AH13">
        <f t="shared" si="6"/>
        <v>-446.71182182222208</v>
      </c>
      <c r="AI13">
        <f t="shared" si="7"/>
        <v>592.18145163564975</v>
      </c>
      <c r="AJ13">
        <f t="shared" si="8"/>
        <v>-72.179317314631589</v>
      </c>
      <c r="AK13">
        <f t="shared" si="32"/>
        <v>5.3772128113955526</v>
      </c>
      <c r="AL13">
        <f t="shared" si="9"/>
        <v>525.37934713241373</v>
      </c>
      <c r="AN13">
        <f t="shared" si="10"/>
        <v>563.99220081082126</v>
      </c>
      <c r="AO13">
        <f t="shared" si="11"/>
        <v>-28.199610040541064</v>
      </c>
      <c r="AP13">
        <f t="shared" si="12"/>
        <v>-5.6730231866237038</v>
      </c>
      <c r="AQ13">
        <f t="shared" si="13"/>
        <v>-227.94514496248368</v>
      </c>
      <c r="AR13">
        <f t="shared" si="14"/>
        <v>302.17442262117282</v>
      </c>
      <c r="AS13">
        <f t="shared" si="15"/>
        <v>-36.831183203216362</v>
      </c>
      <c r="AT13">
        <f t="shared" si="16"/>
        <v>2.7438484810806716</v>
      </c>
      <c r="AU13">
        <f t="shared" si="17"/>
        <v>268.08708789903716</v>
      </c>
      <c r="AW13">
        <v>10</v>
      </c>
      <c r="AX13">
        <f>(R13*SUMPRODUCT(K14:$K$23, X14:$X$23)-$AZ$3*SUMPRODUCT(K13:$K$22, W14:$W$23))/Z13</f>
        <v>1923.4956482982734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2.0842399999999998E-3</v>
      </c>
      <c r="O14">
        <f t="shared" si="29"/>
        <v>1242.7064509022412</v>
      </c>
      <c r="P14">
        <f t="shared" si="30"/>
        <v>62.135322545112061</v>
      </c>
      <c r="Q14" s="5">
        <f t="shared" si="31"/>
        <v>12.5</v>
      </c>
      <c r="R14">
        <f t="shared" si="0"/>
        <v>250000</v>
      </c>
      <c r="S14">
        <f t="shared" si="1"/>
        <v>2011.9324460422877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1710.7748338520673</v>
      </c>
      <c r="AC14">
        <f t="shared" si="2"/>
        <v>1767.8074225736984</v>
      </c>
      <c r="AE14">
        <f t="shared" si="3"/>
        <v>1091.918216392751</v>
      </c>
      <c r="AF14">
        <f t="shared" si="4"/>
        <v>-54.595910819637552</v>
      </c>
      <c r="AG14">
        <f t="shared" si="5"/>
        <v>-10.983267766092169</v>
      </c>
      <c r="AH14">
        <f t="shared" si="6"/>
        <v>-463.43558703426174</v>
      </c>
      <c r="AI14">
        <f t="shared" si="7"/>
        <v>562.90345077275947</v>
      </c>
      <c r="AJ14">
        <f t="shared" si="8"/>
        <v>-57.0325887216311</v>
      </c>
      <c r="AK14">
        <f t="shared" si="32"/>
        <v>4.9465748509653258</v>
      </c>
      <c r="AL14">
        <f t="shared" si="9"/>
        <v>510.81743690209368</v>
      </c>
      <c r="AN14">
        <f t="shared" si="10"/>
        <v>529.93797194036051</v>
      </c>
      <c r="AO14">
        <f t="shared" si="11"/>
        <v>-26.496898597018024</v>
      </c>
      <c r="AP14">
        <f t="shared" si="12"/>
        <v>-5.3304822264703979</v>
      </c>
      <c r="AQ14">
        <f t="shared" si="13"/>
        <v>-224.91804920084812</v>
      </c>
      <c r="AR14">
        <f t="shared" si="14"/>
        <v>273.19254191602391</v>
      </c>
      <c r="AS14">
        <f t="shared" si="15"/>
        <v>-27.679485466866428</v>
      </c>
      <c r="AT14">
        <f t="shared" si="16"/>
        <v>2.4007089589838611</v>
      </c>
      <c r="AU14">
        <f t="shared" si="17"/>
        <v>247.91376540814133</v>
      </c>
      <c r="AW14">
        <v>11</v>
      </c>
      <c r="AX14">
        <f>(R14*SUMPRODUCT(K15:$K$23, X15:$X$23)-$AZ$3*SUMPRODUCT(K14:$K$22, W15:$W$23))/Z14</f>
        <v>2011.9324460422877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2.1892320000000002E-3</v>
      </c>
      <c r="O15">
        <f t="shared" si="29"/>
        <v>1242.7064509022412</v>
      </c>
      <c r="P15">
        <f t="shared" si="30"/>
        <v>62.135322545112061</v>
      </c>
      <c r="Q15" s="5">
        <f t="shared" si="31"/>
        <v>12.5</v>
      </c>
      <c r="R15">
        <f t="shared" si="0"/>
        <v>250000</v>
      </c>
      <c r="S15">
        <f t="shared" si="1"/>
        <v>2086.3567849253891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1767.8074225736984</v>
      </c>
      <c r="AC15">
        <f t="shared" si="2"/>
        <v>1810.8559030067604</v>
      </c>
      <c r="AE15">
        <f t="shared" si="3"/>
        <v>1078.6085719281136</v>
      </c>
      <c r="AF15">
        <f t="shared" si="4"/>
        <v>-53.930428596405676</v>
      </c>
      <c r="AG15">
        <f t="shared" si="5"/>
        <v>-10.849390167173151</v>
      </c>
      <c r="AH15">
        <f t="shared" si="6"/>
        <v>-480.89842516194989</v>
      </c>
      <c r="AI15">
        <f t="shared" si="7"/>
        <v>532.93032800258493</v>
      </c>
      <c r="AJ15">
        <f t="shared" si="8"/>
        <v>-43.048480433061968</v>
      </c>
      <c r="AK15">
        <f t="shared" si="32"/>
        <v>11.449190820212166</v>
      </c>
      <c r="AL15">
        <f t="shared" si="9"/>
        <v>501.33103838973511</v>
      </c>
      <c r="AN15">
        <f t="shared" si="10"/>
        <v>497.65038031635135</v>
      </c>
      <c r="AO15">
        <f t="shared" si="11"/>
        <v>-24.882519015817564</v>
      </c>
      <c r="AP15">
        <f t="shared" si="12"/>
        <v>-5.005711324213399</v>
      </c>
      <c r="AQ15">
        <f t="shared" si="13"/>
        <v>-221.87778810952076</v>
      </c>
      <c r="AR15">
        <f t="shared" si="14"/>
        <v>245.88436186679962</v>
      </c>
      <c r="AS15">
        <f t="shared" si="15"/>
        <v>-19.861786024246513</v>
      </c>
      <c r="AT15">
        <f t="shared" si="16"/>
        <v>5.2824484379981351</v>
      </c>
      <c r="AU15">
        <f t="shared" si="17"/>
        <v>231.30502428055124</v>
      </c>
      <c r="AW15">
        <v>12</v>
      </c>
      <c r="AX15">
        <f>(R15*SUMPRODUCT(K16:$K$23, X16:$X$23)-$AZ$3*SUMPRODUCT(K15:$K$22, W16:$W$23))/Z15</f>
        <v>2086.3567849253891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2.8741389999999999E-3</v>
      </c>
      <c r="O16">
        <f t="shared" si="29"/>
        <v>1242.7064509022412</v>
      </c>
      <c r="P16">
        <f t="shared" si="30"/>
        <v>62.135322545112061</v>
      </c>
      <c r="Q16" s="5">
        <f t="shared" si="31"/>
        <v>12.5</v>
      </c>
      <c r="R16">
        <f t="shared" si="0"/>
        <v>250000</v>
      </c>
      <c r="S16">
        <f t="shared" si="1"/>
        <v>2085.5155890798878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1810.8559030067604</v>
      </c>
      <c r="AC16">
        <f t="shared" si="2"/>
        <v>1786.8219750748551</v>
      </c>
      <c r="AE16">
        <f t="shared" si="3"/>
        <v>1064.7224152465196</v>
      </c>
      <c r="AF16">
        <f t="shared" si="4"/>
        <v>-53.236120762325982</v>
      </c>
      <c r="AG16">
        <f t="shared" si="5"/>
        <v>-10.709713610095731</v>
      </c>
      <c r="AH16">
        <f t="shared" si="6"/>
        <v>-623.65310811377742</v>
      </c>
      <c r="AI16">
        <f t="shared" si="7"/>
        <v>377.12347276032051</v>
      </c>
      <c r="AJ16">
        <f t="shared" si="8"/>
        <v>24.033927931905282</v>
      </c>
      <c r="AK16">
        <f t="shared" si="32"/>
        <v>20.038629602185775</v>
      </c>
      <c r="AL16">
        <f t="shared" si="9"/>
        <v>421.19603029441157</v>
      </c>
      <c r="AN16">
        <f t="shared" si="10"/>
        <v>465.766151651423</v>
      </c>
      <c r="AO16">
        <f t="shared" si="11"/>
        <v>-23.28830758257115</v>
      </c>
      <c r="AP16">
        <f t="shared" si="12"/>
        <v>-4.6849977252598869</v>
      </c>
      <c r="AQ16">
        <f t="shared" si="13"/>
        <v>-272.81900331209584</v>
      </c>
      <c r="AR16">
        <f t="shared" si="14"/>
        <v>164.97384303149607</v>
      </c>
      <c r="AS16">
        <f t="shared" si="15"/>
        <v>10.51371696661362</v>
      </c>
      <c r="AT16">
        <f t="shared" si="16"/>
        <v>8.7659612125451236</v>
      </c>
      <c r="AU16">
        <f t="shared" si="17"/>
        <v>184.25352121065484</v>
      </c>
      <c r="AW16">
        <v>13</v>
      </c>
      <c r="AX16">
        <f>(R16*SUMPRODUCT(K17:$K$23, X17:$X$23)-$AZ$3*SUMPRODUCT(K16:$K$22, W17:$W$23))/Z16</f>
        <v>2085.5155890798878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3.657909E-3</v>
      </c>
      <c r="O17">
        <f t="shared" si="29"/>
        <v>1242.7064509022412</v>
      </c>
      <c r="P17">
        <f t="shared" si="30"/>
        <v>62.135322545112061</v>
      </c>
      <c r="Q17" s="5">
        <f t="shared" si="31"/>
        <v>12.5</v>
      </c>
      <c r="R17">
        <f t="shared" si="0"/>
        <v>250000</v>
      </c>
      <c r="S17">
        <f t="shared" si="1"/>
        <v>2007.9157947142714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1786.8219750748551</v>
      </c>
      <c r="AC17">
        <f t="shared" si="2"/>
        <v>1696.840053225696</v>
      </c>
      <c r="AE17">
        <f t="shared" si="3"/>
        <v>1050.1805333888224</v>
      </c>
      <c r="AF17">
        <f t="shared" si="4"/>
        <v>-52.50902666944112</v>
      </c>
      <c r="AG17">
        <f t="shared" si="5"/>
        <v>-10.563441316192982</v>
      </c>
      <c r="AH17">
        <f t="shared" si="6"/>
        <v>-783.50315603583329</v>
      </c>
      <c r="AI17">
        <f t="shared" si="7"/>
        <v>203.60490936735494</v>
      </c>
      <c r="AJ17">
        <f t="shared" si="8"/>
        <v>89.981921849159107</v>
      </c>
      <c r="AK17">
        <f t="shared" si="32"/>
        <v>38.42601004876046</v>
      </c>
      <c r="AL17">
        <f t="shared" si="9"/>
        <v>332.01284126527452</v>
      </c>
      <c r="AN17">
        <f t="shared" si="10"/>
        <v>432.70675326070227</v>
      </c>
      <c r="AO17">
        <f t="shared" si="11"/>
        <v>-21.635337663035113</v>
      </c>
      <c r="AP17">
        <f t="shared" si="12"/>
        <v>-4.3524634573448999</v>
      </c>
      <c r="AQ17">
        <f t="shared" si="13"/>
        <v>-322.82745303207435</v>
      </c>
      <c r="AR17">
        <f t="shared" si="14"/>
        <v>83.891499108247899</v>
      </c>
      <c r="AS17">
        <f t="shared" si="15"/>
        <v>37.075325639360493</v>
      </c>
      <c r="AT17">
        <f t="shared" si="16"/>
        <v>15.832700683670119</v>
      </c>
      <c r="AU17">
        <f t="shared" si="17"/>
        <v>136.79952543127851</v>
      </c>
      <c r="AW17">
        <v>14</v>
      </c>
      <c r="AX17">
        <f>(R17*SUMPRODUCT(K18:$K$23, X18:$X$23)-$AZ$3*SUMPRODUCT(K17:$K$22, W18:$W$23))/Z17</f>
        <v>2007.9157947142714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4.4868319999999996E-3</v>
      </c>
      <c r="O18">
        <f t="shared" si="29"/>
        <v>1242.7064509022412</v>
      </c>
      <c r="P18">
        <f t="shared" si="30"/>
        <v>62.135322545112061</v>
      </c>
      <c r="Q18" s="5">
        <f t="shared" si="31"/>
        <v>12.5</v>
      </c>
      <c r="R18">
        <f t="shared" si="0"/>
        <v>250000</v>
      </c>
      <c r="S18">
        <f t="shared" si="1"/>
        <v>1858.9191045092139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1696.840053225696</v>
      </c>
      <c r="AC18">
        <f t="shared" si="2"/>
        <v>1548.1688795929495</v>
      </c>
      <c r="AE18">
        <f t="shared" si="3"/>
        <v>1034.966744431948</v>
      </c>
      <c r="AF18">
        <f t="shared" si="4"/>
        <v>-51.748337221597403</v>
      </c>
      <c r="AG18">
        <f t="shared" si="5"/>
        <v>-10.410410516503434</v>
      </c>
      <c r="AH18">
        <f t="shared" si="6"/>
        <v>-947.92773055233567</v>
      </c>
      <c r="AI18">
        <f t="shared" si="7"/>
        <v>24.88026614151147</v>
      </c>
      <c r="AJ18">
        <f t="shared" si="8"/>
        <v>148.67117363274656</v>
      </c>
      <c r="AK18">
        <f t="shared" si="32"/>
        <v>57.889262745418606</v>
      </c>
      <c r="AL18">
        <f t="shared" si="9"/>
        <v>231.44070251967662</v>
      </c>
      <c r="AN18">
        <f t="shared" si="10"/>
        <v>398.50313355849823</v>
      </c>
      <c r="AO18">
        <f t="shared" si="11"/>
        <v>-19.925156677924914</v>
      </c>
      <c r="AP18">
        <f t="shared" si="12"/>
        <v>-4.0084198210000981</v>
      </c>
      <c r="AQ18">
        <f t="shared" si="13"/>
        <v>-364.98967048398708</v>
      </c>
      <c r="AR18">
        <f t="shared" si="14"/>
        <v>9.5798865755861566</v>
      </c>
      <c r="AS18">
        <f t="shared" si="15"/>
        <v>57.244282370625172</v>
      </c>
      <c r="AT18">
        <f t="shared" si="16"/>
        <v>22.289655902037929</v>
      </c>
      <c r="AU18">
        <f t="shared" si="17"/>
        <v>89.113824848249251</v>
      </c>
      <c r="AW18">
        <v>15</v>
      </c>
      <c r="AX18">
        <f>(R18*SUMPRODUCT(K19:$K$23, X19:$X$23)-$AZ$3*SUMPRODUCT(K18:$K$22, W19:$W$23))/Z18</f>
        <v>1858.9191045092139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5.3970320000000004E-3</v>
      </c>
      <c r="O19">
        <f t="shared" si="29"/>
        <v>1242.7064509022412</v>
      </c>
      <c r="P19">
        <f t="shared" si="30"/>
        <v>62.135322545112061</v>
      </c>
      <c r="Q19" s="5">
        <f t="shared" si="31"/>
        <v>12.5</v>
      </c>
      <c r="R19">
        <f t="shared" si="0"/>
        <v>250000</v>
      </c>
      <c r="S19">
        <f t="shared" si="1"/>
        <v>1639.3749730672118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1548.1688795929495</v>
      </c>
      <c r="AC19">
        <f t="shared" si="2"/>
        <v>1344.303359215598</v>
      </c>
      <c r="AE19">
        <f t="shared" si="3"/>
        <v>1019.0313283489935</v>
      </c>
      <c r="AF19">
        <f t="shared" si="4"/>
        <v>-50.951566417449676</v>
      </c>
      <c r="AG19">
        <f t="shared" si="5"/>
        <v>-10.250121092647694</v>
      </c>
      <c r="AH19">
        <f t="shared" si="6"/>
        <v>-1123.7063738141114</v>
      </c>
      <c r="AI19">
        <f t="shared" si="7"/>
        <v>-165.8767329752153</v>
      </c>
      <c r="AJ19">
        <f t="shared" si="8"/>
        <v>203.86552037735146</v>
      </c>
      <c r="AK19">
        <f t="shared" si="32"/>
        <v>56.112344705996207</v>
      </c>
      <c r="AL19">
        <f t="shared" si="9"/>
        <v>94.101132108132362</v>
      </c>
      <c r="AN19">
        <f t="shared" si="10"/>
        <v>365.53695552356794</v>
      </c>
      <c r="AO19">
        <f t="shared" si="11"/>
        <v>-18.276847776178396</v>
      </c>
      <c r="AP19">
        <f t="shared" si="12"/>
        <v>-3.6768232278244128</v>
      </c>
      <c r="AQ19">
        <f t="shared" si="13"/>
        <v>-403.08496447497305</v>
      </c>
      <c r="AR19">
        <f t="shared" si="14"/>
        <v>-59.501679955407937</v>
      </c>
      <c r="AS19">
        <f t="shared" si="15"/>
        <v>73.128646374101976</v>
      </c>
      <c r="AT19">
        <f t="shared" si="16"/>
        <v>20.128071709385445</v>
      </c>
      <c r="AU19">
        <f t="shared" si="17"/>
        <v>33.755038128079491</v>
      </c>
      <c r="AW19">
        <v>16</v>
      </c>
      <c r="AX19">
        <f>(R19*SUMPRODUCT(K20:$K$23, X20:$X$23)-$AZ$3*SUMPRODUCT(K19:$K$22, W20:$W$23))/Z19</f>
        <v>1639.3749730672118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6.3737730000000001E-3</v>
      </c>
      <c r="O20">
        <f t="shared" si="29"/>
        <v>1242.7064509022412</v>
      </c>
      <c r="P20">
        <f t="shared" si="30"/>
        <v>62.135322545112061</v>
      </c>
      <c r="Q20" s="5">
        <f t="shared" si="31"/>
        <v>12.5</v>
      </c>
      <c r="R20">
        <f t="shared" si="0"/>
        <v>250000</v>
      </c>
      <c r="S20">
        <f t="shared" si="1"/>
        <v>1342.0534084867077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1344.303359215598</v>
      </c>
      <c r="AC20">
        <f t="shared" si="2"/>
        <v>1082.4775112584914</v>
      </c>
      <c r="AE20">
        <f t="shared" si="3"/>
        <v>1002.3459406987186</v>
      </c>
      <c r="AF20">
        <f t="shared" si="4"/>
        <v>-50.11729703493593</v>
      </c>
      <c r="AG20">
        <f t="shared" si="5"/>
        <v>-10.082287936654168</v>
      </c>
      <c r="AH20">
        <f t="shared" si="6"/>
        <v>-1306.6389013409675</v>
      </c>
      <c r="AI20">
        <f t="shared" si="7"/>
        <v>-364.49254561383918</v>
      </c>
      <c r="AJ20">
        <f t="shared" si="8"/>
        <v>261.82584795710659</v>
      </c>
      <c r="AK20">
        <f t="shared" si="32"/>
        <v>9.8750876123813374</v>
      </c>
      <c r="AL20">
        <f t="shared" si="9"/>
        <v>-92.791610044351259</v>
      </c>
      <c r="AN20">
        <f t="shared" si="10"/>
        <v>341.03361129727199</v>
      </c>
      <c r="AO20">
        <f t="shared" si="11"/>
        <v>-17.051680564863602</v>
      </c>
      <c r="AP20">
        <f t="shared" si="12"/>
        <v>-3.4303516635975417</v>
      </c>
      <c r="AQ20">
        <f t="shared" si="13"/>
        <v>-444.56486038660898</v>
      </c>
      <c r="AR20">
        <f t="shared" si="14"/>
        <v>-124.01328131779816</v>
      </c>
      <c r="AS20">
        <f t="shared" si="15"/>
        <v>89.082432356177335</v>
      </c>
      <c r="AT20">
        <f t="shared" si="16"/>
        <v>3.3598547702799793</v>
      </c>
      <c r="AU20">
        <f t="shared" si="17"/>
        <v>-31.570994191340855</v>
      </c>
      <c r="AW20">
        <v>17</v>
      </c>
      <c r="AX20">
        <f>(R20*SUMPRODUCT(K21:$K$23, X21:$X$23)-$AZ$3*SUMPRODUCT(K20:$K$22, W21:$W$23))/Z20</f>
        <v>1342.0534084867077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7.4983330000000003E-3</v>
      </c>
      <c r="O21">
        <f t="shared" si="29"/>
        <v>1242.7064509022412</v>
      </c>
      <c r="P21">
        <f t="shared" si="30"/>
        <v>62.135322545112061</v>
      </c>
      <c r="Q21" s="5">
        <f t="shared" si="31"/>
        <v>12.5</v>
      </c>
      <c r="R21">
        <f t="shared" si="0"/>
        <v>250000</v>
      </c>
      <c r="S21">
        <f t="shared" si="1"/>
        <v>963.61016628633388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1082.4775112584914</v>
      </c>
      <c r="AC21">
        <f t="shared" si="2"/>
        <v>763.63135484271925</v>
      </c>
      <c r="AE21">
        <f t="shared" si="3"/>
        <v>984.80655764717426</v>
      </c>
      <c r="AF21">
        <f t="shared" si="4"/>
        <v>-49.240327882358713</v>
      </c>
      <c r="AG21">
        <f t="shared" si="5"/>
        <v>-9.9058647049367128</v>
      </c>
      <c r="AH21">
        <f t="shared" si="6"/>
        <v>-1512.0070470183173</v>
      </c>
      <c r="AI21">
        <f t="shared" si="7"/>
        <v>-586.34668195843847</v>
      </c>
      <c r="AJ21">
        <f t="shared" si="8"/>
        <v>318.84615641577216</v>
      </c>
      <c r="AK21">
        <f t="shared" si="32"/>
        <v>3.2288699856372913</v>
      </c>
      <c r="AL21">
        <f t="shared" si="9"/>
        <v>-264.27165555702902</v>
      </c>
      <c r="AN21">
        <f t="shared" si="10"/>
        <v>318.71596271530473</v>
      </c>
      <c r="AO21">
        <f t="shared" si="11"/>
        <v>-15.935798135765237</v>
      </c>
      <c r="AP21">
        <f t="shared" si="12"/>
        <v>-3.205865336136982</v>
      </c>
      <c r="AQ21">
        <f t="shared" si="13"/>
        <v>-489.33547190637029</v>
      </c>
      <c r="AR21">
        <f t="shared" si="14"/>
        <v>-189.76117266296774</v>
      </c>
      <c r="AS21">
        <f t="shared" si="15"/>
        <v>103.18915822708733</v>
      </c>
      <c r="AT21">
        <f t="shared" si="16"/>
        <v>1.0449690834853615</v>
      </c>
      <c r="AU21">
        <f t="shared" si="17"/>
        <v>-85.527045352395049</v>
      </c>
      <c r="AW21">
        <v>18</v>
      </c>
      <c r="AX21">
        <f>(R21*SUMPRODUCT(K22:$K$23, X22:$X$23)-$AZ$3*SUMPRODUCT(K21:$K$22, W22:$W$23))/Z21</f>
        <v>963.61016628633388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8.7783159999999995E-3</v>
      </c>
      <c r="O22">
        <f t="shared" si="29"/>
        <v>1242.7064509022412</v>
      </c>
      <c r="P22">
        <f t="shared" si="30"/>
        <v>62.135322545112061</v>
      </c>
      <c r="Q22" s="5">
        <f t="shared" si="31"/>
        <v>12.5</v>
      </c>
      <c r="R22">
        <f t="shared" si="0"/>
        <v>250000</v>
      </c>
      <c r="S22">
        <f t="shared" si="1"/>
        <v>510.48001538222456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763.63135484271925</v>
      </c>
      <c r="AC22">
        <f t="shared" si="2"/>
        <v>396.94310346009678</v>
      </c>
      <c r="AE22">
        <f t="shared" si="3"/>
        <v>966.31354890880345</v>
      </c>
      <c r="AF22">
        <f t="shared" si="4"/>
        <v>-48.315677445440173</v>
      </c>
      <c r="AG22">
        <f t="shared" si="5"/>
        <v>-9.7198492472541638</v>
      </c>
      <c r="AH22">
        <f t="shared" si="6"/>
        <v>-1739.1362126636243</v>
      </c>
      <c r="AI22">
        <f t="shared" si="7"/>
        <v>-830.8581904475152</v>
      </c>
      <c r="AJ22">
        <f t="shared" si="8"/>
        <v>366.68825138262247</v>
      </c>
      <c r="AK22">
        <f t="shared" si="32"/>
        <v>35.31421375242774</v>
      </c>
      <c r="AL22">
        <f t="shared" si="9"/>
        <v>-428.85572531246498</v>
      </c>
      <c r="AN22">
        <f t="shared" si="10"/>
        <v>292.27197537681548</v>
      </c>
      <c r="AO22">
        <f t="shared" si="11"/>
        <v>-14.613598768840774</v>
      </c>
      <c r="AP22">
        <f t="shared" si="12"/>
        <v>-2.939873442805192</v>
      </c>
      <c r="AQ22">
        <f t="shared" si="13"/>
        <v>-526.02054157115231</v>
      </c>
      <c r="AR22">
        <f t="shared" si="14"/>
        <v>-251.30203840598276</v>
      </c>
      <c r="AS22">
        <f t="shared" si="15"/>
        <v>110.90882426319354</v>
      </c>
      <c r="AT22">
        <f t="shared" si="16"/>
        <v>10.681165574006915</v>
      </c>
      <c r="AU22">
        <f t="shared" si="17"/>
        <v>-129.71204856878231</v>
      </c>
      <c r="AW22">
        <v>19</v>
      </c>
      <c r="AX22">
        <f>(R22*SUMPRODUCT(K23:$K$23, X23:$X$23)-$AZ$3*SUMPRODUCT(K22:$K$22, W23:$W$23))/Z22</f>
        <v>510.48001538222456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1.019566E-2</v>
      </c>
      <c r="O23">
        <f t="shared" si="29"/>
        <v>1242.7064509022412</v>
      </c>
      <c r="P23">
        <f t="shared" si="30"/>
        <v>62.135322545112061</v>
      </c>
      <c r="Q23" s="5">
        <f t="shared" si="31"/>
        <v>12.5</v>
      </c>
      <c r="R23">
        <f t="shared" si="0"/>
        <v>250000</v>
      </c>
      <c r="S23">
        <f t="shared" si="1"/>
        <v>521.00199452293157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396.94310346009678</v>
      </c>
      <c r="AC23">
        <f t="shared" si="2"/>
        <v>396.94310346009678</v>
      </c>
      <c r="AE23">
        <f t="shared" si="3"/>
        <v>946.79820902164784</v>
      </c>
      <c r="AF23">
        <f t="shared" si="4"/>
        <v>-47.339910451082396</v>
      </c>
      <c r="AG23">
        <f t="shared" si="5"/>
        <v>-9.5235504766053634</v>
      </c>
      <c r="AH23">
        <f t="shared" si="6"/>
        <v>-1982.0055635251881</v>
      </c>
      <c r="AI23">
        <f t="shared" si="7"/>
        <v>-1092.0708154312279</v>
      </c>
      <c r="AJ23">
        <f t="shared" si="8"/>
        <v>0</v>
      </c>
      <c r="AK23">
        <f t="shared" si="32"/>
        <v>90.748098142146361</v>
      </c>
      <c r="AL23">
        <f t="shared" si="9"/>
        <v>-1001.3227172890815</v>
      </c>
      <c r="AN23">
        <f t="shared" si="10"/>
        <v>259.41602494299929</v>
      </c>
      <c r="AO23">
        <f t="shared" si="11"/>
        <v>-12.970801247149966</v>
      </c>
      <c r="AP23">
        <f t="shared" si="12"/>
        <v>-2.6093855949916378</v>
      </c>
      <c r="AQ23">
        <f t="shared" si="13"/>
        <v>-543.05553158567238</v>
      </c>
      <c r="AR23">
        <f t="shared" si="14"/>
        <v>-299.21969348481468</v>
      </c>
      <c r="AS23">
        <f t="shared" si="15"/>
        <v>0</v>
      </c>
      <c r="AT23">
        <f t="shared" si="16"/>
        <v>24.864338215741732</v>
      </c>
      <c r="AU23">
        <f t="shared" si="17"/>
        <v>-274.35535526907296</v>
      </c>
      <c r="AW23">
        <v>20</v>
      </c>
      <c r="AX23">
        <f>(R23*SUMPRODUCT(K$23:$K24, X$23:$X24)-$AZ$3*SUMPRODUCT(K$22:$K23, W$23:$W24))/Z23</f>
        <v>521.00199452293157</v>
      </c>
    </row>
    <row r="25" spans="5:50" x14ac:dyDescent="0.25">
      <c r="AN25" s="6">
        <f t="shared" ref="AN25:AU25" si="33">SUM(AN3:AN23)</f>
        <v>11943.551458698686</v>
      </c>
      <c r="AO25" s="6">
        <f t="shared" si="33"/>
        <v>-1529.2074111116151</v>
      </c>
      <c r="AP25" s="6">
        <f t="shared" si="33"/>
        <v>-732.59346240754826</v>
      </c>
      <c r="AQ25" s="6">
        <f t="shared" si="33"/>
        <v>-6417.3319617732495</v>
      </c>
      <c r="AR25" s="6">
        <f t="shared" si="33"/>
        <v>3264.4186234062713</v>
      </c>
      <c r="AS25" s="6">
        <f t="shared" si="33"/>
        <v>-826.13560952562193</v>
      </c>
      <c r="AT25" s="6">
        <f t="shared" si="33"/>
        <v>364.39609241621594</v>
      </c>
      <c r="AU25" s="7">
        <f t="shared" si="33"/>
        <v>2802.6791062968664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4648.8350482709911</v>
      </c>
      <c r="K3">
        <v>1</v>
      </c>
      <c r="L3" s="2">
        <v>0</v>
      </c>
      <c r="O3">
        <f>$C$3</f>
        <v>4648.8350482709911</v>
      </c>
      <c r="P3">
        <f>O3*B5</f>
        <v>3719.0680386167933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-3.637978807091713E-12</v>
      </c>
      <c r="W3">
        <v>1</v>
      </c>
      <c r="Z3">
        <v>1</v>
      </c>
      <c r="AC3">
        <f t="shared" ref="AC3:AC23" si="2">S3*Z3</f>
        <v>-3.637978807091713E-12</v>
      </c>
      <c r="AE3">
        <f t="shared" ref="AE3:AE23" si="3">$Z3*O3</f>
        <v>4648.8350482709911</v>
      </c>
      <c r="AF3">
        <f t="shared" ref="AF3:AF23" si="4">-$Z3*P3</f>
        <v>-3719.0680386167933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304.81003895419781</v>
      </c>
      <c r="AJ3">
        <f t="shared" ref="AJ3:AJ23" si="8">AB3-AC3</f>
        <v>3.637978807091713E-12</v>
      </c>
      <c r="AL3">
        <f t="shared" ref="AL3:AL23" si="9">SUM(AI3:AK3)</f>
        <v>304.81003895420145</v>
      </c>
      <c r="AN3">
        <f t="shared" ref="AN3:AN23" si="10">AE3*$K3</f>
        <v>4648.8350482709911</v>
      </c>
      <c r="AO3">
        <f t="shared" ref="AO3:AO23" si="11">AF3*$K3</f>
        <v>-3719.0680386167933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304.81003895419781</v>
      </c>
      <c r="AS3">
        <f t="shared" ref="AS3:AS23" si="15">AJ3*$K3</f>
        <v>3.637978807091713E-12</v>
      </c>
      <c r="AT3">
        <f t="shared" ref="AT3:AT23" si="16">AK3*$K3</f>
        <v>0</v>
      </c>
      <c r="AU3">
        <f t="shared" ref="AU3:AU23" si="17">AL3*$K3</f>
        <v>304.81003895420145</v>
      </c>
      <c r="AW3">
        <v>0</v>
      </c>
      <c r="AX3">
        <f>(R3*SUMPRODUCT(K4:$K$23, X4:$X$23)-$AZ$3*SUMPRODUCT(K3:$K$22, W4:$W$23))/Z3</f>
        <v>-3.637978807091713E-12</v>
      </c>
      <c r="AZ3">
        <f>$C$6*SUMPRODUCT(K4:$K$23, X4:$X$23)/SUMPRODUCT(K3:K22, W4:W23)</f>
        <v>2234.3261859114882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250000</v>
      </c>
      <c r="S4">
        <f t="shared" si="1"/>
        <v>1766.8318992001139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-3.637978807091713E-12</v>
      </c>
      <c r="AC4">
        <f t="shared" si="2"/>
        <v>1745.4810784905239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-1745.4810784905276</v>
      </c>
      <c r="AK4">
        <f>H4*SUM(AB4, AE4:AF4)</f>
        <v>-2.3974280338734388E-13</v>
      </c>
      <c r="AL4">
        <f t="shared" si="9"/>
        <v>-2266.541078490528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-488.8451074209587</v>
      </c>
      <c r="AR4">
        <f t="shared" si="14"/>
        <v>-488.8451074209587</v>
      </c>
      <c r="AS4">
        <f t="shared" si="15"/>
        <v>-1637.5655112961135</v>
      </c>
      <c r="AT4">
        <f t="shared" si="16"/>
        <v>-2.2492053981362591E-13</v>
      </c>
      <c r="AU4">
        <f t="shared" si="17"/>
        <v>-2126.4106187170728</v>
      </c>
      <c r="AW4">
        <v>1</v>
      </c>
      <c r="AX4">
        <f>(R4*SUMPRODUCT(K5:$K$23, X5:$X$23)-$AZ$3*SUMPRODUCT(K4:$K$22, W5:$W$23))/Z4</f>
        <v>1766.8318992001139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2.1892320000000002E-3</v>
      </c>
      <c r="O5">
        <f t="shared" ref="O5:O23" si="29">$C$3</f>
        <v>4648.8350482709911</v>
      </c>
      <c r="P5">
        <f t="shared" ref="P5:P23" si="30">O5*$C$5</f>
        <v>232.44175241354958</v>
      </c>
      <c r="Q5" s="5">
        <f t="shared" ref="Q5:Q23" si="31">$C$8</f>
        <v>12.5</v>
      </c>
      <c r="R5">
        <f t="shared" si="0"/>
        <v>250000</v>
      </c>
      <c r="S5">
        <f t="shared" si="1"/>
        <v>3432.2207975954375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1745.4810784905239</v>
      </c>
      <c r="AC5">
        <f t="shared" si="2"/>
        <v>3349.4144400701734</v>
      </c>
      <c r="AE5">
        <f t="shared" si="3"/>
        <v>4536.6764431623687</v>
      </c>
      <c r="AF5">
        <f t="shared" si="4"/>
        <v>-226.83382215811847</v>
      </c>
      <c r="AG5">
        <f t="shared" si="5"/>
        <v>-12.198422820061296</v>
      </c>
      <c r="AH5">
        <f t="shared" si="6"/>
        <v>-540.69419877408006</v>
      </c>
      <c r="AI5">
        <f t="shared" si="7"/>
        <v>3756.9499994101088</v>
      </c>
      <c r="AJ5">
        <f t="shared" si="8"/>
        <v>-1603.9333615796495</v>
      </c>
      <c r="AK5">
        <f>H5*SUM(AB5, AE5:AF5)</f>
        <v>523.17996763634847</v>
      </c>
      <c r="AL5">
        <f t="shared" si="9"/>
        <v>2676.1966054668078</v>
      </c>
      <c r="AN5">
        <f t="shared" si="10"/>
        <v>3917.7037043467039</v>
      </c>
      <c r="AO5">
        <f t="shared" si="11"/>
        <v>-195.88518521733522</v>
      </c>
      <c r="AP5">
        <f t="shared" si="12"/>
        <v>-10.534100650128973</v>
      </c>
      <c r="AQ5">
        <f t="shared" si="13"/>
        <v>-466.92324039300524</v>
      </c>
      <c r="AR5">
        <f t="shared" si="14"/>
        <v>3244.3611780862348</v>
      </c>
      <c r="AS5">
        <f t="shared" si="15"/>
        <v>-1385.0967224379942</v>
      </c>
      <c r="AT5">
        <f t="shared" si="16"/>
        <v>451.79860695997911</v>
      </c>
      <c r="AU5">
        <f t="shared" si="17"/>
        <v>2311.0630626082193</v>
      </c>
      <c r="AW5">
        <v>2</v>
      </c>
      <c r="AX5">
        <f>(R5*SUMPRODUCT(K6:$K$23, X6:$X$23)-$AZ$3*SUMPRODUCT(K5:$K$22, W6:$W$23))/Z5</f>
        <v>3432.2207975954375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2.8741389999999999E-3</v>
      </c>
      <c r="O6">
        <f t="shared" si="29"/>
        <v>4648.8350482709911</v>
      </c>
      <c r="P6">
        <f t="shared" si="30"/>
        <v>232.44175241354958</v>
      </c>
      <c r="Q6" s="5">
        <f t="shared" si="31"/>
        <v>12.5</v>
      </c>
      <c r="R6">
        <f t="shared" si="0"/>
        <v>250000</v>
      </c>
      <c r="S6">
        <f t="shared" si="1"/>
        <v>4864.7164641146628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3349.4144400701734</v>
      </c>
      <c r="AC6">
        <f t="shared" si="2"/>
        <v>4686.2314294077732</v>
      </c>
      <c r="AE6">
        <f t="shared" si="3"/>
        <v>4478.2706400350717</v>
      </c>
      <c r="AF6">
        <f t="shared" si="4"/>
        <v>-223.91353200175359</v>
      </c>
      <c r="AG6">
        <f t="shared" si="5"/>
        <v>-12.041378629095055</v>
      </c>
      <c r="AH6">
        <f t="shared" si="6"/>
        <v>-701.19925531256297</v>
      </c>
      <c r="AI6">
        <f t="shared" si="7"/>
        <v>3541.1164740916602</v>
      </c>
      <c r="AJ6">
        <f t="shared" si="8"/>
        <v>-1336.8169893375998</v>
      </c>
      <c r="AK6">
        <f>H6*SUM(AB6, AE6:AF6)</f>
        <v>827.29034443365993</v>
      </c>
      <c r="AL6">
        <f t="shared" si="9"/>
        <v>3031.5898291877202</v>
      </c>
      <c r="AN6">
        <f t="shared" si="10"/>
        <v>3487.7945908154134</v>
      </c>
      <c r="AO6">
        <f t="shared" si="11"/>
        <v>-174.38972954077067</v>
      </c>
      <c r="AP6">
        <f t="shared" si="12"/>
        <v>-9.378141390800165</v>
      </c>
      <c r="AQ6">
        <f t="shared" si="13"/>
        <v>-546.11236487123074</v>
      </c>
      <c r="AR6">
        <f t="shared" si="14"/>
        <v>2757.9143550126118</v>
      </c>
      <c r="AS6">
        <f t="shared" si="15"/>
        <v>-1041.1481214733624</v>
      </c>
      <c r="AT6">
        <f t="shared" si="16"/>
        <v>644.31541107728629</v>
      </c>
      <c r="AU6">
        <f t="shared" si="17"/>
        <v>2361.0816446165359</v>
      </c>
      <c r="AW6">
        <v>3</v>
      </c>
      <c r="AX6">
        <f>(R6*SUMPRODUCT(K7:$K$23, X7:$X$23)-$AZ$3*SUMPRODUCT(K6:$K$22, W7:$W$23))/Z6</f>
        <v>4864.7164641146628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3.657909E-3</v>
      </c>
      <c r="O7">
        <f t="shared" si="29"/>
        <v>4648.8350482709911</v>
      </c>
      <c r="P7">
        <f t="shared" si="30"/>
        <v>232.44175241354958</v>
      </c>
      <c r="Q7" s="5">
        <f t="shared" si="31"/>
        <v>12.5</v>
      </c>
      <c r="R7">
        <f t="shared" si="0"/>
        <v>250000</v>
      </c>
      <c r="S7">
        <f t="shared" si="1"/>
        <v>6042.6816861537754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4686.2314294077732</v>
      </c>
      <c r="AC7">
        <f t="shared" si="2"/>
        <v>5741.4750691505051</v>
      </c>
      <c r="AE7">
        <f t="shared" si="3"/>
        <v>4417.1068271561007</v>
      </c>
      <c r="AF7">
        <f t="shared" si="4"/>
        <v>-220.85534135780506</v>
      </c>
      <c r="AG7">
        <f t="shared" si="5"/>
        <v>-11.87691857554433</v>
      </c>
      <c r="AH7">
        <f t="shared" si="6"/>
        <v>-880.92534519548929</v>
      </c>
      <c r="AI7">
        <f t="shared" si="7"/>
        <v>3303.4492220272623</v>
      </c>
      <c r="AJ7">
        <f t="shared" si="8"/>
        <v>-1055.2436397427318</v>
      </c>
      <c r="AK7">
        <f>H7*SUM(AB7, AE7:AF7)</f>
        <v>929.99596122207561</v>
      </c>
      <c r="AL7">
        <f t="shared" si="9"/>
        <v>3178.201543506606</v>
      </c>
      <c r="AN7">
        <f t="shared" si="10"/>
        <v>3114.1111701668906</v>
      </c>
      <c r="AO7">
        <f t="shared" si="11"/>
        <v>-155.70555850834455</v>
      </c>
      <c r="AP7">
        <f t="shared" si="12"/>
        <v>-8.3733643424418247</v>
      </c>
      <c r="AQ7">
        <f t="shared" si="13"/>
        <v>-621.06251102888461</v>
      </c>
      <c r="AR7">
        <f t="shared" si="14"/>
        <v>2328.9697362872198</v>
      </c>
      <c r="AS7">
        <f t="shared" si="15"/>
        <v>-743.95891572451546</v>
      </c>
      <c r="AT7">
        <f t="shared" si="16"/>
        <v>655.65786030952415</v>
      </c>
      <c r="AU7">
        <f t="shared" si="17"/>
        <v>2240.6686808722284</v>
      </c>
      <c r="AW7">
        <v>4</v>
      </c>
      <c r="AX7">
        <f>(R7*SUMPRODUCT(K8:$K$23, X8:$X$23)-$AZ$3*SUMPRODUCT(K7:$K$22, W8:$W$23))/Z7</f>
        <v>6042.6816861537754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4.4868319999999996E-3</v>
      </c>
      <c r="O8">
        <f t="shared" si="29"/>
        <v>4648.8350482709911</v>
      </c>
      <c r="P8">
        <f t="shared" si="30"/>
        <v>232.44175241354958</v>
      </c>
      <c r="Q8" s="5">
        <f t="shared" si="31"/>
        <v>12.5</v>
      </c>
      <c r="R8">
        <f t="shared" si="0"/>
        <v>250000</v>
      </c>
      <c r="S8">
        <f t="shared" si="1"/>
        <v>6981.6914035125183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5741.4750691505051</v>
      </c>
      <c r="AC8">
        <f t="shared" si="2"/>
        <v>6537.5774406350356</v>
      </c>
      <c r="AE8">
        <f t="shared" si="3"/>
        <v>4353.1169426250372</v>
      </c>
      <c r="AF8">
        <f t="shared" si="4"/>
        <v>-217.65584713125187</v>
      </c>
      <c r="AG8">
        <f t="shared" si="5"/>
        <v>-11.704859651462741</v>
      </c>
      <c r="AH8">
        <f t="shared" si="6"/>
        <v>-1065.7947665229342</v>
      </c>
      <c r="AI8">
        <f t="shared" si="7"/>
        <v>3057.9614693193889</v>
      </c>
      <c r="AJ8">
        <f t="shared" si="8"/>
        <v>-796.10237148453052</v>
      </c>
      <c r="AK8">
        <f t="shared" ref="AK8:AK23" si="32">H8*SUM(AB8:AB8, AE8:AF8)</f>
        <v>716.07787193671118</v>
      </c>
      <c r="AL8">
        <f t="shared" si="9"/>
        <v>2977.9369697715697</v>
      </c>
      <c r="AN8">
        <f t="shared" si="10"/>
        <v>2861.5361909700318</v>
      </c>
      <c r="AO8">
        <f t="shared" si="11"/>
        <v>-143.07680954850159</v>
      </c>
      <c r="AP8">
        <f t="shared" si="12"/>
        <v>-7.694229202739467</v>
      </c>
      <c r="AQ8">
        <f t="shared" si="13"/>
        <v>-700.60380567509412</v>
      </c>
      <c r="AR8">
        <f t="shared" si="14"/>
        <v>2010.1613465436969</v>
      </c>
      <c r="AS8">
        <f t="shared" si="15"/>
        <v>-523.32059481643898</v>
      </c>
      <c r="AT8">
        <f t="shared" si="16"/>
        <v>470.71621854111163</v>
      </c>
      <c r="AU8">
        <f t="shared" si="17"/>
        <v>1957.5569702683697</v>
      </c>
      <c r="AW8">
        <v>5</v>
      </c>
      <c r="AX8">
        <f>(R8*SUMPRODUCT(K9:$K$23, X9:$X$23)-$AZ$3*SUMPRODUCT(K8:$K$22, W9:$W$23))/Z8</f>
        <v>6981.6914035125183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5.3970320000000004E-3</v>
      </c>
      <c r="O9">
        <f t="shared" si="29"/>
        <v>4648.8350482709911</v>
      </c>
      <c r="P9">
        <f t="shared" si="30"/>
        <v>232.44175241354958</v>
      </c>
      <c r="Q9" s="5">
        <f t="shared" si="31"/>
        <v>12.5</v>
      </c>
      <c r="R9">
        <f t="shared" si="0"/>
        <v>250000</v>
      </c>
      <c r="S9">
        <f t="shared" si="1"/>
        <v>7726.459890079931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6537.5774406350356</v>
      </c>
      <c r="AC9">
        <f t="shared" si="2"/>
        <v>7123.5732202202016</v>
      </c>
      <c r="AE9">
        <f t="shared" si="3"/>
        <v>4286.0918617596981</v>
      </c>
      <c r="AF9">
        <f t="shared" si="4"/>
        <v>-214.3045930879849</v>
      </c>
      <c r="AG9">
        <f t="shared" si="5"/>
        <v>-11.52463955285366</v>
      </c>
      <c r="AH9">
        <f t="shared" si="6"/>
        <v>-1263.4300418890653</v>
      </c>
      <c r="AI9">
        <f t="shared" si="7"/>
        <v>2796.8325872297942</v>
      </c>
      <c r="AJ9">
        <f t="shared" si="8"/>
        <v>-585.99577958516602</v>
      </c>
      <c r="AK9">
        <f t="shared" si="32"/>
        <v>553.80883782581225</v>
      </c>
      <c r="AL9">
        <f t="shared" si="9"/>
        <v>2764.6456454704403</v>
      </c>
      <c r="AN9">
        <f t="shared" si="10"/>
        <v>2677.7010327585144</v>
      </c>
      <c r="AO9">
        <f t="shared" si="11"/>
        <v>-133.88505163792573</v>
      </c>
      <c r="AP9">
        <f t="shared" si="12"/>
        <v>-7.199924833196687</v>
      </c>
      <c r="AQ9">
        <f t="shared" si="13"/>
        <v>-789.31764346168779</v>
      </c>
      <c r="AR9">
        <f t="shared" si="14"/>
        <v>1747.2984128257042</v>
      </c>
      <c r="AS9">
        <f t="shared" si="15"/>
        <v>-366.09609751647071</v>
      </c>
      <c r="AT9">
        <f t="shared" si="16"/>
        <v>345.98756742188357</v>
      </c>
      <c r="AU9">
        <f t="shared" si="17"/>
        <v>1727.189882731117</v>
      </c>
      <c r="AW9">
        <v>6</v>
      </c>
      <c r="AX9">
        <f>(R9*SUMPRODUCT(K10:$K$23, X10:$X$23)-$AZ$3*SUMPRODUCT(K9:$K$22, W10:$W$23))/Z9</f>
        <v>7726.459890079931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6.3737730000000001E-3</v>
      </c>
      <c r="O10">
        <f t="shared" si="29"/>
        <v>4648.8350482709911</v>
      </c>
      <c r="P10">
        <f t="shared" si="30"/>
        <v>232.44175241354958</v>
      </c>
      <c r="Q10" s="5">
        <f t="shared" si="31"/>
        <v>12.5</v>
      </c>
      <c r="R10">
        <f t="shared" si="0"/>
        <v>250000</v>
      </c>
      <c r="S10">
        <f t="shared" si="1"/>
        <v>8312.6114106655696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7123.5732202202016</v>
      </c>
      <c r="AC10">
        <f t="shared" si="2"/>
        <v>7538.4996199534016</v>
      </c>
      <c r="AE10">
        <f t="shared" si="3"/>
        <v>4215.9123665580964</v>
      </c>
      <c r="AF10">
        <f t="shared" si="4"/>
        <v>-210.79561832790486</v>
      </c>
      <c r="AG10">
        <f t="shared" si="5"/>
        <v>-11.335937720908412</v>
      </c>
      <c r="AH10">
        <f t="shared" si="6"/>
        <v>-1469.1087283342147</v>
      </c>
      <c r="AI10">
        <f t="shared" si="7"/>
        <v>2524.6720821750687</v>
      </c>
      <c r="AJ10">
        <f t="shared" si="8"/>
        <v>-414.92639973320001</v>
      </c>
      <c r="AK10">
        <f t="shared" si="32"/>
        <v>584.25622334364562</v>
      </c>
      <c r="AL10">
        <f t="shared" si="9"/>
        <v>2694.0019057855143</v>
      </c>
      <c r="AN10">
        <f t="shared" si="10"/>
        <v>2502.4769253076106</v>
      </c>
      <c r="AO10">
        <f t="shared" si="11"/>
        <v>-125.12384626538056</v>
      </c>
      <c r="AP10">
        <f t="shared" si="12"/>
        <v>-6.7287742502240953</v>
      </c>
      <c r="AQ10">
        <f t="shared" si="13"/>
        <v>-872.03204757925971</v>
      </c>
      <c r="AR10">
        <f t="shared" si="14"/>
        <v>1498.5922572127465</v>
      </c>
      <c r="AS10">
        <f t="shared" si="15"/>
        <v>-246.29158548686982</v>
      </c>
      <c r="AT10">
        <f t="shared" si="16"/>
        <v>346.80220798291941</v>
      </c>
      <c r="AU10">
        <f t="shared" si="17"/>
        <v>1599.1028797087961</v>
      </c>
      <c r="AW10">
        <v>7</v>
      </c>
      <c r="AX10">
        <f>(R10*SUMPRODUCT(K11:$K$23, X11:$X$23)-$AZ$3*SUMPRODUCT(K10:$K$22, W11:$W$23))/Z10</f>
        <v>8312.6114106655696</v>
      </c>
    </row>
    <row r="11" spans="1:52" x14ac:dyDescent="0.25">
      <c r="A11" t="s">
        <v>33</v>
      </c>
      <c r="C11" s="24">
        <f>AU25</f>
        <v>16464.825444623577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7.4983330000000003E-3</v>
      </c>
      <c r="O11">
        <f t="shared" si="29"/>
        <v>4648.8350482709911</v>
      </c>
      <c r="P11">
        <f t="shared" si="30"/>
        <v>232.44175241354958</v>
      </c>
      <c r="Q11" s="5">
        <f t="shared" si="31"/>
        <v>12.5</v>
      </c>
      <c r="R11">
        <f t="shared" si="0"/>
        <v>250000</v>
      </c>
      <c r="S11">
        <f t="shared" si="1"/>
        <v>8733.4664349904615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7538.4996199534016</v>
      </c>
      <c r="AC11">
        <f t="shared" si="2"/>
        <v>7781.57288625403</v>
      </c>
      <c r="AE11">
        <f t="shared" si="3"/>
        <v>4142.1409280692451</v>
      </c>
      <c r="AF11">
        <f t="shared" si="4"/>
        <v>-207.10704640346228</v>
      </c>
      <c r="AG11">
        <f t="shared" si="5"/>
        <v>-11.137577707800697</v>
      </c>
      <c r="AH11">
        <f t="shared" si="6"/>
        <v>-1700.0127179726467</v>
      </c>
      <c r="AI11">
        <f t="shared" si="7"/>
        <v>2223.8835859853352</v>
      </c>
      <c r="AJ11">
        <f t="shared" si="8"/>
        <v>-243.07326630062835</v>
      </c>
      <c r="AK11">
        <f t="shared" si="32"/>
        <v>590.88697533338802</v>
      </c>
      <c r="AL11">
        <f t="shared" si="9"/>
        <v>2571.6972950180948</v>
      </c>
      <c r="AN11">
        <f t="shared" si="10"/>
        <v>2338.2670002318232</v>
      </c>
      <c r="AO11">
        <f t="shared" si="11"/>
        <v>-116.91335001159118</v>
      </c>
      <c r="AP11">
        <f t="shared" si="12"/>
        <v>-6.287239103862909</v>
      </c>
      <c r="AQ11">
        <f t="shared" si="13"/>
        <v>-959.66885420838014</v>
      </c>
      <c r="AR11">
        <f t="shared" si="14"/>
        <v>1255.3975569079887</v>
      </c>
      <c r="AS11">
        <f t="shared" si="15"/>
        <v>-137.21652814315345</v>
      </c>
      <c r="AT11">
        <f t="shared" si="16"/>
        <v>333.55975551823599</v>
      </c>
      <c r="AU11">
        <f t="shared" si="17"/>
        <v>1451.7407842830712</v>
      </c>
      <c r="AW11">
        <v>8</v>
      </c>
      <c r="AX11">
        <f>(R11*SUMPRODUCT(K12:$K$23, X12:$X$23)-$AZ$3*SUMPRODUCT(K11:$K$22, W12:$W$23))/Z11</f>
        <v>8733.4664349904615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8.7783159999999995E-3</v>
      </c>
      <c r="O12">
        <f t="shared" si="29"/>
        <v>4648.8350482709911</v>
      </c>
      <c r="P12">
        <f t="shared" si="30"/>
        <v>232.44175241354958</v>
      </c>
      <c r="Q12" s="5">
        <f t="shared" si="31"/>
        <v>12.5</v>
      </c>
      <c r="R12">
        <f t="shared" si="0"/>
        <v>250000</v>
      </c>
      <c r="S12">
        <f t="shared" si="1"/>
        <v>8985.7657664791932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7781.57288625403</v>
      </c>
      <c r="AC12">
        <f t="shared" si="2"/>
        <v>7856.0269538658258</v>
      </c>
      <c r="AE12">
        <f t="shared" si="3"/>
        <v>4064.3584968054274</v>
      </c>
      <c r="AF12">
        <f t="shared" si="4"/>
        <v>-203.21792484027139</v>
      </c>
      <c r="AG12">
        <f t="shared" si="5"/>
        <v>-10.928432754129059</v>
      </c>
      <c r="AH12">
        <f t="shared" si="6"/>
        <v>-1955.3835318726035</v>
      </c>
      <c r="AI12">
        <f t="shared" si="7"/>
        <v>1894.8286073384236</v>
      </c>
      <c r="AJ12">
        <f t="shared" si="8"/>
        <v>-74.454067611795836</v>
      </c>
      <c r="AK12">
        <f t="shared" si="32"/>
        <v>604.25682848157578</v>
      </c>
      <c r="AL12">
        <f t="shared" si="9"/>
        <v>2424.6313682082036</v>
      </c>
      <c r="AN12">
        <f t="shared" si="10"/>
        <v>2181.1562730384048</v>
      </c>
      <c r="AO12">
        <f t="shared" si="11"/>
        <v>-109.05781365192024</v>
      </c>
      <c r="AP12">
        <f t="shared" si="12"/>
        <v>-5.8647926050033412</v>
      </c>
      <c r="AQ12">
        <f t="shared" si="13"/>
        <v>-1049.3653697360098</v>
      </c>
      <c r="AR12">
        <f t="shared" si="14"/>
        <v>1016.8682970454713</v>
      </c>
      <c r="AS12">
        <f t="shared" si="15"/>
        <v>-39.956110355997552</v>
      </c>
      <c r="AT12">
        <f t="shared" si="16"/>
        <v>324.27714558270566</v>
      </c>
      <c r="AU12">
        <f t="shared" si="17"/>
        <v>1301.1893322721794</v>
      </c>
      <c r="AW12">
        <v>9</v>
      </c>
      <c r="AX12">
        <f>(R12*SUMPRODUCT(K13:$K$23, X13:$X$23)-$AZ$3*SUMPRODUCT(K12:$K$22, W13:$W$23))/Z12</f>
        <v>8985.7657664791932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1.019566E-2</v>
      </c>
      <c r="O13">
        <f t="shared" si="29"/>
        <v>4648.8350482709911</v>
      </c>
      <c r="P13">
        <f t="shared" si="30"/>
        <v>232.44175241354958</v>
      </c>
      <c r="Q13" s="5">
        <f t="shared" si="31"/>
        <v>12.5</v>
      </c>
      <c r="R13">
        <f t="shared" si="0"/>
        <v>250000</v>
      </c>
      <c r="S13">
        <f t="shared" si="1"/>
        <v>9067.3037126266354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7856.0269538658258</v>
      </c>
      <c r="AC13">
        <f t="shared" si="2"/>
        <v>7767.2161823993474</v>
      </c>
      <c r="AE13">
        <f t="shared" si="3"/>
        <v>3982.2760944858333</v>
      </c>
      <c r="AF13">
        <f t="shared" si="4"/>
        <v>-199.1138047242917</v>
      </c>
      <c r="AG13">
        <f t="shared" si="5"/>
        <v>-10.707725841893803</v>
      </c>
      <c r="AH13">
        <f t="shared" si="6"/>
        <v>-2228.4516938792699</v>
      </c>
      <c r="AI13">
        <f t="shared" si="7"/>
        <v>1544.0028700403777</v>
      </c>
      <c r="AJ13">
        <f t="shared" si="8"/>
        <v>88.8107714664784</v>
      </c>
      <c r="AK13">
        <f t="shared" si="32"/>
        <v>601.74608389553498</v>
      </c>
      <c r="AL13">
        <f t="shared" si="9"/>
        <v>2234.559725402391</v>
      </c>
      <c r="AN13">
        <f t="shared" si="10"/>
        <v>2032.0494271572247</v>
      </c>
      <c r="AO13">
        <f t="shared" si="11"/>
        <v>-101.60247135786125</v>
      </c>
      <c r="AP13">
        <f t="shared" si="12"/>
        <v>-5.4638673077704452</v>
      </c>
      <c r="AQ13">
        <f t="shared" si="13"/>
        <v>-1137.1195468504015</v>
      </c>
      <c r="AR13">
        <f t="shared" si="14"/>
        <v>787.86354164119143</v>
      </c>
      <c r="AS13">
        <f t="shared" si="15"/>
        <v>45.317771295098893</v>
      </c>
      <c r="AT13">
        <f t="shared" si="16"/>
        <v>307.05499971917504</v>
      </c>
      <c r="AU13">
        <f t="shared" si="17"/>
        <v>1140.2363126554653</v>
      </c>
      <c r="AW13">
        <v>10</v>
      </c>
      <c r="AX13">
        <f>(R13*SUMPRODUCT(K14:$K$23, X14:$X$23)-$AZ$3*SUMPRODUCT(K13:$K$22, W14:$W$23))/Z13</f>
        <v>9067.3037126266354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1.1804551E-2</v>
      </c>
      <c r="O14">
        <f t="shared" si="29"/>
        <v>4648.8350482709911</v>
      </c>
      <c r="P14">
        <f t="shared" si="30"/>
        <v>232.44175241354958</v>
      </c>
      <c r="Q14" s="5">
        <f t="shared" si="31"/>
        <v>12.5</v>
      </c>
      <c r="R14">
        <f t="shared" si="0"/>
        <v>250000</v>
      </c>
      <c r="S14">
        <f t="shared" si="1"/>
        <v>8970.7557601359513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7767.2161823993474</v>
      </c>
      <c r="AC14">
        <f t="shared" si="2"/>
        <v>7516.9541398482961</v>
      </c>
      <c r="AE14">
        <f t="shared" si="3"/>
        <v>3895.4443522875367</v>
      </c>
      <c r="AF14">
        <f t="shared" si="4"/>
        <v>-194.77221761437684</v>
      </c>
      <c r="AG14">
        <f t="shared" si="5"/>
        <v>-10.474248687680213</v>
      </c>
      <c r="AH14">
        <f t="shared" si="6"/>
        <v>-2527.9979158930669</v>
      </c>
      <c r="AI14">
        <f t="shared" si="7"/>
        <v>1162.1999700924125</v>
      </c>
      <c r="AJ14">
        <f t="shared" si="8"/>
        <v>250.26204255105131</v>
      </c>
      <c r="AK14">
        <f t="shared" si="32"/>
        <v>589.44945949752696</v>
      </c>
      <c r="AL14">
        <f t="shared" si="9"/>
        <v>2001.9114721409908</v>
      </c>
      <c r="AN14">
        <f t="shared" si="10"/>
        <v>1890.5663893744095</v>
      </c>
      <c r="AO14">
        <f t="shared" si="11"/>
        <v>-94.528319468720468</v>
      </c>
      <c r="AP14">
        <f t="shared" si="12"/>
        <v>-5.0834412539480036</v>
      </c>
      <c r="AQ14">
        <f t="shared" si="13"/>
        <v>-1226.9069867188302</v>
      </c>
      <c r="AR14">
        <f t="shared" si="14"/>
        <v>564.04764193291044</v>
      </c>
      <c r="AS14">
        <f t="shared" si="15"/>
        <v>121.4590591970243</v>
      </c>
      <c r="AT14">
        <f t="shared" si="16"/>
        <v>286.07605078648533</v>
      </c>
      <c r="AU14">
        <f t="shared" si="17"/>
        <v>971.58275191642008</v>
      </c>
      <c r="AW14">
        <v>11</v>
      </c>
      <c r="AX14">
        <f>(R14*SUMPRODUCT(K15:$K$23, X15:$X$23)-$AZ$3*SUMPRODUCT(K14:$K$22, W15:$W$23))/Z14</f>
        <v>8970.7557601359513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1.3628751999999999E-2</v>
      </c>
      <c r="O15">
        <f t="shared" si="29"/>
        <v>4648.8350482709911</v>
      </c>
      <c r="P15">
        <f t="shared" si="30"/>
        <v>232.44175241354958</v>
      </c>
      <c r="Q15" s="5">
        <f t="shared" si="31"/>
        <v>12.5</v>
      </c>
      <c r="R15">
        <f t="shared" si="0"/>
        <v>250000</v>
      </c>
      <c r="S15">
        <f t="shared" si="1"/>
        <v>8688.4176546534181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7516.9541398482961</v>
      </c>
      <c r="AC15">
        <f t="shared" si="2"/>
        <v>7108.3456781861414</v>
      </c>
      <c r="AE15">
        <f t="shared" si="3"/>
        <v>3803.3998637575341</v>
      </c>
      <c r="AF15">
        <f t="shared" si="4"/>
        <v>-190.16999318787671</v>
      </c>
      <c r="AG15">
        <f t="shared" si="5"/>
        <v>-10.226755263052691</v>
      </c>
      <c r="AH15">
        <f t="shared" si="6"/>
        <v>-2855.0187550143814</v>
      </c>
      <c r="AI15">
        <f t="shared" si="7"/>
        <v>747.9843602922233</v>
      </c>
      <c r="AJ15">
        <f t="shared" si="8"/>
        <v>408.6084616621547</v>
      </c>
      <c r="AK15">
        <f t="shared" si="32"/>
        <v>577.65655014069171</v>
      </c>
      <c r="AL15">
        <f t="shared" si="9"/>
        <v>1734.2493720950697</v>
      </c>
      <c r="AN15">
        <f t="shared" si="10"/>
        <v>1754.8195313436127</v>
      </c>
      <c r="AO15">
        <f t="shared" si="11"/>
        <v>-87.740976567180638</v>
      </c>
      <c r="AP15">
        <f t="shared" si="12"/>
        <v>-4.7184389022263495</v>
      </c>
      <c r="AQ15">
        <f t="shared" si="13"/>
        <v>-1317.2537343212541</v>
      </c>
      <c r="AR15">
        <f t="shared" si="14"/>
        <v>345.10638155295146</v>
      </c>
      <c r="AS15">
        <f t="shared" si="15"/>
        <v>188.52451356209218</v>
      </c>
      <c r="AT15">
        <f t="shared" si="16"/>
        <v>266.52022740359405</v>
      </c>
      <c r="AU15">
        <f t="shared" si="17"/>
        <v>800.15112251863775</v>
      </c>
      <c r="AW15">
        <v>12</v>
      </c>
      <c r="AX15">
        <f>(R15*SUMPRODUCT(K16:$K$23, X16:$X$23)-$AZ$3*SUMPRODUCT(K15:$K$22, W16:$W$23))/Z15</f>
        <v>8688.4176546534181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1.5530428000000001E-2</v>
      </c>
      <c r="O16">
        <f t="shared" si="29"/>
        <v>4648.8350482709911</v>
      </c>
      <c r="P16">
        <f t="shared" si="30"/>
        <v>232.44175241354958</v>
      </c>
      <c r="Q16" s="5">
        <f t="shared" si="31"/>
        <v>12.5</v>
      </c>
      <c r="R16">
        <f t="shared" si="0"/>
        <v>250000</v>
      </c>
      <c r="S16">
        <f t="shared" si="1"/>
        <v>8230.9769090742448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7108.3456781861414</v>
      </c>
      <c r="AC16">
        <f t="shared" si="2"/>
        <v>6562.170588648296</v>
      </c>
      <c r="AE16">
        <f t="shared" si="3"/>
        <v>3706.2974373806628</v>
      </c>
      <c r="AF16">
        <f t="shared" si="4"/>
        <v>-185.31487186903314</v>
      </c>
      <c r="AG16">
        <f t="shared" si="5"/>
        <v>-9.9656618241357044</v>
      </c>
      <c r="AH16">
        <f t="shared" si="6"/>
        <v>-3176.517725729218</v>
      </c>
      <c r="AI16">
        <f t="shared" si="7"/>
        <v>334.49917795827605</v>
      </c>
      <c r="AJ16">
        <f t="shared" si="8"/>
        <v>546.17508953784545</v>
      </c>
      <c r="AK16">
        <f t="shared" si="32"/>
        <v>581.42425493026803</v>
      </c>
      <c r="AL16">
        <f t="shared" si="9"/>
        <v>1462.0985224263895</v>
      </c>
      <c r="AN16">
        <f t="shared" si="10"/>
        <v>1621.3314095436153</v>
      </c>
      <c r="AO16">
        <f t="shared" si="11"/>
        <v>-81.066570477180761</v>
      </c>
      <c r="AP16">
        <f t="shared" si="12"/>
        <v>-4.3595099436433697</v>
      </c>
      <c r="AQ16">
        <f t="shared" si="13"/>
        <v>-1389.5776172072699</v>
      </c>
      <c r="AR16">
        <f t="shared" si="14"/>
        <v>146.32771191552126</v>
      </c>
      <c r="AS16">
        <f t="shared" si="15"/>
        <v>238.92600168750434</v>
      </c>
      <c r="AT16">
        <f t="shared" si="16"/>
        <v>254.34585936933203</v>
      </c>
      <c r="AU16">
        <f t="shared" si="17"/>
        <v>639.59957297235769</v>
      </c>
      <c r="AW16">
        <v>13</v>
      </c>
      <c r="AX16">
        <f>(R16*SUMPRODUCT(K17:$K$23, X17:$X$23)-$AZ$3*SUMPRODUCT(K16:$K$22, W17:$W$23))/Z16</f>
        <v>8230.9769090742448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1.7564712E-2</v>
      </c>
      <c r="O17">
        <f t="shared" si="29"/>
        <v>4648.8350482709911</v>
      </c>
      <c r="P17">
        <f t="shared" si="30"/>
        <v>232.44175241354958</v>
      </c>
      <c r="Q17" s="5">
        <f t="shared" si="31"/>
        <v>12.5</v>
      </c>
      <c r="R17">
        <f t="shared" si="0"/>
        <v>250000</v>
      </c>
      <c r="S17">
        <f t="shared" si="1"/>
        <v>7608.8242370645921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6562.170588648296</v>
      </c>
      <c r="AC17">
        <f t="shared" si="2"/>
        <v>5898.9456525863216</v>
      </c>
      <c r="AE17">
        <f t="shared" si="3"/>
        <v>3604.1344159329265</v>
      </c>
      <c r="AF17">
        <f t="shared" si="4"/>
        <v>-180.20672079664632</v>
      </c>
      <c r="AG17">
        <f t="shared" si="5"/>
        <v>-9.6909612260640081</v>
      </c>
      <c r="AH17">
        <f t="shared" si="6"/>
        <v>-3500.879596606766</v>
      </c>
      <c r="AI17">
        <f t="shared" si="7"/>
        <v>-86.642862696549855</v>
      </c>
      <c r="AJ17">
        <f t="shared" si="8"/>
        <v>663.2249360619744</v>
      </c>
      <c r="AK17">
        <f t="shared" si="32"/>
        <v>616.14226410950846</v>
      </c>
      <c r="AL17">
        <f t="shared" si="9"/>
        <v>1192.724337474933</v>
      </c>
      <c r="AN17">
        <f t="shared" si="10"/>
        <v>1485.0144826061894</v>
      </c>
      <c r="AO17">
        <f t="shared" si="11"/>
        <v>-74.250724130309464</v>
      </c>
      <c r="AP17">
        <f t="shared" si="12"/>
        <v>-3.992974764609309</v>
      </c>
      <c r="AQ17">
        <f t="shared" si="13"/>
        <v>-1442.4703140478857</v>
      </c>
      <c r="AR17">
        <f t="shared" si="14"/>
        <v>-35.699530336615112</v>
      </c>
      <c r="AS17">
        <f t="shared" si="15"/>
        <v>273.26911863320612</v>
      </c>
      <c r="AT17">
        <f t="shared" si="16"/>
        <v>253.86960638967903</v>
      </c>
      <c r="AU17">
        <f t="shared" si="17"/>
        <v>491.43919468627007</v>
      </c>
      <c r="AW17">
        <v>14</v>
      </c>
      <c r="AX17">
        <f>(R17*SUMPRODUCT(K18:$K$23, X18:$X$23)-$AZ$3*SUMPRODUCT(K17:$K$22, W18:$W$23))/Z17</f>
        <v>7608.8242370645921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1.9807176999999999E-2</v>
      </c>
      <c r="O18">
        <f t="shared" si="29"/>
        <v>4648.8350482709911</v>
      </c>
      <c r="P18">
        <f t="shared" si="30"/>
        <v>232.44175241354958</v>
      </c>
      <c r="Q18" s="5">
        <f t="shared" si="31"/>
        <v>12.5</v>
      </c>
      <c r="R18">
        <f t="shared" si="0"/>
        <v>250000</v>
      </c>
      <c r="S18">
        <f t="shared" si="1"/>
        <v>6826.270712812081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5898.9456525863216</v>
      </c>
      <c r="AC18">
        <f t="shared" si="2"/>
        <v>5134.5029517253188</v>
      </c>
      <c r="AE18">
        <f t="shared" si="3"/>
        <v>3496.7053434654217</v>
      </c>
      <c r="AF18">
        <f t="shared" si="4"/>
        <v>-174.83526717327112</v>
      </c>
      <c r="AG18">
        <f t="shared" si="5"/>
        <v>-9.4021010294985814</v>
      </c>
      <c r="AH18">
        <f t="shared" si="6"/>
        <v>-3839.0116860957364</v>
      </c>
      <c r="AI18">
        <f t="shared" si="7"/>
        <v>-526.54371083308433</v>
      </c>
      <c r="AJ18">
        <f t="shared" si="8"/>
        <v>764.44270086100278</v>
      </c>
      <c r="AK18">
        <f t="shared" si="32"/>
        <v>646.37918259438084</v>
      </c>
      <c r="AL18">
        <f t="shared" si="9"/>
        <v>884.27817262229928</v>
      </c>
      <c r="AN18">
        <f t="shared" si="10"/>
        <v>1346.369865503769</v>
      </c>
      <c r="AO18">
        <f t="shared" si="11"/>
        <v>-67.318493275188459</v>
      </c>
      <c r="AP18">
        <f t="shared" si="12"/>
        <v>-3.6201807859490387</v>
      </c>
      <c r="AQ18">
        <f t="shared" si="13"/>
        <v>-1478.1713469610302</v>
      </c>
      <c r="AR18">
        <f t="shared" si="14"/>
        <v>-202.74015551839867</v>
      </c>
      <c r="AS18">
        <f t="shared" si="15"/>
        <v>294.34067650766127</v>
      </c>
      <c r="AT18">
        <f t="shared" si="16"/>
        <v>248.8815521045743</v>
      </c>
      <c r="AU18">
        <f t="shared" si="17"/>
        <v>340.4820730938369</v>
      </c>
      <c r="AW18">
        <v>15</v>
      </c>
      <c r="AX18">
        <f>(R18*SUMPRODUCT(K19:$K$23, X19:$X$23)-$AZ$3*SUMPRODUCT(K18:$K$22, W19:$W$23))/Z18</f>
        <v>6826.270712812081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2.2489294999999999E-2</v>
      </c>
      <c r="O19">
        <f t="shared" si="29"/>
        <v>4648.8350482709911</v>
      </c>
      <c r="P19">
        <f t="shared" si="30"/>
        <v>232.44175241354958</v>
      </c>
      <c r="Q19" s="5">
        <f t="shared" si="31"/>
        <v>12.5</v>
      </c>
      <c r="R19">
        <f t="shared" si="0"/>
        <v>250000</v>
      </c>
      <c r="S19">
        <f t="shared" si="1"/>
        <v>5860.1828719106798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5134.5029517253188</v>
      </c>
      <c r="AC19">
        <f t="shared" si="2"/>
        <v>4264.6348173235037</v>
      </c>
      <c r="AE19">
        <f t="shared" si="3"/>
        <v>3383.0998520334979</v>
      </c>
      <c r="AF19">
        <f t="shared" si="4"/>
        <v>-169.15499260167491</v>
      </c>
      <c r="AG19">
        <f t="shared" si="5"/>
        <v>-9.0966333955313985</v>
      </c>
      <c r="AH19">
        <f t="shared" si="6"/>
        <v>-4228.932473443946</v>
      </c>
      <c r="AI19">
        <f t="shared" si="7"/>
        <v>-1024.0842474076544</v>
      </c>
      <c r="AJ19">
        <f t="shared" si="8"/>
        <v>869.86813440181504</v>
      </c>
      <c r="AK19">
        <f t="shared" si="32"/>
        <v>612.77606933893435</v>
      </c>
      <c r="AL19">
        <f t="shared" si="9"/>
        <v>458.55995633309499</v>
      </c>
      <c r="AN19">
        <f t="shared" si="10"/>
        <v>1213.5525039727102</v>
      </c>
      <c r="AO19">
        <f t="shared" si="11"/>
        <v>-60.677625198635504</v>
      </c>
      <c r="AP19">
        <f t="shared" si="12"/>
        <v>-3.2630553982122308</v>
      </c>
      <c r="AQ19">
        <f t="shared" si="13"/>
        <v>-1516.9613126241809</v>
      </c>
      <c r="AR19">
        <f t="shared" si="14"/>
        <v>-367.34948924831849</v>
      </c>
      <c r="AS19">
        <f t="shared" si="15"/>
        <v>312.03059288802223</v>
      </c>
      <c r="AT19">
        <f t="shared" si="16"/>
        <v>219.80904077479047</v>
      </c>
      <c r="AU19">
        <f t="shared" si="17"/>
        <v>164.49014441449418</v>
      </c>
      <c r="AW19">
        <v>16</v>
      </c>
      <c r="AX19">
        <f>(R19*SUMPRODUCT(K20:$K$23, X20:$X$23)-$AZ$3*SUMPRODUCT(K19:$K$22, W20:$W$23))/Z19</f>
        <v>5860.1828719106798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2.5348699999999998E-2</v>
      </c>
      <c r="O20">
        <f t="shared" si="29"/>
        <v>4648.8350482709911</v>
      </c>
      <c r="P20">
        <f t="shared" si="30"/>
        <v>232.44175241354958</v>
      </c>
      <c r="Q20" s="5">
        <f t="shared" si="31"/>
        <v>12.5</v>
      </c>
      <c r="R20">
        <f t="shared" si="0"/>
        <v>250000</v>
      </c>
      <c r="S20">
        <f t="shared" si="1"/>
        <v>4670.6276126845551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4264.6348173235037</v>
      </c>
      <c r="AC20">
        <f t="shared" si="2"/>
        <v>3278.8101886433192</v>
      </c>
      <c r="AE20">
        <f t="shared" si="3"/>
        <v>3263.5116702939213</v>
      </c>
      <c r="AF20">
        <f t="shared" si="4"/>
        <v>-163.17558351469609</v>
      </c>
      <c r="AG20">
        <f t="shared" si="5"/>
        <v>-8.7750792306227794</v>
      </c>
      <c r="AH20">
        <f t="shared" si="6"/>
        <v>-4611.7566190661346</v>
      </c>
      <c r="AI20">
        <f t="shared" si="7"/>
        <v>-1520.1956115175321</v>
      </c>
      <c r="AJ20">
        <f t="shared" si="8"/>
        <v>985.82462868018456</v>
      </c>
      <c r="AK20">
        <f t="shared" si="32"/>
        <v>399.91792009277822</v>
      </c>
      <c r="AL20">
        <f t="shared" si="9"/>
        <v>-134.45306274456937</v>
      </c>
      <c r="AN20">
        <f t="shared" si="10"/>
        <v>1110.3623262596318</v>
      </c>
      <c r="AO20">
        <f t="shared" si="11"/>
        <v>-55.518116312981597</v>
      </c>
      <c r="AP20">
        <f t="shared" si="12"/>
        <v>-2.9855929354618671</v>
      </c>
      <c r="AQ20">
        <f t="shared" si="13"/>
        <v>-1569.0830384646183</v>
      </c>
      <c r="AR20">
        <f t="shared" si="14"/>
        <v>-517.22442145343007</v>
      </c>
      <c r="AS20">
        <f t="shared" si="15"/>
        <v>335.41247544758517</v>
      </c>
      <c r="AT20">
        <f t="shared" si="16"/>
        <v>136.06624916010733</v>
      </c>
      <c r="AU20">
        <f t="shared" si="17"/>
        <v>-45.745696845737534</v>
      </c>
      <c r="AW20">
        <v>17</v>
      </c>
      <c r="AX20">
        <f>(R20*SUMPRODUCT(K21:$K$23, X21:$X$23)-$AZ$3*SUMPRODUCT(K20:$K$22, W21:$W$23))/Z20</f>
        <v>4670.6276126845551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2.8197647999999999E-2</v>
      </c>
      <c r="O21">
        <f t="shared" si="29"/>
        <v>4648.8350482709911</v>
      </c>
      <c r="P21">
        <f t="shared" si="30"/>
        <v>232.44175241354958</v>
      </c>
      <c r="Q21" s="5">
        <f t="shared" si="31"/>
        <v>12.5</v>
      </c>
      <c r="R21">
        <f t="shared" si="0"/>
        <v>250000</v>
      </c>
      <c r="S21">
        <f t="shared" si="1"/>
        <v>3274.4791684561301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3278.8101886433192</v>
      </c>
      <c r="AC21">
        <f t="shared" si="2"/>
        <v>2210.9000019139321</v>
      </c>
      <c r="AE21">
        <f t="shared" si="3"/>
        <v>3138.8532002681422</v>
      </c>
      <c r="AF21">
        <f t="shared" si="4"/>
        <v>-156.94266001340714</v>
      </c>
      <c r="AG21">
        <f t="shared" si="5"/>
        <v>-8.439891842999339</v>
      </c>
      <c r="AH21">
        <f t="shared" si="6"/>
        <v>-4948.7319063442392</v>
      </c>
      <c r="AI21">
        <f t="shared" si="7"/>
        <v>-1975.2612579325032</v>
      </c>
      <c r="AJ21">
        <f t="shared" si="8"/>
        <v>1067.9101867293871</v>
      </c>
      <c r="AK21">
        <f t="shared" si="32"/>
        <v>321.17497339247024</v>
      </c>
      <c r="AL21">
        <f t="shared" si="9"/>
        <v>-586.17609781064584</v>
      </c>
      <c r="AN21">
        <f t="shared" si="10"/>
        <v>1015.8366755147964</v>
      </c>
      <c r="AO21">
        <f t="shared" si="11"/>
        <v>-50.791833775739832</v>
      </c>
      <c r="AP21">
        <f t="shared" si="12"/>
        <v>-2.7314280485511349</v>
      </c>
      <c r="AQ21">
        <f t="shared" si="13"/>
        <v>-1601.5732648233704</v>
      </c>
      <c r="AR21">
        <f t="shared" si="14"/>
        <v>-639.25985113286481</v>
      </c>
      <c r="AS21">
        <f t="shared" si="15"/>
        <v>345.61104474172066</v>
      </c>
      <c r="AT21">
        <f t="shared" si="16"/>
        <v>103.94284039842599</v>
      </c>
      <c r="AU21">
        <f t="shared" si="17"/>
        <v>-189.70596599271812</v>
      </c>
      <c r="AW21">
        <v>18</v>
      </c>
      <c r="AX21">
        <f>(R21*SUMPRODUCT(K22:$K$23, X22:$X$23)-$AZ$3*SUMPRODUCT(K21:$K$22, W22:$W$23))/Z21</f>
        <v>3274.4791684561301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3.1331300999999999E-2</v>
      </c>
      <c r="O22">
        <f t="shared" si="29"/>
        <v>4648.8350482709911</v>
      </c>
      <c r="P22">
        <f t="shared" si="30"/>
        <v>232.44175241354958</v>
      </c>
      <c r="Q22" s="5">
        <f t="shared" si="31"/>
        <v>12.5</v>
      </c>
      <c r="R22">
        <f t="shared" si="0"/>
        <v>250000</v>
      </c>
      <c r="S22">
        <f t="shared" si="1"/>
        <v>1698.6664473523529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2210.9000019139321</v>
      </c>
      <c r="AC22">
        <f t="shared" si="2"/>
        <v>1099.5209896917363</v>
      </c>
      <c r="AE22">
        <f t="shared" si="3"/>
        <v>3009.1203138530459</v>
      </c>
      <c r="AF22">
        <f t="shared" si="4"/>
        <v>-150.45601569265233</v>
      </c>
      <c r="AG22">
        <f t="shared" si="5"/>
        <v>-8.091060132828888</v>
      </c>
      <c r="AH22">
        <f t="shared" si="6"/>
        <v>-5288.6558348091412</v>
      </c>
      <c r="AI22">
        <f t="shared" si="7"/>
        <v>-2438.0825967815763</v>
      </c>
      <c r="AJ22">
        <f t="shared" si="8"/>
        <v>1111.3790122221958</v>
      </c>
      <c r="AK22">
        <f t="shared" si="32"/>
        <v>354.86950100520284</v>
      </c>
      <c r="AL22">
        <f t="shared" si="9"/>
        <v>-971.8340835541776</v>
      </c>
      <c r="AN22">
        <f t="shared" si="10"/>
        <v>910.14095711425693</v>
      </c>
      <c r="AO22">
        <f t="shared" si="11"/>
        <v>-45.507047855712855</v>
      </c>
      <c r="AP22">
        <f t="shared" si="12"/>
        <v>-2.4472285735669397</v>
      </c>
      <c r="AQ22">
        <f t="shared" si="13"/>
        <v>-1599.6111093270697</v>
      </c>
      <c r="AR22">
        <f t="shared" si="14"/>
        <v>-737.42442864209261</v>
      </c>
      <c r="AS22">
        <f t="shared" si="15"/>
        <v>336.14859241218267</v>
      </c>
      <c r="AT22">
        <f t="shared" si="16"/>
        <v>107.33411549170354</v>
      </c>
      <c r="AU22">
        <f t="shared" si="17"/>
        <v>-293.94172073820636</v>
      </c>
      <c r="AW22">
        <v>19</v>
      </c>
      <c r="AX22">
        <f>(R22*SUMPRODUCT(K23:$K$23, X23:$X$23)-$AZ$3*SUMPRODUCT(K22:$K$22, W23:$W$23))/Z22</f>
        <v>1698.6664473523529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3.466458E-2</v>
      </c>
      <c r="O23">
        <f t="shared" si="29"/>
        <v>4648.8350482709911</v>
      </c>
      <c r="P23">
        <f t="shared" si="30"/>
        <v>232.44175241354958</v>
      </c>
      <c r="Q23" s="5">
        <f t="shared" si="31"/>
        <v>12.5</v>
      </c>
      <c r="R23">
        <f t="shared" si="0"/>
        <v>250000</v>
      </c>
      <c r="S23">
        <f t="shared" si="1"/>
        <v>1778.0838141145787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1099.5209896917363</v>
      </c>
      <c r="AC23">
        <f t="shared" si="2"/>
        <v>1099.5209896917363</v>
      </c>
      <c r="AE23">
        <f t="shared" si="3"/>
        <v>2874.7192188653316</v>
      </c>
      <c r="AF23">
        <f t="shared" si="4"/>
        <v>-143.7359609432666</v>
      </c>
      <c r="AG23">
        <f t="shared" si="5"/>
        <v>-7.7296763302413414</v>
      </c>
      <c r="AH23">
        <f t="shared" si="6"/>
        <v>-5609.4640251851524</v>
      </c>
      <c r="AI23">
        <f t="shared" si="7"/>
        <v>-2886.2104435933288</v>
      </c>
      <c r="AJ23">
        <f t="shared" si="8"/>
        <v>0</v>
      </c>
      <c r="AK23">
        <f t="shared" si="32"/>
        <v>397.98939132707397</v>
      </c>
      <c r="AL23">
        <f t="shared" si="9"/>
        <v>-2488.2210522662549</v>
      </c>
      <c r="AN23">
        <f t="shared" si="10"/>
        <v>787.65277065309419</v>
      </c>
      <c r="AO23">
        <f t="shared" si="11"/>
        <v>-39.382638532654717</v>
      </c>
      <c r="AP23">
        <f t="shared" si="12"/>
        <v>-2.1178767435135186</v>
      </c>
      <c r="AQ23">
        <f t="shared" si="13"/>
        <v>-1536.9535404782509</v>
      </c>
      <c r="AR23">
        <f t="shared" si="14"/>
        <v>-790.80128510132499</v>
      </c>
      <c r="AS23">
        <f t="shared" si="15"/>
        <v>0</v>
      </c>
      <c r="AT23">
        <f t="shared" si="16"/>
        <v>109.0462834464368</v>
      </c>
      <c r="AU23">
        <f t="shared" si="17"/>
        <v>-681.75500165488825</v>
      </c>
      <c r="AW23">
        <v>20</v>
      </c>
      <c r="AX23">
        <f>(R23*SUMPRODUCT(K$23:$K24, X$23:$X24)-$AZ$3*SUMPRODUCT(K$22:$K23, W$23:$W24))/Z23</f>
        <v>1778.0838141145787</v>
      </c>
    </row>
    <row r="25" spans="5:50" x14ac:dyDescent="0.25">
      <c r="AN25" s="6">
        <f t="shared" ref="AN25:AU25" si="33">SUM(AN3:AN23)</f>
        <v>42897.278274949684</v>
      </c>
      <c r="AO25" s="6">
        <f t="shared" si="33"/>
        <v>-5631.490199950731</v>
      </c>
      <c r="AP25" s="6">
        <f t="shared" si="33"/>
        <v>-727.80113173584982</v>
      </c>
      <c r="AQ25" s="6">
        <f t="shared" si="33"/>
        <v>-22309.612756198672</v>
      </c>
      <c r="AR25" s="6">
        <f t="shared" si="33"/>
        <v>14228.374187064448</v>
      </c>
      <c r="AS25" s="6">
        <f t="shared" si="33"/>
        <v>-3629.6103408788131</v>
      </c>
      <c r="AT25" s="6">
        <f t="shared" si="33"/>
        <v>5866.0615984379483</v>
      </c>
      <c r="AU25" s="7">
        <f t="shared" si="33"/>
        <v>16464.825444623577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15199.779237385799</v>
      </c>
      <c r="K3">
        <v>1</v>
      </c>
      <c r="L3" s="2">
        <v>0</v>
      </c>
      <c r="O3">
        <f>$C$3</f>
        <v>15199.779237385799</v>
      </c>
      <c r="P3">
        <f>O3*B5</f>
        <v>12159.823389908641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15199.779237385799</v>
      </c>
      <c r="AF3">
        <f t="shared" ref="AF3:AF23" si="4">-$Z3*P3</f>
        <v>-12159.823389908641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2414.9988767771583</v>
      </c>
      <c r="AJ3">
        <f t="shared" ref="AJ3:AJ23" si="8">AB3-AC3</f>
        <v>0</v>
      </c>
      <c r="AL3">
        <f t="shared" ref="AL3:AL23" si="9">SUM(AI3:AK3)</f>
        <v>2414.9988767771583</v>
      </c>
      <c r="AN3">
        <f t="shared" ref="AN3:AN23" si="10">AE3*$K3</f>
        <v>15199.779237385799</v>
      </c>
      <c r="AO3">
        <f t="shared" ref="AO3:AO23" si="11">AF3*$K3</f>
        <v>-12159.823389908641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2414.9988767771583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2414.9988767771583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6947.6620843522205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250000</v>
      </c>
      <c r="S4">
        <f t="shared" si="1"/>
        <v>4272.1323822119548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4178.9804538052631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-4178.9804538052631</v>
      </c>
      <c r="AK4">
        <f>H4*SUM(AB4, AE4:AF4)</f>
        <v>0</v>
      </c>
      <c r="AL4">
        <f t="shared" si="9"/>
        <v>-7130.118203805263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-2768.6816305469551</v>
      </c>
      <c r="AR4">
        <f t="shared" si="14"/>
        <v>-2768.6816305469551</v>
      </c>
      <c r="AS4">
        <f t="shared" si="15"/>
        <v>-3920.6121154003777</v>
      </c>
      <c r="AT4">
        <f t="shared" si="16"/>
        <v>0</v>
      </c>
      <c r="AU4">
        <f t="shared" si="17"/>
        <v>-6689.2937459473333</v>
      </c>
      <c r="AW4">
        <v>1</v>
      </c>
      <c r="AX4">
        <f>(R4*SUMPRODUCT(K5:$K$23, X5:$X$23)-$AZ$3*SUMPRODUCT(K4:$K$22, W5:$W$23))/Z4</f>
        <v>4272.1323822119548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1.3628751999999999E-2</v>
      </c>
      <c r="O5">
        <f t="shared" ref="O5:O23" si="29">$C$3</f>
        <v>15199.779237385799</v>
      </c>
      <c r="P5">
        <f t="shared" ref="P5:P23" si="30">O5*$C$5</f>
        <v>759.98896186929005</v>
      </c>
      <c r="Q5" s="5">
        <f t="shared" ref="Q5:Q23" si="31">$C$8</f>
        <v>12.5</v>
      </c>
      <c r="R5">
        <f t="shared" si="0"/>
        <v>250000</v>
      </c>
      <c r="S5">
        <f t="shared" si="1"/>
        <v>8037.8551420880913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4178.9804538052631</v>
      </c>
      <c r="AC5">
        <f t="shared" si="2"/>
        <v>7676.8100520834923</v>
      </c>
      <c r="AE5">
        <f t="shared" si="3"/>
        <v>14517.034205806845</v>
      </c>
      <c r="AF5">
        <f t="shared" si="4"/>
        <v>-725.85171029034234</v>
      </c>
      <c r="AG5">
        <f t="shared" si="5"/>
        <v>-11.93852389160063</v>
      </c>
      <c r="AH5">
        <f t="shared" si="6"/>
        <v>-3332.8957954874118</v>
      </c>
      <c r="AI5">
        <f t="shared" si="7"/>
        <v>10446.348176137491</v>
      </c>
      <c r="AJ5">
        <f t="shared" si="8"/>
        <v>-3497.8295982782292</v>
      </c>
      <c r="AK5">
        <f>H5*SUM(AB5, AE5:AF5)</f>
        <v>1552.6220788214007</v>
      </c>
      <c r="AL5">
        <f t="shared" si="9"/>
        <v>8501.1406566806636</v>
      </c>
      <c r="AN5">
        <f t="shared" si="10"/>
        <v>12536.366522222748</v>
      </c>
      <c r="AO5">
        <f t="shared" si="11"/>
        <v>-626.81832611113748</v>
      </c>
      <c r="AP5">
        <f t="shared" si="12"/>
        <v>-10.309661678661056</v>
      </c>
      <c r="AQ5">
        <f t="shared" si="13"/>
        <v>-2878.1638646199713</v>
      </c>
      <c r="AR5">
        <f t="shared" si="14"/>
        <v>9021.0746698129788</v>
      </c>
      <c r="AS5">
        <f t="shared" si="15"/>
        <v>-3020.594513633846</v>
      </c>
      <c r="AT5">
        <f t="shared" si="16"/>
        <v>1340.7862222171218</v>
      </c>
      <c r="AU5">
        <f t="shared" si="17"/>
        <v>7341.2663783962553</v>
      </c>
      <c r="AW5">
        <v>2</v>
      </c>
      <c r="AX5">
        <f>(R5*SUMPRODUCT(K6:$K$23, X6:$X$23)-$AZ$3*SUMPRODUCT(K5:$K$22, W6:$W$23))/Z5</f>
        <v>8037.8551420880913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1.5530428000000001E-2</v>
      </c>
      <c r="O6">
        <f t="shared" si="29"/>
        <v>15199.779237385799</v>
      </c>
      <c r="P6">
        <f t="shared" si="30"/>
        <v>759.98896186929005</v>
      </c>
      <c r="Q6" s="5">
        <f t="shared" si="31"/>
        <v>12.5</v>
      </c>
      <c r="R6">
        <f t="shared" si="0"/>
        <v>250000</v>
      </c>
      <c r="S6">
        <f t="shared" si="1"/>
        <v>11302.271357538861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7676.8100520834923</v>
      </c>
      <c r="AC6">
        <f t="shared" si="2"/>
        <v>10519.004301844034</v>
      </c>
      <c r="AE6">
        <f t="shared" si="3"/>
        <v>14146.408109241956</v>
      </c>
      <c r="AF6">
        <f t="shared" si="4"/>
        <v>-707.32040546209794</v>
      </c>
      <c r="AG6">
        <f t="shared" si="5"/>
        <v>-11.633728266959841</v>
      </c>
      <c r="AH6">
        <f t="shared" si="6"/>
        <v>-3708.2077144956684</v>
      </c>
      <c r="AI6">
        <f t="shared" si="7"/>
        <v>9719.2462610172297</v>
      </c>
      <c r="AJ6">
        <f t="shared" si="8"/>
        <v>-2842.1942497605414</v>
      </c>
      <c r="AK6">
        <f>H6*SUM(AB6, AE6:AF6)</f>
        <v>2297.4096758379328</v>
      </c>
      <c r="AL6">
        <f t="shared" si="9"/>
        <v>9174.4616870946211</v>
      </c>
      <c r="AN6">
        <f t="shared" si="10"/>
        <v>11017.593541978291</v>
      </c>
      <c r="AO6">
        <f t="shared" si="11"/>
        <v>-550.87967709891461</v>
      </c>
      <c r="AP6">
        <f t="shared" si="12"/>
        <v>-9.0606526005317836</v>
      </c>
      <c r="AQ6">
        <f t="shared" si="13"/>
        <v>-2888.0493940260585</v>
      </c>
      <c r="AR6">
        <f t="shared" si="14"/>
        <v>7569.6038182527855</v>
      </c>
      <c r="AS6">
        <f t="shared" si="15"/>
        <v>-2213.5754015714992</v>
      </c>
      <c r="AT6">
        <f t="shared" si="16"/>
        <v>1789.282891623491</v>
      </c>
      <c r="AU6">
        <f t="shared" si="17"/>
        <v>7145.3113083047774</v>
      </c>
      <c r="AW6">
        <v>3</v>
      </c>
      <c r="AX6">
        <f>(R6*SUMPRODUCT(K7:$K$23, X7:$X$23)-$AZ$3*SUMPRODUCT(K6:$K$22, W7:$W$23))/Z6</f>
        <v>11302.271357538861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1.7564712E-2</v>
      </c>
      <c r="O7">
        <f t="shared" si="29"/>
        <v>15199.779237385799</v>
      </c>
      <c r="P7">
        <f t="shared" si="30"/>
        <v>759.98896186929005</v>
      </c>
      <c r="Q7" s="5">
        <f t="shared" si="31"/>
        <v>12.5</v>
      </c>
      <c r="R7">
        <f t="shared" si="0"/>
        <v>250000</v>
      </c>
      <c r="S7">
        <f t="shared" si="1"/>
        <v>14003.463130181246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10519.004301844034</v>
      </c>
      <c r="AC7">
        <f t="shared" si="2"/>
        <v>12673.747930139551</v>
      </c>
      <c r="AE7">
        <f t="shared" si="3"/>
        <v>13756.466443876237</v>
      </c>
      <c r="AF7">
        <f t="shared" si="4"/>
        <v>-687.82332219381192</v>
      </c>
      <c r="AG7">
        <f t="shared" si="5"/>
        <v>-11.313047897794833</v>
      </c>
      <c r="AH7">
        <f t="shared" si="6"/>
        <v>-4086.8617299081743</v>
      </c>
      <c r="AI7">
        <f t="shared" si="7"/>
        <v>8970.4683438764569</v>
      </c>
      <c r="AJ7">
        <f t="shared" si="8"/>
        <v>-2154.7436282955168</v>
      </c>
      <c r="AK7">
        <f>H7*SUM(AB7, AE7:AF7)</f>
        <v>2469.62668524322</v>
      </c>
      <c r="AL7">
        <f t="shared" si="9"/>
        <v>9285.35140082416</v>
      </c>
      <c r="AN7">
        <f t="shared" si="10"/>
        <v>9698.4672300720558</v>
      </c>
      <c r="AO7">
        <f t="shared" si="11"/>
        <v>-484.92336150360285</v>
      </c>
      <c r="AP7">
        <f t="shared" si="12"/>
        <v>-7.9758290224188224</v>
      </c>
      <c r="AQ7">
        <f t="shared" si="13"/>
        <v>-2881.2845742806521</v>
      </c>
      <c r="AR7">
        <f t="shared" si="14"/>
        <v>6324.2834652653828</v>
      </c>
      <c r="AS7">
        <f t="shared" si="15"/>
        <v>-1519.119066912227</v>
      </c>
      <c r="AT7">
        <f t="shared" si="16"/>
        <v>1741.1152475136535</v>
      </c>
      <c r="AU7">
        <f t="shared" si="17"/>
        <v>6546.279645866809</v>
      </c>
      <c r="AW7">
        <v>4</v>
      </c>
      <c r="AX7">
        <f>(R7*SUMPRODUCT(K8:$K$23, X8:$X$23)-$AZ$3*SUMPRODUCT(K7:$K$22, W8:$W$23))/Z7</f>
        <v>14003.463130181246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1.9807176999999999E-2</v>
      </c>
      <c r="O8">
        <f t="shared" si="29"/>
        <v>15199.779237385799</v>
      </c>
      <c r="P8">
        <f t="shared" si="30"/>
        <v>759.98896186929005</v>
      </c>
      <c r="Q8" s="5">
        <f t="shared" si="31"/>
        <v>12.5</v>
      </c>
      <c r="R8">
        <f t="shared" si="0"/>
        <v>250000</v>
      </c>
      <c r="S8">
        <f t="shared" si="1"/>
        <v>16127.274673217173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12673.747930139551</v>
      </c>
      <c r="AC8">
        <f t="shared" si="2"/>
        <v>14160.828176493895</v>
      </c>
      <c r="AE8">
        <f t="shared" si="3"/>
        <v>13346.425013689059</v>
      </c>
      <c r="AF8">
        <f t="shared" si="4"/>
        <v>-667.32125068445293</v>
      </c>
      <c r="AG8">
        <f t="shared" si="5"/>
        <v>-10.975837876695785</v>
      </c>
      <c r="AH8">
        <f t="shared" si="6"/>
        <v>-4481.5908424220024</v>
      </c>
      <c r="AI8">
        <f t="shared" si="7"/>
        <v>8186.537082705906</v>
      </c>
      <c r="AJ8">
        <f t="shared" si="8"/>
        <v>-1487.0802463543441</v>
      </c>
      <c r="AK8">
        <f t="shared" ref="AK8:AK23" si="32">H8*SUM(AB8:AB8, AE8:AF8)</f>
        <v>1838.0817477529515</v>
      </c>
      <c r="AL8">
        <f t="shared" si="9"/>
        <v>8537.5385841045136</v>
      </c>
      <c r="AN8">
        <f t="shared" si="10"/>
        <v>8773.3177629059192</v>
      </c>
      <c r="AO8">
        <f t="shared" si="11"/>
        <v>-438.66588814529592</v>
      </c>
      <c r="AP8">
        <f t="shared" si="12"/>
        <v>-7.215004265758366</v>
      </c>
      <c r="AQ8">
        <f t="shared" si="13"/>
        <v>-2945.9889448724762</v>
      </c>
      <c r="AR8">
        <f t="shared" si="14"/>
        <v>5381.4479256223867</v>
      </c>
      <c r="AS8">
        <f t="shared" si="15"/>
        <v>-977.53724512935207</v>
      </c>
      <c r="AT8">
        <f t="shared" si="16"/>
        <v>1208.2692729097159</v>
      </c>
      <c r="AU8">
        <f t="shared" si="17"/>
        <v>5612.1799534027514</v>
      </c>
      <c r="AW8">
        <v>5</v>
      </c>
      <c r="AX8">
        <f>(R8*SUMPRODUCT(K9:$K$23, X9:$X$23)-$AZ$3*SUMPRODUCT(K8:$K$22, W9:$W$23))/Z8</f>
        <v>16127.274673217173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2.2489294999999999E-2</v>
      </c>
      <c r="O9">
        <f t="shared" si="29"/>
        <v>15199.779237385799</v>
      </c>
      <c r="P9">
        <f t="shared" si="30"/>
        <v>759.98896186929005</v>
      </c>
      <c r="Q9" s="5">
        <f t="shared" si="31"/>
        <v>12.5</v>
      </c>
      <c r="R9">
        <f t="shared" si="0"/>
        <v>250000</v>
      </c>
      <c r="S9">
        <f t="shared" si="1"/>
        <v>17758.814232363875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14160.828176493895</v>
      </c>
      <c r="AC9">
        <f t="shared" si="2"/>
        <v>15086.809748071404</v>
      </c>
      <c r="AE9">
        <f t="shared" si="3"/>
        <v>12912.809074223935</v>
      </c>
      <c r="AF9">
        <f t="shared" si="4"/>
        <v>-645.64045371119687</v>
      </c>
      <c r="AG9">
        <f t="shared" si="5"/>
        <v>-10.619240642047641</v>
      </c>
      <c r="AH9">
        <f t="shared" si="6"/>
        <v>-4936.777117623702</v>
      </c>
      <c r="AI9">
        <f t="shared" si="7"/>
        <v>7319.7722622469882</v>
      </c>
      <c r="AJ9">
        <f t="shared" si="8"/>
        <v>-925.98157157750938</v>
      </c>
      <c r="AK9">
        <f t="shared" si="32"/>
        <v>1379.5414328037464</v>
      </c>
      <c r="AL9">
        <f t="shared" si="9"/>
        <v>7773.3321234732248</v>
      </c>
      <c r="AN9">
        <f t="shared" si="10"/>
        <v>8067.1724519845357</v>
      </c>
      <c r="AO9">
        <f t="shared" si="11"/>
        <v>-403.35862259922686</v>
      </c>
      <c r="AP9">
        <f t="shared" si="12"/>
        <v>-6.6342842270878961</v>
      </c>
      <c r="AQ9">
        <f t="shared" si="13"/>
        <v>-3084.211354474402</v>
      </c>
      <c r="AR9">
        <f t="shared" si="14"/>
        <v>4572.9681906838186</v>
      </c>
      <c r="AS9">
        <f t="shared" si="15"/>
        <v>-578.49945603136575</v>
      </c>
      <c r="AT9">
        <f t="shared" si="16"/>
        <v>861.85729062632447</v>
      </c>
      <c r="AU9">
        <f t="shared" si="17"/>
        <v>4856.3260252787777</v>
      </c>
      <c r="AW9">
        <v>6</v>
      </c>
      <c r="AX9">
        <f>(R9*SUMPRODUCT(K10:$K$23, X10:$X$23)-$AZ$3*SUMPRODUCT(K9:$K$22, W10:$W$23))/Z9</f>
        <v>17758.814232363875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2.5348699999999998E-2</v>
      </c>
      <c r="O10">
        <f t="shared" si="29"/>
        <v>15199.779237385799</v>
      </c>
      <c r="P10">
        <f t="shared" si="30"/>
        <v>759.98896186929005</v>
      </c>
      <c r="Q10" s="5">
        <f t="shared" si="31"/>
        <v>12.5</v>
      </c>
      <c r="R10">
        <f t="shared" si="0"/>
        <v>250000</v>
      </c>
      <c r="S10">
        <f t="shared" si="1"/>
        <v>19009.662661255268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15086.809748071404</v>
      </c>
      <c r="AC10">
        <f t="shared" si="2"/>
        <v>15578.59236060004</v>
      </c>
      <c r="AE10">
        <f t="shared" si="3"/>
        <v>12456.358060101917</v>
      </c>
      <c r="AF10">
        <f t="shared" si="4"/>
        <v>-622.8179030050959</v>
      </c>
      <c r="AG10">
        <f t="shared" si="5"/>
        <v>-10.243864290364094</v>
      </c>
      <c r="AH10">
        <f t="shared" si="6"/>
        <v>-5383.6789052614604</v>
      </c>
      <c r="AI10">
        <f t="shared" si="7"/>
        <v>6439.6173875449967</v>
      </c>
      <c r="AJ10">
        <f t="shared" si="8"/>
        <v>-491.78261252863558</v>
      </c>
      <c r="AK10">
        <f t="shared" si="32"/>
        <v>1413.3183700213319</v>
      </c>
      <c r="AL10">
        <f t="shared" si="9"/>
        <v>7361.1531450376933</v>
      </c>
      <c r="AN10">
        <f t="shared" si="10"/>
        <v>7393.8322024998297</v>
      </c>
      <c r="AO10">
        <f t="shared" si="11"/>
        <v>-369.69161012499154</v>
      </c>
      <c r="AP10">
        <f t="shared" si="12"/>
        <v>-6.0805424268216957</v>
      </c>
      <c r="AQ10">
        <f t="shared" si="13"/>
        <v>-3195.6385859797228</v>
      </c>
      <c r="AR10">
        <f t="shared" si="14"/>
        <v>3822.4214639682937</v>
      </c>
      <c r="AS10">
        <f t="shared" si="15"/>
        <v>-291.91181721007553</v>
      </c>
      <c r="AT10">
        <f t="shared" si="16"/>
        <v>838.91606408773976</v>
      </c>
      <c r="AU10">
        <f t="shared" si="17"/>
        <v>4369.4257108459578</v>
      </c>
      <c r="AW10">
        <v>7</v>
      </c>
      <c r="AX10">
        <f>(R10*SUMPRODUCT(K11:$K$23, X11:$X$23)-$AZ$3*SUMPRODUCT(K10:$K$22, W11:$W$23))/Z10</f>
        <v>19009.662661255268</v>
      </c>
    </row>
    <row r="11" spans="1:52" x14ac:dyDescent="0.25">
      <c r="A11" t="s">
        <v>33</v>
      </c>
      <c r="C11" s="24">
        <f>AU25</f>
        <v>48932.760072841498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2.8197647999999999E-2</v>
      </c>
      <c r="O11">
        <f t="shared" si="29"/>
        <v>15199.779237385799</v>
      </c>
      <c r="P11">
        <f t="shared" si="30"/>
        <v>759.98896186929005</v>
      </c>
      <c r="Q11" s="5">
        <f t="shared" si="31"/>
        <v>12.5</v>
      </c>
      <c r="R11">
        <f t="shared" si="0"/>
        <v>250000</v>
      </c>
      <c r="S11">
        <f t="shared" si="1"/>
        <v>19914.910010055544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15578.59236060004</v>
      </c>
      <c r="AC11">
        <f t="shared" si="2"/>
        <v>15697.048003444825</v>
      </c>
      <c r="AE11">
        <f t="shared" si="3"/>
        <v>11980.554479560182</v>
      </c>
      <c r="AF11">
        <f t="shared" si="4"/>
        <v>-599.02772397800925</v>
      </c>
      <c r="AG11">
        <f t="shared" si="5"/>
        <v>-9.8525727680409965</v>
      </c>
      <c r="AH11">
        <f t="shared" si="6"/>
        <v>-5777.0575883891297</v>
      </c>
      <c r="AI11">
        <f t="shared" si="7"/>
        <v>5594.6165944250015</v>
      </c>
      <c r="AJ11">
        <f t="shared" si="8"/>
        <v>-118.45564284478496</v>
      </c>
      <c r="AK11">
        <f t="shared" si="32"/>
        <v>1388.4461344833842</v>
      </c>
      <c r="AL11">
        <f t="shared" si="9"/>
        <v>6864.6070860636009</v>
      </c>
      <c r="AN11">
        <f t="shared" si="10"/>
        <v>6763.1052807015467</v>
      </c>
      <c r="AO11">
        <f t="shared" si="11"/>
        <v>-338.15526403507744</v>
      </c>
      <c r="AP11">
        <f t="shared" si="12"/>
        <v>-5.5618449905400809</v>
      </c>
      <c r="AQ11">
        <f t="shared" si="13"/>
        <v>-3261.1886828451529</v>
      </c>
      <c r="AR11">
        <f t="shared" si="14"/>
        <v>3158.1994888307763</v>
      </c>
      <c r="AS11">
        <f t="shared" si="15"/>
        <v>-66.869023885267765</v>
      </c>
      <c r="AT11">
        <f t="shared" si="16"/>
        <v>783.7873781313458</v>
      </c>
      <c r="AU11">
        <f t="shared" si="17"/>
        <v>3875.1178430768546</v>
      </c>
      <c r="AW11">
        <v>8</v>
      </c>
      <c r="AX11">
        <f>(R11*SUMPRODUCT(K12:$K$23, X12:$X$23)-$AZ$3*SUMPRODUCT(K11:$K$22, W12:$W$23))/Z11</f>
        <v>19914.910010055544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3.1331300999999999E-2</v>
      </c>
      <c r="O12">
        <f t="shared" si="29"/>
        <v>15199.779237385799</v>
      </c>
      <c r="P12">
        <f t="shared" si="30"/>
        <v>759.98896186929005</v>
      </c>
      <c r="Q12" s="5">
        <f t="shared" si="31"/>
        <v>12.5</v>
      </c>
      <c r="R12">
        <f t="shared" si="0"/>
        <v>250000</v>
      </c>
      <c r="S12">
        <f t="shared" si="1"/>
        <v>20479.850943179856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15697.048003444825</v>
      </c>
      <c r="AC12">
        <f t="shared" si="2"/>
        <v>15475.153915906925</v>
      </c>
      <c r="AE12">
        <f t="shared" si="3"/>
        <v>11485.382576218582</v>
      </c>
      <c r="AF12">
        <f t="shared" si="4"/>
        <v>-574.26912881092926</v>
      </c>
      <c r="AG12">
        <f t="shared" si="5"/>
        <v>-9.4453531173406926</v>
      </c>
      <c r="AH12">
        <f t="shared" si="6"/>
        <v>-6173.8784603979129</v>
      </c>
      <c r="AI12">
        <f t="shared" si="7"/>
        <v>4727.7896338924002</v>
      </c>
      <c r="AJ12">
        <f t="shared" si="8"/>
        <v>221.8940875378994</v>
      </c>
      <c r="AK12">
        <f t="shared" si="32"/>
        <v>1380.9635792992435</v>
      </c>
      <c r="AL12">
        <f t="shared" si="9"/>
        <v>6330.6473007295426</v>
      </c>
      <c r="AN12">
        <f t="shared" si="10"/>
        <v>6163.6822327694481</v>
      </c>
      <c r="AO12">
        <f t="shared" si="11"/>
        <v>-308.18411163847247</v>
      </c>
      <c r="AP12">
        <f t="shared" si="12"/>
        <v>-5.0688912454802999</v>
      </c>
      <c r="AQ12">
        <f t="shared" si="13"/>
        <v>-3313.2396523234797</v>
      </c>
      <c r="AR12">
        <f t="shared" si="14"/>
        <v>2537.1895775620155</v>
      </c>
      <c r="AS12">
        <f t="shared" si="15"/>
        <v>119.08046038848033</v>
      </c>
      <c r="AT12">
        <f t="shared" si="16"/>
        <v>741.10031784686612</v>
      </c>
      <c r="AU12">
        <f t="shared" si="17"/>
        <v>3397.3703557973618</v>
      </c>
      <c r="AW12">
        <v>9</v>
      </c>
      <c r="AX12">
        <f>(R12*SUMPRODUCT(K13:$K$23, X13:$X$23)-$AZ$3*SUMPRODUCT(K12:$K$22, W13:$W$23))/Z12</f>
        <v>20479.850943179856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3.466458E-2</v>
      </c>
      <c r="O13">
        <f t="shared" si="29"/>
        <v>15199.779237385799</v>
      </c>
      <c r="P13">
        <f t="shared" si="30"/>
        <v>759.98896186929005</v>
      </c>
      <c r="Q13" s="5">
        <f t="shared" si="31"/>
        <v>12.5</v>
      </c>
      <c r="R13">
        <f t="shared" si="0"/>
        <v>250000</v>
      </c>
      <c r="S13">
        <f t="shared" si="1"/>
        <v>20711.303762830412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15475.153915906925</v>
      </c>
      <c r="AC13">
        <f t="shared" si="2"/>
        <v>14951.043464115661</v>
      </c>
      <c r="AE13">
        <f t="shared" si="3"/>
        <v>10972.392787312461</v>
      </c>
      <c r="AF13">
        <f t="shared" si="4"/>
        <v>-548.61963936562313</v>
      </c>
      <c r="AG13">
        <f t="shared" si="5"/>
        <v>-9.0234803874029801</v>
      </c>
      <c r="AH13">
        <f t="shared" si="6"/>
        <v>-6548.3839752861159</v>
      </c>
      <c r="AI13">
        <f t="shared" si="7"/>
        <v>3866.3656922733198</v>
      </c>
      <c r="AJ13">
        <f t="shared" si="8"/>
        <v>524.1104517912645</v>
      </c>
      <c r="AK13">
        <f t="shared" si="32"/>
        <v>1338.9745292012394</v>
      </c>
      <c r="AL13">
        <f t="shared" si="9"/>
        <v>5729.4506732658238</v>
      </c>
      <c r="AN13">
        <f t="shared" si="10"/>
        <v>5598.919800883652</v>
      </c>
      <c r="AO13">
        <f t="shared" si="11"/>
        <v>-279.94599004418262</v>
      </c>
      <c r="AP13">
        <f t="shared" si="12"/>
        <v>-4.604441710502277</v>
      </c>
      <c r="AQ13">
        <f t="shared" si="13"/>
        <v>-3341.4659330655404</v>
      </c>
      <c r="AR13">
        <f t="shared" si="14"/>
        <v>1972.9034360634273</v>
      </c>
      <c r="AS13">
        <f t="shared" si="15"/>
        <v>267.43960440218092</v>
      </c>
      <c r="AT13">
        <f t="shared" si="16"/>
        <v>683.24304003155612</v>
      </c>
      <c r="AU13">
        <f t="shared" si="17"/>
        <v>2923.5860804971644</v>
      </c>
      <c r="AW13">
        <v>10</v>
      </c>
      <c r="AX13">
        <f>(R13*SUMPRODUCT(K14:$K$23, X14:$X$23)-$AZ$3*SUMPRODUCT(K13:$K$22, W14:$W$23))/Z13</f>
        <v>20711.303762830412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3.8375247000000001E-2</v>
      </c>
      <c r="O14">
        <f t="shared" si="29"/>
        <v>15199.779237385799</v>
      </c>
      <c r="P14">
        <f t="shared" si="30"/>
        <v>759.98896186929005</v>
      </c>
      <c r="Q14" s="5">
        <f t="shared" si="31"/>
        <v>12.5</v>
      </c>
      <c r="R14">
        <f t="shared" si="0"/>
        <v>250000</v>
      </c>
      <c r="S14">
        <f t="shared" si="1"/>
        <v>20596.742203220303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14951.043464115661</v>
      </c>
      <c r="AC14">
        <f t="shared" si="2"/>
        <v>14149.084134381692</v>
      </c>
      <c r="AE14">
        <f t="shared" si="3"/>
        <v>10441.600576045203</v>
      </c>
      <c r="AF14">
        <f t="shared" si="4"/>
        <v>-522.08002880226024</v>
      </c>
      <c r="AG14">
        <f t="shared" si="5"/>
        <v>-8.5869672948627045</v>
      </c>
      <c r="AH14">
        <f t="shared" si="6"/>
        <v>-6925.5657733249009</v>
      </c>
      <c r="AI14">
        <f t="shared" si="7"/>
        <v>2985.3678066231787</v>
      </c>
      <c r="AJ14">
        <f t="shared" si="8"/>
        <v>801.95932973396884</v>
      </c>
      <c r="AK14">
        <f t="shared" si="32"/>
        <v>1278.3469901838321</v>
      </c>
      <c r="AL14">
        <f t="shared" si="9"/>
        <v>5065.6741265409801</v>
      </c>
      <c r="AN14">
        <f t="shared" si="10"/>
        <v>5067.5962265386279</v>
      </c>
      <c r="AO14">
        <f t="shared" si="11"/>
        <v>-253.37981132693147</v>
      </c>
      <c r="AP14">
        <f t="shared" si="12"/>
        <v>-4.1674916354000624</v>
      </c>
      <c r="AQ14">
        <f t="shared" si="13"/>
        <v>-3361.1677370672883</v>
      </c>
      <c r="AR14">
        <f t="shared" si="14"/>
        <v>1448.8811865090088</v>
      </c>
      <c r="AS14">
        <f t="shared" si="15"/>
        <v>389.21294140678253</v>
      </c>
      <c r="AT14">
        <f t="shared" si="16"/>
        <v>620.41698841886023</v>
      </c>
      <c r="AU14">
        <f t="shared" si="17"/>
        <v>2458.5111163346514</v>
      </c>
      <c r="AW14">
        <v>11</v>
      </c>
      <c r="AX14">
        <f>(R14*SUMPRODUCT(K15:$K$23, X15:$X$23)-$AZ$3*SUMPRODUCT(K14:$K$22, W15:$W$23))/Z14</f>
        <v>20596.742203220303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4.2655799000000001E-2</v>
      </c>
      <c r="O15">
        <f t="shared" si="29"/>
        <v>15199.779237385799</v>
      </c>
      <c r="P15">
        <f t="shared" si="30"/>
        <v>759.98896186929005</v>
      </c>
      <c r="Q15" s="5">
        <f t="shared" si="31"/>
        <v>12.5</v>
      </c>
      <c r="R15">
        <f t="shared" si="0"/>
        <v>250000</v>
      </c>
      <c r="S15">
        <f t="shared" si="1"/>
        <v>20107.244421027797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14149.084134381692</v>
      </c>
      <c r="AC15">
        <f t="shared" si="2"/>
        <v>13085.494944128677</v>
      </c>
      <c r="AE15">
        <f t="shared" si="3"/>
        <v>9891.7897548746841</v>
      </c>
      <c r="AF15">
        <f t="shared" si="4"/>
        <v>-494.58948774373425</v>
      </c>
      <c r="AG15">
        <f t="shared" si="5"/>
        <v>-8.1348136709648404</v>
      </c>
      <c r="AH15">
        <f t="shared" si="6"/>
        <v>-7325.6790189847452</v>
      </c>
      <c r="AI15">
        <f t="shared" si="7"/>
        <v>2063.3864344752383</v>
      </c>
      <c r="AJ15">
        <f t="shared" si="8"/>
        <v>1063.5891902530147</v>
      </c>
      <c r="AK15">
        <f t="shared" si="32"/>
        <v>1222.0521604385062</v>
      </c>
      <c r="AL15">
        <f t="shared" si="9"/>
        <v>4349.0277851667597</v>
      </c>
      <c r="AN15">
        <f t="shared" si="10"/>
        <v>4563.8919081859995</v>
      </c>
      <c r="AO15">
        <f t="shared" si="11"/>
        <v>-228.19459540929998</v>
      </c>
      <c r="AP15">
        <f t="shared" si="12"/>
        <v>-3.753255094127061</v>
      </c>
      <c r="AQ15">
        <f t="shared" si="13"/>
        <v>-3379.9350800229363</v>
      </c>
      <c r="AR15">
        <f t="shared" si="14"/>
        <v>952.00897765963509</v>
      </c>
      <c r="AS15">
        <f t="shared" si="15"/>
        <v>490.72071074273742</v>
      </c>
      <c r="AT15">
        <f t="shared" si="16"/>
        <v>563.83264349689716</v>
      </c>
      <c r="AU15">
        <f t="shared" si="17"/>
        <v>2006.5623318992698</v>
      </c>
      <c r="AW15">
        <v>12</v>
      </c>
      <c r="AX15">
        <f>(R15*SUMPRODUCT(K16:$K$23, X16:$X$23)-$AZ$3*SUMPRODUCT(K15:$K$22, W16:$W$23))/Z15</f>
        <v>20107.244421027797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4.7231987000000003E-2</v>
      </c>
      <c r="O16">
        <f t="shared" si="29"/>
        <v>15199.779237385799</v>
      </c>
      <c r="P16">
        <f t="shared" si="30"/>
        <v>759.98896186929005</v>
      </c>
      <c r="Q16" s="5">
        <f t="shared" si="31"/>
        <v>12.5</v>
      </c>
      <c r="R16">
        <f t="shared" si="0"/>
        <v>250000</v>
      </c>
      <c r="S16">
        <f t="shared" si="1"/>
        <v>19248.981711934823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13085.494944128677</v>
      </c>
      <c r="AC16">
        <f t="shared" si="2"/>
        <v>11810.008106061532</v>
      </c>
      <c r="AE16">
        <f t="shared" si="3"/>
        <v>9325.6629722169619</v>
      </c>
      <c r="AF16">
        <f t="shared" si="4"/>
        <v>-466.28314861084817</v>
      </c>
      <c r="AG16">
        <f t="shared" si="5"/>
        <v>-7.6692421207007584</v>
      </c>
      <c r="AH16">
        <f t="shared" si="6"/>
        <v>-7684.4682710886736</v>
      </c>
      <c r="AI16">
        <f t="shared" si="7"/>
        <v>1167.2423103967394</v>
      </c>
      <c r="AJ16">
        <f t="shared" si="8"/>
        <v>1275.4868380671451</v>
      </c>
      <c r="AK16">
        <f t="shared" si="32"/>
        <v>1200.3846497950933</v>
      </c>
      <c r="AL16">
        <f t="shared" si="9"/>
        <v>3643.113798258978</v>
      </c>
      <c r="AN16">
        <f t="shared" si="10"/>
        <v>4079.5404435643245</v>
      </c>
      <c r="AO16">
        <f t="shared" si="11"/>
        <v>-203.97702217821626</v>
      </c>
      <c r="AP16">
        <f t="shared" si="12"/>
        <v>-3.3549339597727292</v>
      </c>
      <c r="AQ16">
        <f t="shared" si="13"/>
        <v>-3361.5946868966184</v>
      </c>
      <c r="AR16">
        <f t="shared" si="14"/>
        <v>510.61380052971714</v>
      </c>
      <c r="AS16">
        <f t="shared" si="15"/>
        <v>557.96570781411265</v>
      </c>
      <c r="AT16">
        <f t="shared" si="16"/>
        <v>525.11202058900142</v>
      </c>
      <c r="AU16">
        <f t="shared" si="17"/>
        <v>1593.6915289328313</v>
      </c>
      <c r="AW16">
        <v>13</v>
      </c>
      <c r="AX16">
        <f>(R16*SUMPRODUCT(K17:$K$23, X17:$X$23)-$AZ$3*SUMPRODUCT(K16:$K$22, W17:$W$23))/Z16</f>
        <v>19248.981711934823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5.2092880000000001E-2</v>
      </c>
      <c r="O17">
        <f t="shared" si="29"/>
        <v>15199.779237385799</v>
      </c>
      <c r="P17">
        <f t="shared" si="30"/>
        <v>759.98896186929005</v>
      </c>
      <c r="Q17" s="5">
        <f t="shared" si="31"/>
        <v>12.5</v>
      </c>
      <c r="R17">
        <f t="shared" si="0"/>
        <v>250000</v>
      </c>
      <c r="S17">
        <f t="shared" si="1"/>
        <v>18042.607593761786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11810.008106061532</v>
      </c>
      <c r="AC17">
        <f t="shared" si="2"/>
        <v>10382.491216770146</v>
      </c>
      <c r="AE17">
        <f t="shared" si="3"/>
        <v>8746.605700362652</v>
      </c>
      <c r="AF17">
        <f t="shared" si="4"/>
        <v>-437.3302850181326</v>
      </c>
      <c r="AG17">
        <f t="shared" si="5"/>
        <v>-7.193036790009141</v>
      </c>
      <c r="AH17">
        <f t="shared" si="6"/>
        <v>-7990.2581896922029</v>
      </c>
      <c r="AI17">
        <f t="shared" si="7"/>
        <v>311.82418886230789</v>
      </c>
      <c r="AJ17">
        <f t="shared" si="8"/>
        <v>1427.5168892913862</v>
      </c>
      <c r="AK17">
        <f t="shared" si="32"/>
        <v>1241.3597932707535</v>
      </c>
      <c r="AL17">
        <f t="shared" si="9"/>
        <v>2980.7008714244475</v>
      </c>
      <c r="AN17">
        <f t="shared" si="10"/>
        <v>3603.8711767419595</v>
      </c>
      <c r="AO17">
        <f t="shared" si="11"/>
        <v>-180.19355883709798</v>
      </c>
      <c r="AP17">
        <f t="shared" si="12"/>
        <v>-2.9637528944152174</v>
      </c>
      <c r="AQ17">
        <f t="shared" si="13"/>
        <v>-3292.2326867168808</v>
      </c>
      <c r="AR17">
        <f t="shared" si="14"/>
        <v>128.48117829356576</v>
      </c>
      <c r="AS17">
        <f t="shared" si="15"/>
        <v>588.18096389280072</v>
      </c>
      <c r="AT17">
        <f t="shared" si="16"/>
        <v>511.47850174031936</v>
      </c>
      <c r="AU17">
        <f t="shared" si="17"/>
        <v>1228.1406439266857</v>
      </c>
      <c r="AW17">
        <v>14</v>
      </c>
      <c r="AX17">
        <f>(R17*SUMPRODUCT(K18:$K$23, X18:$X$23)-$AZ$3*SUMPRODUCT(K17:$K$22, W18:$W$23))/Z17</f>
        <v>18042.607593761786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5.7568810999999998E-2</v>
      </c>
      <c r="O18">
        <f t="shared" si="29"/>
        <v>15199.779237385799</v>
      </c>
      <c r="P18">
        <f t="shared" si="30"/>
        <v>759.98896186929005</v>
      </c>
      <c r="Q18" s="5">
        <f t="shared" si="31"/>
        <v>12.5</v>
      </c>
      <c r="R18">
        <f t="shared" si="0"/>
        <v>250000</v>
      </c>
      <c r="S18">
        <f t="shared" si="1"/>
        <v>16477.024149758407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10382.491216770146</v>
      </c>
      <c r="AC18">
        <f t="shared" si="2"/>
        <v>8840.927693569698</v>
      </c>
      <c r="AE18">
        <f t="shared" si="3"/>
        <v>8155.607952903325</v>
      </c>
      <c r="AF18">
        <f t="shared" si="4"/>
        <v>-407.78039764516632</v>
      </c>
      <c r="AG18">
        <f t="shared" si="5"/>
        <v>-6.7070118466289674</v>
      </c>
      <c r="AH18">
        <f t="shared" si="6"/>
        <v>-8281.891509601659</v>
      </c>
      <c r="AI18">
        <f t="shared" si="7"/>
        <v>-540.770966190129</v>
      </c>
      <c r="AJ18">
        <f t="shared" si="8"/>
        <v>1541.5635232004479</v>
      </c>
      <c r="AK18">
        <f t="shared" si="32"/>
        <v>1270.9353459191841</v>
      </c>
      <c r="AL18">
        <f t="shared" si="9"/>
        <v>2271.7279029295032</v>
      </c>
      <c r="AN18">
        <f t="shared" si="10"/>
        <v>3140.2316478201424</v>
      </c>
      <c r="AO18">
        <f t="shared" si="11"/>
        <v>-157.01158239100715</v>
      </c>
      <c r="AP18">
        <f t="shared" si="12"/>
        <v>-2.5824648493054605</v>
      </c>
      <c r="AQ18">
        <f t="shared" si="13"/>
        <v>-3188.8558121538667</v>
      </c>
      <c r="AR18">
        <f t="shared" si="14"/>
        <v>-208.21821157403653</v>
      </c>
      <c r="AS18">
        <f t="shared" si="15"/>
        <v>593.5629312534403</v>
      </c>
      <c r="AT18">
        <f t="shared" si="16"/>
        <v>489.36037860523817</v>
      </c>
      <c r="AU18">
        <f t="shared" si="17"/>
        <v>874.70509828464196</v>
      </c>
      <c r="AW18">
        <v>15</v>
      </c>
      <c r="AX18">
        <f>(R18*SUMPRODUCT(K19:$K$23, X19:$X$23)-$AZ$3*SUMPRODUCT(K18:$K$22, W19:$W$23))/Z18</f>
        <v>16477.024149758407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6.3742958000000002E-2</v>
      </c>
      <c r="O19">
        <f t="shared" si="29"/>
        <v>15199.779237385799</v>
      </c>
      <c r="P19">
        <f t="shared" si="30"/>
        <v>759.98896186929005</v>
      </c>
      <c r="Q19" s="5">
        <f t="shared" si="31"/>
        <v>12.5</v>
      </c>
      <c r="R19">
        <f t="shared" si="0"/>
        <v>250000</v>
      </c>
      <c r="S19">
        <f t="shared" si="1"/>
        <v>14505.515826242583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8840.927693569698</v>
      </c>
      <c r="AC19">
        <f t="shared" si="2"/>
        <v>7209.1449953093597</v>
      </c>
      <c r="AE19">
        <f t="shared" si="3"/>
        <v>7554.1892981679084</v>
      </c>
      <c r="AF19">
        <f t="shared" si="4"/>
        <v>-377.70946490839543</v>
      </c>
      <c r="AG19">
        <f t="shared" si="5"/>
        <v>-6.2124169537175042</v>
      </c>
      <c r="AH19">
        <f t="shared" si="6"/>
        <v>-8550.4954889034543</v>
      </c>
      <c r="AI19">
        <f t="shared" si="7"/>
        <v>-1380.2280725976589</v>
      </c>
      <c r="AJ19">
        <f t="shared" si="8"/>
        <v>1631.7826982603383</v>
      </c>
      <c r="AK19">
        <f t="shared" si="32"/>
        <v>1175.6777124692642</v>
      </c>
      <c r="AL19">
        <f t="shared" si="9"/>
        <v>1427.2323381319436</v>
      </c>
      <c r="AN19">
        <f t="shared" si="10"/>
        <v>2709.7649313440197</v>
      </c>
      <c r="AO19">
        <f t="shared" si="11"/>
        <v>-135.48824656720097</v>
      </c>
      <c r="AP19">
        <f t="shared" si="12"/>
        <v>-2.2284574738090659</v>
      </c>
      <c r="AQ19">
        <f t="shared" si="13"/>
        <v>-3067.1501476756903</v>
      </c>
      <c r="AR19">
        <f t="shared" si="14"/>
        <v>-495.10192037268058</v>
      </c>
      <c r="AS19">
        <f t="shared" si="15"/>
        <v>585.33713636116795</v>
      </c>
      <c r="AT19">
        <f t="shared" si="16"/>
        <v>421.72761497843499</v>
      </c>
      <c r="AU19">
        <f t="shared" si="17"/>
        <v>511.96283096692235</v>
      </c>
      <c r="AW19">
        <v>16</v>
      </c>
      <c r="AX19">
        <f>(R19*SUMPRODUCT(K20:$K$23, X20:$X$23)-$AZ$3*SUMPRODUCT(K19:$K$22, W20:$W$23))/Z19</f>
        <v>14505.515826242583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7.0809242999999994E-2</v>
      </c>
      <c r="O20">
        <f t="shared" si="29"/>
        <v>15199.779237385799</v>
      </c>
      <c r="P20">
        <f t="shared" si="30"/>
        <v>759.98896186929005</v>
      </c>
      <c r="Q20" s="5">
        <f t="shared" si="31"/>
        <v>12.5</v>
      </c>
      <c r="R20">
        <f t="shared" si="0"/>
        <v>250000</v>
      </c>
      <c r="S20">
        <f t="shared" si="1"/>
        <v>11939.588915459233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7209.1449953093597</v>
      </c>
      <c r="AC20">
        <f t="shared" si="2"/>
        <v>5454.3826943744443</v>
      </c>
      <c r="AE20">
        <f t="shared" si="3"/>
        <v>6943.7409795042586</v>
      </c>
      <c r="AF20">
        <f t="shared" si="4"/>
        <v>-347.18704897521297</v>
      </c>
      <c r="AG20">
        <f t="shared" si="5"/>
        <v>-5.710396242487227</v>
      </c>
      <c r="AH20">
        <f t="shared" si="6"/>
        <v>-8797.9308338620503</v>
      </c>
      <c r="AI20">
        <f t="shared" si="7"/>
        <v>-2207.0872995754917</v>
      </c>
      <c r="AJ20">
        <f t="shared" si="8"/>
        <v>1754.7623009349154</v>
      </c>
      <c r="AK20">
        <f t="shared" si="32"/>
        <v>749.6494516730254</v>
      </c>
      <c r="AL20">
        <f t="shared" si="9"/>
        <v>297.32445303244913</v>
      </c>
      <c r="AN20">
        <f t="shared" si="10"/>
        <v>2362.5067613906499</v>
      </c>
      <c r="AO20">
        <f t="shared" si="11"/>
        <v>-118.12533806953252</v>
      </c>
      <c r="AP20">
        <f t="shared" si="12"/>
        <v>-1.9428791731887156</v>
      </c>
      <c r="AQ20">
        <f t="shared" si="13"/>
        <v>-2993.3678607248839</v>
      </c>
      <c r="AR20">
        <f t="shared" si="14"/>
        <v>-750.92931657695522</v>
      </c>
      <c r="AS20">
        <f t="shared" si="15"/>
        <v>597.03232203343589</v>
      </c>
      <c r="AT20">
        <f t="shared" si="16"/>
        <v>255.05731038613112</v>
      </c>
      <c r="AU20">
        <f t="shared" si="17"/>
        <v>101.16031584261185</v>
      </c>
      <c r="AW20">
        <v>17</v>
      </c>
      <c r="AX20">
        <f>(R20*SUMPRODUCT(K21:$K$23, X21:$X$23)-$AZ$3*SUMPRODUCT(K20:$K$22, W21:$W$23))/Z20</f>
        <v>11939.588915459233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7.8963489999999997E-2</v>
      </c>
      <c r="O21">
        <f t="shared" si="29"/>
        <v>15199.779237385799</v>
      </c>
      <c r="P21">
        <f t="shared" si="30"/>
        <v>759.98896186929005</v>
      </c>
      <c r="Q21" s="5">
        <f t="shared" si="31"/>
        <v>12.5</v>
      </c>
      <c r="R21">
        <f t="shared" si="0"/>
        <v>250000</v>
      </c>
      <c r="S21">
        <f t="shared" si="1"/>
        <v>8687.501165219941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5454.3826943744443</v>
      </c>
      <c r="AC21">
        <f t="shared" si="2"/>
        <v>3615.6542120668137</v>
      </c>
      <c r="AE21">
        <f t="shared" si="3"/>
        <v>6326.0015483115412</v>
      </c>
      <c r="AF21">
        <f t="shared" si="4"/>
        <v>-316.30007741557711</v>
      </c>
      <c r="AG21">
        <f t="shared" si="5"/>
        <v>-5.2023794634726768</v>
      </c>
      <c r="AH21">
        <f t="shared" si="6"/>
        <v>-9018.2563317935546</v>
      </c>
      <c r="AI21">
        <f t="shared" si="7"/>
        <v>-3013.7572403610629</v>
      </c>
      <c r="AJ21">
        <f t="shared" si="8"/>
        <v>1838.7284823076307</v>
      </c>
      <c r="AK21">
        <f t="shared" si="32"/>
        <v>588.10751767837201</v>
      </c>
      <c r="AL21">
        <f t="shared" si="9"/>
        <v>-586.92124037506028</v>
      </c>
      <c r="AN21">
        <f t="shared" si="10"/>
        <v>2047.3032576322087</v>
      </c>
      <c r="AO21">
        <f t="shared" si="11"/>
        <v>-102.36516288161044</v>
      </c>
      <c r="AP21">
        <f t="shared" si="12"/>
        <v>-1.683662000659691</v>
      </c>
      <c r="AQ21">
        <f t="shared" si="13"/>
        <v>-2918.6059195908956</v>
      </c>
      <c r="AR21">
        <f t="shared" si="14"/>
        <v>-975.35148684095725</v>
      </c>
      <c r="AS21">
        <f t="shared" si="15"/>
        <v>595.07333075729264</v>
      </c>
      <c r="AT21">
        <f t="shared" si="16"/>
        <v>190.33103732045225</v>
      </c>
      <c r="AU21">
        <f t="shared" si="17"/>
        <v>-189.94711876321233</v>
      </c>
      <c r="AW21">
        <v>18</v>
      </c>
      <c r="AX21">
        <f>(R21*SUMPRODUCT(K22:$K$23, X22:$X$23)-$AZ$3*SUMPRODUCT(K21:$K$22, W22:$W$23))/Z21</f>
        <v>8687.501165219941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8.8363973999999998E-2</v>
      </c>
      <c r="O22">
        <f t="shared" si="29"/>
        <v>15199.779237385799</v>
      </c>
      <c r="P22">
        <f t="shared" si="30"/>
        <v>759.98896186929005</v>
      </c>
      <c r="Q22" s="5">
        <f t="shared" si="31"/>
        <v>12.5</v>
      </c>
      <c r="R22">
        <f t="shared" si="0"/>
        <v>250000</v>
      </c>
      <c r="S22">
        <f t="shared" si="1"/>
        <v>4718.4612107792336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3615.6542120668137</v>
      </c>
      <c r="AC22">
        <f t="shared" si="2"/>
        <v>1770.6130425129488</v>
      </c>
      <c r="AE22">
        <f t="shared" si="3"/>
        <v>5703.750896489465</v>
      </c>
      <c r="AF22">
        <f t="shared" si="4"/>
        <v>-285.18754482447326</v>
      </c>
      <c r="AG22">
        <f t="shared" si="5"/>
        <v>-4.6906527451895164</v>
      </c>
      <c r="AH22">
        <f t="shared" si="6"/>
        <v>-9194.0584729686707</v>
      </c>
      <c r="AI22">
        <f t="shared" si="7"/>
        <v>-3780.1857740488686</v>
      </c>
      <c r="AJ22">
        <f t="shared" si="8"/>
        <v>1845.0411695538648</v>
      </c>
      <c r="AK22">
        <f t="shared" si="32"/>
        <v>632.39522946122645</v>
      </c>
      <c r="AL22">
        <f t="shared" si="9"/>
        <v>-1302.7493750337771</v>
      </c>
      <c r="AN22">
        <f t="shared" si="10"/>
        <v>1725.1610964751017</v>
      </c>
      <c r="AO22">
        <f t="shared" si="11"/>
        <v>-86.258054823755089</v>
      </c>
      <c r="AP22">
        <f t="shared" si="12"/>
        <v>-1.4187386125252459</v>
      </c>
      <c r="AQ22">
        <f t="shared" si="13"/>
        <v>-2780.8423411416993</v>
      </c>
      <c r="AR22">
        <f t="shared" si="14"/>
        <v>-1143.358038102878</v>
      </c>
      <c r="AS22">
        <f t="shared" si="15"/>
        <v>558.05264024912321</v>
      </c>
      <c r="AT22">
        <f t="shared" si="16"/>
        <v>191.27477115706958</v>
      </c>
      <c r="AU22">
        <f t="shared" si="17"/>
        <v>-394.03062669668526</v>
      </c>
      <c r="AW22">
        <v>19</v>
      </c>
      <c r="AX22">
        <f>(R22*SUMPRODUCT(K23:$K$23, X23:$X$23)-$AZ$3*SUMPRODUCT(K22:$K$22, W23:$W$23))/Z22</f>
        <v>4718.4612107792336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9.9562517000000003E-2</v>
      </c>
      <c r="O23">
        <f t="shared" si="29"/>
        <v>15199.779237385799</v>
      </c>
      <c r="P23">
        <f t="shared" si="30"/>
        <v>759.98896186929005</v>
      </c>
      <c r="Q23" s="5">
        <f t="shared" si="31"/>
        <v>12.5</v>
      </c>
      <c r="R23">
        <f t="shared" si="0"/>
        <v>250000</v>
      </c>
      <c r="S23">
        <f t="shared" si="1"/>
        <v>5299.0370473647663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1770.6130425129488</v>
      </c>
      <c r="AC23">
        <f t="shared" si="2"/>
        <v>1770.6130425129491</v>
      </c>
      <c r="AE23">
        <f t="shared" si="3"/>
        <v>5078.8335919290721</v>
      </c>
      <c r="AF23">
        <f t="shared" si="4"/>
        <v>-253.94167959645364</v>
      </c>
      <c r="AG23">
        <f t="shared" si="5"/>
        <v>-4.1767330240535934</v>
      </c>
      <c r="AH23">
        <f t="shared" si="6"/>
        <v>-9340.2638736805584</v>
      </c>
      <c r="AI23">
        <f t="shared" si="7"/>
        <v>-4519.5486943719934</v>
      </c>
      <c r="AJ23">
        <f t="shared" si="8"/>
        <v>0</v>
      </c>
      <c r="AK23">
        <f t="shared" si="32"/>
        <v>685.2729648084545</v>
      </c>
      <c r="AL23">
        <f t="shared" si="9"/>
        <v>-3834.2757295635388</v>
      </c>
      <c r="AN23">
        <f t="shared" si="10"/>
        <v>1391.564547979717</v>
      </c>
      <c r="AO23">
        <f t="shared" si="11"/>
        <v>-69.57822739898586</v>
      </c>
      <c r="AP23">
        <f t="shared" si="12"/>
        <v>-1.1443953611485573</v>
      </c>
      <c r="AQ23">
        <f t="shared" si="13"/>
        <v>-2559.1663597807992</v>
      </c>
      <c r="AR23">
        <f t="shared" si="14"/>
        <v>-1238.324434561217</v>
      </c>
      <c r="AS23">
        <f t="shared" si="15"/>
        <v>0</v>
      </c>
      <c r="AT23">
        <f t="shared" si="16"/>
        <v>187.75995437846092</v>
      </c>
      <c r="AU23">
        <f t="shared" si="17"/>
        <v>-1050.5644801827559</v>
      </c>
      <c r="AW23">
        <v>20</v>
      </c>
      <c r="AX23">
        <f>(R23*SUMPRODUCT(K$23:$K24, X$23:$X24)-$AZ$3*SUMPRODUCT(K$22:$K23, W$23:$W24))/Z23</f>
        <v>5299.0370473647663</v>
      </c>
    </row>
    <row r="25" spans="5:50" x14ac:dyDescent="0.25">
      <c r="AN25" s="6">
        <f t="shared" ref="AN25:AU25" si="33">SUM(AN3:AN23)</f>
        <v>121903.6682610766</v>
      </c>
      <c r="AO25" s="6">
        <f t="shared" si="33"/>
        <v>-17495.017841093188</v>
      </c>
      <c r="AP25" s="6">
        <f t="shared" si="33"/>
        <v>-712.708153922154</v>
      </c>
      <c r="AQ25" s="6">
        <f t="shared" si="33"/>
        <v>-61460.831248805975</v>
      </c>
      <c r="AR25" s="6">
        <f t="shared" si="33"/>
        <v>42235.111017255265</v>
      </c>
      <c r="AS25" s="6">
        <f t="shared" si="33"/>
        <v>-7247.0598904724529</v>
      </c>
      <c r="AT25" s="6">
        <f t="shared" si="33"/>
        <v>13944.708946058683</v>
      </c>
      <c r="AU25" s="7">
        <f t="shared" si="33"/>
        <v>48932.760072841498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903.72726476823561</v>
      </c>
      <c r="K3">
        <v>1</v>
      </c>
      <c r="L3" s="2">
        <v>0</v>
      </c>
      <c r="O3">
        <f>$C$3</f>
        <v>903.72726476823561</v>
      </c>
      <c r="P3">
        <f>O3*B5</f>
        <v>722.98181181458858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903.72726476823561</v>
      </c>
      <c r="AF3">
        <f t="shared" ref="AF3:AF23" si="4">-$Z3*P3</f>
        <v>-722.98181181458858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-444.21151774635302</v>
      </c>
      <c r="AJ3">
        <f t="shared" ref="AJ3:AJ23" si="8">AB3-AC3</f>
        <v>0</v>
      </c>
      <c r="AL3">
        <f t="shared" ref="AL3:AL23" si="9">SUM(AI3:AK3)</f>
        <v>-444.21151774635302</v>
      </c>
      <c r="AN3">
        <f t="shared" ref="AN3:AN23" si="10">AE3*$K3</f>
        <v>903.72726476823561</v>
      </c>
      <c r="AO3">
        <f t="shared" ref="AO3:AO23" si="11">AF3*$K3</f>
        <v>-722.98181181458858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-444.21151774635302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-444.21151774635302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657.03742703730222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500000</v>
      </c>
      <c r="S4">
        <f t="shared" si="1"/>
        <v>88.604725425838808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87.611120629571815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-87.611120629571815</v>
      </c>
      <c r="AK4">
        <f>G4*MAX(0, SUM(AB4, AE4:AF4))</f>
        <v>0</v>
      </c>
      <c r="AL4">
        <f t="shared" si="9"/>
        <v>-694.56262062957171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-569.42630640773041</v>
      </c>
      <c r="AR4">
        <f t="shared" si="14"/>
        <v>-569.42630640773041</v>
      </c>
      <c r="AS4">
        <f t="shared" si="15"/>
        <v>-82.194502889175155</v>
      </c>
      <c r="AT4">
        <f t="shared" si="16"/>
        <v>0</v>
      </c>
      <c r="AU4">
        <f t="shared" si="17"/>
        <v>-651.62080929690558</v>
      </c>
      <c r="AW4">
        <v>1</v>
      </c>
      <c r="AX4">
        <f>(R4*SUMPRODUCT(K5:$K$23, X5:$X$23)-$AZ$3*SUMPRODUCT(K4:$K$22, W5:$W$23))/Z4</f>
        <v>88.604725425838808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903.72726476823561</v>
      </c>
      <c r="P5">
        <f t="shared" ref="P5:P23" si="30">O5*$C$5</f>
        <v>45.186363238411786</v>
      </c>
      <c r="Q5" s="5">
        <f t="shared" ref="Q5:Q23" si="31">$C$8</f>
        <v>12.5</v>
      </c>
      <c r="R5">
        <f t="shared" si="0"/>
        <v>500000</v>
      </c>
      <c r="S5">
        <f t="shared" si="1"/>
        <v>179.40602537603226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87.611120629571815</v>
      </c>
      <c r="AC5">
        <f t="shared" si="2"/>
        <v>175.40346980665799</v>
      </c>
      <c r="AE5">
        <f t="shared" si="3"/>
        <v>883.56507350842799</v>
      </c>
      <c r="AF5">
        <f t="shared" si="4"/>
        <v>-44.178253675421402</v>
      </c>
      <c r="AG5">
        <f t="shared" si="5"/>
        <v>-12.221124502299674</v>
      </c>
      <c r="AH5">
        <f t="shared" si="6"/>
        <v>-604.13792301298156</v>
      </c>
      <c r="AI5">
        <f t="shared" si="7"/>
        <v>223.02777231772541</v>
      </c>
      <c r="AJ5">
        <f t="shared" si="8"/>
        <v>-87.79234917708618</v>
      </c>
      <c r="AK5">
        <f>G5*SUM(AB5, AE5:AF5)</f>
        <v>38.006915558965716</v>
      </c>
      <c r="AL5">
        <f t="shared" si="9"/>
        <v>173.24233869960494</v>
      </c>
      <c r="AN5">
        <f t="shared" si="10"/>
        <v>763.01367419149813</v>
      </c>
      <c r="AO5">
        <f t="shared" si="11"/>
        <v>-38.150683709574906</v>
      </c>
      <c r="AP5">
        <f t="shared" si="12"/>
        <v>-10.553704971864159</v>
      </c>
      <c r="AQ5">
        <f t="shared" si="13"/>
        <v>-521.71086225281692</v>
      </c>
      <c r="AR5">
        <f t="shared" si="14"/>
        <v>192.59842325724222</v>
      </c>
      <c r="AS5">
        <f t="shared" si="15"/>
        <v>-75.814181569584775</v>
      </c>
      <c r="AT5">
        <f t="shared" si="16"/>
        <v>32.821347464744292</v>
      </c>
      <c r="AU5">
        <f t="shared" si="17"/>
        <v>149.60558915240176</v>
      </c>
      <c r="AW5">
        <v>2</v>
      </c>
      <c r="AX5">
        <f>(R5*SUMPRODUCT(K6:$K$23, X6:$X$23)-$AZ$3*SUMPRODUCT(K5:$K$22, W6:$W$23))/Z5</f>
        <v>179.40602537603226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903.72726476823561</v>
      </c>
      <c r="P6">
        <f t="shared" si="30"/>
        <v>45.186363238411786</v>
      </c>
      <c r="Q6" s="5">
        <f t="shared" si="31"/>
        <v>12.5</v>
      </c>
      <c r="R6">
        <f t="shared" si="0"/>
        <v>500000</v>
      </c>
      <c r="S6">
        <f t="shared" si="1"/>
        <v>270.09276949163575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175.40346980665799</v>
      </c>
      <c r="AC6">
        <f t="shared" si="2"/>
        <v>261.10100024819167</v>
      </c>
      <c r="AE6">
        <f t="shared" si="3"/>
        <v>873.64090947964462</v>
      </c>
      <c r="AF6">
        <f t="shared" si="4"/>
        <v>-43.682045473982235</v>
      </c>
      <c r="AG6">
        <f t="shared" si="5"/>
        <v>-12.083857369619324</v>
      </c>
      <c r="AH6">
        <f t="shared" si="6"/>
        <v>-602.23550629420379</v>
      </c>
      <c r="AI6">
        <f t="shared" si="7"/>
        <v>215.63950034183927</v>
      </c>
      <c r="AJ6">
        <f t="shared" si="8"/>
        <v>-85.697530441533672</v>
      </c>
      <c r="AK6">
        <f>G6*SUM(AB6, AE6:AF6)</f>
        <v>58.813696528020735</v>
      </c>
      <c r="AL6">
        <f t="shared" si="9"/>
        <v>188.75566642832632</v>
      </c>
      <c r="AN6">
        <f t="shared" si="10"/>
        <v>680.41444640654845</v>
      </c>
      <c r="AO6">
        <f t="shared" si="11"/>
        <v>-34.020722320327422</v>
      </c>
      <c r="AP6">
        <f t="shared" si="12"/>
        <v>-9.4112249476760468</v>
      </c>
      <c r="AQ6">
        <f t="shared" si="13"/>
        <v>-469.03680239241993</v>
      </c>
      <c r="AR6">
        <f t="shared" si="14"/>
        <v>167.94569674612504</v>
      </c>
      <c r="AS6">
        <f t="shared" si="15"/>
        <v>-66.743483622481463</v>
      </c>
      <c r="AT6">
        <f t="shared" si="16"/>
        <v>45.805648899925238</v>
      </c>
      <c r="AU6">
        <f t="shared" si="17"/>
        <v>147.00786202356883</v>
      </c>
      <c r="AW6">
        <v>3</v>
      </c>
      <c r="AX6">
        <f>(R6*SUMPRODUCT(K7:$K$23, X7:$X$23)-$AZ$3*SUMPRODUCT(K6:$K$22, W7:$W$23))/Z6</f>
        <v>270.09276949163575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903.72726476823561</v>
      </c>
      <c r="P7">
        <f t="shared" si="30"/>
        <v>45.186363238411786</v>
      </c>
      <c r="Q7" s="5">
        <f t="shared" si="31"/>
        <v>12.5</v>
      </c>
      <c r="R7">
        <f t="shared" si="0"/>
        <v>500000</v>
      </c>
      <c r="S7">
        <f t="shared" si="1"/>
        <v>347.76483865420454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261.10100024819167</v>
      </c>
      <c r="AC7">
        <f t="shared" si="2"/>
        <v>332.40770270950725</v>
      </c>
      <c r="AE7">
        <f t="shared" si="3"/>
        <v>863.81908280342429</v>
      </c>
      <c r="AF7">
        <f t="shared" si="4"/>
        <v>-43.190954140171222</v>
      </c>
      <c r="AG7">
        <f t="shared" si="5"/>
        <v>-11.948005726940114</v>
      </c>
      <c r="AH7">
        <f t="shared" si="6"/>
        <v>-600.52275932066539</v>
      </c>
      <c r="AI7">
        <f t="shared" si="7"/>
        <v>208.15736361564757</v>
      </c>
      <c r="AJ7">
        <f t="shared" si="8"/>
        <v>-71.306702461315581</v>
      </c>
      <c r="AK7">
        <f>G7*SUM(AB7, AE7:AF7)</f>
        <v>53.11290022955194</v>
      </c>
      <c r="AL7">
        <f t="shared" si="9"/>
        <v>189.96356138388393</v>
      </c>
      <c r="AN7">
        <f t="shared" si="10"/>
        <v>609.00239908696153</v>
      </c>
      <c r="AO7">
        <f t="shared" si="11"/>
        <v>-30.450119954348079</v>
      </c>
      <c r="AP7">
        <f t="shared" si="12"/>
        <v>-8.4234816026484296</v>
      </c>
      <c r="AQ7">
        <f t="shared" si="13"/>
        <v>-423.37545952991235</v>
      </c>
      <c r="AR7">
        <f t="shared" si="14"/>
        <v>146.75333800005262</v>
      </c>
      <c r="AS7">
        <f t="shared" si="15"/>
        <v>-50.272046235639358</v>
      </c>
      <c r="AT7">
        <f t="shared" si="16"/>
        <v>37.445206185175671</v>
      </c>
      <c r="AU7">
        <f t="shared" si="17"/>
        <v>133.92649794958891</v>
      </c>
      <c r="AW7">
        <v>4</v>
      </c>
      <c r="AX7">
        <f>(R7*SUMPRODUCT(K8:$K$23, X8:$X$23)-$AZ$3*SUMPRODUCT(K7:$K$22, W8:$W$23))/Z7</f>
        <v>347.76483865420454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903.72726476823561</v>
      </c>
      <c r="P8">
        <f t="shared" si="30"/>
        <v>45.186363238411786</v>
      </c>
      <c r="Q8" s="5">
        <f t="shared" si="31"/>
        <v>12.5</v>
      </c>
      <c r="R8">
        <f t="shared" si="0"/>
        <v>500000</v>
      </c>
      <c r="S8">
        <f t="shared" si="1"/>
        <v>402.79525005081098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332.40770270950725</v>
      </c>
      <c r="AC8">
        <f t="shared" si="2"/>
        <v>380.67445838170579</v>
      </c>
      <c r="AE8">
        <f t="shared" si="3"/>
        <v>854.09618657874205</v>
      </c>
      <c r="AF8">
        <f t="shared" si="4"/>
        <v>-42.70480932893711</v>
      </c>
      <c r="AG8">
        <f t="shared" si="5"/>
        <v>-11.813522451347342</v>
      </c>
      <c r="AH8">
        <f t="shared" si="6"/>
        <v>-600.1287329348097</v>
      </c>
      <c r="AI8">
        <f t="shared" si="7"/>
        <v>199.44912186364786</v>
      </c>
      <c r="AJ8">
        <f t="shared" si="8"/>
        <v>-48.266755672198542</v>
      </c>
      <c r="AK8">
        <f t="shared" ref="AK8:AK23" si="32">G8*SUM(AB8:AB8, AE8:AF8)</f>
        <v>24.362920403133355</v>
      </c>
      <c r="AL8">
        <f t="shared" si="9"/>
        <v>175.54528659458268</v>
      </c>
      <c r="AN8">
        <f t="shared" si="10"/>
        <v>561.44302592311112</v>
      </c>
      <c r="AO8">
        <f t="shared" si="11"/>
        <v>-28.072151296155564</v>
      </c>
      <c r="AP8">
        <f t="shared" si="12"/>
        <v>-7.7656590629017845</v>
      </c>
      <c r="AQ8">
        <f t="shared" si="13"/>
        <v>-394.49665863981556</v>
      </c>
      <c r="AR8">
        <f t="shared" si="14"/>
        <v>131.10855692423823</v>
      </c>
      <c r="AS8">
        <f t="shared" si="15"/>
        <v>-31.728315594806002</v>
      </c>
      <c r="AT8">
        <f t="shared" si="16"/>
        <v>16.015048382607475</v>
      </c>
      <c r="AU8">
        <f t="shared" si="17"/>
        <v>115.39528971203971</v>
      </c>
      <c r="AW8">
        <v>5</v>
      </c>
      <c r="AX8">
        <f>(R8*SUMPRODUCT(K9:$K$23, X9:$X$23)-$AZ$3*SUMPRODUCT(K8:$K$22, W9:$W$23))/Z8</f>
        <v>402.79525005081098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903.72726476823561</v>
      </c>
      <c r="P9">
        <f t="shared" si="30"/>
        <v>45.186363238411786</v>
      </c>
      <c r="Q9" s="5">
        <f t="shared" si="31"/>
        <v>12.5</v>
      </c>
      <c r="R9">
        <f t="shared" si="0"/>
        <v>500000</v>
      </c>
      <c r="S9">
        <f t="shared" si="1"/>
        <v>440.89636679982107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380.67445838170579</v>
      </c>
      <c r="AC9">
        <f t="shared" si="2"/>
        <v>411.9843562459946</v>
      </c>
      <c r="AE9">
        <f t="shared" si="3"/>
        <v>844.46487527201407</v>
      </c>
      <c r="AF9">
        <f t="shared" si="4"/>
        <v>-42.223243763600706</v>
      </c>
      <c r="AG9">
        <f t="shared" si="5"/>
        <v>-11.680305942310211</v>
      </c>
      <c r="AH9">
        <f t="shared" si="6"/>
        <v>-603.25138094637737</v>
      </c>
      <c r="AI9">
        <f t="shared" si="7"/>
        <v>187.3099446197258</v>
      </c>
      <c r="AJ9">
        <f t="shared" si="8"/>
        <v>-31.309897864288814</v>
      </c>
      <c r="AK9">
        <f t="shared" si="32"/>
        <v>6.9792049303517025</v>
      </c>
      <c r="AL9">
        <f t="shared" si="9"/>
        <v>162.97925168578868</v>
      </c>
      <c r="AN9">
        <f t="shared" si="10"/>
        <v>527.57256297250558</v>
      </c>
      <c r="AO9">
        <f t="shared" si="11"/>
        <v>-26.378628148625282</v>
      </c>
      <c r="AP9">
        <f t="shared" si="12"/>
        <v>-7.2971761440079446</v>
      </c>
      <c r="AQ9">
        <f t="shared" si="13"/>
        <v>-376.8763941307422</v>
      </c>
      <c r="AR9">
        <f t="shared" si="14"/>
        <v>117.02036454913018</v>
      </c>
      <c r="AS9">
        <f t="shared" si="15"/>
        <v>-19.560604053957213</v>
      </c>
      <c r="AT9">
        <f t="shared" si="16"/>
        <v>4.3602015198441011</v>
      </c>
      <c r="AU9">
        <f t="shared" si="17"/>
        <v>101.81996201501705</v>
      </c>
      <c r="AW9">
        <v>6</v>
      </c>
      <c r="AX9">
        <f>(R9*SUMPRODUCT(K10:$K$23, X10:$X$23)-$AZ$3*SUMPRODUCT(K9:$K$22, W10:$W$23))/Z9</f>
        <v>440.89636679982107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903.72726476823561</v>
      </c>
      <c r="P10">
        <f t="shared" si="30"/>
        <v>45.186363238411786</v>
      </c>
      <c r="Q10" s="5">
        <f t="shared" si="31"/>
        <v>12.5</v>
      </c>
      <c r="R10">
        <f t="shared" si="0"/>
        <v>500000</v>
      </c>
      <c r="S10">
        <f t="shared" si="1"/>
        <v>470.47523888217438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411.9843562459946</v>
      </c>
      <c r="AC10">
        <f t="shared" si="2"/>
        <v>434.65525329489674</v>
      </c>
      <c r="AE10">
        <f t="shared" si="3"/>
        <v>834.9213108656644</v>
      </c>
      <c r="AF10">
        <f t="shared" si="4"/>
        <v>-41.746065543283223</v>
      </c>
      <c r="AG10">
        <f t="shared" si="5"/>
        <v>-11.548303113879484</v>
      </c>
      <c r="AH10">
        <f t="shared" si="6"/>
        <v>-607.99076030493427</v>
      </c>
      <c r="AI10">
        <f t="shared" si="7"/>
        <v>173.63618190356749</v>
      </c>
      <c r="AJ10">
        <f t="shared" si="8"/>
        <v>-22.670897048902134</v>
      </c>
      <c r="AK10">
        <f t="shared" si="32"/>
        <v>4.9411543664303412</v>
      </c>
      <c r="AL10">
        <f t="shared" si="9"/>
        <v>155.9064392210957</v>
      </c>
      <c r="AN10">
        <f t="shared" si="10"/>
        <v>495.5917327557467</v>
      </c>
      <c r="AO10">
        <f t="shared" si="11"/>
        <v>-24.779586637787336</v>
      </c>
      <c r="AP10">
        <f t="shared" si="12"/>
        <v>-6.8548298817072189</v>
      </c>
      <c r="AQ10">
        <f t="shared" si="13"/>
        <v>-360.89053001485388</v>
      </c>
      <c r="AR10">
        <f t="shared" si="14"/>
        <v>103.06678622139826</v>
      </c>
      <c r="AS10">
        <f t="shared" si="15"/>
        <v>-13.456967746988438</v>
      </c>
      <c r="AT10">
        <f t="shared" si="16"/>
        <v>2.9329653254794428</v>
      </c>
      <c r="AU10">
        <f t="shared" si="17"/>
        <v>92.542783799889264</v>
      </c>
      <c r="AW10">
        <v>7</v>
      </c>
      <c r="AX10">
        <f>(R10*SUMPRODUCT(K11:$K$23, X11:$X$23)-$AZ$3*SUMPRODUCT(K10:$K$22, W11:$W$23))/Z10</f>
        <v>470.47523888217438</v>
      </c>
    </row>
    <row r="11" spans="1:52" x14ac:dyDescent="0.25">
      <c r="A11" t="s">
        <v>33</v>
      </c>
      <c r="C11" s="24">
        <f>AU25</f>
        <v>54.157730595061082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903.72726476823561</v>
      </c>
      <c r="P11">
        <f t="shared" si="30"/>
        <v>45.186363238411786</v>
      </c>
      <c r="Q11" s="5">
        <f t="shared" si="31"/>
        <v>12.5</v>
      </c>
      <c r="R11">
        <f t="shared" si="0"/>
        <v>500000</v>
      </c>
      <c r="S11">
        <f t="shared" si="1"/>
        <v>491.9103639714977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434.65525329489674</v>
      </c>
      <c r="AC11">
        <f t="shared" si="2"/>
        <v>449.31140999117406</v>
      </c>
      <c r="AE11">
        <f t="shared" si="3"/>
        <v>825.46537198799626</v>
      </c>
      <c r="AF11">
        <f t="shared" si="4"/>
        <v>-41.27326859939982</v>
      </c>
      <c r="AG11">
        <f t="shared" si="5"/>
        <v>-11.417512287289602</v>
      </c>
      <c r="AH11">
        <f t="shared" si="6"/>
        <v>-612.31181804349524</v>
      </c>
      <c r="AI11">
        <f t="shared" si="7"/>
        <v>160.46277305781166</v>
      </c>
      <c r="AJ11">
        <f t="shared" si="8"/>
        <v>-14.656156696277321</v>
      </c>
      <c r="AK11">
        <f t="shared" si="32"/>
        <v>2.9252336560403829</v>
      </c>
      <c r="AL11">
        <f t="shared" si="9"/>
        <v>148.73185001757471</v>
      </c>
      <c r="AN11">
        <f t="shared" si="10"/>
        <v>465.98087140731661</v>
      </c>
      <c r="AO11">
        <f t="shared" si="11"/>
        <v>-23.299043570365836</v>
      </c>
      <c r="AP11">
        <f t="shared" si="12"/>
        <v>-6.4452640964475503</v>
      </c>
      <c r="AQ11">
        <f t="shared" si="13"/>
        <v>-345.65422636415008</v>
      </c>
      <c r="AR11">
        <f t="shared" si="14"/>
        <v>90.582337376353195</v>
      </c>
      <c r="AS11">
        <f t="shared" si="15"/>
        <v>-8.2735011068553916</v>
      </c>
      <c r="AT11">
        <f t="shared" si="16"/>
        <v>1.6513144880068091</v>
      </c>
      <c r="AU11">
        <f t="shared" si="17"/>
        <v>83.960150757504607</v>
      </c>
      <c r="AW11">
        <v>8</v>
      </c>
      <c r="AX11">
        <f>(R11*SUMPRODUCT(K12:$K$23, X12:$X$23)-$AZ$3*SUMPRODUCT(K11:$K$22, W12:$W$23))/Z11</f>
        <v>491.9103639714977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903.72726476823561</v>
      </c>
      <c r="P12">
        <f t="shared" si="30"/>
        <v>45.186363238411786</v>
      </c>
      <c r="Q12" s="5">
        <f t="shared" si="31"/>
        <v>12.5</v>
      </c>
      <c r="R12">
        <f t="shared" si="0"/>
        <v>500000</v>
      </c>
      <c r="S12">
        <f t="shared" si="1"/>
        <v>504.57690410304696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449.31140999117406</v>
      </c>
      <c r="AC12">
        <f t="shared" si="2"/>
        <v>455.64707923139258</v>
      </c>
      <c r="AE12">
        <f t="shared" si="3"/>
        <v>816.09103640091746</v>
      </c>
      <c r="AF12">
        <f t="shared" si="4"/>
        <v>-40.80455182004588</v>
      </c>
      <c r="AG12">
        <f t="shared" si="5"/>
        <v>-11.287850165312419</v>
      </c>
      <c r="AH12">
        <f t="shared" si="6"/>
        <v>-619.47996417147192</v>
      </c>
      <c r="AI12">
        <f t="shared" si="7"/>
        <v>144.51867024408728</v>
      </c>
      <c r="AJ12">
        <f t="shared" si="8"/>
        <v>-6.3356692402185217</v>
      </c>
      <c r="AK12">
        <f t="shared" si="32"/>
        <v>2.8165751575157048</v>
      </c>
      <c r="AL12">
        <f t="shared" si="9"/>
        <v>140.99957616138445</v>
      </c>
      <c r="AN12">
        <f t="shared" si="10"/>
        <v>437.95892631404581</v>
      </c>
      <c r="AO12">
        <f t="shared" si="11"/>
        <v>-21.897946315702292</v>
      </c>
      <c r="AP12">
        <f t="shared" si="12"/>
        <v>-6.0576755757496441</v>
      </c>
      <c r="AQ12">
        <f t="shared" si="13"/>
        <v>-332.44670984024594</v>
      </c>
      <c r="AR12">
        <f t="shared" si="14"/>
        <v>77.556594582347927</v>
      </c>
      <c r="AS12">
        <f t="shared" si="15"/>
        <v>-3.4000654022180492</v>
      </c>
      <c r="AT12">
        <f t="shared" si="16"/>
        <v>1.5115277301764096</v>
      </c>
      <c r="AU12">
        <f t="shared" si="17"/>
        <v>75.668056910306291</v>
      </c>
      <c r="AW12">
        <v>9</v>
      </c>
      <c r="AX12">
        <f>(R12*SUMPRODUCT(K13:$K$23, X13:$X$23)-$AZ$3*SUMPRODUCT(K12:$K$22, W13:$W$23))/Z12</f>
        <v>504.57690410304696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903.72726476823561</v>
      </c>
      <c r="P13">
        <f t="shared" si="30"/>
        <v>45.186363238411786</v>
      </c>
      <c r="Q13" s="5">
        <f t="shared" si="31"/>
        <v>12.5</v>
      </c>
      <c r="R13">
        <f t="shared" si="0"/>
        <v>500000</v>
      </c>
      <c r="S13">
        <f t="shared" si="1"/>
        <v>508.77831669939923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455.64707923139258</v>
      </c>
      <c r="AC13">
        <f t="shared" si="2"/>
        <v>454.20884040989995</v>
      </c>
      <c r="AE13">
        <f t="shared" si="3"/>
        <v>806.79718357516947</v>
      </c>
      <c r="AF13">
        <f t="shared" si="4"/>
        <v>-40.339859178758481</v>
      </c>
      <c r="AG13">
        <f t="shared" si="5"/>
        <v>-11.159301249228049</v>
      </c>
      <c r="AH13">
        <f t="shared" si="6"/>
        <v>-626.81657724983154</v>
      </c>
      <c r="AI13">
        <f t="shared" si="7"/>
        <v>128.48144589735136</v>
      </c>
      <c r="AJ13">
        <f t="shared" si="8"/>
        <v>1.4382388214926323</v>
      </c>
      <c r="AK13">
        <f t="shared" si="32"/>
        <v>2.4442088072556074</v>
      </c>
      <c r="AL13">
        <f t="shared" si="9"/>
        <v>132.36389352609962</v>
      </c>
      <c r="AN13">
        <f t="shared" si="10"/>
        <v>411.68711455895703</v>
      </c>
      <c r="AO13">
        <f t="shared" si="11"/>
        <v>-20.584355727947855</v>
      </c>
      <c r="AP13">
        <f t="shared" si="12"/>
        <v>-5.6942942108830792</v>
      </c>
      <c r="AQ13">
        <f t="shared" si="13"/>
        <v>-319.84780475087263</v>
      </c>
      <c r="AR13">
        <f t="shared" si="14"/>
        <v>65.56065986925347</v>
      </c>
      <c r="AS13">
        <f t="shared" si="15"/>
        <v>0.73389496458475201</v>
      </c>
      <c r="AT13">
        <f t="shared" si="16"/>
        <v>1.2472146553358643</v>
      </c>
      <c r="AU13">
        <f t="shared" si="17"/>
        <v>67.541769489174087</v>
      </c>
      <c r="AW13">
        <v>10</v>
      </c>
      <c r="AX13">
        <f>(R13*SUMPRODUCT(K14:$K$23, X14:$X$23)-$AZ$3*SUMPRODUCT(K13:$K$22, W14:$W$23))/Z13</f>
        <v>508.77831669939923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903.72726476823561</v>
      </c>
      <c r="P14">
        <f t="shared" si="30"/>
        <v>45.186363238411786</v>
      </c>
      <c r="Q14" s="5">
        <f t="shared" si="31"/>
        <v>12.5</v>
      </c>
      <c r="R14">
        <f t="shared" si="0"/>
        <v>500000</v>
      </c>
      <c r="S14">
        <f t="shared" si="1"/>
        <v>503.81692101005342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454.20884040989995</v>
      </c>
      <c r="AC14">
        <f t="shared" si="2"/>
        <v>444.64049841047176</v>
      </c>
      <c r="AE14">
        <f t="shared" si="3"/>
        <v>797.57889161023684</v>
      </c>
      <c r="AF14">
        <f t="shared" si="4"/>
        <v>-39.878944580511849</v>
      </c>
      <c r="AG14">
        <f t="shared" si="5"/>
        <v>-11.031797461244835</v>
      </c>
      <c r="AH14">
        <f t="shared" si="6"/>
        <v>-636.43101963727452</v>
      </c>
      <c r="AI14">
        <f t="shared" si="7"/>
        <v>110.23712993120557</v>
      </c>
      <c r="AJ14">
        <f t="shared" si="8"/>
        <v>9.5683419994281849</v>
      </c>
      <c r="AK14">
        <f t="shared" si="32"/>
        <v>2.1814358173913249</v>
      </c>
      <c r="AL14">
        <f t="shared" si="9"/>
        <v>121.98690774802509</v>
      </c>
      <c r="AN14">
        <f t="shared" si="10"/>
        <v>387.08699418779611</v>
      </c>
      <c r="AO14">
        <f t="shared" si="11"/>
        <v>-19.354349709389808</v>
      </c>
      <c r="AP14">
        <f t="shared" si="12"/>
        <v>-5.3540350235956709</v>
      </c>
      <c r="AQ14">
        <f t="shared" si="13"/>
        <v>-308.87749536839033</v>
      </c>
      <c r="AR14">
        <f t="shared" si="14"/>
        <v>53.501114086420252</v>
      </c>
      <c r="AS14">
        <f t="shared" si="15"/>
        <v>4.6437797976848634</v>
      </c>
      <c r="AT14">
        <f t="shared" si="16"/>
        <v>1.0587108591387502</v>
      </c>
      <c r="AU14">
        <f t="shared" si="17"/>
        <v>59.203604743243872</v>
      </c>
      <c r="AW14">
        <v>11</v>
      </c>
      <c r="AX14">
        <f>(R14*SUMPRODUCT(K15:$K$23, X15:$X$23)-$AZ$3*SUMPRODUCT(K14:$K$22, W15:$W$23))/Z14</f>
        <v>503.81692101005342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903.72726476823561</v>
      </c>
      <c r="P15">
        <f t="shared" si="30"/>
        <v>45.186363238411786</v>
      </c>
      <c r="Q15" s="5">
        <f t="shared" si="31"/>
        <v>12.5</v>
      </c>
      <c r="R15">
        <f t="shared" si="0"/>
        <v>500000</v>
      </c>
      <c r="S15">
        <f t="shared" si="1"/>
        <v>487.42802871949743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444.64049841047176</v>
      </c>
      <c r="AC15">
        <f t="shared" si="2"/>
        <v>425.23920176573756</v>
      </c>
      <c r="AE15">
        <f t="shared" si="3"/>
        <v>788.42462484883697</v>
      </c>
      <c r="AF15">
        <f t="shared" si="4"/>
        <v>-39.421231242441849</v>
      </c>
      <c r="AG15">
        <f t="shared" si="5"/>
        <v>-10.905179244689373</v>
      </c>
      <c r="AH15">
        <f t="shared" si="6"/>
        <v>-652.00967772056276</v>
      </c>
      <c r="AI15">
        <f t="shared" si="7"/>
        <v>86.088536641142923</v>
      </c>
      <c r="AJ15">
        <f t="shared" si="8"/>
        <v>19.401296644734202</v>
      </c>
      <c r="AK15">
        <f t="shared" si="32"/>
        <v>4.8939399572691542</v>
      </c>
      <c r="AL15">
        <f t="shared" si="9"/>
        <v>110.38377324314628</v>
      </c>
      <c r="AN15">
        <f t="shared" si="10"/>
        <v>363.76478420287401</v>
      </c>
      <c r="AO15">
        <f t="shared" si="11"/>
        <v>-18.188239210143699</v>
      </c>
      <c r="AP15">
        <f t="shared" si="12"/>
        <v>-5.0314513900408162</v>
      </c>
      <c r="AQ15">
        <f t="shared" si="13"/>
        <v>-300.82540833840596</v>
      </c>
      <c r="AR15">
        <f t="shared" si="14"/>
        <v>39.719685264283463</v>
      </c>
      <c r="AS15">
        <f t="shared" si="15"/>
        <v>8.9514054543651547</v>
      </c>
      <c r="AT15">
        <f t="shared" si="16"/>
        <v>2.2579748987408386</v>
      </c>
      <c r="AU15">
        <f t="shared" si="17"/>
        <v>50.929065617389455</v>
      </c>
      <c r="AW15">
        <v>12</v>
      </c>
      <c r="AX15">
        <f>(R15*SUMPRODUCT(K16:$K$23, X16:$X$23)-$AZ$3*SUMPRODUCT(K15:$K$22, W16:$W$23))/Z15</f>
        <v>487.42802871949743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903.72726476823561</v>
      </c>
      <c r="P16">
        <f t="shared" si="30"/>
        <v>45.186363238411786</v>
      </c>
      <c r="Q16" s="5">
        <f t="shared" si="31"/>
        <v>12.5</v>
      </c>
      <c r="R16">
        <f t="shared" si="0"/>
        <v>500000</v>
      </c>
      <c r="S16">
        <f t="shared" si="1"/>
        <v>459.70406590845789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425.23920176573756</v>
      </c>
      <c r="AC16">
        <f t="shared" si="2"/>
        <v>396.42549574925988</v>
      </c>
      <c r="AE16">
        <f t="shared" si="3"/>
        <v>779.32860621948862</v>
      </c>
      <c r="AF16">
        <f t="shared" si="4"/>
        <v>-38.966430310974438</v>
      </c>
      <c r="AG16">
        <f t="shared" si="5"/>
        <v>-10.779366693381638</v>
      </c>
      <c r="AH16">
        <f t="shared" si="6"/>
        <v>-670.43035443369251</v>
      </c>
      <c r="AI16">
        <f t="shared" si="7"/>
        <v>59.152454781439928</v>
      </c>
      <c r="AJ16">
        <f t="shared" si="8"/>
        <v>28.813706016477681</v>
      </c>
      <c r="AK16">
        <f t="shared" si="32"/>
        <v>8.2757697814871882</v>
      </c>
      <c r="AL16">
        <f t="shared" si="9"/>
        <v>96.241930579404794</v>
      </c>
      <c r="AN16">
        <f t="shared" si="10"/>
        <v>340.91973700645252</v>
      </c>
      <c r="AO16">
        <f t="shared" si="11"/>
        <v>-17.045986850322631</v>
      </c>
      <c r="AP16">
        <f t="shared" si="12"/>
        <v>-4.7154676844606813</v>
      </c>
      <c r="AQ16">
        <f t="shared" si="13"/>
        <v>-293.28185606253135</v>
      </c>
      <c r="AR16">
        <f t="shared" si="14"/>
        <v>25.876426409137864</v>
      </c>
      <c r="AS16">
        <f t="shared" si="15"/>
        <v>12.604645843774192</v>
      </c>
      <c r="AT16">
        <f t="shared" si="16"/>
        <v>3.6202613825726209</v>
      </c>
      <c r="AU16">
        <f t="shared" si="17"/>
        <v>42.101333635484671</v>
      </c>
      <c r="AW16">
        <v>13</v>
      </c>
      <c r="AX16">
        <f>(R16*SUMPRODUCT(K17:$K$23, X17:$X$23)-$AZ$3*SUMPRODUCT(K16:$K$22, W17:$W$23))/Z16</f>
        <v>459.70406590845789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903.72726476823561</v>
      </c>
      <c r="P17">
        <f t="shared" si="30"/>
        <v>45.186363238411786</v>
      </c>
      <c r="Q17" s="5">
        <f t="shared" si="31"/>
        <v>12.5</v>
      </c>
      <c r="R17">
        <f t="shared" si="0"/>
        <v>500000</v>
      </c>
      <c r="S17">
        <f t="shared" si="1"/>
        <v>422.8676580511214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396.42549574925988</v>
      </c>
      <c r="AC17">
        <f t="shared" si="2"/>
        <v>360.43040778660429</v>
      </c>
      <c r="AE17">
        <f t="shared" si="3"/>
        <v>770.29013774543466</v>
      </c>
      <c r="AF17">
        <f t="shared" si="4"/>
        <v>-38.514506887271736</v>
      </c>
      <c r="AG17">
        <f t="shared" si="5"/>
        <v>-10.654350153181703</v>
      </c>
      <c r="AH17">
        <f t="shared" si="6"/>
        <v>-688.91493064470103</v>
      </c>
      <c r="AI17">
        <f t="shared" si="7"/>
        <v>32.206350060280215</v>
      </c>
      <c r="AJ17">
        <f t="shared" si="8"/>
        <v>35.995087962655589</v>
      </c>
      <c r="AK17">
        <f t="shared" si="32"/>
        <v>15.569175547182434</v>
      </c>
      <c r="AL17">
        <f t="shared" si="9"/>
        <v>83.770613570118243</v>
      </c>
      <c r="AN17">
        <f t="shared" si="10"/>
        <v>317.38328218388375</v>
      </c>
      <c r="AO17">
        <f t="shared" si="11"/>
        <v>-15.869164109194189</v>
      </c>
      <c r="AP17">
        <f t="shared" si="12"/>
        <v>-4.3899207005954102</v>
      </c>
      <c r="AQ17">
        <f t="shared" si="13"/>
        <v>-283.85418833670343</v>
      </c>
      <c r="AR17">
        <f t="shared" si="14"/>
        <v>13.270009037390714</v>
      </c>
      <c r="AS17">
        <f t="shared" si="15"/>
        <v>14.831085847110659</v>
      </c>
      <c r="AT17">
        <f t="shared" si="16"/>
        <v>6.4149802703236176</v>
      </c>
      <c r="AU17">
        <f t="shared" si="17"/>
        <v>34.516075154824996</v>
      </c>
      <c r="AW17">
        <v>14</v>
      </c>
      <c r="AX17">
        <f>(R17*SUMPRODUCT(K18:$K$23, X18:$X$23)-$AZ$3*SUMPRODUCT(K17:$K$22, W18:$W$23))/Z17</f>
        <v>422.8676580511214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903.72726476823561</v>
      </c>
      <c r="P18">
        <f t="shared" si="30"/>
        <v>45.186363238411786</v>
      </c>
      <c r="Q18" s="5">
        <f t="shared" si="31"/>
        <v>12.5</v>
      </c>
      <c r="R18">
        <f t="shared" si="0"/>
        <v>500000</v>
      </c>
      <c r="S18">
        <f t="shared" si="1"/>
        <v>378.04785549770969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360.43040778660429</v>
      </c>
      <c r="AC18">
        <f t="shared" si="2"/>
        <v>318.4705441581084</v>
      </c>
      <c r="AE18">
        <f t="shared" si="3"/>
        <v>761.30709272864146</v>
      </c>
      <c r="AF18">
        <f t="shared" si="4"/>
        <v>-38.065354636432076</v>
      </c>
      <c r="AG18">
        <f t="shared" si="5"/>
        <v>-10.530100208439015</v>
      </c>
      <c r="AH18">
        <f t="shared" si="6"/>
        <v>-708.2577284348946</v>
      </c>
      <c r="AI18">
        <f t="shared" si="7"/>
        <v>4.4539094488758337</v>
      </c>
      <c r="AJ18">
        <f t="shared" si="8"/>
        <v>41.959863628495896</v>
      </c>
      <c r="AK18">
        <f t="shared" si="32"/>
        <v>23.407318350982376</v>
      </c>
      <c r="AL18">
        <f t="shared" si="9"/>
        <v>69.821091428354109</v>
      </c>
      <c r="AN18">
        <f t="shared" si="10"/>
        <v>293.13334335122897</v>
      </c>
      <c r="AO18">
        <f t="shared" si="11"/>
        <v>-14.656667167561448</v>
      </c>
      <c r="AP18">
        <f t="shared" si="12"/>
        <v>-4.0545050865872145</v>
      </c>
      <c r="AQ18">
        <f t="shared" si="13"/>
        <v>-272.70723978985558</v>
      </c>
      <c r="AR18">
        <f t="shared" si="14"/>
        <v>1.7149313072247494</v>
      </c>
      <c r="AS18">
        <f t="shared" si="15"/>
        <v>16.156207172454067</v>
      </c>
      <c r="AT18">
        <f t="shared" si="16"/>
        <v>9.0127434154297621</v>
      </c>
      <c r="AU18">
        <f t="shared" si="17"/>
        <v>26.88388189510858</v>
      </c>
      <c r="AW18">
        <v>15</v>
      </c>
      <c r="AX18">
        <f>(R18*SUMPRODUCT(K19:$K$23, X19:$X$23)-$AZ$3*SUMPRODUCT(K18:$K$22, W19:$W$23))/Z18</f>
        <v>378.04785549770969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903.72726476823561</v>
      </c>
      <c r="P19">
        <f t="shared" si="30"/>
        <v>45.186363238411786</v>
      </c>
      <c r="Q19" s="5">
        <f t="shared" si="31"/>
        <v>12.5</v>
      </c>
      <c r="R19">
        <f t="shared" si="0"/>
        <v>500000</v>
      </c>
      <c r="S19">
        <f t="shared" si="1"/>
        <v>323.38115009668837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318.4705441581084</v>
      </c>
      <c r="AC19">
        <f t="shared" si="2"/>
        <v>269.22163326306725</v>
      </c>
      <c r="AE19">
        <f t="shared" si="3"/>
        <v>752.37202345443814</v>
      </c>
      <c r="AF19">
        <f t="shared" si="4"/>
        <v>-37.61860117272191</v>
      </c>
      <c r="AG19">
        <f t="shared" si="5"/>
        <v>-10.406513845294173</v>
      </c>
      <c r="AH19">
        <f t="shared" si="6"/>
        <v>-731.41444241804891</v>
      </c>
      <c r="AI19">
        <f t="shared" si="7"/>
        <v>-27.067533981626866</v>
      </c>
      <c r="AJ19">
        <f t="shared" si="8"/>
        <v>49.248910895041149</v>
      </c>
      <c r="AK19">
        <f t="shared" si="32"/>
        <v>23.040894451608093</v>
      </c>
      <c r="AL19">
        <f t="shared" si="9"/>
        <v>45.22227136502238</v>
      </c>
      <c r="AN19">
        <f t="shared" si="10"/>
        <v>269.88353667224465</v>
      </c>
      <c r="AO19">
        <f t="shared" si="11"/>
        <v>-13.494176833612233</v>
      </c>
      <c r="AP19">
        <f t="shared" si="12"/>
        <v>-3.732922907076635</v>
      </c>
      <c r="AQ19">
        <f t="shared" si="13"/>
        <v>-262.36583809511455</v>
      </c>
      <c r="AR19">
        <f t="shared" si="14"/>
        <v>-9.709401163558816</v>
      </c>
      <c r="AS19">
        <f t="shared" si="15"/>
        <v>17.666087833228485</v>
      </c>
      <c r="AT19">
        <f t="shared" si="16"/>
        <v>8.2650043978787835</v>
      </c>
      <c r="AU19">
        <f t="shared" si="17"/>
        <v>16.221691067548456</v>
      </c>
      <c r="AW19">
        <v>16</v>
      </c>
      <c r="AX19">
        <f>(R19*SUMPRODUCT(K20:$K$23, X20:$X$23)-$AZ$3*SUMPRODUCT(K19:$K$22, W20:$W$23))/Z19</f>
        <v>323.38115009668837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903.72726476823561</v>
      </c>
      <c r="P20">
        <f t="shared" si="30"/>
        <v>45.186363238411786</v>
      </c>
      <c r="Q20" s="5">
        <f t="shared" si="31"/>
        <v>12.5</v>
      </c>
      <c r="R20">
        <f t="shared" si="0"/>
        <v>500000</v>
      </c>
      <c r="S20">
        <f t="shared" si="1"/>
        <v>254.21637719847459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269.22163326306725</v>
      </c>
      <c r="AC20">
        <f t="shared" si="2"/>
        <v>209.14110032634187</v>
      </c>
      <c r="AE20">
        <f t="shared" si="3"/>
        <v>743.4867754447655</v>
      </c>
      <c r="AF20">
        <f t="shared" si="4"/>
        <v>-37.174338772238279</v>
      </c>
      <c r="AG20">
        <f t="shared" si="5"/>
        <v>-10.283616590280637</v>
      </c>
      <c r="AH20">
        <f t="shared" si="6"/>
        <v>-753.2846624238025</v>
      </c>
      <c r="AI20">
        <f t="shared" si="7"/>
        <v>-57.255842341555876</v>
      </c>
      <c r="AJ20">
        <f t="shared" si="8"/>
        <v>60.080532936725376</v>
      </c>
      <c r="AK20">
        <f t="shared" si="32"/>
        <v>4.1947965007230561</v>
      </c>
      <c r="AL20">
        <f t="shared" si="9"/>
        <v>7.0194870958925559</v>
      </c>
      <c r="AN20">
        <f t="shared" si="10"/>
        <v>252.96054953337176</v>
      </c>
      <c r="AO20">
        <f t="shared" si="11"/>
        <v>-12.64802747666859</v>
      </c>
      <c r="AP20">
        <f t="shared" si="12"/>
        <v>-3.4988508064742923</v>
      </c>
      <c r="AQ20">
        <f t="shared" si="13"/>
        <v>-256.29413791226443</v>
      </c>
      <c r="AR20">
        <f t="shared" si="14"/>
        <v>-19.480466662035557</v>
      </c>
      <c r="AS20">
        <f t="shared" si="15"/>
        <v>20.441526507099212</v>
      </c>
      <c r="AT20">
        <f t="shared" si="16"/>
        <v>1.4272184294990207</v>
      </c>
      <c r="AU20">
        <f t="shared" si="17"/>
        <v>2.3882782745626767</v>
      </c>
      <c r="AW20">
        <v>17</v>
      </c>
      <c r="AX20">
        <f>(R20*SUMPRODUCT(K21:$K$23, X21:$X$23)-$AZ$3*SUMPRODUCT(K20:$K$22, W21:$W$23))/Z20</f>
        <v>254.21637719847459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903.72726476823561</v>
      </c>
      <c r="P21">
        <f t="shared" si="30"/>
        <v>45.186363238411786</v>
      </c>
      <c r="Q21" s="5">
        <f t="shared" si="31"/>
        <v>12.5</v>
      </c>
      <c r="R21">
        <f t="shared" si="0"/>
        <v>500000</v>
      </c>
      <c r="S21">
        <f t="shared" si="1"/>
        <v>173.31069639781052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209.14110032634187</v>
      </c>
      <c r="AC21">
        <f t="shared" si="2"/>
        <v>140.88497352653224</v>
      </c>
      <c r="AE21">
        <f t="shared" si="3"/>
        <v>734.64358760540267</v>
      </c>
      <c r="AF21">
        <f t="shared" si="4"/>
        <v>-36.732179380270139</v>
      </c>
      <c r="AG21">
        <f t="shared" si="5"/>
        <v>-10.161301094996356</v>
      </c>
      <c r="AH21">
        <f t="shared" si="6"/>
        <v>-779.17317525901933</v>
      </c>
      <c r="AI21">
        <f t="shared" si="7"/>
        <v>-91.423068128883187</v>
      </c>
      <c r="AJ21">
        <f t="shared" si="8"/>
        <v>68.256126799809635</v>
      </c>
      <c r="AK21">
        <f t="shared" si="32"/>
        <v>1.451284013682359</v>
      </c>
      <c r="AL21">
        <f t="shared" si="9"/>
        <v>-21.715657315391194</v>
      </c>
      <c r="AN21">
        <f t="shared" si="10"/>
        <v>237.75495447113718</v>
      </c>
      <c r="AO21">
        <f t="shared" si="11"/>
        <v>-11.88774772355686</v>
      </c>
      <c r="AP21">
        <f t="shared" si="12"/>
        <v>-3.2885329974540269</v>
      </c>
      <c r="AQ21">
        <f t="shared" si="13"/>
        <v>-252.1662013176703</v>
      </c>
      <c r="AR21">
        <f t="shared" si="14"/>
        <v>-29.587527567544022</v>
      </c>
      <c r="AS21">
        <f t="shared" si="15"/>
        <v>22.089939384840225</v>
      </c>
      <c r="AT21">
        <f t="shared" si="16"/>
        <v>0.46968349063311277</v>
      </c>
      <c r="AU21">
        <f t="shared" si="17"/>
        <v>-7.0279046920706838</v>
      </c>
      <c r="AW21">
        <v>18</v>
      </c>
      <c r="AX21">
        <f>(R21*SUMPRODUCT(K22:$K$23, X22:$X$23)-$AZ$3*SUMPRODUCT(K21:$K$22, W22:$W$23))/Z21</f>
        <v>173.31069639781052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903.72726476823561</v>
      </c>
      <c r="P22">
        <f t="shared" si="30"/>
        <v>45.186363238411786</v>
      </c>
      <c r="Q22" s="5">
        <f t="shared" si="31"/>
        <v>12.5</v>
      </c>
      <c r="R22">
        <f t="shared" si="0"/>
        <v>500000</v>
      </c>
      <c r="S22">
        <f t="shared" si="1"/>
        <v>86.80545259497849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140.88497352653224</v>
      </c>
      <c r="AC22">
        <f t="shared" si="2"/>
        <v>69.718795219914398</v>
      </c>
      <c r="AE22">
        <f t="shared" si="3"/>
        <v>725.83892167477495</v>
      </c>
      <c r="AF22">
        <f t="shared" si="4"/>
        <v>-36.29194608373875</v>
      </c>
      <c r="AG22">
        <f t="shared" si="5"/>
        <v>-10.03951841959918</v>
      </c>
      <c r="AH22">
        <f t="shared" si="6"/>
        <v>-806.78657788847693</v>
      </c>
      <c r="AI22">
        <f t="shared" si="7"/>
        <v>-127.27912071703986</v>
      </c>
      <c r="AJ22">
        <f t="shared" si="8"/>
        <v>71.166178306617837</v>
      </c>
      <c r="AK22">
        <f t="shared" si="32"/>
        <v>17.43907093146894</v>
      </c>
      <c r="AL22">
        <f t="shared" si="9"/>
        <v>-38.673871478953082</v>
      </c>
      <c r="AN22">
        <f t="shared" si="10"/>
        <v>219.53782567037689</v>
      </c>
      <c r="AO22">
        <f t="shared" si="11"/>
        <v>-10.976891283518846</v>
      </c>
      <c r="AP22">
        <f t="shared" si="12"/>
        <v>-3.0365608384997409</v>
      </c>
      <c r="AQ22">
        <f t="shared" si="13"/>
        <v>-244.02131905657473</v>
      </c>
      <c r="AR22">
        <f t="shared" si="14"/>
        <v>-38.496945508216385</v>
      </c>
      <c r="AS22">
        <f t="shared" si="15"/>
        <v>21.524979689234257</v>
      </c>
      <c r="AT22">
        <f t="shared" si="16"/>
        <v>5.2746354593004439</v>
      </c>
      <c r="AU22">
        <f t="shared" si="17"/>
        <v>-11.697330359681686</v>
      </c>
      <c r="AW22">
        <v>19</v>
      </c>
      <c r="AX22">
        <f>(R22*SUMPRODUCT(K23:$K$23, X23:$X$23)-$AZ$3*SUMPRODUCT(K22:$K$22, W23:$W$23))/Z22</f>
        <v>86.80545259497849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903.72726476823561</v>
      </c>
      <c r="P23">
        <f t="shared" si="30"/>
        <v>45.186363238411786</v>
      </c>
      <c r="Q23" s="5">
        <f t="shared" si="31"/>
        <v>12.5</v>
      </c>
      <c r="R23">
        <f t="shared" si="0"/>
        <v>500000</v>
      </c>
      <c r="S23">
        <f t="shared" si="1"/>
        <v>87.867261673179996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69.718795219914398</v>
      </c>
      <c r="AC23">
        <f t="shared" si="2"/>
        <v>69.718795219914398</v>
      </c>
      <c r="AE23">
        <f t="shared" si="3"/>
        <v>717.0677099439157</v>
      </c>
      <c r="AF23">
        <f t="shared" si="4"/>
        <v>-35.853385497195795</v>
      </c>
      <c r="AG23">
        <f t="shared" si="5"/>
        <v>-9.9181984695323226</v>
      </c>
      <c r="AH23">
        <f t="shared" si="6"/>
        <v>-836.99063483461578</v>
      </c>
      <c r="AI23">
        <f t="shared" si="7"/>
        <v>-165.6945088574281</v>
      </c>
      <c r="AJ23">
        <f t="shared" si="8"/>
        <v>0</v>
      </c>
      <c r="AK23">
        <f t="shared" si="32"/>
        <v>52.565318376664408</v>
      </c>
      <c r="AL23">
        <f t="shared" si="9"/>
        <v>-113.1291904807637</v>
      </c>
      <c r="AN23">
        <f t="shared" si="10"/>
        <v>196.47149007690723</v>
      </c>
      <c r="AO23">
        <f t="shared" si="11"/>
        <v>-9.8235745038453643</v>
      </c>
      <c r="AP23">
        <f t="shared" si="12"/>
        <v>-2.7175163588664817</v>
      </c>
      <c r="AQ23">
        <f t="shared" si="13"/>
        <v>-229.32952484952261</v>
      </c>
      <c r="AR23">
        <f t="shared" si="14"/>
        <v>-45.399125635327216</v>
      </c>
      <c r="AS23">
        <f t="shared" si="15"/>
        <v>0</v>
      </c>
      <c r="AT23">
        <f t="shared" si="16"/>
        <v>14.402526127746075</v>
      </c>
      <c r="AU23">
        <f t="shared" si="17"/>
        <v>-30.996599507581138</v>
      </c>
      <c r="AW23">
        <v>20</v>
      </c>
      <c r="AX23">
        <f>(R23*SUMPRODUCT(K$23:$K24, X$23:$X24)-$AZ$3*SUMPRODUCT(K$22:$K23, W$23:$W24))/Z23</f>
        <v>87.867261673179996</v>
      </c>
    </row>
    <row r="25" spans="5:50" x14ac:dyDescent="0.25">
      <c r="AN25" s="6">
        <f t="shared" ref="AN25:AU25" si="33">SUM(AN3:AN23)</f>
        <v>8735.2885157412002</v>
      </c>
      <c r="AO25" s="6">
        <f t="shared" si="33"/>
        <v>-1114.5598743632368</v>
      </c>
      <c r="AP25" s="6">
        <f t="shared" si="33"/>
        <v>-733.28004498753694</v>
      </c>
      <c r="AQ25" s="6">
        <f t="shared" si="33"/>
        <v>-6817.4849634505936</v>
      </c>
      <c r="AR25" s="6">
        <f t="shared" si="33"/>
        <v>69.963632939832706</v>
      </c>
      <c r="AS25" s="6">
        <f t="shared" si="33"/>
        <v>-211.80011572733002</v>
      </c>
      <c r="AT25" s="6">
        <f t="shared" si="33"/>
        <v>195.99421338255829</v>
      </c>
      <c r="AU25" s="7">
        <f t="shared" si="33"/>
        <v>54.157730595061082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2461.0697493127304</v>
      </c>
      <c r="K3">
        <v>1</v>
      </c>
      <c r="L3" s="2">
        <v>0</v>
      </c>
      <c r="O3">
        <f>$C$3</f>
        <v>2461.0697493127304</v>
      </c>
      <c r="P3">
        <f>O3*B5</f>
        <v>1968.8557994501843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2461.0697493127304</v>
      </c>
      <c r="AF3">
        <f t="shared" ref="AF3:AF23" si="4">-$Z3*P3</f>
        <v>-1968.8557994501843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-132.74302083745397</v>
      </c>
      <c r="AJ3">
        <f t="shared" ref="AJ3:AJ23" si="8">AB3-AC3</f>
        <v>0</v>
      </c>
      <c r="AL3">
        <f t="shared" ref="AL3:AL23" si="9">SUM(AI3:AK3)</f>
        <v>-132.74302083745397</v>
      </c>
      <c r="AN3">
        <f t="shared" ref="AN3:AN23" si="10">AE3*$K3</f>
        <v>2461.0697493127304</v>
      </c>
      <c r="AO3">
        <f t="shared" ref="AO3:AO23" si="11">AF3*$K3</f>
        <v>-1968.8557994501843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-132.74302083745397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-132.74302083745397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1242.5061058594156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500000</v>
      </c>
      <c r="S4">
        <f t="shared" si="1"/>
        <v>598.10488652462561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591.29351556013717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-591.29351556013717</v>
      </c>
      <c r="AK4">
        <f>G4*MAX(0, SUM(AB4, AE4:AF4))</f>
        <v>0</v>
      </c>
      <c r="AL4">
        <f t="shared" si="9"/>
        <v>-1285.4210155601372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-651.21259029927751</v>
      </c>
      <c r="AR4">
        <f t="shared" si="14"/>
        <v>-651.21259029927751</v>
      </c>
      <c r="AS4">
        <f t="shared" si="15"/>
        <v>-554.73638761622772</v>
      </c>
      <c r="AT4">
        <f t="shared" si="16"/>
        <v>0</v>
      </c>
      <c r="AU4">
        <f t="shared" si="17"/>
        <v>-1205.9489779155053</v>
      </c>
      <c r="AW4">
        <v>1</v>
      </c>
      <c r="AX4">
        <f>(R4*SUMPRODUCT(K5:$K$23, X5:$X$23)-$AZ$3*SUMPRODUCT(K4:$K$22, W5:$W$23))/Z4</f>
        <v>598.10488652462561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1.4257860000000001E-3</v>
      </c>
      <c r="O5">
        <f t="shared" ref="O5:O23" si="29">$C$3</f>
        <v>2461.0697493127304</v>
      </c>
      <c r="P5">
        <f t="shared" ref="P5:P23" si="30">O5*$C$5</f>
        <v>123.05348746563652</v>
      </c>
      <c r="Q5" s="5">
        <f t="shared" ref="Q5:Q23" si="31">$C$8</f>
        <v>12.5</v>
      </c>
      <c r="R5">
        <f t="shared" si="0"/>
        <v>500000</v>
      </c>
      <c r="S5">
        <f t="shared" si="1"/>
        <v>1161.4348346939812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591.29351556013717</v>
      </c>
      <c r="AC5">
        <f t="shared" si="2"/>
        <v>1135.0889383836675</v>
      </c>
      <c r="AE5">
        <f t="shared" si="3"/>
        <v>2405.2430369643557</v>
      </c>
      <c r="AF5">
        <f t="shared" si="4"/>
        <v>-120.2621518482178</v>
      </c>
      <c r="AG5">
        <f t="shared" si="5"/>
        <v>-12.216450984556793</v>
      </c>
      <c r="AH5">
        <f t="shared" si="6"/>
        <v>-704.77439272828508</v>
      </c>
      <c r="AI5">
        <f t="shared" si="7"/>
        <v>1567.9900414032959</v>
      </c>
      <c r="AJ5">
        <f t="shared" si="8"/>
        <v>-543.79542282353032</v>
      </c>
      <c r="AK5">
        <f>G5*SUM(AB5, AE5:AF5)</f>
        <v>117.92725042772729</v>
      </c>
      <c r="AL5">
        <f t="shared" si="9"/>
        <v>1142.1218690074929</v>
      </c>
      <c r="AN5">
        <f t="shared" si="10"/>
        <v>2077.0777184191006</v>
      </c>
      <c r="AO5">
        <f t="shared" si="11"/>
        <v>-103.85388592095504</v>
      </c>
      <c r="AP5">
        <f t="shared" si="12"/>
        <v>-10.549669097143314</v>
      </c>
      <c r="AQ5">
        <f t="shared" si="13"/>
        <v>-608.61674481586579</v>
      </c>
      <c r="AR5">
        <f t="shared" si="14"/>
        <v>1354.0574185851362</v>
      </c>
      <c r="AS5">
        <f t="shared" si="15"/>
        <v>-469.60134122271114</v>
      </c>
      <c r="AT5">
        <f t="shared" si="16"/>
        <v>101.83755258554008</v>
      </c>
      <c r="AU5">
        <f t="shared" si="17"/>
        <v>986.2936299479652</v>
      </c>
      <c r="AW5">
        <v>2</v>
      </c>
      <c r="AX5">
        <f>(R5*SUMPRODUCT(K6:$K$23, X6:$X$23)-$AZ$3*SUMPRODUCT(K5:$K$22, W6:$W$23))/Z5</f>
        <v>1161.4348346939812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1.477569E-3</v>
      </c>
      <c r="O6">
        <f t="shared" si="29"/>
        <v>2461.0697493127304</v>
      </c>
      <c r="P6">
        <f t="shared" si="30"/>
        <v>123.05348746563652</v>
      </c>
      <c r="Q6" s="5">
        <f t="shared" si="31"/>
        <v>12.5</v>
      </c>
      <c r="R6">
        <f t="shared" si="0"/>
        <v>500000</v>
      </c>
      <c r="S6">
        <f t="shared" si="1"/>
        <v>1678.2945307527923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1135.0889383836675</v>
      </c>
      <c r="AC6">
        <f t="shared" si="2"/>
        <v>1621.3984430342134</v>
      </c>
      <c r="AE6">
        <f t="shared" si="3"/>
        <v>2377.6366940458279</v>
      </c>
      <c r="AF6">
        <f t="shared" si="4"/>
        <v>-118.8818347022914</v>
      </c>
      <c r="AG6">
        <f t="shared" si="5"/>
        <v>-12.076235825446426</v>
      </c>
      <c r="AH6">
        <f t="shared" si="6"/>
        <v>-722.0259705920239</v>
      </c>
      <c r="AI6">
        <f t="shared" si="7"/>
        <v>1524.6526529260659</v>
      </c>
      <c r="AJ6">
        <f t="shared" si="8"/>
        <v>-486.30950465054593</v>
      </c>
      <c r="AK6">
        <f>G6*SUM(AB6, AE6:AF6)</f>
        <v>198.53986216704143</v>
      </c>
      <c r="AL6">
        <f t="shared" si="9"/>
        <v>1236.8830104425615</v>
      </c>
      <c r="AN6">
        <f t="shared" si="10"/>
        <v>1851.765796886348</v>
      </c>
      <c r="AO6">
        <f t="shared" si="11"/>
        <v>-92.588289844317401</v>
      </c>
      <c r="AP6">
        <f t="shared" si="12"/>
        <v>-9.4052890892439436</v>
      </c>
      <c r="AQ6">
        <f t="shared" si="13"/>
        <v>-562.33275678921177</v>
      </c>
      <c r="AR6">
        <f t="shared" si="14"/>
        <v>1187.4394611635748</v>
      </c>
      <c r="AS6">
        <f t="shared" si="15"/>
        <v>-378.75059283353494</v>
      </c>
      <c r="AT6">
        <f t="shared" si="16"/>
        <v>154.62805019797148</v>
      </c>
      <c r="AU6">
        <f t="shared" si="17"/>
        <v>963.31691852801134</v>
      </c>
      <c r="AW6">
        <v>3</v>
      </c>
      <c r="AX6">
        <f>(R6*SUMPRODUCT(K7:$K$23, X7:$X$23)-$AZ$3*SUMPRODUCT(K6:$K$22, W7:$W$23))/Z6</f>
        <v>1678.2945307527923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1.5369540000000001E-3</v>
      </c>
      <c r="O7">
        <f t="shared" si="29"/>
        <v>2461.0697493127304</v>
      </c>
      <c r="P7">
        <f t="shared" si="30"/>
        <v>123.05348746563652</v>
      </c>
      <c r="Q7" s="5">
        <f t="shared" si="31"/>
        <v>12.5</v>
      </c>
      <c r="R7">
        <f t="shared" si="0"/>
        <v>500000</v>
      </c>
      <c r="S7">
        <f t="shared" si="1"/>
        <v>2128.7651965988957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1621.3984430342134</v>
      </c>
      <c r="AC7">
        <f t="shared" si="2"/>
        <v>2032.8707700925659</v>
      </c>
      <c r="AE7">
        <f t="shared" si="3"/>
        <v>2350.206008877909</v>
      </c>
      <c r="AF7">
        <f t="shared" si="4"/>
        <v>-117.51030044389546</v>
      </c>
      <c r="AG7">
        <f t="shared" si="5"/>
        <v>-11.936912848235098</v>
      </c>
      <c r="AH7">
        <f t="shared" si="6"/>
        <v>-742.42475827452745</v>
      </c>
      <c r="AI7">
        <f t="shared" si="7"/>
        <v>1478.334037311251</v>
      </c>
      <c r="AJ7">
        <f t="shared" si="8"/>
        <v>-411.47232705835245</v>
      </c>
      <c r="AK7">
        <f>G7*SUM(AB7, AE7:AF7)</f>
        <v>189.23602283708993</v>
      </c>
      <c r="AL7">
        <f t="shared" si="9"/>
        <v>1256.0977330899884</v>
      </c>
      <c r="AN7">
        <f t="shared" si="10"/>
        <v>1656.9222957082438</v>
      </c>
      <c r="AO7">
        <f t="shared" si="11"/>
        <v>-82.846114785412198</v>
      </c>
      <c r="AP7">
        <f t="shared" si="12"/>
        <v>-8.4156609954418702</v>
      </c>
      <c r="AQ7">
        <f t="shared" si="13"/>
        <v>-523.41800260232958</v>
      </c>
      <c r="AR7">
        <f t="shared" si="14"/>
        <v>1042.2425173250601</v>
      </c>
      <c r="AS7">
        <f t="shared" si="15"/>
        <v>-290.09272812448006</v>
      </c>
      <c r="AT7">
        <f t="shared" si="16"/>
        <v>133.413574897475</v>
      </c>
      <c r="AU7">
        <f t="shared" si="17"/>
        <v>885.56336409805499</v>
      </c>
      <c r="AW7">
        <v>4</v>
      </c>
      <c r="AX7">
        <f>(R7*SUMPRODUCT(K8:$K$23, X8:$X$23)-$AZ$3*SUMPRODUCT(K7:$K$22, W8:$W$23))/Z7</f>
        <v>2128.7651965988957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1.5977630000000001E-3</v>
      </c>
      <c r="O8">
        <f t="shared" si="29"/>
        <v>2461.0697493127304</v>
      </c>
      <c r="P8">
        <f t="shared" si="30"/>
        <v>123.05348746563652</v>
      </c>
      <c r="Q8" s="5">
        <f t="shared" si="31"/>
        <v>12.5</v>
      </c>
      <c r="R8">
        <f t="shared" si="0"/>
        <v>500000</v>
      </c>
      <c r="S8">
        <f t="shared" si="1"/>
        <v>2508.6940820383657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2032.8707700925659</v>
      </c>
      <c r="AC8">
        <f t="shared" si="2"/>
        <v>2367.9004226498537</v>
      </c>
      <c r="AE8">
        <f t="shared" si="3"/>
        <v>2322.9488765857673</v>
      </c>
      <c r="AF8">
        <f t="shared" si="4"/>
        <v>-116.14744382928836</v>
      </c>
      <c r="AG8">
        <f t="shared" si="5"/>
        <v>-11.798471362069613</v>
      </c>
      <c r="AH8">
        <f t="shared" si="6"/>
        <v>-762.89430732538619</v>
      </c>
      <c r="AI8">
        <f t="shared" si="7"/>
        <v>1432.108654069023</v>
      </c>
      <c r="AJ8">
        <f t="shared" si="8"/>
        <v>-335.02965255728782</v>
      </c>
      <c r="AK8">
        <f t="shared" ref="AK8:AK23" si="32">G8*SUM(AB8:AB8, AE8:AF8)</f>
        <v>90.305017920684648</v>
      </c>
      <c r="AL8">
        <f t="shared" si="9"/>
        <v>1187.3840194324198</v>
      </c>
      <c r="AN8">
        <f t="shared" si="10"/>
        <v>1526.998325047276</v>
      </c>
      <c r="AO8">
        <f t="shared" si="11"/>
        <v>-76.349916252363798</v>
      </c>
      <c r="AP8">
        <f t="shared" si="12"/>
        <v>-7.7557651783015302</v>
      </c>
      <c r="AQ8">
        <f t="shared" si="13"/>
        <v>-501.49116117706996</v>
      </c>
      <c r="AR8">
        <f t="shared" si="14"/>
        <v>941.4014824395407</v>
      </c>
      <c r="AS8">
        <f t="shared" si="15"/>
        <v>-220.23287875714064</v>
      </c>
      <c r="AT8">
        <f t="shared" si="16"/>
        <v>59.362309906245741</v>
      </c>
      <c r="AU8">
        <f t="shared" si="17"/>
        <v>780.53091358864572</v>
      </c>
      <c r="AW8">
        <v>5</v>
      </c>
      <c r="AX8">
        <f>(R8*SUMPRODUCT(K9:$K$23, X9:$X$23)-$AZ$3*SUMPRODUCT(K8:$K$22, W9:$W$23))/Z8</f>
        <v>2508.6940820383657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1.661898E-3</v>
      </c>
      <c r="O9">
        <f t="shared" si="29"/>
        <v>2461.0697493127304</v>
      </c>
      <c r="P9">
        <f t="shared" si="30"/>
        <v>123.05348746563652</v>
      </c>
      <c r="Q9" s="5">
        <f t="shared" si="31"/>
        <v>12.5</v>
      </c>
      <c r="R9">
        <f t="shared" si="0"/>
        <v>500000</v>
      </c>
      <c r="S9">
        <f t="shared" si="1"/>
        <v>2839.4443669170291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2367.9004226498537</v>
      </c>
      <c r="AC9">
        <f t="shared" si="2"/>
        <v>2648.833328050865</v>
      </c>
      <c r="AE9">
        <f t="shared" si="3"/>
        <v>2295.8588837278094</v>
      </c>
      <c r="AF9">
        <f t="shared" si="4"/>
        <v>-114.79294418639047</v>
      </c>
      <c r="AG9">
        <f t="shared" si="5"/>
        <v>-11.660878792489235</v>
      </c>
      <c r="AH9">
        <f t="shared" si="6"/>
        <v>-784.3142383872306</v>
      </c>
      <c r="AI9">
        <f t="shared" si="7"/>
        <v>1385.0908223616993</v>
      </c>
      <c r="AJ9">
        <f t="shared" si="8"/>
        <v>-280.93290540101134</v>
      </c>
      <c r="AK9">
        <f t="shared" si="32"/>
        <v>26.838901536928507</v>
      </c>
      <c r="AL9">
        <f t="shared" si="9"/>
        <v>1130.9968184976165</v>
      </c>
      <c r="AN9">
        <f t="shared" si="10"/>
        <v>1434.3191658756928</v>
      </c>
      <c r="AO9">
        <f t="shared" si="11"/>
        <v>-71.715958293784638</v>
      </c>
      <c r="AP9">
        <f t="shared" si="12"/>
        <v>-7.285039190154178</v>
      </c>
      <c r="AQ9">
        <f t="shared" si="13"/>
        <v>-489.99394177110651</v>
      </c>
      <c r="AR9">
        <f t="shared" si="14"/>
        <v>865.32422662064766</v>
      </c>
      <c r="AS9">
        <f t="shared" si="15"/>
        <v>-175.51054788155952</v>
      </c>
      <c r="AT9">
        <f t="shared" si="16"/>
        <v>16.767385460103508</v>
      </c>
      <c r="AU9">
        <f t="shared" si="17"/>
        <v>706.58106419919159</v>
      </c>
      <c r="AW9">
        <v>6</v>
      </c>
      <c r="AX9">
        <f>(R9*SUMPRODUCT(K10:$K$23, X10:$X$23)-$AZ$3*SUMPRODUCT(K9:$K$22, W10:$W$23))/Z9</f>
        <v>2839.4443669170291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1.7364850000000001E-3</v>
      </c>
      <c r="O10">
        <f t="shared" si="29"/>
        <v>2461.0697493127304</v>
      </c>
      <c r="P10">
        <f t="shared" si="30"/>
        <v>123.05348746563652</v>
      </c>
      <c r="Q10" s="5">
        <f t="shared" si="31"/>
        <v>12.5</v>
      </c>
      <c r="R10">
        <f t="shared" si="0"/>
        <v>500000</v>
      </c>
      <c r="S10">
        <f t="shared" si="1"/>
        <v>3137.1384398341338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2648.833328050865</v>
      </c>
      <c r="AC10">
        <f t="shared" si="2"/>
        <v>2892.1959567696749</v>
      </c>
      <c r="AE10">
        <f t="shared" si="3"/>
        <v>2268.9135703768216</v>
      </c>
      <c r="AF10">
        <f t="shared" si="4"/>
        <v>-113.44567851884108</v>
      </c>
      <c r="AG10">
        <f t="shared" si="5"/>
        <v>-11.524021063454368</v>
      </c>
      <c r="AH10">
        <f t="shared" si="6"/>
        <v>-809.95764439902689</v>
      </c>
      <c r="AI10">
        <f t="shared" si="7"/>
        <v>1333.9862263954992</v>
      </c>
      <c r="AJ10">
        <f t="shared" si="8"/>
        <v>-243.3626287188099</v>
      </c>
      <c r="AK10">
        <f t="shared" si="32"/>
        <v>19.697635001626267</v>
      </c>
      <c r="AL10">
        <f t="shared" si="9"/>
        <v>1110.3212326783155</v>
      </c>
      <c r="AN10">
        <f t="shared" si="10"/>
        <v>1346.7793828980336</v>
      </c>
      <c r="AO10">
        <f t="shared" si="11"/>
        <v>-67.338969144901682</v>
      </c>
      <c r="AP10">
        <f t="shared" si="12"/>
        <v>-6.8404165671966952</v>
      </c>
      <c r="AQ10">
        <f t="shared" si="13"/>
        <v>-480.77382529652749</v>
      </c>
      <c r="AR10">
        <f t="shared" si="14"/>
        <v>791.82617188940776</v>
      </c>
      <c r="AS10">
        <f t="shared" si="15"/>
        <v>-144.45493878902067</v>
      </c>
      <c r="AT10">
        <f t="shared" si="16"/>
        <v>11.692101919790225</v>
      </c>
      <c r="AU10">
        <f t="shared" si="17"/>
        <v>659.06333502017731</v>
      </c>
      <c r="AW10">
        <v>7</v>
      </c>
      <c r="AX10">
        <f>(R10*SUMPRODUCT(K11:$K$23, X11:$X$23)-$AZ$3*SUMPRODUCT(K10:$K$22, W11:$W$23))/Z10</f>
        <v>3137.1384398341338</v>
      </c>
    </row>
    <row r="11" spans="1:52" x14ac:dyDescent="0.25">
      <c r="A11" t="s">
        <v>33</v>
      </c>
      <c r="C11" s="24">
        <f>AU25</f>
        <v>6129.822884212289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1.8096469999999999E-3</v>
      </c>
      <c r="O11">
        <f t="shared" si="29"/>
        <v>2461.0697493127304</v>
      </c>
      <c r="P11">
        <f t="shared" si="30"/>
        <v>123.05348746563652</v>
      </c>
      <c r="Q11" s="5">
        <f t="shared" si="31"/>
        <v>12.5</v>
      </c>
      <c r="R11">
        <f t="shared" si="0"/>
        <v>500000</v>
      </c>
      <c r="S11">
        <f t="shared" si="1"/>
        <v>3404.0859091677667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2892.1959567696749</v>
      </c>
      <c r="AC11">
        <f t="shared" si="2"/>
        <v>3101.2383950517569</v>
      </c>
      <c r="AE11">
        <f t="shared" si="3"/>
        <v>2242.1185020371613</v>
      </c>
      <c r="AF11">
        <f t="shared" si="4"/>
        <v>-112.10592510185808</v>
      </c>
      <c r="AG11">
        <f t="shared" si="5"/>
        <v>-11.387926442674408</v>
      </c>
      <c r="AH11">
        <f t="shared" si="6"/>
        <v>-834.17640581668036</v>
      </c>
      <c r="AI11">
        <f t="shared" si="7"/>
        <v>1284.448244675948</v>
      </c>
      <c r="AJ11">
        <f t="shared" si="8"/>
        <v>-209.042438282082</v>
      </c>
      <c r="AK11">
        <f t="shared" si="32"/>
        <v>12.053300480891947</v>
      </c>
      <c r="AL11">
        <f t="shared" si="9"/>
        <v>1087.4591068747579</v>
      </c>
      <c r="AN11">
        <f t="shared" si="10"/>
        <v>1265.6912922483402</v>
      </c>
      <c r="AO11">
        <f t="shared" si="11"/>
        <v>-63.284564612417014</v>
      </c>
      <c r="AP11">
        <f t="shared" si="12"/>
        <v>-6.4285626839801715</v>
      </c>
      <c r="AQ11">
        <f t="shared" si="13"/>
        <v>-470.8983098270204</v>
      </c>
      <c r="AR11">
        <f t="shared" si="14"/>
        <v>725.07985512492235</v>
      </c>
      <c r="AS11">
        <f t="shared" si="15"/>
        <v>-118.00589201846167</v>
      </c>
      <c r="AT11">
        <f t="shared" si="16"/>
        <v>6.8041708980397226</v>
      </c>
      <c r="AU11">
        <f t="shared" si="17"/>
        <v>613.87813400450045</v>
      </c>
      <c r="AW11">
        <v>8</v>
      </c>
      <c r="AX11">
        <f>(R11*SUMPRODUCT(K12:$K$23, X12:$X$23)-$AZ$3*SUMPRODUCT(K11:$K$22, W12:$W$23))/Z11</f>
        <v>3404.0859091677667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1.8942099999999999E-3</v>
      </c>
      <c r="O12">
        <f t="shared" si="29"/>
        <v>2461.0697493127304</v>
      </c>
      <c r="P12">
        <f t="shared" si="30"/>
        <v>123.05348746563652</v>
      </c>
      <c r="Q12" s="5">
        <f t="shared" si="31"/>
        <v>12.5</v>
      </c>
      <c r="R12">
        <f t="shared" si="0"/>
        <v>500000</v>
      </c>
      <c r="S12">
        <f t="shared" si="1"/>
        <v>3640.5221141090328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3101.2383950517569</v>
      </c>
      <c r="AC12">
        <f t="shared" si="2"/>
        <v>3277.1910330748715</v>
      </c>
      <c r="AE12">
        <f t="shared" si="3"/>
        <v>2215.4502737290459</v>
      </c>
      <c r="AF12">
        <f t="shared" si="4"/>
        <v>-110.7725136864523</v>
      </c>
      <c r="AG12">
        <f t="shared" si="5"/>
        <v>-11.252476054100685</v>
      </c>
      <c r="AH12">
        <f t="shared" si="6"/>
        <v>-862.84496587913156</v>
      </c>
      <c r="AI12">
        <f t="shared" si="7"/>
        <v>1230.5803181093615</v>
      </c>
      <c r="AJ12">
        <f t="shared" si="8"/>
        <v>-175.95263802311456</v>
      </c>
      <c r="AK12">
        <f t="shared" si="32"/>
        <v>11.973607156717007</v>
      </c>
      <c r="AL12">
        <f t="shared" si="9"/>
        <v>1066.601287242964</v>
      </c>
      <c r="AN12">
        <f t="shared" si="10"/>
        <v>1188.9313568049881</v>
      </c>
      <c r="AO12">
        <f t="shared" si="11"/>
        <v>-59.446567840249415</v>
      </c>
      <c r="AP12">
        <f t="shared" si="12"/>
        <v>-6.0386918998181836</v>
      </c>
      <c r="AQ12">
        <f t="shared" si="13"/>
        <v>-463.04963291651603</v>
      </c>
      <c r="AR12">
        <f t="shared" si="14"/>
        <v>660.39646414840468</v>
      </c>
      <c r="AS12">
        <f t="shared" si="15"/>
        <v>-94.425774813767546</v>
      </c>
      <c r="AT12">
        <f t="shared" si="16"/>
        <v>6.4256901504378039</v>
      </c>
      <c r="AU12">
        <f t="shared" si="17"/>
        <v>572.39637948507493</v>
      </c>
      <c r="AW12">
        <v>9</v>
      </c>
      <c r="AX12">
        <f>(R12*SUMPRODUCT(K13:$K$23, X13:$X$23)-$AZ$3*SUMPRODUCT(K12:$K$22, W13:$W$23))/Z12</f>
        <v>3640.5221141090328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1.9849490000000002E-3</v>
      </c>
      <c r="O13">
        <f t="shared" si="29"/>
        <v>2461.0697493127304</v>
      </c>
      <c r="P13">
        <f t="shared" si="30"/>
        <v>123.05348746563652</v>
      </c>
      <c r="Q13" s="5">
        <f t="shared" si="31"/>
        <v>12.5</v>
      </c>
      <c r="R13">
        <f t="shared" si="0"/>
        <v>500000</v>
      </c>
      <c r="S13">
        <f t="shared" si="1"/>
        <v>3846.9912965965468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3277.1910330748715</v>
      </c>
      <c r="AC13">
        <f t="shared" si="2"/>
        <v>3421.5496677041347</v>
      </c>
      <c r="AE13">
        <f t="shared" si="3"/>
        <v>2188.8982151863675</v>
      </c>
      <c r="AF13">
        <f t="shared" si="4"/>
        <v>-109.44491075931838</v>
      </c>
      <c r="AG13">
        <f t="shared" si="5"/>
        <v>-11.117615702468568</v>
      </c>
      <c r="AH13">
        <f t="shared" si="6"/>
        <v>-893.42364364444416</v>
      </c>
      <c r="AI13">
        <f t="shared" si="7"/>
        <v>1174.9120450801367</v>
      </c>
      <c r="AJ13">
        <f t="shared" si="8"/>
        <v>-144.35863462926318</v>
      </c>
      <c r="AK13">
        <f t="shared" si="32"/>
        <v>10.713288675003842</v>
      </c>
      <c r="AL13">
        <f t="shared" si="9"/>
        <v>1041.2666991258775</v>
      </c>
      <c r="AN13">
        <f t="shared" si="10"/>
        <v>1116.9364601399443</v>
      </c>
      <c r="AO13">
        <f t="shared" si="11"/>
        <v>-55.846823006997219</v>
      </c>
      <c r="AP13">
        <f t="shared" si="12"/>
        <v>-5.6730231866237038</v>
      </c>
      <c r="AQ13">
        <f t="shared" si="13"/>
        <v>-455.89028992496736</v>
      </c>
      <c r="AR13">
        <f t="shared" si="14"/>
        <v>599.52632402135634</v>
      </c>
      <c r="AS13">
        <f t="shared" si="15"/>
        <v>-73.662366406432724</v>
      </c>
      <c r="AT13">
        <f t="shared" si="16"/>
        <v>5.4667058733461165</v>
      </c>
      <c r="AU13">
        <f t="shared" si="17"/>
        <v>531.33066348826981</v>
      </c>
      <c r="AW13">
        <v>10</v>
      </c>
      <c r="AX13">
        <f>(R13*SUMPRODUCT(K14:$K$23, X14:$X$23)-$AZ$3*SUMPRODUCT(K13:$K$22, W14:$W$23))/Z13</f>
        <v>3846.9912965965468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2.0842399999999998E-3</v>
      </c>
      <c r="O14">
        <f t="shared" si="29"/>
        <v>2461.0697493127304</v>
      </c>
      <c r="P14">
        <f t="shared" si="30"/>
        <v>123.05348746563652</v>
      </c>
      <c r="Q14" s="5">
        <f t="shared" si="31"/>
        <v>12.5</v>
      </c>
      <c r="R14">
        <f t="shared" si="0"/>
        <v>500000</v>
      </c>
      <c r="S14">
        <f t="shared" si="1"/>
        <v>4023.8648920845753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3421.5496677041347</v>
      </c>
      <c r="AC14">
        <f t="shared" si="2"/>
        <v>3535.6148451473969</v>
      </c>
      <c r="AE14">
        <f t="shared" si="3"/>
        <v>2162.447043818484</v>
      </c>
      <c r="AF14">
        <f t="shared" si="4"/>
        <v>-108.12235219092419</v>
      </c>
      <c r="AG14">
        <f t="shared" si="5"/>
        <v>-10.983267766092169</v>
      </c>
      <c r="AH14">
        <f t="shared" si="6"/>
        <v>-926.87117406852349</v>
      </c>
      <c r="AI14">
        <f t="shared" si="7"/>
        <v>1116.4702497929441</v>
      </c>
      <c r="AJ14">
        <f t="shared" si="8"/>
        <v>-114.0651774432622</v>
      </c>
      <c r="AK14">
        <f t="shared" si="32"/>
        <v>9.8565738467970512</v>
      </c>
      <c r="AL14">
        <f t="shared" si="9"/>
        <v>1012.2616461964789</v>
      </c>
      <c r="AN14">
        <f t="shared" si="10"/>
        <v>1049.4950845452377</v>
      </c>
      <c r="AO14">
        <f t="shared" si="11"/>
        <v>-52.474754227261876</v>
      </c>
      <c r="AP14">
        <f t="shared" si="12"/>
        <v>-5.3304822264703979</v>
      </c>
      <c r="AQ14">
        <f t="shared" si="13"/>
        <v>-449.83609840169623</v>
      </c>
      <c r="AR14">
        <f t="shared" si="14"/>
        <v>541.85374968980909</v>
      </c>
      <c r="AS14">
        <f t="shared" si="15"/>
        <v>-55.358970933732856</v>
      </c>
      <c r="AT14">
        <f t="shared" si="16"/>
        <v>4.7836666485040462</v>
      </c>
      <c r="AU14">
        <f t="shared" si="17"/>
        <v>491.27844540458022</v>
      </c>
      <c r="AW14">
        <v>11</v>
      </c>
      <c r="AX14">
        <f>(R14*SUMPRODUCT(K15:$K$23, X15:$X$23)-$AZ$3*SUMPRODUCT(K14:$K$22, W15:$W$23))/Z14</f>
        <v>4023.8648920845753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2.1892320000000002E-3</v>
      </c>
      <c r="O15">
        <f t="shared" si="29"/>
        <v>2461.0697493127304</v>
      </c>
      <c r="P15">
        <f t="shared" si="30"/>
        <v>123.05348746563652</v>
      </c>
      <c r="Q15" s="5">
        <f t="shared" si="31"/>
        <v>12.5</v>
      </c>
      <c r="R15">
        <f t="shared" si="0"/>
        <v>500000</v>
      </c>
      <c r="S15">
        <f t="shared" si="1"/>
        <v>4172.7135698507782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3535.6148451473969</v>
      </c>
      <c r="AC15">
        <f t="shared" si="2"/>
        <v>3621.7118060135208</v>
      </c>
      <c r="AE15">
        <f t="shared" si="3"/>
        <v>2136.0884751136664</v>
      </c>
      <c r="AF15">
        <f t="shared" si="4"/>
        <v>-106.80442375568332</v>
      </c>
      <c r="AG15">
        <f t="shared" si="5"/>
        <v>-10.849390167173151</v>
      </c>
      <c r="AH15">
        <f t="shared" si="6"/>
        <v>-961.79685032389978</v>
      </c>
      <c r="AI15">
        <f t="shared" si="7"/>
        <v>1056.6378108669101</v>
      </c>
      <c r="AJ15">
        <f t="shared" si="8"/>
        <v>-86.096960866123936</v>
      </c>
      <c r="AK15">
        <f t="shared" si="32"/>
        <v>22.816085475672061</v>
      </c>
      <c r="AL15">
        <f t="shared" si="9"/>
        <v>993.35693547645815</v>
      </c>
      <c r="AN15">
        <f t="shared" si="10"/>
        <v>985.5523771051013</v>
      </c>
      <c r="AO15">
        <f t="shared" si="11"/>
        <v>-49.277618855255064</v>
      </c>
      <c r="AP15">
        <f t="shared" si="12"/>
        <v>-5.005711324213399</v>
      </c>
      <c r="AQ15">
        <f t="shared" si="13"/>
        <v>-443.75557621904153</v>
      </c>
      <c r="AR15">
        <f t="shared" si="14"/>
        <v>487.51347070659131</v>
      </c>
      <c r="AS15">
        <f t="shared" si="15"/>
        <v>-39.723572048493025</v>
      </c>
      <c r="AT15">
        <f t="shared" si="16"/>
        <v>10.526926922156264</v>
      </c>
      <c r="AU15">
        <f t="shared" si="17"/>
        <v>458.31682558025454</v>
      </c>
      <c r="AW15">
        <v>12</v>
      </c>
      <c r="AX15">
        <f>(R15*SUMPRODUCT(K16:$K$23, X16:$X$23)-$AZ$3*SUMPRODUCT(K15:$K$22, W16:$W$23))/Z15</f>
        <v>4172.7135698507782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2.8741389999999999E-3</v>
      </c>
      <c r="O16">
        <f t="shared" si="29"/>
        <v>2461.0697493127304</v>
      </c>
      <c r="P16">
        <f t="shared" si="30"/>
        <v>123.05348746563652</v>
      </c>
      <c r="Q16" s="5">
        <f t="shared" si="31"/>
        <v>12.5</v>
      </c>
      <c r="R16">
        <f t="shared" si="0"/>
        <v>500000</v>
      </c>
      <c r="S16">
        <f t="shared" si="1"/>
        <v>4171.0311781597757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3621.7118060135208</v>
      </c>
      <c r="AC16">
        <f t="shared" si="2"/>
        <v>3573.6439501497102</v>
      </c>
      <c r="AE16">
        <f t="shared" si="3"/>
        <v>2108.5881751687548</v>
      </c>
      <c r="AF16">
        <f t="shared" si="4"/>
        <v>-105.42940875843775</v>
      </c>
      <c r="AG16">
        <f t="shared" si="5"/>
        <v>-10.709713610095731</v>
      </c>
      <c r="AH16">
        <f t="shared" si="6"/>
        <v>-1247.3062162275548</v>
      </c>
      <c r="AI16">
        <f t="shared" si="7"/>
        <v>745.14283657266628</v>
      </c>
      <c r="AJ16">
        <f t="shared" si="8"/>
        <v>48.067855863810564</v>
      </c>
      <c r="AK16">
        <f t="shared" si="32"/>
        <v>39.93658106420925</v>
      </c>
      <c r="AL16">
        <f t="shared" si="9"/>
        <v>833.14727350068608</v>
      </c>
      <c r="AN16">
        <f t="shared" si="10"/>
        <v>922.40849417888478</v>
      </c>
      <c r="AO16">
        <f t="shared" si="11"/>
        <v>-46.120424708944242</v>
      </c>
      <c r="AP16">
        <f t="shared" si="12"/>
        <v>-4.6849977252598869</v>
      </c>
      <c r="AQ16">
        <f t="shared" si="13"/>
        <v>-545.63800662419169</v>
      </c>
      <c r="AR16">
        <f t="shared" si="14"/>
        <v>325.96506512048887</v>
      </c>
      <c r="AS16">
        <f t="shared" si="15"/>
        <v>21.02743393322724</v>
      </c>
      <c r="AT16">
        <f t="shared" si="16"/>
        <v>17.470382332549129</v>
      </c>
      <c r="AU16">
        <f t="shared" si="17"/>
        <v>364.46288138626522</v>
      </c>
      <c r="AW16">
        <v>13</v>
      </c>
      <c r="AX16">
        <f>(R16*SUMPRODUCT(K17:$K$23, X17:$X$23)-$AZ$3*SUMPRODUCT(K16:$K$22, W17:$W$23))/Z16</f>
        <v>4171.0311781597757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3.657909E-3</v>
      </c>
      <c r="O17">
        <f t="shared" si="29"/>
        <v>2461.0697493127304</v>
      </c>
      <c r="P17">
        <f t="shared" si="30"/>
        <v>123.05348746563652</v>
      </c>
      <c r="Q17" s="5">
        <f t="shared" si="31"/>
        <v>12.5</v>
      </c>
      <c r="R17">
        <f t="shared" si="0"/>
        <v>500000</v>
      </c>
      <c r="S17">
        <f t="shared" si="1"/>
        <v>4015.8315894285429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3573.6439501497102</v>
      </c>
      <c r="AC17">
        <f t="shared" si="2"/>
        <v>3393.680106451392</v>
      </c>
      <c r="AE17">
        <f t="shared" si="3"/>
        <v>2079.7892697538241</v>
      </c>
      <c r="AF17">
        <f t="shared" si="4"/>
        <v>-103.9894634876912</v>
      </c>
      <c r="AG17">
        <f t="shared" si="5"/>
        <v>-10.563441316192982</v>
      </c>
      <c r="AH17">
        <f t="shared" si="6"/>
        <v>-1567.0063120716666</v>
      </c>
      <c r="AI17">
        <f t="shared" si="7"/>
        <v>398.23005287827345</v>
      </c>
      <c r="AJ17">
        <f t="shared" si="8"/>
        <v>179.96384369831821</v>
      </c>
      <c r="AK17">
        <f t="shared" si="32"/>
        <v>76.582323838538642</v>
      </c>
      <c r="AL17">
        <f t="shared" si="9"/>
        <v>654.7762204151303</v>
      </c>
      <c r="AN17">
        <f t="shared" si="10"/>
        <v>856.93729198885057</v>
      </c>
      <c r="AO17">
        <f t="shared" si="11"/>
        <v>-42.846864599442526</v>
      </c>
      <c r="AP17">
        <f t="shared" si="12"/>
        <v>-4.3524634573448999</v>
      </c>
      <c r="AQ17">
        <f t="shared" si="13"/>
        <v>-645.65490606414869</v>
      </c>
      <c r="AR17">
        <f t="shared" si="14"/>
        <v>164.08305786791453</v>
      </c>
      <c r="AS17">
        <f t="shared" si="15"/>
        <v>74.150651278720986</v>
      </c>
      <c r="AT17">
        <f t="shared" si="16"/>
        <v>31.554278194818458</v>
      </c>
      <c r="AU17">
        <f t="shared" si="17"/>
        <v>269.78798734145397</v>
      </c>
      <c r="AW17">
        <v>14</v>
      </c>
      <c r="AX17">
        <f>(R17*SUMPRODUCT(K18:$K$23, X18:$X$23)-$AZ$3*SUMPRODUCT(K17:$K$22, W18:$W$23))/Z17</f>
        <v>4015.8315894285429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4.4868319999999996E-3</v>
      </c>
      <c r="O18">
        <f t="shared" si="29"/>
        <v>2461.0697493127304</v>
      </c>
      <c r="P18">
        <f t="shared" si="30"/>
        <v>123.05348746563652</v>
      </c>
      <c r="Q18" s="5">
        <f t="shared" si="31"/>
        <v>12.5</v>
      </c>
      <c r="R18">
        <f t="shared" si="0"/>
        <v>500000</v>
      </c>
      <c r="S18">
        <f t="shared" si="1"/>
        <v>3717.8382090184277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3393.680106451392</v>
      </c>
      <c r="AC18">
        <f t="shared" si="2"/>
        <v>3096.3377591858989</v>
      </c>
      <c r="AE18">
        <f t="shared" si="3"/>
        <v>2049.6597120074975</v>
      </c>
      <c r="AF18">
        <f t="shared" si="4"/>
        <v>-102.48298560037489</v>
      </c>
      <c r="AG18">
        <f t="shared" si="5"/>
        <v>-10.410410516503434</v>
      </c>
      <c r="AH18">
        <f t="shared" si="6"/>
        <v>-1895.8554611046713</v>
      </c>
      <c r="AI18">
        <f t="shared" si="7"/>
        <v>40.910854785948004</v>
      </c>
      <c r="AJ18">
        <f t="shared" si="8"/>
        <v>297.34234726549312</v>
      </c>
      <c r="AK18">
        <f t="shared" si="32"/>
        <v>115.36250758974391</v>
      </c>
      <c r="AL18">
        <f t="shared" si="9"/>
        <v>453.61570964118505</v>
      </c>
      <c r="AN18">
        <f t="shared" si="10"/>
        <v>789.20006112071121</v>
      </c>
      <c r="AO18">
        <f t="shared" si="11"/>
        <v>-39.460003056035568</v>
      </c>
      <c r="AP18">
        <f t="shared" si="12"/>
        <v>-4.0084198210000981</v>
      </c>
      <c r="AQ18">
        <f t="shared" si="13"/>
        <v>-729.97934096797417</v>
      </c>
      <c r="AR18">
        <f t="shared" si="14"/>
        <v>15.752297275701443</v>
      </c>
      <c r="AS18">
        <f t="shared" si="15"/>
        <v>114.48856474125034</v>
      </c>
      <c r="AT18">
        <f t="shared" si="16"/>
        <v>44.41912845703208</v>
      </c>
      <c r="AU18">
        <f t="shared" si="17"/>
        <v>174.65999047398387</v>
      </c>
      <c r="AW18">
        <v>15</v>
      </c>
      <c r="AX18">
        <f>(R18*SUMPRODUCT(K19:$K$23, X19:$X$23)-$AZ$3*SUMPRODUCT(K18:$K$22, W19:$W$23))/Z18</f>
        <v>3717.8382090184277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5.3970320000000004E-3</v>
      </c>
      <c r="O19">
        <f t="shared" si="29"/>
        <v>2461.0697493127304</v>
      </c>
      <c r="P19">
        <f t="shared" si="30"/>
        <v>123.05348746563652</v>
      </c>
      <c r="Q19" s="5">
        <f t="shared" si="31"/>
        <v>12.5</v>
      </c>
      <c r="R19">
        <f t="shared" si="0"/>
        <v>500000</v>
      </c>
      <c r="S19">
        <f t="shared" si="1"/>
        <v>3278.7499461344237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3096.3377591858989</v>
      </c>
      <c r="AC19">
        <f t="shared" si="2"/>
        <v>2688.606718431196</v>
      </c>
      <c r="AE19">
        <f t="shared" si="3"/>
        <v>2018.1010358326073</v>
      </c>
      <c r="AF19">
        <f t="shared" si="4"/>
        <v>-100.90505179163037</v>
      </c>
      <c r="AG19">
        <f t="shared" si="5"/>
        <v>-10.250121092647694</v>
      </c>
      <c r="AH19">
        <f t="shared" si="6"/>
        <v>-2247.4127476282229</v>
      </c>
      <c r="AI19">
        <f t="shared" si="7"/>
        <v>-340.46688467989361</v>
      </c>
      <c r="AJ19">
        <f t="shared" si="8"/>
        <v>407.73104075470292</v>
      </c>
      <c r="AK19">
        <f t="shared" si="32"/>
        <v>111.80180247395934</v>
      </c>
      <c r="AL19">
        <f t="shared" si="9"/>
        <v>179.06595854876866</v>
      </c>
      <c r="AN19">
        <f t="shared" si="10"/>
        <v>723.91347356552421</v>
      </c>
      <c r="AO19">
        <f t="shared" si="11"/>
        <v>-36.195673678276215</v>
      </c>
      <c r="AP19">
        <f t="shared" si="12"/>
        <v>-3.6768232278244128</v>
      </c>
      <c r="AQ19">
        <f t="shared" si="13"/>
        <v>-806.1699289499461</v>
      </c>
      <c r="AR19">
        <f t="shared" si="14"/>
        <v>-122.12895229052251</v>
      </c>
      <c r="AS19">
        <f t="shared" si="15"/>
        <v>146.25729274820395</v>
      </c>
      <c r="AT19">
        <f t="shared" si="16"/>
        <v>40.104449550722947</v>
      </c>
      <c r="AU19">
        <f t="shared" si="17"/>
        <v>64.232790008404407</v>
      </c>
      <c r="AW19">
        <v>16</v>
      </c>
      <c r="AX19">
        <f>(R19*SUMPRODUCT(K20:$K$23, X20:$X$23)-$AZ$3*SUMPRODUCT(K19:$K$22, W20:$W$23))/Z19</f>
        <v>3278.7499461344237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6.3737730000000001E-3</v>
      </c>
      <c r="O20">
        <f t="shared" si="29"/>
        <v>2461.0697493127304</v>
      </c>
      <c r="P20">
        <f t="shared" si="30"/>
        <v>123.05348746563652</v>
      </c>
      <c r="Q20" s="5">
        <f t="shared" si="31"/>
        <v>12.5</v>
      </c>
      <c r="R20">
        <f t="shared" si="0"/>
        <v>500000</v>
      </c>
      <c r="S20">
        <f t="shared" si="1"/>
        <v>2684.1068169734153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2688.606718431196</v>
      </c>
      <c r="AC20">
        <f t="shared" si="2"/>
        <v>2164.9550225169828</v>
      </c>
      <c r="AE20">
        <f t="shared" si="3"/>
        <v>1985.0571075808193</v>
      </c>
      <c r="AF20">
        <f t="shared" si="4"/>
        <v>-99.252855379040966</v>
      </c>
      <c r="AG20">
        <f t="shared" si="5"/>
        <v>-10.082287936654168</v>
      </c>
      <c r="AH20">
        <f t="shared" si="6"/>
        <v>-2613.2778026819351</v>
      </c>
      <c r="AI20">
        <f t="shared" si="7"/>
        <v>-737.55583841681096</v>
      </c>
      <c r="AJ20">
        <f t="shared" si="8"/>
        <v>523.65169591421318</v>
      </c>
      <c r="AK20">
        <f t="shared" si="32"/>
        <v>19.66996717372179</v>
      </c>
      <c r="AL20">
        <f t="shared" si="9"/>
        <v>-194.23417532887598</v>
      </c>
      <c r="AN20">
        <f t="shared" si="10"/>
        <v>675.38677670276081</v>
      </c>
      <c r="AO20">
        <f t="shared" si="11"/>
        <v>-33.769338835138043</v>
      </c>
      <c r="AP20">
        <f t="shared" si="12"/>
        <v>-3.4303516635975417</v>
      </c>
      <c r="AQ20">
        <f t="shared" si="13"/>
        <v>-889.12972077321797</v>
      </c>
      <c r="AR20">
        <f t="shared" si="14"/>
        <v>-250.94263456919273</v>
      </c>
      <c r="AS20">
        <f t="shared" si="15"/>
        <v>178.16486471235467</v>
      </c>
      <c r="AT20">
        <f t="shared" si="16"/>
        <v>6.6924199190920248</v>
      </c>
      <c r="AU20">
        <f t="shared" si="17"/>
        <v>-66.085349937746059</v>
      </c>
      <c r="AW20">
        <v>17</v>
      </c>
      <c r="AX20">
        <f>(R20*SUMPRODUCT(K21:$K$23, X21:$X$23)-$AZ$3*SUMPRODUCT(K20:$K$22, W21:$W$23))/Z20</f>
        <v>2684.1068169734153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7.4983330000000003E-3</v>
      </c>
      <c r="O21">
        <f t="shared" si="29"/>
        <v>2461.0697493127304</v>
      </c>
      <c r="P21">
        <f t="shared" si="30"/>
        <v>123.05348746563652</v>
      </c>
      <c r="Q21" s="5">
        <f t="shared" si="31"/>
        <v>12.5</v>
      </c>
      <c r="R21">
        <f t="shared" si="0"/>
        <v>500000</v>
      </c>
      <c r="S21">
        <f t="shared" si="1"/>
        <v>1927.2203325726678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2164.9550225169828</v>
      </c>
      <c r="AC21">
        <f t="shared" si="2"/>
        <v>1527.2627096854385</v>
      </c>
      <c r="AE21">
        <f t="shared" si="3"/>
        <v>1950.3219172883535</v>
      </c>
      <c r="AF21">
        <f t="shared" si="4"/>
        <v>-97.516095864417679</v>
      </c>
      <c r="AG21">
        <f t="shared" si="5"/>
        <v>-9.9058647049367128</v>
      </c>
      <c r="AH21">
        <f t="shared" si="6"/>
        <v>-3024.0140940366346</v>
      </c>
      <c r="AI21">
        <f t="shared" si="7"/>
        <v>-1181.1141373176354</v>
      </c>
      <c r="AJ21">
        <f t="shared" si="8"/>
        <v>637.69231283154431</v>
      </c>
      <c r="AK21">
        <f t="shared" si="32"/>
        <v>6.4284173503054696</v>
      </c>
      <c r="AL21">
        <f t="shared" si="9"/>
        <v>-536.99340713578556</v>
      </c>
      <c r="AN21">
        <f t="shared" si="10"/>
        <v>631.1886559309612</v>
      </c>
      <c r="AO21">
        <f t="shared" si="11"/>
        <v>-31.559432796548059</v>
      </c>
      <c r="AP21">
        <f t="shared" si="12"/>
        <v>-3.205865336136982</v>
      </c>
      <c r="AQ21">
        <f t="shared" si="13"/>
        <v>-978.67094381274057</v>
      </c>
      <c r="AR21">
        <f t="shared" si="14"/>
        <v>-382.24758601446439</v>
      </c>
      <c r="AS21">
        <f t="shared" si="15"/>
        <v>206.37831645417467</v>
      </c>
      <c r="AT21">
        <f t="shared" si="16"/>
        <v>2.0804483973312573</v>
      </c>
      <c r="AU21">
        <f t="shared" si="17"/>
        <v>-173.78882116295844</v>
      </c>
      <c r="AW21">
        <v>18</v>
      </c>
      <c r="AX21">
        <f>(R21*SUMPRODUCT(K22:$K$23, X22:$X$23)-$AZ$3*SUMPRODUCT(K21:$K$22, W22:$W$23))/Z21</f>
        <v>1927.2203325726678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8.7783159999999995E-3</v>
      </c>
      <c r="O22">
        <f t="shared" si="29"/>
        <v>2461.0697493127304</v>
      </c>
      <c r="P22">
        <f t="shared" si="30"/>
        <v>123.05348746563652</v>
      </c>
      <c r="Q22" s="5">
        <f t="shared" si="31"/>
        <v>12.5</v>
      </c>
      <c r="R22">
        <f t="shared" si="0"/>
        <v>500000</v>
      </c>
      <c r="S22">
        <f t="shared" si="1"/>
        <v>1020.9600307644491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1527.2627096854385</v>
      </c>
      <c r="AC22">
        <f t="shared" si="2"/>
        <v>793.88620692019356</v>
      </c>
      <c r="AE22">
        <f t="shared" si="3"/>
        <v>1913.6981560237871</v>
      </c>
      <c r="AF22">
        <f t="shared" si="4"/>
        <v>-95.684907801189354</v>
      </c>
      <c r="AG22">
        <f t="shared" si="5"/>
        <v>-9.7198492472541638</v>
      </c>
      <c r="AH22">
        <f t="shared" si="6"/>
        <v>-3478.2724253272486</v>
      </c>
      <c r="AI22">
        <f t="shared" si="7"/>
        <v>-1669.9790263519051</v>
      </c>
      <c r="AJ22">
        <f t="shared" si="8"/>
        <v>733.37650276524494</v>
      </c>
      <c r="AK22">
        <f t="shared" si="32"/>
        <v>70.250795116068772</v>
      </c>
      <c r="AL22">
        <f t="shared" si="9"/>
        <v>-866.35172847059141</v>
      </c>
      <c r="AN22">
        <f t="shared" si="10"/>
        <v>578.81868775165822</v>
      </c>
      <c r="AO22">
        <f t="shared" si="11"/>
        <v>-28.940934387582914</v>
      </c>
      <c r="AP22">
        <f t="shared" si="12"/>
        <v>-2.939873442805192</v>
      </c>
      <c r="AQ22">
        <f t="shared" si="13"/>
        <v>-1052.0410831423046</v>
      </c>
      <c r="AR22">
        <f t="shared" si="14"/>
        <v>-505.10320322103433</v>
      </c>
      <c r="AS22">
        <f t="shared" si="15"/>
        <v>221.81764852638707</v>
      </c>
      <c r="AT22">
        <f t="shared" si="16"/>
        <v>21.248112151124474</v>
      </c>
      <c r="AU22">
        <f t="shared" si="17"/>
        <v>-262.03744254352284</v>
      </c>
      <c r="AW22">
        <v>19</v>
      </c>
      <c r="AX22">
        <f>(R22*SUMPRODUCT(K23:$K$23, X23:$X$23)-$AZ$3*SUMPRODUCT(K22:$K$22, W23:$W$23))/Z22</f>
        <v>1020.9600307644491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1.019566E-2</v>
      </c>
      <c r="O23">
        <f t="shared" si="29"/>
        <v>2461.0697493127304</v>
      </c>
      <c r="P23">
        <f t="shared" si="30"/>
        <v>123.05348746563652</v>
      </c>
      <c r="Q23" s="5">
        <f t="shared" si="31"/>
        <v>12.5</v>
      </c>
      <c r="R23">
        <f t="shared" si="0"/>
        <v>500000</v>
      </c>
      <c r="S23">
        <f t="shared" si="1"/>
        <v>1042.0039890458631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793.88620692019356</v>
      </c>
      <c r="AC23">
        <f t="shared" si="2"/>
        <v>793.88620692019356</v>
      </c>
      <c r="AE23">
        <f t="shared" si="3"/>
        <v>1875.0497587221037</v>
      </c>
      <c r="AF23">
        <f t="shared" si="4"/>
        <v>-93.752487936105183</v>
      </c>
      <c r="AG23">
        <f t="shared" si="5"/>
        <v>-9.5235504766053634</v>
      </c>
      <c r="AH23">
        <f t="shared" si="6"/>
        <v>-3964.0111270503762</v>
      </c>
      <c r="AI23">
        <f t="shared" si="7"/>
        <v>-2192.2374067409828</v>
      </c>
      <c r="AJ23">
        <f t="shared" si="8"/>
        <v>0</v>
      </c>
      <c r="AK23">
        <f t="shared" si="32"/>
        <v>180.26284343943345</v>
      </c>
      <c r="AL23">
        <f t="shared" si="9"/>
        <v>-2011.9745633015493</v>
      </c>
      <c r="AN23">
        <f t="shared" si="10"/>
        <v>513.75039617010566</v>
      </c>
      <c r="AO23">
        <f t="shared" si="11"/>
        <v>-25.687519808505282</v>
      </c>
      <c r="AP23">
        <f t="shared" si="12"/>
        <v>-2.6093855949916378</v>
      </c>
      <c r="AQ23">
        <f t="shared" si="13"/>
        <v>-1086.1110631713448</v>
      </c>
      <c r="AR23">
        <f t="shared" si="14"/>
        <v>-600.65757240473613</v>
      </c>
      <c r="AS23">
        <f t="shared" si="15"/>
        <v>0</v>
      </c>
      <c r="AT23">
        <f t="shared" si="16"/>
        <v>49.390746459376587</v>
      </c>
      <c r="AU23">
        <f t="shared" si="17"/>
        <v>-551.26682594535953</v>
      </c>
      <c r="AW23">
        <v>20</v>
      </c>
      <c r="AX23">
        <f>(R23*SUMPRODUCT(K$23:$K24, X$23:$X24)-$AZ$3*SUMPRODUCT(K$22:$K23, W$23:$W24))/Z23</f>
        <v>1042.0039890458631</v>
      </c>
    </row>
    <row r="25" spans="5:50" x14ac:dyDescent="0.25">
      <c r="AN25" s="6">
        <f t="shared" ref="AN25:AU25" si="33">SUM(AN3:AN23)</f>
        <v>23653.142842400495</v>
      </c>
      <c r="AO25" s="6">
        <f t="shared" si="33"/>
        <v>-3028.4594541045726</v>
      </c>
      <c r="AP25" s="6">
        <f t="shared" si="33"/>
        <v>-732.59346240754826</v>
      </c>
      <c r="AQ25" s="6">
        <f t="shared" si="33"/>
        <v>-12834.663923546499</v>
      </c>
      <c r="AR25" s="6">
        <f t="shared" si="33"/>
        <v>7057.4260023418728</v>
      </c>
      <c r="AS25" s="6">
        <f t="shared" si="33"/>
        <v>-1652.2712190512439</v>
      </c>
      <c r="AT25" s="6">
        <f t="shared" si="33"/>
        <v>724.66810092165701</v>
      </c>
      <c r="AU25" s="7">
        <f t="shared" si="33"/>
        <v>6129.822884212289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9273.4695135696384</v>
      </c>
      <c r="K3">
        <v>1</v>
      </c>
      <c r="L3" s="2">
        <v>0</v>
      </c>
      <c r="O3">
        <f>$C$3</f>
        <v>9273.4695135696384</v>
      </c>
      <c r="P3">
        <f>O3*B5</f>
        <v>7418.7756108557114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-7.2759576141834259E-12</v>
      </c>
      <c r="W3">
        <v>1</v>
      </c>
      <c r="Z3">
        <v>1</v>
      </c>
      <c r="AC3">
        <f t="shared" ref="AC3:AC23" si="2">S3*Z3</f>
        <v>-7.2759576141834259E-12</v>
      </c>
      <c r="AE3">
        <f t="shared" ref="AE3:AE23" si="3">$Z3*O3</f>
        <v>9273.4695135696384</v>
      </c>
      <c r="AF3">
        <f t="shared" ref="AF3:AF23" si="4">-$Z3*P3</f>
        <v>-7418.7756108557114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1229.7369320139269</v>
      </c>
      <c r="AJ3">
        <f t="shared" ref="AJ3:AJ23" si="8">AB3-AC3</f>
        <v>7.2759576141834259E-12</v>
      </c>
      <c r="AL3">
        <f t="shared" ref="AL3:AL23" si="9">SUM(AI3:AK3)</f>
        <v>1229.7369320139342</v>
      </c>
      <c r="AN3">
        <f t="shared" ref="AN3:AN23" si="10">AE3*$K3</f>
        <v>9273.4695135696384</v>
      </c>
      <c r="AO3">
        <f t="shared" ref="AO3:AO23" si="11">AF3*$K3</f>
        <v>-7418.7756108557114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1229.7369320139269</v>
      </c>
      <c r="AS3">
        <f t="shared" ref="AS3:AS23" si="15">AJ3*$K3</f>
        <v>7.2759576141834259E-12</v>
      </c>
      <c r="AT3">
        <f t="shared" ref="AT3:AT23" si="16">AK3*$K3</f>
        <v>0</v>
      </c>
      <c r="AU3">
        <f t="shared" ref="AU3:AU23" si="17">AL3*$K3</f>
        <v>1229.7369320139342</v>
      </c>
      <c r="AW3">
        <v>0</v>
      </c>
      <c r="AX3">
        <f>(R3*SUMPRODUCT(K4:$K$23, X4:$X$23)-$AZ$3*SUMPRODUCT(K3:$K$22, W4:$W$23))/Z3</f>
        <v>-7.2759576141834259E-12</v>
      </c>
      <c r="AZ3">
        <f>$C$6*SUMPRODUCT(K4:$K$23, X4:$X$23)/SUMPRODUCT(K3:K22, W4:W23)</f>
        <v>4468.6523718229764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500000</v>
      </c>
      <c r="S4">
        <f t="shared" si="1"/>
        <v>3533.6637984002277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-7.2759576141834259E-12</v>
      </c>
      <c r="AC4">
        <f t="shared" si="2"/>
        <v>3490.9621569810479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-3490.9621569810552</v>
      </c>
      <c r="AK4">
        <f>H4*SUM(AB4, AE4:AF4)</f>
        <v>-4.7948560677468777E-13</v>
      </c>
      <c r="AL4">
        <f t="shared" si="9"/>
        <v>-4533.082156981056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-977.6902148419174</v>
      </c>
      <c r="AR4">
        <f t="shared" si="14"/>
        <v>-977.6902148419174</v>
      </c>
      <c r="AS4">
        <f t="shared" si="15"/>
        <v>-3275.1310225922271</v>
      </c>
      <c r="AT4">
        <f t="shared" si="16"/>
        <v>-4.4984107962725182E-13</v>
      </c>
      <c r="AU4">
        <f t="shared" si="17"/>
        <v>-4252.8212374341456</v>
      </c>
      <c r="AW4">
        <v>1</v>
      </c>
      <c r="AX4">
        <f>(R4*SUMPRODUCT(K5:$K$23, X5:$X$23)-$AZ$3*SUMPRODUCT(K4:$K$22, W5:$W$23))/Z4</f>
        <v>3533.6637984002277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2.1892320000000002E-3</v>
      </c>
      <c r="O5">
        <f t="shared" ref="O5:O23" si="29">$C$3</f>
        <v>9273.4695135696384</v>
      </c>
      <c r="P5">
        <f t="shared" ref="P5:P23" si="30">O5*$C$5</f>
        <v>463.67347567848196</v>
      </c>
      <c r="Q5" s="5">
        <f t="shared" ref="Q5:Q23" si="31">$C$8</f>
        <v>12.5</v>
      </c>
      <c r="R5">
        <f t="shared" si="0"/>
        <v>500000</v>
      </c>
      <c r="S5">
        <f t="shared" si="1"/>
        <v>6864.441595190875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3490.9621569810479</v>
      </c>
      <c r="AC5">
        <f t="shared" si="2"/>
        <v>6698.8288801403469</v>
      </c>
      <c r="AE5">
        <f t="shared" si="3"/>
        <v>9049.7361708376484</v>
      </c>
      <c r="AF5">
        <f t="shared" si="4"/>
        <v>-452.48680854188245</v>
      </c>
      <c r="AG5">
        <f t="shared" si="5"/>
        <v>-12.198422820061296</v>
      </c>
      <c r="AH5">
        <f t="shared" si="6"/>
        <v>-1081.3883975481601</v>
      </c>
      <c r="AI5">
        <f t="shared" si="7"/>
        <v>7503.6625419275442</v>
      </c>
      <c r="AJ5">
        <f t="shared" si="8"/>
        <v>-3207.866723159299</v>
      </c>
      <c r="AK5">
        <f>H5*SUM(AB5, AE5:AF5)</f>
        <v>1044.4214752655168</v>
      </c>
      <c r="AL5">
        <f t="shared" si="9"/>
        <v>5340.2172940337623</v>
      </c>
      <c r="AN5">
        <f t="shared" si="10"/>
        <v>7815.0128985476113</v>
      </c>
      <c r="AO5">
        <f t="shared" si="11"/>
        <v>-390.75064492738062</v>
      </c>
      <c r="AP5">
        <f t="shared" si="12"/>
        <v>-10.534100650128973</v>
      </c>
      <c r="AQ5">
        <f t="shared" si="13"/>
        <v>-933.84648078601049</v>
      </c>
      <c r="AR5">
        <f t="shared" si="14"/>
        <v>6479.8816721840913</v>
      </c>
      <c r="AS5">
        <f t="shared" si="15"/>
        <v>-2770.1934448759885</v>
      </c>
      <c r="AT5">
        <f t="shared" si="16"/>
        <v>901.92323252719143</v>
      </c>
      <c r="AU5">
        <f t="shared" si="17"/>
        <v>4611.6114598352942</v>
      </c>
      <c r="AW5">
        <v>2</v>
      </c>
      <c r="AX5">
        <f>(R5*SUMPRODUCT(K6:$K$23, X6:$X$23)-$AZ$3*SUMPRODUCT(K5:$K$22, W6:$W$23))/Z5</f>
        <v>6864.441595190875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2.8741389999999999E-3</v>
      </c>
      <c r="O6">
        <f t="shared" si="29"/>
        <v>9273.4695135696384</v>
      </c>
      <c r="P6">
        <f t="shared" si="30"/>
        <v>463.67347567848196</v>
      </c>
      <c r="Q6" s="5">
        <f t="shared" si="31"/>
        <v>12.5</v>
      </c>
      <c r="R6">
        <f t="shared" si="0"/>
        <v>500000</v>
      </c>
      <c r="S6">
        <f t="shared" si="1"/>
        <v>9729.4329282293256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6698.8288801403469</v>
      </c>
      <c r="AC6">
        <f t="shared" si="2"/>
        <v>9372.4628588155465</v>
      </c>
      <c r="AE6">
        <f t="shared" si="3"/>
        <v>8933.2286094609572</v>
      </c>
      <c r="AF6">
        <f t="shared" si="4"/>
        <v>-446.66143047304786</v>
      </c>
      <c r="AG6">
        <f t="shared" si="5"/>
        <v>-12.041378629095055</v>
      </c>
      <c r="AH6">
        <f t="shared" si="6"/>
        <v>-1402.3985106251259</v>
      </c>
      <c r="AI6">
        <f t="shared" si="7"/>
        <v>7072.1272897336876</v>
      </c>
      <c r="AJ6">
        <f t="shared" si="8"/>
        <v>-2673.6339786751996</v>
      </c>
      <c r="AK6">
        <f>H6*SUM(AB6, AE6:AF6)</f>
        <v>1652.1710912331544</v>
      </c>
      <c r="AL6">
        <f t="shared" si="9"/>
        <v>6050.6644022916425</v>
      </c>
      <c r="AN6">
        <f t="shared" si="10"/>
        <v>6957.4326625224721</v>
      </c>
      <c r="AO6">
        <f t="shared" si="11"/>
        <v>-347.87163312612358</v>
      </c>
      <c r="AP6">
        <f t="shared" si="12"/>
        <v>-9.378141390800165</v>
      </c>
      <c r="AQ6">
        <f t="shared" si="13"/>
        <v>-1092.2247297424615</v>
      </c>
      <c r="AR6">
        <f t="shared" si="14"/>
        <v>5507.9581582630863</v>
      </c>
      <c r="AS6">
        <f t="shared" si="15"/>
        <v>-2082.2962429467248</v>
      </c>
      <c r="AT6">
        <f t="shared" si="16"/>
        <v>1286.754164339533</v>
      </c>
      <c r="AU6">
        <f t="shared" si="17"/>
        <v>4712.4160796558945</v>
      </c>
      <c r="AW6">
        <v>3</v>
      </c>
      <c r="AX6">
        <f>(R6*SUMPRODUCT(K7:$K$23, X7:$X$23)-$AZ$3*SUMPRODUCT(K6:$K$22, W7:$W$23))/Z6</f>
        <v>9729.4329282293256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3.657909E-3</v>
      </c>
      <c r="O7">
        <f t="shared" si="29"/>
        <v>9273.4695135696384</v>
      </c>
      <c r="P7">
        <f t="shared" si="30"/>
        <v>463.67347567848196</v>
      </c>
      <c r="Q7" s="5">
        <f t="shared" si="31"/>
        <v>12.5</v>
      </c>
      <c r="R7">
        <f t="shared" si="0"/>
        <v>500000</v>
      </c>
      <c r="S7">
        <f t="shared" si="1"/>
        <v>12085.363372307551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9372.4628588155465</v>
      </c>
      <c r="AC7">
        <f t="shared" si="2"/>
        <v>11482.95013830101</v>
      </c>
      <c r="AE7">
        <f t="shared" si="3"/>
        <v>8811.2193860367424</v>
      </c>
      <c r="AF7">
        <f t="shared" si="4"/>
        <v>-440.56096930183719</v>
      </c>
      <c r="AG7">
        <f t="shared" si="5"/>
        <v>-11.87691857554433</v>
      </c>
      <c r="AH7">
        <f t="shared" si="6"/>
        <v>-1761.8506903909786</v>
      </c>
      <c r="AI7">
        <f t="shared" si="7"/>
        <v>6596.9308077683818</v>
      </c>
      <c r="AJ7">
        <f t="shared" si="8"/>
        <v>-2110.4872794854637</v>
      </c>
      <c r="AK7">
        <f>H7*SUM(AB7, AE7:AF7)</f>
        <v>1857.7047975501321</v>
      </c>
      <c r="AL7">
        <f t="shared" si="9"/>
        <v>6344.14832583305</v>
      </c>
      <c r="AN7">
        <f t="shared" si="10"/>
        <v>6212.0111164516265</v>
      </c>
      <c r="AO7">
        <f t="shared" si="11"/>
        <v>-310.60055582258138</v>
      </c>
      <c r="AP7">
        <f t="shared" si="12"/>
        <v>-8.3733643424418247</v>
      </c>
      <c r="AQ7">
        <f t="shared" si="13"/>
        <v>-1242.1250220577692</v>
      </c>
      <c r="AR7">
        <f t="shared" si="14"/>
        <v>4650.9121742288344</v>
      </c>
      <c r="AS7">
        <f t="shared" si="15"/>
        <v>-1487.9178314490309</v>
      </c>
      <c r="AT7">
        <f t="shared" si="16"/>
        <v>1309.7032712356095</v>
      </c>
      <c r="AU7">
        <f t="shared" si="17"/>
        <v>4472.697614015412</v>
      </c>
      <c r="AW7">
        <v>4</v>
      </c>
      <c r="AX7">
        <f>(R7*SUMPRODUCT(K8:$K$23, X8:$X$23)-$AZ$3*SUMPRODUCT(K7:$K$22, W8:$W$23))/Z7</f>
        <v>12085.363372307551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4.4868319999999996E-3</v>
      </c>
      <c r="O8">
        <f t="shared" si="29"/>
        <v>9273.4695135696384</v>
      </c>
      <c r="P8">
        <f t="shared" si="30"/>
        <v>463.67347567848196</v>
      </c>
      <c r="Q8" s="5">
        <f t="shared" si="31"/>
        <v>12.5</v>
      </c>
      <c r="R8">
        <f t="shared" si="0"/>
        <v>500000</v>
      </c>
      <c r="S8">
        <f t="shared" si="1"/>
        <v>13963.382807025037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11482.95013830101</v>
      </c>
      <c r="AC8">
        <f t="shared" si="2"/>
        <v>13075.154881270071</v>
      </c>
      <c r="AE8">
        <f t="shared" si="3"/>
        <v>8683.5727310760849</v>
      </c>
      <c r="AF8">
        <f t="shared" si="4"/>
        <v>-434.17863655380427</v>
      </c>
      <c r="AG8">
        <f t="shared" si="5"/>
        <v>-11.704859651462741</v>
      </c>
      <c r="AH8">
        <f t="shared" si="6"/>
        <v>-2131.5895330458684</v>
      </c>
      <c r="AI8">
        <f t="shared" si="7"/>
        <v>6106.0997018249491</v>
      </c>
      <c r="AJ8">
        <f t="shared" si="8"/>
        <v>-1592.204742969061</v>
      </c>
      <c r="AK8">
        <f t="shared" ref="AK8:AK23" si="32">H8*SUM(AB8:AB8, AE8:AF8)</f>
        <v>1430.5949568796889</v>
      </c>
      <c r="AL8">
        <f t="shared" si="9"/>
        <v>5944.4899157355767</v>
      </c>
      <c r="AN8">
        <f t="shared" si="10"/>
        <v>5708.1759953617329</v>
      </c>
      <c r="AO8">
        <f t="shared" si="11"/>
        <v>-285.40879976808668</v>
      </c>
      <c r="AP8">
        <f t="shared" si="12"/>
        <v>-7.694229202739467</v>
      </c>
      <c r="AQ8">
        <f t="shared" si="13"/>
        <v>-1401.2076113501882</v>
      </c>
      <c r="AR8">
        <f t="shared" si="14"/>
        <v>4013.8653550407184</v>
      </c>
      <c r="AS8">
        <f t="shared" si="15"/>
        <v>-1046.641189632878</v>
      </c>
      <c r="AT8">
        <f t="shared" si="16"/>
        <v>940.40644845664076</v>
      </c>
      <c r="AU8">
        <f t="shared" si="17"/>
        <v>3907.6306138644813</v>
      </c>
      <c r="AW8">
        <v>5</v>
      </c>
      <c r="AX8">
        <f>(R8*SUMPRODUCT(K9:$K$23, X9:$X$23)-$AZ$3*SUMPRODUCT(K8:$K$22, W9:$W$23))/Z8</f>
        <v>13963.382807025037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5.3970320000000004E-3</v>
      </c>
      <c r="O9">
        <f t="shared" si="29"/>
        <v>9273.4695135696384</v>
      </c>
      <c r="P9">
        <f t="shared" si="30"/>
        <v>463.67347567848196</v>
      </c>
      <c r="Q9" s="5">
        <f t="shared" si="31"/>
        <v>12.5</v>
      </c>
      <c r="R9">
        <f t="shared" si="0"/>
        <v>500000</v>
      </c>
      <c r="S9">
        <f t="shared" si="1"/>
        <v>15452.919780159862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13075.154881270071</v>
      </c>
      <c r="AC9">
        <f t="shared" si="2"/>
        <v>14247.146440440403</v>
      </c>
      <c r="AE9">
        <f t="shared" si="3"/>
        <v>8549.8714838613796</v>
      </c>
      <c r="AF9">
        <f t="shared" si="4"/>
        <v>-427.49357419306904</v>
      </c>
      <c r="AG9">
        <f t="shared" si="5"/>
        <v>-11.52463955285366</v>
      </c>
      <c r="AH9">
        <f t="shared" si="6"/>
        <v>-2526.8600837781305</v>
      </c>
      <c r="AI9">
        <f t="shared" si="7"/>
        <v>5583.9931863373258</v>
      </c>
      <c r="AJ9">
        <f t="shared" si="8"/>
        <v>-1171.991559170332</v>
      </c>
      <c r="AK9">
        <f t="shared" si="32"/>
        <v>1106.5112116869839</v>
      </c>
      <c r="AL9">
        <f t="shared" si="9"/>
        <v>5518.5128388539779</v>
      </c>
      <c r="AN9">
        <f t="shared" si="10"/>
        <v>5341.462675251395</v>
      </c>
      <c r="AO9">
        <f t="shared" si="11"/>
        <v>-267.0731337625698</v>
      </c>
      <c r="AP9">
        <f t="shared" si="12"/>
        <v>-7.199924833196687</v>
      </c>
      <c r="AQ9">
        <f t="shared" si="13"/>
        <v>-1578.6352869233756</v>
      </c>
      <c r="AR9">
        <f t="shared" si="14"/>
        <v>3488.5543297322524</v>
      </c>
      <c r="AS9">
        <f t="shared" si="15"/>
        <v>-732.19219503294141</v>
      </c>
      <c r="AT9">
        <f t="shared" si="16"/>
        <v>691.28388048049464</v>
      </c>
      <c r="AU9">
        <f t="shared" si="17"/>
        <v>3447.6460151798055</v>
      </c>
      <c r="AW9">
        <v>6</v>
      </c>
      <c r="AX9">
        <f>(R9*SUMPRODUCT(K10:$K$23, X10:$X$23)-$AZ$3*SUMPRODUCT(K9:$K$22, W10:$W$23))/Z9</f>
        <v>15452.919780159862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6.3737730000000001E-3</v>
      </c>
      <c r="O10">
        <f t="shared" si="29"/>
        <v>9273.4695135696384</v>
      </c>
      <c r="P10">
        <f t="shared" si="30"/>
        <v>463.67347567848196</v>
      </c>
      <c r="Q10" s="5">
        <f t="shared" si="31"/>
        <v>12.5</v>
      </c>
      <c r="R10">
        <f t="shared" si="0"/>
        <v>500000</v>
      </c>
      <c r="S10">
        <f t="shared" si="1"/>
        <v>16625.222821331139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14247.146440440403</v>
      </c>
      <c r="AC10">
        <f t="shared" si="2"/>
        <v>15076.999239906803</v>
      </c>
      <c r="AE10">
        <f t="shared" si="3"/>
        <v>8409.8778290054597</v>
      </c>
      <c r="AF10">
        <f t="shared" si="4"/>
        <v>-420.49389145027305</v>
      </c>
      <c r="AG10">
        <f t="shared" si="5"/>
        <v>-11.335937720908412</v>
      </c>
      <c r="AH10">
        <f t="shared" si="6"/>
        <v>-2938.2174566684293</v>
      </c>
      <c r="AI10">
        <f t="shared" si="7"/>
        <v>5039.83054316585</v>
      </c>
      <c r="AJ10">
        <f t="shared" si="8"/>
        <v>-829.85279946640003</v>
      </c>
      <c r="AK10">
        <f t="shared" si="32"/>
        <v>1167.4178448447685</v>
      </c>
      <c r="AL10">
        <f t="shared" si="9"/>
        <v>5377.3955885442183</v>
      </c>
      <c r="AN10">
        <f t="shared" si="10"/>
        <v>4991.9266298516441</v>
      </c>
      <c r="AO10">
        <f t="shared" si="11"/>
        <v>-249.59633149258224</v>
      </c>
      <c r="AP10">
        <f t="shared" si="12"/>
        <v>-6.7287742502240953</v>
      </c>
      <c r="AQ10">
        <f t="shared" si="13"/>
        <v>-1744.0640951585194</v>
      </c>
      <c r="AR10">
        <f t="shared" si="14"/>
        <v>2991.5374289503188</v>
      </c>
      <c r="AS10">
        <f t="shared" si="15"/>
        <v>-492.58317097373964</v>
      </c>
      <c r="AT10">
        <f t="shared" si="16"/>
        <v>692.95468333025553</v>
      </c>
      <c r="AU10">
        <f t="shared" si="17"/>
        <v>3191.9089413068345</v>
      </c>
      <c r="AW10">
        <v>7</v>
      </c>
      <c r="AX10">
        <f>(R10*SUMPRODUCT(K11:$K$23, X11:$X$23)-$AZ$3*SUMPRODUCT(K10:$K$22, W11:$W$23))/Z10</f>
        <v>16625.222821331139</v>
      </c>
    </row>
    <row r="11" spans="1:52" x14ac:dyDescent="0.25">
      <c r="A11" t="s">
        <v>33</v>
      </c>
      <c r="C11" s="24">
        <f>AU25</f>
        <v>33450.24572045594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7.4983330000000003E-3</v>
      </c>
      <c r="O11">
        <f t="shared" si="29"/>
        <v>9273.4695135696384</v>
      </c>
      <c r="P11">
        <f t="shared" si="30"/>
        <v>463.67347567848196</v>
      </c>
      <c r="Q11" s="5">
        <f t="shared" si="31"/>
        <v>12.5</v>
      </c>
      <c r="R11">
        <f t="shared" si="0"/>
        <v>500000</v>
      </c>
      <c r="S11">
        <f t="shared" si="1"/>
        <v>17466.932869980923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15076.999239906803</v>
      </c>
      <c r="AC11">
        <f t="shared" si="2"/>
        <v>15563.14577250806</v>
      </c>
      <c r="AE11">
        <f t="shared" si="3"/>
        <v>8262.7189862642044</v>
      </c>
      <c r="AF11">
        <f t="shared" si="4"/>
        <v>-413.13594931321029</v>
      </c>
      <c r="AG11">
        <f t="shared" si="5"/>
        <v>-11.137577707800697</v>
      </c>
      <c r="AH11">
        <f t="shared" si="6"/>
        <v>-3400.0254359452933</v>
      </c>
      <c r="AI11">
        <f t="shared" si="7"/>
        <v>4438.4200232979001</v>
      </c>
      <c r="AJ11">
        <f t="shared" si="8"/>
        <v>-486.14653260125669</v>
      </c>
      <c r="AK11">
        <f t="shared" si="32"/>
        <v>1180.7189872581766</v>
      </c>
      <c r="AL11">
        <f t="shared" si="9"/>
        <v>5132.9924779548201</v>
      </c>
      <c r="AN11">
        <f t="shared" si="10"/>
        <v>4664.361612335646</v>
      </c>
      <c r="AO11">
        <f t="shared" si="11"/>
        <v>-233.21808061678232</v>
      </c>
      <c r="AP11">
        <f t="shared" si="12"/>
        <v>-6.287239103862909</v>
      </c>
      <c r="AQ11">
        <f t="shared" si="13"/>
        <v>-1919.3377084167603</v>
      </c>
      <c r="AR11">
        <f t="shared" si="14"/>
        <v>2505.5185841982402</v>
      </c>
      <c r="AS11">
        <f t="shared" si="15"/>
        <v>-274.43305628630691</v>
      </c>
      <c r="AT11">
        <f t="shared" si="16"/>
        <v>666.52397694730951</v>
      </c>
      <c r="AU11">
        <f t="shared" si="17"/>
        <v>2897.6095048592429</v>
      </c>
      <c r="AW11">
        <v>8</v>
      </c>
      <c r="AX11">
        <f>(R11*SUMPRODUCT(K12:$K$23, X12:$X$23)-$AZ$3*SUMPRODUCT(K11:$K$22, W12:$W$23))/Z11</f>
        <v>17466.932869980923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8.7783159999999995E-3</v>
      </c>
      <c r="O12">
        <f t="shared" si="29"/>
        <v>9273.4695135696384</v>
      </c>
      <c r="P12">
        <f t="shared" si="30"/>
        <v>463.67347567848196</v>
      </c>
      <c r="Q12" s="5">
        <f t="shared" si="31"/>
        <v>12.5</v>
      </c>
      <c r="R12">
        <f t="shared" si="0"/>
        <v>500000</v>
      </c>
      <c r="S12">
        <f t="shared" si="1"/>
        <v>17971.531532958386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15563.14577250806</v>
      </c>
      <c r="AC12">
        <f t="shared" si="2"/>
        <v>15712.053907731652</v>
      </c>
      <c r="AE12">
        <f t="shared" si="3"/>
        <v>8107.5590381209358</v>
      </c>
      <c r="AF12">
        <f t="shared" si="4"/>
        <v>-405.37795190604686</v>
      </c>
      <c r="AG12">
        <f t="shared" si="5"/>
        <v>-10.928432754129059</v>
      </c>
      <c r="AH12">
        <f t="shared" si="6"/>
        <v>-3910.767063745207</v>
      </c>
      <c r="AI12">
        <f t="shared" si="7"/>
        <v>3780.4855897155526</v>
      </c>
      <c r="AJ12">
        <f t="shared" si="8"/>
        <v>-148.90813522359167</v>
      </c>
      <c r="AK12">
        <f t="shared" si="32"/>
        <v>1207.4704639677209</v>
      </c>
      <c r="AL12">
        <f t="shared" si="9"/>
        <v>4839.0479184596816</v>
      </c>
      <c r="AN12">
        <f t="shared" si="10"/>
        <v>4350.9580340725715</v>
      </c>
      <c r="AO12">
        <f t="shared" si="11"/>
        <v>-217.54790170362858</v>
      </c>
      <c r="AP12">
        <f t="shared" si="12"/>
        <v>-5.8647926050033412</v>
      </c>
      <c r="AQ12">
        <f t="shared" si="13"/>
        <v>-2098.7307394720196</v>
      </c>
      <c r="AR12">
        <f t="shared" si="14"/>
        <v>2028.8146002919195</v>
      </c>
      <c r="AS12">
        <f t="shared" si="15"/>
        <v>-79.912220711995104</v>
      </c>
      <c r="AT12">
        <f t="shared" si="16"/>
        <v>647.99445695104225</v>
      </c>
      <c r="AU12">
        <f t="shared" si="17"/>
        <v>2596.8968365309665</v>
      </c>
      <c r="AW12">
        <v>9</v>
      </c>
      <c r="AX12">
        <f>(R12*SUMPRODUCT(K13:$K$23, X13:$X$23)-$AZ$3*SUMPRODUCT(K12:$K$22, W13:$W$23))/Z12</f>
        <v>17971.531532958386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1.019566E-2</v>
      </c>
      <c r="O13">
        <f t="shared" si="29"/>
        <v>9273.4695135696384</v>
      </c>
      <c r="P13">
        <f t="shared" si="30"/>
        <v>463.67347567848196</v>
      </c>
      <c r="Q13" s="5">
        <f t="shared" si="31"/>
        <v>12.5</v>
      </c>
      <c r="R13">
        <f t="shared" si="0"/>
        <v>500000</v>
      </c>
      <c r="S13">
        <f t="shared" si="1"/>
        <v>18134.607425253271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15712.053907731652</v>
      </c>
      <c r="AC13">
        <f t="shared" si="2"/>
        <v>15534.432364798695</v>
      </c>
      <c r="AE13">
        <f t="shared" si="3"/>
        <v>7943.8215323571176</v>
      </c>
      <c r="AF13">
        <f t="shared" si="4"/>
        <v>-397.19107661785591</v>
      </c>
      <c r="AG13">
        <f t="shared" si="5"/>
        <v>-10.707725841893803</v>
      </c>
      <c r="AH13">
        <f t="shared" si="6"/>
        <v>-4456.9033877585398</v>
      </c>
      <c r="AI13">
        <f t="shared" si="7"/>
        <v>3079.0193421388276</v>
      </c>
      <c r="AJ13">
        <f t="shared" si="8"/>
        <v>177.6215429329568</v>
      </c>
      <c r="AK13">
        <f t="shared" si="32"/>
        <v>1202.4739815914463</v>
      </c>
      <c r="AL13">
        <f t="shared" si="9"/>
        <v>4459.1148666632307</v>
      </c>
      <c r="AN13">
        <f t="shared" si="10"/>
        <v>4053.5205523839231</v>
      </c>
      <c r="AO13">
        <f t="shared" si="11"/>
        <v>-202.67602761919619</v>
      </c>
      <c r="AP13">
        <f t="shared" si="12"/>
        <v>-5.4638673077704452</v>
      </c>
      <c r="AQ13">
        <f t="shared" si="13"/>
        <v>-2274.2390937008031</v>
      </c>
      <c r="AR13">
        <f t="shared" si="14"/>
        <v>1571.1415637561533</v>
      </c>
      <c r="AS13">
        <f t="shared" si="15"/>
        <v>90.635542590197787</v>
      </c>
      <c r="AT13">
        <f t="shared" si="16"/>
        <v>613.59044613903234</v>
      </c>
      <c r="AU13">
        <f t="shared" si="17"/>
        <v>2275.3675524853834</v>
      </c>
      <c r="AW13">
        <v>10</v>
      </c>
      <c r="AX13">
        <f>(R13*SUMPRODUCT(K14:$K$23, X14:$X$23)-$AZ$3*SUMPRODUCT(K13:$K$22, W14:$W$23))/Z13</f>
        <v>18134.607425253271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1.1804551E-2</v>
      </c>
      <c r="O14">
        <f t="shared" si="29"/>
        <v>9273.4695135696384</v>
      </c>
      <c r="P14">
        <f t="shared" si="30"/>
        <v>463.67347567848196</v>
      </c>
      <c r="Q14" s="5">
        <f t="shared" si="31"/>
        <v>12.5</v>
      </c>
      <c r="R14">
        <f t="shared" si="0"/>
        <v>500000</v>
      </c>
      <c r="S14">
        <f t="shared" si="1"/>
        <v>17941.511520271903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15534.432364798695</v>
      </c>
      <c r="AC14">
        <f t="shared" si="2"/>
        <v>15033.908279696592</v>
      </c>
      <c r="AE14">
        <f t="shared" si="3"/>
        <v>7770.6100706199395</v>
      </c>
      <c r="AF14">
        <f t="shared" si="4"/>
        <v>-388.53050353099701</v>
      </c>
      <c r="AG14">
        <f t="shared" si="5"/>
        <v>-10.474248687680213</v>
      </c>
      <c r="AH14">
        <f t="shared" si="6"/>
        <v>-5055.9958317861337</v>
      </c>
      <c r="AI14">
        <f t="shared" si="7"/>
        <v>2315.6094866151288</v>
      </c>
      <c r="AJ14">
        <f t="shared" si="8"/>
        <v>500.52408510210262</v>
      </c>
      <c r="AK14">
        <f t="shared" si="32"/>
        <v>1177.9087132990244</v>
      </c>
      <c r="AL14">
        <f t="shared" si="9"/>
        <v>3994.0422850162558</v>
      </c>
      <c r="AN14">
        <f t="shared" si="10"/>
        <v>3771.2909994007223</v>
      </c>
      <c r="AO14">
        <f t="shared" si="11"/>
        <v>-188.56454997003613</v>
      </c>
      <c r="AP14">
        <f t="shared" si="12"/>
        <v>-5.0834412539480036</v>
      </c>
      <c r="AQ14">
        <f t="shared" si="13"/>
        <v>-2453.8139734376605</v>
      </c>
      <c r="AR14">
        <f t="shared" si="14"/>
        <v>1123.8290347390778</v>
      </c>
      <c r="AS14">
        <f t="shared" si="15"/>
        <v>242.91811839404861</v>
      </c>
      <c r="AT14">
        <f t="shared" si="16"/>
        <v>571.67152748740284</v>
      </c>
      <c r="AU14">
        <f t="shared" si="17"/>
        <v>1938.4186806205291</v>
      </c>
      <c r="AW14">
        <v>11</v>
      </c>
      <c r="AX14">
        <f>(R14*SUMPRODUCT(K15:$K$23, X15:$X$23)-$AZ$3*SUMPRODUCT(K14:$K$22, W15:$W$23))/Z14</f>
        <v>17941.511520271903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1.3628751999999999E-2</v>
      </c>
      <c r="O15">
        <f t="shared" si="29"/>
        <v>9273.4695135696384</v>
      </c>
      <c r="P15">
        <f t="shared" si="30"/>
        <v>463.67347567848196</v>
      </c>
      <c r="Q15" s="5">
        <f t="shared" si="31"/>
        <v>12.5</v>
      </c>
      <c r="R15">
        <f t="shared" si="0"/>
        <v>500000</v>
      </c>
      <c r="S15">
        <f t="shared" si="1"/>
        <v>17376.835309306836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15033.908279696592</v>
      </c>
      <c r="AC15">
        <f t="shared" si="2"/>
        <v>14216.691356372283</v>
      </c>
      <c r="AE15">
        <f t="shared" si="3"/>
        <v>7587.0002523725589</v>
      </c>
      <c r="AF15">
        <f t="shared" si="4"/>
        <v>-379.350012618628</v>
      </c>
      <c r="AG15">
        <f t="shared" si="5"/>
        <v>-10.226755263052691</v>
      </c>
      <c r="AH15">
        <f t="shared" si="6"/>
        <v>-5710.0375100287629</v>
      </c>
      <c r="AI15">
        <f t="shared" si="7"/>
        <v>1487.385974462115</v>
      </c>
      <c r="AJ15">
        <f t="shared" si="8"/>
        <v>817.21692332430939</v>
      </c>
      <c r="AK15">
        <f t="shared" si="32"/>
        <v>1154.3368871594823</v>
      </c>
      <c r="AL15">
        <f t="shared" si="9"/>
        <v>3458.9397849459065</v>
      </c>
      <c r="AN15">
        <f t="shared" si="10"/>
        <v>3500.503944914964</v>
      </c>
      <c r="AO15">
        <f t="shared" si="11"/>
        <v>-175.02519724574822</v>
      </c>
      <c r="AP15">
        <f t="shared" si="12"/>
        <v>-4.7184389022263495</v>
      </c>
      <c r="AQ15">
        <f t="shared" si="13"/>
        <v>-2634.5074686425082</v>
      </c>
      <c r="AR15">
        <f t="shared" si="14"/>
        <v>686.25284012448083</v>
      </c>
      <c r="AS15">
        <f t="shared" si="15"/>
        <v>377.04902712418436</v>
      </c>
      <c r="AT15">
        <f t="shared" si="16"/>
        <v>532.59004782542695</v>
      </c>
      <c r="AU15">
        <f t="shared" si="17"/>
        <v>1595.8919150740921</v>
      </c>
      <c r="AW15">
        <v>12</v>
      </c>
      <c r="AX15">
        <f>(R15*SUMPRODUCT(K16:$K$23, X16:$X$23)-$AZ$3*SUMPRODUCT(K15:$K$22, W16:$W$23))/Z15</f>
        <v>17376.835309306836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1.5530428000000001E-2</v>
      </c>
      <c r="O16">
        <f t="shared" si="29"/>
        <v>9273.4695135696384</v>
      </c>
      <c r="P16">
        <f t="shared" si="30"/>
        <v>463.67347567848196</v>
      </c>
      <c r="Q16" s="5">
        <f t="shared" si="31"/>
        <v>12.5</v>
      </c>
      <c r="R16">
        <f t="shared" si="0"/>
        <v>500000</v>
      </c>
      <c r="S16">
        <f t="shared" si="1"/>
        <v>16461.95381814849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14216.691356372283</v>
      </c>
      <c r="AC16">
        <f t="shared" si="2"/>
        <v>13124.341177296592</v>
      </c>
      <c r="AE16">
        <f t="shared" si="3"/>
        <v>7393.3008886933803</v>
      </c>
      <c r="AF16">
        <f t="shared" si="4"/>
        <v>-369.66504443466903</v>
      </c>
      <c r="AG16">
        <f t="shared" si="5"/>
        <v>-9.9656618241357044</v>
      </c>
      <c r="AH16">
        <f t="shared" si="6"/>
        <v>-6353.035451458436</v>
      </c>
      <c r="AI16">
        <f t="shared" si="7"/>
        <v>660.63473097613951</v>
      </c>
      <c r="AJ16">
        <f t="shared" si="8"/>
        <v>1092.3501790756909</v>
      </c>
      <c r="AK16">
        <f t="shared" si="32"/>
        <v>1161.8458978745155</v>
      </c>
      <c r="AL16">
        <f t="shared" si="9"/>
        <v>2914.8308079263461</v>
      </c>
      <c r="AN16">
        <f t="shared" si="10"/>
        <v>3234.2226045184384</v>
      </c>
      <c r="AO16">
        <f t="shared" si="11"/>
        <v>-161.71113022592195</v>
      </c>
      <c r="AP16">
        <f t="shared" si="12"/>
        <v>-4.3595099436433697</v>
      </c>
      <c r="AQ16">
        <f t="shared" si="13"/>
        <v>-2779.1552344145398</v>
      </c>
      <c r="AR16">
        <f t="shared" si="14"/>
        <v>288.99672993433342</v>
      </c>
      <c r="AS16">
        <f t="shared" si="15"/>
        <v>477.85200337500868</v>
      </c>
      <c r="AT16">
        <f t="shared" si="16"/>
        <v>508.25312298859689</v>
      </c>
      <c r="AU16">
        <f t="shared" si="17"/>
        <v>1275.1018562979391</v>
      </c>
      <c r="AW16">
        <v>13</v>
      </c>
      <c r="AX16">
        <f>(R16*SUMPRODUCT(K17:$K$23, X17:$X$23)-$AZ$3*SUMPRODUCT(K16:$K$22, W17:$W$23))/Z16</f>
        <v>16461.95381814849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1.7564712E-2</v>
      </c>
      <c r="O17">
        <f t="shared" si="29"/>
        <v>9273.4695135696384</v>
      </c>
      <c r="P17">
        <f t="shared" si="30"/>
        <v>463.67347567848196</v>
      </c>
      <c r="Q17" s="5">
        <f t="shared" si="31"/>
        <v>12.5</v>
      </c>
      <c r="R17">
        <f t="shared" si="0"/>
        <v>500000</v>
      </c>
      <c r="S17">
        <f t="shared" si="1"/>
        <v>15217.648474129184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13124.341177296592</v>
      </c>
      <c r="AC17">
        <f t="shared" si="2"/>
        <v>11797.891305172643</v>
      </c>
      <c r="AE17">
        <f t="shared" si="3"/>
        <v>7189.5066789672019</v>
      </c>
      <c r="AF17">
        <f t="shared" si="4"/>
        <v>-359.47533394836012</v>
      </c>
      <c r="AG17">
        <f t="shared" si="5"/>
        <v>-9.6909612260640081</v>
      </c>
      <c r="AH17">
        <f t="shared" si="6"/>
        <v>-7001.7591932135319</v>
      </c>
      <c r="AI17">
        <f t="shared" si="7"/>
        <v>-181.41880942075477</v>
      </c>
      <c r="AJ17">
        <f t="shared" si="8"/>
        <v>1326.4498721239488</v>
      </c>
      <c r="AK17">
        <f t="shared" si="32"/>
        <v>1231.1847846268622</v>
      </c>
      <c r="AL17">
        <f t="shared" si="9"/>
        <v>2376.215847330056</v>
      </c>
      <c r="AN17">
        <f t="shared" si="10"/>
        <v>2962.2983798445862</v>
      </c>
      <c r="AO17">
        <f t="shared" si="11"/>
        <v>-148.11491899222932</v>
      </c>
      <c r="AP17">
        <f t="shared" si="12"/>
        <v>-3.992974764609309</v>
      </c>
      <c r="AQ17">
        <f t="shared" si="13"/>
        <v>-2884.9406280957714</v>
      </c>
      <c r="AR17">
        <f t="shared" si="14"/>
        <v>-74.750142008024042</v>
      </c>
      <c r="AS17">
        <f t="shared" si="15"/>
        <v>546.53823726641224</v>
      </c>
      <c r="AT17">
        <f t="shared" si="16"/>
        <v>507.28608451802484</v>
      </c>
      <c r="AU17">
        <f t="shared" si="17"/>
        <v>979.07417977641296</v>
      </c>
      <c r="AW17">
        <v>14</v>
      </c>
      <c r="AX17">
        <f>(R17*SUMPRODUCT(K18:$K$23, X18:$X$23)-$AZ$3*SUMPRODUCT(K17:$K$22, W18:$W$23))/Z17</f>
        <v>15217.648474129184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1.9807176999999999E-2</v>
      </c>
      <c r="O18">
        <f t="shared" si="29"/>
        <v>9273.4695135696384</v>
      </c>
      <c r="P18">
        <f t="shared" si="30"/>
        <v>463.67347567848196</v>
      </c>
      <c r="Q18" s="5">
        <f t="shared" si="31"/>
        <v>12.5</v>
      </c>
      <c r="R18">
        <f t="shared" si="0"/>
        <v>500000</v>
      </c>
      <c r="S18">
        <f t="shared" si="1"/>
        <v>13652.541425624162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11797.891305172643</v>
      </c>
      <c r="AC18">
        <f t="shared" si="2"/>
        <v>10269.005903450638</v>
      </c>
      <c r="AE18">
        <f t="shared" si="3"/>
        <v>6975.2077808445447</v>
      </c>
      <c r="AF18">
        <f t="shared" si="4"/>
        <v>-348.76038904222725</v>
      </c>
      <c r="AG18">
        <f t="shared" si="5"/>
        <v>-9.4021010294985814</v>
      </c>
      <c r="AH18">
        <f t="shared" si="6"/>
        <v>-7678.0233721914728</v>
      </c>
      <c r="AI18">
        <f t="shared" si="7"/>
        <v>-1060.9780814186533</v>
      </c>
      <c r="AJ18">
        <f t="shared" si="8"/>
        <v>1528.8854017220056</v>
      </c>
      <c r="AK18">
        <f t="shared" si="32"/>
        <v>1291.5461426579445</v>
      </c>
      <c r="AL18">
        <f t="shared" si="9"/>
        <v>1759.4534629612967</v>
      </c>
      <c r="AN18">
        <f t="shared" si="10"/>
        <v>2685.7308921687186</v>
      </c>
      <c r="AO18">
        <f t="shared" si="11"/>
        <v>-134.28654460843595</v>
      </c>
      <c r="AP18">
        <f t="shared" si="12"/>
        <v>-3.6201807859490387</v>
      </c>
      <c r="AQ18">
        <f t="shared" si="13"/>
        <v>-2956.3426939220603</v>
      </c>
      <c r="AR18">
        <f t="shared" si="14"/>
        <v>-408.5185271477265</v>
      </c>
      <c r="AS18">
        <f t="shared" si="15"/>
        <v>588.68135301532254</v>
      </c>
      <c r="AT18">
        <f t="shared" si="16"/>
        <v>497.29635058667736</v>
      </c>
      <c r="AU18">
        <f t="shared" si="17"/>
        <v>677.45917645427335</v>
      </c>
      <c r="AW18">
        <v>15</v>
      </c>
      <c r="AX18">
        <f>(R18*SUMPRODUCT(K19:$K$23, X19:$X$23)-$AZ$3*SUMPRODUCT(K18:$K$22, W19:$W$23))/Z18</f>
        <v>13652.541425624162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2.2489294999999999E-2</v>
      </c>
      <c r="O19">
        <f t="shared" si="29"/>
        <v>9273.4695135696384</v>
      </c>
      <c r="P19">
        <f t="shared" si="30"/>
        <v>463.67347567848196</v>
      </c>
      <c r="Q19" s="5">
        <f t="shared" si="31"/>
        <v>12.5</v>
      </c>
      <c r="R19">
        <f t="shared" si="0"/>
        <v>500000</v>
      </c>
      <c r="S19">
        <f t="shared" si="1"/>
        <v>11720.36574382136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10269.005903450638</v>
      </c>
      <c r="AC19">
        <f t="shared" si="2"/>
        <v>8529.2696346470075</v>
      </c>
      <c r="AE19">
        <f t="shared" si="3"/>
        <v>6748.5881975663915</v>
      </c>
      <c r="AF19">
        <f t="shared" si="4"/>
        <v>-337.42940987831958</v>
      </c>
      <c r="AG19">
        <f t="shared" si="5"/>
        <v>-9.0966333955313985</v>
      </c>
      <c r="AH19">
        <f t="shared" si="6"/>
        <v>-8457.8649468878921</v>
      </c>
      <c r="AI19">
        <f t="shared" si="7"/>
        <v>-2055.8027925953511</v>
      </c>
      <c r="AJ19">
        <f t="shared" si="8"/>
        <v>1739.7362688036301</v>
      </c>
      <c r="AK19">
        <f t="shared" si="32"/>
        <v>1224.3240883295812</v>
      </c>
      <c r="AL19">
        <f t="shared" si="9"/>
        <v>908.25756453786016</v>
      </c>
      <c r="AN19">
        <f t="shared" si="10"/>
        <v>2420.7875805127969</v>
      </c>
      <c r="AO19">
        <f t="shared" si="11"/>
        <v>-121.03937902563985</v>
      </c>
      <c r="AP19">
        <f t="shared" si="12"/>
        <v>-3.2630553982122308</v>
      </c>
      <c r="AQ19">
        <f t="shared" si="13"/>
        <v>-3033.9226252483618</v>
      </c>
      <c r="AR19">
        <f t="shared" si="14"/>
        <v>-737.43747915941663</v>
      </c>
      <c r="AS19">
        <f t="shared" si="15"/>
        <v>624.06118577604445</v>
      </c>
      <c r="AT19">
        <f t="shared" si="16"/>
        <v>439.17756733470401</v>
      </c>
      <c r="AU19">
        <f t="shared" si="17"/>
        <v>325.80127395133172</v>
      </c>
      <c r="AW19">
        <v>16</v>
      </c>
      <c r="AX19">
        <f>(R19*SUMPRODUCT(K20:$K$23, X20:$X$23)-$AZ$3*SUMPRODUCT(K19:$K$22, W20:$W$23))/Z19</f>
        <v>11720.36574382136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2.5348699999999998E-2</v>
      </c>
      <c r="O20">
        <f t="shared" si="29"/>
        <v>9273.4695135696384</v>
      </c>
      <c r="P20">
        <f t="shared" si="30"/>
        <v>463.67347567848196</v>
      </c>
      <c r="Q20" s="5">
        <f t="shared" si="31"/>
        <v>12.5</v>
      </c>
      <c r="R20">
        <f t="shared" si="0"/>
        <v>500000</v>
      </c>
      <c r="S20">
        <f t="shared" si="1"/>
        <v>9341.2552253691101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8529.2696346470075</v>
      </c>
      <c r="AC20">
        <f t="shared" si="2"/>
        <v>6557.6203772866384</v>
      </c>
      <c r="AE20">
        <f t="shared" si="3"/>
        <v>6510.0343779470768</v>
      </c>
      <c r="AF20">
        <f t="shared" si="4"/>
        <v>-325.50171889735384</v>
      </c>
      <c r="AG20">
        <f t="shared" si="5"/>
        <v>-8.7750792306227794</v>
      </c>
      <c r="AH20">
        <f t="shared" si="6"/>
        <v>-9223.5132381322692</v>
      </c>
      <c r="AI20">
        <f t="shared" si="7"/>
        <v>-3047.7556583131691</v>
      </c>
      <c r="AJ20">
        <f t="shared" si="8"/>
        <v>1971.6492573603691</v>
      </c>
      <c r="AK20">
        <f t="shared" si="32"/>
        <v>798.95946454773241</v>
      </c>
      <c r="AL20">
        <f t="shared" si="9"/>
        <v>-277.14693640506755</v>
      </c>
      <c r="AN20">
        <f t="shared" si="10"/>
        <v>2214.9444053547604</v>
      </c>
      <c r="AO20">
        <f t="shared" si="11"/>
        <v>-110.74722026773803</v>
      </c>
      <c r="AP20">
        <f t="shared" si="12"/>
        <v>-2.9855929354618671</v>
      </c>
      <c r="AQ20">
        <f t="shared" si="13"/>
        <v>-3138.1660769292366</v>
      </c>
      <c r="AR20">
        <f t="shared" si="14"/>
        <v>-1036.954484777676</v>
      </c>
      <c r="AS20">
        <f t="shared" si="15"/>
        <v>670.82495089517033</v>
      </c>
      <c r="AT20">
        <f t="shared" si="16"/>
        <v>271.83432427023376</v>
      </c>
      <c r="AU20">
        <f t="shared" si="17"/>
        <v>-94.295209612271947</v>
      </c>
      <c r="AW20">
        <v>17</v>
      </c>
      <c r="AX20">
        <f>(R20*SUMPRODUCT(K21:$K$23, X21:$X$23)-$AZ$3*SUMPRODUCT(K20:$K$22, W21:$W$23))/Z20</f>
        <v>9341.2552253691101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2.8197647999999999E-2</v>
      </c>
      <c r="O21">
        <f t="shared" si="29"/>
        <v>9273.4695135696384</v>
      </c>
      <c r="P21">
        <f t="shared" si="30"/>
        <v>463.67347567848196</v>
      </c>
      <c r="Q21" s="5">
        <f t="shared" si="31"/>
        <v>12.5</v>
      </c>
      <c r="R21">
        <f t="shared" si="0"/>
        <v>500000</v>
      </c>
      <c r="S21">
        <f t="shared" si="1"/>
        <v>6548.9583369122602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6557.6203772866384</v>
      </c>
      <c r="AC21">
        <f t="shared" si="2"/>
        <v>4421.8000038278642</v>
      </c>
      <c r="AE21">
        <f t="shared" si="3"/>
        <v>6261.366376310355</v>
      </c>
      <c r="AF21">
        <f t="shared" si="4"/>
        <v>-313.06831881551778</v>
      </c>
      <c r="AG21">
        <f t="shared" si="5"/>
        <v>-8.439891842999339</v>
      </c>
      <c r="AH21">
        <f t="shared" si="6"/>
        <v>-9897.4638126884784</v>
      </c>
      <c r="AI21">
        <f t="shared" si="7"/>
        <v>-3957.6056470366411</v>
      </c>
      <c r="AJ21">
        <f t="shared" si="8"/>
        <v>2135.8203734587742</v>
      </c>
      <c r="AK21">
        <f t="shared" si="32"/>
        <v>641.55361570428977</v>
      </c>
      <c r="AL21">
        <f t="shared" si="9"/>
        <v>-1180.2316578735772</v>
      </c>
      <c r="AN21">
        <f t="shared" si="10"/>
        <v>2026.3851789398368</v>
      </c>
      <c r="AO21">
        <f t="shared" si="11"/>
        <v>-101.31925894699185</v>
      </c>
      <c r="AP21">
        <f t="shared" si="12"/>
        <v>-2.7314280485511349</v>
      </c>
      <c r="AQ21">
        <f t="shared" si="13"/>
        <v>-3203.1465296467409</v>
      </c>
      <c r="AR21">
        <f t="shared" si="14"/>
        <v>-1280.812037702447</v>
      </c>
      <c r="AS21">
        <f t="shared" si="15"/>
        <v>691.22208948344132</v>
      </c>
      <c r="AT21">
        <f t="shared" si="16"/>
        <v>207.62796173005771</v>
      </c>
      <c r="AU21">
        <f t="shared" si="17"/>
        <v>-381.96198648894796</v>
      </c>
      <c r="AW21">
        <v>18</v>
      </c>
      <c r="AX21">
        <f>(R21*SUMPRODUCT(K22:$K$23, X22:$X$23)-$AZ$3*SUMPRODUCT(K21:$K$22, W22:$W$23))/Z21</f>
        <v>6548.9583369122602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3.1331300999999999E-2</v>
      </c>
      <c r="O22">
        <f t="shared" si="29"/>
        <v>9273.4695135696384</v>
      </c>
      <c r="P22">
        <f t="shared" si="30"/>
        <v>463.67347567848196</v>
      </c>
      <c r="Q22" s="5">
        <f t="shared" si="31"/>
        <v>12.5</v>
      </c>
      <c r="R22">
        <f t="shared" si="0"/>
        <v>500000</v>
      </c>
      <c r="S22">
        <f t="shared" si="1"/>
        <v>3397.3328947047057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4421.8000038278642</v>
      </c>
      <c r="AC22">
        <f t="shared" si="2"/>
        <v>2199.0419793834726</v>
      </c>
      <c r="AE22">
        <f t="shared" si="3"/>
        <v>6002.5759579397918</v>
      </c>
      <c r="AF22">
        <f t="shared" si="4"/>
        <v>-300.12879789698962</v>
      </c>
      <c r="AG22">
        <f t="shared" si="5"/>
        <v>-8.091060132828888</v>
      </c>
      <c r="AH22">
        <f t="shared" si="6"/>
        <v>-10577.311669618282</v>
      </c>
      <c r="AI22">
        <f t="shared" si="7"/>
        <v>-4882.9555697083088</v>
      </c>
      <c r="AJ22">
        <f t="shared" si="8"/>
        <v>2222.7580244443916</v>
      </c>
      <c r="AK22">
        <f t="shared" si="32"/>
        <v>708.69730147094663</v>
      </c>
      <c r="AL22">
        <f t="shared" si="9"/>
        <v>-1951.5002437929707</v>
      </c>
      <c r="AN22">
        <f t="shared" si="10"/>
        <v>1815.543965576762</v>
      </c>
      <c r="AO22">
        <f t="shared" si="11"/>
        <v>-90.777198278838114</v>
      </c>
      <c r="AP22">
        <f t="shared" si="12"/>
        <v>-2.4472285735669397</v>
      </c>
      <c r="AQ22">
        <f t="shared" si="13"/>
        <v>-3199.2222186541394</v>
      </c>
      <c r="AR22">
        <f t="shared" si="14"/>
        <v>-1476.9026799297826</v>
      </c>
      <c r="AS22">
        <f t="shared" si="15"/>
        <v>672.29718482436533</v>
      </c>
      <c r="AT22">
        <f t="shared" si="16"/>
        <v>214.35315739806558</v>
      </c>
      <c r="AU22">
        <f t="shared" si="17"/>
        <v>-590.25233770735167</v>
      </c>
      <c r="AW22">
        <v>19</v>
      </c>
      <c r="AX22">
        <f>(R22*SUMPRODUCT(K23:$K$23, X23:$X$23)-$AZ$3*SUMPRODUCT(K22:$K$22, W23:$W$23))/Z22</f>
        <v>3397.3328947047057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3.466458E-2</v>
      </c>
      <c r="O23">
        <f t="shared" si="29"/>
        <v>9273.4695135696384</v>
      </c>
      <c r="P23">
        <f t="shared" si="30"/>
        <v>463.67347567848196</v>
      </c>
      <c r="Q23" s="5">
        <f t="shared" si="31"/>
        <v>12.5</v>
      </c>
      <c r="R23">
        <f t="shared" si="0"/>
        <v>500000</v>
      </c>
      <c r="S23">
        <f t="shared" si="1"/>
        <v>3556.1676282291573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2199.0419793834726</v>
      </c>
      <c r="AC23">
        <f t="shared" si="2"/>
        <v>2199.0419793834726</v>
      </c>
      <c r="AE23">
        <f t="shared" si="3"/>
        <v>5734.4734238603141</v>
      </c>
      <c r="AF23">
        <f t="shared" si="4"/>
        <v>-286.72367119301572</v>
      </c>
      <c r="AG23">
        <f t="shared" si="5"/>
        <v>-7.7296763302413414</v>
      </c>
      <c r="AH23">
        <f t="shared" si="6"/>
        <v>-11218.928050370305</v>
      </c>
      <c r="AI23">
        <f t="shared" si="7"/>
        <v>-5778.9079740332472</v>
      </c>
      <c r="AJ23">
        <f t="shared" si="8"/>
        <v>0</v>
      </c>
      <c r="AK23">
        <f t="shared" si="32"/>
        <v>794.50166096007524</v>
      </c>
      <c r="AL23">
        <f t="shared" si="9"/>
        <v>-4984.406313073172</v>
      </c>
      <c r="AN23">
        <f t="shared" si="10"/>
        <v>1571.2052331576608</v>
      </c>
      <c r="AO23">
        <f t="shared" si="11"/>
        <v>-78.560261657883046</v>
      </c>
      <c r="AP23">
        <f t="shared" si="12"/>
        <v>-2.1178767435135186</v>
      </c>
      <c r="AQ23">
        <f t="shared" si="13"/>
        <v>-3073.9070809565019</v>
      </c>
      <c r="AR23">
        <f t="shared" si="14"/>
        <v>-1583.3799862002375</v>
      </c>
      <c r="AS23">
        <f t="shared" si="15"/>
        <v>0</v>
      </c>
      <c r="AT23">
        <f t="shared" si="16"/>
        <v>217.68784597707321</v>
      </c>
      <c r="AU23">
        <f t="shared" si="17"/>
        <v>-1365.6921402231644</v>
      </c>
      <c r="AW23">
        <v>20</v>
      </c>
      <c r="AX23">
        <f>(R23*SUMPRODUCT(K$23:$K24, X$23:$X24)-$AZ$3*SUMPRODUCT(K$22:$K23, W$23:$W24))/Z23</f>
        <v>3556.1676282291573</v>
      </c>
    </row>
    <row r="25" spans="5:50" x14ac:dyDescent="0.25">
      <c r="AN25" s="6">
        <f t="shared" ref="AN25:AU25" si="33">SUM(AN3:AN23)</f>
        <v>85571.244874737502</v>
      </c>
      <c r="AO25" s="6">
        <f t="shared" si="33"/>
        <v>-11233.664378914107</v>
      </c>
      <c r="AP25" s="6">
        <f t="shared" si="33"/>
        <v>-727.80113173584982</v>
      </c>
      <c r="AQ25" s="6">
        <f t="shared" si="33"/>
        <v>-44619.225512397345</v>
      </c>
      <c r="AR25" s="6">
        <f t="shared" si="33"/>
        <v>28990.553851690209</v>
      </c>
      <c r="AS25" s="6">
        <f t="shared" si="33"/>
        <v>-7259.2206817576262</v>
      </c>
      <c r="AT25" s="6">
        <f t="shared" si="33"/>
        <v>11718.91255052337</v>
      </c>
      <c r="AU25" s="7">
        <f t="shared" si="33"/>
        <v>33450.24572045594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30371.56363096341</v>
      </c>
      <c r="K3">
        <v>1</v>
      </c>
      <c r="L3" s="2">
        <v>0</v>
      </c>
      <c r="O3">
        <f>$C$3</f>
        <v>30371.56363096341</v>
      </c>
      <c r="P3">
        <f>O3*B5</f>
        <v>24297.250904770728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30371.56363096341</v>
      </c>
      <c r="AF3">
        <f t="shared" ref="AF3:AF23" si="4">-$Z3*P3</f>
        <v>-24297.250904770728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5449.355755492682</v>
      </c>
      <c r="AJ3">
        <f t="shared" ref="AJ3:AJ23" si="8">AB3-AC3</f>
        <v>0</v>
      </c>
      <c r="AL3">
        <f t="shared" ref="AL3:AL23" si="9">SUM(AI3:AK3)</f>
        <v>5449.355755492682</v>
      </c>
      <c r="AN3">
        <f t="shared" ref="AN3:AN23" si="10">AE3*$K3</f>
        <v>30371.56363096341</v>
      </c>
      <c r="AO3">
        <f t="shared" ref="AO3:AO23" si="11">AF3*$K3</f>
        <v>-24297.250904770728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5449.355755492682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5449.355755492682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13895.324168704441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500000</v>
      </c>
      <c r="S4">
        <f t="shared" si="1"/>
        <v>8544.2647644239096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8357.9609076105262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-8357.9609076105262</v>
      </c>
      <c r="AK4">
        <f>H4*SUM(AB4, AE4:AF4)</f>
        <v>0</v>
      </c>
      <c r="AL4">
        <f t="shared" si="9"/>
        <v>-14260.236407610526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-5537.3632610939103</v>
      </c>
      <c r="AR4">
        <f t="shared" si="14"/>
        <v>-5537.3632610939103</v>
      </c>
      <c r="AS4">
        <f t="shared" si="15"/>
        <v>-7841.2242308007553</v>
      </c>
      <c r="AT4">
        <f t="shared" si="16"/>
        <v>0</v>
      </c>
      <c r="AU4">
        <f t="shared" si="17"/>
        <v>-13378.587491894667</v>
      </c>
      <c r="AW4">
        <v>1</v>
      </c>
      <c r="AX4">
        <f>(R4*SUMPRODUCT(K5:$K$23, X5:$X$23)-$AZ$3*SUMPRODUCT(K4:$K$22, W5:$W$23))/Z4</f>
        <v>8544.2647644239096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1.3628751999999999E-2</v>
      </c>
      <c r="O5">
        <f t="shared" ref="O5:O23" si="29">$C$3</f>
        <v>30371.56363096341</v>
      </c>
      <c r="P5">
        <f t="shared" ref="P5:P23" si="30">O5*$C$5</f>
        <v>1518.5781815481705</v>
      </c>
      <c r="Q5" s="5">
        <f t="shared" ref="Q5:Q23" si="31">$C$8</f>
        <v>12.5</v>
      </c>
      <c r="R5">
        <f t="shared" si="0"/>
        <v>500000</v>
      </c>
      <c r="S5">
        <f t="shared" si="1"/>
        <v>16075.710284176183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8357.9609076105262</v>
      </c>
      <c r="AC5">
        <f t="shared" si="2"/>
        <v>15353.620104166985</v>
      </c>
      <c r="AE5">
        <f t="shared" si="3"/>
        <v>29007.331042682035</v>
      </c>
      <c r="AF5">
        <f t="shared" si="4"/>
        <v>-1450.3665521341018</v>
      </c>
      <c r="AG5">
        <f t="shared" si="5"/>
        <v>-11.93852389160063</v>
      </c>
      <c r="AH5">
        <f t="shared" si="6"/>
        <v>-6665.7915909748235</v>
      </c>
      <c r="AI5">
        <f t="shared" si="7"/>
        <v>20879.23437568151</v>
      </c>
      <c r="AJ5">
        <f t="shared" si="8"/>
        <v>-6995.6591965564585</v>
      </c>
      <c r="AK5">
        <f>H5*SUM(AB5, AE5:AF5)</f>
        <v>3103.0495544008913</v>
      </c>
      <c r="AL5">
        <f t="shared" si="9"/>
        <v>16986.624733525943</v>
      </c>
      <c r="AN5">
        <f t="shared" si="10"/>
        <v>25049.643654972744</v>
      </c>
      <c r="AO5">
        <f t="shared" si="11"/>
        <v>-1252.4821827486373</v>
      </c>
      <c r="AP5">
        <f t="shared" si="12"/>
        <v>-10.309661678661056</v>
      </c>
      <c r="AQ5">
        <f t="shared" si="13"/>
        <v>-5756.3277292399425</v>
      </c>
      <c r="AR5">
        <f t="shared" si="14"/>
        <v>18030.524081305506</v>
      </c>
      <c r="AS5">
        <f t="shared" si="15"/>
        <v>-6041.1890272676919</v>
      </c>
      <c r="AT5">
        <f t="shared" si="16"/>
        <v>2679.6772673463206</v>
      </c>
      <c r="AU5">
        <f t="shared" si="17"/>
        <v>14669.012321384133</v>
      </c>
      <c r="AW5">
        <v>2</v>
      </c>
      <c r="AX5">
        <f>(R5*SUMPRODUCT(K6:$K$23, X6:$X$23)-$AZ$3*SUMPRODUCT(K5:$K$22, W6:$W$23))/Z5</f>
        <v>16075.710284176183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1.5530428000000001E-2</v>
      </c>
      <c r="O6">
        <f t="shared" si="29"/>
        <v>30371.56363096341</v>
      </c>
      <c r="P6">
        <f t="shared" si="30"/>
        <v>1518.5781815481705</v>
      </c>
      <c r="Q6" s="5">
        <f t="shared" si="31"/>
        <v>12.5</v>
      </c>
      <c r="R6">
        <f t="shared" si="0"/>
        <v>500000</v>
      </c>
      <c r="S6">
        <f t="shared" si="1"/>
        <v>22604.542715077721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15353.620104166985</v>
      </c>
      <c r="AC6">
        <f t="shared" si="2"/>
        <v>21038.008603688068</v>
      </c>
      <c r="AE6">
        <f t="shared" si="3"/>
        <v>28266.761466024676</v>
      </c>
      <c r="AF6">
        <f t="shared" si="4"/>
        <v>-1413.3380733012339</v>
      </c>
      <c r="AG6">
        <f t="shared" si="5"/>
        <v>-11.633728266959841</v>
      </c>
      <c r="AH6">
        <f t="shared" si="6"/>
        <v>-7416.4154289913367</v>
      </c>
      <c r="AI6">
        <f t="shared" si="7"/>
        <v>19425.374235465148</v>
      </c>
      <c r="AJ6">
        <f t="shared" si="8"/>
        <v>-5684.3884995210828</v>
      </c>
      <c r="AK6">
        <f>H6*SUM(AB6, AE6:AF6)</f>
        <v>4592.1263324616793</v>
      </c>
      <c r="AL6">
        <f t="shared" si="9"/>
        <v>18333.112068405746</v>
      </c>
      <c r="AN6">
        <f t="shared" si="10"/>
        <v>22014.894959608409</v>
      </c>
      <c r="AO6">
        <f t="shared" si="11"/>
        <v>-1100.7447479804205</v>
      </c>
      <c r="AP6">
        <f t="shared" si="12"/>
        <v>-9.0606526005317836</v>
      </c>
      <c r="AQ6">
        <f t="shared" si="13"/>
        <v>-5776.098788052117</v>
      </c>
      <c r="AR6">
        <f t="shared" si="14"/>
        <v>15128.990770975342</v>
      </c>
      <c r="AS6">
        <f t="shared" si="15"/>
        <v>-4427.1508031429985</v>
      </c>
      <c r="AT6">
        <f t="shared" si="16"/>
        <v>3576.4683892743551</v>
      </c>
      <c r="AU6">
        <f t="shared" si="17"/>
        <v>14278.3083571067</v>
      </c>
      <c r="AW6">
        <v>3</v>
      </c>
      <c r="AX6">
        <f>(R6*SUMPRODUCT(K7:$K$23, X7:$X$23)-$AZ$3*SUMPRODUCT(K6:$K$22, W7:$W$23))/Z6</f>
        <v>22604.542715077721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1.7564712E-2</v>
      </c>
      <c r="O7">
        <f t="shared" si="29"/>
        <v>30371.56363096341</v>
      </c>
      <c r="P7">
        <f t="shared" si="30"/>
        <v>1518.5781815481705</v>
      </c>
      <c r="Q7" s="5">
        <f t="shared" si="31"/>
        <v>12.5</v>
      </c>
      <c r="R7">
        <f t="shared" si="0"/>
        <v>500000</v>
      </c>
      <c r="S7">
        <f t="shared" si="1"/>
        <v>28006.926260362492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21038.008603688068</v>
      </c>
      <c r="AC7">
        <f t="shared" si="2"/>
        <v>25347.495860279101</v>
      </c>
      <c r="AE7">
        <f t="shared" si="3"/>
        <v>27487.596327041007</v>
      </c>
      <c r="AF7">
        <f t="shared" si="4"/>
        <v>-1374.3798163520505</v>
      </c>
      <c r="AG7">
        <f t="shared" si="5"/>
        <v>-11.313047897794833</v>
      </c>
      <c r="AH7">
        <f t="shared" si="6"/>
        <v>-8173.7234598163486</v>
      </c>
      <c r="AI7">
        <f t="shared" si="7"/>
        <v>17928.180002974812</v>
      </c>
      <c r="AJ7">
        <f t="shared" si="8"/>
        <v>-4309.4872565910337</v>
      </c>
      <c r="AK7">
        <f>H7*SUM(AB7, AE7:AF7)</f>
        <v>4936.7332694752749</v>
      </c>
      <c r="AL7">
        <f t="shared" si="9"/>
        <v>18555.426015859055</v>
      </c>
      <c r="AN7">
        <f t="shared" si="10"/>
        <v>19379.071893126234</v>
      </c>
      <c r="AO7">
        <f t="shared" si="11"/>
        <v>-968.95359465631191</v>
      </c>
      <c r="AP7">
        <f t="shared" si="12"/>
        <v>-7.9758290224188224</v>
      </c>
      <c r="AQ7">
        <f t="shared" si="13"/>
        <v>-5762.5691485613042</v>
      </c>
      <c r="AR7">
        <f t="shared" si="14"/>
        <v>12639.5733208862</v>
      </c>
      <c r="AS7">
        <f t="shared" si="15"/>
        <v>-3038.2381338244541</v>
      </c>
      <c r="AT7">
        <f t="shared" si="16"/>
        <v>3480.4537947988747</v>
      </c>
      <c r="AU7">
        <f t="shared" si="17"/>
        <v>13081.788981860622</v>
      </c>
      <c r="AW7">
        <v>4</v>
      </c>
      <c r="AX7">
        <f>(R7*SUMPRODUCT(K8:$K$23, X8:$X$23)-$AZ$3*SUMPRODUCT(K7:$K$22, W8:$W$23))/Z7</f>
        <v>28006.926260362492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1.9807176999999999E-2</v>
      </c>
      <c r="O8">
        <f t="shared" si="29"/>
        <v>30371.56363096341</v>
      </c>
      <c r="P8">
        <f t="shared" si="30"/>
        <v>1518.5781815481705</v>
      </c>
      <c r="Q8" s="5">
        <f t="shared" si="31"/>
        <v>12.5</v>
      </c>
      <c r="R8">
        <f t="shared" si="0"/>
        <v>500000</v>
      </c>
      <c r="S8">
        <f t="shared" si="1"/>
        <v>32254.549346434345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25347.495860279101</v>
      </c>
      <c r="AC8">
        <f t="shared" si="2"/>
        <v>28321.656352987789</v>
      </c>
      <c r="AE8">
        <f t="shared" si="3"/>
        <v>26668.268678016349</v>
      </c>
      <c r="AF8">
        <f t="shared" si="4"/>
        <v>-1333.4134339008174</v>
      </c>
      <c r="AG8">
        <f t="shared" si="5"/>
        <v>-10.975837876695785</v>
      </c>
      <c r="AH8">
        <f t="shared" si="6"/>
        <v>-8963.1816848440048</v>
      </c>
      <c r="AI8">
        <f t="shared" si="7"/>
        <v>16360.697721394832</v>
      </c>
      <c r="AJ8">
        <f t="shared" si="8"/>
        <v>-2974.1604927086883</v>
      </c>
      <c r="AK8">
        <f t="shared" ref="AK8:AK23" si="32">H8*SUM(AB8:AB8, AE8:AF8)</f>
        <v>3674.4704550686115</v>
      </c>
      <c r="AL8">
        <f t="shared" si="9"/>
        <v>17061.007683754757</v>
      </c>
      <c r="AN8">
        <f t="shared" si="10"/>
        <v>17530.476892412211</v>
      </c>
      <c r="AO8">
        <f t="shared" si="11"/>
        <v>-876.52384462061048</v>
      </c>
      <c r="AP8">
        <f t="shared" si="12"/>
        <v>-7.215004265758366</v>
      </c>
      <c r="AQ8">
        <f t="shared" si="13"/>
        <v>-5891.9778897449523</v>
      </c>
      <c r="AR8">
        <f t="shared" si="14"/>
        <v>10754.760153780891</v>
      </c>
      <c r="AS8">
        <f t="shared" si="15"/>
        <v>-1955.0744902587041</v>
      </c>
      <c r="AT8">
        <f t="shared" si="16"/>
        <v>2415.4256199440329</v>
      </c>
      <c r="AU8">
        <f t="shared" si="17"/>
        <v>11215.11128346622</v>
      </c>
      <c r="AW8">
        <v>5</v>
      </c>
      <c r="AX8">
        <f>(R8*SUMPRODUCT(K9:$K$23, X9:$X$23)-$AZ$3*SUMPRODUCT(K8:$K$22, W9:$W$23))/Z8</f>
        <v>32254.549346434345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2.2489294999999999E-2</v>
      </c>
      <c r="O9">
        <f t="shared" si="29"/>
        <v>30371.56363096341</v>
      </c>
      <c r="P9">
        <f t="shared" si="30"/>
        <v>1518.5781815481705</v>
      </c>
      <c r="Q9" s="5">
        <f t="shared" si="31"/>
        <v>12.5</v>
      </c>
      <c r="R9">
        <f t="shared" si="0"/>
        <v>500000</v>
      </c>
      <c r="S9">
        <f t="shared" si="1"/>
        <v>35517.62846472775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28321.656352987789</v>
      </c>
      <c r="AC9">
        <f t="shared" si="2"/>
        <v>30173.619496142808</v>
      </c>
      <c r="AE9">
        <f t="shared" si="3"/>
        <v>25801.835429797015</v>
      </c>
      <c r="AF9">
        <f t="shared" si="4"/>
        <v>-1290.0917714898508</v>
      </c>
      <c r="AG9">
        <f t="shared" si="5"/>
        <v>-10.619240642047641</v>
      </c>
      <c r="AH9">
        <f t="shared" si="6"/>
        <v>-9873.554235247404</v>
      </c>
      <c r="AI9">
        <f t="shared" si="7"/>
        <v>14627.570182417712</v>
      </c>
      <c r="AJ9">
        <f t="shared" si="8"/>
        <v>-1851.9631431550188</v>
      </c>
      <c r="AK9">
        <f t="shared" si="32"/>
        <v>2757.9034805895967</v>
      </c>
      <c r="AL9">
        <f t="shared" si="9"/>
        <v>15533.510519852291</v>
      </c>
      <c r="AN9">
        <f t="shared" si="10"/>
        <v>16119.486843911754</v>
      </c>
      <c r="AO9">
        <f t="shared" si="11"/>
        <v>-805.97434219558784</v>
      </c>
      <c r="AP9">
        <f t="shared" si="12"/>
        <v>-6.6342842270878961</v>
      </c>
      <c r="AQ9">
        <f t="shared" si="13"/>
        <v>-6168.422708948804</v>
      </c>
      <c r="AR9">
        <f t="shared" si="14"/>
        <v>9138.4555085402753</v>
      </c>
      <c r="AS9">
        <f t="shared" si="15"/>
        <v>-1156.9989120627315</v>
      </c>
      <c r="AT9">
        <f t="shared" si="16"/>
        <v>1722.9777700544066</v>
      </c>
      <c r="AU9">
        <f t="shared" si="17"/>
        <v>9704.434366531952</v>
      </c>
      <c r="AW9">
        <v>6</v>
      </c>
      <c r="AX9">
        <f>(R9*SUMPRODUCT(K10:$K$23, X10:$X$23)-$AZ$3*SUMPRODUCT(K9:$K$22, W10:$W$23))/Z9</f>
        <v>35517.62846472775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2.5348699999999998E-2</v>
      </c>
      <c r="O10">
        <f t="shared" si="29"/>
        <v>30371.56363096341</v>
      </c>
      <c r="P10">
        <f t="shared" si="30"/>
        <v>1518.5781815481705</v>
      </c>
      <c r="Q10" s="5">
        <f t="shared" si="31"/>
        <v>12.5</v>
      </c>
      <c r="R10">
        <f t="shared" si="0"/>
        <v>500000</v>
      </c>
      <c r="S10">
        <f t="shared" si="1"/>
        <v>38019.325322510536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30173.619496142808</v>
      </c>
      <c r="AC10">
        <f t="shared" si="2"/>
        <v>31157.184721200079</v>
      </c>
      <c r="AE10">
        <f t="shared" si="3"/>
        <v>24889.774089739753</v>
      </c>
      <c r="AF10">
        <f t="shared" si="4"/>
        <v>-1244.4887044869877</v>
      </c>
      <c r="AG10">
        <f t="shared" si="5"/>
        <v>-10.243864290364094</v>
      </c>
      <c r="AH10">
        <f t="shared" si="6"/>
        <v>-10767.357810522921</v>
      </c>
      <c r="AI10">
        <f t="shared" si="7"/>
        <v>12867.68371043948</v>
      </c>
      <c r="AJ10">
        <f t="shared" si="8"/>
        <v>-983.56522505727116</v>
      </c>
      <c r="AK10">
        <f t="shared" si="32"/>
        <v>2825.4925062732677</v>
      </c>
      <c r="AL10">
        <f t="shared" si="9"/>
        <v>14709.610991655476</v>
      </c>
      <c r="AN10">
        <f t="shared" si="10"/>
        <v>14774.046498159025</v>
      </c>
      <c r="AO10">
        <f t="shared" si="11"/>
        <v>-738.70232490795127</v>
      </c>
      <c r="AP10">
        <f t="shared" si="12"/>
        <v>-6.0805424268216957</v>
      </c>
      <c r="AQ10">
        <f t="shared" si="13"/>
        <v>-6391.2771719594457</v>
      </c>
      <c r="AR10">
        <f t="shared" si="14"/>
        <v>7637.9864588648061</v>
      </c>
      <c r="AS10">
        <f t="shared" si="15"/>
        <v>-583.82363442015105</v>
      </c>
      <c r="AT10">
        <f t="shared" si="16"/>
        <v>1677.1529350718029</v>
      </c>
      <c r="AU10">
        <f t="shared" si="17"/>
        <v>8731.3157595164575</v>
      </c>
      <c r="AW10">
        <v>7</v>
      </c>
      <c r="AX10">
        <f>(R10*SUMPRODUCT(K11:$K$23, X11:$X$23)-$AZ$3*SUMPRODUCT(K10:$K$22, W11:$W$23))/Z10</f>
        <v>38019.325322510536</v>
      </c>
    </row>
    <row r="11" spans="1:52" x14ac:dyDescent="0.25">
      <c r="A11" t="s">
        <v>33</v>
      </c>
      <c r="C11" s="24">
        <f>AU25</f>
        <v>98372.699999296674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2.8197647999999999E-2</v>
      </c>
      <c r="O11">
        <f t="shared" si="29"/>
        <v>30371.56363096341</v>
      </c>
      <c r="P11">
        <f t="shared" si="30"/>
        <v>1518.5781815481705</v>
      </c>
      <c r="Q11" s="5">
        <f t="shared" si="31"/>
        <v>12.5</v>
      </c>
      <c r="R11">
        <f t="shared" si="0"/>
        <v>500000</v>
      </c>
      <c r="S11">
        <f t="shared" si="1"/>
        <v>39829.820020111089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31157.184721200079</v>
      </c>
      <c r="AC11">
        <f t="shared" si="2"/>
        <v>31394.096006889649</v>
      </c>
      <c r="AE11">
        <f t="shared" si="3"/>
        <v>23939.043260260354</v>
      </c>
      <c r="AF11">
        <f t="shared" si="4"/>
        <v>-1196.9521630130178</v>
      </c>
      <c r="AG11">
        <f t="shared" si="5"/>
        <v>-9.8525727680409965</v>
      </c>
      <c r="AH11">
        <f t="shared" si="6"/>
        <v>-11554.115176778259</v>
      </c>
      <c r="AI11">
        <f t="shared" si="7"/>
        <v>11178.123347701034</v>
      </c>
      <c r="AJ11">
        <f t="shared" si="8"/>
        <v>-236.91128568956992</v>
      </c>
      <c r="AK11">
        <f t="shared" si="32"/>
        <v>2775.8127046500422</v>
      </c>
      <c r="AL11">
        <f t="shared" si="9"/>
        <v>13717.024766661507</v>
      </c>
      <c r="AN11">
        <f t="shared" si="10"/>
        <v>13513.754322859451</v>
      </c>
      <c r="AO11">
        <f t="shared" si="11"/>
        <v>-675.68771614297259</v>
      </c>
      <c r="AP11">
        <f t="shared" si="12"/>
        <v>-5.5618449905400809</v>
      </c>
      <c r="AQ11">
        <f t="shared" si="13"/>
        <v>-6522.3773656903059</v>
      </c>
      <c r="AR11">
        <f t="shared" si="14"/>
        <v>6310.127396035632</v>
      </c>
      <c r="AS11">
        <f t="shared" si="15"/>
        <v>-133.73804777053553</v>
      </c>
      <c r="AT11">
        <f t="shared" si="16"/>
        <v>1566.9653347919439</v>
      </c>
      <c r="AU11">
        <f t="shared" si="17"/>
        <v>7743.3546830570403</v>
      </c>
      <c r="AW11">
        <v>8</v>
      </c>
      <c r="AX11">
        <f>(R11*SUMPRODUCT(K12:$K$23, X12:$X$23)-$AZ$3*SUMPRODUCT(K11:$K$22, W12:$W$23))/Z11</f>
        <v>39829.820020111089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3.1331300999999999E-2</v>
      </c>
      <c r="O12">
        <f t="shared" si="29"/>
        <v>30371.56363096341</v>
      </c>
      <c r="P12">
        <f t="shared" si="30"/>
        <v>1518.5781815481705</v>
      </c>
      <c r="Q12" s="5">
        <f t="shared" si="31"/>
        <v>12.5</v>
      </c>
      <c r="R12">
        <f t="shared" si="0"/>
        <v>500000</v>
      </c>
      <c r="S12">
        <f t="shared" si="1"/>
        <v>40959.701886359711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31394.096006889649</v>
      </c>
      <c r="AC12">
        <f t="shared" si="2"/>
        <v>30950.30783181385</v>
      </c>
      <c r="AE12">
        <f t="shared" si="3"/>
        <v>22949.611457618514</v>
      </c>
      <c r="AF12">
        <f t="shared" si="4"/>
        <v>-1147.4805728809258</v>
      </c>
      <c r="AG12">
        <f t="shared" si="5"/>
        <v>-9.4453531173406926</v>
      </c>
      <c r="AH12">
        <f t="shared" si="6"/>
        <v>-12347.756920795826</v>
      </c>
      <c r="AI12">
        <f t="shared" si="7"/>
        <v>9444.9286108244196</v>
      </c>
      <c r="AJ12">
        <f t="shared" si="8"/>
        <v>443.78817507579879</v>
      </c>
      <c r="AK12">
        <f t="shared" si="32"/>
        <v>2760.8841756754537</v>
      </c>
      <c r="AL12">
        <f t="shared" si="9"/>
        <v>12649.600961575672</v>
      </c>
      <c r="AN12">
        <f t="shared" si="10"/>
        <v>12316.012240043063</v>
      </c>
      <c r="AO12">
        <f t="shared" si="11"/>
        <v>-615.80061200215323</v>
      </c>
      <c r="AP12">
        <f t="shared" si="12"/>
        <v>-5.0688912454802999</v>
      </c>
      <c r="AQ12">
        <f t="shared" si="13"/>
        <v>-6626.4793046469595</v>
      </c>
      <c r="AR12">
        <f t="shared" si="14"/>
        <v>5068.663432148468</v>
      </c>
      <c r="AS12">
        <f t="shared" si="15"/>
        <v>238.16092077696067</v>
      </c>
      <c r="AT12">
        <f t="shared" si="16"/>
        <v>1481.6409142156604</v>
      </c>
      <c r="AU12">
        <f t="shared" si="17"/>
        <v>6788.4652671410895</v>
      </c>
      <c r="AW12">
        <v>9</v>
      </c>
      <c r="AX12">
        <f>(R12*SUMPRODUCT(K13:$K$23, X13:$X$23)-$AZ$3*SUMPRODUCT(K12:$K$22, W13:$W$23))/Z12</f>
        <v>40959.701886359711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3.466458E-2</v>
      </c>
      <c r="O13">
        <f t="shared" si="29"/>
        <v>30371.56363096341</v>
      </c>
      <c r="P13">
        <f t="shared" si="30"/>
        <v>1518.5781815481705</v>
      </c>
      <c r="Q13" s="5">
        <f t="shared" si="31"/>
        <v>12.5</v>
      </c>
      <c r="R13">
        <f t="shared" si="0"/>
        <v>500000</v>
      </c>
      <c r="S13">
        <f t="shared" si="1"/>
        <v>41422.607525660824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30950.30783181385</v>
      </c>
      <c r="AC13">
        <f t="shared" si="2"/>
        <v>29902.086928231322</v>
      </c>
      <c r="AE13">
        <f t="shared" si="3"/>
        <v>21924.576700700796</v>
      </c>
      <c r="AF13">
        <f t="shared" si="4"/>
        <v>-1096.2288350350398</v>
      </c>
      <c r="AG13">
        <f t="shared" si="5"/>
        <v>-9.0234803874029801</v>
      </c>
      <c r="AH13">
        <f t="shared" si="6"/>
        <v>-13096.767950572232</v>
      </c>
      <c r="AI13">
        <f t="shared" si="7"/>
        <v>7722.5564347061209</v>
      </c>
      <c r="AJ13">
        <f t="shared" si="8"/>
        <v>1048.220903582529</v>
      </c>
      <c r="AK13">
        <f t="shared" si="32"/>
        <v>2676.9564995596957</v>
      </c>
      <c r="AL13">
        <f t="shared" si="9"/>
        <v>11447.733837848346</v>
      </c>
      <c r="AN13">
        <f t="shared" si="10"/>
        <v>11187.527551646552</v>
      </c>
      <c r="AO13">
        <f t="shared" si="11"/>
        <v>-559.37637758232756</v>
      </c>
      <c r="AP13">
        <f t="shared" si="12"/>
        <v>-4.604441710502277</v>
      </c>
      <c r="AQ13">
        <f t="shared" si="13"/>
        <v>-6682.9318661310808</v>
      </c>
      <c r="AR13">
        <f t="shared" si="14"/>
        <v>3940.6148662226406</v>
      </c>
      <c r="AS13">
        <f t="shared" si="15"/>
        <v>534.87920880436184</v>
      </c>
      <c r="AT13">
        <f t="shared" si="16"/>
        <v>1365.9796037214317</v>
      </c>
      <c r="AU13">
        <f t="shared" si="17"/>
        <v>5841.4736787484344</v>
      </c>
      <c r="AW13">
        <v>10</v>
      </c>
      <c r="AX13">
        <f>(R13*SUMPRODUCT(K14:$K$23, X14:$X$23)-$AZ$3*SUMPRODUCT(K13:$K$22, W14:$W$23))/Z13</f>
        <v>41422.607525660824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3.8375247000000001E-2</v>
      </c>
      <c r="O14">
        <f t="shared" si="29"/>
        <v>30371.56363096341</v>
      </c>
      <c r="P14">
        <f t="shared" si="30"/>
        <v>1518.5781815481705</v>
      </c>
      <c r="Q14" s="5">
        <f t="shared" si="31"/>
        <v>12.5</v>
      </c>
      <c r="R14">
        <f t="shared" si="0"/>
        <v>500000</v>
      </c>
      <c r="S14">
        <f t="shared" si="1"/>
        <v>41193.484406440606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29902.086928231322</v>
      </c>
      <c r="AC14">
        <f t="shared" si="2"/>
        <v>28298.168268763384</v>
      </c>
      <c r="AE14">
        <f t="shared" si="3"/>
        <v>20863.969887433948</v>
      </c>
      <c r="AF14">
        <f t="shared" si="4"/>
        <v>-1043.1984943716975</v>
      </c>
      <c r="AG14">
        <f t="shared" si="5"/>
        <v>-8.5869672948627045</v>
      </c>
      <c r="AH14">
        <f t="shared" si="6"/>
        <v>-13851.131546649802</v>
      </c>
      <c r="AI14">
        <f t="shared" si="7"/>
        <v>5961.0528791175893</v>
      </c>
      <c r="AJ14">
        <f t="shared" si="8"/>
        <v>1603.9186594679377</v>
      </c>
      <c r="AK14">
        <f t="shared" si="32"/>
        <v>2555.7549177144901</v>
      </c>
      <c r="AL14">
        <f t="shared" si="9"/>
        <v>10120.726456300017</v>
      </c>
      <c r="AN14">
        <f t="shared" si="10"/>
        <v>10125.858990884859</v>
      </c>
      <c r="AO14">
        <f t="shared" si="11"/>
        <v>-506.29294954424302</v>
      </c>
      <c r="AP14">
        <f t="shared" si="12"/>
        <v>-4.1674916354000624</v>
      </c>
      <c r="AQ14">
        <f t="shared" si="13"/>
        <v>-6722.3354741345765</v>
      </c>
      <c r="AR14">
        <f t="shared" si="14"/>
        <v>2893.063075570642</v>
      </c>
      <c r="AS14">
        <f t="shared" si="15"/>
        <v>778.42588281356507</v>
      </c>
      <c r="AT14">
        <f t="shared" si="16"/>
        <v>1240.378223878866</v>
      </c>
      <c r="AU14">
        <f t="shared" si="17"/>
        <v>4911.8671822630731</v>
      </c>
      <c r="AW14">
        <v>11</v>
      </c>
      <c r="AX14">
        <f>(R14*SUMPRODUCT(K15:$K$23, X15:$X$23)-$AZ$3*SUMPRODUCT(K14:$K$22, W15:$W$23))/Z14</f>
        <v>41193.484406440606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4.2655799000000001E-2</v>
      </c>
      <c r="O15">
        <f t="shared" si="29"/>
        <v>30371.56363096341</v>
      </c>
      <c r="P15">
        <f t="shared" si="30"/>
        <v>1518.5781815481705</v>
      </c>
      <c r="Q15" s="5">
        <f t="shared" si="31"/>
        <v>12.5</v>
      </c>
      <c r="R15">
        <f t="shared" si="0"/>
        <v>500000</v>
      </c>
      <c r="S15">
        <f t="shared" si="1"/>
        <v>40214.488842055594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28298.168268763384</v>
      </c>
      <c r="AC15">
        <f t="shared" si="2"/>
        <v>26170.989888257354</v>
      </c>
      <c r="AE15">
        <f t="shared" si="3"/>
        <v>19765.360882699177</v>
      </c>
      <c r="AF15">
        <f t="shared" si="4"/>
        <v>-988.26804413495881</v>
      </c>
      <c r="AG15">
        <f t="shared" si="5"/>
        <v>-8.1348136709648404</v>
      </c>
      <c r="AH15">
        <f t="shared" si="6"/>
        <v>-14651.35803796949</v>
      </c>
      <c r="AI15">
        <f t="shared" si="7"/>
        <v>4117.5999869237639</v>
      </c>
      <c r="AJ15">
        <f t="shared" si="8"/>
        <v>2127.1783805060295</v>
      </c>
      <c r="AK15">
        <f t="shared" si="32"/>
        <v>2443.2060514703026</v>
      </c>
      <c r="AL15">
        <f t="shared" si="9"/>
        <v>8687.984418900096</v>
      </c>
      <c r="AN15">
        <f t="shared" si="10"/>
        <v>9119.3780731614079</v>
      </c>
      <c r="AO15">
        <f t="shared" si="11"/>
        <v>-455.96890365807042</v>
      </c>
      <c r="AP15">
        <f t="shared" si="12"/>
        <v>-3.753255094127061</v>
      </c>
      <c r="AQ15">
        <f t="shared" si="13"/>
        <v>-6759.8701600458726</v>
      </c>
      <c r="AR15">
        <f t="shared" si="14"/>
        <v>1899.7857543633384</v>
      </c>
      <c r="AS15">
        <f t="shared" si="15"/>
        <v>981.44142148547485</v>
      </c>
      <c r="AT15">
        <f t="shared" si="16"/>
        <v>1127.250841824796</v>
      </c>
      <c r="AU15">
        <f t="shared" si="17"/>
        <v>4008.478017673609</v>
      </c>
      <c r="AW15">
        <v>12</v>
      </c>
      <c r="AX15">
        <f>(R15*SUMPRODUCT(K16:$K$23, X16:$X$23)-$AZ$3*SUMPRODUCT(K15:$K$22, W16:$W$23))/Z15</f>
        <v>40214.488842055594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4.7231987000000003E-2</v>
      </c>
      <c r="O16">
        <f t="shared" si="29"/>
        <v>30371.56363096341</v>
      </c>
      <c r="P16">
        <f t="shared" si="30"/>
        <v>1518.5781815481705</v>
      </c>
      <c r="Q16" s="5">
        <f t="shared" si="31"/>
        <v>12.5</v>
      </c>
      <c r="R16">
        <f t="shared" si="0"/>
        <v>500000</v>
      </c>
      <c r="S16">
        <f t="shared" si="1"/>
        <v>38497.963423869645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26170.989888257354</v>
      </c>
      <c r="AC16">
        <f t="shared" si="2"/>
        <v>23620.016212123064</v>
      </c>
      <c r="AE16">
        <f t="shared" si="3"/>
        <v>18634.15000561023</v>
      </c>
      <c r="AF16">
        <f t="shared" si="4"/>
        <v>-931.70750028051145</v>
      </c>
      <c r="AG16">
        <f t="shared" si="5"/>
        <v>-7.6692421207007584</v>
      </c>
      <c r="AH16">
        <f t="shared" si="6"/>
        <v>-15368.936542177347</v>
      </c>
      <c r="AI16">
        <f t="shared" si="7"/>
        <v>2325.8367210316719</v>
      </c>
      <c r="AJ16">
        <f t="shared" si="8"/>
        <v>2550.9736761342901</v>
      </c>
      <c r="AK16">
        <f t="shared" si="32"/>
        <v>2399.8767519292128</v>
      </c>
      <c r="AL16">
        <f t="shared" si="9"/>
        <v>7276.6871490951744</v>
      </c>
      <c r="AN16">
        <f t="shared" si="10"/>
        <v>8151.5672189533998</v>
      </c>
      <c r="AO16">
        <f t="shared" si="11"/>
        <v>-407.57836094766998</v>
      </c>
      <c r="AP16">
        <f t="shared" si="12"/>
        <v>-3.3549339597727292</v>
      </c>
      <c r="AQ16">
        <f t="shared" si="13"/>
        <v>-6723.1893737932369</v>
      </c>
      <c r="AR16">
        <f t="shared" si="14"/>
        <v>1017.444550252721</v>
      </c>
      <c r="AS16">
        <f t="shared" si="15"/>
        <v>1115.9314156282253</v>
      </c>
      <c r="AT16">
        <f t="shared" si="16"/>
        <v>1049.8335934112756</v>
      </c>
      <c r="AU16">
        <f t="shared" si="17"/>
        <v>3183.2095592922219</v>
      </c>
      <c r="AW16">
        <v>13</v>
      </c>
      <c r="AX16">
        <f>(R16*SUMPRODUCT(K17:$K$23, X17:$X$23)-$AZ$3*SUMPRODUCT(K16:$K$22, W17:$W$23))/Z16</f>
        <v>38497.963423869645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5.2092880000000001E-2</v>
      </c>
      <c r="O17">
        <f t="shared" si="29"/>
        <v>30371.56363096341</v>
      </c>
      <c r="P17">
        <f t="shared" si="30"/>
        <v>1518.5781815481705</v>
      </c>
      <c r="Q17" s="5">
        <f t="shared" si="31"/>
        <v>12.5</v>
      </c>
      <c r="R17">
        <f t="shared" si="0"/>
        <v>500000</v>
      </c>
      <c r="S17">
        <f t="shared" si="1"/>
        <v>36085.215187523572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23620.016212123064</v>
      </c>
      <c r="AC17">
        <f t="shared" si="2"/>
        <v>20764.982433540292</v>
      </c>
      <c r="AE17">
        <f t="shared" si="3"/>
        <v>17477.101965409875</v>
      </c>
      <c r="AF17">
        <f t="shared" si="4"/>
        <v>-873.85509827049373</v>
      </c>
      <c r="AG17">
        <f t="shared" si="5"/>
        <v>-7.193036790009141</v>
      </c>
      <c r="AH17">
        <f t="shared" si="6"/>
        <v>-15980.516379384406</v>
      </c>
      <c r="AI17">
        <f t="shared" si="7"/>
        <v>615.53745096496459</v>
      </c>
      <c r="AJ17">
        <f t="shared" si="8"/>
        <v>2855.0337785827724</v>
      </c>
      <c r="AK17">
        <f t="shared" si="32"/>
        <v>2481.7753319904932</v>
      </c>
      <c r="AL17">
        <f t="shared" si="9"/>
        <v>5952.3465615382302</v>
      </c>
      <c r="AN17">
        <f t="shared" si="10"/>
        <v>7201.1047695347015</v>
      </c>
      <c r="AO17">
        <f t="shared" si="11"/>
        <v>-360.05523847673504</v>
      </c>
      <c r="AP17">
        <f t="shared" si="12"/>
        <v>-2.9637528944152174</v>
      </c>
      <c r="AQ17">
        <f t="shared" si="13"/>
        <v>-6584.4653734337617</v>
      </c>
      <c r="AR17">
        <f t="shared" si="14"/>
        <v>253.62040472978876</v>
      </c>
      <c r="AS17">
        <f t="shared" si="15"/>
        <v>1176.3619277856014</v>
      </c>
      <c r="AT17">
        <f t="shared" si="16"/>
        <v>1022.5679414974554</v>
      </c>
      <c r="AU17">
        <f t="shared" si="17"/>
        <v>2452.5502740128454</v>
      </c>
      <c r="AW17">
        <v>14</v>
      </c>
      <c r="AX17">
        <f>(R17*SUMPRODUCT(K18:$K$23, X18:$X$23)-$AZ$3*SUMPRODUCT(K17:$K$22, W18:$W$23))/Z17</f>
        <v>36085.215187523572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5.7568810999999998E-2</v>
      </c>
      <c r="O18">
        <f t="shared" si="29"/>
        <v>30371.56363096341</v>
      </c>
      <c r="P18">
        <f t="shared" si="30"/>
        <v>1518.5781815481705</v>
      </c>
      <c r="Q18" s="5">
        <f t="shared" si="31"/>
        <v>12.5</v>
      </c>
      <c r="R18">
        <f t="shared" si="0"/>
        <v>500000</v>
      </c>
      <c r="S18">
        <f t="shared" si="1"/>
        <v>32954.048299516813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20764.982433540292</v>
      </c>
      <c r="AC18">
        <f t="shared" si="2"/>
        <v>17681.855387139396</v>
      </c>
      <c r="AE18">
        <f t="shared" si="3"/>
        <v>16296.194965881366</v>
      </c>
      <c r="AF18">
        <f t="shared" si="4"/>
        <v>-814.8097482940683</v>
      </c>
      <c r="AG18">
        <f t="shared" si="5"/>
        <v>-6.7070118466289674</v>
      </c>
      <c r="AH18">
        <f t="shared" si="6"/>
        <v>-16563.783019203318</v>
      </c>
      <c r="AI18">
        <f t="shared" si="7"/>
        <v>-1089.104813462649</v>
      </c>
      <c r="AJ18">
        <f t="shared" si="8"/>
        <v>3083.1270464008958</v>
      </c>
      <c r="AK18">
        <f t="shared" si="32"/>
        <v>2540.870372344044</v>
      </c>
      <c r="AL18">
        <f t="shared" si="9"/>
        <v>4534.8926052822908</v>
      </c>
      <c r="AN18">
        <f t="shared" si="10"/>
        <v>6274.6796396325699</v>
      </c>
      <c r="AO18">
        <f t="shared" si="11"/>
        <v>-313.73398198162846</v>
      </c>
      <c r="AP18">
        <f t="shared" si="12"/>
        <v>-2.5824648493054605</v>
      </c>
      <c r="AQ18">
        <f t="shared" si="13"/>
        <v>-6377.7116243077335</v>
      </c>
      <c r="AR18">
        <f t="shared" si="14"/>
        <v>-419.34843150609737</v>
      </c>
      <c r="AS18">
        <f t="shared" si="15"/>
        <v>1187.1258625068806</v>
      </c>
      <c r="AT18">
        <f t="shared" si="16"/>
        <v>978.33559463864253</v>
      </c>
      <c r="AU18">
        <f t="shared" si="17"/>
        <v>1746.1130256394256</v>
      </c>
      <c r="AW18">
        <v>15</v>
      </c>
      <c r="AX18">
        <f>(R18*SUMPRODUCT(K19:$K$23, X19:$X$23)-$AZ$3*SUMPRODUCT(K18:$K$22, W19:$W$23))/Z18</f>
        <v>32954.048299516813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6.3742958000000002E-2</v>
      </c>
      <c r="O19">
        <f t="shared" si="29"/>
        <v>30371.56363096341</v>
      </c>
      <c r="P19">
        <f t="shared" si="30"/>
        <v>1518.5781815481705</v>
      </c>
      <c r="Q19" s="5">
        <f t="shared" si="31"/>
        <v>12.5</v>
      </c>
      <c r="R19">
        <f t="shared" si="0"/>
        <v>500000</v>
      </c>
      <c r="S19">
        <f t="shared" si="1"/>
        <v>29011.031652485166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17681.855387139396</v>
      </c>
      <c r="AC19">
        <f t="shared" si="2"/>
        <v>14418.289990618719</v>
      </c>
      <c r="AE19">
        <f t="shared" si="3"/>
        <v>15094.465344952563</v>
      </c>
      <c r="AF19">
        <f t="shared" si="4"/>
        <v>-754.7232672476282</v>
      </c>
      <c r="AG19">
        <f t="shared" si="5"/>
        <v>-6.2124169537175042</v>
      </c>
      <c r="AH19">
        <f t="shared" si="6"/>
        <v>-17100.990977806909</v>
      </c>
      <c r="AI19">
        <f t="shared" si="7"/>
        <v>-2767.4613170556913</v>
      </c>
      <c r="AJ19">
        <f t="shared" si="8"/>
        <v>3263.5653965206766</v>
      </c>
      <c r="AK19">
        <f t="shared" si="32"/>
        <v>2350.3852539195741</v>
      </c>
      <c r="AL19">
        <f t="shared" si="9"/>
        <v>2846.4893333845594</v>
      </c>
      <c r="AN19">
        <f t="shared" si="10"/>
        <v>5414.5390371750409</v>
      </c>
      <c r="AO19">
        <f t="shared" si="11"/>
        <v>-270.72695185875205</v>
      </c>
      <c r="AP19">
        <f t="shared" si="12"/>
        <v>-2.2284574738090659</v>
      </c>
      <c r="AQ19">
        <f t="shared" si="13"/>
        <v>-6134.3002953513806</v>
      </c>
      <c r="AR19">
        <f t="shared" si="14"/>
        <v>-992.7166675089004</v>
      </c>
      <c r="AS19">
        <f t="shared" si="15"/>
        <v>1170.6742727223359</v>
      </c>
      <c r="AT19">
        <f t="shared" si="16"/>
        <v>843.10721969384861</v>
      </c>
      <c r="AU19">
        <f t="shared" si="17"/>
        <v>1021.0648249072841</v>
      </c>
      <c r="AW19">
        <v>16</v>
      </c>
      <c r="AX19">
        <f>(R19*SUMPRODUCT(K20:$K$23, X20:$X$23)-$AZ$3*SUMPRODUCT(K19:$K$22, W20:$W$23))/Z19</f>
        <v>29011.031652485166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7.0809242999999994E-2</v>
      </c>
      <c r="O20">
        <f t="shared" si="29"/>
        <v>30371.56363096341</v>
      </c>
      <c r="P20">
        <f t="shared" si="30"/>
        <v>1518.5781815481705</v>
      </c>
      <c r="Q20" s="5">
        <f t="shared" si="31"/>
        <v>12.5</v>
      </c>
      <c r="R20">
        <f t="shared" si="0"/>
        <v>500000</v>
      </c>
      <c r="S20">
        <f t="shared" si="1"/>
        <v>23879.177830918466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14418.289990618719</v>
      </c>
      <c r="AC20">
        <f t="shared" si="2"/>
        <v>10908.765388748889</v>
      </c>
      <c r="AE20">
        <f t="shared" si="3"/>
        <v>13874.693026937215</v>
      </c>
      <c r="AF20">
        <f t="shared" si="4"/>
        <v>-693.73465134686069</v>
      </c>
      <c r="AG20">
        <f t="shared" si="5"/>
        <v>-5.710396242487227</v>
      </c>
      <c r="AH20">
        <f t="shared" si="6"/>
        <v>-17595.861667724101</v>
      </c>
      <c r="AI20">
        <f t="shared" si="7"/>
        <v>-4420.6136883762338</v>
      </c>
      <c r="AJ20">
        <f t="shared" si="8"/>
        <v>3509.5246018698308</v>
      </c>
      <c r="AK20">
        <f t="shared" si="32"/>
        <v>1498.6391862851526</v>
      </c>
      <c r="AL20">
        <f t="shared" si="9"/>
        <v>587.55009977874965</v>
      </c>
      <c r="AN20">
        <f t="shared" si="10"/>
        <v>4720.6622748619729</v>
      </c>
      <c r="AO20">
        <f t="shared" si="11"/>
        <v>-236.0331137430986</v>
      </c>
      <c r="AP20">
        <f t="shared" si="12"/>
        <v>-1.9428791731887156</v>
      </c>
      <c r="AQ20">
        <f t="shared" si="13"/>
        <v>-5986.7357214497679</v>
      </c>
      <c r="AR20">
        <f t="shared" si="14"/>
        <v>-1504.049439504083</v>
      </c>
      <c r="AS20">
        <f t="shared" si="15"/>
        <v>1194.0646440668718</v>
      </c>
      <c r="AT20">
        <f t="shared" si="16"/>
        <v>509.89016164834374</v>
      </c>
      <c r="AU20">
        <f t="shared" si="17"/>
        <v>199.90536621113256</v>
      </c>
      <c r="AW20">
        <v>17</v>
      </c>
      <c r="AX20">
        <f>(R20*SUMPRODUCT(K21:$K$23, X21:$X$23)-$AZ$3*SUMPRODUCT(K20:$K$22, W21:$W$23))/Z20</f>
        <v>23879.177830918466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7.8963489999999997E-2</v>
      </c>
      <c r="O21">
        <f t="shared" si="29"/>
        <v>30371.56363096341</v>
      </c>
      <c r="P21">
        <f t="shared" si="30"/>
        <v>1518.5781815481705</v>
      </c>
      <c r="Q21" s="5">
        <f t="shared" si="31"/>
        <v>12.5</v>
      </c>
      <c r="R21">
        <f t="shared" si="0"/>
        <v>500000</v>
      </c>
      <c r="S21">
        <f t="shared" si="1"/>
        <v>17375.002330439882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10908.765388748889</v>
      </c>
      <c r="AC21">
        <f t="shared" si="2"/>
        <v>7231.3084241336273</v>
      </c>
      <c r="AE21">
        <f t="shared" si="3"/>
        <v>12640.351912582215</v>
      </c>
      <c r="AF21">
        <f t="shared" si="4"/>
        <v>-632.01759562911082</v>
      </c>
      <c r="AG21">
        <f t="shared" si="5"/>
        <v>-5.2023794634726768</v>
      </c>
      <c r="AH21">
        <f t="shared" si="6"/>
        <v>-18036.512663587109</v>
      </c>
      <c r="AI21">
        <f t="shared" si="7"/>
        <v>-6033.3807260974791</v>
      </c>
      <c r="AJ21">
        <f t="shared" si="8"/>
        <v>3677.4569646152613</v>
      </c>
      <c r="AK21">
        <f t="shared" si="32"/>
        <v>1175.6472149025126</v>
      </c>
      <c r="AL21">
        <f t="shared" si="9"/>
        <v>-1180.2765465797052</v>
      </c>
      <c r="AN21">
        <f t="shared" si="10"/>
        <v>4090.8358068856774</v>
      </c>
      <c r="AO21">
        <f t="shared" si="11"/>
        <v>-204.5417903442839</v>
      </c>
      <c r="AP21">
        <f t="shared" si="12"/>
        <v>-1.683662000659691</v>
      </c>
      <c r="AQ21">
        <f t="shared" si="13"/>
        <v>-5837.2118391817912</v>
      </c>
      <c r="AR21">
        <f t="shared" si="14"/>
        <v>-1952.6014846410583</v>
      </c>
      <c r="AS21">
        <f t="shared" si="15"/>
        <v>1190.1466615145853</v>
      </c>
      <c r="AT21">
        <f t="shared" si="16"/>
        <v>380.47830916806669</v>
      </c>
      <c r="AU21">
        <f t="shared" si="17"/>
        <v>-381.97651395840637</v>
      </c>
      <c r="AW21">
        <v>18</v>
      </c>
      <c r="AX21">
        <f>(R21*SUMPRODUCT(K22:$K$23, X22:$X$23)-$AZ$3*SUMPRODUCT(K21:$K$22, W22:$W$23))/Z21</f>
        <v>17375.002330439882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8.8363973999999998E-2</v>
      </c>
      <c r="O22">
        <f t="shared" si="29"/>
        <v>30371.56363096341</v>
      </c>
      <c r="P22">
        <f t="shared" si="30"/>
        <v>1518.5781815481705</v>
      </c>
      <c r="Q22" s="5">
        <f t="shared" si="31"/>
        <v>12.5</v>
      </c>
      <c r="R22">
        <f t="shared" si="0"/>
        <v>500000</v>
      </c>
      <c r="S22">
        <f t="shared" si="1"/>
        <v>9436.9224215584672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7231.3084241336273</v>
      </c>
      <c r="AC22">
        <f t="shared" si="2"/>
        <v>3541.2260850258976</v>
      </c>
      <c r="AE22">
        <f t="shared" si="3"/>
        <v>11396.996665702127</v>
      </c>
      <c r="AF22">
        <f t="shared" si="4"/>
        <v>-569.84983328510634</v>
      </c>
      <c r="AG22">
        <f t="shared" si="5"/>
        <v>-4.6906527451895164</v>
      </c>
      <c r="AH22">
        <f t="shared" si="6"/>
        <v>-18388.116945937341</v>
      </c>
      <c r="AI22">
        <f t="shared" si="7"/>
        <v>-7565.6607662655115</v>
      </c>
      <c r="AJ22">
        <f t="shared" si="8"/>
        <v>3690.0823391077297</v>
      </c>
      <c r="AK22">
        <f t="shared" si="32"/>
        <v>1264.0918679585457</v>
      </c>
      <c r="AL22">
        <f t="shared" si="9"/>
        <v>-2611.4865591992361</v>
      </c>
      <c r="AN22">
        <f t="shared" si="10"/>
        <v>3447.1448036812199</v>
      </c>
      <c r="AO22">
        <f t="shared" si="11"/>
        <v>-172.357240184061</v>
      </c>
      <c r="AP22">
        <f t="shared" si="12"/>
        <v>-1.4187386125252459</v>
      </c>
      <c r="AQ22">
        <f t="shared" si="13"/>
        <v>-5561.6846822833986</v>
      </c>
      <c r="AR22">
        <f t="shared" si="14"/>
        <v>-2288.3158573987653</v>
      </c>
      <c r="AS22">
        <f t="shared" si="15"/>
        <v>1116.1052804982464</v>
      </c>
      <c r="AT22">
        <f t="shared" si="16"/>
        <v>382.33824592775181</v>
      </c>
      <c r="AU22">
        <f t="shared" si="17"/>
        <v>-789.87233097276726</v>
      </c>
      <c r="AW22">
        <v>19</v>
      </c>
      <c r="AX22">
        <f>(R22*SUMPRODUCT(K23:$K$23, X23:$X$23)-$AZ$3*SUMPRODUCT(K22:$K$22, W23:$W$23))/Z22</f>
        <v>9436.9224215584672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9.9562517000000003E-2</v>
      </c>
      <c r="O23">
        <f t="shared" si="29"/>
        <v>30371.56363096341</v>
      </c>
      <c r="P23">
        <f t="shared" si="30"/>
        <v>1518.5781815481705</v>
      </c>
      <c r="Q23" s="5">
        <f t="shared" si="31"/>
        <v>12.5</v>
      </c>
      <c r="R23">
        <f t="shared" si="0"/>
        <v>500000</v>
      </c>
      <c r="S23">
        <f t="shared" si="1"/>
        <v>10598.074094729533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3541.2260850258976</v>
      </c>
      <c r="AC23">
        <f t="shared" si="2"/>
        <v>3541.2260850258981</v>
      </c>
      <c r="AE23">
        <f t="shared" si="3"/>
        <v>10148.313024767194</v>
      </c>
      <c r="AF23">
        <f t="shared" si="4"/>
        <v>-507.41565123835971</v>
      </c>
      <c r="AG23">
        <f t="shared" si="5"/>
        <v>-4.1767330240535934</v>
      </c>
      <c r="AH23">
        <f t="shared" si="6"/>
        <v>-18680.527747361117</v>
      </c>
      <c r="AI23">
        <f t="shared" si="7"/>
        <v>-9043.8071068563349</v>
      </c>
      <c r="AJ23">
        <f t="shared" si="8"/>
        <v>0</v>
      </c>
      <c r="AK23">
        <f t="shared" si="32"/>
        <v>1369.6226273438367</v>
      </c>
      <c r="AL23">
        <f t="shared" si="9"/>
        <v>-7674.184479512498</v>
      </c>
      <c r="AN23">
        <f t="shared" si="10"/>
        <v>2780.5661224082205</v>
      </c>
      <c r="AO23">
        <f t="shared" si="11"/>
        <v>-139.02830612041103</v>
      </c>
      <c r="AP23">
        <f t="shared" si="12"/>
        <v>-1.1443953611485573</v>
      </c>
      <c r="AQ23">
        <f t="shared" si="13"/>
        <v>-5118.3327195615984</v>
      </c>
      <c r="AR23">
        <f t="shared" si="14"/>
        <v>-2477.9392986349376</v>
      </c>
      <c r="AS23">
        <f t="shared" si="15"/>
        <v>0</v>
      </c>
      <c r="AT23">
        <f t="shared" si="16"/>
        <v>375.26693045254933</v>
      </c>
      <c r="AU23">
        <f t="shared" si="17"/>
        <v>-2102.6723681823883</v>
      </c>
      <c r="AW23">
        <v>20</v>
      </c>
      <c r="AX23">
        <f>(R23*SUMPRODUCT(K$23:$K24, X$23:$X24)-$AZ$3*SUMPRODUCT(K$22:$K23, W$23:$W24))/Z23</f>
        <v>10598.074094729533</v>
      </c>
    </row>
    <row r="25" spans="5:50" x14ac:dyDescent="0.25">
      <c r="AN25" s="6">
        <f t="shared" ref="AN25:AU25" si="33">SUM(AN3:AN23)</f>
        <v>243582.81522488192</v>
      </c>
      <c r="AO25" s="6">
        <f t="shared" si="33"/>
        <v>-34957.813484466649</v>
      </c>
      <c r="AP25" s="6">
        <f t="shared" si="33"/>
        <v>-712.708153922154</v>
      </c>
      <c r="AQ25" s="6">
        <f t="shared" si="33"/>
        <v>-122921.66249761195</v>
      </c>
      <c r="AR25" s="6">
        <f t="shared" si="33"/>
        <v>84990.6310888812</v>
      </c>
      <c r="AS25" s="6">
        <f t="shared" si="33"/>
        <v>-14494.119780944906</v>
      </c>
      <c r="AT25" s="6">
        <f t="shared" si="33"/>
        <v>27876.188691360428</v>
      </c>
      <c r="AU25" s="7">
        <f t="shared" si="33"/>
        <v>98372.699999296674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1783.2329017315442</v>
      </c>
      <c r="K3">
        <v>1</v>
      </c>
      <c r="L3" s="2">
        <v>0</v>
      </c>
      <c r="O3">
        <f>$C$3</f>
        <v>1783.2329017315442</v>
      </c>
      <c r="P3">
        <f>O3*B5</f>
        <v>1426.5863213852354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1783.2329017315442</v>
      </c>
      <c r="AF3">
        <f t="shared" ref="AF3:AF23" si="4">-$Z3*P3</f>
        <v>-1426.5863213852354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-268.31039035369122</v>
      </c>
      <c r="AJ3">
        <f t="shared" ref="AJ3:AJ23" si="8">AB3-AC3</f>
        <v>0</v>
      </c>
      <c r="AL3">
        <f t="shared" ref="AL3:AL23" si="9">SUM(AI3:AK3)</f>
        <v>-268.31039035369122</v>
      </c>
      <c r="AN3">
        <f t="shared" ref="AN3:AN23" si="10">AE3*$K3</f>
        <v>1783.2329017315442</v>
      </c>
      <c r="AO3">
        <f t="shared" ref="AO3:AO23" si="11">AF3*$K3</f>
        <v>-1426.5863213852354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-268.31039035369122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-268.31039035369122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1314.0748540746044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1000000</v>
      </c>
      <c r="S4">
        <f t="shared" si="1"/>
        <v>177.20945085167762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175.22224125914363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-175.22224125914363</v>
      </c>
      <c r="AK4">
        <f>G4*MAX(0, SUM(AB4, AE4:AF4))</f>
        <v>0</v>
      </c>
      <c r="AL4">
        <f t="shared" si="9"/>
        <v>-1389.1252412591434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-1138.8526128154608</v>
      </c>
      <c r="AR4">
        <f t="shared" si="14"/>
        <v>-1138.8526128154608</v>
      </c>
      <c r="AS4">
        <f t="shared" si="15"/>
        <v>-164.38900577835031</v>
      </c>
      <c r="AT4">
        <f t="shared" si="16"/>
        <v>0</v>
      </c>
      <c r="AU4">
        <f t="shared" si="17"/>
        <v>-1303.2416185938112</v>
      </c>
      <c r="AW4">
        <v>1</v>
      </c>
      <c r="AX4">
        <f>(R4*SUMPRODUCT(K5:$K$23, X5:$X$23)-$AZ$3*SUMPRODUCT(K4:$K$22, W5:$W$23))/Z4</f>
        <v>177.20945085167762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1783.2329017315442</v>
      </c>
      <c r="P5">
        <f t="shared" ref="P5:P23" si="30">O5*$C$5</f>
        <v>89.161645086577209</v>
      </c>
      <c r="Q5" s="5">
        <f t="shared" ref="Q5:Q23" si="31">$C$8</f>
        <v>12.5</v>
      </c>
      <c r="R5">
        <f t="shared" si="0"/>
        <v>1000000</v>
      </c>
      <c r="S5">
        <f t="shared" si="1"/>
        <v>358.81205075206452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175.22224125914363</v>
      </c>
      <c r="AC5">
        <f t="shared" si="2"/>
        <v>350.80693961331599</v>
      </c>
      <c r="AE5">
        <f t="shared" si="3"/>
        <v>1743.4489046926658</v>
      </c>
      <c r="AF5">
        <f t="shared" si="4"/>
        <v>-87.172445234633287</v>
      </c>
      <c r="AG5">
        <f t="shared" si="5"/>
        <v>-12.221124502299674</v>
      </c>
      <c r="AH5">
        <f t="shared" si="6"/>
        <v>-1208.2758460259631</v>
      </c>
      <c r="AI5">
        <f t="shared" si="7"/>
        <v>435.77948892976974</v>
      </c>
      <c r="AJ5">
        <f t="shared" si="8"/>
        <v>-175.58469835417236</v>
      </c>
      <c r="AK5">
        <f>G5*SUM(AB5, AE5:AF5)</f>
        <v>75.091446729404225</v>
      </c>
      <c r="AL5">
        <f t="shared" si="9"/>
        <v>335.28623730500158</v>
      </c>
      <c r="AN5">
        <f t="shared" si="10"/>
        <v>1505.577115279676</v>
      </c>
      <c r="AO5">
        <f t="shared" si="11"/>
        <v>-75.278855763983799</v>
      </c>
      <c r="AP5">
        <f t="shared" si="12"/>
        <v>-10.553704971864159</v>
      </c>
      <c r="AQ5">
        <f t="shared" si="13"/>
        <v>-1043.4217245056338</v>
      </c>
      <c r="AR5">
        <f t="shared" si="14"/>
        <v>376.32283003819441</v>
      </c>
      <c r="AS5">
        <f t="shared" si="15"/>
        <v>-151.62836313916955</v>
      </c>
      <c r="AT5">
        <f t="shared" si="16"/>
        <v>64.846158350114266</v>
      </c>
      <c r="AU5">
        <f t="shared" si="17"/>
        <v>289.54062524913911</v>
      </c>
      <c r="AW5">
        <v>2</v>
      </c>
      <c r="AX5">
        <f>(R5*SUMPRODUCT(K6:$K$23, X6:$X$23)-$AZ$3*SUMPRODUCT(K5:$K$22, W6:$W$23))/Z5</f>
        <v>358.81205075206452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1783.2329017315442</v>
      </c>
      <c r="P6">
        <f t="shared" si="30"/>
        <v>89.161645086577209</v>
      </c>
      <c r="Q6" s="5">
        <f t="shared" si="31"/>
        <v>12.5</v>
      </c>
      <c r="R6">
        <f t="shared" si="0"/>
        <v>1000000</v>
      </c>
      <c r="S6">
        <f t="shared" si="1"/>
        <v>540.1855389832715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350.80693961331599</v>
      </c>
      <c r="AC6">
        <f t="shared" si="2"/>
        <v>522.20200049638333</v>
      </c>
      <c r="AE6">
        <f t="shared" si="3"/>
        <v>1723.8665633069097</v>
      </c>
      <c r="AF6">
        <f t="shared" si="4"/>
        <v>-86.193328165345477</v>
      </c>
      <c r="AG6">
        <f t="shared" si="5"/>
        <v>-12.083857369619324</v>
      </c>
      <c r="AH6">
        <f t="shared" si="6"/>
        <v>-1204.4710125884076</v>
      </c>
      <c r="AI6">
        <f t="shared" si="7"/>
        <v>421.11836518353721</v>
      </c>
      <c r="AJ6">
        <f t="shared" si="8"/>
        <v>-171.39506088306734</v>
      </c>
      <c r="AK6">
        <f>G6*SUM(AB6, AE6:AF6)</f>
        <v>116.32609022316048</v>
      </c>
      <c r="AL6">
        <f t="shared" si="9"/>
        <v>366.04939452363033</v>
      </c>
      <c r="AN6">
        <f t="shared" si="10"/>
        <v>1342.5924777834127</v>
      </c>
      <c r="AO6">
        <f t="shared" si="11"/>
        <v>-67.129623889170631</v>
      </c>
      <c r="AP6">
        <f t="shared" si="12"/>
        <v>-9.4112249476760468</v>
      </c>
      <c r="AQ6">
        <f t="shared" si="13"/>
        <v>-938.07360478483986</v>
      </c>
      <c r="AR6">
        <f t="shared" si="14"/>
        <v>327.97802416172601</v>
      </c>
      <c r="AS6">
        <f t="shared" si="15"/>
        <v>-133.48696724496293</v>
      </c>
      <c r="AT6">
        <f t="shared" si="16"/>
        <v>90.597809034575775</v>
      </c>
      <c r="AU6">
        <f t="shared" si="17"/>
        <v>285.08886595133885</v>
      </c>
      <c r="AW6">
        <v>3</v>
      </c>
      <c r="AX6">
        <f>(R6*SUMPRODUCT(K7:$K$23, X7:$X$23)-$AZ$3*SUMPRODUCT(K6:$K$22, W7:$W$23))/Z6</f>
        <v>540.1855389832715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1783.2329017315442</v>
      </c>
      <c r="P7">
        <f t="shared" si="30"/>
        <v>89.161645086577209</v>
      </c>
      <c r="Q7" s="5">
        <f t="shared" si="31"/>
        <v>12.5</v>
      </c>
      <c r="R7">
        <f t="shared" si="0"/>
        <v>1000000</v>
      </c>
      <c r="S7">
        <f t="shared" si="1"/>
        <v>695.52967730840908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522.20200049638333</v>
      </c>
      <c r="AC7">
        <f t="shared" si="2"/>
        <v>664.8154054190145</v>
      </c>
      <c r="AE7">
        <f t="shared" si="3"/>
        <v>1704.4861537885222</v>
      </c>
      <c r="AF7">
        <f t="shared" si="4"/>
        <v>-85.224307689426112</v>
      </c>
      <c r="AG7">
        <f t="shared" si="5"/>
        <v>-11.948005726940114</v>
      </c>
      <c r="AH7">
        <f t="shared" si="6"/>
        <v>-1201.0455186413308</v>
      </c>
      <c r="AI7">
        <f t="shared" si="7"/>
        <v>406.26832173082516</v>
      </c>
      <c r="AJ7">
        <f t="shared" si="8"/>
        <v>-142.61340492263116</v>
      </c>
      <c r="AK7">
        <f>G7*SUM(AB7, AE7:AF7)</f>
        <v>105.14587486783803</v>
      </c>
      <c r="AL7">
        <f t="shared" si="9"/>
        <v>368.80079167603202</v>
      </c>
      <c r="AN7">
        <f t="shared" si="10"/>
        <v>1201.682363277843</v>
      </c>
      <c r="AO7">
        <f t="shared" si="11"/>
        <v>-60.08411816389215</v>
      </c>
      <c r="AP7">
        <f t="shared" si="12"/>
        <v>-8.4234816026484296</v>
      </c>
      <c r="AQ7">
        <f t="shared" si="13"/>
        <v>-846.7509190598247</v>
      </c>
      <c r="AR7">
        <f t="shared" si="14"/>
        <v>286.42384445147763</v>
      </c>
      <c r="AS7">
        <f t="shared" si="15"/>
        <v>-100.54409247127872</v>
      </c>
      <c r="AT7">
        <f t="shared" si="16"/>
        <v>74.129052394623685</v>
      </c>
      <c r="AU7">
        <f t="shared" si="17"/>
        <v>260.00880437482255</v>
      </c>
      <c r="AW7">
        <v>4</v>
      </c>
      <c r="AX7">
        <f>(R7*SUMPRODUCT(K8:$K$23, X8:$X$23)-$AZ$3*SUMPRODUCT(K7:$K$22, W8:$W$23))/Z7</f>
        <v>695.52967730840908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1783.2329017315442</v>
      </c>
      <c r="P8">
        <f t="shared" si="30"/>
        <v>89.161645086577209</v>
      </c>
      <c r="Q8" s="5">
        <f t="shared" si="31"/>
        <v>12.5</v>
      </c>
      <c r="R8">
        <f t="shared" si="0"/>
        <v>1000000</v>
      </c>
      <c r="S8">
        <f t="shared" si="1"/>
        <v>805.59050010162196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664.8154054190145</v>
      </c>
      <c r="AC8">
        <f t="shared" si="2"/>
        <v>761.34891676341158</v>
      </c>
      <c r="AE8">
        <f t="shared" si="3"/>
        <v>1685.3009536469494</v>
      </c>
      <c r="AF8">
        <f t="shared" si="4"/>
        <v>-84.265047682347472</v>
      </c>
      <c r="AG8">
        <f t="shared" si="5"/>
        <v>-11.813522451347342</v>
      </c>
      <c r="AH8">
        <f t="shared" si="6"/>
        <v>-1200.2574658696194</v>
      </c>
      <c r="AI8">
        <f t="shared" si="7"/>
        <v>388.96491764363532</v>
      </c>
      <c r="AJ8">
        <f t="shared" si="8"/>
        <v>-96.533511344397084</v>
      </c>
      <c r="AK8">
        <f t="shared" ref="AK8:AK23" si="32">G8*SUM(AB8:AB8, AE8:AF8)</f>
        <v>48.262632932471028</v>
      </c>
      <c r="AL8">
        <f t="shared" si="9"/>
        <v>340.69403923170927</v>
      </c>
      <c r="AN8">
        <f t="shared" si="10"/>
        <v>1107.838299567697</v>
      </c>
      <c r="AO8">
        <f t="shared" si="11"/>
        <v>-55.391914978384854</v>
      </c>
      <c r="AP8">
        <f t="shared" si="12"/>
        <v>-7.7656590629017845</v>
      </c>
      <c r="AQ8">
        <f t="shared" si="13"/>
        <v>-788.99331727963113</v>
      </c>
      <c r="AR8">
        <f t="shared" si="14"/>
        <v>255.68740824677946</v>
      </c>
      <c r="AS8">
        <f t="shared" si="15"/>
        <v>-63.456631189612004</v>
      </c>
      <c r="AT8">
        <f t="shared" si="16"/>
        <v>31.725605497858982</v>
      </c>
      <c r="AU8">
        <f t="shared" si="17"/>
        <v>223.95638255502644</v>
      </c>
      <c r="AW8">
        <v>5</v>
      </c>
      <c r="AX8">
        <f>(R8*SUMPRODUCT(K9:$K$23, X9:$X$23)-$AZ$3*SUMPRODUCT(K8:$K$22, W9:$W$23))/Z8</f>
        <v>805.59050010162196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1783.2329017315442</v>
      </c>
      <c r="P9">
        <f t="shared" si="30"/>
        <v>89.161645086577209</v>
      </c>
      <c r="Q9" s="5">
        <f t="shared" si="31"/>
        <v>12.5</v>
      </c>
      <c r="R9">
        <f t="shared" si="0"/>
        <v>1000000</v>
      </c>
      <c r="S9">
        <f t="shared" si="1"/>
        <v>881.79273359964213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761.34891676341158</v>
      </c>
      <c r="AC9">
        <f t="shared" si="2"/>
        <v>823.96871249198921</v>
      </c>
      <c r="AE9">
        <f t="shared" si="3"/>
        <v>1666.2964686894429</v>
      </c>
      <c r="AF9">
        <f t="shared" si="4"/>
        <v>-83.314823434472146</v>
      </c>
      <c r="AG9">
        <f t="shared" si="5"/>
        <v>-11.680305942310211</v>
      </c>
      <c r="AH9">
        <f t="shared" si="6"/>
        <v>-1206.5027618927547</v>
      </c>
      <c r="AI9">
        <f t="shared" si="7"/>
        <v>364.79857741990577</v>
      </c>
      <c r="AJ9">
        <f t="shared" si="8"/>
        <v>-62.619795728577628</v>
      </c>
      <c r="AK9">
        <f t="shared" si="32"/>
        <v>13.831550315908455</v>
      </c>
      <c r="AL9">
        <f t="shared" si="9"/>
        <v>316.01033200723657</v>
      </c>
      <c r="AN9">
        <f t="shared" si="10"/>
        <v>1041.0051671780391</v>
      </c>
      <c r="AO9">
        <f t="shared" si="11"/>
        <v>-52.050258358901949</v>
      </c>
      <c r="AP9">
        <f t="shared" si="12"/>
        <v>-7.2971761440079446</v>
      </c>
      <c r="AQ9">
        <f t="shared" si="13"/>
        <v>-753.7527882614844</v>
      </c>
      <c r="AR9">
        <f t="shared" si="14"/>
        <v>227.90494441364461</v>
      </c>
      <c r="AS9">
        <f t="shared" si="15"/>
        <v>-39.121208107914427</v>
      </c>
      <c r="AT9">
        <f t="shared" si="16"/>
        <v>8.6411485707993236</v>
      </c>
      <c r="AU9">
        <f t="shared" si="17"/>
        <v>197.42488487652949</v>
      </c>
      <c r="AW9">
        <v>6</v>
      </c>
      <c r="AX9">
        <f>(R9*SUMPRODUCT(K10:$K$23, X10:$X$23)-$AZ$3*SUMPRODUCT(K9:$K$22, W10:$W$23))/Z9</f>
        <v>881.79273359964213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1783.2329017315442</v>
      </c>
      <c r="P10">
        <f t="shared" si="30"/>
        <v>89.161645086577209</v>
      </c>
      <c r="Q10" s="5">
        <f t="shared" si="31"/>
        <v>12.5</v>
      </c>
      <c r="R10">
        <f t="shared" si="0"/>
        <v>1000000</v>
      </c>
      <c r="S10">
        <f t="shared" si="1"/>
        <v>940.95047776434876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823.96871249198921</v>
      </c>
      <c r="AC10">
        <f t="shared" si="2"/>
        <v>869.31050658979348</v>
      </c>
      <c r="AE10">
        <f t="shared" si="3"/>
        <v>1647.4651257470994</v>
      </c>
      <c r="AF10">
        <f t="shared" si="4"/>
        <v>-82.373256287354963</v>
      </c>
      <c r="AG10">
        <f t="shared" si="5"/>
        <v>-11.548303113879484</v>
      </c>
      <c r="AH10">
        <f t="shared" si="6"/>
        <v>-1215.9815206098685</v>
      </c>
      <c r="AI10">
        <f t="shared" si="7"/>
        <v>337.56204573599643</v>
      </c>
      <c r="AJ10">
        <f t="shared" si="8"/>
        <v>-45.341794097804268</v>
      </c>
      <c r="AK10">
        <f t="shared" si="32"/>
        <v>9.7951483860021096</v>
      </c>
      <c r="AL10">
        <f t="shared" si="9"/>
        <v>302.01540002419426</v>
      </c>
      <c r="AN10">
        <f t="shared" si="10"/>
        <v>977.90065446662902</v>
      </c>
      <c r="AO10">
        <f t="shared" si="11"/>
        <v>-48.895032723331447</v>
      </c>
      <c r="AP10">
        <f t="shared" si="12"/>
        <v>-6.8548298817072189</v>
      </c>
      <c r="AQ10">
        <f t="shared" si="13"/>
        <v>-721.78106002970776</v>
      </c>
      <c r="AR10">
        <f t="shared" si="14"/>
        <v>200.36973183188263</v>
      </c>
      <c r="AS10">
        <f t="shared" si="15"/>
        <v>-26.913935493976876</v>
      </c>
      <c r="AT10">
        <f t="shared" si="16"/>
        <v>5.8141941019391394</v>
      </c>
      <c r="AU10">
        <f t="shared" si="17"/>
        <v>179.26999043984489</v>
      </c>
      <c r="AW10">
        <v>7</v>
      </c>
      <c r="AX10">
        <f>(R10*SUMPRODUCT(K11:$K$23, X11:$X$23)-$AZ$3*SUMPRODUCT(K10:$K$22, W11:$W$23))/Z10</f>
        <v>940.95047776434876</v>
      </c>
    </row>
    <row r="11" spans="1:52" x14ac:dyDescent="0.25">
      <c r="A11" t="s">
        <v>33</v>
      </c>
      <c r="C11" s="24">
        <f>AU25</f>
        <v>633.21510819949924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1783.2329017315442</v>
      </c>
      <c r="P11">
        <f t="shared" si="30"/>
        <v>89.161645086577209</v>
      </c>
      <c r="Q11" s="5">
        <f t="shared" si="31"/>
        <v>12.5</v>
      </c>
      <c r="R11">
        <f t="shared" si="0"/>
        <v>1000000</v>
      </c>
      <c r="S11">
        <f t="shared" si="1"/>
        <v>983.8207279429954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869.31050658979348</v>
      </c>
      <c r="AC11">
        <f t="shared" si="2"/>
        <v>898.62281998234812</v>
      </c>
      <c r="AE11">
        <f t="shared" si="3"/>
        <v>1628.8066853295197</v>
      </c>
      <c r="AF11">
        <f t="shared" si="4"/>
        <v>-81.440334266475986</v>
      </c>
      <c r="AG11">
        <f t="shared" si="5"/>
        <v>-11.417512287289602</v>
      </c>
      <c r="AH11">
        <f t="shared" si="6"/>
        <v>-1224.6236360869905</v>
      </c>
      <c r="AI11">
        <f t="shared" si="7"/>
        <v>311.32520268876374</v>
      </c>
      <c r="AJ11">
        <f t="shared" si="8"/>
        <v>-29.312313392554643</v>
      </c>
      <c r="AK11">
        <f t="shared" si="32"/>
        <v>5.8000244583668081</v>
      </c>
      <c r="AL11">
        <f t="shared" si="9"/>
        <v>287.8129137545759</v>
      </c>
      <c r="AN11">
        <f t="shared" si="10"/>
        <v>919.47255977074428</v>
      </c>
      <c r="AO11">
        <f t="shared" si="11"/>
        <v>-45.973627988537217</v>
      </c>
      <c r="AP11">
        <f t="shared" si="12"/>
        <v>-6.4452640964475503</v>
      </c>
      <c r="AQ11">
        <f t="shared" si="13"/>
        <v>-691.30845272830015</v>
      </c>
      <c r="AR11">
        <f t="shared" si="14"/>
        <v>175.74521495745941</v>
      </c>
      <c r="AS11">
        <f t="shared" si="15"/>
        <v>-16.547002213710783</v>
      </c>
      <c r="AT11">
        <f t="shared" si="16"/>
        <v>3.2741536386735519</v>
      </c>
      <c r="AU11">
        <f t="shared" si="17"/>
        <v>162.47236638242219</v>
      </c>
      <c r="AW11">
        <v>8</v>
      </c>
      <c r="AX11">
        <f>(R11*SUMPRODUCT(K12:$K$23, X12:$X$23)-$AZ$3*SUMPRODUCT(K11:$K$22, W12:$W$23))/Z11</f>
        <v>983.8207279429954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1783.2329017315442</v>
      </c>
      <c r="P12">
        <f t="shared" si="30"/>
        <v>89.161645086577209</v>
      </c>
      <c r="Q12" s="5">
        <f t="shared" si="31"/>
        <v>12.5</v>
      </c>
      <c r="R12">
        <f t="shared" si="0"/>
        <v>1000000</v>
      </c>
      <c r="S12">
        <f t="shared" si="1"/>
        <v>1009.1538082060939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898.62281998234812</v>
      </c>
      <c r="AC12">
        <f t="shared" si="2"/>
        <v>911.29415846278516</v>
      </c>
      <c r="AE12">
        <f t="shared" si="3"/>
        <v>1610.3092643680764</v>
      </c>
      <c r="AF12">
        <f t="shared" si="4"/>
        <v>-80.515463218403823</v>
      </c>
      <c r="AG12">
        <f t="shared" si="5"/>
        <v>-11.287850165312419</v>
      </c>
      <c r="AH12">
        <f t="shared" si="6"/>
        <v>-1238.9599283429438</v>
      </c>
      <c r="AI12">
        <f t="shared" si="7"/>
        <v>279.54602264141636</v>
      </c>
      <c r="AJ12">
        <f t="shared" si="8"/>
        <v>-12.671338480437043</v>
      </c>
      <c r="AK12">
        <f t="shared" si="32"/>
        <v>5.5853582286036474</v>
      </c>
      <c r="AL12">
        <f t="shared" si="9"/>
        <v>272.46004238958295</v>
      </c>
      <c r="AN12">
        <f t="shared" si="10"/>
        <v>864.17971157538716</v>
      </c>
      <c r="AO12">
        <f t="shared" si="11"/>
        <v>-43.208985578769358</v>
      </c>
      <c r="AP12">
        <f t="shared" si="12"/>
        <v>-6.0576755757496441</v>
      </c>
      <c r="AQ12">
        <f t="shared" si="13"/>
        <v>-664.89341968049189</v>
      </c>
      <c r="AR12">
        <f t="shared" si="14"/>
        <v>150.01963074037633</v>
      </c>
      <c r="AS12">
        <f t="shared" si="15"/>
        <v>-6.8001308044360984</v>
      </c>
      <c r="AT12">
        <f t="shared" si="16"/>
        <v>2.9974076221526604</v>
      </c>
      <c r="AU12">
        <f t="shared" si="17"/>
        <v>146.21690755809288</v>
      </c>
      <c r="AW12">
        <v>9</v>
      </c>
      <c r="AX12">
        <f>(R12*SUMPRODUCT(K13:$K$23, X13:$X$23)-$AZ$3*SUMPRODUCT(K12:$K$22, W13:$W$23))/Z12</f>
        <v>1009.1538082060939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1783.2329017315442</v>
      </c>
      <c r="P13">
        <f t="shared" si="30"/>
        <v>89.161645086577209</v>
      </c>
      <c r="Q13" s="5">
        <f t="shared" si="31"/>
        <v>12.5</v>
      </c>
      <c r="R13">
        <f t="shared" si="0"/>
        <v>1000000</v>
      </c>
      <c r="S13">
        <f t="shared" si="1"/>
        <v>1017.5566333987985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911.29415846278516</v>
      </c>
      <c r="AC13">
        <f t="shared" si="2"/>
        <v>908.4176808197999</v>
      </c>
      <c r="AE13">
        <f t="shared" si="3"/>
        <v>1591.9706518365904</v>
      </c>
      <c r="AF13">
        <f t="shared" si="4"/>
        <v>-79.59853259182951</v>
      </c>
      <c r="AG13">
        <f t="shared" si="5"/>
        <v>-11.159301249228049</v>
      </c>
      <c r="AH13">
        <f t="shared" si="6"/>
        <v>-1253.6331544996631</v>
      </c>
      <c r="AI13">
        <f t="shared" si="7"/>
        <v>247.57966349586968</v>
      </c>
      <c r="AJ13">
        <f t="shared" si="8"/>
        <v>2.8764776429852645</v>
      </c>
      <c r="AK13">
        <f t="shared" si="32"/>
        <v>4.8473325554150914</v>
      </c>
      <c r="AL13">
        <f t="shared" si="9"/>
        <v>255.30347369427002</v>
      </c>
      <c r="AN13">
        <f t="shared" si="10"/>
        <v>812.34022311889339</v>
      </c>
      <c r="AO13">
        <f t="shared" si="11"/>
        <v>-40.61701115594466</v>
      </c>
      <c r="AP13">
        <f t="shared" si="12"/>
        <v>-5.6942942108830792</v>
      </c>
      <c r="AQ13">
        <f t="shared" si="13"/>
        <v>-639.69560950174525</v>
      </c>
      <c r="AR13">
        <f t="shared" si="14"/>
        <v>126.3333082503203</v>
      </c>
      <c r="AS13">
        <f t="shared" si="15"/>
        <v>1.467789929169504</v>
      </c>
      <c r="AT13">
        <f t="shared" si="16"/>
        <v>2.4734646992735887</v>
      </c>
      <c r="AU13">
        <f t="shared" si="17"/>
        <v>130.27456287876339</v>
      </c>
      <c r="AW13">
        <v>10</v>
      </c>
      <c r="AX13">
        <f>(R13*SUMPRODUCT(K14:$K$23, X14:$X$23)-$AZ$3*SUMPRODUCT(K13:$K$22, W14:$W$23))/Z13</f>
        <v>1017.5566333987985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1783.2329017315442</v>
      </c>
      <c r="P14">
        <f t="shared" si="30"/>
        <v>89.161645086577209</v>
      </c>
      <c r="Q14" s="5">
        <f t="shared" si="31"/>
        <v>12.5</v>
      </c>
      <c r="R14">
        <f t="shared" si="0"/>
        <v>1000000</v>
      </c>
      <c r="S14">
        <f t="shared" si="1"/>
        <v>1007.6338420201068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908.4176808197999</v>
      </c>
      <c r="AC14">
        <f t="shared" si="2"/>
        <v>889.28099682094353</v>
      </c>
      <c r="AE14">
        <f t="shared" si="3"/>
        <v>1573.7811358504248</v>
      </c>
      <c r="AF14">
        <f t="shared" si="4"/>
        <v>-78.689056792521242</v>
      </c>
      <c r="AG14">
        <f t="shared" si="5"/>
        <v>-11.031797461244835</v>
      </c>
      <c r="AH14">
        <f t="shared" si="6"/>
        <v>-1272.862039274549</v>
      </c>
      <c r="AI14">
        <f t="shared" si="7"/>
        <v>211.19824232210954</v>
      </c>
      <c r="AJ14">
        <f t="shared" si="8"/>
        <v>19.13668399885637</v>
      </c>
      <c r="AK14">
        <f t="shared" si="32"/>
        <v>4.3263175677798671</v>
      </c>
      <c r="AL14">
        <f t="shared" si="9"/>
        <v>234.66124388874579</v>
      </c>
      <c r="AN14">
        <f t="shared" si="10"/>
        <v>763.79931288790601</v>
      </c>
      <c r="AO14">
        <f t="shared" si="11"/>
        <v>-38.189965644395301</v>
      </c>
      <c r="AP14">
        <f t="shared" si="12"/>
        <v>-5.3540350235956709</v>
      </c>
      <c r="AQ14">
        <f t="shared" si="13"/>
        <v>-617.75499073678066</v>
      </c>
      <c r="AR14">
        <f t="shared" si="14"/>
        <v>102.50032148313426</v>
      </c>
      <c r="AS14">
        <f t="shared" si="15"/>
        <v>9.2875595953697268</v>
      </c>
      <c r="AT14">
        <f t="shared" si="16"/>
        <v>2.0996810231935576</v>
      </c>
      <c r="AU14">
        <f t="shared" si="17"/>
        <v>113.88756210169755</v>
      </c>
      <c r="AW14">
        <v>11</v>
      </c>
      <c r="AX14">
        <f>(R14*SUMPRODUCT(K15:$K$23, X15:$X$23)-$AZ$3*SUMPRODUCT(K14:$K$22, W15:$W$23))/Z14</f>
        <v>1007.6338420201068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1783.2329017315442</v>
      </c>
      <c r="P15">
        <f t="shared" si="30"/>
        <v>89.161645086577209</v>
      </c>
      <c r="Q15" s="5">
        <f t="shared" si="31"/>
        <v>12.5</v>
      </c>
      <c r="R15">
        <f t="shared" si="0"/>
        <v>1000000</v>
      </c>
      <c r="S15">
        <f t="shared" si="1"/>
        <v>974.85605743899487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889.28099682094353</v>
      </c>
      <c r="AC15">
        <f t="shared" si="2"/>
        <v>850.47840353147512</v>
      </c>
      <c r="AE15">
        <f t="shared" si="3"/>
        <v>1555.7179542728034</v>
      </c>
      <c r="AF15">
        <f t="shared" si="4"/>
        <v>-77.785897713640168</v>
      </c>
      <c r="AG15">
        <f t="shared" si="5"/>
        <v>-10.905179244689373</v>
      </c>
      <c r="AH15">
        <f t="shared" si="6"/>
        <v>-1304.0193554411255</v>
      </c>
      <c r="AI15">
        <f t="shared" si="7"/>
        <v>163.0075218733482</v>
      </c>
      <c r="AJ15">
        <f t="shared" si="8"/>
        <v>38.802593289468405</v>
      </c>
      <c r="AK15">
        <f t="shared" si="32"/>
        <v>9.7055735188584364</v>
      </c>
      <c r="AL15">
        <f t="shared" si="9"/>
        <v>211.51568868167504</v>
      </c>
      <c r="AN15">
        <f t="shared" si="10"/>
        <v>717.77997297469585</v>
      </c>
      <c r="AO15">
        <f t="shared" si="11"/>
        <v>-35.888998648734791</v>
      </c>
      <c r="AP15">
        <f t="shared" si="12"/>
        <v>-5.0314513900408162</v>
      </c>
      <c r="AQ15">
        <f t="shared" si="13"/>
        <v>-601.65081667681193</v>
      </c>
      <c r="AR15">
        <f t="shared" si="14"/>
        <v>75.208706259108212</v>
      </c>
      <c r="AS15">
        <f t="shared" si="15"/>
        <v>17.902810908730309</v>
      </c>
      <c r="AT15">
        <f t="shared" si="16"/>
        <v>4.4779751232777283</v>
      </c>
      <c r="AU15">
        <f t="shared" si="17"/>
        <v>97.589492291116258</v>
      </c>
      <c r="AW15">
        <v>12</v>
      </c>
      <c r="AX15">
        <f>(R15*SUMPRODUCT(K16:$K$23, X16:$X$23)-$AZ$3*SUMPRODUCT(K15:$K$22, W16:$W$23))/Z15</f>
        <v>974.85605743899487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1783.2329017315442</v>
      </c>
      <c r="P16">
        <f t="shared" si="30"/>
        <v>89.161645086577209</v>
      </c>
      <c r="Q16" s="5">
        <f t="shared" si="31"/>
        <v>12.5</v>
      </c>
      <c r="R16">
        <f t="shared" si="0"/>
        <v>1000000</v>
      </c>
      <c r="S16">
        <f t="shared" si="1"/>
        <v>919.40813181691578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850.47840353147512</v>
      </c>
      <c r="AC16">
        <f t="shared" si="2"/>
        <v>792.85099149851976</v>
      </c>
      <c r="AE16">
        <f t="shared" si="3"/>
        <v>1537.7697077973839</v>
      </c>
      <c r="AF16">
        <f t="shared" si="4"/>
        <v>-76.888485389869203</v>
      </c>
      <c r="AG16">
        <f t="shared" si="5"/>
        <v>-10.779366693381638</v>
      </c>
      <c r="AH16">
        <f t="shared" si="6"/>
        <v>-1340.860708867385</v>
      </c>
      <c r="AI16">
        <f t="shared" si="7"/>
        <v>109.24114684674805</v>
      </c>
      <c r="AJ16">
        <f t="shared" si="8"/>
        <v>57.627412032955363</v>
      </c>
      <c r="AK16">
        <f t="shared" si="32"/>
        <v>16.410653344166828</v>
      </c>
      <c r="AL16">
        <f t="shared" si="9"/>
        <v>183.27921222387025</v>
      </c>
      <c r="AN16">
        <f t="shared" si="10"/>
        <v>672.7021697585717</v>
      </c>
      <c r="AO16">
        <f t="shared" si="11"/>
        <v>-33.635108487928591</v>
      </c>
      <c r="AP16">
        <f t="shared" si="12"/>
        <v>-4.7154676844606813</v>
      </c>
      <c r="AQ16">
        <f t="shared" si="13"/>
        <v>-586.56371212506269</v>
      </c>
      <c r="AR16">
        <f t="shared" si="14"/>
        <v>47.787881461119767</v>
      </c>
      <c r="AS16">
        <f t="shared" si="15"/>
        <v>25.209291687548383</v>
      </c>
      <c r="AT16">
        <f t="shared" si="16"/>
        <v>7.1788916479497624</v>
      </c>
      <c r="AU16">
        <f t="shared" si="17"/>
        <v>80.176064796617922</v>
      </c>
      <c r="AW16">
        <v>13</v>
      </c>
      <c r="AX16">
        <f>(R16*SUMPRODUCT(K17:$K$23, X17:$X$23)-$AZ$3*SUMPRODUCT(K16:$K$22, W17:$W$23))/Z16</f>
        <v>919.40813181691578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1783.2329017315442</v>
      </c>
      <c r="P17">
        <f t="shared" si="30"/>
        <v>89.161645086577209</v>
      </c>
      <c r="Q17" s="5">
        <f t="shared" si="31"/>
        <v>12.5</v>
      </c>
      <c r="R17">
        <f t="shared" si="0"/>
        <v>1000000</v>
      </c>
      <c r="S17">
        <f t="shared" si="1"/>
        <v>845.73531610224279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792.85099149851976</v>
      </c>
      <c r="AC17">
        <f t="shared" si="2"/>
        <v>720.86081557320858</v>
      </c>
      <c r="AE17">
        <f t="shared" si="3"/>
        <v>1519.9350191777705</v>
      </c>
      <c r="AF17">
        <f t="shared" si="4"/>
        <v>-75.996750958888526</v>
      </c>
      <c r="AG17">
        <f t="shared" si="5"/>
        <v>-10.654350153181703</v>
      </c>
      <c r="AH17">
        <f t="shared" si="6"/>
        <v>-1377.8298612894021</v>
      </c>
      <c r="AI17">
        <f t="shared" si="7"/>
        <v>55.45405677629833</v>
      </c>
      <c r="AJ17">
        <f t="shared" si="8"/>
        <v>71.990175925311178</v>
      </c>
      <c r="AK17">
        <f t="shared" si="32"/>
        <v>30.867691784100138</v>
      </c>
      <c r="AL17">
        <f t="shared" si="9"/>
        <v>158.31192448570965</v>
      </c>
      <c r="AN17">
        <f t="shared" si="10"/>
        <v>626.26008234353014</v>
      </c>
      <c r="AO17">
        <f t="shared" si="11"/>
        <v>-31.313004117176508</v>
      </c>
      <c r="AP17">
        <f t="shared" si="12"/>
        <v>-4.3899207005954102</v>
      </c>
      <c r="AQ17">
        <f t="shared" si="13"/>
        <v>-567.70837667340686</v>
      </c>
      <c r="AR17">
        <f t="shared" si="14"/>
        <v>22.848780852351393</v>
      </c>
      <c r="AS17">
        <f t="shared" si="15"/>
        <v>29.662171694221318</v>
      </c>
      <c r="AT17">
        <f t="shared" si="16"/>
        <v>12.718440561309482</v>
      </c>
      <c r="AU17">
        <f t="shared" si="17"/>
        <v>65.229393107882188</v>
      </c>
      <c r="AW17">
        <v>14</v>
      </c>
      <c r="AX17">
        <f>(R17*SUMPRODUCT(K18:$K$23, X18:$X$23)-$AZ$3*SUMPRODUCT(K17:$K$22, W18:$W$23))/Z17</f>
        <v>845.73531610224279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1783.2329017315442</v>
      </c>
      <c r="P18">
        <f t="shared" si="30"/>
        <v>89.161645086577209</v>
      </c>
      <c r="Q18" s="5">
        <f t="shared" si="31"/>
        <v>12.5</v>
      </c>
      <c r="R18">
        <f t="shared" si="0"/>
        <v>1000000</v>
      </c>
      <c r="S18">
        <f t="shared" si="1"/>
        <v>756.09571099541938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720.86081557320858</v>
      </c>
      <c r="AC18">
        <f t="shared" si="2"/>
        <v>636.94108831621679</v>
      </c>
      <c r="AE18">
        <f t="shared" si="3"/>
        <v>1502.2096920174913</v>
      </c>
      <c r="AF18">
        <f t="shared" si="4"/>
        <v>-75.110484600874557</v>
      </c>
      <c r="AG18">
        <f t="shared" si="5"/>
        <v>-10.530100208439015</v>
      </c>
      <c r="AH18">
        <f t="shared" si="6"/>
        <v>-1416.5154568697892</v>
      </c>
      <c r="AI18">
        <f t="shared" si="7"/>
        <v>5.3650338388479213E-2</v>
      </c>
      <c r="AJ18">
        <f t="shared" si="8"/>
        <v>83.919727256991791</v>
      </c>
      <c r="AK18">
        <f t="shared" si="32"/>
        <v>46.395936496580227</v>
      </c>
      <c r="AL18">
        <f t="shared" si="9"/>
        <v>130.36931409196049</v>
      </c>
      <c r="AN18">
        <f t="shared" si="10"/>
        <v>578.41014965121792</v>
      </c>
      <c r="AO18">
        <f t="shared" si="11"/>
        <v>-28.920507482560893</v>
      </c>
      <c r="AP18">
        <f t="shared" si="12"/>
        <v>-4.0545050865872145</v>
      </c>
      <c r="AQ18">
        <f t="shared" si="13"/>
        <v>-545.41447957971116</v>
      </c>
      <c r="AR18">
        <f t="shared" si="14"/>
        <v>2.0657502358703606E-2</v>
      </c>
      <c r="AS18">
        <f t="shared" si="15"/>
        <v>32.312414344908134</v>
      </c>
      <c r="AT18">
        <f t="shared" si="16"/>
        <v>17.86427069056808</v>
      </c>
      <c r="AU18">
        <f t="shared" si="17"/>
        <v>50.197342537834913</v>
      </c>
      <c r="AW18">
        <v>15</v>
      </c>
      <c r="AX18">
        <f>(R18*SUMPRODUCT(K19:$K$23, X19:$X$23)-$AZ$3*SUMPRODUCT(K18:$K$22, W19:$W$23))/Z18</f>
        <v>756.09571099541938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1783.2329017315442</v>
      </c>
      <c r="P19">
        <f t="shared" si="30"/>
        <v>89.161645086577209</v>
      </c>
      <c r="Q19" s="5">
        <f t="shared" si="31"/>
        <v>12.5</v>
      </c>
      <c r="R19">
        <f t="shared" si="0"/>
        <v>1000000</v>
      </c>
      <c r="S19">
        <f t="shared" si="1"/>
        <v>646.76230019337675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636.94108831621679</v>
      </c>
      <c r="AC19">
        <f t="shared" si="2"/>
        <v>538.44326652613449</v>
      </c>
      <c r="AE19">
        <f t="shared" si="3"/>
        <v>1484.5790305002733</v>
      </c>
      <c r="AF19">
        <f t="shared" si="4"/>
        <v>-74.22895152501367</v>
      </c>
      <c r="AG19">
        <f t="shared" si="5"/>
        <v>-10.406513845294173</v>
      </c>
      <c r="AH19">
        <f t="shared" si="6"/>
        <v>-1462.8288848360978</v>
      </c>
      <c r="AI19">
        <f t="shared" si="7"/>
        <v>-62.88531970613235</v>
      </c>
      <c r="AJ19">
        <f t="shared" si="8"/>
        <v>98.497821790082298</v>
      </c>
      <c r="AK19">
        <f t="shared" si="32"/>
        <v>45.654593030599926</v>
      </c>
      <c r="AL19">
        <f t="shared" si="9"/>
        <v>81.267095114549875</v>
      </c>
      <c r="AN19">
        <f t="shared" si="10"/>
        <v>532.53367580211352</v>
      </c>
      <c r="AO19">
        <f t="shared" si="11"/>
        <v>-26.626683790105677</v>
      </c>
      <c r="AP19">
        <f t="shared" si="12"/>
        <v>-3.732922907076635</v>
      </c>
      <c r="AQ19">
        <f t="shared" si="13"/>
        <v>-524.73167619022911</v>
      </c>
      <c r="AR19">
        <f t="shared" si="14"/>
        <v>-22.557607085297963</v>
      </c>
      <c r="AS19">
        <f t="shared" si="15"/>
        <v>35.332175666456969</v>
      </c>
      <c r="AT19">
        <f t="shared" si="16"/>
        <v>16.376769268822336</v>
      </c>
      <c r="AU19">
        <f t="shared" si="17"/>
        <v>29.151337849981346</v>
      </c>
      <c r="AW19">
        <v>16</v>
      </c>
      <c r="AX19">
        <f>(R19*SUMPRODUCT(K20:$K$23, X20:$X$23)-$AZ$3*SUMPRODUCT(K19:$K$22, W20:$W$23))/Z19</f>
        <v>646.76230019337675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1783.2329017315442</v>
      </c>
      <c r="P20">
        <f t="shared" si="30"/>
        <v>89.161645086577209</v>
      </c>
      <c r="Q20" s="5">
        <f t="shared" si="31"/>
        <v>12.5</v>
      </c>
      <c r="R20">
        <f t="shared" si="0"/>
        <v>1000000</v>
      </c>
      <c r="S20">
        <f t="shared" si="1"/>
        <v>508.43275439694918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538.44326652613449</v>
      </c>
      <c r="AC20">
        <f t="shared" si="2"/>
        <v>418.28220065268374</v>
      </c>
      <c r="AE20">
        <f t="shared" si="3"/>
        <v>1467.046676206463</v>
      </c>
      <c r="AF20">
        <f t="shared" si="4"/>
        <v>-73.352333810323145</v>
      </c>
      <c r="AG20">
        <f t="shared" si="5"/>
        <v>-10.283616590280637</v>
      </c>
      <c r="AH20">
        <f t="shared" si="6"/>
        <v>-1506.569324847605</v>
      </c>
      <c r="AI20">
        <f t="shared" si="7"/>
        <v>-123.1585990417459</v>
      </c>
      <c r="AJ20">
        <f t="shared" si="8"/>
        <v>120.16106587345075</v>
      </c>
      <c r="AK20">
        <f t="shared" si="32"/>
        <v>8.3081917183657801</v>
      </c>
      <c r="AL20">
        <f t="shared" si="9"/>
        <v>5.3106585500706309</v>
      </c>
      <c r="AN20">
        <f t="shared" si="10"/>
        <v>499.1412701083924</v>
      </c>
      <c r="AO20">
        <f t="shared" si="11"/>
        <v>-24.957063505419619</v>
      </c>
      <c r="AP20">
        <f t="shared" si="12"/>
        <v>-3.4988508064742923</v>
      </c>
      <c r="AQ20">
        <f t="shared" si="13"/>
        <v>-512.58827582452886</v>
      </c>
      <c r="AR20">
        <f t="shared" si="14"/>
        <v>-41.902920028030444</v>
      </c>
      <c r="AS20">
        <f t="shared" si="15"/>
        <v>40.883053014198424</v>
      </c>
      <c r="AT20">
        <f t="shared" si="16"/>
        <v>2.8267412577031772</v>
      </c>
      <c r="AU20">
        <f t="shared" si="17"/>
        <v>1.806874243871158</v>
      </c>
      <c r="AW20">
        <v>17</v>
      </c>
      <c r="AX20">
        <f>(R20*SUMPRODUCT(K21:$K$23, X21:$X$23)-$AZ$3*SUMPRODUCT(K20:$K$22, W21:$W$23))/Z20</f>
        <v>508.43275439694918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1783.2329017315442</v>
      </c>
      <c r="P21">
        <f t="shared" si="30"/>
        <v>89.161645086577209</v>
      </c>
      <c r="Q21" s="5">
        <f t="shared" si="31"/>
        <v>12.5</v>
      </c>
      <c r="R21">
        <f t="shared" si="0"/>
        <v>1000000</v>
      </c>
      <c r="S21">
        <f t="shared" si="1"/>
        <v>346.62139279562103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418.28220065268374</v>
      </c>
      <c r="AC21">
        <f t="shared" si="2"/>
        <v>281.76994705306447</v>
      </c>
      <c r="AE21">
        <f t="shared" si="3"/>
        <v>1449.5973149598615</v>
      </c>
      <c r="AF21">
        <f t="shared" si="4"/>
        <v>-72.479865747993074</v>
      </c>
      <c r="AG21">
        <f t="shared" si="5"/>
        <v>-10.161301094996356</v>
      </c>
      <c r="AH21">
        <f t="shared" si="6"/>
        <v>-1558.3463505180387</v>
      </c>
      <c r="AI21">
        <f t="shared" si="7"/>
        <v>-191.39020240116656</v>
      </c>
      <c r="AJ21">
        <f t="shared" si="8"/>
        <v>136.51225359961927</v>
      </c>
      <c r="AK21">
        <f t="shared" si="32"/>
        <v>2.8726394397832835</v>
      </c>
      <c r="AL21">
        <f t="shared" si="9"/>
        <v>-52.005309361764006</v>
      </c>
      <c r="AN21">
        <f t="shared" si="10"/>
        <v>469.13761915919014</v>
      </c>
      <c r="AO21">
        <f t="shared" si="11"/>
        <v>-23.456880957959509</v>
      </c>
      <c r="AP21">
        <f t="shared" si="12"/>
        <v>-3.2885329974540269</v>
      </c>
      <c r="AQ21">
        <f t="shared" si="13"/>
        <v>-504.3324026353406</v>
      </c>
      <c r="AR21">
        <f t="shared" si="14"/>
        <v>-61.940197431563945</v>
      </c>
      <c r="AS21">
        <f t="shared" si="15"/>
        <v>44.17987876968045</v>
      </c>
      <c r="AT21">
        <f t="shared" si="16"/>
        <v>0.92968110079593758</v>
      </c>
      <c r="AU21">
        <f t="shared" si="17"/>
        <v>-16.830637561087553</v>
      </c>
      <c r="AW21">
        <v>18</v>
      </c>
      <c r="AX21">
        <f>(R21*SUMPRODUCT(K22:$K$23, X22:$X$23)-$AZ$3*SUMPRODUCT(K21:$K$22, W22:$W$23))/Z21</f>
        <v>346.62139279562103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1783.2329017315442</v>
      </c>
      <c r="P22">
        <f t="shared" si="30"/>
        <v>89.161645086577209</v>
      </c>
      <c r="Q22" s="5">
        <f t="shared" si="31"/>
        <v>12.5</v>
      </c>
      <c r="R22">
        <f t="shared" si="0"/>
        <v>1000000</v>
      </c>
      <c r="S22">
        <f t="shared" si="1"/>
        <v>173.61090518995698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281.76994705306447</v>
      </c>
      <c r="AC22">
        <f t="shared" si="2"/>
        <v>139.4375904398288</v>
      </c>
      <c r="AE22">
        <f t="shared" si="3"/>
        <v>1432.2239650695305</v>
      </c>
      <c r="AF22">
        <f t="shared" si="4"/>
        <v>-71.61119825347653</v>
      </c>
      <c r="AG22">
        <f t="shared" si="5"/>
        <v>-10.03951841959918</v>
      </c>
      <c r="AH22">
        <f t="shared" si="6"/>
        <v>-1613.5731557769539</v>
      </c>
      <c r="AI22">
        <f t="shared" si="7"/>
        <v>-262.99990738049905</v>
      </c>
      <c r="AJ22">
        <f t="shared" si="8"/>
        <v>142.33235661323567</v>
      </c>
      <c r="AK22">
        <f t="shared" si="32"/>
        <v>34.490036991251493</v>
      </c>
      <c r="AL22">
        <f t="shared" si="9"/>
        <v>-86.177513776011892</v>
      </c>
      <c r="AN22">
        <f t="shared" si="10"/>
        <v>433.19161562578114</v>
      </c>
      <c r="AO22">
        <f t="shared" si="11"/>
        <v>-21.659580781289058</v>
      </c>
      <c r="AP22">
        <f t="shared" si="12"/>
        <v>-3.0365608384997409</v>
      </c>
      <c r="AQ22">
        <f t="shared" si="13"/>
        <v>-488.04263811314945</v>
      </c>
      <c r="AR22">
        <f t="shared" si="14"/>
        <v>-79.547164107157101</v>
      </c>
      <c r="AS22">
        <f t="shared" si="15"/>
        <v>43.049959378468515</v>
      </c>
      <c r="AT22">
        <f t="shared" si="16"/>
        <v>10.431884406087184</v>
      </c>
      <c r="AU22">
        <f t="shared" si="17"/>
        <v>-26.065320322601409</v>
      </c>
      <c r="AW22">
        <v>19</v>
      </c>
      <c r="AX22">
        <f>(R22*SUMPRODUCT(K23:$K$23, X23:$X$23)-$AZ$3*SUMPRODUCT(K22:$K$22, W23:$W$23))/Z22</f>
        <v>173.61090518995698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1783.2329017315442</v>
      </c>
      <c r="P23">
        <f t="shared" si="30"/>
        <v>89.161645086577209</v>
      </c>
      <c r="Q23" s="5">
        <f t="shared" si="31"/>
        <v>12.5</v>
      </c>
      <c r="R23">
        <f t="shared" si="0"/>
        <v>1000000</v>
      </c>
      <c r="S23">
        <f t="shared" si="1"/>
        <v>175.73452334635999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139.4375904398288</v>
      </c>
      <c r="AC23">
        <f t="shared" si="2"/>
        <v>139.4375904398288</v>
      </c>
      <c r="AE23">
        <f t="shared" si="3"/>
        <v>1414.9166269418788</v>
      </c>
      <c r="AF23">
        <f t="shared" si="4"/>
        <v>-70.74583134709394</v>
      </c>
      <c r="AG23">
        <f t="shared" si="5"/>
        <v>-9.9181984695323226</v>
      </c>
      <c r="AH23">
        <f t="shared" si="6"/>
        <v>-1673.9812696692316</v>
      </c>
      <c r="AI23">
        <f t="shared" si="7"/>
        <v>-339.72867254397897</v>
      </c>
      <c r="AJ23">
        <f t="shared" si="8"/>
        <v>0</v>
      </c>
      <c r="AK23">
        <f t="shared" si="32"/>
        <v>103.85258702242298</v>
      </c>
      <c r="AL23">
        <f t="shared" si="9"/>
        <v>-235.87608552155598</v>
      </c>
      <c r="AN23">
        <f t="shared" si="10"/>
        <v>387.67716656995333</v>
      </c>
      <c r="AO23">
        <f t="shared" si="11"/>
        <v>-19.383858328497666</v>
      </c>
      <c r="AP23">
        <f t="shared" si="12"/>
        <v>-2.7175163588664817</v>
      </c>
      <c r="AQ23">
        <f t="shared" si="13"/>
        <v>-458.65904969904523</v>
      </c>
      <c r="AR23">
        <f t="shared" si="14"/>
        <v>-93.083257816456054</v>
      </c>
      <c r="AS23">
        <f t="shared" si="15"/>
        <v>0</v>
      </c>
      <c r="AT23">
        <f t="shared" si="16"/>
        <v>28.454875652165391</v>
      </c>
      <c r="AU23">
        <f t="shared" si="17"/>
        <v>-64.628382164290656</v>
      </c>
      <c r="AW23">
        <v>20</v>
      </c>
      <c r="AX23">
        <f>(R23*SUMPRODUCT(K$23:$K24, X$23:$X24)-$AZ$3*SUMPRODUCT(K$22:$K23, W$23:$W24))/Z23</f>
        <v>175.73452334635999</v>
      </c>
    </row>
    <row r="25" spans="5:50" x14ac:dyDescent="0.25">
      <c r="AN25" s="6">
        <f t="shared" ref="AN25:AU25" si="33">SUM(AN3:AN23)</f>
        <v>17236.454508631214</v>
      </c>
      <c r="AO25" s="6">
        <f t="shared" si="33"/>
        <v>-2199.2474017302197</v>
      </c>
      <c r="AP25" s="6">
        <f t="shared" si="33"/>
        <v>-733.28004498753694</v>
      </c>
      <c r="AQ25" s="6">
        <f t="shared" si="33"/>
        <v>-13634.969926901187</v>
      </c>
      <c r="AR25" s="6">
        <f t="shared" si="33"/>
        <v>668.95713501227578</v>
      </c>
      <c r="AS25" s="6">
        <f t="shared" si="33"/>
        <v>-423.60023145466005</v>
      </c>
      <c r="AT25" s="6">
        <f t="shared" si="33"/>
        <v>387.85820464188362</v>
      </c>
      <c r="AU25" s="7">
        <f t="shared" si="33"/>
        <v>633.21510819949924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4897.7963461337085</v>
      </c>
      <c r="K3">
        <v>1</v>
      </c>
      <c r="L3" s="2">
        <v>0</v>
      </c>
      <c r="O3">
        <f>$C$3</f>
        <v>4897.7963461337085</v>
      </c>
      <c r="P3">
        <f>O3*B5</f>
        <v>3918.2370769069671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4897.7963461337085</v>
      </c>
      <c r="AF3">
        <f t="shared" ref="AF3:AF23" si="4">-$Z3*P3</f>
        <v>-3918.2370769069671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354.60229852674138</v>
      </c>
      <c r="AJ3">
        <f t="shared" ref="AJ3:AJ23" si="8">AB3-AC3</f>
        <v>0</v>
      </c>
      <c r="AL3">
        <f t="shared" ref="AL3:AL23" si="9">SUM(AI3:AK3)</f>
        <v>354.60229852674138</v>
      </c>
      <c r="AN3">
        <f t="shared" ref="AN3:AN23" si="10">AE3*$K3</f>
        <v>4897.7963461337085</v>
      </c>
      <c r="AO3">
        <f t="shared" ref="AO3:AO23" si="11">AF3*$K3</f>
        <v>-3918.2370769069671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354.60229852674138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354.60229852674138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2485.0122117188312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1000000</v>
      </c>
      <c r="S4">
        <f t="shared" si="1"/>
        <v>1196.2097730492512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1182.5870311202743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-1182.5870311202743</v>
      </c>
      <c r="AK4">
        <f>G4*MAX(0, SUM(AB4, AE4:AF4))</f>
        <v>0</v>
      </c>
      <c r="AL4">
        <f t="shared" si="9"/>
        <v>-2570.8420311202744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-1302.425180598555</v>
      </c>
      <c r="AR4">
        <f t="shared" si="14"/>
        <v>-1302.425180598555</v>
      </c>
      <c r="AS4">
        <f t="shared" si="15"/>
        <v>-1109.4727752324554</v>
      </c>
      <c r="AT4">
        <f t="shared" si="16"/>
        <v>0</v>
      </c>
      <c r="AU4">
        <f t="shared" si="17"/>
        <v>-2411.8979558310107</v>
      </c>
      <c r="AW4">
        <v>1</v>
      </c>
      <c r="AX4">
        <f>(R4*SUMPRODUCT(K5:$K$23, X5:$X$23)-$AZ$3*SUMPRODUCT(K4:$K$22, W5:$W$23))/Z4</f>
        <v>1196.2097730492512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1.4257860000000001E-3</v>
      </c>
      <c r="O5">
        <f t="shared" ref="O5:O23" si="29">$C$3</f>
        <v>4897.7963461337085</v>
      </c>
      <c r="P5">
        <f t="shared" ref="P5:P23" si="30">O5*$C$5</f>
        <v>244.88981730668544</v>
      </c>
      <c r="Q5" s="5">
        <f t="shared" ref="Q5:Q23" si="31">$C$8</f>
        <v>12.5</v>
      </c>
      <c r="R5">
        <f t="shared" si="0"/>
        <v>1000000</v>
      </c>
      <c r="S5">
        <f t="shared" si="1"/>
        <v>2322.8696693879624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1182.5870311202743</v>
      </c>
      <c r="AC5">
        <f t="shared" si="2"/>
        <v>2270.177876767335</v>
      </c>
      <c r="AE5">
        <f t="shared" si="3"/>
        <v>4786.695119590705</v>
      </c>
      <c r="AF5">
        <f t="shared" si="4"/>
        <v>-239.33475597953526</v>
      </c>
      <c r="AG5">
        <f t="shared" si="5"/>
        <v>-12.216450984556793</v>
      </c>
      <c r="AH5">
        <f t="shared" si="6"/>
        <v>-1409.5487854565702</v>
      </c>
      <c r="AI5">
        <f t="shared" si="7"/>
        <v>3125.5951271700424</v>
      </c>
      <c r="AJ5">
        <f t="shared" si="8"/>
        <v>-1087.5908456470606</v>
      </c>
      <c r="AK5">
        <f>G5*SUM(AB5, AE5:AF5)</f>
        <v>234.92784318398921</v>
      </c>
      <c r="AL5">
        <f t="shared" si="9"/>
        <v>2272.9321247069711</v>
      </c>
      <c r="AN5">
        <f t="shared" si="10"/>
        <v>4133.610460552658</v>
      </c>
      <c r="AO5">
        <f t="shared" si="11"/>
        <v>-206.68052302763292</v>
      </c>
      <c r="AP5">
        <f t="shared" si="12"/>
        <v>-10.549669097143314</v>
      </c>
      <c r="AQ5">
        <f t="shared" si="13"/>
        <v>-1217.2334896317316</v>
      </c>
      <c r="AR5">
        <f t="shared" si="14"/>
        <v>2699.1467787961501</v>
      </c>
      <c r="AS5">
        <f t="shared" si="15"/>
        <v>-939.20268244542228</v>
      </c>
      <c r="AT5">
        <f t="shared" si="16"/>
        <v>202.87487834475826</v>
      </c>
      <c r="AU5">
        <f t="shared" si="17"/>
        <v>1962.8189746954861</v>
      </c>
      <c r="AW5">
        <v>2</v>
      </c>
      <c r="AX5">
        <f>(R5*SUMPRODUCT(K6:$K$23, X6:$X$23)-$AZ$3*SUMPRODUCT(K5:$K$22, W6:$W$23))/Z5</f>
        <v>2322.8696693879624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1.477569E-3</v>
      </c>
      <c r="O6">
        <f t="shared" si="29"/>
        <v>4897.7963461337085</v>
      </c>
      <c r="P6">
        <f t="shared" si="30"/>
        <v>244.88981730668544</v>
      </c>
      <c r="Q6" s="5">
        <f t="shared" si="31"/>
        <v>12.5</v>
      </c>
      <c r="R6">
        <f t="shared" si="0"/>
        <v>1000000</v>
      </c>
      <c r="S6">
        <f t="shared" si="1"/>
        <v>3356.5890615055846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2270.177876767335</v>
      </c>
      <c r="AC6">
        <f t="shared" si="2"/>
        <v>3242.7968860684268</v>
      </c>
      <c r="AE6">
        <f t="shared" si="3"/>
        <v>4731.7554960736397</v>
      </c>
      <c r="AF6">
        <f t="shared" si="4"/>
        <v>-236.58777480368198</v>
      </c>
      <c r="AG6">
        <f t="shared" si="5"/>
        <v>-12.076235825446426</v>
      </c>
      <c r="AH6">
        <f t="shared" si="6"/>
        <v>-1444.0519411840478</v>
      </c>
      <c r="AI6">
        <f t="shared" si="7"/>
        <v>3039.039544260464</v>
      </c>
      <c r="AJ6">
        <f t="shared" si="8"/>
        <v>-972.61900930109186</v>
      </c>
      <c r="AK6">
        <f>G6*SUM(AB6, AE6:AF6)</f>
        <v>395.77271748518166</v>
      </c>
      <c r="AL6">
        <f t="shared" si="9"/>
        <v>2462.1932524445538</v>
      </c>
      <c r="AN6">
        <f t="shared" si="10"/>
        <v>3685.2152428504182</v>
      </c>
      <c r="AO6">
        <f t="shared" si="11"/>
        <v>-184.26076214252089</v>
      </c>
      <c r="AP6">
        <f t="shared" si="12"/>
        <v>-9.4052890892439436</v>
      </c>
      <c r="AQ6">
        <f t="shared" si="13"/>
        <v>-1124.6655135784235</v>
      </c>
      <c r="AR6">
        <f t="shared" si="14"/>
        <v>2366.8836780402298</v>
      </c>
      <c r="AS6">
        <f t="shared" si="15"/>
        <v>-757.50118566706988</v>
      </c>
      <c r="AT6">
        <f t="shared" si="16"/>
        <v>308.23816919343733</v>
      </c>
      <c r="AU6">
        <f t="shared" si="17"/>
        <v>1917.6206615665976</v>
      </c>
      <c r="AW6">
        <v>3</v>
      </c>
      <c r="AX6">
        <f>(R6*SUMPRODUCT(K7:$K$23, X7:$X$23)-$AZ$3*SUMPRODUCT(K6:$K$22, W7:$W$23))/Z6</f>
        <v>3356.5890615055846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1.5369540000000001E-3</v>
      </c>
      <c r="O7">
        <f t="shared" si="29"/>
        <v>4897.7963461337085</v>
      </c>
      <c r="P7">
        <f t="shared" si="30"/>
        <v>244.88981730668544</v>
      </c>
      <c r="Q7" s="5">
        <f t="shared" si="31"/>
        <v>12.5</v>
      </c>
      <c r="R7">
        <f t="shared" si="0"/>
        <v>1000000</v>
      </c>
      <c r="S7">
        <f t="shared" si="1"/>
        <v>4257.5303931977915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3242.7968860684268</v>
      </c>
      <c r="AC7">
        <f t="shared" si="2"/>
        <v>4065.7415401851317</v>
      </c>
      <c r="AE7">
        <f t="shared" si="3"/>
        <v>4677.1654505761908</v>
      </c>
      <c r="AF7">
        <f t="shared" si="4"/>
        <v>-233.85827252880955</v>
      </c>
      <c r="AG7">
        <f t="shared" si="5"/>
        <v>-11.936912848235098</v>
      </c>
      <c r="AH7">
        <f t="shared" si="6"/>
        <v>-1484.8495165490549</v>
      </c>
      <c r="AI7">
        <f t="shared" si="7"/>
        <v>2946.5207486500913</v>
      </c>
      <c r="AJ7">
        <f t="shared" si="8"/>
        <v>-822.9446541167049</v>
      </c>
      <c r="AK7">
        <f>G7*SUM(AB7, AE7:AF7)</f>
        <v>377.38770954808615</v>
      </c>
      <c r="AL7">
        <f t="shared" si="9"/>
        <v>2500.9638040814725</v>
      </c>
      <c r="AN7">
        <f t="shared" si="10"/>
        <v>3297.4554939020131</v>
      </c>
      <c r="AO7">
        <f t="shared" si="11"/>
        <v>-164.87277469510067</v>
      </c>
      <c r="AP7">
        <f t="shared" si="12"/>
        <v>-8.4156609954418702</v>
      </c>
      <c r="AQ7">
        <f t="shared" si="13"/>
        <v>-1046.8360052046592</v>
      </c>
      <c r="AR7">
        <f t="shared" si="14"/>
        <v>2077.3310530068115</v>
      </c>
      <c r="AS7">
        <f t="shared" si="15"/>
        <v>-580.18545624896012</v>
      </c>
      <c r="AT7">
        <f t="shared" si="16"/>
        <v>266.06268034138731</v>
      </c>
      <c r="AU7">
        <f t="shared" si="17"/>
        <v>1763.2082770992386</v>
      </c>
      <c r="AW7">
        <v>4</v>
      </c>
      <c r="AX7">
        <f>(R7*SUMPRODUCT(K8:$K$23, X8:$X$23)-$AZ$3*SUMPRODUCT(K7:$K$22, W8:$W$23))/Z7</f>
        <v>4257.5303931977915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1.5977630000000001E-3</v>
      </c>
      <c r="O8">
        <f t="shared" si="29"/>
        <v>4897.7963461337085</v>
      </c>
      <c r="P8">
        <f t="shared" si="30"/>
        <v>244.88981730668544</v>
      </c>
      <c r="Q8" s="5">
        <f t="shared" si="31"/>
        <v>12.5</v>
      </c>
      <c r="R8">
        <f t="shared" si="0"/>
        <v>1000000</v>
      </c>
      <c r="S8">
        <f t="shared" si="1"/>
        <v>5017.3881640767313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4065.7415401851317</v>
      </c>
      <c r="AC8">
        <f t="shared" si="2"/>
        <v>4735.8008452997074</v>
      </c>
      <c r="AE8">
        <f t="shared" si="3"/>
        <v>4622.92079416862</v>
      </c>
      <c r="AF8">
        <f t="shared" si="4"/>
        <v>-231.146039708431</v>
      </c>
      <c r="AG8">
        <f t="shared" si="5"/>
        <v>-11.798471362069613</v>
      </c>
      <c r="AH8">
        <f t="shared" si="6"/>
        <v>-1525.7886146507724</v>
      </c>
      <c r="AI8">
        <f t="shared" si="7"/>
        <v>2854.1876684473464</v>
      </c>
      <c r="AJ8">
        <f t="shared" si="8"/>
        <v>-670.05930511457564</v>
      </c>
      <c r="AK8">
        <f t="shared" ref="AK8:AK23" si="32">G8*SUM(AB8:AB8, AE8:AF8)</f>
        <v>180.14509707594536</v>
      </c>
      <c r="AL8">
        <f t="shared" si="9"/>
        <v>2364.2734604087159</v>
      </c>
      <c r="AN8">
        <f t="shared" si="10"/>
        <v>3038.8926681405028</v>
      </c>
      <c r="AO8">
        <f t="shared" si="11"/>
        <v>-151.94463340702515</v>
      </c>
      <c r="AP8">
        <f t="shared" si="12"/>
        <v>-7.7557651783015302</v>
      </c>
      <c r="AQ8">
        <f t="shared" si="13"/>
        <v>-1002.9823223541399</v>
      </c>
      <c r="AR8">
        <f t="shared" si="14"/>
        <v>1876.2099472010359</v>
      </c>
      <c r="AS8">
        <f t="shared" si="15"/>
        <v>-440.46575751428128</v>
      </c>
      <c r="AT8">
        <f t="shared" si="16"/>
        <v>118.41899073765131</v>
      </c>
      <c r="AU8">
        <f t="shared" si="17"/>
        <v>1554.1631804244057</v>
      </c>
      <c r="AW8">
        <v>5</v>
      </c>
      <c r="AX8">
        <f>(R8*SUMPRODUCT(K9:$K$23, X9:$X$23)-$AZ$3*SUMPRODUCT(K8:$K$22, W9:$W$23))/Z8</f>
        <v>5017.3881640767313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1.661898E-3</v>
      </c>
      <c r="O9">
        <f t="shared" si="29"/>
        <v>4897.7963461337085</v>
      </c>
      <c r="P9">
        <f t="shared" si="30"/>
        <v>244.88981730668544</v>
      </c>
      <c r="Q9" s="5">
        <f t="shared" si="31"/>
        <v>12.5</v>
      </c>
      <c r="R9">
        <f t="shared" si="0"/>
        <v>1000000</v>
      </c>
      <c r="S9">
        <f t="shared" si="1"/>
        <v>5678.8887338340583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4735.8008452997074</v>
      </c>
      <c r="AC9">
        <f t="shared" si="2"/>
        <v>5297.66665610173</v>
      </c>
      <c r="AE9">
        <f t="shared" si="3"/>
        <v>4569.0087634049469</v>
      </c>
      <c r="AF9">
        <f t="shared" si="4"/>
        <v>-228.45043817024734</v>
      </c>
      <c r="AG9">
        <f t="shared" si="5"/>
        <v>-11.660878792489235</v>
      </c>
      <c r="AH9">
        <f t="shared" si="6"/>
        <v>-1568.6284767744612</v>
      </c>
      <c r="AI9">
        <f t="shared" si="7"/>
        <v>2760.2689696677498</v>
      </c>
      <c r="AJ9">
        <f t="shared" si="8"/>
        <v>-561.86581080202268</v>
      </c>
      <c r="AK9">
        <f t="shared" si="32"/>
        <v>53.550519106152997</v>
      </c>
      <c r="AL9">
        <f t="shared" si="9"/>
        <v>2251.9536779718801</v>
      </c>
      <c r="AN9">
        <f t="shared" si="10"/>
        <v>2854.4510661582408</v>
      </c>
      <c r="AO9">
        <f t="shared" si="11"/>
        <v>-142.72255330791202</v>
      </c>
      <c r="AP9">
        <f t="shared" si="12"/>
        <v>-7.285039190154178</v>
      </c>
      <c r="AQ9">
        <f t="shared" si="13"/>
        <v>-979.98788354221301</v>
      </c>
      <c r="AR9">
        <f t="shared" si="14"/>
        <v>1724.4555901179619</v>
      </c>
      <c r="AS9">
        <f t="shared" si="15"/>
        <v>-351.02109576311904</v>
      </c>
      <c r="AT9">
        <f t="shared" si="16"/>
        <v>33.455251296557442</v>
      </c>
      <c r="AU9">
        <f t="shared" si="17"/>
        <v>1406.8897456514003</v>
      </c>
      <c r="AW9">
        <v>6</v>
      </c>
      <c r="AX9">
        <f>(R9*SUMPRODUCT(K10:$K$23, X10:$X$23)-$AZ$3*SUMPRODUCT(K9:$K$22, W10:$W$23))/Z9</f>
        <v>5678.8887338340583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1.7364850000000001E-3</v>
      </c>
      <c r="O10">
        <f t="shared" si="29"/>
        <v>4897.7963461337085</v>
      </c>
      <c r="P10">
        <f t="shared" si="30"/>
        <v>244.88981730668544</v>
      </c>
      <c r="Q10" s="5">
        <f t="shared" si="31"/>
        <v>12.5</v>
      </c>
      <c r="R10">
        <f t="shared" si="0"/>
        <v>1000000</v>
      </c>
      <c r="S10">
        <f t="shared" si="1"/>
        <v>6274.2768796682676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5297.66665610173</v>
      </c>
      <c r="AC10">
        <f t="shared" si="2"/>
        <v>5784.3919135393498</v>
      </c>
      <c r="AE10">
        <f t="shared" si="3"/>
        <v>4515.3846605883764</v>
      </c>
      <c r="AF10">
        <f t="shared" si="4"/>
        <v>-225.76923302941884</v>
      </c>
      <c r="AG10">
        <f t="shared" si="5"/>
        <v>-11.524021063454368</v>
      </c>
      <c r="AH10">
        <f t="shared" si="6"/>
        <v>-1619.9152887980538</v>
      </c>
      <c r="AI10">
        <f t="shared" si="7"/>
        <v>2658.1761176974496</v>
      </c>
      <c r="AJ10">
        <f t="shared" si="8"/>
        <v>-486.7252574376198</v>
      </c>
      <c r="AK10">
        <f t="shared" si="32"/>
        <v>39.307856543008825</v>
      </c>
      <c r="AL10">
        <f t="shared" si="9"/>
        <v>2210.7587168028385</v>
      </c>
      <c r="AN10">
        <f t="shared" si="10"/>
        <v>2680.2373815078772</v>
      </c>
      <c r="AO10">
        <f t="shared" si="11"/>
        <v>-134.01186907539386</v>
      </c>
      <c r="AP10">
        <f t="shared" si="12"/>
        <v>-6.8404165671966952</v>
      </c>
      <c r="AQ10">
        <f t="shared" si="13"/>
        <v>-961.54765059305498</v>
      </c>
      <c r="AR10">
        <f t="shared" si="14"/>
        <v>1577.8374452722317</v>
      </c>
      <c r="AS10">
        <f t="shared" si="15"/>
        <v>-288.90987757804135</v>
      </c>
      <c r="AT10">
        <f t="shared" si="16"/>
        <v>23.332317047777956</v>
      </c>
      <c r="AU10">
        <f t="shared" si="17"/>
        <v>1312.2598847419683</v>
      </c>
      <c r="AW10">
        <v>7</v>
      </c>
      <c r="AX10">
        <f>(R10*SUMPRODUCT(K11:$K$23, X11:$X$23)-$AZ$3*SUMPRODUCT(K10:$K$22, W11:$W$23))/Z10</f>
        <v>6274.2768796682676</v>
      </c>
    </row>
    <row r="11" spans="1:52" x14ac:dyDescent="0.25">
      <c r="A11" t="s">
        <v>33</v>
      </c>
      <c r="C11" s="24">
        <f>AU25</f>
        <v>12784.110440043129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1.8096469999999999E-3</v>
      </c>
      <c r="O11">
        <f t="shared" si="29"/>
        <v>4897.7963461337085</v>
      </c>
      <c r="P11">
        <f t="shared" si="30"/>
        <v>244.88981730668544</v>
      </c>
      <c r="Q11" s="5">
        <f t="shared" si="31"/>
        <v>12.5</v>
      </c>
      <c r="R11">
        <f t="shared" si="0"/>
        <v>1000000</v>
      </c>
      <c r="S11">
        <f t="shared" si="1"/>
        <v>6808.1718183355333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5784.3919135393498</v>
      </c>
      <c r="AC11">
        <f t="shared" si="2"/>
        <v>6202.4767901035138</v>
      </c>
      <c r="AE11">
        <f t="shared" si="3"/>
        <v>4462.0595616776127</v>
      </c>
      <c r="AF11">
        <f t="shared" si="4"/>
        <v>-223.10297808388063</v>
      </c>
      <c r="AG11">
        <f t="shared" si="5"/>
        <v>-11.387926442674408</v>
      </c>
      <c r="AH11">
        <f t="shared" si="6"/>
        <v>-1668.3528116333607</v>
      </c>
      <c r="AI11">
        <f t="shared" si="7"/>
        <v>2559.2158455176968</v>
      </c>
      <c r="AJ11">
        <f t="shared" si="8"/>
        <v>-418.08487656416401</v>
      </c>
      <c r="AK11">
        <f t="shared" si="32"/>
        <v>24.056036393119399</v>
      </c>
      <c r="AL11">
        <f t="shared" si="9"/>
        <v>2165.1870053466523</v>
      </c>
      <c r="AN11">
        <f t="shared" si="10"/>
        <v>2518.8632659591672</v>
      </c>
      <c r="AO11">
        <f t="shared" si="11"/>
        <v>-125.94316329795836</v>
      </c>
      <c r="AP11">
        <f t="shared" si="12"/>
        <v>-6.4285626839801715</v>
      </c>
      <c r="AQ11">
        <f t="shared" si="13"/>
        <v>-941.7966196540408</v>
      </c>
      <c r="AR11">
        <f t="shared" si="14"/>
        <v>1444.6949203231879</v>
      </c>
      <c r="AS11">
        <f t="shared" si="15"/>
        <v>-236.01178403692333</v>
      </c>
      <c r="AT11">
        <f t="shared" si="16"/>
        <v>13.579797749813917</v>
      </c>
      <c r="AU11">
        <f t="shared" si="17"/>
        <v>1222.2629340360786</v>
      </c>
      <c r="AW11">
        <v>8</v>
      </c>
      <c r="AX11">
        <f>(R11*SUMPRODUCT(K12:$K$23, X12:$X$23)-$AZ$3*SUMPRODUCT(K11:$K$22, W12:$W$23))/Z11</f>
        <v>6808.1718183355333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1.8942099999999999E-3</v>
      </c>
      <c r="O12">
        <f t="shared" si="29"/>
        <v>4897.7963461337085</v>
      </c>
      <c r="P12">
        <f t="shared" si="30"/>
        <v>244.88981730668544</v>
      </c>
      <c r="Q12" s="5">
        <f t="shared" si="31"/>
        <v>12.5</v>
      </c>
      <c r="R12">
        <f t="shared" si="0"/>
        <v>1000000</v>
      </c>
      <c r="S12">
        <f t="shared" si="1"/>
        <v>7281.0442282180657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6202.4767901035138</v>
      </c>
      <c r="AC12">
        <f t="shared" si="2"/>
        <v>6554.382066149743</v>
      </c>
      <c r="AE12">
        <f t="shared" si="3"/>
        <v>4408.986888218511</v>
      </c>
      <c r="AF12">
        <f t="shared" si="4"/>
        <v>-220.44934441092556</v>
      </c>
      <c r="AG12">
        <f t="shared" si="5"/>
        <v>-11.252476054100685</v>
      </c>
      <c r="AH12">
        <f t="shared" si="6"/>
        <v>-1725.6899317582631</v>
      </c>
      <c r="AI12">
        <f t="shared" si="7"/>
        <v>2451.5951359952214</v>
      </c>
      <c r="AJ12">
        <f t="shared" si="8"/>
        <v>-351.90527604622912</v>
      </c>
      <c r="AK12">
        <f t="shared" si="32"/>
        <v>23.89933296799553</v>
      </c>
      <c r="AL12">
        <f t="shared" si="9"/>
        <v>2123.5891929169879</v>
      </c>
      <c r="AN12">
        <f t="shared" si="10"/>
        <v>2366.1026497885377</v>
      </c>
      <c r="AO12">
        <f t="shared" si="11"/>
        <v>-118.3051324894269</v>
      </c>
      <c r="AP12">
        <f t="shared" si="12"/>
        <v>-6.0386918998181836</v>
      </c>
      <c r="AQ12">
        <f t="shared" si="13"/>
        <v>-926.09926583303206</v>
      </c>
      <c r="AR12">
        <f t="shared" si="14"/>
        <v>1315.6595595662607</v>
      </c>
      <c r="AS12">
        <f t="shared" si="15"/>
        <v>-188.85154962753509</v>
      </c>
      <c r="AT12">
        <f t="shared" si="16"/>
        <v>12.825684561425765</v>
      </c>
      <c r="AU12">
        <f t="shared" si="17"/>
        <v>1139.6336945001515</v>
      </c>
      <c r="AW12">
        <v>9</v>
      </c>
      <c r="AX12">
        <f>(R12*SUMPRODUCT(K13:$K$23, X13:$X$23)-$AZ$3*SUMPRODUCT(K12:$K$22, W13:$W$23))/Z12</f>
        <v>7281.0442282180657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1.9849490000000002E-3</v>
      </c>
      <c r="O13">
        <f t="shared" si="29"/>
        <v>4897.7963461337085</v>
      </c>
      <c r="P13">
        <f t="shared" si="30"/>
        <v>244.88981730668544</v>
      </c>
      <c r="Q13" s="5">
        <f t="shared" si="31"/>
        <v>12.5</v>
      </c>
      <c r="R13">
        <f t="shared" si="0"/>
        <v>1000000</v>
      </c>
      <c r="S13">
        <f t="shared" si="1"/>
        <v>7693.9825931930936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6554.382066149743</v>
      </c>
      <c r="AC13">
        <f t="shared" si="2"/>
        <v>6843.0993354082693</v>
      </c>
      <c r="AE13">
        <f t="shared" si="3"/>
        <v>4356.145405221544</v>
      </c>
      <c r="AF13">
        <f t="shared" si="4"/>
        <v>-217.80727026107721</v>
      </c>
      <c r="AG13">
        <f t="shared" si="5"/>
        <v>-11.117615702468568</v>
      </c>
      <c r="AH13">
        <f t="shared" si="6"/>
        <v>-1786.8472872888883</v>
      </c>
      <c r="AI13">
        <f t="shared" si="7"/>
        <v>2340.3732319691103</v>
      </c>
      <c r="AJ13">
        <f t="shared" si="8"/>
        <v>-288.71726925852636</v>
      </c>
      <c r="AK13">
        <f t="shared" si="32"/>
        <v>21.385440402220418</v>
      </c>
      <c r="AL13">
        <f t="shared" si="9"/>
        <v>2073.0414031128043</v>
      </c>
      <c r="AN13">
        <f t="shared" si="10"/>
        <v>2222.8249787981908</v>
      </c>
      <c r="AO13">
        <f t="shared" si="11"/>
        <v>-111.14124893990954</v>
      </c>
      <c r="AP13">
        <f t="shared" si="12"/>
        <v>-5.6730231866237038</v>
      </c>
      <c r="AQ13">
        <f t="shared" si="13"/>
        <v>-911.78057984993472</v>
      </c>
      <c r="AR13">
        <f t="shared" si="14"/>
        <v>1194.2301268217232</v>
      </c>
      <c r="AS13">
        <f t="shared" si="15"/>
        <v>-147.32473281286545</v>
      </c>
      <c r="AT13">
        <f t="shared" si="16"/>
        <v>10.912420657877005</v>
      </c>
      <c r="AU13">
        <f t="shared" si="17"/>
        <v>1057.8178146667346</v>
      </c>
      <c r="AW13">
        <v>10</v>
      </c>
      <c r="AX13">
        <f>(R13*SUMPRODUCT(K14:$K$23, X14:$X$23)-$AZ$3*SUMPRODUCT(K13:$K$22, W14:$W$23))/Z13</f>
        <v>7693.9825931930936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2.0842399999999998E-3</v>
      </c>
      <c r="O14">
        <f t="shared" si="29"/>
        <v>4897.7963461337085</v>
      </c>
      <c r="P14">
        <f t="shared" si="30"/>
        <v>244.88981730668544</v>
      </c>
      <c r="Q14" s="5">
        <f t="shared" si="31"/>
        <v>12.5</v>
      </c>
      <c r="R14">
        <f t="shared" si="0"/>
        <v>1000000</v>
      </c>
      <c r="S14">
        <f t="shared" si="1"/>
        <v>8047.7297841691507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6843.0993354082693</v>
      </c>
      <c r="AC14">
        <f t="shared" si="2"/>
        <v>7071.2296902947937</v>
      </c>
      <c r="AE14">
        <f t="shared" si="3"/>
        <v>4303.504698669949</v>
      </c>
      <c r="AF14">
        <f t="shared" si="4"/>
        <v>-215.17523493349748</v>
      </c>
      <c r="AG14">
        <f t="shared" si="5"/>
        <v>-10.983267766092169</v>
      </c>
      <c r="AH14">
        <f t="shared" si="6"/>
        <v>-1853.742348137047</v>
      </c>
      <c r="AI14">
        <f t="shared" si="7"/>
        <v>2223.6038478333126</v>
      </c>
      <c r="AJ14">
        <f t="shared" si="8"/>
        <v>-228.1303548865244</v>
      </c>
      <c r="AK14">
        <f t="shared" si="32"/>
        <v>19.676571838460497</v>
      </c>
      <c r="AL14">
        <f t="shared" si="9"/>
        <v>2015.1500647852486</v>
      </c>
      <c r="AN14">
        <f t="shared" si="10"/>
        <v>2088.6093097549915</v>
      </c>
      <c r="AO14">
        <f t="shared" si="11"/>
        <v>-104.43046548774957</v>
      </c>
      <c r="AP14">
        <f t="shared" si="12"/>
        <v>-5.3304822264703979</v>
      </c>
      <c r="AQ14">
        <f t="shared" si="13"/>
        <v>-899.67219680339247</v>
      </c>
      <c r="AR14">
        <f t="shared" si="14"/>
        <v>1079.1761652373789</v>
      </c>
      <c r="AS14">
        <f t="shared" si="15"/>
        <v>-110.71794186746571</v>
      </c>
      <c r="AT14">
        <f t="shared" si="16"/>
        <v>9.5495820275444121</v>
      </c>
      <c r="AU14">
        <f t="shared" si="17"/>
        <v>978.00780539745767</v>
      </c>
      <c r="AW14">
        <v>11</v>
      </c>
      <c r="AX14">
        <f>(R14*SUMPRODUCT(K15:$K$23, X15:$X$23)-$AZ$3*SUMPRODUCT(K14:$K$22, W15:$W$23))/Z14</f>
        <v>8047.7297841691507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2.1892320000000002E-3</v>
      </c>
      <c r="O15">
        <f t="shared" si="29"/>
        <v>4897.7963461337085</v>
      </c>
      <c r="P15">
        <f t="shared" si="30"/>
        <v>244.88981730668544</v>
      </c>
      <c r="Q15" s="5">
        <f t="shared" si="31"/>
        <v>12.5</v>
      </c>
      <c r="R15">
        <f t="shared" si="0"/>
        <v>1000000</v>
      </c>
      <c r="S15">
        <f t="shared" si="1"/>
        <v>8345.4271397015564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7071.2296902947937</v>
      </c>
      <c r="AC15">
        <f t="shared" si="2"/>
        <v>7243.4236120270416</v>
      </c>
      <c r="AE15">
        <f t="shared" si="3"/>
        <v>4251.048281484771</v>
      </c>
      <c r="AF15">
        <f t="shared" si="4"/>
        <v>-212.55241407423858</v>
      </c>
      <c r="AG15">
        <f t="shared" si="5"/>
        <v>-10.849390167173151</v>
      </c>
      <c r="AH15">
        <f t="shared" si="6"/>
        <v>-1923.5937006477996</v>
      </c>
      <c r="AI15">
        <f t="shared" si="7"/>
        <v>2104.0527765955594</v>
      </c>
      <c r="AJ15">
        <f t="shared" si="8"/>
        <v>-172.19392173224787</v>
      </c>
      <c r="AK15">
        <f t="shared" si="32"/>
        <v>45.549874786591836</v>
      </c>
      <c r="AL15">
        <f t="shared" si="9"/>
        <v>1977.4087296499033</v>
      </c>
      <c r="AN15">
        <f t="shared" si="10"/>
        <v>1961.356370682601</v>
      </c>
      <c r="AO15">
        <f t="shared" si="11"/>
        <v>-98.067818534130055</v>
      </c>
      <c r="AP15">
        <f t="shared" si="12"/>
        <v>-5.005711324213399</v>
      </c>
      <c r="AQ15">
        <f t="shared" si="13"/>
        <v>-887.51115243808306</v>
      </c>
      <c r="AR15">
        <f t="shared" si="14"/>
        <v>970.77168838617422</v>
      </c>
      <c r="AS15">
        <f t="shared" si="15"/>
        <v>-79.447144096986051</v>
      </c>
      <c r="AT15">
        <f t="shared" si="16"/>
        <v>21.015883890472516</v>
      </c>
      <c r="AU15">
        <f t="shared" si="17"/>
        <v>912.34042817966065</v>
      </c>
      <c r="AW15">
        <v>12</v>
      </c>
      <c r="AX15">
        <f>(R15*SUMPRODUCT(K16:$K$23, X16:$X$23)-$AZ$3*SUMPRODUCT(K15:$K$22, W16:$W$23))/Z15</f>
        <v>8345.4271397015564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2.8741389999999999E-3</v>
      </c>
      <c r="O16">
        <f t="shared" si="29"/>
        <v>4897.7963461337085</v>
      </c>
      <c r="P16">
        <f t="shared" si="30"/>
        <v>244.88981730668544</v>
      </c>
      <c r="Q16" s="5">
        <f t="shared" si="31"/>
        <v>12.5</v>
      </c>
      <c r="R16">
        <f t="shared" si="0"/>
        <v>1000000</v>
      </c>
      <c r="S16">
        <f t="shared" si="1"/>
        <v>8342.0623563195513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7243.4236120270416</v>
      </c>
      <c r="AC16">
        <f t="shared" si="2"/>
        <v>7147.2879002994205</v>
      </c>
      <c r="AE16">
        <f t="shared" si="3"/>
        <v>4196.3196950132251</v>
      </c>
      <c r="AF16">
        <f t="shared" si="4"/>
        <v>-209.8159847506613</v>
      </c>
      <c r="AG16">
        <f t="shared" si="5"/>
        <v>-10.709713610095731</v>
      </c>
      <c r="AH16">
        <f t="shared" si="6"/>
        <v>-2494.6124324551097</v>
      </c>
      <c r="AI16">
        <f t="shared" si="7"/>
        <v>1481.1815641973585</v>
      </c>
      <c r="AJ16">
        <f t="shared" si="8"/>
        <v>96.135711727621128</v>
      </c>
      <c r="AK16">
        <f t="shared" si="32"/>
        <v>79.732483988256192</v>
      </c>
      <c r="AL16">
        <f t="shared" si="9"/>
        <v>1657.0497599132359</v>
      </c>
      <c r="AN16">
        <f t="shared" si="10"/>
        <v>1835.6931792338085</v>
      </c>
      <c r="AO16">
        <f t="shared" si="11"/>
        <v>-91.78465896169044</v>
      </c>
      <c r="AP16">
        <f t="shared" si="12"/>
        <v>-4.6849977252598869</v>
      </c>
      <c r="AQ16">
        <f t="shared" si="13"/>
        <v>-1091.2760132483834</v>
      </c>
      <c r="AR16">
        <f t="shared" si="14"/>
        <v>647.94750929847476</v>
      </c>
      <c r="AS16">
        <f t="shared" si="15"/>
        <v>42.054867866454479</v>
      </c>
      <c r="AT16">
        <f t="shared" si="16"/>
        <v>34.879224572557135</v>
      </c>
      <c r="AU16">
        <f t="shared" si="17"/>
        <v>724.88160173748645</v>
      </c>
      <c r="AW16">
        <v>13</v>
      </c>
      <c r="AX16">
        <f>(R16*SUMPRODUCT(K17:$K$23, X17:$X$23)-$AZ$3*SUMPRODUCT(K16:$K$22, W17:$W$23))/Z16</f>
        <v>8342.0623563195513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3.657909E-3</v>
      </c>
      <c r="O17">
        <f t="shared" si="29"/>
        <v>4897.7963461337085</v>
      </c>
      <c r="P17">
        <f t="shared" si="30"/>
        <v>244.88981730668544</v>
      </c>
      <c r="Q17" s="5">
        <f t="shared" si="31"/>
        <v>12.5</v>
      </c>
      <c r="R17">
        <f t="shared" si="0"/>
        <v>1000000</v>
      </c>
      <c r="S17">
        <f t="shared" si="1"/>
        <v>8031.6631788570858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7147.2879002994205</v>
      </c>
      <c r="AC17">
        <f t="shared" si="2"/>
        <v>6787.360212902784</v>
      </c>
      <c r="AE17">
        <f t="shared" si="3"/>
        <v>4139.0067424838271</v>
      </c>
      <c r="AF17">
        <f t="shared" si="4"/>
        <v>-206.95033712419135</v>
      </c>
      <c r="AG17">
        <f t="shared" si="5"/>
        <v>-10.563441316192982</v>
      </c>
      <c r="AH17">
        <f t="shared" si="6"/>
        <v>-3134.0126241433331</v>
      </c>
      <c r="AI17">
        <f t="shared" si="7"/>
        <v>787.48033990010981</v>
      </c>
      <c r="AJ17">
        <f t="shared" si="8"/>
        <v>359.92768739663643</v>
      </c>
      <c r="AK17">
        <f t="shared" si="32"/>
        <v>152.89495141809496</v>
      </c>
      <c r="AL17">
        <f t="shared" si="9"/>
        <v>1300.3029787148412</v>
      </c>
      <c r="AN17">
        <f t="shared" si="10"/>
        <v>1705.398369445147</v>
      </c>
      <c r="AO17">
        <f t="shared" si="11"/>
        <v>-85.269918472257345</v>
      </c>
      <c r="AP17">
        <f t="shared" si="12"/>
        <v>-4.3524634573448999</v>
      </c>
      <c r="AQ17">
        <f t="shared" si="13"/>
        <v>-1291.3098121282974</v>
      </c>
      <c r="AR17">
        <f t="shared" si="14"/>
        <v>324.46617538724752</v>
      </c>
      <c r="AS17">
        <f t="shared" si="15"/>
        <v>148.30130255744197</v>
      </c>
      <c r="AT17">
        <f t="shared" si="16"/>
        <v>62.997433217115123</v>
      </c>
      <c r="AU17">
        <f t="shared" si="17"/>
        <v>535.76491116180455</v>
      </c>
      <c r="AW17">
        <v>14</v>
      </c>
      <c r="AX17">
        <f>(R17*SUMPRODUCT(K18:$K$23, X18:$X$23)-$AZ$3*SUMPRODUCT(K17:$K$22, W18:$W$23))/Z17</f>
        <v>8031.6631788570858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4.4868319999999996E-3</v>
      </c>
      <c r="O18">
        <f t="shared" si="29"/>
        <v>4897.7963461337085</v>
      </c>
      <c r="P18">
        <f t="shared" si="30"/>
        <v>244.88981730668544</v>
      </c>
      <c r="Q18" s="5">
        <f t="shared" si="31"/>
        <v>12.5</v>
      </c>
      <c r="R18">
        <f t="shared" si="0"/>
        <v>1000000</v>
      </c>
      <c r="S18">
        <f t="shared" si="1"/>
        <v>7435.6764180368555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6787.360212902784</v>
      </c>
      <c r="AC18">
        <f t="shared" si="2"/>
        <v>6192.6755183717978</v>
      </c>
      <c r="AE18">
        <f t="shared" si="3"/>
        <v>4079.0456471585967</v>
      </c>
      <c r="AF18">
        <f t="shared" si="4"/>
        <v>-203.95228235792985</v>
      </c>
      <c r="AG18">
        <f t="shared" si="5"/>
        <v>-10.410410516503434</v>
      </c>
      <c r="AH18">
        <f t="shared" si="6"/>
        <v>-3791.7109222093427</v>
      </c>
      <c r="AI18">
        <f t="shared" si="7"/>
        <v>72.972032074820618</v>
      </c>
      <c r="AJ18">
        <f t="shared" si="8"/>
        <v>594.68469453098623</v>
      </c>
      <c r="AK18">
        <f t="shared" si="32"/>
        <v>230.30899727839454</v>
      </c>
      <c r="AL18">
        <f t="shared" si="9"/>
        <v>897.96572388420145</v>
      </c>
      <c r="AN18">
        <f t="shared" si="10"/>
        <v>1570.5939162451373</v>
      </c>
      <c r="AO18">
        <f t="shared" si="11"/>
        <v>-78.529695812256861</v>
      </c>
      <c r="AP18">
        <f t="shared" si="12"/>
        <v>-4.0084198210000981</v>
      </c>
      <c r="AQ18">
        <f t="shared" si="13"/>
        <v>-1459.9586819359483</v>
      </c>
      <c r="AR18">
        <f t="shared" si="14"/>
        <v>28.097118675931839</v>
      </c>
      <c r="AS18">
        <f t="shared" si="15"/>
        <v>228.97712948250069</v>
      </c>
      <c r="AT18">
        <f t="shared" si="16"/>
        <v>88.678073567020391</v>
      </c>
      <c r="AU18">
        <f t="shared" si="17"/>
        <v>345.75232172545293</v>
      </c>
      <c r="AW18">
        <v>15</v>
      </c>
      <c r="AX18">
        <f>(R18*SUMPRODUCT(K19:$K$23, X19:$X$23)-$AZ$3*SUMPRODUCT(K18:$K$22, W19:$W$23))/Z18</f>
        <v>7435.6764180368555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5.3970320000000004E-3</v>
      </c>
      <c r="O19">
        <f t="shared" si="29"/>
        <v>4897.7963461337085</v>
      </c>
      <c r="P19">
        <f t="shared" si="30"/>
        <v>244.88981730668544</v>
      </c>
      <c r="Q19" s="5">
        <f t="shared" si="31"/>
        <v>12.5</v>
      </c>
      <c r="R19">
        <f t="shared" si="0"/>
        <v>1000000</v>
      </c>
      <c r="S19">
        <f t="shared" si="1"/>
        <v>6557.4998922688474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6192.6755183717978</v>
      </c>
      <c r="AC19">
        <f t="shared" si="2"/>
        <v>5377.213436862392</v>
      </c>
      <c r="AE19">
        <f t="shared" si="3"/>
        <v>4016.2404507998349</v>
      </c>
      <c r="AF19">
        <f t="shared" si="4"/>
        <v>-200.81202253999174</v>
      </c>
      <c r="AG19">
        <f t="shared" si="5"/>
        <v>-10.250121092647694</v>
      </c>
      <c r="AH19">
        <f t="shared" si="6"/>
        <v>-4494.8254952564457</v>
      </c>
      <c r="AI19">
        <f t="shared" si="7"/>
        <v>-689.64718808924999</v>
      </c>
      <c r="AJ19">
        <f t="shared" si="8"/>
        <v>815.46208150940583</v>
      </c>
      <c r="AK19">
        <f t="shared" si="32"/>
        <v>223.18071800988557</v>
      </c>
      <c r="AL19">
        <f t="shared" si="9"/>
        <v>348.99561143004144</v>
      </c>
      <c r="AN19">
        <f t="shared" si="10"/>
        <v>1440.6665096494369</v>
      </c>
      <c r="AO19">
        <f t="shared" si="11"/>
        <v>-72.033325482471838</v>
      </c>
      <c r="AP19">
        <f t="shared" si="12"/>
        <v>-3.6768232278244128</v>
      </c>
      <c r="AQ19">
        <f t="shared" si="13"/>
        <v>-1612.3398578998922</v>
      </c>
      <c r="AR19">
        <f t="shared" si="14"/>
        <v>-247.38349696075156</v>
      </c>
      <c r="AS19">
        <f t="shared" si="15"/>
        <v>292.5145854964079</v>
      </c>
      <c r="AT19">
        <f t="shared" si="16"/>
        <v>80.057205233397937</v>
      </c>
      <c r="AU19">
        <f t="shared" si="17"/>
        <v>125.18829376905433</v>
      </c>
      <c r="AW19">
        <v>16</v>
      </c>
      <c r="AX19">
        <f>(R19*SUMPRODUCT(K20:$K$23, X20:$X$23)-$AZ$3*SUMPRODUCT(K19:$K$22, W20:$W$23))/Z19</f>
        <v>6557.4998922688474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6.3737730000000001E-3</v>
      </c>
      <c r="O20">
        <f t="shared" si="29"/>
        <v>4897.7963461337085</v>
      </c>
      <c r="P20">
        <f t="shared" si="30"/>
        <v>244.88981730668544</v>
      </c>
      <c r="Q20" s="5">
        <f t="shared" si="31"/>
        <v>12.5</v>
      </c>
      <c r="R20">
        <f t="shared" si="0"/>
        <v>1000000</v>
      </c>
      <c r="S20">
        <f t="shared" si="1"/>
        <v>5368.2136339468307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5377.213436862392</v>
      </c>
      <c r="AC20">
        <f t="shared" si="2"/>
        <v>4329.9100450339656</v>
      </c>
      <c r="AE20">
        <f t="shared" si="3"/>
        <v>3950.4794413450204</v>
      </c>
      <c r="AF20">
        <f t="shared" si="4"/>
        <v>-197.52397206725104</v>
      </c>
      <c r="AG20">
        <f t="shared" si="5"/>
        <v>-10.082287936654168</v>
      </c>
      <c r="AH20">
        <f t="shared" si="6"/>
        <v>-5226.5556053638702</v>
      </c>
      <c r="AI20">
        <f t="shared" si="7"/>
        <v>-1483.6824240227552</v>
      </c>
      <c r="AJ20">
        <f t="shared" si="8"/>
        <v>1047.3033918284264</v>
      </c>
      <c r="AK20">
        <f t="shared" si="32"/>
        <v>39.25972629640269</v>
      </c>
      <c r="AL20">
        <f t="shared" si="9"/>
        <v>-397.11930589792615</v>
      </c>
      <c r="AN20">
        <f t="shared" si="10"/>
        <v>1344.0931075137385</v>
      </c>
      <c r="AO20">
        <f t="shared" si="11"/>
        <v>-67.204655375686926</v>
      </c>
      <c r="AP20">
        <f t="shared" si="12"/>
        <v>-3.4303516635975417</v>
      </c>
      <c r="AQ20">
        <f t="shared" si="13"/>
        <v>-1778.2594415464359</v>
      </c>
      <c r="AR20">
        <f t="shared" si="14"/>
        <v>-504.80134107198211</v>
      </c>
      <c r="AS20">
        <f t="shared" si="15"/>
        <v>356.32972942470934</v>
      </c>
      <c r="AT20">
        <f t="shared" si="16"/>
        <v>13.357550216716112</v>
      </c>
      <c r="AU20">
        <f t="shared" si="17"/>
        <v>-135.11406143055672</v>
      </c>
      <c r="AW20">
        <v>17</v>
      </c>
      <c r="AX20">
        <f>(R20*SUMPRODUCT(K21:$K$23, X21:$X$23)-$AZ$3*SUMPRODUCT(K20:$K$22, W21:$W$23))/Z20</f>
        <v>5368.2136339468307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7.4983330000000003E-3</v>
      </c>
      <c r="O21">
        <f t="shared" si="29"/>
        <v>4897.7963461337085</v>
      </c>
      <c r="P21">
        <f t="shared" si="30"/>
        <v>244.88981730668544</v>
      </c>
      <c r="Q21" s="5">
        <f t="shared" si="31"/>
        <v>12.5</v>
      </c>
      <c r="R21">
        <f t="shared" si="0"/>
        <v>1000000</v>
      </c>
      <c r="S21">
        <f t="shared" si="1"/>
        <v>3854.4406651453355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4329.9100450339656</v>
      </c>
      <c r="AC21">
        <f t="shared" si="2"/>
        <v>3054.525419370877</v>
      </c>
      <c r="AE21">
        <f t="shared" si="3"/>
        <v>3881.3526365707116</v>
      </c>
      <c r="AF21">
        <f t="shared" si="4"/>
        <v>-194.06763182853558</v>
      </c>
      <c r="AG21">
        <f t="shared" si="5"/>
        <v>-9.9058647049367128</v>
      </c>
      <c r="AH21">
        <f t="shared" si="6"/>
        <v>-6048.0281880732691</v>
      </c>
      <c r="AI21">
        <f t="shared" si="7"/>
        <v>-2370.6490480360299</v>
      </c>
      <c r="AJ21">
        <f t="shared" si="8"/>
        <v>1275.3846256630886</v>
      </c>
      <c r="AK21">
        <f t="shared" si="32"/>
        <v>12.827512079641828</v>
      </c>
      <c r="AL21">
        <f t="shared" si="9"/>
        <v>-1082.4369102932994</v>
      </c>
      <c r="AN21">
        <f t="shared" si="10"/>
        <v>1256.1340423622739</v>
      </c>
      <c r="AO21">
        <f t="shared" si="11"/>
        <v>-62.806702118113698</v>
      </c>
      <c r="AP21">
        <f t="shared" si="12"/>
        <v>-3.205865336136982</v>
      </c>
      <c r="AQ21">
        <f t="shared" si="13"/>
        <v>-1957.3418876254811</v>
      </c>
      <c r="AR21">
        <f t="shared" si="14"/>
        <v>-767.22041271745786</v>
      </c>
      <c r="AS21">
        <f t="shared" si="15"/>
        <v>412.75663290834933</v>
      </c>
      <c r="AT21">
        <f t="shared" si="16"/>
        <v>4.1514070250230493</v>
      </c>
      <c r="AU21">
        <f t="shared" si="17"/>
        <v>-350.31237278408548</v>
      </c>
      <c r="AW21">
        <v>18</v>
      </c>
      <c r="AX21">
        <f>(R21*SUMPRODUCT(K22:$K$23, X22:$X$23)-$AZ$3*SUMPRODUCT(K21:$K$22, W22:$W$23))/Z21</f>
        <v>3854.4406651453355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8.7783159999999995E-3</v>
      </c>
      <c r="O22">
        <f t="shared" si="29"/>
        <v>4897.7963461337085</v>
      </c>
      <c r="P22">
        <f t="shared" si="30"/>
        <v>244.88981730668544</v>
      </c>
      <c r="Q22" s="5">
        <f t="shared" si="31"/>
        <v>12.5</v>
      </c>
      <c r="R22">
        <f t="shared" si="0"/>
        <v>1000000</v>
      </c>
      <c r="S22">
        <f t="shared" si="1"/>
        <v>2041.9200615288983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3054.525419370877</v>
      </c>
      <c r="AC22">
        <f t="shared" si="2"/>
        <v>1587.7724138403871</v>
      </c>
      <c r="AE22">
        <f t="shared" si="3"/>
        <v>3808.4673702537539</v>
      </c>
      <c r="AF22">
        <f t="shared" si="4"/>
        <v>-190.42336851268772</v>
      </c>
      <c r="AG22">
        <f t="shared" si="5"/>
        <v>-9.7198492472541638</v>
      </c>
      <c r="AH22">
        <f t="shared" si="6"/>
        <v>-6956.5448506544972</v>
      </c>
      <c r="AI22">
        <f t="shared" si="7"/>
        <v>-3348.2206981606855</v>
      </c>
      <c r="AJ22">
        <f t="shared" si="8"/>
        <v>1466.7530055304899</v>
      </c>
      <c r="AK22">
        <f t="shared" si="32"/>
        <v>140.12395784335081</v>
      </c>
      <c r="AL22">
        <f t="shared" si="9"/>
        <v>-1741.3437347868448</v>
      </c>
      <c r="AN22">
        <f t="shared" si="10"/>
        <v>1151.9121125013437</v>
      </c>
      <c r="AO22">
        <f t="shared" si="11"/>
        <v>-57.595605625067194</v>
      </c>
      <c r="AP22">
        <f t="shared" si="12"/>
        <v>-2.939873442805192</v>
      </c>
      <c r="AQ22">
        <f t="shared" si="13"/>
        <v>-2104.0821662846092</v>
      </c>
      <c r="AR22">
        <f t="shared" si="14"/>
        <v>-1012.7055328511377</v>
      </c>
      <c r="AS22">
        <f t="shared" si="15"/>
        <v>443.63529705277415</v>
      </c>
      <c r="AT22">
        <f t="shared" si="16"/>
        <v>42.382005305359584</v>
      </c>
      <c r="AU22">
        <f t="shared" si="17"/>
        <v>-526.68823049300408</v>
      </c>
      <c r="AW22">
        <v>19</v>
      </c>
      <c r="AX22">
        <f>(R22*SUMPRODUCT(K23:$K$23, X23:$X$23)-$AZ$3*SUMPRODUCT(K22:$K$22, W23:$W$23))/Z22</f>
        <v>2041.9200615288983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1.019566E-2</v>
      </c>
      <c r="O23">
        <f t="shared" si="29"/>
        <v>4897.7963461337085</v>
      </c>
      <c r="P23">
        <f t="shared" si="30"/>
        <v>244.88981730668544</v>
      </c>
      <c r="Q23" s="5">
        <f t="shared" si="31"/>
        <v>12.5</v>
      </c>
      <c r="R23">
        <f t="shared" si="0"/>
        <v>1000000</v>
      </c>
      <c r="S23">
        <f t="shared" si="1"/>
        <v>2084.0079780917263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1587.7724138403871</v>
      </c>
      <c r="AC23">
        <f t="shared" si="2"/>
        <v>1587.7724138403871</v>
      </c>
      <c r="AE23">
        <f t="shared" si="3"/>
        <v>3731.5528581230151</v>
      </c>
      <c r="AF23">
        <f t="shared" si="4"/>
        <v>-186.57764290615077</v>
      </c>
      <c r="AG23">
        <f t="shared" si="5"/>
        <v>-9.5235504766053634</v>
      </c>
      <c r="AH23">
        <f t="shared" si="6"/>
        <v>-7928.0222541007524</v>
      </c>
      <c r="AI23">
        <f t="shared" si="7"/>
        <v>-4392.5705893604936</v>
      </c>
      <c r="AJ23">
        <f t="shared" si="8"/>
        <v>0</v>
      </c>
      <c r="AK23">
        <f t="shared" si="32"/>
        <v>359.29233403400764</v>
      </c>
      <c r="AL23">
        <f t="shared" si="9"/>
        <v>-4033.278255326486</v>
      </c>
      <c r="AN23">
        <f t="shared" si="10"/>
        <v>1022.4191386243182</v>
      </c>
      <c r="AO23">
        <f t="shared" si="11"/>
        <v>-51.120956931215915</v>
      </c>
      <c r="AP23">
        <f t="shared" si="12"/>
        <v>-2.6093855949916378</v>
      </c>
      <c r="AQ23">
        <f t="shared" si="13"/>
        <v>-2172.2221263426895</v>
      </c>
      <c r="AR23">
        <f t="shared" si="14"/>
        <v>-1203.533330244579</v>
      </c>
      <c r="AS23">
        <f t="shared" si="15"/>
        <v>0</v>
      </c>
      <c r="AT23">
        <f t="shared" si="16"/>
        <v>98.443562946646296</v>
      </c>
      <c r="AU23">
        <f t="shared" si="17"/>
        <v>-1105.0897672979329</v>
      </c>
      <c r="AW23">
        <v>20</v>
      </c>
      <c r="AX23">
        <f>(R23*SUMPRODUCT(K$23:$K24, X$23:$X24)-$AZ$3*SUMPRODUCT(K$22:$K23, W$23:$W24))/Z23</f>
        <v>2084.0079780917263</v>
      </c>
    </row>
    <row r="25" spans="5:50" x14ac:dyDescent="0.25">
      <c r="AN25" s="6">
        <f t="shared" ref="AN25:AU25" si="33">SUM(AN3:AN23)</f>
        <v>47072.325609804109</v>
      </c>
      <c r="AO25" s="6">
        <f t="shared" si="33"/>
        <v>-6026.9635400904881</v>
      </c>
      <c r="AP25" s="6">
        <f t="shared" si="33"/>
        <v>-732.59346240754826</v>
      </c>
      <c r="AQ25" s="6">
        <f t="shared" si="33"/>
        <v>-25669.327847092998</v>
      </c>
      <c r="AR25" s="6">
        <f t="shared" si="33"/>
        <v>14643.440760213074</v>
      </c>
      <c r="AS25" s="6">
        <f t="shared" si="33"/>
        <v>-3304.5424381024877</v>
      </c>
      <c r="AT25" s="6">
        <f t="shared" si="33"/>
        <v>1445.2121179325386</v>
      </c>
      <c r="AU25" s="7">
        <f t="shared" si="33"/>
        <v>12784.110440043129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18522.738444166931</v>
      </c>
      <c r="K3">
        <v>1</v>
      </c>
      <c r="L3" s="2">
        <v>0</v>
      </c>
      <c r="O3">
        <f>$C$3</f>
        <v>18522.738444166931</v>
      </c>
      <c r="P3">
        <f>O3*B5</f>
        <v>14818.190755333546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-1.4551915228366852E-11</v>
      </c>
      <c r="W3">
        <v>1</v>
      </c>
      <c r="Z3">
        <v>1</v>
      </c>
      <c r="AC3">
        <f t="shared" ref="AC3:AC23" si="2">S3*Z3</f>
        <v>-1.4551915228366852E-11</v>
      </c>
      <c r="AE3">
        <f t="shared" ref="AE3:AE23" si="3">$Z3*O3</f>
        <v>18522.738444166931</v>
      </c>
      <c r="AF3">
        <f t="shared" ref="AF3:AF23" si="4">-$Z3*P3</f>
        <v>-14818.190755333546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3079.5907181333851</v>
      </c>
      <c r="AJ3">
        <f t="shared" ref="AJ3:AJ23" si="8">AB3-AC3</f>
        <v>1.4551915228366852E-11</v>
      </c>
      <c r="AL3">
        <f t="shared" ref="AL3:AL23" si="9">SUM(AI3:AK3)</f>
        <v>3079.5907181333996</v>
      </c>
      <c r="AN3">
        <f t="shared" ref="AN3:AN23" si="10">AE3*$K3</f>
        <v>18522.738444166931</v>
      </c>
      <c r="AO3">
        <f t="shared" ref="AO3:AO23" si="11">AF3*$K3</f>
        <v>-14818.190755333546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3079.5907181333851</v>
      </c>
      <c r="AS3">
        <f t="shared" ref="AS3:AS23" si="15">AJ3*$K3</f>
        <v>1.4551915228366852E-11</v>
      </c>
      <c r="AT3">
        <f t="shared" ref="AT3:AT23" si="16">AK3*$K3</f>
        <v>0</v>
      </c>
      <c r="AU3">
        <f t="shared" ref="AU3:AU23" si="17">AL3*$K3</f>
        <v>3079.5907181333996</v>
      </c>
      <c r="AW3">
        <v>0</v>
      </c>
      <c r="AX3">
        <f>(R3*SUMPRODUCT(K4:$K$23, X4:$X$23)-$AZ$3*SUMPRODUCT(K3:$K$22, W4:$W$23))/Z3</f>
        <v>-1.4551915228366852E-11</v>
      </c>
      <c r="AZ3">
        <f>$C$6*SUMPRODUCT(K4:$K$23, X4:$X$23)/SUMPRODUCT(K3:K22, W4:W23)</f>
        <v>8937.3047436459528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1000000</v>
      </c>
      <c r="S4">
        <f t="shared" si="1"/>
        <v>7067.3275968004555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-1.4551915228366852E-11</v>
      </c>
      <c r="AC4">
        <f t="shared" si="2"/>
        <v>6981.9243139620958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-6981.9243139621103</v>
      </c>
      <c r="AK4">
        <f>H4*SUM(AB4, AE4:AF4)</f>
        <v>-9.5897121354937554E-13</v>
      </c>
      <c r="AL4">
        <f t="shared" si="9"/>
        <v>-9066.1643139621119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-1955.3804296838348</v>
      </c>
      <c r="AR4">
        <f t="shared" si="14"/>
        <v>-1955.3804296838348</v>
      </c>
      <c r="AS4">
        <f t="shared" si="15"/>
        <v>-6550.2620451844541</v>
      </c>
      <c r="AT4">
        <f t="shared" si="16"/>
        <v>-8.9968215925450365E-13</v>
      </c>
      <c r="AU4">
        <f t="shared" si="17"/>
        <v>-8505.6424748682912</v>
      </c>
      <c r="AW4">
        <v>1</v>
      </c>
      <c r="AX4">
        <f>(R4*SUMPRODUCT(K5:$K$23, X5:$X$23)-$AZ$3*SUMPRODUCT(K4:$K$22, W5:$W$23))/Z4</f>
        <v>7067.3275968004555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2.1892320000000002E-3</v>
      </c>
      <c r="O5">
        <f t="shared" ref="O5:O23" si="29">$C$3</f>
        <v>18522.738444166931</v>
      </c>
      <c r="P5">
        <f t="shared" ref="P5:P23" si="30">O5*$C$5</f>
        <v>926.13692220834662</v>
      </c>
      <c r="Q5" s="5">
        <f t="shared" ref="Q5:Q23" si="31">$C$8</f>
        <v>12.5</v>
      </c>
      <c r="R5">
        <f t="shared" si="0"/>
        <v>1000000</v>
      </c>
      <c r="S5">
        <f t="shared" si="1"/>
        <v>13728.88319038175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6981.9243139620958</v>
      </c>
      <c r="AC5">
        <f t="shared" si="2"/>
        <v>13397.657760280694</v>
      </c>
      <c r="AE5">
        <f t="shared" si="3"/>
        <v>18075.855626188204</v>
      </c>
      <c r="AF5">
        <f t="shared" si="4"/>
        <v>-903.79278130941032</v>
      </c>
      <c r="AG5">
        <f t="shared" si="5"/>
        <v>-12.198422820061296</v>
      </c>
      <c r="AH5">
        <f t="shared" si="6"/>
        <v>-2162.7767950963203</v>
      </c>
      <c r="AI5">
        <f t="shared" si="7"/>
        <v>14997.087626962413</v>
      </c>
      <c r="AJ5">
        <f t="shared" si="8"/>
        <v>-6415.733446318598</v>
      </c>
      <c r="AK5">
        <f>H5*SUM(AB5, AE5:AF5)</f>
        <v>2086.9044905238529</v>
      </c>
      <c r="AL5">
        <f t="shared" si="9"/>
        <v>10668.258671167669</v>
      </c>
      <c r="AN5">
        <f t="shared" si="10"/>
        <v>15609.631286949423</v>
      </c>
      <c r="AO5">
        <f t="shared" si="11"/>
        <v>-780.48156434747125</v>
      </c>
      <c r="AP5">
        <f t="shared" si="12"/>
        <v>-10.534100650128973</v>
      </c>
      <c r="AQ5">
        <f t="shared" si="13"/>
        <v>-1867.692961572021</v>
      </c>
      <c r="AR5">
        <f t="shared" si="14"/>
        <v>12950.922660379803</v>
      </c>
      <c r="AS5">
        <f t="shared" si="15"/>
        <v>-5540.3868897519769</v>
      </c>
      <c r="AT5">
        <f t="shared" si="16"/>
        <v>1802.1724836616154</v>
      </c>
      <c r="AU5">
        <f t="shared" si="17"/>
        <v>9212.7082542894423</v>
      </c>
      <c r="AW5">
        <v>2</v>
      </c>
      <c r="AX5">
        <f>(R5*SUMPRODUCT(K6:$K$23, X6:$X$23)-$AZ$3*SUMPRODUCT(K5:$K$22, W6:$W$23))/Z5</f>
        <v>13728.88319038175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2.8741389999999999E-3</v>
      </c>
      <c r="O6">
        <f t="shared" si="29"/>
        <v>18522.738444166931</v>
      </c>
      <c r="P6">
        <f t="shared" si="30"/>
        <v>926.13692220834662</v>
      </c>
      <c r="Q6" s="5">
        <f t="shared" si="31"/>
        <v>12.5</v>
      </c>
      <c r="R6">
        <f t="shared" si="0"/>
        <v>1000000</v>
      </c>
      <c r="S6">
        <f t="shared" si="1"/>
        <v>19458.865856458651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13397.657760280694</v>
      </c>
      <c r="AC6">
        <f t="shared" si="2"/>
        <v>18744.925717631093</v>
      </c>
      <c r="AE6">
        <f t="shared" si="3"/>
        <v>17843.144548312725</v>
      </c>
      <c r="AF6">
        <f t="shared" si="4"/>
        <v>-892.15722741563638</v>
      </c>
      <c r="AG6">
        <f t="shared" si="5"/>
        <v>-12.041378629095055</v>
      </c>
      <c r="AH6">
        <f t="shared" si="6"/>
        <v>-2804.7970212502519</v>
      </c>
      <c r="AI6">
        <f t="shared" si="7"/>
        <v>14134.148921017742</v>
      </c>
      <c r="AJ6">
        <f t="shared" si="8"/>
        <v>-5347.2679573503992</v>
      </c>
      <c r="AK6">
        <f>H6*SUM(AB6, AE6:AF6)</f>
        <v>3301.9325848321432</v>
      </c>
      <c r="AL6">
        <f t="shared" si="9"/>
        <v>12088.813548499485</v>
      </c>
      <c r="AN6">
        <f t="shared" si="10"/>
        <v>13896.708805936587</v>
      </c>
      <c r="AO6">
        <f t="shared" si="11"/>
        <v>-694.83544029682946</v>
      </c>
      <c r="AP6">
        <f t="shared" si="12"/>
        <v>-9.378141390800165</v>
      </c>
      <c r="AQ6">
        <f t="shared" si="13"/>
        <v>-2184.449459484923</v>
      </c>
      <c r="AR6">
        <f t="shared" si="14"/>
        <v>11008.045764764034</v>
      </c>
      <c r="AS6">
        <f t="shared" si="15"/>
        <v>-4164.5924858934495</v>
      </c>
      <c r="AT6">
        <f t="shared" si="16"/>
        <v>2571.6316708640265</v>
      </c>
      <c r="AU6">
        <f t="shared" si="17"/>
        <v>9415.0849497346117</v>
      </c>
      <c r="AW6">
        <v>3</v>
      </c>
      <c r="AX6">
        <f>(R6*SUMPRODUCT(K7:$K$23, X7:$X$23)-$AZ$3*SUMPRODUCT(K6:$K$22, W7:$W$23))/Z6</f>
        <v>19458.865856458651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3.657909E-3</v>
      </c>
      <c r="O7">
        <f t="shared" si="29"/>
        <v>18522.738444166931</v>
      </c>
      <c r="P7">
        <f t="shared" si="30"/>
        <v>926.13692220834662</v>
      </c>
      <c r="Q7" s="5">
        <f t="shared" si="31"/>
        <v>12.5</v>
      </c>
      <c r="R7">
        <f t="shared" si="0"/>
        <v>1000000</v>
      </c>
      <c r="S7">
        <f t="shared" si="1"/>
        <v>24170.726744615102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18744.925717631093</v>
      </c>
      <c r="AC7">
        <f t="shared" si="2"/>
        <v>22965.90027660202</v>
      </c>
      <c r="AE7">
        <f t="shared" si="3"/>
        <v>17599.444503798026</v>
      </c>
      <c r="AF7">
        <f t="shared" si="4"/>
        <v>-879.97222518990134</v>
      </c>
      <c r="AG7">
        <f t="shared" si="5"/>
        <v>-11.87691857554433</v>
      </c>
      <c r="AH7">
        <f t="shared" si="6"/>
        <v>-3523.7013807819571</v>
      </c>
      <c r="AI7">
        <f t="shared" si="7"/>
        <v>13183.893979250624</v>
      </c>
      <c r="AJ7">
        <f t="shared" si="8"/>
        <v>-4220.9745589709273</v>
      </c>
      <c r="AK7">
        <f>H7*SUM(AB7, AE7:AF7)</f>
        <v>3713.1224702062464</v>
      </c>
      <c r="AL7">
        <f t="shared" si="9"/>
        <v>12676.041890485943</v>
      </c>
      <c r="AN7">
        <f t="shared" si="10"/>
        <v>12407.811009021099</v>
      </c>
      <c r="AO7">
        <f t="shared" si="11"/>
        <v>-620.39055045105499</v>
      </c>
      <c r="AP7">
        <f t="shared" si="12"/>
        <v>-8.3733643424418247</v>
      </c>
      <c r="AQ7">
        <f t="shared" si="13"/>
        <v>-2484.2500441155385</v>
      </c>
      <c r="AR7">
        <f t="shared" si="14"/>
        <v>9294.7970501120653</v>
      </c>
      <c r="AS7">
        <f t="shared" si="15"/>
        <v>-2975.8356628980619</v>
      </c>
      <c r="AT7">
        <f t="shared" si="16"/>
        <v>2617.7940930877808</v>
      </c>
      <c r="AU7">
        <f t="shared" si="17"/>
        <v>8936.7554803017829</v>
      </c>
      <c r="AW7">
        <v>4</v>
      </c>
      <c r="AX7">
        <f>(R7*SUMPRODUCT(K8:$K$23, X8:$X$23)-$AZ$3*SUMPRODUCT(K7:$K$22, W8:$W$23))/Z7</f>
        <v>24170.726744615102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4.4868319999999996E-3</v>
      </c>
      <c r="O8">
        <f t="shared" si="29"/>
        <v>18522.738444166931</v>
      </c>
      <c r="P8">
        <f t="shared" si="30"/>
        <v>926.13692220834662</v>
      </c>
      <c r="Q8" s="5">
        <f t="shared" si="31"/>
        <v>12.5</v>
      </c>
      <c r="R8">
        <f t="shared" si="0"/>
        <v>1000000</v>
      </c>
      <c r="S8">
        <f t="shared" si="1"/>
        <v>27926.765614050073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22965.90027660202</v>
      </c>
      <c r="AC8">
        <f t="shared" si="2"/>
        <v>26150.309762540142</v>
      </c>
      <c r="AE8">
        <f t="shared" si="3"/>
        <v>17344.484307978179</v>
      </c>
      <c r="AF8">
        <f t="shared" si="4"/>
        <v>-867.224215398909</v>
      </c>
      <c r="AG8">
        <f t="shared" si="5"/>
        <v>-11.704859651462741</v>
      </c>
      <c r="AH8">
        <f t="shared" si="6"/>
        <v>-4263.1790660917368</v>
      </c>
      <c r="AI8">
        <f t="shared" si="7"/>
        <v>12202.376166836071</v>
      </c>
      <c r="AJ8">
        <f t="shared" si="8"/>
        <v>-3184.4094859381221</v>
      </c>
      <c r="AK8">
        <f t="shared" ref="AK8:AK23" si="32">H8*SUM(AB8:AB8, AE8:AF8)</f>
        <v>2859.6291267656438</v>
      </c>
      <c r="AL8">
        <f t="shared" si="9"/>
        <v>11877.595807663592</v>
      </c>
      <c r="AN8">
        <f t="shared" si="10"/>
        <v>11401.455604145134</v>
      </c>
      <c r="AO8">
        <f t="shared" si="11"/>
        <v>-570.07278020725676</v>
      </c>
      <c r="AP8">
        <f t="shared" si="12"/>
        <v>-7.694229202739467</v>
      </c>
      <c r="AQ8">
        <f t="shared" si="13"/>
        <v>-2802.4152227003765</v>
      </c>
      <c r="AR8">
        <f t="shared" si="14"/>
        <v>8021.2733720347624</v>
      </c>
      <c r="AS8">
        <f t="shared" si="15"/>
        <v>-2093.2823792657559</v>
      </c>
      <c r="AT8">
        <f t="shared" si="16"/>
        <v>1879.7869082876989</v>
      </c>
      <c r="AU8">
        <f t="shared" si="17"/>
        <v>7807.7779010567056</v>
      </c>
      <c r="AW8">
        <v>5</v>
      </c>
      <c r="AX8">
        <f>(R8*SUMPRODUCT(K9:$K$23, X9:$X$23)-$AZ$3*SUMPRODUCT(K8:$K$22, W9:$W$23))/Z8</f>
        <v>27926.765614050073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5.3970320000000004E-3</v>
      </c>
      <c r="O9">
        <f t="shared" si="29"/>
        <v>18522.738444166931</v>
      </c>
      <c r="P9">
        <f t="shared" si="30"/>
        <v>926.13692220834662</v>
      </c>
      <c r="Q9" s="5">
        <f t="shared" si="31"/>
        <v>12.5</v>
      </c>
      <c r="R9">
        <f t="shared" si="0"/>
        <v>1000000</v>
      </c>
      <c r="S9">
        <f t="shared" si="1"/>
        <v>30905.839560319724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26150.309762540142</v>
      </c>
      <c r="AC9">
        <f t="shared" si="2"/>
        <v>28494.292880880806</v>
      </c>
      <c r="AE9">
        <f t="shared" si="3"/>
        <v>17077.430728064744</v>
      </c>
      <c r="AF9">
        <f t="shared" si="4"/>
        <v>-853.8715364032372</v>
      </c>
      <c r="AG9">
        <f t="shared" si="5"/>
        <v>-11.52463955285366</v>
      </c>
      <c r="AH9">
        <f t="shared" si="6"/>
        <v>-5053.720167556261</v>
      </c>
      <c r="AI9">
        <f t="shared" si="7"/>
        <v>11158.314384552392</v>
      </c>
      <c r="AJ9">
        <f t="shared" si="8"/>
        <v>-2343.9831183406641</v>
      </c>
      <c r="AK9">
        <f t="shared" si="32"/>
        <v>2211.9159594093262</v>
      </c>
      <c r="AL9">
        <f t="shared" si="9"/>
        <v>11026.247225621053</v>
      </c>
      <c r="AN9">
        <f t="shared" si="10"/>
        <v>10668.985960237156</v>
      </c>
      <c r="AO9">
        <f t="shared" si="11"/>
        <v>-533.44929801185788</v>
      </c>
      <c r="AP9">
        <f t="shared" si="12"/>
        <v>-7.199924833196687</v>
      </c>
      <c r="AQ9">
        <f t="shared" si="13"/>
        <v>-3157.2705738467512</v>
      </c>
      <c r="AR9">
        <f t="shared" si="14"/>
        <v>6971.0661635453507</v>
      </c>
      <c r="AS9">
        <f t="shared" si="15"/>
        <v>-1464.3843900658828</v>
      </c>
      <c r="AT9">
        <f t="shared" si="16"/>
        <v>1381.8765065977161</v>
      </c>
      <c r="AU9">
        <f t="shared" si="17"/>
        <v>6888.5582800771836</v>
      </c>
      <c r="AW9">
        <v>6</v>
      </c>
      <c r="AX9">
        <f>(R9*SUMPRODUCT(K10:$K$23, X10:$X$23)-$AZ$3*SUMPRODUCT(K9:$K$22, W10:$W$23))/Z9</f>
        <v>30905.839560319724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6.3737730000000001E-3</v>
      </c>
      <c r="O10">
        <f t="shared" si="29"/>
        <v>18522.738444166931</v>
      </c>
      <c r="P10">
        <f t="shared" si="30"/>
        <v>926.13692220834662</v>
      </c>
      <c r="Q10" s="5">
        <f t="shared" si="31"/>
        <v>12.5</v>
      </c>
      <c r="R10">
        <f t="shared" si="0"/>
        <v>1000000</v>
      </c>
      <c r="S10">
        <f t="shared" si="1"/>
        <v>33250.445642662278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28494.292880880806</v>
      </c>
      <c r="AC10">
        <f t="shared" si="2"/>
        <v>30153.998479813607</v>
      </c>
      <c r="AE10">
        <f t="shared" si="3"/>
        <v>16797.808753900186</v>
      </c>
      <c r="AF10">
        <f t="shared" si="4"/>
        <v>-839.89043769500927</v>
      </c>
      <c r="AG10">
        <f t="shared" si="5"/>
        <v>-11.335937720908412</v>
      </c>
      <c r="AH10">
        <f t="shared" si="6"/>
        <v>-5876.4349133368587</v>
      </c>
      <c r="AI10">
        <f t="shared" si="7"/>
        <v>10070.147465147409</v>
      </c>
      <c r="AJ10">
        <f t="shared" si="8"/>
        <v>-1659.7055989328001</v>
      </c>
      <c r="AK10">
        <f t="shared" si="32"/>
        <v>2333.7410878470146</v>
      </c>
      <c r="AL10">
        <f t="shared" si="9"/>
        <v>10744.182954061624</v>
      </c>
      <c r="AN10">
        <f t="shared" si="10"/>
        <v>9970.826038939711</v>
      </c>
      <c r="AO10">
        <f t="shared" si="11"/>
        <v>-498.54130194698553</v>
      </c>
      <c r="AP10">
        <f t="shared" si="12"/>
        <v>-6.7287742502240953</v>
      </c>
      <c r="AQ10">
        <f t="shared" si="13"/>
        <v>-3488.1281903170388</v>
      </c>
      <c r="AR10">
        <f t="shared" si="14"/>
        <v>5977.4277724254616</v>
      </c>
      <c r="AS10">
        <f t="shared" si="15"/>
        <v>-985.16634194747928</v>
      </c>
      <c r="AT10">
        <f t="shared" si="16"/>
        <v>1385.2596340249277</v>
      </c>
      <c r="AU10">
        <f t="shared" si="17"/>
        <v>6377.5210645029101</v>
      </c>
      <c r="AW10">
        <v>7</v>
      </c>
      <c r="AX10">
        <f>(R10*SUMPRODUCT(K11:$K$23, X11:$X$23)-$AZ$3*SUMPRODUCT(K10:$K$22, W11:$W$23))/Z10</f>
        <v>33250.445642662278</v>
      </c>
    </row>
    <row r="11" spans="1:52" x14ac:dyDescent="0.25">
      <c r="A11" t="s">
        <v>33</v>
      </c>
      <c r="C11" s="24">
        <f>AU25</f>
        <v>67421.086272120679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7.4983330000000003E-3</v>
      </c>
      <c r="O11">
        <f t="shared" si="29"/>
        <v>18522.738444166931</v>
      </c>
      <c r="P11">
        <f t="shared" si="30"/>
        <v>926.13692220834662</v>
      </c>
      <c r="Q11" s="5">
        <f t="shared" si="31"/>
        <v>12.5</v>
      </c>
      <c r="R11">
        <f t="shared" si="0"/>
        <v>1000000</v>
      </c>
      <c r="S11">
        <f t="shared" si="1"/>
        <v>34933.865739961846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30153.998479813607</v>
      </c>
      <c r="AC11">
        <f t="shared" si="2"/>
        <v>31126.29154501612</v>
      </c>
      <c r="AE11">
        <f t="shared" si="3"/>
        <v>16503.875102654125</v>
      </c>
      <c r="AF11">
        <f t="shared" si="4"/>
        <v>-825.19375513270631</v>
      </c>
      <c r="AG11">
        <f t="shared" si="5"/>
        <v>-11.137577707800697</v>
      </c>
      <c r="AH11">
        <f t="shared" si="6"/>
        <v>-6800.0508718905867</v>
      </c>
      <c r="AI11">
        <f t="shared" si="7"/>
        <v>8867.4928979230317</v>
      </c>
      <c r="AJ11">
        <f t="shared" si="8"/>
        <v>-972.29306520251339</v>
      </c>
      <c r="AK11">
        <f t="shared" si="32"/>
        <v>2360.3830111077536</v>
      </c>
      <c r="AL11">
        <f t="shared" si="9"/>
        <v>10255.582843828272</v>
      </c>
      <c r="AN11">
        <f t="shared" si="10"/>
        <v>9316.5508365432925</v>
      </c>
      <c r="AO11">
        <f t="shared" si="11"/>
        <v>-465.82754182716462</v>
      </c>
      <c r="AP11">
        <f t="shared" si="12"/>
        <v>-6.287239103862909</v>
      </c>
      <c r="AQ11">
        <f t="shared" si="13"/>
        <v>-3838.6754168335206</v>
      </c>
      <c r="AR11">
        <f t="shared" si="14"/>
        <v>5005.7606387787437</v>
      </c>
      <c r="AS11">
        <f t="shared" si="15"/>
        <v>-548.86611257261382</v>
      </c>
      <c r="AT11">
        <f t="shared" si="16"/>
        <v>1332.4524198054567</v>
      </c>
      <c r="AU11">
        <f t="shared" si="17"/>
        <v>5789.3469460115866</v>
      </c>
      <c r="AW11">
        <v>8</v>
      </c>
      <c r="AX11">
        <f>(R11*SUMPRODUCT(K12:$K$23, X12:$X$23)-$AZ$3*SUMPRODUCT(K11:$K$22, W12:$W$23))/Z11</f>
        <v>34933.865739961846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8.7783159999999995E-3</v>
      </c>
      <c r="O12">
        <f t="shared" si="29"/>
        <v>18522.738444166931</v>
      </c>
      <c r="P12">
        <f t="shared" si="30"/>
        <v>926.13692220834662</v>
      </c>
      <c r="Q12" s="5">
        <f t="shared" si="31"/>
        <v>12.5</v>
      </c>
      <c r="R12">
        <f t="shared" si="0"/>
        <v>1000000</v>
      </c>
      <c r="S12">
        <f t="shared" si="1"/>
        <v>35943.063065916773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31126.29154501612</v>
      </c>
      <c r="AC12">
        <f t="shared" si="2"/>
        <v>31424.107815463303</v>
      </c>
      <c r="AE12">
        <f t="shared" si="3"/>
        <v>16193.960120751952</v>
      </c>
      <c r="AF12">
        <f t="shared" si="4"/>
        <v>-809.69800603759768</v>
      </c>
      <c r="AG12">
        <f t="shared" si="5"/>
        <v>-10.928432754129059</v>
      </c>
      <c r="AH12">
        <f t="shared" si="6"/>
        <v>-7821.534127490414</v>
      </c>
      <c r="AI12">
        <f t="shared" si="7"/>
        <v>7551.7995544698124</v>
      </c>
      <c r="AJ12">
        <f t="shared" si="8"/>
        <v>-297.81627044718334</v>
      </c>
      <c r="AK12">
        <f t="shared" si="32"/>
        <v>2413.8977349400111</v>
      </c>
      <c r="AL12">
        <f t="shared" si="9"/>
        <v>9667.8810189626402</v>
      </c>
      <c r="AN12">
        <f t="shared" si="10"/>
        <v>8690.5615561409031</v>
      </c>
      <c r="AO12">
        <f t="shared" si="11"/>
        <v>-434.52807780704524</v>
      </c>
      <c r="AP12">
        <f t="shared" si="12"/>
        <v>-5.8647926050033412</v>
      </c>
      <c r="AQ12">
        <f t="shared" si="13"/>
        <v>-4197.4614789440393</v>
      </c>
      <c r="AR12">
        <f t="shared" si="14"/>
        <v>4052.7072067848167</v>
      </c>
      <c r="AS12">
        <f t="shared" si="15"/>
        <v>-159.82444142399021</v>
      </c>
      <c r="AT12">
        <f t="shared" si="16"/>
        <v>1295.4290796877153</v>
      </c>
      <c r="AU12">
        <f t="shared" si="17"/>
        <v>5188.3118450485417</v>
      </c>
      <c r="AW12">
        <v>9</v>
      </c>
      <c r="AX12">
        <f>(R12*SUMPRODUCT(K13:$K$23, X13:$X$23)-$AZ$3*SUMPRODUCT(K12:$K$22, W13:$W$23))/Z12</f>
        <v>35943.063065916773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1.019566E-2</v>
      </c>
      <c r="O13">
        <f t="shared" si="29"/>
        <v>18522.738444166931</v>
      </c>
      <c r="P13">
        <f t="shared" si="30"/>
        <v>926.13692220834662</v>
      </c>
      <c r="Q13" s="5">
        <f t="shared" si="31"/>
        <v>12.5</v>
      </c>
      <c r="R13">
        <f t="shared" si="0"/>
        <v>1000000</v>
      </c>
      <c r="S13">
        <f t="shared" si="1"/>
        <v>36269.214850506542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31424.107815463303</v>
      </c>
      <c r="AC13">
        <f t="shared" si="2"/>
        <v>31068.86472959739</v>
      </c>
      <c r="AE13">
        <f t="shared" si="3"/>
        <v>15866.912408099684</v>
      </c>
      <c r="AF13">
        <f t="shared" si="4"/>
        <v>-793.34562040498429</v>
      </c>
      <c r="AG13">
        <f t="shared" si="5"/>
        <v>-10.707725841893803</v>
      </c>
      <c r="AH13">
        <f t="shared" si="6"/>
        <v>-8913.8067755170796</v>
      </c>
      <c r="AI13">
        <f t="shared" si="7"/>
        <v>6149.0522863357273</v>
      </c>
      <c r="AJ13">
        <f t="shared" si="8"/>
        <v>355.2430858659136</v>
      </c>
      <c r="AK13">
        <f t="shared" si="32"/>
        <v>2403.9297769832688</v>
      </c>
      <c r="AL13">
        <f t="shared" si="9"/>
        <v>8908.2251491849092</v>
      </c>
      <c r="AN13">
        <f t="shared" si="10"/>
        <v>8096.462802837319</v>
      </c>
      <c r="AO13">
        <f t="shared" si="11"/>
        <v>-404.82314014186602</v>
      </c>
      <c r="AP13">
        <f t="shared" si="12"/>
        <v>-5.4638673077704452</v>
      </c>
      <c r="AQ13">
        <f t="shared" si="13"/>
        <v>-4548.4781874016062</v>
      </c>
      <c r="AR13">
        <f t="shared" si="14"/>
        <v>3137.6976079860774</v>
      </c>
      <c r="AS13">
        <f t="shared" si="15"/>
        <v>181.27108518039557</v>
      </c>
      <c r="AT13">
        <f t="shared" si="16"/>
        <v>1226.6613389787467</v>
      </c>
      <c r="AU13">
        <f t="shared" si="17"/>
        <v>4545.630032145219</v>
      </c>
      <c r="AW13">
        <v>10</v>
      </c>
      <c r="AX13">
        <f>(R13*SUMPRODUCT(K14:$K$23, X14:$X$23)-$AZ$3*SUMPRODUCT(K13:$K$22, W14:$W$23))/Z13</f>
        <v>36269.214850506542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1.1804551E-2</v>
      </c>
      <c r="O14">
        <f t="shared" si="29"/>
        <v>18522.738444166931</v>
      </c>
      <c r="P14">
        <f t="shared" si="30"/>
        <v>926.13692220834662</v>
      </c>
      <c r="Q14" s="5">
        <f t="shared" si="31"/>
        <v>12.5</v>
      </c>
      <c r="R14">
        <f t="shared" si="0"/>
        <v>1000000</v>
      </c>
      <c r="S14">
        <f t="shared" si="1"/>
        <v>35883.023040543805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31068.86472959739</v>
      </c>
      <c r="AC14">
        <f t="shared" si="2"/>
        <v>30067.816559393184</v>
      </c>
      <c r="AE14">
        <f t="shared" si="3"/>
        <v>15520.941507284744</v>
      </c>
      <c r="AF14">
        <f t="shared" si="4"/>
        <v>-776.04707536423723</v>
      </c>
      <c r="AG14">
        <f t="shared" si="5"/>
        <v>-10.474248687680213</v>
      </c>
      <c r="AH14">
        <f t="shared" si="6"/>
        <v>-10111.991663572267</v>
      </c>
      <c r="AI14">
        <f t="shared" si="7"/>
        <v>4622.4285196605597</v>
      </c>
      <c r="AJ14">
        <f t="shared" si="8"/>
        <v>1001.0481702042052</v>
      </c>
      <c r="AK14">
        <f t="shared" si="32"/>
        <v>2354.8272209020201</v>
      </c>
      <c r="AL14">
        <f t="shared" si="9"/>
        <v>7978.3039107667846</v>
      </c>
      <c r="AN14">
        <f t="shared" si="10"/>
        <v>7532.7402194533479</v>
      </c>
      <c r="AO14">
        <f t="shared" si="11"/>
        <v>-376.63701097266738</v>
      </c>
      <c r="AP14">
        <f t="shared" si="12"/>
        <v>-5.0834412539480036</v>
      </c>
      <c r="AQ14">
        <f t="shared" si="13"/>
        <v>-4907.627946875321</v>
      </c>
      <c r="AR14">
        <f t="shared" si="14"/>
        <v>2243.3918203514113</v>
      </c>
      <c r="AS14">
        <f t="shared" si="15"/>
        <v>485.83623678809721</v>
      </c>
      <c r="AT14">
        <f t="shared" si="16"/>
        <v>1142.8624808892384</v>
      </c>
      <c r="AU14">
        <f t="shared" si="17"/>
        <v>3872.0905380287468</v>
      </c>
      <c r="AW14">
        <v>11</v>
      </c>
      <c r="AX14">
        <f>(R14*SUMPRODUCT(K15:$K$23, X15:$X$23)-$AZ$3*SUMPRODUCT(K14:$K$22, W15:$W$23))/Z14</f>
        <v>35883.023040543805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1.3628751999999999E-2</v>
      </c>
      <c r="O15">
        <f t="shared" si="29"/>
        <v>18522.738444166931</v>
      </c>
      <c r="P15">
        <f t="shared" si="30"/>
        <v>926.13692220834662</v>
      </c>
      <c r="Q15" s="5">
        <f t="shared" si="31"/>
        <v>12.5</v>
      </c>
      <c r="R15">
        <f t="shared" si="0"/>
        <v>1000000</v>
      </c>
      <c r="S15">
        <f t="shared" si="1"/>
        <v>34753.670618613673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30067.816559393184</v>
      </c>
      <c r="AC15">
        <f t="shared" si="2"/>
        <v>28433.382712744566</v>
      </c>
      <c r="AE15">
        <f t="shared" si="3"/>
        <v>15154.201029602607</v>
      </c>
      <c r="AF15">
        <f t="shared" si="4"/>
        <v>-757.71005148013046</v>
      </c>
      <c r="AG15">
        <f t="shared" si="5"/>
        <v>-10.226755263052691</v>
      </c>
      <c r="AH15">
        <f t="shared" si="6"/>
        <v>-11420.075020057526</v>
      </c>
      <c r="AI15">
        <f t="shared" si="7"/>
        <v>2966.1892028018992</v>
      </c>
      <c r="AJ15">
        <f t="shared" si="8"/>
        <v>1634.4338466486188</v>
      </c>
      <c r="AK15">
        <f t="shared" si="32"/>
        <v>2307.6975611970629</v>
      </c>
      <c r="AL15">
        <f t="shared" si="9"/>
        <v>6908.3206106475809</v>
      </c>
      <c r="AN15">
        <f t="shared" si="10"/>
        <v>6991.8727720576662</v>
      </c>
      <c r="AO15">
        <f t="shared" si="11"/>
        <v>-349.59363860288335</v>
      </c>
      <c r="AP15">
        <f t="shared" si="12"/>
        <v>-4.7184389022263495</v>
      </c>
      <c r="AQ15">
        <f t="shared" si="13"/>
        <v>-5269.0149372850165</v>
      </c>
      <c r="AR15">
        <f t="shared" si="14"/>
        <v>1368.54575726754</v>
      </c>
      <c r="AS15">
        <f t="shared" si="15"/>
        <v>754.09805424836873</v>
      </c>
      <c r="AT15">
        <f t="shared" si="16"/>
        <v>1064.7296886690924</v>
      </c>
      <c r="AU15">
        <f t="shared" si="17"/>
        <v>3187.3735001850009</v>
      </c>
      <c r="AW15">
        <v>12</v>
      </c>
      <c r="AX15">
        <f>(R15*SUMPRODUCT(K16:$K$23, X16:$X$23)-$AZ$3*SUMPRODUCT(K15:$K$22, W16:$W$23))/Z15</f>
        <v>34753.670618613673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1.5530428000000001E-2</v>
      </c>
      <c r="O16">
        <f t="shared" si="29"/>
        <v>18522.738444166931</v>
      </c>
      <c r="P16">
        <f t="shared" si="30"/>
        <v>926.13692220834662</v>
      </c>
      <c r="Q16" s="5">
        <f t="shared" si="31"/>
        <v>12.5</v>
      </c>
      <c r="R16">
        <f t="shared" si="0"/>
        <v>1000000</v>
      </c>
      <c r="S16">
        <f t="shared" si="1"/>
        <v>32923.907636296979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28433.382712744566</v>
      </c>
      <c r="AC16">
        <f t="shared" si="2"/>
        <v>26248.682354593184</v>
      </c>
      <c r="AE16">
        <f t="shared" si="3"/>
        <v>14767.307791318814</v>
      </c>
      <c r="AF16">
        <f t="shared" si="4"/>
        <v>-738.36538956594075</v>
      </c>
      <c r="AG16">
        <f t="shared" si="5"/>
        <v>-9.9656618241357044</v>
      </c>
      <c r="AH16">
        <f t="shared" si="6"/>
        <v>-12706.070902916872</v>
      </c>
      <c r="AI16">
        <f t="shared" si="7"/>
        <v>1312.9058370118655</v>
      </c>
      <c r="AJ16">
        <f t="shared" si="8"/>
        <v>2184.7003581513818</v>
      </c>
      <c r="AK16">
        <f t="shared" si="32"/>
        <v>2322.6891837630105</v>
      </c>
      <c r="AL16">
        <f t="shared" si="9"/>
        <v>5820.2953789262574</v>
      </c>
      <c r="AN16">
        <f t="shared" si="10"/>
        <v>6460.0049944680841</v>
      </c>
      <c r="AO16">
        <f t="shared" si="11"/>
        <v>-323.00024972340424</v>
      </c>
      <c r="AP16">
        <f t="shared" si="12"/>
        <v>-4.3595099436433697</v>
      </c>
      <c r="AQ16">
        <f t="shared" si="13"/>
        <v>-5558.3104688290796</v>
      </c>
      <c r="AR16">
        <f t="shared" si="14"/>
        <v>574.33476597195727</v>
      </c>
      <c r="AS16">
        <f t="shared" si="15"/>
        <v>955.70400675001736</v>
      </c>
      <c r="AT16">
        <f t="shared" si="16"/>
        <v>1016.0676502271267</v>
      </c>
      <c r="AU16">
        <f t="shared" si="17"/>
        <v>2546.1064229491012</v>
      </c>
      <c r="AW16">
        <v>13</v>
      </c>
      <c r="AX16">
        <f>(R16*SUMPRODUCT(K17:$K$23, X17:$X$23)-$AZ$3*SUMPRODUCT(K16:$K$22, W17:$W$23))/Z16</f>
        <v>32923.907636296979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1.7564712E-2</v>
      </c>
      <c r="O17">
        <f t="shared" si="29"/>
        <v>18522.738444166931</v>
      </c>
      <c r="P17">
        <f t="shared" si="30"/>
        <v>926.13692220834662</v>
      </c>
      <c r="Q17" s="5">
        <f t="shared" si="31"/>
        <v>12.5</v>
      </c>
      <c r="R17">
        <f t="shared" si="0"/>
        <v>1000000</v>
      </c>
      <c r="S17">
        <f t="shared" si="1"/>
        <v>30435.296948258369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26248.682354593184</v>
      </c>
      <c r="AC17">
        <f t="shared" si="2"/>
        <v>23595.782610345286</v>
      </c>
      <c r="AE17">
        <f t="shared" si="3"/>
        <v>14360.251205035753</v>
      </c>
      <c r="AF17">
        <f t="shared" si="4"/>
        <v>-718.0125602517877</v>
      </c>
      <c r="AG17">
        <f t="shared" si="5"/>
        <v>-9.6909612260640081</v>
      </c>
      <c r="AH17">
        <f t="shared" si="6"/>
        <v>-14003.518386427064</v>
      </c>
      <c r="AI17">
        <f t="shared" si="7"/>
        <v>-370.97070286916278</v>
      </c>
      <c r="AJ17">
        <f t="shared" si="8"/>
        <v>2652.8997442478976</v>
      </c>
      <c r="AK17">
        <f t="shared" si="32"/>
        <v>2461.2698256615704</v>
      </c>
      <c r="AL17">
        <f t="shared" si="9"/>
        <v>4743.1988670403052</v>
      </c>
      <c r="AN17">
        <f t="shared" si="10"/>
        <v>5916.8661743213797</v>
      </c>
      <c r="AO17">
        <f t="shared" si="11"/>
        <v>-295.84330871606903</v>
      </c>
      <c r="AP17">
        <f t="shared" si="12"/>
        <v>-3.992974764609309</v>
      </c>
      <c r="AQ17">
        <f t="shared" si="13"/>
        <v>-5769.8812561915429</v>
      </c>
      <c r="AR17">
        <f t="shared" si="14"/>
        <v>-152.85136535084115</v>
      </c>
      <c r="AS17">
        <f t="shared" si="15"/>
        <v>1093.0764745328245</v>
      </c>
      <c r="AT17">
        <f t="shared" si="16"/>
        <v>1014.1190407747166</v>
      </c>
      <c r="AU17">
        <f t="shared" si="17"/>
        <v>1954.3441499567</v>
      </c>
      <c r="AW17">
        <v>14</v>
      </c>
      <c r="AX17">
        <f>(R17*SUMPRODUCT(K18:$K$23, X18:$X$23)-$AZ$3*SUMPRODUCT(K17:$K$22, W18:$W$23))/Z17</f>
        <v>30435.296948258369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1.9807176999999999E-2</v>
      </c>
      <c r="O18">
        <f t="shared" si="29"/>
        <v>18522.738444166931</v>
      </c>
      <c r="P18">
        <f t="shared" si="30"/>
        <v>926.13692220834662</v>
      </c>
      <c r="Q18" s="5">
        <f t="shared" si="31"/>
        <v>12.5</v>
      </c>
      <c r="R18">
        <f t="shared" si="0"/>
        <v>1000000</v>
      </c>
      <c r="S18">
        <f t="shared" si="1"/>
        <v>27305.082851248324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23595.782610345286</v>
      </c>
      <c r="AC18">
        <f t="shared" si="2"/>
        <v>20538.011806901275</v>
      </c>
      <c r="AE18">
        <f t="shared" si="3"/>
        <v>13932.212655602789</v>
      </c>
      <c r="AF18">
        <f t="shared" si="4"/>
        <v>-696.61063278013944</v>
      </c>
      <c r="AG18">
        <f t="shared" si="5"/>
        <v>-9.4021010294985814</v>
      </c>
      <c r="AH18">
        <f t="shared" si="6"/>
        <v>-15356.046744382946</v>
      </c>
      <c r="AI18">
        <f t="shared" si="7"/>
        <v>-2129.8468225897941</v>
      </c>
      <c r="AJ18">
        <f t="shared" si="8"/>
        <v>3057.7708034440111</v>
      </c>
      <c r="AK18">
        <f t="shared" si="32"/>
        <v>2581.8800627850724</v>
      </c>
      <c r="AL18">
        <f t="shared" si="9"/>
        <v>3509.8040436392894</v>
      </c>
      <c r="AN18">
        <f t="shared" si="10"/>
        <v>5364.4529454986168</v>
      </c>
      <c r="AO18">
        <f t="shared" si="11"/>
        <v>-268.22264727493086</v>
      </c>
      <c r="AP18">
        <f t="shared" si="12"/>
        <v>-3.6201807859490387</v>
      </c>
      <c r="AQ18">
        <f t="shared" si="13"/>
        <v>-5912.6853878441207</v>
      </c>
      <c r="AR18">
        <f t="shared" si="14"/>
        <v>-820.0752704063832</v>
      </c>
      <c r="AS18">
        <f t="shared" si="15"/>
        <v>1177.3627060306451</v>
      </c>
      <c r="AT18">
        <f t="shared" si="16"/>
        <v>994.12594755088367</v>
      </c>
      <c r="AU18">
        <f t="shared" si="17"/>
        <v>1351.4133831751456</v>
      </c>
      <c r="AW18">
        <v>15</v>
      </c>
      <c r="AX18">
        <f>(R18*SUMPRODUCT(K19:$K$23, X19:$X$23)-$AZ$3*SUMPRODUCT(K18:$K$22, W19:$W$23))/Z18</f>
        <v>27305.082851248324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2.2489294999999999E-2</v>
      </c>
      <c r="O19">
        <f t="shared" si="29"/>
        <v>18522.738444166931</v>
      </c>
      <c r="P19">
        <f t="shared" si="30"/>
        <v>926.13692220834662</v>
      </c>
      <c r="Q19" s="5">
        <f t="shared" si="31"/>
        <v>12.5</v>
      </c>
      <c r="R19">
        <f t="shared" si="0"/>
        <v>1000000</v>
      </c>
      <c r="S19">
        <f t="shared" si="1"/>
        <v>23440.731487642719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20538.011806901275</v>
      </c>
      <c r="AC19">
        <f t="shared" si="2"/>
        <v>17058.539269294015</v>
      </c>
      <c r="AE19">
        <f t="shared" si="3"/>
        <v>13479.564888632178</v>
      </c>
      <c r="AF19">
        <f t="shared" si="4"/>
        <v>-673.97824443160891</v>
      </c>
      <c r="AG19">
        <f t="shared" si="5"/>
        <v>-9.0966333955313985</v>
      </c>
      <c r="AH19">
        <f t="shared" si="6"/>
        <v>-16915.729893775784</v>
      </c>
      <c r="AI19">
        <f t="shared" si="7"/>
        <v>-4119.2398829707472</v>
      </c>
      <c r="AJ19">
        <f t="shared" si="8"/>
        <v>3479.4725376072602</v>
      </c>
      <c r="AK19">
        <f t="shared" si="32"/>
        <v>2447.4201263108757</v>
      </c>
      <c r="AL19">
        <f t="shared" si="9"/>
        <v>1807.6527809473887</v>
      </c>
      <c r="AN19">
        <f t="shared" si="10"/>
        <v>4835.25773359297</v>
      </c>
      <c r="AO19">
        <f t="shared" si="11"/>
        <v>-241.76288667964852</v>
      </c>
      <c r="AP19">
        <f t="shared" si="12"/>
        <v>-3.2630553982122308</v>
      </c>
      <c r="AQ19">
        <f t="shared" si="13"/>
        <v>-6067.8452504967236</v>
      </c>
      <c r="AR19">
        <f t="shared" si="14"/>
        <v>-1477.613458981614</v>
      </c>
      <c r="AS19">
        <f t="shared" si="15"/>
        <v>1248.1223715520889</v>
      </c>
      <c r="AT19">
        <f t="shared" si="16"/>
        <v>877.91462045453136</v>
      </c>
      <c r="AU19">
        <f t="shared" si="17"/>
        <v>648.42353302500612</v>
      </c>
      <c r="AW19">
        <v>16</v>
      </c>
      <c r="AX19">
        <f>(R19*SUMPRODUCT(K20:$K$23, X20:$X$23)-$AZ$3*SUMPRODUCT(K19:$K$22, W20:$W$23))/Z19</f>
        <v>23440.731487642719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2.5348699999999998E-2</v>
      </c>
      <c r="O20">
        <f t="shared" si="29"/>
        <v>18522.738444166931</v>
      </c>
      <c r="P20">
        <f t="shared" si="30"/>
        <v>926.13692220834662</v>
      </c>
      <c r="Q20" s="5">
        <f t="shared" si="31"/>
        <v>12.5</v>
      </c>
      <c r="R20">
        <f t="shared" si="0"/>
        <v>1000000</v>
      </c>
      <c r="S20">
        <f t="shared" si="1"/>
        <v>18682.51045073822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17058.539269294015</v>
      </c>
      <c r="AC20">
        <f t="shared" si="2"/>
        <v>13115.240754573277</v>
      </c>
      <c r="AE20">
        <f t="shared" si="3"/>
        <v>13003.079793253386</v>
      </c>
      <c r="AF20">
        <f t="shared" si="4"/>
        <v>-650.15398966266935</v>
      </c>
      <c r="AG20">
        <f t="shared" si="5"/>
        <v>-8.7750792306227794</v>
      </c>
      <c r="AH20">
        <f t="shared" si="6"/>
        <v>-18447.026476264538</v>
      </c>
      <c r="AI20">
        <f t="shared" si="7"/>
        <v>-6102.8757519044448</v>
      </c>
      <c r="AJ20">
        <f t="shared" si="8"/>
        <v>3943.2985147207382</v>
      </c>
      <c r="AK20">
        <f t="shared" si="32"/>
        <v>1597.0425534576409</v>
      </c>
      <c r="AL20">
        <f t="shared" si="9"/>
        <v>-562.53468372606562</v>
      </c>
      <c r="AN20">
        <f t="shared" si="10"/>
        <v>4424.1085635450181</v>
      </c>
      <c r="AO20">
        <f t="shared" si="11"/>
        <v>-221.20542817725089</v>
      </c>
      <c r="AP20">
        <f t="shared" si="12"/>
        <v>-2.9855929354618671</v>
      </c>
      <c r="AQ20">
        <f t="shared" si="13"/>
        <v>-6276.3321538584732</v>
      </c>
      <c r="AR20">
        <f t="shared" si="14"/>
        <v>-2076.4146114261684</v>
      </c>
      <c r="AS20">
        <f t="shared" si="15"/>
        <v>1341.6499017903407</v>
      </c>
      <c r="AT20">
        <f t="shared" si="16"/>
        <v>543.37047449048657</v>
      </c>
      <c r="AU20">
        <f t="shared" si="17"/>
        <v>-191.39423514534136</v>
      </c>
      <c r="AW20">
        <v>17</v>
      </c>
      <c r="AX20">
        <f>(R20*SUMPRODUCT(K21:$K$23, X21:$X$23)-$AZ$3*SUMPRODUCT(K20:$K$22, W21:$W$23))/Z20</f>
        <v>18682.51045073822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2.8197647999999999E-2</v>
      </c>
      <c r="O21">
        <f t="shared" si="29"/>
        <v>18522.738444166931</v>
      </c>
      <c r="P21">
        <f t="shared" si="30"/>
        <v>926.13692220834662</v>
      </c>
      <c r="Q21" s="5">
        <f t="shared" si="31"/>
        <v>12.5</v>
      </c>
      <c r="R21">
        <f t="shared" si="0"/>
        <v>1000000</v>
      </c>
      <c r="S21">
        <f t="shared" si="1"/>
        <v>13097.91667382452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13115.240754573277</v>
      </c>
      <c r="AC21">
        <f t="shared" si="2"/>
        <v>8843.6000076557284</v>
      </c>
      <c r="AE21">
        <f t="shared" si="3"/>
        <v>12506.39272839478</v>
      </c>
      <c r="AF21">
        <f t="shared" si="4"/>
        <v>-625.31963641973903</v>
      </c>
      <c r="AG21">
        <f t="shared" si="5"/>
        <v>-8.439891842999339</v>
      </c>
      <c r="AH21">
        <f t="shared" si="6"/>
        <v>-19794.927625376957</v>
      </c>
      <c r="AI21">
        <f t="shared" si="7"/>
        <v>-7922.2944252449161</v>
      </c>
      <c r="AJ21">
        <f t="shared" si="8"/>
        <v>4271.6407469175483</v>
      </c>
      <c r="AK21">
        <f t="shared" si="32"/>
        <v>1282.3109003279287</v>
      </c>
      <c r="AL21">
        <f t="shared" si="9"/>
        <v>-2368.342777999439</v>
      </c>
      <c r="AN21">
        <f t="shared" si="10"/>
        <v>4047.4821857899174</v>
      </c>
      <c r="AO21">
        <f t="shared" si="11"/>
        <v>-202.37410928949589</v>
      </c>
      <c r="AP21">
        <f t="shared" si="12"/>
        <v>-2.7314280485511349</v>
      </c>
      <c r="AQ21">
        <f t="shared" si="13"/>
        <v>-6406.2930592934817</v>
      </c>
      <c r="AR21">
        <f t="shared" si="14"/>
        <v>-2563.9164108416112</v>
      </c>
      <c r="AS21">
        <f t="shared" si="15"/>
        <v>1382.4441789668826</v>
      </c>
      <c r="AT21">
        <f t="shared" si="16"/>
        <v>414.99820439332109</v>
      </c>
      <c r="AU21">
        <f t="shared" si="17"/>
        <v>-766.47402748140746</v>
      </c>
      <c r="AW21">
        <v>18</v>
      </c>
      <c r="AX21">
        <f>(R21*SUMPRODUCT(K22:$K$23, X22:$X$23)-$AZ$3*SUMPRODUCT(K21:$K$22, W22:$W$23))/Z21</f>
        <v>13097.91667382452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3.1331300999999999E-2</v>
      </c>
      <c r="O22">
        <f t="shared" si="29"/>
        <v>18522.738444166931</v>
      </c>
      <c r="P22">
        <f t="shared" si="30"/>
        <v>926.13692220834662</v>
      </c>
      <c r="Q22" s="5">
        <f t="shared" si="31"/>
        <v>12.5</v>
      </c>
      <c r="R22">
        <f t="shared" si="0"/>
        <v>1000000</v>
      </c>
      <c r="S22">
        <f t="shared" si="1"/>
        <v>6794.6657894094114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8843.6000076557284</v>
      </c>
      <c r="AC22">
        <f t="shared" si="2"/>
        <v>4398.0839587669452</v>
      </c>
      <c r="AE22">
        <f t="shared" si="3"/>
        <v>11989.487246113284</v>
      </c>
      <c r="AF22">
        <f t="shared" si="4"/>
        <v>-599.47436230566416</v>
      </c>
      <c r="AG22">
        <f t="shared" si="5"/>
        <v>-8.091060132828888</v>
      </c>
      <c r="AH22">
        <f t="shared" si="6"/>
        <v>-21154.623339236565</v>
      </c>
      <c r="AI22">
        <f t="shared" si="7"/>
        <v>-9772.7015155617737</v>
      </c>
      <c r="AJ22">
        <f t="shared" si="8"/>
        <v>4445.5160488887832</v>
      </c>
      <c r="AK22">
        <f t="shared" si="32"/>
        <v>1416.3529024024344</v>
      </c>
      <c r="AL22">
        <f t="shared" si="9"/>
        <v>-3910.8325642705558</v>
      </c>
      <c r="AN22">
        <f t="shared" si="10"/>
        <v>3626.349982501772</v>
      </c>
      <c r="AO22">
        <f t="shared" si="11"/>
        <v>-181.3174991250886</v>
      </c>
      <c r="AP22">
        <f t="shared" si="12"/>
        <v>-2.4472285735669397</v>
      </c>
      <c r="AQ22">
        <f t="shared" si="13"/>
        <v>-6398.4444373082788</v>
      </c>
      <c r="AR22">
        <f t="shared" si="14"/>
        <v>-2955.8591825051622</v>
      </c>
      <c r="AS22">
        <f t="shared" si="15"/>
        <v>1344.5943696487307</v>
      </c>
      <c r="AT22">
        <f t="shared" si="16"/>
        <v>428.3912412107897</v>
      </c>
      <c r="AU22">
        <f t="shared" si="17"/>
        <v>-1182.873571645642</v>
      </c>
      <c r="AW22">
        <v>19</v>
      </c>
      <c r="AX22">
        <f>(R22*SUMPRODUCT(K23:$K$23, X23:$X$23)-$AZ$3*SUMPRODUCT(K22:$K$22, W23:$W$23))/Z22</f>
        <v>6794.6657894094114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3.466458E-2</v>
      </c>
      <c r="O23">
        <f t="shared" si="29"/>
        <v>18522.738444166931</v>
      </c>
      <c r="P23">
        <f t="shared" si="30"/>
        <v>926.13692220834662</v>
      </c>
      <c r="Q23" s="5">
        <f t="shared" si="31"/>
        <v>12.5</v>
      </c>
      <c r="R23">
        <f t="shared" si="0"/>
        <v>1000000</v>
      </c>
      <c r="S23">
        <f t="shared" si="1"/>
        <v>7112.3352564583147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4398.0839587669452</v>
      </c>
      <c r="AC23">
        <f t="shared" si="2"/>
        <v>4398.0839587669452</v>
      </c>
      <c r="AE23">
        <f t="shared" si="3"/>
        <v>11453.981833850277</v>
      </c>
      <c r="AF23">
        <f t="shared" si="4"/>
        <v>-572.69909169251389</v>
      </c>
      <c r="AG23">
        <f t="shared" si="5"/>
        <v>-7.7296763302413414</v>
      </c>
      <c r="AH23">
        <f t="shared" si="6"/>
        <v>-22437.85610074061</v>
      </c>
      <c r="AI23">
        <f t="shared" si="7"/>
        <v>-11564.303034913088</v>
      </c>
      <c r="AJ23">
        <f t="shared" si="8"/>
        <v>0</v>
      </c>
      <c r="AK23">
        <f t="shared" si="32"/>
        <v>1587.5262002260774</v>
      </c>
      <c r="AL23">
        <f t="shared" si="9"/>
        <v>-9976.7768346870107</v>
      </c>
      <c r="AN23">
        <f t="shared" si="10"/>
        <v>3138.3101581667934</v>
      </c>
      <c r="AO23">
        <f t="shared" si="11"/>
        <v>-156.91550790833966</v>
      </c>
      <c r="AP23">
        <f t="shared" si="12"/>
        <v>-2.1178767435135186</v>
      </c>
      <c r="AQ23">
        <f t="shared" si="13"/>
        <v>-6147.8141619130038</v>
      </c>
      <c r="AR23">
        <f t="shared" si="14"/>
        <v>-3168.5373883980637</v>
      </c>
      <c r="AS23">
        <f t="shared" si="15"/>
        <v>0</v>
      </c>
      <c r="AT23">
        <f t="shared" si="16"/>
        <v>434.97097103834597</v>
      </c>
      <c r="AU23">
        <f t="shared" si="17"/>
        <v>-2733.5664173597179</v>
      </c>
      <c r="AW23">
        <v>20</v>
      </c>
      <c r="AX23">
        <f>(R23*SUMPRODUCT(K$23:$K24, X$23:$X24)-$AZ$3*SUMPRODUCT(K$22:$K23, W$23:$W24))/Z23</f>
        <v>7112.3352564583147</v>
      </c>
    </row>
    <row r="25" spans="5:50" x14ac:dyDescent="0.25">
      <c r="AN25" s="6">
        <f t="shared" ref="AN25:AU25" si="33">SUM(AN3:AN23)</f>
        <v>170919.17807431312</v>
      </c>
      <c r="AO25" s="6">
        <f t="shared" si="33"/>
        <v>-22438.012736840861</v>
      </c>
      <c r="AP25" s="6">
        <f t="shared" si="33"/>
        <v>-727.80113173584982</v>
      </c>
      <c r="AQ25" s="6">
        <f t="shared" si="33"/>
        <v>-89238.451024794689</v>
      </c>
      <c r="AR25" s="6">
        <f t="shared" si="33"/>
        <v>58514.91318094173</v>
      </c>
      <c r="AS25" s="6">
        <f t="shared" si="33"/>
        <v>-14518.441363515252</v>
      </c>
      <c r="AT25" s="6">
        <f t="shared" si="33"/>
        <v>23424.61445469422</v>
      </c>
      <c r="AU25" s="7">
        <f t="shared" si="33"/>
        <v>67421.086272120679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60715.132418118628</v>
      </c>
      <c r="K3">
        <v>1</v>
      </c>
      <c r="L3" s="2">
        <v>0</v>
      </c>
      <c r="O3">
        <f>$C$3</f>
        <v>60715.132418118628</v>
      </c>
      <c r="P3">
        <f>O3*B5</f>
        <v>48572.105934494903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60715.132418118628</v>
      </c>
      <c r="AF3">
        <f t="shared" ref="AF3:AF23" si="4">-$Z3*P3</f>
        <v>-48572.105934494903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11518.069512923725</v>
      </c>
      <c r="AJ3">
        <f t="shared" ref="AJ3:AJ23" si="8">AB3-AC3</f>
        <v>0</v>
      </c>
      <c r="AL3">
        <f t="shared" ref="AL3:AL23" si="9">SUM(AI3:AK3)</f>
        <v>11518.069512923725</v>
      </c>
      <c r="AN3">
        <f t="shared" ref="AN3:AN23" si="10">AE3*$K3</f>
        <v>60715.132418118628</v>
      </c>
      <c r="AO3">
        <f t="shared" ref="AO3:AO23" si="11">AF3*$K3</f>
        <v>-48572.105934494903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11518.069512923725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11518.069512923725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27790.648337408882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1000000</v>
      </c>
      <c r="S4">
        <f t="shared" si="1"/>
        <v>17088.529528847819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16715.921815221052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-16715.921815221052</v>
      </c>
      <c r="AK4">
        <f>H4*SUM(AB4, AE4:AF4)</f>
        <v>0</v>
      </c>
      <c r="AL4">
        <f t="shared" si="9"/>
        <v>-28520.472815221052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-11074.726522187821</v>
      </c>
      <c r="AR4">
        <f t="shared" si="14"/>
        <v>-11074.726522187821</v>
      </c>
      <c r="AS4">
        <f t="shared" si="15"/>
        <v>-15682.448461601511</v>
      </c>
      <c r="AT4">
        <f t="shared" si="16"/>
        <v>0</v>
      </c>
      <c r="AU4">
        <f t="shared" si="17"/>
        <v>-26757.174983789333</v>
      </c>
      <c r="AW4">
        <v>1</v>
      </c>
      <c r="AX4">
        <f>(R4*SUMPRODUCT(K5:$K$23, X5:$X$23)-$AZ$3*SUMPRODUCT(K4:$K$22, W5:$W$23))/Z4</f>
        <v>17088.529528847819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1.3628751999999999E-2</v>
      </c>
      <c r="O5">
        <f t="shared" ref="O5:O23" si="29">$C$3</f>
        <v>60715.132418118628</v>
      </c>
      <c r="P5">
        <f t="shared" ref="P5:P23" si="30">O5*$C$5</f>
        <v>3035.7566209059314</v>
      </c>
      <c r="Q5" s="5">
        <f t="shared" ref="Q5:Q23" si="31">$C$8</f>
        <v>12.5</v>
      </c>
      <c r="R5">
        <f t="shared" si="0"/>
        <v>1000000</v>
      </c>
      <c r="S5">
        <f t="shared" si="1"/>
        <v>32151.420568352365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16715.921815221052</v>
      </c>
      <c r="AC5">
        <f t="shared" si="2"/>
        <v>30707.240208333969</v>
      </c>
      <c r="AE5">
        <f t="shared" si="3"/>
        <v>57987.924716432419</v>
      </c>
      <c r="AF5">
        <f t="shared" si="4"/>
        <v>-2899.3962358216208</v>
      </c>
      <c r="AG5">
        <f t="shared" si="5"/>
        <v>-11.93852389160063</v>
      </c>
      <c r="AH5">
        <f t="shared" si="6"/>
        <v>-13331.583181949647</v>
      </c>
      <c r="AI5">
        <f t="shared" si="7"/>
        <v>41745.00677476955</v>
      </c>
      <c r="AJ5">
        <f t="shared" si="8"/>
        <v>-13991.318393112917</v>
      </c>
      <c r="AK5">
        <f>H5*SUM(AB5, AE5:AF5)</f>
        <v>6203.9045055598717</v>
      </c>
      <c r="AL5">
        <f t="shared" si="9"/>
        <v>33957.592887216502</v>
      </c>
      <c r="AN5">
        <f t="shared" si="10"/>
        <v>50076.197920472739</v>
      </c>
      <c r="AO5">
        <f t="shared" si="11"/>
        <v>-2503.8098960236371</v>
      </c>
      <c r="AP5">
        <f t="shared" si="12"/>
        <v>-10.309661678661056</v>
      </c>
      <c r="AQ5">
        <f t="shared" si="13"/>
        <v>-11512.655458479885</v>
      </c>
      <c r="AR5">
        <f t="shared" si="14"/>
        <v>36049.422904290557</v>
      </c>
      <c r="AS5">
        <f t="shared" si="15"/>
        <v>-12082.378054535384</v>
      </c>
      <c r="AT5">
        <f t="shared" si="16"/>
        <v>5357.4593576047173</v>
      </c>
      <c r="AU5">
        <f t="shared" si="17"/>
        <v>29324.504207359889</v>
      </c>
      <c r="AW5">
        <v>2</v>
      </c>
      <c r="AX5">
        <f>(R5*SUMPRODUCT(K6:$K$23, X6:$X$23)-$AZ$3*SUMPRODUCT(K5:$K$22, W6:$W$23))/Z5</f>
        <v>32151.420568352365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1.5530428000000001E-2</v>
      </c>
      <c r="O6">
        <f t="shared" si="29"/>
        <v>60715.132418118628</v>
      </c>
      <c r="P6">
        <f t="shared" si="30"/>
        <v>3035.7566209059314</v>
      </c>
      <c r="Q6" s="5">
        <f t="shared" si="31"/>
        <v>12.5</v>
      </c>
      <c r="R6">
        <f t="shared" si="0"/>
        <v>1000000</v>
      </c>
      <c r="S6">
        <f t="shared" si="1"/>
        <v>45209.085430155443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30707.240208333969</v>
      </c>
      <c r="AC6">
        <f t="shared" si="2"/>
        <v>42076.017207376135</v>
      </c>
      <c r="AE6">
        <f t="shared" si="3"/>
        <v>56507.46817959012</v>
      </c>
      <c r="AF6">
        <f t="shared" si="4"/>
        <v>-2825.3734089795057</v>
      </c>
      <c r="AG6">
        <f t="shared" si="5"/>
        <v>-11.633728266959841</v>
      </c>
      <c r="AH6">
        <f t="shared" si="6"/>
        <v>-14832.830857982673</v>
      </c>
      <c r="AI6">
        <f t="shared" si="7"/>
        <v>38837.630184360984</v>
      </c>
      <c r="AJ6">
        <f t="shared" si="8"/>
        <v>-11368.776999042166</v>
      </c>
      <c r="AK6">
        <f>H6*SUM(AB6, AE6:AF6)</f>
        <v>9181.5596457091724</v>
      </c>
      <c r="AL6">
        <f t="shared" si="9"/>
        <v>36650.412831027992</v>
      </c>
      <c r="AN6">
        <f t="shared" si="10"/>
        <v>44009.49779486865</v>
      </c>
      <c r="AO6">
        <f t="shared" si="11"/>
        <v>-2200.4748897434324</v>
      </c>
      <c r="AP6">
        <f t="shared" si="12"/>
        <v>-9.0606526005317836</v>
      </c>
      <c r="AQ6">
        <f t="shared" si="13"/>
        <v>-11552.197576104234</v>
      </c>
      <c r="AR6">
        <f t="shared" si="14"/>
        <v>30247.764676420455</v>
      </c>
      <c r="AS6">
        <f t="shared" si="15"/>
        <v>-8854.301606285997</v>
      </c>
      <c r="AT6">
        <f t="shared" si="16"/>
        <v>7150.8393845760829</v>
      </c>
      <c r="AU6">
        <f t="shared" si="17"/>
        <v>28544.302454710541</v>
      </c>
      <c r="AW6">
        <v>3</v>
      </c>
      <c r="AX6">
        <f>(R6*SUMPRODUCT(K7:$K$23, X7:$X$23)-$AZ$3*SUMPRODUCT(K6:$K$22, W7:$W$23))/Z6</f>
        <v>45209.085430155443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1.7564712E-2</v>
      </c>
      <c r="O7">
        <f t="shared" si="29"/>
        <v>60715.132418118628</v>
      </c>
      <c r="P7">
        <f t="shared" si="30"/>
        <v>3035.7566209059314</v>
      </c>
      <c r="Q7" s="5">
        <f t="shared" si="31"/>
        <v>12.5</v>
      </c>
      <c r="R7">
        <f t="shared" si="0"/>
        <v>1000000</v>
      </c>
      <c r="S7">
        <f t="shared" si="1"/>
        <v>56013.852520724984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42076.017207376135</v>
      </c>
      <c r="AC7">
        <f t="shared" si="2"/>
        <v>50694.991720558202</v>
      </c>
      <c r="AE7">
        <f t="shared" si="3"/>
        <v>54949.856093370545</v>
      </c>
      <c r="AF7">
        <f t="shared" si="4"/>
        <v>-2747.4928046685272</v>
      </c>
      <c r="AG7">
        <f t="shared" si="5"/>
        <v>-11.313047897794833</v>
      </c>
      <c r="AH7">
        <f t="shared" si="6"/>
        <v>-16347.446919632697</v>
      </c>
      <c r="AI7">
        <f t="shared" si="7"/>
        <v>35843.603321171526</v>
      </c>
      <c r="AJ7">
        <f t="shared" si="8"/>
        <v>-8618.9745131820673</v>
      </c>
      <c r="AK7">
        <f>H7*SUM(AB7, AE7:AF7)</f>
        <v>9870.946437939383</v>
      </c>
      <c r="AL7">
        <f t="shared" si="9"/>
        <v>37095.575245928841</v>
      </c>
      <c r="AN7">
        <f t="shared" si="10"/>
        <v>38740.281219234595</v>
      </c>
      <c r="AO7">
        <f t="shared" si="11"/>
        <v>-1937.0140609617297</v>
      </c>
      <c r="AP7">
        <f t="shared" si="12"/>
        <v>-7.9758290224188224</v>
      </c>
      <c r="AQ7">
        <f t="shared" si="13"/>
        <v>-11525.138297122608</v>
      </c>
      <c r="AR7">
        <f t="shared" si="14"/>
        <v>25270.153032127837</v>
      </c>
      <c r="AS7">
        <f t="shared" si="15"/>
        <v>-6076.4762676489081</v>
      </c>
      <c r="AT7">
        <f t="shared" si="16"/>
        <v>6959.1308893693158</v>
      </c>
      <c r="AU7">
        <f t="shared" si="17"/>
        <v>26152.807653848246</v>
      </c>
      <c r="AW7">
        <v>4</v>
      </c>
      <c r="AX7">
        <f>(R7*SUMPRODUCT(K8:$K$23, X8:$X$23)-$AZ$3*SUMPRODUCT(K7:$K$22, W8:$W$23))/Z7</f>
        <v>56013.852520724984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1.9807176999999999E-2</v>
      </c>
      <c r="O8">
        <f t="shared" si="29"/>
        <v>60715.132418118628</v>
      </c>
      <c r="P8">
        <f t="shared" si="30"/>
        <v>3035.7566209059314</v>
      </c>
      <c r="Q8" s="5">
        <f t="shared" si="31"/>
        <v>12.5</v>
      </c>
      <c r="R8">
        <f t="shared" si="0"/>
        <v>1000000</v>
      </c>
      <c r="S8">
        <f t="shared" si="1"/>
        <v>64509.098692868691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50694.991720558202</v>
      </c>
      <c r="AC8">
        <f t="shared" si="2"/>
        <v>56643.312705975579</v>
      </c>
      <c r="AE8">
        <f t="shared" si="3"/>
        <v>53311.956006670924</v>
      </c>
      <c r="AF8">
        <f t="shared" si="4"/>
        <v>-2665.5978003335463</v>
      </c>
      <c r="AG8">
        <f t="shared" si="5"/>
        <v>-10.975837876695785</v>
      </c>
      <c r="AH8">
        <f t="shared" si="6"/>
        <v>-17926.36336968801</v>
      </c>
      <c r="AI8">
        <f t="shared" si="7"/>
        <v>32709.018998772674</v>
      </c>
      <c r="AJ8">
        <f t="shared" si="8"/>
        <v>-5948.3209854173765</v>
      </c>
      <c r="AK8">
        <f t="shared" ref="AK8:AK23" si="32">H8*SUM(AB8:AB8, AE8:AF8)</f>
        <v>7347.2478696999306</v>
      </c>
      <c r="AL8">
        <f t="shared" si="9"/>
        <v>34107.945883055225</v>
      </c>
      <c r="AN8">
        <f t="shared" si="10"/>
        <v>35044.795151424791</v>
      </c>
      <c r="AO8">
        <f t="shared" si="11"/>
        <v>-1752.2397575712398</v>
      </c>
      <c r="AP8">
        <f t="shared" si="12"/>
        <v>-7.215004265758366</v>
      </c>
      <c r="AQ8">
        <f t="shared" si="13"/>
        <v>-11783.955779489905</v>
      </c>
      <c r="AR8">
        <f t="shared" si="14"/>
        <v>21501.384610097892</v>
      </c>
      <c r="AS8">
        <f t="shared" si="15"/>
        <v>-3910.1489805174083</v>
      </c>
      <c r="AT8">
        <f t="shared" si="16"/>
        <v>4829.7383140126667</v>
      </c>
      <c r="AU8">
        <f t="shared" si="17"/>
        <v>22420.973943593148</v>
      </c>
      <c r="AW8">
        <v>5</v>
      </c>
      <c r="AX8">
        <f>(R8*SUMPRODUCT(K9:$K$23, X9:$X$23)-$AZ$3*SUMPRODUCT(K8:$K$22, W9:$W$23))/Z8</f>
        <v>64509.098692868691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2.2489294999999999E-2</v>
      </c>
      <c r="O9">
        <f t="shared" si="29"/>
        <v>60715.132418118628</v>
      </c>
      <c r="P9">
        <f t="shared" si="30"/>
        <v>3035.7566209059314</v>
      </c>
      <c r="Q9" s="5">
        <f t="shared" si="31"/>
        <v>12.5</v>
      </c>
      <c r="R9">
        <f t="shared" si="0"/>
        <v>1000000</v>
      </c>
      <c r="S9">
        <f t="shared" si="1"/>
        <v>71035.2569294555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56643.312705975579</v>
      </c>
      <c r="AC9">
        <f t="shared" si="2"/>
        <v>60347.238992285616</v>
      </c>
      <c r="AE9">
        <f t="shared" si="3"/>
        <v>51579.888140943171</v>
      </c>
      <c r="AF9">
        <f t="shared" si="4"/>
        <v>-2578.9944070471588</v>
      </c>
      <c r="AG9">
        <f t="shared" si="5"/>
        <v>-10.619240642047641</v>
      </c>
      <c r="AH9">
        <f t="shared" si="6"/>
        <v>-19747.108470494808</v>
      </c>
      <c r="AI9">
        <f t="shared" si="7"/>
        <v>29243.166022759156</v>
      </c>
      <c r="AJ9">
        <f t="shared" si="8"/>
        <v>-3703.9262863100375</v>
      </c>
      <c r="AK9">
        <f t="shared" si="32"/>
        <v>5514.6275761612969</v>
      </c>
      <c r="AL9">
        <f t="shared" si="9"/>
        <v>31053.867312610415</v>
      </c>
      <c r="AN9">
        <f t="shared" si="10"/>
        <v>32224.11562776619</v>
      </c>
      <c r="AO9">
        <f t="shared" si="11"/>
        <v>-1611.2057813883098</v>
      </c>
      <c r="AP9">
        <f t="shared" si="12"/>
        <v>-6.6342842270878961</v>
      </c>
      <c r="AQ9">
        <f t="shared" si="13"/>
        <v>-12336.845417897608</v>
      </c>
      <c r="AR9">
        <f t="shared" si="14"/>
        <v>18269.430144253187</v>
      </c>
      <c r="AS9">
        <f t="shared" si="15"/>
        <v>-2313.997824125463</v>
      </c>
      <c r="AT9">
        <f t="shared" si="16"/>
        <v>3445.2187289105705</v>
      </c>
      <c r="AU9">
        <f t="shared" si="17"/>
        <v>19400.651049038293</v>
      </c>
      <c r="AW9">
        <v>6</v>
      </c>
      <c r="AX9">
        <f>(R9*SUMPRODUCT(K10:$K$23, X10:$X$23)-$AZ$3*SUMPRODUCT(K9:$K$22, W10:$W$23))/Z9</f>
        <v>71035.2569294555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2.5348699999999998E-2</v>
      </c>
      <c r="O10">
        <f t="shared" si="29"/>
        <v>60715.132418118628</v>
      </c>
      <c r="P10">
        <f t="shared" si="30"/>
        <v>3035.7566209059314</v>
      </c>
      <c r="Q10" s="5">
        <f t="shared" si="31"/>
        <v>12.5</v>
      </c>
      <c r="R10">
        <f t="shared" si="0"/>
        <v>1000000</v>
      </c>
      <c r="S10">
        <f t="shared" si="1"/>
        <v>76038.650645021073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60347.238992285616</v>
      </c>
      <c r="AC10">
        <f t="shared" si="2"/>
        <v>62314.369442400159</v>
      </c>
      <c r="AE10">
        <f t="shared" si="3"/>
        <v>49756.606149015417</v>
      </c>
      <c r="AF10">
        <f t="shared" si="4"/>
        <v>-2487.8303074507712</v>
      </c>
      <c r="AG10">
        <f t="shared" si="5"/>
        <v>-10.243864290364094</v>
      </c>
      <c r="AH10">
        <f t="shared" si="6"/>
        <v>-21534.715621045842</v>
      </c>
      <c r="AI10">
        <f t="shared" si="7"/>
        <v>25723.816356228439</v>
      </c>
      <c r="AJ10">
        <f t="shared" si="8"/>
        <v>-1967.1304501145423</v>
      </c>
      <c r="AK10">
        <f t="shared" si="32"/>
        <v>5649.8407787771393</v>
      </c>
      <c r="AL10">
        <f t="shared" si="9"/>
        <v>29406.526684891036</v>
      </c>
      <c r="AN10">
        <f t="shared" si="10"/>
        <v>29534.475089477412</v>
      </c>
      <c r="AO10">
        <f t="shared" si="11"/>
        <v>-1476.7237544738707</v>
      </c>
      <c r="AP10">
        <f t="shared" si="12"/>
        <v>-6.0805424268216957</v>
      </c>
      <c r="AQ10">
        <f t="shared" si="13"/>
        <v>-12782.554343918891</v>
      </c>
      <c r="AR10">
        <f t="shared" si="14"/>
        <v>15269.116448657825</v>
      </c>
      <c r="AS10">
        <f t="shared" si="15"/>
        <v>-1167.6472688403021</v>
      </c>
      <c r="AT10">
        <f t="shared" si="16"/>
        <v>3353.6266770399293</v>
      </c>
      <c r="AU10">
        <f t="shared" si="17"/>
        <v>17455.095856857453</v>
      </c>
      <c r="AW10">
        <v>7</v>
      </c>
      <c r="AX10">
        <f>(R10*SUMPRODUCT(K11:$K$23, X11:$X$23)-$AZ$3*SUMPRODUCT(K10:$K$22, W11:$W$23))/Z10</f>
        <v>76038.650645021073</v>
      </c>
    </row>
    <row r="11" spans="1:52" x14ac:dyDescent="0.25">
      <c r="A11" t="s">
        <v>33</v>
      </c>
      <c r="C11" s="24">
        <f>AU25</f>
        <v>197252.57985220707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2.8197647999999999E-2</v>
      </c>
      <c r="O11">
        <f t="shared" si="29"/>
        <v>60715.132418118628</v>
      </c>
      <c r="P11">
        <f t="shared" si="30"/>
        <v>3035.7566209059314</v>
      </c>
      <c r="Q11" s="5">
        <f t="shared" si="31"/>
        <v>12.5</v>
      </c>
      <c r="R11">
        <f t="shared" si="0"/>
        <v>1000000</v>
      </c>
      <c r="S11">
        <f t="shared" si="1"/>
        <v>79659.640040222177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62314.369442400159</v>
      </c>
      <c r="AC11">
        <f t="shared" si="2"/>
        <v>62788.192013779299</v>
      </c>
      <c r="AE11">
        <f t="shared" si="3"/>
        <v>47856.020821660699</v>
      </c>
      <c r="AF11">
        <f t="shared" si="4"/>
        <v>-2392.8010410830348</v>
      </c>
      <c r="AG11">
        <f t="shared" si="5"/>
        <v>-9.8525727680409965</v>
      </c>
      <c r="AH11">
        <f t="shared" si="6"/>
        <v>-23108.230353556519</v>
      </c>
      <c r="AI11">
        <f t="shared" si="7"/>
        <v>22345.136854253109</v>
      </c>
      <c r="AJ11">
        <f t="shared" si="8"/>
        <v>-473.82257137913984</v>
      </c>
      <c r="AK11">
        <f t="shared" si="32"/>
        <v>5550.5458449833586</v>
      </c>
      <c r="AL11">
        <f t="shared" si="9"/>
        <v>27421.860127857326</v>
      </c>
      <c r="AN11">
        <f t="shared" si="10"/>
        <v>27015.052407175262</v>
      </c>
      <c r="AO11">
        <f t="shared" si="11"/>
        <v>-1350.7526203587629</v>
      </c>
      <c r="AP11">
        <f t="shared" si="12"/>
        <v>-5.5618449905400809</v>
      </c>
      <c r="AQ11">
        <f t="shared" si="13"/>
        <v>-13044.754731380612</v>
      </c>
      <c r="AR11">
        <f t="shared" si="14"/>
        <v>12613.983210445349</v>
      </c>
      <c r="AS11">
        <f t="shared" si="15"/>
        <v>-267.47609554107106</v>
      </c>
      <c r="AT11">
        <f t="shared" si="16"/>
        <v>3133.3212481131404</v>
      </c>
      <c r="AU11">
        <f t="shared" si="17"/>
        <v>15479.828363017417</v>
      </c>
      <c r="AW11">
        <v>8</v>
      </c>
      <c r="AX11">
        <f>(R11*SUMPRODUCT(K12:$K$23, X12:$X$23)-$AZ$3*SUMPRODUCT(K11:$K$22, W12:$W$23))/Z11</f>
        <v>79659.640040222177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3.1331300999999999E-2</v>
      </c>
      <c r="O12">
        <f t="shared" si="29"/>
        <v>60715.132418118628</v>
      </c>
      <c r="P12">
        <f t="shared" si="30"/>
        <v>3035.7566209059314</v>
      </c>
      <c r="Q12" s="5">
        <f t="shared" si="31"/>
        <v>12.5</v>
      </c>
      <c r="R12">
        <f t="shared" si="0"/>
        <v>1000000</v>
      </c>
      <c r="S12">
        <f t="shared" si="1"/>
        <v>81919.403772719423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62788.192013779299</v>
      </c>
      <c r="AC12">
        <f t="shared" si="2"/>
        <v>61900.615663627701</v>
      </c>
      <c r="AE12">
        <f t="shared" si="3"/>
        <v>45878.069220418372</v>
      </c>
      <c r="AF12">
        <f t="shared" si="4"/>
        <v>-2293.9034610209187</v>
      </c>
      <c r="AG12">
        <f t="shared" si="5"/>
        <v>-9.4453531173406926</v>
      </c>
      <c r="AH12">
        <f t="shared" si="6"/>
        <v>-24695.513841591652</v>
      </c>
      <c r="AI12">
        <f t="shared" si="7"/>
        <v>18879.206564688458</v>
      </c>
      <c r="AJ12">
        <f t="shared" si="8"/>
        <v>887.57635015159758</v>
      </c>
      <c r="AK12">
        <f t="shared" si="32"/>
        <v>5520.7253684278739</v>
      </c>
      <c r="AL12">
        <f t="shared" si="9"/>
        <v>25287.508283267929</v>
      </c>
      <c r="AN12">
        <f t="shared" si="10"/>
        <v>24620.672254590289</v>
      </c>
      <c r="AO12">
        <f t="shared" si="11"/>
        <v>-1231.0336127295145</v>
      </c>
      <c r="AP12">
        <f t="shared" si="12"/>
        <v>-5.0688912454802999</v>
      </c>
      <c r="AQ12">
        <f t="shared" si="13"/>
        <v>-13252.958609293919</v>
      </c>
      <c r="AR12">
        <f t="shared" si="14"/>
        <v>10131.611141321373</v>
      </c>
      <c r="AS12">
        <f t="shared" si="15"/>
        <v>476.32184155392133</v>
      </c>
      <c r="AT12">
        <f t="shared" si="16"/>
        <v>2962.7221069532488</v>
      </c>
      <c r="AU12">
        <f t="shared" si="17"/>
        <v>13570.655089828544</v>
      </c>
      <c r="AW12">
        <v>9</v>
      </c>
      <c r="AX12">
        <f>(R12*SUMPRODUCT(K13:$K$23, X13:$X$23)-$AZ$3*SUMPRODUCT(K12:$K$22, W13:$W$23))/Z12</f>
        <v>81919.403772719423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3.466458E-2</v>
      </c>
      <c r="O13">
        <f t="shared" si="29"/>
        <v>60715.132418118628</v>
      </c>
      <c r="P13">
        <f t="shared" si="30"/>
        <v>3035.7566209059314</v>
      </c>
      <c r="Q13" s="5">
        <f t="shared" si="31"/>
        <v>12.5</v>
      </c>
      <c r="R13">
        <f t="shared" si="0"/>
        <v>1000000</v>
      </c>
      <c r="S13">
        <f t="shared" si="1"/>
        <v>82845.215051321647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61900.615663627701</v>
      </c>
      <c r="AC13">
        <f t="shared" si="2"/>
        <v>59804.173856462643</v>
      </c>
      <c r="AE13">
        <f t="shared" si="3"/>
        <v>43828.944527477463</v>
      </c>
      <c r="AF13">
        <f t="shared" si="4"/>
        <v>-2191.447226373873</v>
      </c>
      <c r="AG13">
        <f t="shared" si="5"/>
        <v>-9.0234803874029801</v>
      </c>
      <c r="AH13">
        <f t="shared" si="6"/>
        <v>-26193.535901144463</v>
      </c>
      <c r="AI13">
        <f t="shared" si="7"/>
        <v>15434.937919571723</v>
      </c>
      <c r="AJ13">
        <f t="shared" si="8"/>
        <v>2096.441807165058</v>
      </c>
      <c r="AK13">
        <f t="shared" si="32"/>
        <v>5352.9204402766081</v>
      </c>
      <c r="AL13">
        <f t="shared" si="9"/>
        <v>22884.300167013389</v>
      </c>
      <c r="AN13">
        <f t="shared" si="10"/>
        <v>22364.743053172348</v>
      </c>
      <c r="AO13">
        <f t="shared" si="11"/>
        <v>-1118.2371526586173</v>
      </c>
      <c r="AP13">
        <f t="shared" si="12"/>
        <v>-4.604441710502277</v>
      </c>
      <c r="AQ13">
        <f t="shared" si="13"/>
        <v>-13365.863732262162</v>
      </c>
      <c r="AR13">
        <f t="shared" si="14"/>
        <v>7876.037726541068</v>
      </c>
      <c r="AS13">
        <f t="shared" si="15"/>
        <v>1069.7584176087237</v>
      </c>
      <c r="AT13">
        <f t="shared" si="16"/>
        <v>2731.4527311011825</v>
      </c>
      <c r="AU13">
        <f t="shared" si="17"/>
        <v>11677.248875250974</v>
      </c>
      <c r="AW13">
        <v>10</v>
      </c>
      <c r="AX13">
        <f>(R13*SUMPRODUCT(K14:$K$23, X14:$X$23)-$AZ$3*SUMPRODUCT(K13:$K$22, W14:$W$23))/Z13</f>
        <v>82845.215051321647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3.8375247000000001E-2</v>
      </c>
      <c r="O14">
        <f t="shared" si="29"/>
        <v>60715.132418118628</v>
      </c>
      <c r="P14">
        <f t="shared" si="30"/>
        <v>3035.7566209059314</v>
      </c>
      <c r="Q14" s="5">
        <f t="shared" si="31"/>
        <v>12.5</v>
      </c>
      <c r="R14">
        <f t="shared" si="0"/>
        <v>1000000</v>
      </c>
      <c r="S14">
        <f t="shared" si="1"/>
        <v>82386.968812881212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59804.173856462643</v>
      </c>
      <c r="AC14">
        <f t="shared" si="2"/>
        <v>56596.336537526768</v>
      </c>
      <c r="AE14">
        <f t="shared" si="3"/>
        <v>41708.708510211443</v>
      </c>
      <c r="AF14">
        <f t="shared" si="4"/>
        <v>-2085.4354255105723</v>
      </c>
      <c r="AG14">
        <f t="shared" si="5"/>
        <v>-8.5869672948627045</v>
      </c>
      <c r="AH14">
        <f t="shared" si="6"/>
        <v>-27702.263093299603</v>
      </c>
      <c r="AI14">
        <f t="shared" si="7"/>
        <v>11912.423024106407</v>
      </c>
      <c r="AJ14">
        <f t="shared" si="8"/>
        <v>3207.8373189358754</v>
      </c>
      <c r="AK14">
        <f t="shared" si="32"/>
        <v>5110.5707727758045</v>
      </c>
      <c r="AL14">
        <f t="shared" si="9"/>
        <v>20230.831115818088</v>
      </c>
      <c r="AN14">
        <f t="shared" si="10"/>
        <v>20242.384519577325</v>
      </c>
      <c r="AO14">
        <f t="shared" si="11"/>
        <v>-1012.1192259788663</v>
      </c>
      <c r="AP14">
        <f t="shared" si="12"/>
        <v>-4.1674916354000624</v>
      </c>
      <c r="AQ14">
        <f t="shared" si="13"/>
        <v>-13444.670948269153</v>
      </c>
      <c r="AR14">
        <f t="shared" si="14"/>
        <v>5781.4268536939071</v>
      </c>
      <c r="AS14">
        <f t="shared" si="15"/>
        <v>1556.8517656271301</v>
      </c>
      <c r="AT14">
        <f t="shared" si="16"/>
        <v>2480.300694798877</v>
      </c>
      <c r="AU14">
        <f t="shared" si="17"/>
        <v>9818.5793141199138</v>
      </c>
      <c r="AW14">
        <v>11</v>
      </c>
      <c r="AX14">
        <f>(R14*SUMPRODUCT(K15:$K$23, X15:$X$23)-$AZ$3*SUMPRODUCT(K14:$K$22, W15:$W$23))/Z14</f>
        <v>82386.968812881212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4.2655799000000001E-2</v>
      </c>
      <c r="O15">
        <f t="shared" si="29"/>
        <v>60715.132418118628</v>
      </c>
      <c r="P15">
        <f t="shared" si="30"/>
        <v>3035.7566209059314</v>
      </c>
      <c r="Q15" s="5">
        <f t="shared" si="31"/>
        <v>12.5</v>
      </c>
      <c r="R15">
        <f t="shared" si="0"/>
        <v>1000000</v>
      </c>
      <c r="S15">
        <f t="shared" si="1"/>
        <v>80428.977684111189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56596.336537526768</v>
      </c>
      <c r="AC15">
        <f t="shared" si="2"/>
        <v>52341.979776514709</v>
      </c>
      <c r="AE15">
        <f t="shared" si="3"/>
        <v>39512.503138348162</v>
      </c>
      <c r="AF15">
        <f t="shared" si="4"/>
        <v>-1975.625156917408</v>
      </c>
      <c r="AG15">
        <f t="shared" si="5"/>
        <v>-8.1348136709648404</v>
      </c>
      <c r="AH15">
        <f t="shared" si="6"/>
        <v>-29302.716075938981</v>
      </c>
      <c r="AI15">
        <f t="shared" si="7"/>
        <v>8226.0270918208116</v>
      </c>
      <c r="AJ15">
        <f t="shared" si="8"/>
        <v>4254.356761012059</v>
      </c>
      <c r="AK15">
        <f t="shared" si="32"/>
        <v>4885.5138335338961</v>
      </c>
      <c r="AL15">
        <f t="shared" si="9"/>
        <v>17365.897686366767</v>
      </c>
      <c r="AN15">
        <f t="shared" si="10"/>
        <v>18230.350403112225</v>
      </c>
      <c r="AO15">
        <f t="shared" si="11"/>
        <v>-911.51752015561124</v>
      </c>
      <c r="AP15">
        <f t="shared" si="12"/>
        <v>-3.753255094127061</v>
      </c>
      <c r="AQ15">
        <f t="shared" si="13"/>
        <v>-13519.740320091745</v>
      </c>
      <c r="AR15">
        <f t="shared" si="14"/>
        <v>3795.3393077707428</v>
      </c>
      <c r="AS15">
        <f t="shared" si="15"/>
        <v>1962.8828429709497</v>
      </c>
      <c r="AT15">
        <f t="shared" si="16"/>
        <v>2254.0872384805944</v>
      </c>
      <c r="AU15">
        <f t="shared" si="17"/>
        <v>8012.3093892222869</v>
      </c>
      <c r="AW15">
        <v>12</v>
      </c>
      <c r="AX15">
        <f>(R15*SUMPRODUCT(K16:$K$23, X16:$X$23)-$AZ$3*SUMPRODUCT(K15:$K$22, W16:$W$23))/Z15</f>
        <v>80428.977684111189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4.7231987000000003E-2</v>
      </c>
      <c r="O16">
        <f t="shared" si="29"/>
        <v>60715.132418118628</v>
      </c>
      <c r="P16">
        <f t="shared" si="30"/>
        <v>3035.7566209059314</v>
      </c>
      <c r="Q16" s="5">
        <f t="shared" si="31"/>
        <v>12.5</v>
      </c>
      <c r="R16">
        <f t="shared" si="0"/>
        <v>1000000</v>
      </c>
      <c r="S16">
        <f t="shared" si="1"/>
        <v>76995.926847739291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52341.979776514709</v>
      </c>
      <c r="AC16">
        <f t="shared" si="2"/>
        <v>47240.032424246128</v>
      </c>
      <c r="AE16">
        <f t="shared" si="3"/>
        <v>37251.124072396757</v>
      </c>
      <c r="AF16">
        <f t="shared" si="4"/>
        <v>-1862.556203619838</v>
      </c>
      <c r="AG16">
        <f t="shared" si="5"/>
        <v>-7.6692421207007584</v>
      </c>
      <c r="AH16">
        <f t="shared" si="6"/>
        <v>-30737.873084354695</v>
      </c>
      <c r="AI16">
        <f t="shared" si="7"/>
        <v>4643.025542301526</v>
      </c>
      <c r="AJ16">
        <f t="shared" si="8"/>
        <v>5101.9473522685803</v>
      </c>
      <c r="AK16">
        <f t="shared" si="32"/>
        <v>4798.8609561974527</v>
      </c>
      <c r="AL16">
        <f t="shared" si="9"/>
        <v>14543.833850767558</v>
      </c>
      <c r="AN16">
        <f t="shared" si="10"/>
        <v>16295.620769731546</v>
      </c>
      <c r="AO16">
        <f t="shared" si="11"/>
        <v>-814.78103848657736</v>
      </c>
      <c r="AP16">
        <f t="shared" si="12"/>
        <v>-3.3549339597727292</v>
      </c>
      <c r="AQ16">
        <f t="shared" si="13"/>
        <v>-13446.378747586474</v>
      </c>
      <c r="AR16">
        <f t="shared" si="14"/>
        <v>2031.1060496987241</v>
      </c>
      <c r="AS16">
        <f t="shared" si="15"/>
        <v>2231.8628312564506</v>
      </c>
      <c r="AT16">
        <f t="shared" si="16"/>
        <v>2099.2767390558247</v>
      </c>
      <c r="AU16">
        <f t="shared" si="17"/>
        <v>6362.2456200109991</v>
      </c>
      <c r="AW16">
        <v>13</v>
      </c>
      <c r="AX16">
        <f>(R16*SUMPRODUCT(K17:$K$23, X17:$X$23)-$AZ$3*SUMPRODUCT(K16:$K$22, W17:$W$23))/Z16</f>
        <v>76995.926847739291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5.2092880000000001E-2</v>
      </c>
      <c r="O17">
        <f t="shared" si="29"/>
        <v>60715.132418118628</v>
      </c>
      <c r="P17">
        <f t="shared" si="30"/>
        <v>3035.7566209059314</v>
      </c>
      <c r="Q17" s="5">
        <f t="shared" si="31"/>
        <v>12.5</v>
      </c>
      <c r="R17">
        <f t="shared" si="0"/>
        <v>1000000</v>
      </c>
      <c r="S17">
        <f t="shared" si="1"/>
        <v>72170.430375047144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47240.032424246128</v>
      </c>
      <c r="AC17">
        <f t="shared" si="2"/>
        <v>41529.964867080584</v>
      </c>
      <c r="AE17">
        <f t="shared" si="3"/>
        <v>34938.094495504316</v>
      </c>
      <c r="AF17">
        <f t="shared" si="4"/>
        <v>-1746.904724775216</v>
      </c>
      <c r="AG17">
        <f t="shared" si="5"/>
        <v>-7.193036790009141</v>
      </c>
      <c r="AH17">
        <f t="shared" si="6"/>
        <v>-31961.032758768812</v>
      </c>
      <c r="AI17">
        <f t="shared" si="7"/>
        <v>1222.9639751702816</v>
      </c>
      <c r="AJ17">
        <f t="shared" si="8"/>
        <v>5710.0675571655447</v>
      </c>
      <c r="AK17">
        <f t="shared" si="32"/>
        <v>4962.6064094299718</v>
      </c>
      <c r="AL17">
        <f t="shared" si="9"/>
        <v>11895.637941765799</v>
      </c>
      <c r="AN17">
        <f t="shared" si="10"/>
        <v>14395.571955120184</v>
      </c>
      <c r="AO17">
        <f t="shared" si="11"/>
        <v>-719.77859775600916</v>
      </c>
      <c r="AP17">
        <f t="shared" si="12"/>
        <v>-2.9637528944152174</v>
      </c>
      <c r="AQ17">
        <f t="shared" si="13"/>
        <v>-13168.930746867523</v>
      </c>
      <c r="AR17">
        <f t="shared" si="14"/>
        <v>503.89885760223621</v>
      </c>
      <c r="AS17">
        <f t="shared" si="15"/>
        <v>2352.7238555712029</v>
      </c>
      <c r="AT17">
        <f t="shared" si="16"/>
        <v>2044.746821011727</v>
      </c>
      <c r="AU17">
        <f t="shared" si="17"/>
        <v>4901.3695341851662</v>
      </c>
      <c r="AW17">
        <v>14</v>
      </c>
      <c r="AX17">
        <f>(R17*SUMPRODUCT(K18:$K$23, X18:$X$23)-$AZ$3*SUMPRODUCT(K17:$K$22, W18:$W$23))/Z17</f>
        <v>72170.430375047144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5.7568810999999998E-2</v>
      </c>
      <c r="O18">
        <f t="shared" si="29"/>
        <v>60715.132418118628</v>
      </c>
      <c r="P18">
        <f t="shared" si="30"/>
        <v>3035.7566209059314</v>
      </c>
      <c r="Q18" s="5">
        <f t="shared" si="31"/>
        <v>12.5</v>
      </c>
      <c r="R18">
        <f t="shared" si="0"/>
        <v>1000000</v>
      </c>
      <c r="S18">
        <f t="shared" si="1"/>
        <v>65908.096599033626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41529.964867080584</v>
      </c>
      <c r="AC18">
        <f t="shared" si="2"/>
        <v>35363.710774278792</v>
      </c>
      <c r="AE18">
        <f t="shared" si="3"/>
        <v>32577.368991837448</v>
      </c>
      <c r="AF18">
        <f t="shared" si="4"/>
        <v>-1628.8684495918724</v>
      </c>
      <c r="AG18">
        <f t="shared" si="5"/>
        <v>-6.7070118466289674</v>
      </c>
      <c r="AH18">
        <f t="shared" si="6"/>
        <v>-33127.566038406636</v>
      </c>
      <c r="AI18">
        <f t="shared" si="7"/>
        <v>-2185.7725080076889</v>
      </c>
      <c r="AJ18">
        <f t="shared" si="8"/>
        <v>6166.2540928017916</v>
      </c>
      <c r="AK18">
        <f t="shared" si="32"/>
        <v>5080.7404251937642</v>
      </c>
      <c r="AL18">
        <f t="shared" si="9"/>
        <v>9061.2220099878668</v>
      </c>
      <c r="AN18">
        <f t="shared" si="10"/>
        <v>12543.575623257424</v>
      </c>
      <c r="AO18">
        <f t="shared" si="11"/>
        <v>-627.17878116287113</v>
      </c>
      <c r="AP18">
        <f t="shared" si="12"/>
        <v>-2.5824648493054605</v>
      </c>
      <c r="AQ18">
        <f t="shared" si="13"/>
        <v>-12755.423248615467</v>
      </c>
      <c r="AR18">
        <f t="shared" si="14"/>
        <v>-841.60887137021916</v>
      </c>
      <c r="AS18">
        <f t="shared" si="15"/>
        <v>2374.2517250137612</v>
      </c>
      <c r="AT18">
        <f t="shared" si="16"/>
        <v>1956.2860267054514</v>
      </c>
      <c r="AU18">
        <f t="shared" si="17"/>
        <v>3488.9288803489935</v>
      </c>
      <c r="AW18">
        <v>15</v>
      </c>
      <c r="AX18">
        <f>(R18*SUMPRODUCT(K19:$K$23, X19:$X$23)-$AZ$3*SUMPRODUCT(K18:$K$22, W19:$W$23))/Z18</f>
        <v>65908.096599033626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6.3742958000000002E-2</v>
      </c>
      <c r="O19">
        <f t="shared" si="29"/>
        <v>60715.132418118628</v>
      </c>
      <c r="P19">
        <f t="shared" si="30"/>
        <v>3035.7566209059314</v>
      </c>
      <c r="Q19" s="5">
        <f t="shared" si="31"/>
        <v>12.5</v>
      </c>
      <c r="R19">
        <f t="shared" si="0"/>
        <v>1000000</v>
      </c>
      <c r="S19">
        <f t="shared" si="1"/>
        <v>58022.063304970332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35363.710774278792</v>
      </c>
      <c r="AC19">
        <f t="shared" si="2"/>
        <v>28836.579981237439</v>
      </c>
      <c r="AE19">
        <f t="shared" si="3"/>
        <v>30175.017438521871</v>
      </c>
      <c r="AF19">
        <f t="shared" si="4"/>
        <v>-1508.7508719260936</v>
      </c>
      <c r="AG19">
        <f t="shared" si="5"/>
        <v>-6.2124169537175042</v>
      </c>
      <c r="AH19">
        <f t="shared" si="6"/>
        <v>-34201.981955613817</v>
      </c>
      <c r="AI19">
        <f t="shared" si="7"/>
        <v>-5541.9278059717581</v>
      </c>
      <c r="AJ19">
        <f t="shared" si="8"/>
        <v>6527.1307930413532</v>
      </c>
      <c r="AK19">
        <f t="shared" si="32"/>
        <v>4699.8003368201935</v>
      </c>
      <c r="AL19">
        <f t="shared" si="9"/>
        <v>5685.0033238897886</v>
      </c>
      <c r="AN19">
        <f t="shared" si="10"/>
        <v>10824.087248837082</v>
      </c>
      <c r="AO19">
        <f t="shared" si="11"/>
        <v>-541.20436244185419</v>
      </c>
      <c r="AP19">
        <f t="shared" si="12"/>
        <v>-2.2284574738090659</v>
      </c>
      <c r="AQ19">
        <f t="shared" si="13"/>
        <v>-12268.600590702761</v>
      </c>
      <c r="AR19">
        <f t="shared" si="14"/>
        <v>-1987.9461617813408</v>
      </c>
      <c r="AS19">
        <f t="shared" si="15"/>
        <v>2341.3485454446718</v>
      </c>
      <c r="AT19">
        <f t="shared" si="16"/>
        <v>1685.8664291246757</v>
      </c>
      <c r="AU19">
        <f t="shared" si="17"/>
        <v>2039.2688127880067</v>
      </c>
      <c r="AW19">
        <v>16</v>
      </c>
      <c r="AX19">
        <f>(R19*SUMPRODUCT(K20:$K$23, X20:$X$23)-$AZ$3*SUMPRODUCT(K19:$K$22, W20:$W$23))/Z19</f>
        <v>58022.063304970332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7.0809242999999994E-2</v>
      </c>
      <c r="O20">
        <f t="shared" si="29"/>
        <v>60715.132418118628</v>
      </c>
      <c r="P20">
        <f t="shared" si="30"/>
        <v>3035.7566209059314</v>
      </c>
      <c r="Q20" s="5">
        <f t="shared" si="31"/>
        <v>12.5</v>
      </c>
      <c r="R20">
        <f t="shared" si="0"/>
        <v>1000000</v>
      </c>
      <c r="S20">
        <f t="shared" si="1"/>
        <v>47758.355661836933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28836.579981237439</v>
      </c>
      <c r="AC20">
        <f t="shared" si="2"/>
        <v>21817.530777497777</v>
      </c>
      <c r="AE20">
        <f t="shared" si="3"/>
        <v>27736.597121803123</v>
      </c>
      <c r="AF20">
        <f t="shared" si="4"/>
        <v>-1386.8298560901562</v>
      </c>
      <c r="AG20">
        <f t="shared" si="5"/>
        <v>-5.710396242487227</v>
      </c>
      <c r="AH20">
        <f t="shared" si="6"/>
        <v>-35191.723335448201</v>
      </c>
      <c r="AI20">
        <f t="shared" si="7"/>
        <v>-8847.6664659777234</v>
      </c>
      <c r="AJ20">
        <f t="shared" si="8"/>
        <v>7019.0492037396616</v>
      </c>
      <c r="AK20">
        <f t="shared" si="32"/>
        <v>2996.6186555094073</v>
      </c>
      <c r="AL20">
        <f t="shared" si="9"/>
        <v>1168.0013932713455</v>
      </c>
      <c r="AN20">
        <f t="shared" si="10"/>
        <v>9436.9733018046154</v>
      </c>
      <c r="AO20">
        <f t="shared" si="11"/>
        <v>-471.84866509023084</v>
      </c>
      <c r="AP20">
        <f t="shared" si="12"/>
        <v>-1.9428791731887156</v>
      </c>
      <c r="AQ20">
        <f t="shared" si="13"/>
        <v>-11973.471442899536</v>
      </c>
      <c r="AR20">
        <f t="shared" si="14"/>
        <v>-3010.2896853583402</v>
      </c>
      <c r="AS20">
        <f t="shared" si="15"/>
        <v>2388.1292881337436</v>
      </c>
      <c r="AT20">
        <f t="shared" si="16"/>
        <v>1019.555864172769</v>
      </c>
      <c r="AU20">
        <f t="shared" si="17"/>
        <v>397.39546694817221</v>
      </c>
      <c r="AW20">
        <v>17</v>
      </c>
      <c r="AX20">
        <f>(R20*SUMPRODUCT(K21:$K$23, X21:$X$23)-$AZ$3*SUMPRODUCT(K20:$K$22, W21:$W$23))/Z20</f>
        <v>47758.355661836933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7.8963489999999997E-2</v>
      </c>
      <c r="O21">
        <f t="shared" si="29"/>
        <v>60715.132418118628</v>
      </c>
      <c r="P21">
        <f t="shared" si="30"/>
        <v>3035.7566209059314</v>
      </c>
      <c r="Q21" s="5">
        <f t="shared" si="31"/>
        <v>12.5</v>
      </c>
      <c r="R21">
        <f t="shared" si="0"/>
        <v>1000000</v>
      </c>
      <c r="S21">
        <f t="shared" si="1"/>
        <v>34750.004660879764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21817.530777497777</v>
      </c>
      <c r="AC21">
        <f t="shared" si="2"/>
        <v>14462.616848267255</v>
      </c>
      <c r="AE21">
        <f t="shared" si="3"/>
        <v>25269.052641123562</v>
      </c>
      <c r="AF21">
        <f t="shared" si="4"/>
        <v>-1263.4526320561781</v>
      </c>
      <c r="AG21">
        <f t="shared" si="5"/>
        <v>-5.2023794634726768</v>
      </c>
      <c r="AH21">
        <f t="shared" si="6"/>
        <v>-36073.025327174219</v>
      </c>
      <c r="AI21">
        <f t="shared" si="7"/>
        <v>-12072.627697570308</v>
      </c>
      <c r="AJ21">
        <f t="shared" si="8"/>
        <v>7354.9139292305226</v>
      </c>
      <c r="AK21">
        <f t="shared" si="32"/>
        <v>2350.7266093507928</v>
      </c>
      <c r="AL21">
        <f t="shared" si="9"/>
        <v>-2366.9871589889922</v>
      </c>
      <c r="AN21">
        <f t="shared" si="10"/>
        <v>8177.9009053926147</v>
      </c>
      <c r="AO21">
        <f t="shared" si="11"/>
        <v>-408.89504526963071</v>
      </c>
      <c r="AP21">
        <f t="shared" si="12"/>
        <v>-1.683662000659691</v>
      </c>
      <c r="AQ21">
        <f t="shared" si="13"/>
        <v>-11674.423678363582</v>
      </c>
      <c r="AR21">
        <f t="shared" si="14"/>
        <v>-3907.1014802412592</v>
      </c>
      <c r="AS21">
        <f t="shared" si="15"/>
        <v>2380.2933230291706</v>
      </c>
      <c r="AT21">
        <f t="shared" si="16"/>
        <v>760.77285286329527</v>
      </c>
      <c r="AU21">
        <f t="shared" si="17"/>
        <v>-766.03530434879349</v>
      </c>
      <c r="AW21">
        <v>18</v>
      </c>
      <c r="AX21">
        <f>(R21*SUMPRODUCT(K22:$K$23, X22:$X$23)-$AZ$3*SUMPRODUCT(K21:$K$22, W22:$W$23))/Z21</f>
        <v>34750.004660879764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8.8363973999999998E-2</v>
      </c>
      <c r="O22">
        <f t="shared" si="29"/>
        <v>60715.132418118628</v>
      </c>
      <c r="P22">
        <f t="shared" si="30"/>
        <v>3035.7566209059314</v>
      </c>
      <c r="Q22" s="5">
        <f t="shared" si="31"/>
        <v>12.5</v>
      </c>
      <c r="R22">
        <f t="shared" si="0"/>
        <v>1000000</v>
      </c>
      <c r="S22">
        <f t="shared" si="1"/>
        <v>18873.844843116934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14462.616848267255</v>
      </c>
      <c r="AC22">
        <f t="shared" si="2"/>
        <v>7082.4521700517953</v>
      </c>
      <c r="AE22">
        <f t="shared" si="3"/>
        <v>22783.48820412745</v>
      </c>
      <c r="AF22">
        <f t="shared" si="4"/>
        <v>-1139.1744102063726</v>
      </c>
      <c r="AG22">
        <f t="shared" si="5"/>
        <v>-4.6906527451895164</v>
      </c>
      <c r="AH22">
        <f t="shared" si="6"/>
        <v>-36776.233891874683</v>
      </c>
      <c r="AI22">
        <f t="shared" si="7"/>
        <v>-15136.610750698794</v>
      </c>
      <c r="AJ22">
        <f t="shared" si="8"/>
        <v>7380.1646782154594</v>
      </c>
      <c r="AK22">
        <f t="shared" si="32"/>
        <v>2527.4851449531834</v>
      </c>
      <c r="AL22">
        <f t="shared" si="9"/>
        <v>-5228.9609275301509</v>
      </c>
      <c r="AN22">
        <f t="shared" si="10"/>
        <v>6891.1122180934562</v>
      </c>
      <c r="AO22">
        <f t="shared" si="11"/>
        <v>-344.55561090467285</v>
      </c>
      <c r="AP22">
        <f t="shared" si="12"/>
        <v>-1.4187386125252459</v>
      </c>
      <c r="AQ22">
        <f t="shared" si="13"/>
        <v>-11123.369364566797</v>
      </c>
      <c r="AR22">
        <f t="shared" si="14"/>
        <v>-4578.2314959905389</v>
      </c>
      <c r="AS22">
        <f t="shared" si="15"/>
        <v>2232.2105609964929</v>
      </c>
      <c r="AT22">
        <f t="shared" si="16"/>
        <v>764.46519546911611</v>
      </c>
      <c r="AU22">
        <f t="shared" si="17"/>
        <v>-1581.5557395249302</v>
      </c>
      <c r="AW22">
        <v>19</v>
      </c>
      <c r="AX22">
        <f>(R22*SUMPRODUCT(K23:$K$23, X23:$X$23)-$AZ$3*SUMPRODUCT(K22:$K$22, W23:$W$23))/Z22</f>
        <v>18873.844843116934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9.9562517000000003E-2</v>
      </c>
      <c r="O23">
        <f t="shared" si="29"/>
        <v>60715.132418118628</v>
      </c>
      <c r="P23">
        <f t="shared" si="30"/>
        <v>3035.7566209059314</v>
      </c>
      <c r="Q23" s="5">
        <f t="shared" si="31"/>
        <v>12.5</v>
      </c>
      <c r="R23">
        <f t="shared" si="0"/>
        <v>1000000</v>
      </c>
      <c r="S23">
        <f t="shared" si="1"/>
        <v>21196.148189459065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7082.4521700517953</v>
      </c>
      <c r="AC23">
        <f t="shared" si="2"/>
        <v>7082.4521700517962</v>
      </c>
      <c r="AE23">
        <f t="shared" si="3"/>
        <v>20287.271890443437</v>
      </c>
      <c r="AF23">
        <f t="shared" si="4"/>
        <v>-1014.3635945221719</v>
      </c>
      <c r="AG23">
        <f t="shared" si="5"/>
        <v>-4.1767330240535934</v>
      </c>
      <c r="AH23">
        <f t="shared" si="6"/>
        <v>-37361.055494722234</v>
      </c>
      <c r="AI23">
        <f t="shared" si="7"/>
        <v>-18092.323931825023</v>
      </c>
      <c r="AJ23">
        <f t="shared" si="8"/>
        <v>0</v>
      </c>
      <c r="AK23">
        <f t="shared" si="32"/>
        <v>2738.3219524146011</v>
      </c>
      <c r="AL23">
        <f t="shared" si="9"/>
        <v>-15354.001979410423</v>
      </c>
      <c r="AN23">
        <f t="shared" si="10"/>
        <v>5558.5692712652271</v>
      </c>
      <c r="AO23">
        <f t="shared" si="11"/>
        <v>-277.92846356326135</v>
      </c>
      <c r="AP23">
        <f t="shared" si="12"/>
        <v>-1.1443953611485573</v>
      </c>
      <c r="AQ23">
        <f t="shared" si="13"/>
        <v>-10236.665439123197</v>
      </c>
      <c r="AR23">
        <f t="shared" si="14"/>
        <v>-4957.1690267823806</v>
      </c>
      <c r="AS23">
        <f t="shared" si="15"/>
        <v>0</v>
      </c>
      <c r="AT23">
        <f t="shared" si="16"/>
        <v>750.28088260072604</v>
      </c>
      <c r="AU23">
        <f t="shared" si="17"/>
        <v>-4206.8881441816548</v>
      </c>
      <c r="AW23">
        <v>20</v>
      </c>
      <c r="AX23">
        <f>(R23*SUMPRODUCT(K$23:$K24, X$23:$X24)-$AZ$3*SUMPRODUCT(K$22:$K23, W$23:$W24))/Z23</f>
        <v>21196.148189459065</v>
      </c>
    </row>
    <row r="25" spans="5:50" x14ac:dyDescent="0.25">
      <c r="AN25" s="6">
        <f t="shared" ref="AN25:AU25" si="33">SUM(AN3:AN23)</f>
        <v>486941.10915249266</v>
      </c>
      <c r="AO25" s="6">
        <f t="shared" si="33"/>
        <v>-69883.404771213609</v>
      </c>
      <c r="AP25" s="6">
        <f t="shared" si="33"/>
        <v>-712.708153922154</v>
      </c>
      <c r="AQ25" s="6">
        <f t="shared" si="33"/>
        <v>-245843.3249952239</v>
      </c>
      <c r="AR25" s="6">
        <f t="shared" si="33"/>
        <v>170501.67123213297</v>
      </c>
      <c r="AS25" s="6">
        <f t="shared" si="33"/>
        <v>-28988.239561889812</v>
      </c>
      <c r="AT25" s="6">
        <f t="shared" si="33"/>
        <v>55739.148181963901</v>
      </c>
      <c r="AU25" s="7">
        <f t="shared" si="33"/>
        <v>197252.57985220707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3542.2441756581611</v>
      </c>
      <c r="K3">
        <v>1</v>
      </c>
      <c r="L3" s="2">
        <v>0</v>
      </c>
      <c r="O3">
        <f>$C$3</f>
        <v>3542.2441756581611</v>
      </c>
      <c r="P3">
        <f>O3*B5</f>
        <v>2833.7953405265289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3542.2441756581611</v>
      </c>
      <c r="AF3">
        <f t="shared" ref="AF3:AF23" si="4">-$Z3*P3</f>
        <v>-2833.7953405265289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83.491864431632166</v>
      </c>
      <c r="AJ3">
        <f t="shared" ref="AJ3:AJ23" si="8">AB3-AC3</f>
        <v>0</v>
      </c>
      <c r="AL3">
        <f t="shared" ref="AL3:AL23" si="9">SUM(AI3:AK3)</f>
        <v>83.491864431632166</v>
      </c>
      <c r="AN3">
        <f t="shared" ref="AN3:AN23" si="10">AE3*$K3</f>
        <v>3542.2441756581611</v>
      </c>
      <c r="AO3">
        <f t="shared" ref="AO3:AO23" si="11">AF3*$K3</f>
        <v>-2833.7953405265289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83.491864431632166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83.491864431632166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2628.1497081492089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2000000</v>
      </c>
      <c r="S4">
        <f t="shared" si="1"/>
        <v>354.41890170335523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350.44448251828726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-350.44448251828726</v>
      </c>
      <c r="AK4">
        <f>G4*MAX(0, SUM(AB4, AE4:AF4))</f>
        <v>0</v>
      </c>
      <c r="AL4">
        <f t="shared" si="9"/>
        <v>-2778.2504825182868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-2277.7052256309216</v>
      </c>
      <c r="AR4">
        <f t="shared" si="14"/>
        <v>-2277.7052256309216</v>
      </c>
      <c r="AS4">
        <f t="shared" si="15"/>
        <v>-328.77801155670062</v>
      </c>
      <c r="AT4">
        <f t="shared" si="16"/>
        <v>0</v>
      </c>
      <c r="AU4">
        <f t="shared" si="17"/>
        <v>-2606.4832371876223</v>
      </c>
      <c r="AW4">
        <v>1</v>
      </c>
      <c r="AX4">
        <f>(R4*SUMPRODUCT(K5:$K$23, X5:$X$23)-$AZ$3*SUMPRODUCT(K4:$K$22, W5:$W$23))/Z4</f>
        <v>354.41890170335523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3542.2441756581611</v>
      </c>
      <c r="P5">
        <f t="shared" ref="P5:P23" si="30">O5*$C$5</f>
        <v>177.11220878290806</v>
      </c>
      <c r="Q5" s="5">
        <f t="shared" ref="Q5:Q23" si="31">$C$8</f>
        <v>12.5</v>
      </c>
      <c r="R5">
        <f t="shared" si="0"/>
        <v>2000000</v>
      </c>
      <c r="S5">
        <f t="shared" si="1"/>
        <v>717.62410150412904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350.44448251828726</v>
      </c>
      <c r="AC5">
        <f t="shared" si="2"/>
        <v>701.61387922663198</v>
      </c>
      <c r="AE5">
        <f t="shared" si="3"/>
        <v>3463.2165670611412</v>
      </c>
      <c r="AF5">
        <f t="shared" si="4"/>
        <v>-173.16082835305704</v>
      </c>
      <c r="AG5">
        <f t="shared" si="5"/>
        <v>-12.221124502299674</v>
      </c>
      <c r="AH5">
        <f t="shared" si="6"/>
        <v>-2416.5516920519262</v>
      </c>
      <c r="AI5">
        <f t="shared" si="7"/>
        <v>861.28292215385818</v>
      </c>
      <c r="AJ5">
        <f t="shared" si="8"/>
        <v>-351.16939670834472</v>
      </c>
      <c r="AK5">
        <f>G5*SUM(AB5, AE5:AF5)</f>
        <v>149.26050907028122</v>
      </c>
      <c r="AL5">
        <f t="shared" si="9"/>
        <v>659.37403451579462</v>
      </c>
      <c r="AN5">
        <f t="shared" si="10"/>
        <v>2990.7039974560316</v>
      </c>
      <c r="AO5">
        <f t="shared" si="11"/>
        <v>-149.53519987280157</v>
      </c>
      <c r="AP5">
        <f t="shared" si="12"/>
        <v>-10.553704971864159</v>
      </c>
      <c r="AQ5">
        <f t="shared" si="13"/>
        <v>-2086.8434490112677</v>
      </c>
      <c r="AR5">
        <f t="shared" si="14"/>
        <v>743.77164360009851</v>
      </c>
      <c r="AS5">
        <f t="shared" si="15"/>
        <v>-303.2567262783391</v>
      </c>
      <c r="AT5">
        <f t="shared" si="16"/>
        <v>128.8957801208542</v>
      </c>
      <c r="AU5">
        <f t="shared" si="17"/>
        <v>569.41069744261358</v>
      </c>
      <c r="AW5">
        <v>2</v>
      </c>
      <c r="AX5">
        <f>(R5*SUMPRODUCT(K6:$K$23, X6:$X$23)-$AZ$3*SUMPRODUCT(K5:$K$22, W6:$W$23))/Z5</f>
        <v>717.62410150412904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3542.2441756581611</v>
      </c>
      <c r="P6">
        <f t="shared" si="30"/>
        <v>177.11220878290806</v>
      </c>
      <c r="Q6" s="5">
        <f t="shared" si="31"/>
        <v>12.5</v>
      </c>
      <c r="R6">
        <f t="shared" si="0"/>
        <v>2000000</v>
      </c>
      <c r="S6">
        <f t="shared" si="1"/>
        <v>1080.371077966543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701.61387922663198</v>
      </c>
      <c r="AC6">
        <f t="shared" si="2"/>
        <v>1044.4040009927667</v>
      </c>
      <c r="AE6">
        <f t="shared" si="3"/>
        <v>3424.3178709614394</v>
      </c>
      <c r="AF6">
        <f t="shared" si="4"/>
        <v>-171.21589354807199</v>
      </c>
      <c r="AG6">
        <f t="shared" si="5"/>
        <v>-12.083857369619324</v>
      </c>
      <c r="AH6">
        <f t="shared" si="6"/>
        <v>-2408.9420251768152</v>
      </c>
      <c r="AI6">
        <f t="shared" si="7"/>
        <v>832.07609486693309</v>
      </c>
      <c r="AJ6">
        <f t="shared" si="8"/>
        <v>-342.79012176613469</v>
      </c>
      <c r="AK6">
        <f>G6*SUM(AB6, AE6:AF6)</f>
        <v>231.35087761343999</v>
      </c>
      <c r="AL6">
        <f t="shared" si="9"/>
        <v>720.63685071423834</v>
      </c>
      <c r="AN6">
        <f t="shared" si="10"/>
        <v>2666.9485405371406</v>
      </c>
      <c r="AO6">
        <f t="shared" si="11"/>
        <v>-133.34742702685705</v>
      </c>
      <c r="AP6">
        <f t="shared" si="12"/>
        <v>-9.4112249476760468</v>
      </c>
      <c r="AQ6">
        <f t="shared" si="13"/>
        <v>-1876.1472095696797</v>
      </c>
      <c r="AR6">
        <f t="shared" si="14"/>
        <v>648.0426789929279</v>
      </c>
      <c r="AS6">
        <f t="shared" si="15"/>
        <v>-266.97393448992585</v>
      </c>
      <c r="AT6">
        <f t="shared" si="16"/>
        <v>180.18212930387688</v>
      </c>
      <c r="AU6">
        <f t="shared" si="17"/>
        <v>561.25087380687899</v>
      </c>
      <c r="AW6">
        <v>3</v>
      </c>
      <c r="AX6">
        <f>(R6*SUMPRODUCT(K7:$K$23, X7:$X$23)-$AZ$3*SUMPRODUCT(K6:$K$22, W7:$W$23))/Z6</f>
        <v>1080.371077966543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3542.2441756581611</v>
      </c>
      <c r="P7">
        <f t="shared" si="30"/>
        <v>177.11220878290806</v>
      </c>
      <c r="Q7" s="5">
        <f t="shared" si="31"/>
        <v>12.5</v>
      </c>
      <c r="R7">
        <f t="shared" si="0"/>
        <v>2000000</v>
      </c>
      <c r="S7">
        <f t="shared" si="1"/>
        <v>1391.0593546168182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1044.4040009927667</v>
      </c>
      <c r="AC7">
        <f t="shared" si="2"/>
        <v>1329.630810838029</v>
      </c>
      <c r="AE7">
        <f t="shared" si="3"/>
        <v>3385.8202957587177</v>
      </c>
      <c r="AF7">
        <f t="shared" si="4"/>
        <v>-169.29101478793589</v>
      </c>
      <c r="AG7">
        <f t="shared" si="5"/>
        <v>-11.948005726940114</v>
      </c>
      <c r="AH7">
        <f t="shared" si="6"/>
        <v>-2402.0910372826615</v>
      </c>
      <c r="AI7">
        <f t="shared" si="7"/>
        <v>802.4902379611799</v>
      </c>
      <c r="AJ7">
        <f t="shared" si="8"/>
        <v>-285.22680984526232</v>
      </c>
      <c r="AK7">
        <f>G7*SUM(AB7, AE7:AF7)</f>
        <v>209.21182414441026</v>
      </c>
      <c r="AL7">
        <f t="shared" si="9"/>
        <v>726.47525226032781</v>
      </c>
      <c r="AN7">
        <f t="shared" si="10"/>
        <v>2387.0422916596058</v>
      </c>
      <c r="AO7">
        <f t="shared" si="11"/>
        <v>-119.35211458298029</v>
      </c>
      <c r="AP7">
        <f t="shared" si="12"/>
        <v>-8.4234816026484296</v>
      </c>
      <c r="AQ7">
        <f t="shared" si="13"/>
        <v>-1693.5018381196494</v>
      </c>
      <c r="AR7">
        <f t="shared" si="14"/>
        <v>565.76485735432732</v>
      </c>
      <c r="AS7">
        <f t="shared" si="15"/>
        <v>-201.08818494255743</v>
      </c>
      <c r="AT7">
        <f t="shared" si="16"/>
        <v>147.49674481351974</v>
      </c>
      <c r="AU7">
        <f t="shared" si="17"/>
        <v>512.17341722528954</v>
      </c>
      <c r="AW7">
        <v>4</v>
      </c>
      <c r="AX7">
        <f>(R7*SUMPRODUCT(K8:$K$23, X8:$X$23)-$AZ$3*SUMPRODUCT(K7:$K$22, W8:$W$23))/Z7</f>
        <v>1391.0593546168182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3542.2441756581611</v>
      </c>
      <c r="P8">
        <f t="shared" si="30"/>
        <v>177.11220878290806</v>
      </c>
      <c r="Q8" s="5">
        <f t="shared" si="31"/>
        <v>12.5</v>
      </c>
      <c r="R8">
        <f t="shared" si="0"/>
        <v>2000000</v>
      </c>
      <c r="S8">
        <f t="shared" si="1"/>
        <v>1611.1810002032439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1329.630810838029</v>
      </c>
      <c r="AC8">
        <f t="shared" si="2"/>
        <v>1522.6978335268232</v>
      </c>
      <c r="AE8">
        <f t="shared" si="3"/>
        <v>3347.7104877833635</v>
      </c>
      <c r="AF8">
        <f t="shared" si="4"/>
        <v>-167.38552438916818</v>
      </c>
      <c r="AG8">
        <f t="shared" si="5"/>
        <v>-11.813522451347342</v>
      </c>
      <c r="AH8">
        <f t="shared" si="6"/>
        <v>-2400.5149317392388</v>
      </c>
      <c r="AI8">
        <f t="shared" si="7"/>
        <v>767.99650920360955</v>
      </c>
      <c r="AJ8">
        <f t="shared" si="8"/>
        <v>-193.06702268879417</v>
      </c>
      <c r="AK8">
        <f t="shared" ref="AK8:AK23" si="32">G8*SUM(AB8:AB8, AE8:AF8)</f>
        <v>96.062057991146375</v>
      </c>
      <c r="AL8">
        <f t="shared" si="9"/>
        <v>670.99154450596177</v>
      </c>
      <c r="AN8">
        <f t="shared" si="10"/>
        <v>2200.6288468568687</v>
      </c>
      <c r="AO8">
        <f t="shared" si="11"/>
        <v>-110.03144234284343</v>
      </c>
      <c r="AP8">
        <f t="shared" si="12"/>
        <v>-7.7656590629017845</v>
      </c>
      <c r="AQ8">
        <f t="shared" si="13"/>
        <v>-1577.9866345592623</v>
      </c>
      <c r="AR8">
        <f t="shared" si="14"/>
        <v>504.84511089186145</v>
      </c>
      <c r="AS8">
        <f t="shared" si="15"/>
        <v>-126.91326237922401</v>
      </c>
      <c r="AT8">
        <f t="shared" si="16"/>
        <v>63.146719728362001</v>
      </c>
      <c r="AU8">
        <f t="shared" si="17"/>
        <v>441.07856824099946</v>
      </c>
      <c r="AW8">
        <v>5</v>
      </c>
      <c r="AX8">
        <f>(R8*SUMPRODUCT(K9:$K$23, X9:$X$23)-$AZ$3*SUMPRODUCT(K8:$K$22, W9:$W$23))/Z8</f>
        <v>1611.1810002032439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3542.2441756581611</v>
      </c>
      <c r="P9">
        <f t="shared" si="30"/>
        <v>177.11220878290806</v>
      </c>
      <c r="Q9" s="5">
        <f t="shared" si="31"/>
        <v>12.5</v>
      </c>
      <c r="R9">
        <f t="shared" si="0"/>
        <v>2000000</v>
      </c>
      <c r="S9">
        <f t="shared" si="1"/>
        <v>1763.5854671992843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1522.6978335268232</v>
      </c>
      <c r="AC9">
        <f t="shared" si="2"/>
        <v>1647.9374249839784</v>
      </c>
      <c r="AE9">
        <f t="shared" si="3"/>
        <v>3309.9596555243002</v>
      </c>
      <c r="AF9">
        <f t="shared" si="4"/>
        <v>-165.49798277621503</v>
      </c>
      <c r="AG9">
        <f t="shared" si="5"/>
        <v>-11.680305942310211</v>
      </c>
      <c r="AH9">
        <f t="shared" si="6"/>
        <v>-2413.0055237855095</v>
      </c>
      <c r="AI9">
        <f t="shared" si="7"/>
        <v>719.77584302026571</v>
      </c>
      <c r="AJ9">
        <f t="shared" si="8"/>
        <v>-125.23959145715526</v>
      </c>
      <c r="AK9">
        <f t="shared" si="32"/>
        <v>27.53624108702196</v>
      </c>
      <c r="AL9">
        <f t="shared" si="9"/>
        <v>622.0724926501324</v>
      </c>
      <c r="AN9">
        <f t="shared" si="10"/>
        <v>2067.8703755891056</v>
      </c>
      <c r="AO9">
        <f t="shared" si="11"/>
        <v>-103.39351877945529</v>
      </c>
      <c r="AP9">
        <f t="shared" si="12"/>
        <v>-7.2971761440079446</v>
      </c>
      <c r="AQ9">
        <f t="shared" si="13"/>
        <v>-1507.5055765229688</v>
      </c>
      <c r="AR9">
        <f t="shared" si="14"/>
        <v>449.67410414267351</v>
      </c>
      <c r="AS9">
        <f t="shared" si="15"/>
        <v>-78.242416215828854</v>
      </c>
      <c r="AT9">
        <f t="shared" si="16"/>
        <v>17.203042672709767</v>
      </c>
      <c r="AU9">
        <f t="shared" si="17"/>
        <v>388.63473059955442</v>
      </c>
      <c r="AW9">
        <v>6</v>
      </c>
      <c r="AX9">
        <f>(R9*SUMPRODUCT(K10:$K$23, X10:$X$23)-$AZ$3*SUMPRODUCT(K9:$K$22, W10:$W$23))/Z9</f>
        <v>1763.5854671992843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3542.2441756581611</v>
      </c>
      <c r="P10">
        <f t="shared" si="30"/>
        <v>177.11220878290806</v>
      </c>
      <c r="Q10" s="5">
        <f t="shared" si="31"/>
        <v>12.5</v>
      </c>
      <c r="R10">
        <f t="shared" si="0"/>
        <v>2000000</v>
      </c>
      <c r="S10">
        <f t="shared" si="1"/>
        <v>1881.9009555286975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1647.9374249839784</v>
      </c>
      <c r="AC10">
        <f t="shared" si="2"/>
        <v>1738.621013179587</v>
      </c>
      <c r="AE10">
        <f t="shared" si="3"/>
        <v>3272.5527555099688</v>
      </c>
      <c r="AF10">
        <f t="shared" si="4"/>
        <v>-163.62763777549844</v>
      </c>
      <c r="AG10">
        <f t="shared" si="5"/>
        <v>-11.548303113879484</v>
      </c>
      <c r="AH10">
        <f t="shared" si="6"/>
        <v>-2431.9630412197371</v>
      </c>
      <c r="AI10">
        <f t="shared" si="7"/>
        <v>665.41377340085364</v>
      </c>
      <c r="AJ10">
        <f t="shared" si="8"/>
        <v>-90.683588195608536</v>
      </c>
      <c r="AK10">
        <f t="shared" si="32"/>
        <v>19.503136425145641</v>
      </c>
      <c r="AL10">
        <f t="shared" si="9"/>
        <v>594.23332163039072</v>
      </c>
      <c r="AN10">
        <f t="shared" si="10"/>
        <v>1942.5184978883935</v>
      </c>
      <c r="AO10">
        <f t="shared" si="11"/>
        <v>-97.125924894419683</v>
      </c>
      <c r="AP10">
        <f t="shared" si="12"/>
        <v>-6.8548298817072189</v>
      </c>
      <c r="AQ10">
        <f t="shared" si="13"/>
        <v>-1443.5621200594155</v>
      </c>
      <c r="AR10">
        <f t="shared" si="14"/>
        <v>394.97562305285095</v>
      </c>
      <c r="AS10">
        <f t="shared" si="15"/>
        <v>-53.827870987953752</v>
      </c>
      <c r="AT10">
        <f t="shared" si="16"/>
        <v>11.57665165485853</v>
      </c>
      <c r="AU10">
        <f t="shared" si="17"/>
        <v>352.72440371975568</v>
      </c>
      <c r="AW10">
        <v>7</v>
      </c>
      <c r="AX10">
        <f>(R10*SUMPRODUCT(K11:$K$23, X11:$X$23)-$AZ$3*SUMPRODUCT(K10:$K$22, W11:$W$23))/Z10</f>
        <v>1881.9009555286975</v>
      </c>
    </row>
    <row r="11" spans="1:52" x14ac:dyDescent="0.25">
      <c r="A11" t="s">
        <v>33</v>
      </c>
      <c r="C11" s="24">
        <f>AU25</f>
        <v>1791.3298634083735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3542.2441756581611</v>
      </c>
      <c r="P11">
        <f t="shared" si="30"/>
        <v>177.11220878290806</v>
      </c>
      <c r="Q11" s="5">
        <f t="shared" si="31"/>
        <v>12.5</v>
      </c>
      <c r="R11">
        <f t="shared" si="0"/>
        <v>2000000</v>
      </c>
      <c r="S11">
        <f t="shared" si="1"/>
        <v>1967.6414558859908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1738.621013179587</v>
      </c>
      <c r="AC11">
        <f t="shared" si="2"/>
        <v>1797.2456399646962</v>
      </c>
      <c r="AE11">
        <f t="shared" si="3"/>
        <v>3235.4893120125666</v>
      </c>
      <c r="AF11">
        <f t="shared" si="4"/>
        <v>-161.77446560062833</v>
      </c>
      <c r="AG11">
        <f t="shared" si="5"/>
        <v>-11.417512287289602</v>
      </c>
      <c r="AH11">
        <f t="shared" si="6"/>
        <v>-2449.2472721739809</v>
      </c>
      <c r="AI11">
        <f t="shared" si="7"/>
        <v>613.05006195066744</v>
      </c>
      <c r="AJ11">
        <f t="shared" si="8"/>
        <v>-58.624626785109285</v>
      </c>
      <c r="AK11">
        <f t="shared" si="32"/>
        <v>11.549606063019661</v>
      </c>
      <c r="AL11">
        <f t="shared" si="9"/>
        <v>565.97504122857777</v>
      </c>
      <c r="AN11">
        <f t="shared" si="10"/>
        <v>1826.4559364975996</v>
      </c>
      <c r="AO11">
        <f t="shared" si="11"/>
        <v>-91.322796824879987</v>
      </c>
      <c r="AP11">
        <f t="shared" si="12"/>
        <v>-6.4452640964475503</v>
      </c>
      <c r="AQ11">
        <f t="shared" si="13"/>
        <v>-1382.6169054566003</v>
      </c>
      <c r="AR11">
        <f t="shared" si="14"/>
        <v>346.07097011967159</v>
      </c>
      <c r="AS11">
        <f t="shared" si="15"/>
        <v>-33.094004427421567</v>
      </c>
      <c r="AT11">
        <f t="shared" si="16"/>
        <v>6.5198319400070384</v>
      </c>
      <c r="AU11">
        <f t="shared" si="17"/>
        <v>319.49679763225703</v>
      </c>
      <c r="AW11">
        <v>8</v>
      </c>
      <c r="AX11">
        <f>(R11*SUMPRODUCT(K12:$K$23, X12:$X$23)-$AZ$3*SUMPRODUCT(K11:$K$22, W12:$W$23))/Z11</f>
        <v>1967.6414558859908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3542.2441756581611</v>
      </c>
      <c r="P12">
        <f t="shared" si="30"/>
        <v>177.11220878290806</v>
      </c>
      <c r="Q12" s="5">
        <f t="shared" si="31"/>
        <v>12.5</v>
      </c>
      <c r="R12">
        <f t="shared" si="0"/>
        <v>2000000</v>
      </c>
      <c r="S12">
        <f t="shared" si="1"/>
        <v>2018.3076164121878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1797.2456399646962</v>
      </c>
      <c r="AC12">
        <f t="shared" si="2"/>
        <v>1822.5883169255703</v>
      </c>
      <c r="AE12">
        <f t="shared" si="3"/>
        <v>3198.7457203023941</v>
      </c>
      <c r="AF12">
        <f t="shared" si="4"/>
        <v>-159.9372860151197</v>
      </c>
      <c r="AG12">
        <f t="shared" si="5"/>
        <v>-11.287850165312419</v>
      </c>
      <c r="AH12">
        <f t="shared" si="6"/>
        <v>-2477.9198566858877</v>
      </c>
      <c r="AI12">
        <f t="shared" si="7"/>
        <v>549.60072743607452</v>
      </c>
      <c r="AJ12">
        <f t="shared" si="8"/>
        <v>-25.342676960874087</v>
      </c>
      <c r="AK12">
        <f t="shared" si="32"/>
        <v>11.122924370779533</v>
      </c>
      <c r="AL12">
        <f t="shared" si="9"/>
        <v>535.38097484597995</v>
      </c>
      <c r="AN12">
        <f t="shared" si="10"/>
        <v>1716.62128209807</v>
      </c>
      <c r="AO12">
        <f t="shared" si="11"/>
        <v>-85.83106410490349</v>
      </c>
      <c r="AP12">
        <f t="shared" si="12"/>
        <v>-6.0576755757496441</v>
      </c>
      <c r="AQ12">
        <f t="shared" si="13"/>
        <v>-1329.7868393609838</v>
      </c>
      <c r="AR12">
        <f t="shared" si="14"/>
        <v>294.9457030564331</v>
      </c>
      <c r="AS12">
        <f t="shared" si="15"/>
        <v>-13.600261608872197</v>
      </c>
      <c r="AT12">
        <f t="shared" si="16"/>
        <v>5.9691674061051616</v>
      </c>
      <c r="AU12">
        <f t="shared" si="17"/>
        <v>287.31460885366602</v>
      </c>
      <c r="AW12">
        <v>9</v>
      </c>
      <c r="AX12">
        <f>(R12*SUMPRODUCT(K13:$K$23, X13:$X$23)-$AZ$3*SUMPRODUCT(K12:$K$22, W13:$W$23))/Z12</f>
        <v>2018.3076164121878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3542.2441756581611</v>
      </c>
      <c r="P13">
        <f t="shared" si="30"/>
        <v>177.11220878290806</v>
      </c>
      <c r="Q13" s="5">
        <f t="shared" si="31"/>
        <v>12.5</v>
      </c>
      <c r="R13">
        <f t="shared" si="0"/>
        <v>2000000</v>
      </c>
      <c r="S13">
        <f t="shared" si="1"/>
        <v>2035.1132667975969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1822.5883169255703</v>
      </c>
      <c r="AC13">
        <f t="shared" si="2"/>
        <v>1816.8353616395998</v>
      </c>
      <c r="AE13">
        <f t="shared" si="3"/>
        <v>3162.3175883594317</v>
      </c>
      <c r="AF13">
        <f t="shared" si="4"/>
        <v>-158.1158794179716</v>
      </c>
      <c r="AG13">
        <f t="shared" si="5"/>
        <v>-11.159301249228049</v>
      </c>
      <c r="AH13">
        <f t="shared" si="6"/>
        <v>-2507.2663089993262</v>
      </c>
      <c r="AI13">
        <f t="shared" si="7"/>
        <v>485.77609869290609</v>
      </c>
      <c r="AJ13">
        <f t="shared" si="8"/>
        <v>5.7529552859705291</v>
      </c>
      <c r="AK13">
        <f t="shared" si="32"/>
        <v>9.6535800517340622</v>
      </c>
      <c r="AL13">
        <f t="shared" si="9"/>
        <v>501.1826340306107</v>
      </c>
      <c r="AN13">
        <f t="shared" si="10"/>
        <v>1613.6464402387658</v>
      </c>
      <c r="AO13">
        <f t="shared" si="11"/>
        <v>-80.682322011938297</v>
      </c>
      <c r="AP13">
        <f t="shared" si="12"/>
        <v>-5.6942942108830792</v>
      </c>
      <c r="AQ13">
        <f t="shared" si="13"/>
        <v>-1279.3912190034905</v>
      </c>
      <c r="AR13">
        <f t="shared" si="14"/>
        <v>247.87860501245385</v>
      </c>
      <c r="AS13">
        <f t="shared" si="15"/>
        <v>2.935579858339008</v>
      </c>
      <c r="AT13">
        <f t="shared" si="16"/>
        <v>4.9259647871490388</v>
      </c>
      <c r="AU13">
        <f t="shared" si="17"/>
        <v>255.74014965794191</v>
      </c>
      <c r="AW13">
        <v>10</v>
      </c>
      <c r="AX13">
        <f>(R13*SUMPRODUCT(K14:$K$23, X14:$X$23)-$AZ$3*SUMPRODUCT(K13:$K$22, W14:$W$23))/Z13</f>
        <v>2035.1132667975969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3542.2441756581611</v>
      </c>
      <c r="P14">
        <f t="shared" si="30"/>
        <v>177.11220878290806</v>
      </c>
      <c r="Q14" s="5">
        <f t="shared" si="31"/>
        <v>12.5</v>
      </c>
      <c r="R14">
        <f t="shared" si="0"/>
        <v>2000000</v>
      </c>
      <c r="S14">
        <f t="shared" si="1"/>
        <v>2015.2676840402137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1816.8353616395998</v>
      </c>
      <c r="AC14">
        <f t="shared" si="2"/>
        <v>1778.5619936418871</v>
      </c>
      <c r="AE14">
        <f t="shared" si="3"/>
        <v>3126.1856243308007</v>
      </c>
      <c r="AF14">
        <f t="shared" si="4"/>
        <v>-156.30928121654003</v>
      </c>
      <c r="AG14">
        <f t="shared" si="5"/>
        <v>-11.031797461244835</v>
      </c>
      <c r="AH14">
        <f t="shared" si="6"/>
        <v>-2545.7240785490981</v>
      </c>
      <c r="AI14">
        <f t="shared" si="7"/>
        <v>413.12046710391769</v>
      </c>
      <c r="AJ14">
        <f t="shared" si="8"/>
        <v>38.273367997712739</v>
      </c>
      <c r="AK14">
        <f t="shared" si="32"/>
        <v>8.6160810685569498</v>
      </c>
      <c r="AL14">
        <f t="shared" si="9"/>
        <v>460.00991617018735</v>
      </c>
      <c r="AN14">
        <f t="shared" si="10"/>
        <v>1517.2239502881257</v>
      </c>
      <c r="AO14">
        <f t="shared" si="11"/>
        <v>-75.861197514406285</v>
      </c>
      <c r="AP14">
        <f t="shared" si="12"/>
        <v>-5.3540350235956709</v>
      </c>
      <c r="AQ14">
        <f t="shared" si="13"/>
        <v>-1235.5099814735613</v>
      </c>
      <c r="AR14">
        <f t="shared" si="14"/>
        <v>200.49873627656237</v>
      </c>
      <c r="AS14">
        <f t="shared" si="15"/>
        <v>18.575119190739454</v>
      </c>
      <c r="AT14">
        <f t="shared" si="16"/>
        <v>4.1816213513031713</v>
      </c>
      <c r="AU14">
        <f t="shared" si="17"/>
        <v>223.25547681860499</v>
      </c>
      <c r="AW14">
        <v>11</v>
      </c>
      <c r="AX14">
        <f>(R14*SUMPRODUCT(K15:$K$23, X15:$X$23)-$AZ$3*SUMPRODUCT(K14:$K$22, W15:$W$23))/Z14</f>
        <v>2015.2676840402137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3542.2441756581611</v>
      </c>
      <c r="P15">
        <f t="shared" si="30"/>
        <v>177.11220878290806</v>
      </c>
      <c r="Q15" s="5">
        <f t="shared" si="31"/>
        <v>12.5</v>
      </c>
      <c r="R15">
        <f t="shared" si="0"/>
        <v>2000000</v>
      </c>
      <c r="S15">
        <f t="shared" si="1"/>
        <v>1949.7121148779897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1778.5619936418871</v>
      </c>
      <c r="AC15">
        <f t="shared" si="2"/>
        <v>1700.9568070629502</v>
      </c>
      <c r="AE15">
        <f t="shared" si="3"/>
        <v>3090.3046131207361</v>
      </c>
      <c r="AF15">
        <f t="shared" si="4"/>
        <v>-154.51523065603681</v>
      </c>
      <c r="AG15">
        <f t="shared" si="5"/>
        <v>-10.905179244689373</v>
      </c>
      <c r="AH15">
        <f t="shared" si="6"/>
        <v>-2608.0387108822511</v>
      </c>
      <c r="AI15">
        <f t="shared" si="7"/>
        <v>316.84549233775897</v>
      </c>
      <c r="AJ15">
        <f t="shared" si="8"/>
        <v>77.605186578936809</v>
      </c>
      <c r="AK15">
        <f t="shared" si="32"/>
        <v>19.328840642037008</v>
      </c>
      <c r="AL15">
        <f t="shared" si="9"/>
        <v>413.77951955873277</v>
      </c>
      <c r="AN15">
        <f t="shared" si="10"/>
        <v>1425.8103505183394</v>
      </c>
      <c r="AO15">
        <f t="shared" si="11"/>
        <v>-71.290517525916968</v>
      </c>
      <c r="AP15">
        <f t="shared" si="12"/>
        <v>-5.0314513900408162</v>
      </c>
      <c r="AQ15">
        <f t="shared" si="13"/>
        <v>-1203.3016333536239</v>
      </c>
      <c r="AR15">
        <f t="shared" si="14"/>
        <v>146.18674824875782</v>
      </c>
      <c r="AS15">
        <f t="shared" si="15"/>
        <v>35.805621817460619</v>
      </c>
      <c r="AT15">
        <f t="shared" si="16"/>
        <v>8.9179755723515122</v>
      </c>
      <c r="AU15">
        <f t="shared" si="17"/>
        <v>190.91034563856994</v>
      </c>
      <c r="AW15">
        <v>12</v>
      </c>
      <c r="AX15">
        <f>(R15*SUMPRODUCT(K16:$K$23, X16:$X$23)-$AZ$3*SUMPRODUCT(K15:$K$22, W16:$W$23))/Z15</f>
        <v>1949.7121148779897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3542.2441756581611</v>
      </c>
      <c r="P16">
        <f t="shared" si="30"/>
        <v>177.11220878290806</v>
      </c>
      <c r="Q16" s="5">
        <f t="shared" si="31"/>
        <v>12.5</v>
      </c>
      <c r="R16">
        <f t="shared" si="0"/>
        <v>2000000</v>
      </c>
      <c r="S16">
        <f t="shared" si="1"/>
        <v>1838.8162636338316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1700.9568070629502</v>
      </c>
      <c r="AC16">
        <f t="shared" si="2"/>
        <v>1585.7019829970395</v>
      </c>
      <c r="AE16">
        <f t="shared" si="3"/>
        <v>3054.6519109531741</v>
      </c>
      <c r="AF16">
        <f t="shared" si="4"/>
        <v>-152.73259554765872</v>
      </c>
      <c r="AG16">
        <f t="shared" si="5"/>
        <v>-10.779366693381638</v>
      </c>
      <c r="AH16">
        <f t="shared" si="6"/>
        <v>-2681.7214177347701</v>
      </c>
      <c r="AI16">
        <f t="shared" si="7"/>
        <v>209.41853097736384</v>
      </c>
      <c r="AJ16">
        <f t="shared" si="8"/>
        <v>115.25482406591073</v>
      </c>
      <c r="AK16">
        <f t="shared" si="32"/>
        <v>32.680420469526112</v>
      </c>
      <c r="AL16">
        <f t="shared" si="9"/>
        <v>357.35377551280067</v>
      </c>
      <c r="AN16">
        <f t="shared" si="10"/>
        <v>1336.2670352628097</v>
      </c>
      <c r="AO16">
        <f t="shared" si="11"/>
        <v>-66.813351763140503</v>
      </c>
      <c r="AP16">
        <f t="shared" si="12"/>
        <v>-4.7154676844606813</v>
      </c>
      <c r="AQ16">
        <f t="shared" si="13"/>
        <v>-1173.1274242501254</v>
      </c>
      <c r="AR16">
        <f t="shared" si="14"/>
        <v>91.610791565083389</v>
      </c>
      <c r="AS16">
        <f t="shared" si="15"/>
        <v>50.418583375096766</v>
      </c>
      <c r="AT16">
        <f t="shared" si="16"/>
        <v>14.296152178704046</v>
      </c>
      <c r="AU16">
        <f t="shared" si="17"/>
        <v>156.3255271188842</v>
      </c>
      <c r="AW16">
        <v>13</v>
      </c>
      <c r="AX16">
        <f>(R16*SUMPRODUCT(K17:$K$23, X17:$X$23)-$AZ$3*SUMPRODUCT(K16:$K$22, W17:$W$23))/Z16</f>
        <v>1838.8162636338316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3542.2441756581611</v>
      </c>
      <c r="P17">
        <f t="shared" si="30"/>
        <v>177.11220878290806</v>
      </c>
      <c r="Q17" s="5">
        <f t="shared" si="31"/>
        <v>12.5</v>
      </c>
      <c r="R17">
        <f t="shared" si="0"/>
        <v>2000000</v>
      </c>
      <c r="S17">
        <f t="shared" si="1"/>
        <v>1691.4706322044856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1585.7019829970395</v>
      </c>
      <c r="AC17">
        <f t="shared" si="2"/>
        <v>1441.7216311464172</v>
      </c>
      <c r="AE17">
        <f t="shared" si="3"/>
        <v>3019.2247820424423</v>
      </c>
      <c r="AF17">
        <f t="shared" si="4"/>
        <v>-150.96123910212211</v>
      </c>
      <c r="AG17">
        <f t="shared" si="5"/>
        <v>-10.654350153181703</v>
      </c>
      <c r="AH17">
        <f t="shared" si="6"/>
        <v>-2755.6597225788041</v>
      </c>
      <c r="AI17">
        <f t="shared" si="7"/>
        <v>101.94947020833433</v>
      </c>
      <c r="AJ17">
        <f t="shared" si="8"/>
        <v>143.98035185062236</v>
      </c>
      <c r="AK17">
        <f t="shared" si="32"/>
        <v>61.464724257935558</v>
      </c>
      <c r="AL17">
        <f t="shared" si="9"/>
        <v>307.39454631689227</v>
      </c>
      <c r="AN17">
        <f t="shared" si="10"/>
        <v>1244.0136826628229</v>
      </c>
      <c r="AO17">
        <f t="shared" si="11"/>
        <v>-62.200684133141145</v>
      </c>
      <c r="AP17">
        <f t="shared" si="12"/>
        <v>-4.3899207005954102</v>
      </c>
      <c r="AQ17">
        <f t="shared" si="13"/>
        <v>-1135.4167533468137</v>
      </c>
      <c r="AR17">
        <f t="shared" si="14"/>
        <v>42.006324482272653</v>
      </c>
      <c r="AS17">
        <f t="shared" si="15"/>
        <v>59.324343388442635</v>
      </c>
      <c r="AT17">
        <f t="shared" si="16"/>
        <v>25.325361143281214</v>
      </c>
      <c r="AU17">
        <f t="shared" si="17"/>
        <v>126.65602901399652</v>
      </c>
      <c r="AW17">
        <v>14</v>
      </c>
      <c r="AX17">
        <f>(R17*SUMPRODUCT(K18:$K$23, X18:$X$23)-$AZ$3*SUMPRODUCT(K17:$K$22, W18:$W$23))/Z17</f>
        <v>1691.4706322044856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3542.2441756581611</v>
      </c>
      <c r="P18">
        <f t="shared" si="30"/>
        <v>177.11220878290806</v>
      </c>
      <c r="Q18" s="5">
        <f t="shared" si="31"/>
        <v>12.5</v>
      </c>
      <c r="R18">
        <f t="shared" si="0"/>
        <v>2000000</v>
      </c>
      <c r="S18">
        <f t="shared" si="1"/>
        <v>1512.1914219908388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1441.7216311464172</v>
      </c>
      <c r="AC18">
        <f t="shared" si="2"/>
        <v>1273.8821766324336</v>
      </c>
      <c r="AE18">
        <f t="shared" si="3"/>
        <v>2984.014890595191</v>
      </c>
      <c r="AF18">
        <f t="shared" si="4"/>
        <v>-149.20074452975953</v>
      </c>
      <c r="AG18">
        <f t="shared" si="5"/>
        <v>-10.530100208439015</v>
      </c>
      <c r="AH18">
        <f t="shared" si="6"/>
        <v>-2833.0309137395784</v>
      </c>
      <c r="AI18">
        <f t="shared" si="7"/>
        <v>-8.7468678825857751</v>
      </c>
      <c r="AJ18">
        <f t="shared" si="8"/>
        <v>167.83945451398358</v>
      </c>
      <c r="AK18">
        <f t="shared" si="32"/>
        <v>92.373172787775943</v>
      </c>
      <c r="AL18">
        <f t="shared" si="9"/>
        <v>251.46575941917376</v>
      </c>
      <c r="AN18">
        <f t="shared" si="10"/>
        <v>1148.9637622511959</v>
      </c>
      <c r="AO18">
        <f t="shared" si="11"/>
        <v>-57.448188112559791</v>
      </c>
      <c r="AP18">
        <f t="shared" si="12"/>
        <v>-4.0545050865872145</v>
      </c>
      <c r="AQ18">
        <f t="shared" si="13"/>
        <v>-1090.8289591594223</v>
      </c>
      <c r="AR18">
        <f t="shared" si="14"/>
        <v>-3.367890107373213</v>
      </c>
      <c r="AS18">
        <f t="shared" si="15"/>
        <v>64.624828689816269</v>
      </c>
      <c r="AT18">
        <f t="shared" si="16"/>
        <v>35.567325240844724</v>
      </c>
      <c r="AU18">
        <f t="shared" si="17"/>
        <v>96.824263823287779</v>
      </c>
      <c r="AW18">
        <v>15</v>
      </c>
      <c r="AX18">
        <f>(R18*SUMPRODUCT(K19:$K$23, X19:$X$23)-$AZ$3*SUMPRODUCT(K18:$K$22, W19:$W$23))/Z18</f>
        <v>1512.1914219908388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3542.2441756581611</v>
      </c>
      <c r="P19">
        <f t="shared" si="30"/>
        <v>177.11220878290806</v>
      </c>
      <c r="Q19" s="5">
        <f t="shared" si="31"/>
        <v>12.5</v>
      </c>
      <c r="R19">
        <f t="shared" si="0"/>
        <v>2000000</v>
      </c>
      <c r="S19">
        <f t="shared" si="1"/>
        <v>1293.5246003867535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1273.8821766324336</v>
      </c>
      <c r="AC19">
        <f t="shared" si="2"/>
        <v>1076.886533052269</v>
      </c>
      <c r="AE19">
        <f t="shared" si="3"/>
        <v>2948.993044591944</v>
      </c>
      <c r="AF19">
        <f t="shared" si="4"/>
        <v>-147.44965222959718</v>
      </c>
      <c r="AG19">
        <f t="shared" si="5"/>
        <v>-10.406513845294173</v>
      </c>
      <c r="AH19">
        <f t="shared" si="6"/>
        <v>-2925.6577696721956</v>
      </c>
      <c r="AI19">
        <f t="shared" si="7"/>
        <v>-134.52089115514309</v>
      </c>
      <c r="AJ19">
        <f t="shared" si="8"/>
        <v>196.9956435801646</v>
      </c>
      <c r="AK19">
        <f t="shared" si="32"/>
        <v>90.881990188583615</v>
      </c>
      <c r="AL19">
        <f t="shared" si="9"/>
        <v>153.35674261360512</v>
      </c>
      <c r="AN19">
        <f t="shared" si="10"/>
        <v>1057.8339540618513</v>
      </c>
      <c r="AO19">
        <f t="shared" si="11"/>
        <v>-52.891697703092561</v>
      </c>
      <c r="AP19">
        <f t="shared" si="12"/>
        <v>-3.732922907076635</v>
      </c>
      <c r="AQ19">
        <f t="shared" si="13"/>
        <v>-1049.4633523804582</v>
      </c>
      <c r="AR19">
        <f t="shared" si="14"/>
        <v>-48.254018928776176</v>
      </c>
      <c r="AS19">
        <f t="shared" si="15"/>
        <v>70.664351332913938</v>
      </c>
      <c r="AT19">
        <f t="shared" si="16"/>
        <v>32.600299010709449</v>
      </c>
      <c r="AU19">
        <f t="shared" si="17"/>
        <v>55.010631414847211</v>
      </c>
      <c r="AW19">
        <v>16</v>
      </c>
      <c r="AX19">
        <f>(R19*SUMPRODUCT(K20:$K$23, X20:$X$23)-$AZ$3*SUMPRODUCT(K19:$K$22, W20:$W$23))/Z19</f>
        <v>1293.5246003867535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3542.2441756581611</v>
      </c>
      <c r="P20">
        <f t="shared" si="30"/>
        <v>177.11220878290806</v>
      </c>
      <c r="Q20" s="5">
        <f t="shared" si="31"/>
        <v>12.5</v>
      </c>
      <c r="R20">
        <f t="shared" si="0"/>
        <v>2000000</v>
      </c>
      <c r="S20">
        <f t="shared" si="1"/>
        <v>1016.8655087938984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1076.886533052269</v>
      </c>
      <c r="AC20">
        <f t="shared" si="2"/>
        <v>836.56440130536748</v>
      </c>
      <c r="AE20">
        <f t="shared" si="3"/>
        <v>2914.1664777298579</v>
      </c>
      <c r="AF20">
        <f t="shared" si="4"/>
        <v>-145.70832388649288</v>
      </c>
      <c r="AG20">
        <f t="shared" si="5"/>
        <v>-10.283616590280637</v>
      </c>
      <c r="AH20">
        <f t="shared" si="6"/>
        <v>-3013.13864969521</v>
      </c>
      <c r="AI20">
        <f t="shared" si="7"/>
        <v>-254.9641124421255</v>
      </c>
      <c r="AJ20">
        <f t="shared" si="8"/>
        <v>240.3221317469015</v>
      </c>
      <c r="AK20">
        <f t="shared" si="32"/>
        <v>16.534982153651224</v>
      </c>
      <c r="AL20">
        <f t="shared" si="9"/>
        <v>1.8930014584272321</v>
      </c>
      <c r="AN20">
        <f t="shared" si="10"/>
        <v>991.50271125843369</v>
      </c>
      <c r="AO20">
        <f t="shared" si="11"/>
        <v>-49.57513556292168</v>
      </c>
      <c r="AP20">
        <f t="shared" si="12"/>
        <v>-3.4988508064742923</v>
      </c>
      <c r="AQ20">
        <f t="shared" si="13"/>
        <v>-1025.1765516490577</v>
      </c>
      <c r="AR20">
        <f t="shared" si="14"/>
        <v>-86.747826760020061</v>
      </c>
      <c r="AS20">
        <f t="shared" si="15"/>
        <v>81.766106028396848</v>
      </c>
      <c r="AT20">
        <f t="shared" si="16"/>
        <v>5.6257869141114885</v>
      </c>
      <c r="AU20">
        <f t="shared" si="17"/>
        <v>0.64406618248827419</v>
      </c>
      <c r="AW20">
        <v>17</v>
      </c>
      <c r="AX20">
        <f>(R20*SUMPRODUCT(K21:$K$23, X21:$X$23)-$AZ$3*SUMPRODUCT(K20:$K$22, W21:$W$23))/Z20</f>
        <v>1016.8655087938984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3542.2441756581611</v>
      </c>
      <c r="P21">
        <f t="shared" si="30"/>
        <v>177.11220878290806</v>
      </c>
      <c r="Q21" s="5">
        <f t="shared" si="31"/>
        <v>12.5</v>
      </c>
      <c r="R21">
        <f t="shared" si="0"/>
        <v>2000000</v>
      </c>
      <c r="S21">
        <f t="shared" si="1"/>
        <v>693.24278559124207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836.56440130536748</v>
      </c>
      <c r="AC21">
        <f t="shared" si="2"/>
        <v>563.53989410612894</v>
      </c>
      <c r="AE21">
        <f t="shared" si="3"/>
        <v>2879.5047696687789</v>
      </c>
      <c r="AF21">
        <f t="shared" si="4"/>
        <v>-143.97523848343894</v>
      </c>
      <c r="AG21">
        <f t="shared" si="5"/>
        <v>-10.161301094996356</v>
      </c>
      <c r="AH21">
        <f t="shared" si="6"/>
        <v>-3116.6927010360773</v>
      </c>
      <c r="AI21">
        <f t="shared" si="7"/>
        <v>-391.32447094573399</v>
      </c>
      <c r="AJ21">
        <f t="shared" si="8"/>
        <v>273.02450719923854</v>
      </c>
      <c r="AK21">
        <f t="shared" si="32"/>
        <v>5.7153502919851329</v>
      </c>
      <c r="AL21">
        <f t="shared" si="9"/>
        <v>-112.58461345451032</v>
      </c>
      <c r="AN21">
        <f t="shared" si="10"/>
        <v>931.9029485352961</v>
      </c>
      <c r="AO21">
        <f t="shared" si="11"/>
        <v>-46.595147426764804</v>
      </c>
      <c r="AP21">
        <f t="shared" si="12"/>
        <v>-3.2885329974540269</v>
      </c>
      <c r="AQ21">
        <f t="shared" si="13"/>
        <v>-1008.6648052706812</v>
      </c>
      <c r="AR21">
        <f t="shared" si="14"/>
        <v>-126.645537159604</v>
      </c>
      <c r="AS21">
        <f t="shared" si="15"/>
        <v>88.359757539360899</v>
      </c>
      <c r="AT21">
        <f t="shared" si="16"/>
        <v>1.8496763211215874</v>
      </c>
      <c r="AU21">
        <f t="shared" si="17"/>
        <v>-36.436103299121513</v>
      </c>
      <c r="AW21">
        <v>18</v>
      </c>
      <c r="AX21">
        <f>(R21*SUMPRODUCT(K22:$K$23, X22:$X$23)-$AZ$3*SUMPRODUCT(K21:$K$22, W22:$W$23))/Z21</f>
        <v>693.24278559124207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3542.2441756581611</v>
      </c>
      <c r="P22">
        <f t="shared" si="30"/>
        <v>177.11220878290806</v>
      </c>
      <c r="Q22" s="5">
        <f t="shared" si="31"/>
        <v>12.5</v>
      </c>
      <c r="R22">
        <f t="shared" si="0"/>
        <v>2000000</v>
      </c>
      <c r="S22">
        <f t="shared" si="1"/>
        <v>347.22181037991396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563.53989410612894</v>
      </c>
      <c r="AC22">
        <f t="shared" si="2"/>
        <v>278.87518087965759</v>
      </c>
      <c r="AE22">
        <f t="shared" si="3"/>
        <v>2844.994051859042</v>
      </c>
      <c r="AF22">
        <f t="shared" si="4"/>
        <v>-142.2497025929521</v>
      </c>
      <c r="AG22">
        <f t="shared" si="5"/>
        <v>-10.03951841959918</v>
      </c>
      <c r="AH22">
        <f t="shared" si="6"/>
        <v>-3227.1463115539077</v>
      </c>
      <c r="AI22">
        <f t="shared" si="7"/>
        <v>-534.44148070741676</v>
      </c>
      <c r="AJ22">
        <f t="shared" si="8"/>
        <v>284.66471322647135</v>
      </c>
      <c r="AK22">
        <f t="shared" si="32"/>
        <v>68.591969110816606</v>
      </c>
      <c r="AL22">
        <f t="shared" si="9"/>
        <v>-181.18479837012882</v>
      </c>
      <c r="AN22">
        <f t="shared" si="10"/>
        <v>860.4991955365897</v>
      </c>
      <c r="AO22">
        <f t="shared" si="11"/>
        <v>-43.024959776829483</v>
      </c>
      <c r="AP22">
        <f t="shared" si="12"/>
        <v>-3.0365608384997409</v>
      </c>
      <c r="AQ22">
        <f t="shared" si="13"/>
        <v>-976.0852762262989</v>
      </c>
      <c r="AR22">
        <f t="shared" si="14"/>
        <v>-161.64760130503834</v>
      </c>
      <c r="AS22">
        <f t="shared" si="15"/>
        <v>86.099918756937029</v>
      </c>
      <c r="AT22">
        <f t="shared" si="16"/>
        <v>20.746382299660663</v>
      </c>
      <c r="AU22">
        <f t="shared" si="17"/>
        <v>-54.80130024844064</v>
      </c>
      <c r="AW22">
        <v>19</v>
      </c>
      <c r="AX22">
        <f>(R22*SUMPRODUCT(K23:$K$23, X23:$X$23)-$AZ$3*SUMPRODUCT(K22:$K$22, W23:$W$23))/Z22</f>
        <v>347.22181037991396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3542.2441756581611</v>
      </c>
      <c r="P23">
        <f t="shared" si="30"/>
        <v>177.11220878290806</v>
      </c>
      <c r="Q23" s="5">
        <f t="shared" si="31"/>
        <v>12.5</v>
      </c>
      <c r="R23">
        <f t="shared" si="0"/>
        <v>2000000</v>
      </c>
      <c r="S23">
        <f t="shared" si="1"/>
        <v>351.46904669271999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278.87518087965759</v>
      </c>
      <c r="AC23">
        <f t="shared" si="2"/>
        <v>278.87518087965759</v>
      </c>
      <c r="AE23">
        <f t="shared" si="3"/>
        <v>2810.6144609378048</v>
      </c>
      <c r="AF23">
        <f t="shared" si="4"/>
        <v>-140.53072304689024</v>
      </c>
      <c r="AG23">
        <f t="shared" si="5"/>
        <v>-9.9181984695323226</v>
      </c>
      <c r="AH23">
        <f t="shared" si="6"/>
        <v>-3347.9625393384631</v>
      </c>
      <c r="AI23">
        <f t="shared" si="7"/>
        <v>-687.79699991708094</v>
      </c>
      <c r="AJ23">
        <f t="shared" si="8"/>
        <v>0</v>
      </c>
      <c r="AK23">
        <f t="shared" si="32"/>
        <v>206.42712431394006</v>
      </c>
      <c r="AL23">
        <f t="shared" si="9"/>
        <v>-481.36987560314088</v>
      </c>
      <c r="AN23">
        <f t="shared" si="10"/>
        <v>770.08851955604553</v>
      </c>
      <c r="AO23">
        <f t="shared" si="11"/>
        <v>-38.504425977802278</v>
      </c>
      <c r="AP23">
        <f t="shared" si="12"/>
        <v>-2.7175163588664817</v>
      </c>
      <c r="AQ23">
        <f t="shared" si="13"/>
        <v>-917.31809939809045</v>
      </c>
      <c r="AR23">
        <f t="shared" si="14"/>
        <v>-188.45152217871379</v>
      </c>
      <c r="AS23">
        <f t="shared" si="15"/>
        <v>0</v>
      </c>
      <c r="AT23">
        <f t="shared" si="16"/>
        <v>56.559574701003996</v>
      </c>
      <c r="AU23">
        <f t="shared" si="17"/>
        <v>-131.89194747770978</v>
      </c>
      <c r="AW23">
        <v>20</v>
      </c>
      <c r="AX23">
        <f>(R23*SUMPRODUCT(K$23:$K24, X$23:$X24)-$AZ$3*SUMPRODUCT(K$22:$K23, W$23:$W24))/Z23</f>
        <v>351.46904669271999</v>
      </c>
    </row>
    <row r="25" spans="5:50" x14ac:dyDescent="0.25">
      <c r="AN25" s="6">
        <f t="shared" ref="AN25:AU25" si="33">SUM(AN3:AN23)</f>
        <v>34238.786494411244</v>
      </c>
      <c r="AO25" s="6">
        <f t="shared" si="33"/>
        <v>-4368.6224564641834</v>
      </c>
      <c r="AP25" s="6">
        <f t="shared" si="33"/>
        <v>-733.28004498753694</v>
      </c>
      <c r="AQ25" s="6">
        <f t="shared" si="33"/>
        <v>-27269.939853802374</v>
      </c>
      <c r="AR25" s="6">
        <f t="shared" si="33"/>
        <v>1866.94413915716</v>
      </c>
      <c r="AS25" s="6">
        <f t="shared" si="33"/>
        <v>-847.20046290932009</v>
      </c>
      <c r="AT25" s="6">
        <f t="shared" si="33"/>
        <v>771.58618716053422</v>
      </c>
      <c r="AU25" s="7">
        <f t="shared" si="33"/>
        <v>1791.3298634083735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9771.2495397756647</v>
      </c>
      <c r="K3">
        <v>1</v>
      </c>
      <c r="L3" s="2">
        <v>0</v>
      </c>
      <c r="O3">
        <f>$C$3</f>
        <v>9771.2495397756647</v>
      </c>
      <c r="P3">
        <f>O3*B5</f>
        <v>7816.9996318205322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9771.2495397756647</v>
      </c>
      <c r="AF3">
        <f t="shared" ref="AF3:AF23" si="4">-$Z3*P3</f>
        <v>-7816.9996318205322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1329.2929372551325</v>
      </c>
      <c r="AJ3">
        <f t="shared" ref="AJ3:AJ23" si="8">AB3-AC3</f>
        <v>0</v>
      </c>
      <c r="AL3">
        <f t="shared" ref="AL3:AL23" si="9">SUM(AI3:AK3)</f>
        <v>1329.2929372551325</v>
      </c>
      <c r="AN3">
        <f t="shared" ref="AN3:AN23" si="10">AE3*$K3</f>
        <v>9771.2495397756647</v>
      </c>
      <c r="AO3">
        <f t="shared" ref="AO3:AO23" si="11">AF3*$K3</f>
        <v>-7816.9996318205322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1329.2929372551325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1329.2929372551325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4970.0244234376623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2000000</v>
      </c>
      <c r="S4">
        <f t="shared" si="1"/>
        <v>2392.4195460985025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2365.1740622405487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-2365.1740622405487</v>
      </c>
      <c r="AK4">
        <f>G4*MAX(0, SUM(AB4, AE4:AF4))</f>
        <v>0</v>
      </c>
      <c r="AL4">
        <f t="shared" si="9"/>
        <v>-5141.6840622405489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-2604.85036119711</v>
      </c>
      <c r="AR4">
        <f t="shared" si="14"/>
        <v>-2604.85036119711</v>
      </c>
      <c r="AS4">
        <f t="shared" si="15"/>
        <v>-2218.9455504649109</v>
      </c>
      <c r="AT4">
        <f t="shared" si="16"/>
        <v>0</v>
      </c>
      <c r="AU4">
        <f t="shared" si="17"/>
        <v>-4823.7959116620214</v>
      </c>
      <c r="AW4">
        <v>1</v>
      </c>
      <c r="AX4">
        <f>(R4*SUMPRODUCT(K5:$K$23, X5:$X$23)-$AZ$3*SUMPRODUCT(K4:$K$22, W5:$W$23))/Z4</f>
        <v>2392.4195460985025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1.4257860000000001E-3</v>
      </c>
      <c r="O5">
        <f t="shared" ref="O5:O23" si="29">$C$3</f>
        <v>9771.2495397756647</v>
      </c>
      <c r="P5">
        <f t="shared" ref="P5:P23" si="30">O5*$C$5</f>
        <v>488.56247698878326</v>
      </c>
      <c r="Q5" s="5">
        <f t="shared" ref="Q5:Q23" si="31">$C$8</f>
        <v>12.5</v>
      </c>
      <c r="R5">
        <f t="shared" si="0"/>
        <v>2000000</v>
      </c>
      <c r="S5">
        <f t="shared" si="1"/>
        <v>4645.7393387759248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2365.1740622405487</v>
      </c>
      <c r="AC5">
        <f t="shared" si="2"/>
        <v>4540.3557535346699</v>
      </c>
      <c r="AE5">
        <f t="shared" si="3"/>
        <v>9549.5992848434034</v>
      </c>
      <c r="AF5">
        <f t="shared" si="4"/>
        <v>-477.47996424217018</v>
      </c>
      <c r="AG5">
        <f t="shared" si="5"/>
        <v>-12.216450984556793</v>
      </c>
      <c r="AH5">
        <f t="shared" si="6"/>
        <v>-2819.0975709131403</v>
      </c>
      <c r="AI5">
        <f t="shared" si="7"/>
        <v>6240.8052987035371</v>
      </c>
      <c r="AJ5">
        <f t="shared" si="8"/>
        <v>-2175.1816912941213</v>
      </c>
      <c r="AK5">
        <f>G5*SUM(AB5, AE5:AF5)</f>
        <v>468.92902869651311</v>
      </c>
      <c r="AL5">
        <f t="shared" si="9"/>
        <v>4534.5526361059292</v>
      </c>
      <c r="AN5">
        <f t="shared" si="10"/>
        <v>8246.6759448197736</v>
      </c>
      <c r="AO5">
        <f t="shared" si="11"/>
        <v>-412.3337972409887</v>
      </c>
      <c r="AP5">
        <f t="shared" si="12"/>
        <v>-10.549669097143314</v>
      </c>
      <c r="AQ5">
        <f t="shared" si="13"/>
        <v>-2434.4669792634631</v>
      </c>
      <c r="AR5">
        <f t="shared" si="14"/>
        <v>5389.3254992181792</v>
      </c>
      <c r="AS5">
        <f t="shared" si="15"/>
        <v>-1878.4053648908446</v>
      </c>
      <c r="AT5">
        <f t="shared" si="16"/>
        <v>404.94952986319464</v>
      </c>
      <c r="AU5">
        <f t="shared" si="17"/>
        <v>3915.8696641905294</v>
      </c>
      <c r="AW5">
        <v>2</v>
      </c>
      <c r="AX5">
        <f>(R5*SUMPRODUCT(K6:$K$23, X6:$X$23)-$AZ$3*SUMPRODUCT(K5:$K$22, W6:$W$23))/Z5</f>
        <v>4645.7393387759248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1.477569E-3</v>
      </c>
      <c r="O6">
        <f t="shared" si="29"/>
        <v>9771.2495397756647</v>
      </c>
      <c r="P6">
        <f t="shared" si="30"/>
        <v>488.56247698878326</v>
      </c>
      <c r="Q6" s="5">
        <f t="shared" si="31"/>
        <v>12.5</v>
      </c>
      <c r="R6">
        <f t="shared" si="0"/>
        <v>2000000</v>
      </c>
      <c r="S6">
        <f t="shared" si="1"/>
        <v>6713.1781230111692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4540.3557535346699</v>
      </c>
      <c r="AC6">
        <f t="shared" si="2"/>
        <v>6485.5937721368537</v>
      </c>
      <c r="AE6">
        <f t="shared" si="3"/>
        <v>9439.9931001292625</v>
      </c>
      <c r="AF6">
        <f t="shared" si="4"/>
        <v>-471.99965500646317</v>
      </c>
      <c r="AG6">
        <f t="shared" si="5"/>
        <v>-12.076235825446426</v>
      </c>
      <c r="AH6">
        <f t="shared" si="6"/>
        <v>-2888.1038823680956</v>
      </c>
      <c r="AI6">
        <f t="shared" si="7"/>
        <v>6067.8133269292575</v>
      </c>
      <c r="AJ6">
        <f t="shared" si="8"/>
        <v>-1945.2380186021837</v>
      </c>
      <c r="AK6">
        <f>G6*SUM(AB6, AE6:AF6)</f>
        <v>790.23842812146199</v>
      </c>
      <c r="AL6">
        <f t="shared" si="9"/>
        <v>4912.8137364485356</v>
      </c>
      <c r="AN6">
        <f t="shared" si="10"/>
        <v>7352.1141347785569</v>
      </c>
      <c r="AO6">
        <f t="shared" si="11"/>
        <v>-367.60570673892789</v>
      </c>
      <c r="AP6">
        <f t="shared" si="12"/>
        <v>-9.4052890892439436</v>
      </c>
      <c r="AQ6">
        <f t="shared" si="13"/>
        <v>-2249.3310271568471</v>
      </c>
      <c r="AR6">
        <f t="shared" si="14"/>
        <v>4725.7721117935389</v>
      </c>
      <c r="AS6">
        <f t="shared" si="15"/>
        <v>-1515.0023713341398</v>
      </c>
      <c r="AT6">
        <f t="shared" si="16"/>
        <v>615.45840718436898</v>
      </c>
      <c r="AU6">
        <f t="shared" si="17"/>
        <v>3826.2281476437674</v>
      </c>
      <c r="AW6">
        <v>3</v>
      </c>
      <c r="AX6">
        <f>(R6*SUMPRODUCT(K7:$K$23, X7:$X$23)-$AZ$3*SUMPRODUCT(K6:$K$22, W7:$W$23))/Z6</f>
        <v>6713.1781230111692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1.5369540000000001E-3</v>
      </c>
      <c r="O7">
        <f t="shared" si="29"/>
        <v>9771.2495397756647</v>
      </c>
      <c r="P7">
        <f t="shared" si="30"/>
        <v>488.56247698878326</v>
      </c>
      <c r="Q7" s="5">
        <f t="shared" si="31"/>
        <v>12.5</v>
      </c>
      <c r="R7">
        <f t="shared" si="0"/>
        <v>2000000</v>
      </c>
      <c r="S7">
        <f t="shared" si="1"/>
        <v>8515.0607863955829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6485.5937721368537</v>
      </c>
      <c r="AC7">
        <f t="shared" si="2"/>
        <v>8131.4830803702635</v>
      </c>
      <c r="AE7">
        <f t="shared" si="3"/>
        <v>9331.0843339727544</v>
      </c>
      <c r="AF7">
        <f t="shared" si="4"/>
        <v>-466.55421669863773</v>
      </c>
      <c r="AG7">
        <f t="shared" si="5"/>
        <v>-11.936912848235098</v>
      </c>
      <c r="AH7">
        <f t="shared" si="6"/>
        <v>-2969.6990330981098</v>
      </c>
      <c r="AI7">
        <f t="shared" si="7"/>
        <v>5882.8941713277709</v>
      </c>
      <c r="AJ7">
        <f t="shared" si="8"/>
        <v>-1645.8893082334098</v>
      </c>
      <c r="AK7">
        <f>G7*SUM(AB7, AE7:AF7)</f>
        <v>753.69108297007858</v>
      </c>
      <c r="AL7">
        <f t="shared" si="9"/>
        <v>4990.6959460644393</v>
      </c>
      <c r="AN7">
        <f t="shared" si="10"/>
        <v>6578.5218902895522</v>
      </c>
      <c r="AO7">
        <f t="shared" si="11"/>
        <v>-328.9260945144776</v>
      </c>
      <c r="AP7">
        <f t="shared" si="12"/>
        <v>-8.4156609954418702</v>
      </c>
      <c r="AQ7">
        <f t="shared" si="13"/>
        <v>-2093.6720104093183</v>
      </c>
      <c r="AR7">
        <f t="shared" si="14"/>
        <v>4147.5081243703135</v>
      </c>
      <c r="AS7">
        <f t="shared" si="15"/>
        <v>-1160.3709124979202</v>
      </c>
      <c r="AT7">
        <f t="shared" si="16"/>
        <v>531.36089122921203</v>
      </c>
      <c r="AU7">
        <f t="shared" si="17"/>
        <v>3518.498103101605</v>
      </c>
      <c r="AW7">
        <v>4</v>
      </c>
      <c r="AX7">
        <f>(R7*SUMPRODUCT(K8:$K$23, X8:$X$23)-$AZ$3*SUMPRODUCT(K7:$K$22, W8:$W$23))/Z7</f>
        <v>8515.0607863955829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1.5977630000000001E-3</v>
      </c>
      <c r="O8">
        <f t="shared" si="29"/>
        <v>9771.2495397756647</v>
      </c>
      <c r="P8">
        <f t="shared" si="30"/>
        <v>488.56247698878326</v>
      </c>
      <c r="Q8" s="5">
        <f t="shared" si="31"/>
        <v>12.5</v>
      </c>
      <c r="R8">
        <f t="shared" si="0"/>
        <v>2000000</v>
      </c>
      <c r="S8">
        <f t="shared" si="1"/>
        <v>10034.776328153463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8131.4830803702635</v>
      </c>
      <c r="AC8">
        <f t="shared" si="2"/>
        <v>9471.6016905994147</v>
      </c>
      <c r="AE8">
        <f t="shared" si="3"/>
        <v>9222.8646293343245</v>
      </c>
      <c r="AF8">
        <f t="shared" si="4"/>
        <v>-461.14323146671626</v>
      </c>
      <c r="AG8">
        <f t="shared" si="5"/>
        <v>-11.798471362069613</v>
      </c>
      <c r="AH8">
        <f t="shared" si="6"/>
        <v>-3051.5772293015448</v>
      </c>
      <c r="AI8">
        <f t="shared" si="7"/>
        <v>5698.345697203993</v>
      </c>
      <c r="AJ8">
        <f t="shared" si="8"/>
        <v>-1340.1186102291513</v>
      </c>
      <c r="AK8">
        <f t="shared" ref="AK8:AK23" si="32">G8*SUM(AB8:AB8, AE8:AF8)</f>
        <v>359.82525538646667</v>
      </c>
      <c r="AL8">
        <f t="shared" si="9"/>
        <v>4718.0523423613085</v>
      </c>
      <c r="AN8">
        <f t="shared" si="10"/>
        <v>6062.6813543269554</v>
      </c>
      <c r="AO8">
        <f t="shared" si="11"/>
        <v>-303.13406771634783</v>
      </c>
      <c r="AP8">
        <f t="shared" si="12"/>
        <v>-7.7557651783015302</v>
      </c>
      <c r="AQ8">
        <f t="shared" si="13"/>
        <v>-2005.9646447082798</v>
      </c>
      <c r="AR8">
        <f t="shared" si="14"/>
        <v>3745.8268767240261</v>
      </c>
      <c r="AS8">
        <f t="shared" si="15"/>
        <v>-880.93151502856256</v>
      </c>
      <c r="AT8">
        <f t="shared" si="16"/>
        <v>236.5323524004624</v>
      </c>
      <c r="AU8">
        <f t="shared" si="17"/>
        <v>3101.4277140959261</v>
      </c>
      <c r="AW8">
        <v>5</v>
      </c>
      <c r="AX8">
        <f>(R8*SUMPRODUCT(K9:$K$23, X9:$X$23)-$AZ$3*SUMPRODUCT(K8:$K$22, W9:$W$23))/Z8</f>
        <v>10034.776328153463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1.661898E-3</v>
      </c>
      <c r="O9">
        <f t="shared" si="29"/>
        <v>9771.2495397756647</v>
      </c>
      <c r="P9">
        <f t="shared" si="30"/>
        <v>488.56247698878326</v>
      </c>
      <c r="Q9" s="5">
        <f t="shared" si="31"/>
        <v>12.5</v>
      </c>
      <c r="R9">
        <f t="shared" si="0"/>
        <v>2000000</v>
      </c>
      <c r="S9">
        <f t="shared" si="1"/>
        <v>11357.777467668117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9471.6016905994147</v>
      </c>
      <c r="AC9">
        <f t="shared" si="2"/>
        <v>10595.33331220346</v>
      </c>
      <c r="AE9">
        <f t="shared" si="3"/>
        <v>9115.3085227592201</v>
      </c>
      <c r="AF9">
        <f t="shared" si="4"/>
        <v>-455.76542613796107</v>
      </c>
      <c r="AG9">
        <f t="shared" si="5"/>
        <v>-11.660878792489235</v>
      </c>
      <c r="AH9">
        <f t="shared" si="6"/>
        <v>-3137.2569535489224</v>
      </c>
      <c r="AI9">
        <f t="shared" si="7"/>
        <v>5510.6252642798481</v>
      </c>
      <c r="AJ9">
        <f t="shared" si="8"/>
        <v>-1123.7316216040454</v>
      </c>
      <c r="AK9">
        <f t="shared" si="32"/>
        <v>106.97375424460198</v>
      </c>
      <c r="AL9">
        <f t="shared" si="9"/>
        <v>4493.8673969204046</v>
      </c>
      <c r="AN9">
        <f t="shared" si="10"/>
        <v>5694.7148667233359</v>
      </c>
      <c r="AO9">
        <f t="shared" si="11"/>
        <v>-284.73574333616682</v>
      </c>
      <c r="AP9">
        <f t="shared" si="12"/>
        <v>-7.285039190154178</v>
      </c>
      <c r="AQ9">
        <f t="shared" si="13"/>
        <v>-1959.975767084426</v>
      </c>
      <c r="AR9">
        <f t="shared" si="14"/>
        <v>3442.7183171125889</v>
      </c>
      <c r="AS9">
        <f t="shared" si="15"/>
        <v>-702.04219152623807</v>
      </c>
      <c r="AT9">
        <f t="shared" si="16"/>
        <v>66.83098296946531</v>
      </c>
      <c r="AU9">
        <f t="shared" si="17"/>
        <v>2807.5071085558161</v>
      </c>
      <c r="AW9">
        <v>6</v>
      </c>
      <c r="AX9">
        <f>(R9*SUMPRODUCT(K10:$K$23, X10:$X$23)-$AZ$3*SUMPRODUCT(K9:$K$22, W10:$W$23))/Z9</f>
        <v>11357.777467668117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1.7364850000000001E-3</v>
      </c>
      <c r="O10">
        <f t="shared" si="29"/>
        <v>9771.2495397756647</v>
      </c>
      <c r="P10">
        <f t="shared" si="30"/>
        <v>488.56247698878326</v>
      </c>
      <c r="Q10" s="5">
        <f t="shared" si="31"/>
        <v>12.5</v>
      </c>
      <c r="R10">
        <f t="shared" si="0"/>
        <v>2000000</v>
      </c>
      <c r="S10">
        <f t="shared" si="1"/>
        <v>12548.553759336535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10595.33331220346</v>
      </c>
      <c r="AC10">
        <f t="shared" si="2"/>
        <v>11568.7838270787</v>
      </c>
      <c r="AE10">
        <f t="shared" si="3"/>
        <v>9008.3268410114852</v>
      </c>
      <c r="AF10">
        <f t="shared" si="4"/>
        <v>-450.41634205057431</v>
      </c>
      <c r="AG10">
        <f t="shared" si="5"/>
        <v>-11.524021063454368</v>
      </c>
      <c r="AH10">
        <f t="shared" si="6"/>
        <v>-3239.8305775961076</v>
      </c>
      <c r="AI10">
        <f t="shared" si="7"/>
        <v>5306.5559003013495</v>
      </c>
      <c r="AJ10">
        <f t="shared" si="8"/>
        <v>-973.45051487523961</v>
      </c>
      <c r="AK10">
        <f t="shared" si="32"/>
        <v>78.528299625773911</v>
      </c>
      <c r="AL10">
        <f t="shared" si="9"/>
        <v>4411.6336850518837</v>
      </c>
      <c r="AN10">
        <f t="shared" si="10"/>
        <v>5347.153378727563</v>
      </c>
      <c r="AO10">
        <f t="shared" si="11"/>
        <v>-267.35766893637822</v>
      </c>
      <c r="AP10">
        <f t="shared" si="12"/>
        <v>-6.8404165671966952</v>
      </c>
      <c r="AQ10">
        <f t="shared" si="13"/>
        <v>-1923.09530118611</v>
      </c>
      <c r="AR10">
        <f t="shared" si="14"/>
        <v>3149.8599920378792</v>
      </c>
      <c r="AS10">
        <f t="shared" si="15"/>
        <v>-577.81975515608269</v>
      </c>
      <c r="AT10">
        <f t="shared" si="16"/>
        <v>46.612747303753395</v>
      </c>
      <c r="AU10">
        <f t="shared" si="17"/>
        <v>2618.6529841855495</v>
      </c>
      <c r="AW10">
        <v>7</v>
      </c>
      <c r="AX10">
        <f>(R10*SUMPRODUCT(K11:$K$23, X11:$X$23)-$AZ$3*SUMPRODUCT(K10:$K$22, W11:$W$23))/Z10</f>
        <v>12548.553759336535</v>
      </c>
    </row>
    <row r="11" spans="1:52" x14ac:dyDescent="0.25">
      <c r="A11" t="s">
        <v>33</v>
      </c>
      <c r="C11" s="24">
        <f>AU25</f>
        <v>26092.68555170481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1.8096469999999999E-3</v>
      </c>
      <c r="O11">
        <f t="shared" si="29"/>
        <v>9771.2495397756647</v>
      </c>
      <c r="P11">
        <f t="shared" si="30"/>
        <v>488.56247698878326</v>
      </c>
      <c r="Q11" s="5">
        <f t="shared" si="31"/>
        <v>12.5</v>
      </c>
      <c r="R11">
        <f t="shared" si="0"/>
        <v>2000000</v>
      </c>
      <c r="S11">
        <f t="shared" si="1"/>
        <v>13616.343636671067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11568.7838270787</v>
      </c>
      <c r="AC11">
        <f t="shared" si="2"/>
        <v>12404.953580207028</v>
      </c>
      <c r="AE11">
        <f t="shared" si="3"/>
        <v>8901.9416809585146</v>
      </c>
      <c r="AF11">
        <f t="shared" si="4"/>
        <v>-445.09708404792576</v>
      </c>
      <c r="AG11">
        <f t="shared" si="5"/>
        <v>-11.387926442674408</v>
      </c>
      <c r="AH11">
        <f t="shared" si="6"/>
        <v>-3336.7056232667214</v>
      </c>
      <c r="AI11">
        <f t="shared" si="7"/>
        <v>5108.7510472011927</v>
      </c>
      <c r="AJ11">
        <f t="shared" si="8"/>
        <v>-836.16975312832801</v>
      </c>
      <c r="AK11">
        <f t="shared" si="32"/>
        <v>48.061508217574286</v>
      </c>
      <c r="AL11">
        <f t="shared" si="9"/>
        <v>4320.6428022904392</v>
      </c>
      <c r="AN11">
        <f t="shared" si="10"/>
        <v>5025.2072133808215</v>
      </c>
      <c r="AO11">
        <f t="shared" si="11"/>
        <v>-251.26036066904106</v>
      </c>
      <c r="AP11">
        <f t="shared" si="12"/>
        <v>-6.4285626839801715</v>
      </c>
      <c r="AQ11">
        <f t="shared" si="13"/>
        <v>-1883.5932393080816</v>
      </c>
      <c r="AR11">
        <f t="shared" si="14"/>
        <v>2883.925050719718</v>
      </c>
      <c r="AS11">
        <f t="shared" si="15"/>
        <v>-472.02356807384666</v>
      </c>
      <c r="AT11">
        <f t="shared" si="16"/>
        <v>27.131051453362296</v>
      </c>
      <c r="AU11">
        <f t="shared" si="17"/>
        <v>2439.032534099234</v>
      </c>
      <c r="AW11">
        <v>8</v>
      </c>
      <c r="AX11">
        <f>(R11*SUMPRODUCT(K12:$K$23, X12:$X$23)-$AZ$3*SUMPRODUCT(K11:$K$22, W12:$W$23))/Z11</f>
        <v>13616.343636671067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1.8942099999999999E-3</v>
      </c>
      <c r="O12">
        <f t="shared" si="29"/>
        <v>9771.2495397756647</v>
      </c>
      <c r="P12">
        <f t="shared" si="30"/>
        <v>488.56247698878326</v>
      </c>
      <c r="Q12" s="5">
        <f t="shared" si="31"/>
        <v>12.5</v>
      </c>
      <c r="R12">
        <f t="shared" si="0"/>
        <v>2000000</v>
      </c>
      <c r="S12">
        <f t="shared" si="1"/>
        <v>14562.088456436131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12404.953580207028</v>
      </c>
      <c r="AC12">
        <f t="shared" si="2"/>
        <v>13108.764132299486</v>
      </c>
      <c r="AE12">
        <f t="shared" si="3"/>
        <v>8796.0601171974413</v>
      </c>
      <c r="AF12">
        <f t="shared" si="4"/>
        <v>-439.80300585987203</v>
      </c>
      <c r="AG12">
        <f t="shared" si="5"/>
        <v>-11.252476054100685</v>
      </c>
      <c r="AH12">
        <f t="shared" si="6"/>
        <v>-3451.3798635165263</v>
      </c>
      <c r="AI12">
        <f t="shared" si="7"/>
        <v>4893.624771766943</v>
      </c>
      <c r="AJ12">
        <f t="shared" si="8"/>
        <v>-703.81055209245824</v>
      </c>
      <c r="AK12">
        <f t="shared" si="32"/>
        <v>47.750784590552577</v>
      </c>
      <c r="AL12">
        <f t="shared" si="9"/>
        <v>4237.5650042650377</v>
      </c>
      <c r="AN12">
        <f t="shared" si="10"/>
        <v>4720.4452357556374</v>
      </c>
      <c r="AO12">
        <f t="shared" si="11"/>
        <v>-236.02226178778184</v>
      </c>
      <c r="AP12">
        <f t="shared" si="12"/>
        <v>-6.0386918998181836</v>
      </c>
      <c r="AQ12">
        <f t="shared" si="13"/>
        <v>-1852.1985316660641</v>
      </c>
      <c r="AR12">
        <f t="shared" si="14"/>
        <v>2626.1857504019736</v>
      </c>
      <c r="AS12">
        <f t="shared" si="15"/>
        <v>-377.70309925507019</v>
      </c>
      <c r="AT12">
        <f t="shared" si="16"/>
        <v>25.62567338340169</v>
      </c>
      <c r="AU12">
        <f t="shared" si="17"/>
        <v>2274.1083245303053</v>
      </c>
      <c r="AW12">
        <v>9</v>
      </c>
      <c r="AX12">
        <f>(R12*SUMPRODUCT(K13:$K$23, X13:$X$23)-$AZ$3*SUMPRODUCT(K12:$K$22, W13:$W$23))/Z12</f>
        <v>14562.088456436131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1.9849490000000002E-3</v>
      </c>
      <c r="O13">
        <f t="shared" si="29"/>
        <v>9771.2495397756647</v>
      </c>
      <c r="P13">
        <f t="shared" si="30"/>
        <v>488.56247698878326</v>
      </c>
      <c r="Q13" s="5">
        <f t="shared" si="31"/>
        <v>12.5</v>
      </c>
      <c r="R13">
        <f t="shared" si="0"/>
        <v>2000000</v>
      </c>
      <c r="S13">
        <f t="shared" si="1"/>
        <v>15387.965186386187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13108.764132299486</v>
      </c>
      <c r="AC13">
        <f t="shared" si="2"/>
        <v>13686.198670816539</v>
      </c>
      <c r="AE13">
        <f t="shared" si="3"/>
        <v>8690.6397852918963</v>
      </c>
      <c r="AF13">
        <f t="shared" si="4"/>
        <v>-434.53198926459481</v>
      </c>
      <c r="AG13">
        <f t="shared" si="5"/>
        <v>-11.117615702468568</v>
      </c>
      <c r="AH13">
        <f t="shared" si="6"/>
        <v>-3573.6945745777766</v>
      </c>
      <c r="AI13">
        <f t="shared" si="7"/>
        <v>4671.2956057470556</v>
      </c>
      <c r="AJ13">
        <f t="shared" si="8"/>
        <v>-577.43453851705272</v>
      </c>
      <c r="AK13">
        <f t="shared" si="32"/>
        <v>42.72974385665357</v>
      </c>
      <c r="AL13">
        <f t="shared" si="9"/>
        <v>4136.5908110866567</v>
      </c>
      <c r="AN13">
        <f t="shared" si="10"/>
        <v>4434.6020161146835</v>
      </c>
      <c r="AO13">
        <f t="shared" si="11"/>
        <v>-221.73010080573417</v>
      </c>
      <c r="AP13">
        <f t="shared" si="12"/>
        <v>-5.6730231866237038</v>
      </c>
      <c r="AQ13">
        <f t="shared" si="13"/>
        <v>-1823.5611596998694</v>
      </c>
      <c r="AR13">
        <f t="shared" si="14"/>
        <v>2383.6377324224559</v>
      </c>
      <c r="AS13">
        <f t="shared" si="15"/>
        <v>-294.6494656257309</v>
      </c>
      <c r="AT13">
        <f t="shared" si="16"/>
        <v>21.803850226938781</v>
      </c>
      <c r="AU13">
        <f t="shared" si="17"/>
        <v>2110.7921170236636</v>
      </c>
      <c r="AW13">
        <v>10</v>
      </c>
      <c r="AX13">
        <f>(R13*SUMPRODUCT(K14:$K$23, X14:$X$23)-$AZ$3*SUMPRODUCT(K13:$K$22, W14:$W$23))/Z13</f>
        <v>15387.965186386187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2.0842399999999998E-3</v>
      </c>
      <c r="O14">
        <f t="shared" si="29"/>
        <v>9771.2495397756647</v>
      </c>
      <c r="P14">
        <f t="shared" si="30"/>
        <v>488.56247698878326</v>
      </c>
      <c r="Q14" s="5">
        <f t="shared" si="31"/>
        <v>12.5</v>
      </c>
      <c r="R14">
        <f t="shared" si="0"/>
        <v>2000000</v>
      </c>
      <c r="S14">
        <f t="shared" si="1"/>
        <v>16095.459568338301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13686.198670816539</v>
      </c>
      <c r="AC14">
        <f t="shared" si="2"/>
        <v>14142.459380589587</v>
      </c>
      <c r="AE14">
        <f t="shared" si="3"/>
        <v>8585.62000837288</v>
      </c>
      <c r="AF14">
        <f t="shared" si="4"/>
        <v>-429.28100041864406</v>
      </c>
      <c r="AG14">
        <f t="shared" si="5"/>
        <v>-10.983267766092169</v>
      </c>
      <c r="AH14">
        <f t="shared" si="6"/>
        <v>-3707.4846962740939</v>
      </c>
      <c r="AI14">
        <f t="shared" si="7"/>
        <v>4437.8710439140496</v>
      </c>
      <c r="AJ14">
        <f t="shared" si="8"/>
        <v>-456.2607097730488</v>
      </c>
      <c r="AK14">
        <f t="shared" si="32"/>
        <v>39.316567821787395</v>
      </c>
      <c r="AL14">
        <f t="shared" si="9"/>
        <v>4020.9269019627882</v>
      </c>
      <c r="AN14">
        <f t="shared" si="10"/>
        <v>4166.8377601744996</v>
      </c>
      <c r="AO14">
        <f t="shared" si="11"/>
        <v>-208.34188800872499</v>
      </c>
      <c r="AP14">
        <f t="shared" si="12"/>
        <v>-5.3304822264703979</v>
      </c>
      <c r="AQ14">
        <f t="shared" si="13"/>
        <v>-1799.3443936067849</v>
      </c>
      <c r="AR14">
        <f t="shared" si="14"/>
        <v>2153.8209963325189</v>
      </c>
      <c r="AS14">
        <f t="shared" si="15"/>
        <v>-221.43588373493142</v>
      </c>
      <c r="AT14">
        <f t="shared" si="16"/>
        <v>19.081412785625151</v>
      </c>
      <c r="AU14">
        <f t="shared" si="17"/>
        <v>1951.4665253832127</v>
      </c>
      <c r="AW14">
        <v>11</v>
      </c>
      <c r="AX14">
        <f>(R14*SUMPRODUCT(K15:$K$23, X15:$X$23)-$AZ$3*SUMPRODUCT(K14:$K$22, W15:$W$23))/Z14</f>
        <v>16095.459568338301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2.1892320000000002E-3</v>
      </c>
      <c r="O15">
        <f t="shared" si="29"/>
        <v>9771.2495397756647</v>
      </c>
      <c r="P15">
        <f t="shared" si="30"/>
        <v>488.56247698878326</v>
      </c>
      <c r="Q15" s="5">
        <f t="shared" si="31"/>
        <v>12.5</v>
      </c>
      <c r="R15">
        <f t="shared" si="0"/>
        <v>2000000</v>
      </c>
      <c r="S15">
        <f t="shared" si="1"/>
        <v>16690.854279403113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14142.459380589587</v>
      </c>
      <c r="AC15">
        <f t="shared" si="2"/>
        <v>14486.847224054083</v>
      </c>
      <c r="AE15">
        <f t="shared" si="3"/>
        <v>8480.967894226982</v>
      </c>
      <c r="AF15">
        <f t="shared" si="4"/>
        <v>-424.04839471134909</v>
      </c>
      <c r="AG15">
        <f t="shared" si="5"/>
        <v>-10.849390167173151</v>
      </c>
      <c r="AH15">
        <f t="shared" si="6"/>
        <v>-3847.1874012955991</v>
      </c>
      <c r="AI15">
        <f t="shared" si="7"/>
        <v>4198.8827080528608</v>
      </c>
      <c r="AJ15">
        <f t="shared" si="8"/>
        <v>-344.38784346449575</v>
      </c>
      <c r="AK15">
        <f t="shared" si="32"/>
        <v>91.017453408431408</v>
      </c>
      <c r="AL15">
        <f t="shared" si="9"/>
        <v>3945.5123179967964</v>
      </c>
      <c r="AN15">
        <f t="shared" si="10"/>
        <v>3912.9643578376008</v>
      </c>
      <c r="AO15">
        <f t="shared" si="11"/>
        <v>-195.64821789188005</v>
      </c>
      <c r="AP15">
        <f t="shared" si="12"/>
        <v>-5.005711324213399</v>
      </c>
      <c r="AQ15">
        <f t="shared" si="13"/>
        <v>-1775.0223048761661</v>
      </c>
      <c r="AR15">
        <f t="shared" si="14"/>
        <v>1937.2881237453414</v>
      </c>
      <c r="AS15">
        <f t="shared" si="15"/>
        <v>-158.8942881939721</v>
      </c>
      <c r="AT15">
        <f t="shared" si="16"/>
        <v>41.993797827105027</v>
      </c>
      <c r="AU15">
        <f t="shared" si="17"/>
        <v>1820.3876333784742</v>
      </c>
      <c r="AW15">
        <v>12</v>
      </c>
      <c r="AX15">
        <f>(R15*SUMPRODUCT(K16:$K$23, X16:$X$23)-$AZ$3*SUMPRODUCT(K15:$K$22, W16:$W$23))/Z15</f>
        <v>16690.854279403113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2.8741389999999999E-3</v>
      </c>
      <c r="O16">
        <f t="shared" si="29"/>
        <v>9771.2495397756647</v>
      </c>
      <c r="P16">
        <f t="shared" si="30"/>
        <v>488.56247698878326</v>
      </c>
      <c r="Q16" s="5">
        <f t="shared" si="31"/>
        <v>12.5</v>
      </c>
      <c r="R16">
        <f t="shared" si="0"/>
        <v>2000000</v>
      </c>
      <c r="S16">
        <f t="shared" si="1"/>
        <v>16684.124712639103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14486.847224054083</v>
      </c>
      <c r="AC16">
        <f t="shared" si="2"/>
        <v>14294.575800598841</v>
      </c>
      <c r="AE16">
        <f t="shared" si="3"/>
        <v>8371.7827347021666</v>
      </c>
      <c r="AF16">
        <f t="shared" si="4"/>
        <v>-418.58913673510835</v>
      </c>
      <c r="AG16">
        <f t="shared" si="5"/>
        <v>-10.709713610095731</v>
      </c>
      <c r="AH16">
        <f t="shared" si="6"/>
        <v>-4989.2248649102194</v>
      </c>
      <c r="AI16">
        <f t="shared" si="7"/>
        <v>2953.259019446743</v>
      </c>
      <c r="AJ16">
        <f t="shared" si="8"/>
        <v>192.27142345524226</v>
      </c>
      <c r="AK16">
        <f t="shared" si="32"/>
        <v>159.32428983635012</v>
      </c>
      <c r="AL16">
        <f t="shared" si="9"/>
        <v>3304.8547327383353</v>
      </c>
      <c r="AN16">
        <f t="shared" si="10"/>
        <v>3662.2625493436562</v>
      </c>
      <c r="AO16">
        <f t="shared" si="11"/>
        <v>-183.11312746718281</v>
      </c>
      <c r="AP16">
        <f t="shared" si="12"/>
        <v>-4.6849977252598869</v>
      </c>
      <c r="AQ16">
        <f t="shared" si="13"/>
        <v>-2182.5520264967668</v>
      </c>
      <c r="AR16">
        <f t="shared" si="14"/>
        <v>1291.9123976544465</v>
      </c>
      <c r="AS16">
        <f t="shared" si="15"/>
        <v>84.109735732908959</v>
      </c>
      <c r="AT16">
        <f t="shared" si="16"/>
        <v>69.696909052573162</v>
      </c>
      <c r="AU16">
        <f t="shared" si="17"/>
        <v>1445.7190424399287</v>
      </c>
      <c r="AW16">
        <v>13</v>
      </c>
      <c r="AX16">
        <f>(R16*SUMPRODUCT(K17:$K$23, X17:$X$23)-$AZ$3*SUMPRODUCT(K16:$K$22, W17:$W$23))/Z16</f>
        <v>16684.124712639103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3.657909E-3</v>
      </c>
      <c r="O17">
        <f t="shared" si="29"/>
        <v>9771.2495397756647</v>
      </c>
      <c r="P17">
        <f t="shared" si="30"/>
        <v>488.56247698878326</v>
      </c>
      <c r="Q17" s="5">
        <f t="shared" si="31"/>
        <v>12.5</v>
      </c>
      <c r="R17">
        <f t="shared" si="0"/>
        <v>2000000</v>
      </c>
      <c r="S17">
        <f t="shared" si="1"/>
        <v>16063.326357714172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14294.575800598841</v>
      </c>
      <c r="AC17">
        <f t="shared" si="2"/>
        <v>13574.720425805568</v>
      </c>
      <c r="AE17">
        <f t="shared" si="3"/>
        <v>8257.4416879438322</v>
      </c>
      <c r="AF17">
        <f t="shared" si="4"/>
        <v>-412.87208439719166</v>
      </c>
      <c r="AG17">
        <f t="shared" si="5"/>
        <v>-10.563441316192982</v>
      </c>
      <c r="AH17">
        <f t="shared" si="6"/>
        <v>-6268.0252482866663</v>
      </c>
      <c r="AI17">
        <f t="shared" si="7"/>
        <v>1565.9809139437812</v>
      </c>
      <c r="AJ17">
        <f t="shared" si="8"/>
        <v>719.85537479327286</v>
      </c>
      <c r="AK17">
        <f t="shared" si="32"/>
        <v>305.52020657720766</v>
      </c>
      <c r="AL17">
        <f t="shared" si="9"/>
        <v>2591.3564953142618</v>
      </c>
      <c r="AN17">
        <f t="shared" si="10"/>
        <v>3402.3205243577395</v>
      </c>
      <c r="AO17">
        <f t="shared" si="11"/>
        <v>-170.116026217887</v>
      </c>
      <c r="AP17">
        <f t="shared" si="12"/>
        <v>-4.3524634573448999</v>
      </c>
      <c r="AQ17">
        <f t="shared" si="13"/>
        <v>-2582.6196242565948</v>
      </c>
      <c r="AR17">
        <f t="shared" si="14"/>
        <v>645.23241042591292</v>
      </c>
      <c r="AS17">
        <f t="shared" si="15"/>
        <v>296.60260511488394</v>
      </c>
      <c r="AT17">
        <f t="shared" si="16"/>
        <v>125.88374326170847</v>
      </c>
      <c r="AU17">
        <f t="shared" si="17"/>
        <v>1067.7187588025054</v>
      </c>
      <c r="AW17">
        <v>14</v>
      </c>
      <c r="AX17">
        <f>(R17*SUMPRODUCT(K18:$K$23, X18:$X$23)-$AZ$3*SUMPRODUCT(K17:$K$22, W18:$W$23))/Z17</f>
        <v>16063.326357714172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4.4868319999999996E-3</v>
      </c>
      <c r="O18">
        <f t="shared" si="29"/>
        <v>9771.2495397756647</v>
      </c>
      <c r="P18">
        <f t="shared" si="30"/>
        <v>488.56247698878326</v>
      </c>
      <c r="Q18" s="5">
        <f t="shared" si="31"/>
        <v>12.5</v>
      </c>
      <c r="R18">
        <f t="shared" si="0"/>
        <v>2000000</v>
      </c>
      <c r="S18">
        <f t="shared" si="1"/>
        <v>14871.352836073711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13574.720425805568</v>
      </c>
      <c r="AC18">
        <f t="shared" si="2"/>
        <v>12385.351036743596</v>
      </c>
      <c r="AE18">
        <f t="shared" si="3"/>
        <v>8137.8175174607941</v>
      </c>
      <c r="AF18">
        <f t="shared" si="4"/>
        <v>-406.89087587303976</v>
      </c>
      <c r="AG18">
        <f t="shared" si="5"/>
        <v>-10.410410516503434</v>
      </c>
      <c r="AH18">
        <f t="shared" si="6"/>
        <v>-7583.4218444186854</v>
      </c>
      <c r="AI18">
        <f t="shared" si="7"/>
        <v>137.09438665256584</v>
      </c>
      <c r="AJ18">
        <f t="shared" si="8"/>
        <v>1189.3693890619725</v>
      </c>
      <c r="AK18">
        <f t="shared" si="32"/>
        <v>460.20197665569577</v>
      </c>
      <c r="AL18">
        <f t="shared" si="9"/>
        <v>1786.665752370234</v>
      </c>
      <c r="AN18">
        <f t="shared" si="10"/>
        <v>3133.3816264939887</v>
      </c>
      <c r="AO18">
        <f t="shared" si="11"/>
        <v>-156.66908132469945</v>
      </c>
      <c r="AP18">
        <f t="shared" si="12"/>
        <v>-4.0084198210000981</v>
      </c>
      <c r="AQ18">
        <f t="shared" si="13"/>
        <v>-2919.9173638718967</v>
      </c>
      <c r="AR18">
        <f t="shared" si="14"/>
        <v>52.786761476392627</v>
      </c>
      <c r="AS18">
        <f t="shared" si="15"/>
        <v>457.95425896500137</v>
      </c>
      <c r="AT18">
        <f t="shared" si="16"/>
        <v>177.195963786997</v>
      </c>
      <c r="AU18">
        <f t="shared" si="17"/>
        <v>687.936984228391</v>
      </c>
      <c r="AW18">
        <v>15</v>
      </c>
      <c r="AX18">
        <f>(R18*SUMPRODUCT(K19:$K$23, X19:$X$23)-$AZ$3*SUMPRODUCT(K18:$K$22, W19:$W$23))/Z18</f>
        <v>14871.352836073711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5.3970320000000004E-3</v>
      </c>
      <c r="O19">
        <f t="shared" si="29"/>
        <v>9771.2495397756647</v>
      </c>
      <c r="P19">
        <f t="shared" si="30"/>
        <v>488.56247698878326</v>
      </c>
      <c r="Q19" s="5">
        <f t="shared" si="31"/>
        <v>12.5</v>
      </c>
      <c r="R19">
        <f t="shared" si="0"/>
        <v>2000000</v>
      </c>
      <c r="S19">
        <f t="shared" si="1"/>
        <v>13114.999784537695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12385.351036743596</v>
      </c>
      <c r="AC19">
        <f t="shared" si="2"/>
        <v>10754.426873724784</v>
      </c>
      <c r="AE19">
        <f t="shared" si="3"/>
        <v>8012.5192807342892</v>
      </c>
      <c r="AF19">
        <f t="shared" si="4"/>
        <v>-400.62596403671449</v>
      </c>
      <c r="AG19">
        <f t="shared" si="5"/>
        <v>-10.250121092647694</v>
      </c>
      <c r="AH19">
        <f t="shared" si="6"/>
        <v>-8989.6509905128914</v>
      </c>
      <c r="AI19">
        <f t="shared" si="7"/>
        <v>-1388.0077949079641</v>
      </c>
      <c r="AJ19">
        <f t="shared" si="8"/>
        <v>1630.9241630188117</v>
      </c>
      <c r="AK19">
        <f t="shared" si="32"/>
        <v>445.93854908173813</v>
      </c>
      <c r="AL19">
        <f t="shared" si="9"/>
        <v>688.85491719258562</v>
      </c>
      <c r="AN19">
        <f t="shared" si="10"/>
        <v>2874.1725818172617</v>
      </c>
      <c r="AO19">
        <f t="shared" si="11"/>
        <v>-143.7086290908631</v>
      </c>
      <c r="AP19">
        <f t="shared" si="12"/>
        <v>-3.6768232278244128</v>
      </c>
      <c r="AQ19">
        <f t="shared" si="13"/>
        <v>-3224.6797157997844</v>
      </c>
      <c r="AR19">
        <f t="shared" si="14"/>
        <v>-497.89258630121014</v>
      </c>
      <c r="AS19">
        <f t="shared" si="15"/>
        <v>585.02917099281581</v>
      </c>
      <c r="AT19">
        <f t="shared" si="16"/>
        <v>159.96271659874796</v>
      </c>
      <c r="AU19">
        <f t="shared" si="17"/>
        <v>247.09930129035365</v>
      </c>
      <c r="AW19">
        <v>16</v>
      </c>
      <c r="AX19">
        <f>(R19*SUMPRODUCT(K20:$K$23, X20:$X$23)-$AZ$3*SUMPRODUCT(K19:$K$22, W20:$W$23))/Z19</f>
        <v>13114.999784537695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6.3737730000000001E-3</v>
      </c>
      <c r="O20">
        <f t="shared" si="29"/>
        <v>9771.2495397756647</v>
      </c>
      <c r="P20">
        <f t="shared" si="30"/>
        <v>488.56247698878326</v>
      </c>
      <c r="Q20" s="5">
        <f t="shared" si="31"/>
        <v>12.5</v>
      </c>
      <c r="R20">
        <f t="shared" si="0"/>
        <v>2000000</v>
      </c>
      <c r="S20">
        <f t="shared" si="1"/>
        <v>10736.427267893661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10754.426873724784</v>
      </c>
      <c r="AC20">
        <f t="shared" si="2"/>
        <v>8659.8200900679312</v>
      </c>
      <c r="AE20">
        <f t="shared" si="3"/>
        <v>7881.324108873423</v>
      </c>
      <c r="AF20">
        <f t="shared" si="4"/>
        <v>-394.06620544367115</v>
      </c>
      <c r="AG20">
        <f t="shared" si="5"/>
        <v>-10.082287936654168</v>
      </c>
      <c r="AH20">
        <f t="shared" si="6"/>
        <v>-10453.11121072774</v>
      </c>
      <c r="AI20">
        <f t="shared" si="7"/>
        <v>-2975.9355952346423</v>
      </c>
      <c r="AJ20">
        <f t="shared" si="8"/>
        <v>2094.6067836568527</v>
      </c>
      <c r="AK20">
        <f t="shared" si="32"/>
        <v>78.439244541764495</v>
      </c>
      <c r="AL20">
        <f t="shared" si="9"/>
        <v>-802.88956703602503</v>
      </c>
      <c r="AN20">
        <f t="shared" si="10"/>
        <v>2681.5057691356938</v>
      </c>
      <c r="AO20">
        <f t="shared" si="11"/>
        <v>-134.07528845678468</v>
      </c>
      <c r="AP20">
        <f t="shared" si="12"/>
        <v>-3.4303516635975417</v>
      </c>
      <c r="AQ20">
        <f t="shared" si="13"/>
        <v>-3556.5188830928719</v>
      </c>
      <c r="AR20">
        <f t="shared" si="14"/>
        <v>-1012.5187540775604</v>
      </c>
      <c r="AS20">
        <f t="shared" si="15"/>
        <v>712.65945884941868</v>
      </c>
      <c r="AT20">
        <f t="shared" si="16"/>
        <v>26.68781081196429</v>
      </c>
      <c r="AU20">
        <f t="shared" si="17"/>
        <v>-273.17148441617752</v>
      </c>
      <c r="AW20">
        <v>17</v>
      </c>
      <c r="AX20">
        <f>(R20*SUMPRODUCT(K21:$K$23, X21:$X$23)-$AZ$3*SUMPRODUCT(K20:$K$22, W21:$W$23))/Z20</f>
        <v>10736.427267893661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7.4983330000000003E-3</v>
      </c>
      <c r="O21">
        <f t="shared" si="29"/>
        <v>9771.2495397756647</v>
      </c>
      <c r="P21">
        <f t="shared" si="30"/>
        <v>488.56247698878326</v>
      </c>
      <c r="Q21" s="5">
        <f t="shared" si="31"/>
        <v>12.5</v>
      </c>
      <c r="R21">
        <f t="shared" si="0"/>
        <v>2000000</v>
      </c>
      <c r="S21">
        <f t="shared" si="1"/>
        <v>7708.881330290671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8659.8200900679312</v>
      </c>
      <c r="AC21">
        <f t="shared" si="2"/>
        <v>6109.050838741754</v>
      </c>
      <c r="AE21">
        <f t="shared" si="3"/>
        <v>7743.414075135428</v>
      </c>
      <c r="AF21">
        <f t="shared" si="4"/>
        <v>-387.17070375677139</v>
      </c>
      <c r="AG21">
        <f t="shared" si="5"/>
        <v>-9.9058647049367128</v>
      </c>
      <c r="AH21">
        <f t="shared" si="6"/>
        <v>-12096.056376146538</v>
      </c>
      <c r="AI21">
        <f t="shared" si="7"/>
        <v>-4749.7188694728184</v>
      </c>
      <c r="AJ21">
        <f t="shared" si="8"/>
        <v>2550.7692513261773</v>
      </c>
      <c r="AK21">
        <f t="shared" si="32"/>
        <v>25.625701538314537</v>
      </c>
      <c r="AL21">
        <f t="shared" si="9"/>
        <v>-2173.3239166083267</v>
      </c>
      <c r="AN21">
        <f t="shared" si="10"/>
        <v>2506.0248152248992</v>
      </c>
      <c r="AO21">
        <f t="shared" si="11"/>
        <v>-125.30124076124497</v>
      </c>
      <c r="AP21">
        <f t="shared" si="12"/>
        <v>-3.205865336136982</v>
      </c>
      <c r="AQ21">
        <f t="shared" si="13"/>
        <v>-3914.6837752509623</v>
      </c>
      <c r="AR21">
        <f t="shared" si="14"/>
        <v>-1537.1660661234448</v>
      </c>
      <c r="AS21">
        <f t="shared" si="15"/>
        <v>825.51326581669866</v>
      </c>
      <c r="AT21">
        <f t="shared" si="16"/>
        <v>8.2933242804066314</v>
      </c>
      <c r="AU21">
        <f t="shared" si="17"/>
        <v>-703.35947602633951</v>
      </c>
      <c r="AW21">
        <v>18</v>
      </c>
      <c r="AX21">
        <f>(R21*SUMPRODUCT(K22:$K$23, X22:$X$23)-$AZ$3*SUMPRODUCT(K21:$K$22, W22:$W$23))/Z21</f>
        <v>7708.881330290671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8.7783159999999995E-3</v>
      </c>
      <c r="O22">
        <f t="shared" si="29"/>
        <v>9771.2495397756647</v>
      </c>
      <c r="P22">
        <f t="shared" si="30"/>
        <v>488.56247698878326</v>
      </c>
      <c r="Q22" s="5">
        <f t="shared" si="31"/>
        <v>12.5</v>
      </c>
      <c r="R22">
        <f t="shared" si="0"/>
        <v>2000000</v>
      </c>
      <c r="S22">
        <f t="shared" si="1"/>
        <v>4083.8401230577965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6109.050838741754</v>
      </c>
      <c r="AC22">
        <f t="shared" si="2"/>
        <v>3175.5448276807742</v>
      </c>
      <c r="AE22">
        <f t="shared" si="3"/>
        <v>7598.0057987136879</v>
      </c>
      <c r="AF22">
        <f t="shared" si="4"/>
        <v>-379.90028993568438</v>
      </c>
      <c r="AG22">
        <f t="shared" si="5"/>
        <v>-9.7198492472541638</v>
      </c>
      <c r="AH22">
        <f t="shared" si="6"/>
        <v>-13913.089701308994</v>
      </c>
      <c r="AI22">
        <f t="shared" si="7"/>
        <v>-6704.7040417782455</v>
      </c>
      <c r="AJ22">
        <f t="shared" si="8"/>
        <v>2933.5060110609797</v>
      </c>
      <c r="AK22">
        <f t="shared" si="32"/>
        <v>279.87028329791497</v>
      </c>
      <c r="AL22">
        <f t="shared" si="9"/>
        <v>-3491.327747419351</v>
      </c>
      <c r="AN22">
        <f t="shared" si="10"/>
        <v>2298.0989620007149</v>
      </c>
      <c r="AO22">
        <f t="shared" si="11"/>
        <v>-114.90494810003574</v>
      </c>
      <c r="AP22">
        <f t="shared" si="12"/>
        <v>-2.939873442805192</v>
      </c>
      <c r="AQ22">
        <f t="shared" si="13"/>
        <v>-4208.1643325692185</v>
      </c>
      <c r="AR22">
        <f t="shared" si="14"/>
        <v>-2027.9101921113443</v>
      </c>
      <c r="AS22">
        <f t="shared" si="15"/>
        <v>887.2705941055483</v>
      </c>
      <c r="AT22">
        <f t="shared" si="16"/>
        <v>84.649791613829834</v>
      </c>
      <c r="AU22">
        <f t="shared" si="17"/>
        <v>-1055.9898063919663</v>
      </c>
      <c r="AW22">
        <v>19</v>
      </c>
      <c r="AX22">
        <f>(R22*SUMPRODUCT(K23:$K$23, X23:$X$23)-$AZ$3*SUMPRODUCT(K22:$K$22, W23:$W$23))/Z22</f>
        <v>4083.8401230577965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1.019566E-2</v>
      </c>
      <c r="O23">
        <f t="shared" si="29"/>
        <v>9771.2495397756647</v>
      </c>
      <c r="P23">
        <f t="shared" si="30"/>
        <v>488.56247698878326</v>
      </c>
      <c r="Q23" s="5">
        <f t="shared" si="31"/>
        <v>12.5</v>
      </c>
      <c r="R23">
        <f t="shared" si="0"/>
        <v>2000000</v>
      </c>
      <c r="S23">
        <f t="shared" si="1"/>
        <v>4168.0159561834525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3175.5448276807742</v>
      </c>
      <c r="AC23">
        <f t="shared" si="2"/>
        <v>3175.5448276807742</v>
      </c>
      <c r="AE23">
        <f t="shared" si="3"/>
        <v>7444.5590569248379</v>
      </c>
      <c r="AF23">
        <f t="shared" si="4"/>
        <v>-372.22795284624192</v>
      </c>
      <c r="AG23">
        <f t="shared" si="5"/>
        <v>-9.5235504766053634</v>
      </c>
      <c r="AH23">
        <f t="shared" si="6"/>
        <v>-15856.044508201505</v>
      </c>
      <c r="AI23">
        <f t="shared" si="7"/>
        <v>-8793.2369545995134</v>
      </c>
      <c r="AJ23">
        <f t="shared" si="8"/>
        <v>0</v>
      </c>
      <c r="AK23">
        <f t="shared" si="32"/>
        <v>717.35131522315601</v>
      </c>
      <c r="AL23">
        <f t="shared" si="9"/>
        <v>-8075.8856393763572</v>
      </c>
      <c r="AN23">
        <f t="shared" si="10"/>
        <v>2039.7566235327433</v>
      </c>
      <c r="AO23">
        <f t="shared" si="11"/>
        <v>-101.98783117663717</v>
      </c>
      <c r="AP23">
        <f t="shared" si="12"/>
        <v>-2.6093855949916378</v>
      </c>
      <c r="AQ23">
        <f t="shared" si="13"/>
        <v>-4344.4442526853791</v>
      </c>
      <c r="AR23">
        <f t="shared" si="14"/>
        <v>-2409.2848459242646</v>
      </c>
      <c r="AS23">
        <f t="shared" si="15"/>
        <v>0</v>
      </c>
      <c r="AT23">
        <f t="shared" si="16"/>
        <v>196.54919592118569</v>
      </c>
      <c r="AU23">
        <f t="shared" si="17"/>
        <v>-2212.7356500030787</v>
      </c>
      <c r="AW23">
        <v>20</v>
      </c>
      <c r="AX23">
        <f>(R23*SUMPRODUCT(K$23:$K24, X$23:$X24)-$AZ$3*SUMPRODUCT(K$22:$K23, W$23:$W24))/Z23</f>
        <v>4168.0159561834525</v>
      </c>
    </row>
    <row r="25" spans="5:50" x14ac:dyDescent="0.25">
      <c r="AN25" s="6">
        <f t="shared" ref="AN25:AU25" si="33">SUM(AN3:AN23)</f>
        <v>93910.691144611308</v>
      </c>
      <c r="AO25" s="6">
        <f t="shared" si="33"/>
        <v>-12023.971712062315</v>
      </c>
      <c r="AP25" s="6">
        <f t="shared" si="33"/>
        <v>-732.59346240754826</v>
      </c>
      <c r="AQ25" s="6">
        <f t="shared" si="33"/>
        <v>-51338.655694185996</v>
      </c>
      <c r="AR25" s="6">
        <f t="shared" si="33"/>
        <v>29815.470275955471</v>
      </c>
      <c r="AS25" s="6">
        <f t="shared" si="33"/>
        <v>-6609.0848762049754</v>
      </c>
      <c r="AT25" s="6">
        <f t="shared" si="33"/>
        <v>2886.3001519543022</v>
      </c>
      <c r="AU25" s="7">
        <f t="shared" si="33"/>
        <v>26092.68555170481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37021.27630536152</v>
      </c>
      <c r="K3">
        <v>1</v>
      </c>
      <c r="L3" s="2">
        <v>0</v>
      </c>
      <c r="O3">
        <f>$C$3</f>
        <v>37021.27630536152</v>
      </c>
      <c r="P3">
        <f>O3*B5</f>
        <v>29617.021044289217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-2.9103830456733704E-11</v>
      </c>
      <c r="W3">
        <v>1</v>
      </c>
      <c r="Z3">
        <v>1</v>
      </c>
      <c r="AC3">
        <f t="shared" ref="AC3:AC23" si="2">S3*Z3</f>
        <v>-2.9103830456733704E-11</v>
      </c>
      <c r="AE3">
        <f t="shared" ref="AE3:AE23" si="3">$Z3*O3</f>
        <v>37021.27630536152</v>
      </c>
      <c r="AF3">
        <f t="shared" ref="AF3:AF23" si="4">-$Z3*P3</f>
        <v>-29617.021044289217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6779.2982903723032</v>
      </c>
      <c r="AJ3">
        <f t="shared" ref="AJ3:AJ23" si="8">AB3-AC3</f>
        <v>2.9103830456733704E-11</v>
      </c>
      <c r="AL3">
        <f t="shared" ref="AL3:AL23" si="9">SUM(AI3:AK3)</f>
        <v>6779.2982903723323</v>
      </c>
      <c r="AN3">
        <f t="shared" ref="AN3:AN23" si="10">AE3*$K3</f>
        <v>37021.27630536152</v>
      </c>
      <c r="AO3">
        <f t="shared" ref="AO3:AO23" si="11">AF3*$K3</f>
        <v>-29617.021044289217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6779.2982903723032</v>
      </c>
      <c r="AS3">
        <f t="shared" ref="AS3:AS23" si="15">AJ3*$K3</f>
        <v>2.9103830456733704E-11</v>
      </c>
      <c r="AT3">
        <f t="shared" ref="AT3:AT23" si="16">AK3*$K3</f>
        <v>0</v>
      </c>
      <c r="AU3">
        <f t="shared" ref="AU3:AU23" si="17">AL3*$K3</f>
        <v>6779.2982903723323</v>
      </c>
      <c r="AW3">
        <v>0</v>
      </c>
      <c r="AX3">
        <f>(R3*SUMPRODUCT(K4:$K$23, X4:$X$23)-$AZ$3*SUMPRODUCT(K3:$K$22, W4:$W$23))/Z3</f>
        <v>-2.9103830456733704E-11</v>
      </c>
      <c r="AZ3">
        <f>$C$6*SUMPRODUCT(K4:$K$23, X4:$X$23)/SUMPRODUCT(K3:K22, W4:W23)</f>
        <v>17874.609487291906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2000000</v>
      </c>
      <c r="S4">
        <f t="shared" si="1"/>
        <v>14134.655193600911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-2.9103830456733704E-11</v>
      </c>
      <c r="AC4">
        <f t="shared" si="2"/>
        <v>13963.848627924192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-13963.848627924221</v>
      </c>
      <c r="AK4">
        <f>H4*SUM(AB4, AE4:AF4)</f>
        <v>-1.9179424270987511E-12</v>
      </c>
      <c r="AL4">
        <f t="shared" si="9"/>
        <v>-18132.328627924224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-3910.7608593676696</v>
      </c>
      <c r="AR4">
        <f t="shared" si="14"/>
        <v>-3910.7608593676696</v>
      </c>
      <c r="AS4">
        <f t="shared" si="15"/>
        <v>-13100.524090368908</v>
      </c>
      <c r="AT4">
        <f t="shared" si="16"/>
        <v>-1.7993643185090073E-12</v>
      </c>
      <c r="AU4">
        <f t="shared" si="17"/>
        <v>-17011.284949736582</v>
      </c>
      <c r="AW4">
        <v>1</v>
      </c>
      <c r="AX4">
        <f>(R4*SUMPRODUCT(K5:$K$23, X5:$X$23)-$AZ$3*SUMPRODUCT(K4:$K$22, W5:$W$23))/Z4</f>
        <v>14134.655193600911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2.1892320000000002E-3</v>
      </c>
      <c r="O5">
        <f t="shared" ref="O5:O23" si="29">$C$3</f>
        <v>37021.27630536152</v>
      </c>
      <c r="P5">
        <f t="shared" ref="P5:P23" si="30">O5*$C$5</f>
        <v>1851.063815268076</v>
      </c>
      <c r="Q5" s="5">
        <f t="shared" ref="Q5:Q23" si="31">$C$8</f>
        <v>12.5</v>
      </c>
      <c r="R5">
        <f t="shared" si="0"/>
        <v>2000000</v>
      </c>
      <c r="S5">
        <f t="shared" si="1"/>
        <v>27457.7663807635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13963.848627924192</v>
      </c>
      <c r="AC5">
        <f t="shared" si="2"/>
        <v>26795.315520561388</v>
      </c>
      <c r="AE5">
        <f t="shared" si="3"/>
        <v>36128.094536889323</v>
      </c>
      <c r="AF5">
        <f t="shared" si="4"/>
        <v>-1806.404726844466</v>
      </c>
      <c r="AG5">
        <f t="shared" si="5"/>
        <v>-12.198422820061296</v>
      </c>
      <c r="AH5">
        <f t="shared" si="6"/>
        <v>-4325.5535901926405</v>
      </c>
      <c r="AI5">
        <f t="shared" si="7"/>
        <v>29983.937797032158</v>
      </c>
      <c r="AJ5">
        <f t="shared" si="8"/>
        <v>-12831.466892637196</v>
      </c>
      <c r="AK5">
        <f>H5*SUM(AB5, AE5:AF5)</f>
        <v>4171.870521040526</v>
      </c>
      <c r="AL5">
        <f t="shared" si="9"/>
        <v>21324.341425435487</v>
      </c>
      <c r="AN5">
        <f t="shared" si="10"/>
        <v>31198.868063753052</v>
      </c>
      <c r="AO5">
        <f t="shared" si="11"/>
        <v>-1559.9434031876526</v>
      </c>
      <c r="AP5">
        <f t="shared" si="12"/>
        <v>-10.534100650128973</v>
      </c>
      <c r="AQ5">
        <f t="shared" si="13"/>
        <v>-3735.385923144042</v>
      </c>
      <c r="AR5">
        <f t="shared" si="14"/>
        <v>25893.004636771235</v>
      </c>
      <c r="AS5">
        <f t="shared" si="15"/>
        <v>-11080.773779503954</v>
      </c>
      <c r="AT5">
        <f t="shared" si="16"/>
        <v>3602.6709859304642</v>
      </c>
      <c r="AU5">
        <f t="shared" si="17"/>
        <v>18414.901843197742</v>
      </c>
      <c r="AW5">
        <v>2</v>
      </c>
      <c r="AX5">
        <f>(R5*SUMPRODUCT(K6:$K$23, X6:$X$23)-$AZ$3*SUMPRODUCT(K5:$K$22, W6:$W$23))/Z5</f>
        <v>27457.7663807635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2.8741389999999999E-3</v>
      </c>
      <c r="O6">
        <f t="shared" si="29"/>
        <v>37021.27630536152</v>
      </c>
      <c r="P6">
        <f t="shared" si="30"/>
        <v>1851.063815268076</v>
      </c>
      <c r="Q6" s="5">
        <f t="shared" si="31"/>
        <v>12.5</v>
      </c>
      <c r="R6">
        <f t="shared" si="0"/>
        <v>2000000</v>
      </c>
      <c r="S6">
        <f t="shared" si="1"/>
        <v>38917.731712917303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26795.315520561388</v>
      </c>
      <c r="AC6">
        <f t="shared" si="2"/>
        <v>37489.851435262186</v>
      </c>
      <c r="AE6">
        <f t="shared" si="3"/>
        <v>35662.97642601627</v>
      </c>
      <c r="AF6">
        <f t="shared" si="4"/>
        <v>-1783.1488213008133</v>
      </c>
      <c r="AG6">
        <f t="shared" si="5"/>
        <v>-12.041378629095055</v>
      </c>
      <c r="AH6">
        <f t="shared" si="6"/>
        <v>-5609.5940425005037</v>
      </c>
      <c r="AI6">
        <f t="shared" si="7"/>
        <v>28258.192183585859</v>
      </c>
      <c r="AJ6">
        <f t="shared" si="8"/>
        <v>-10694.535914700798</v>
      </c>
      <c r="AK6">
        <f>H6*SUM(AB6, AE6:AF6)</f>
        <v>6601.4555720301214</v>
      </c>
      <c r="AL6">
        <f t="shared" si="9"/>
        <v>24165.111840915182</v>
      </c>
      <c r="AN6">
        <f t="shared" si="10"/>
        <v>27775.261092764824</v>
      </c>
      <c r="AO6">
        <f t="shared" si="11"/>
        <v>-1388.7630546382411</v>
      </c>
      <c r="AP6">
        <f t="shared" si="12"/>
        <v>-9.378141390800165</v>
      </c>
      <c r="AQ6">
        <f t="shared" si="13"/>
        <v>-4368.8989189698459</v>
      </c>
      <c r="AR6">
        <f t="shared" si="14"/>
        <v>22008.220977765937</v>
      </c>
      <c r="AS6">
        <f t="shared" si="15"/>
        <v>-8329.184971786899</v>
      </c>
      <c r="AT6">
        <f t="shared" si="16"/>
        <v>5141.3866839130142</v>
      </c>
      <c r="AU6">
        <f t="shared" si="17"/>
        <v>18820.422689892053</v>
      </c>
      <c r="AW6">
        <v>3</v>
      </c>
      <c r="AX6">
        <f>(R6*SUMPRODUCT(K7:$K$23, X7:$X$23)-$AZ$3*SUMPRODUCT(K6:$K$22, W7:$W$23))/Z6</f>
        <v>38917.731712917303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3.657909E-3</v>
      </c>
      <c r="O7">
        <f t="shared" si="29"/>
        <v>37021.27630536152</v>
      </c>
      <c r="P7">
        <f t="shared" si="30"/>
        <v>1851.063815268076</v>
      </c>
      <c r="Q7" s="5">
        <f t="shared" si="31"/>
        <v>12.5</v>
      </c>
      <c r="R7">
        <f t="shared" si="0"/>
        <v>2000000</v>
      </c>
      <c r="S7">
        <f t="shared" si="1"/>
        <v>48341.453489230204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37489.851435262186</v>
      </c>
      <c r="AC7">
        <f t="shared" si="2"/>
        <v>45931.800553204041</v>
      </c>
      <c r="AE7">
        <f t="shared" si="3"/>
        <v>35175.894739320596</v>
      </c>
      <c r="AF7">
        <f t="shared" si="4"/>
        <v>-1758.7947369660296</v>
      </c>
      <c r="AG7">
        <f t="shared" si="5"/>
        <v>-11.87691857554433</v>
      </c>
      <c r="AH7">
        <f t="shared" si="6"/>
        <v>-7047.4027615639143</v>
      </c>
      <c r="AI7">
        <f t="shared" si="7"/>
        <v>26357.820322215106</v>
      </c>
      <c r="AJ7">
        <f t="shared" si="8"/>
        <v>-8441.9491179418546</v>
      </c>
      <c r="AK7">
        <f>H7*SUM(AB7, AE7:AF7)</f>
        <v>7423.9578155184736</v>
      </c>
      <c r="AL7">
        <f t="shared" si="9"/>
        <v>25339.829019791723</v>
      </c>
      <c r="AN7">
        <f t="shared" si="10"/>
        <v>24799.410794160045</v>
      </c>
      <c r="AO7">
        <f t="shared" si="11"/>
        <v>-1239.9705397080022</v>
      </c>
      <c r="AP7">
        <f t="shared" si="12"/>
        <v>-8.3733643424418247</v>
      </c>
      <c r="AQ7">
        <f t="shared" si="13"/>
        <v>-4968.5000882310769</v>
      </c>
      <c r="AR7">
        <f t="shared" si="14"/>
        <v>18582.566801878525</v>
      </c>
      <c r="AS7">
        <f t="shared" si="15"/>
        <v>-5951.6713257961237</v>
      </c>
      <c r="AT7">
        <f t="shared" si="16"/>
        <v>5233.9757367921229</v>
      </c>
      <c r="AU7">
        <f t="shared" si="17"/>
        <v>17864.871212874521</v>
      </c>
      <c r="AW7">
        <v>4</v>
      </c>
      <c r="AX7">
        <f>(R7*SUMPRODUCT(K8:$K$23, X8:$X$23)-$AZ$3*SUMPRODUCT(K7:$K$22, W8:$W$23))/Z7</f>
        <v>48341.453489230204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4.4868319999999996E-3</v>
      </c>
      <c r="O8">
        <f t="shared" si="29"/>
        <v>37021.27630536152</v>
      </c>
      <c r="P8">
        <f t="shared" si="30"/>
        <v>1851.063815268076</v>
      </c>
      <c r="Q8" s="5">
        <f t="shared" si="31"/>
        <v>12.5</v>
      </c>
      <c r="R8">
        <f t="shared" si="0"/>
        <v>2000000</v>
      </c>
      <c r="S8">
        <f t="shared" si="1"/>
        <v>55853.531228100146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45931.800553204041</v>
      </c>
      <c r="AC8">
        <f t="shared" si="2"/>
        <v>52300.619525080285</v>
      </c>
      <c r="AE8">
        <f t="shared" si="3"/>
        <v>34666.307461782373</v>
      </c>
      <c r="AF8">
        <f t="shared" si="4"/>
        <v>-1733.3153730891186</v>
      </c>
      <c r="AG8">
        <f t="shared" si="5"/>
        <v>-11.704859651462741</v>
      </c>
      <c r="AH8">
        <f t="shared" si="6"/>
        <v>-8526.3581321834736</v>
      </c>
      <c r="AI8">
        <f t="shared" si="7"/>
        <v>24394.929096858315</v>
      </c>
      <c r="AJ8">
        <f t="shared" si="8"/>
        <v>-6368.8189718762442</v>
      </c>
      <c r="AK8">
        <f t="shared" ref="AK8:AK23" si="32">H8*SUM(AB8:AB8, AE8:AF8)</f>
        <v>5717.6974665375546</v>
      </c>
      <c r="AL8">
        <f t="shared" si="9"/>
        <v>23743.807591519624</v>
      </c>
      <c r="AN8">
        <f t="shared" si="10"/>
        <v>22788.014821711942</v>
      </c>
      <c r="AO8">
        <f t="shared" si="11"/>
        <v>-1139.400741085597</v>
      </c>
      <c r="AP8">
        <f t="shared" si="12"/>
        <v>-7.694229202739467</v>
      </c>
      <c r="AQ8">
        <f t="shared" si="13"/>
        <v>-5604.830445400753</v>
      </c>
      <c r="AR8">
        <f t="shared" si="14"/>
        <v>16036.089406022851</v>
      </c>
      <c r="AS8">
        <f t="shared" si="15"/>
        <v>-4186.5647585315119</v>
      </c>
      <c r="AT8">
        <f t="shared" si="16"/>
        <v>3758.5478279498157</v>
      </c>
      <c r="AU8">
        <f t="shared" si="17"/>
        <v>15608.072475441153</v>
      </c>
      <c r="AW8">
        <v>5</v>
      </c>
      <c r="AX8">
        <f>(R8*SUMPRODUCT(K9:$K$23, X9:$X$23)-$AZ$3*SUMPRODUCT(K8:$K$22, W9:$W$23))/Z8</f>
        <v>55853.531228100146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5.3970320000000004E-3</v>
      </c>
      <c r="O9">
        <f t="shared" si="29"/>
        <v>37021.27630536152</v>
      </c>
      <c r="P9">
        <f t="shared" si="30"/>
        <v>1851.063815268076</v>
      </c>
      <c r="Q9" s="5">
        <f t="shared" si="31"/>
        <v>12.5</v>
      </c>
      <c r="R9">
        <f t="shared" si="0"/>
        <v>2000000</v>
      </c>
      <c r="S9">
        <f t="shared" si="1"/>
        <v>61811.679120639448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52300.619525080285</v>
      </c>
      <c r="AC9">
        <f t="shared" si="2"/>
        <v>56988.585761761613</v>
      </c>
      <c r="AE9">
        <f t="shared" si="3"/>
        <v>34132.549216471474</v>
      </c>
      <c r="AF9">
        <f t="shared" si="4"/>
        <v>-1706.6274608235738</v>
      </c>
      <c r="AG9">
        <f t="shared" si="5"/>
        <v>-11.52463955285366</v>
      </c>
      <c r="AH9">
        <f t="shared" si="6"/>
        <v>-10107.440335112522</v>
      </c>
      <c r="AI9">
        <f t="shared" si="7"/>
        <v>22306.956780982528</v>
      </c>
      <c r="AJ9">
        <f t="shared" si="8"/>
        <v>-4687.9662366813282</v>
      </c>
      <c r="AK9">
        <f t="shared" si="32"/>
        <v>4422.7254548540113</v>
      </c>
      <c r="AL9">
        <f t="shared" si="9"/>
        <v>22041.715999155211</v>
      </c>
      <c r="AN9">
        <f t="shared" si="10"/>
        <v>21324.032530208682</v>
      </c>
      <c r="AO9">
        <f t="shared" si="11"/>
        <v>-1066.2016265104342</v>
      </c>
      <c r="AP9">
        <f t="shared" si="12"/>
        <v>-7.199924833196687</v>
      </c>
      <c r="AQ9">
        <f t="shared" si="13"/>
        <v>-6314.5411476935024</v>
      </c>
      <c r="AR9">
        <f t="shared" si="14"/>
        <v>13936.089831171548</v>
      </c>
      <c r="AS9">
        <f t="shared" si="15"/>
        <v>-2928.7687801317657</v>
      </c>
      <c r="AT9">
        <f t="shared" si="16"/>
        <v>2763.0617588321597</v>
      </c>
      <c r="AU9">
        <f t="shared" si="17"/>
        <v>13770.382809871942</v>
      </c>
      <c r="AW9">
        <v>6</v>
      </c>
      <c r="AX9">
        <f>(R9*SUMPRODUCT(K10:$K$23, X10:$X$23)-$AZ$3*SUMPRODUCT(K9:$K$22, W10:$W$23))/Z9</f>
        <v>61811.679120639448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6.3737730000000001E-3</v>
      </c>
      <c r="O10">
        <f t="shared" si="29"/>
        <v>37021.27630536152</v>
      </c>
      <c r="P10">
        <f t="shared" si="30"/>
        <v>1851.063815268076</v>
      </c>
      <c r="Q10" s="5">
        <f t="shared" si="31"/>
        <v>12.5</v>
      </c>
      <c r="R10">
        <f t="shared" si="0"/>
        <v>2000000</v>
      </c>
      <c r="S10">
        <f t="shared" si="1"/>
        <v>66500.891285324557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56988.585761761613</v>
      </c>
      <c r="AC10">
        <f t="shared" si="2"/>
        <v>60307.996959627213</v>
      </c>
      <c r="AE10">
        <f t="shared" si="3"/>
        <v>33573.670603689636</v>
      </c>
      <c r="AF10">
        <f t="shared" si="4"/>
        <v>-1678.6835301844819</v>
      </c>
      <c r="AG10">
        <f t="shared" si="5"/>
        <v>-11.335937720908412</v>
      </c>
      <c r="AH10">
        <f t="shared" si="6"/>
        <v>-11752.869826673717</v>
      </c>
      <c r="AI10">
        <f t="shared" si="7"/>
        <v>20130.781309110527</v>
      </c>
      <c r="AJ10">
        <f t="shared" si="8"/>
        <v>-3319.4111978656001</v>
      </c>
      <c r="AK10">
        <f t="shared" si="32"/>
        <v>4666.3875738515053</v>
      </c>
      <c r="AL10">
        <f t="shared" si="9"/>
        <v>21477.757685096432</v>
      </c>
      <c r="AN10">
        <f t="shared" si="10"/>
        <v>19928.624857115843</v>
      </c>
      <c r="AO10">
        <f t="shared" si="11"/>
        <v>-996.43124285579222</v>
      </c>
      <c r="AP10">
        <f t="shared" si="12"/>
        <v>-6.7287742502240953</v>
      </c>
      <c r="AQ10">
        <f t="shared" si="13"/>
        <v>-6976.2563806340777</v>
      </c>
      <c r="AR10">
        <f t="shared" si="14"/>
        <v>11949.208459375746</v>
      </c>
      <c r="AS10">
        <f t="shared" si="15"/>
        <v>-1970.3326838949586</v>
      </c>
      <c r="AT10">
        <f t="shared" si="16"/>
        <v>2769.8695354142715</v>
      </c>
      <c r="AU10">
        <f t="shared" si="17"/>
        <v>12748.745310895059</v>
      </c>
      <c r="AW10">
        <v>7</v>
      </c>
      <c r="AX10">
        <f>(R10*SUMPRODUCT(K11:$K$23, X11:$X$23)-$AZ$3*SUMPRODUCT(K10:$K$22, W11:$W$23))/Z10</f>
        <v>66500.891285324557</v>
      </c>
    </row>
    <row r="11" spans="1:52" x14ac:dyDescent="0.25">
      <c r="A11" t="s">
        <v>33</v>
      </c>
      <c r="C11" s="24">
        <f>AU25</f>
        <v>135362.76737545017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7.4983330000000003E-3</v>
      </c>
      <c r="O11">
        <f t="shared" si="29"/>
        <v>37021.27630536152</v>
      </c>
      <c r="P11">
        <f t="shared" si="30"/>
        <v>1851.063815268076</v>
      </c>
      <c r="Q11" s="5">
        <f t="shared" si="31"/>
        <v>12.5</v>
      </c>
      <c r="R11">
        <f t="shared" si="0"/>
        <v>2000000</v>
      </c>
      <c r="S11">
        <f t="shared" si="1"/>
        <v>69867.731479923692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60307.996959627213</v>
      </c>
      <c r="AC11">
        <f t="shared" si="2"/>
        <v>62252.58309003224</v>
      </c>
      <c r="AE11">
        <f t="shared" si="3"/>
        <v>32986.187335433962</v>
      </c>
      <c r="AF11">
        <f t="shared" si="4"/>
        <v>-1649.3093667716983</v>
      </c>
      <c r="AG11">
        <f t="shared" si="5"/>
        <v>-11.137577707800697</v>
      </c>
      <c r="AH11">
        <f t="shared" si="6"/>
        <v>-13600.101743781173</v>
      </c>
      <c r="AI11">
        <f t="shared" si="7"/>
        <v>17725.638647173291</v>
      </c>
      <c r="AJ11">
        <f t="shared" si="8"/>
        <v>-1944.5861304050268</v>
      </c>
      <c r="AK11">
        <f t="shared" si="32"/>
        <v>4719.7110588069081</v>
      </c>
      <c r="AL11">
        <f t="shared" si="9"/>
        <v>20500.763575575173</v>
      </c>
      <c r="AN11">
        <f t="shared" si="10"/>
        <v>18620.929284958584</v>
      </c>
      <c r="AO11">
        <f t="shared" si="11"/>
        <v>-931.04646424792918</v>
      </c>
      <c r="AP11">
        <f t="shared" si="12"/>
        <v>-6.287239103862909</v>
      </c>
      <c r="AQ11">
        <f t="shared" si="13"/>
        <v>-7677.3508336670411</v>
      </c>
      <c r="AR11">
        <f t="shared" si="14"/>
        <v>10006.244747939749</v>
      </c>
      <c r="AS11">
        <f t="shared" si="15"/>
        <v>-1097.7322251452276</v>
      </c>
      <c r="AT11">
        <f t="shared" si="16"/>
        <v>2664.309305521751</v>
      </c>
      <c r="AU11">
        <f t="shared" si="17"/>
        <v>11572.821828316273</v>
      </c>
      <c r="AW11">
        <v>8</v>
      </c>
      <c r="AX11">
        <f>(R11*SUMPRODUCT(K12:$K$23, X12:$X$23)-$AZ$3*SUMPRODUCT(K11:$K$22, W12:$W$23))/Z11</f>
        <v>69867.731479923692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8.7783159999999995E-3</v>
      </c>
      <c r="O12">
        <f t="shared" si="29"/>
        <v>37021.27630536152</v>
      </c>
      <c r="P12">
        <f t="shared" si="30"/>
        <v>1851.063815268076</v>
      </c>
      <c r="Q12" s="5">
        <f t="shared" si="31"/>
        <v>12.5</v>
      </c>
      <c r="R12">
        <f t="shared" si="0"/>
        <v>2000000</v>
      </c>
      <c r="S12">
        <f t="shared" si="1"/>
        <v>71886.126131833546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62252.58309003224</v>
      </c>
      <c r="AC12">
        <f t="shared" si="2"/>
        <v>62848.215630926607</v>
      </c>
      <c r="AE12">
        <f t="shared" si="3"/>
        <v>32366.762286013989</v>
      </c>
      <c r="AF12">
        <f t="shared" si="4"/>
        <v>-1618.3381143006993</v>
      </c>
      <c r="AG12">
        <f t="shared" si="5"/>
        <v>-10.928432754129059</v>
      </c>
      <c r="AH12">
        <f t="shared" si="6"/>
        <v>-15643.068254980828</v>
      </c>
      <c r="AI12">
        <f t="shared" si="7"/>
        <v>15094.427483978334</v>
      </c>
      <c r="AJ12">
        <f t="shared" si="8"/>
        <v>-595.63254089436668</v>
      </c>
      <c r="AK12">
        <f t="shared" si="32"/>
        <v>4826.7522768845929</v>
      </c>
      <c r="AL12">
        <f t="shared" si="9"/>
        <v>19325.547219968561</v>
      </c>
      <c r="AN12">
        <f t="shared" si="10"/>
        <v>17369.768600277574</v>
      </c>
      <c r="AO12">
        <f t="shared" si="11"/>
        <v>-868.48843001387854</v>
      </c>
      <c r="AP12">
        <f t="shared" si="12"/>
        <v>-5.8647926050033412</v>
      </c>
      <c r="AQ12">
        <f t="shared" si="13"/>
        <v>-8394.9229578880786</v>
      </c>
      <c r="AR12">
        <f t="shared" si="14"/>
        <v>8100.4924197706123</v>
      </c>
      <c r="AS12">
        <f t="shared" si="15"/>
        <v>-319.64888284798042</v>
      </c>
      <c r="AT12">
        <f t="shared" si="16"/>
        <v>2590.2983251610626</v>
      </c>
      <c r="AU12">
        <f t="shared" si="17"/>
        <v>10371.141862083696</v>
      </c>
      <c r="AW12">
        <v>9</v>
      </c>
      <c r="AX12">
        <f>(R12*SUMPRODUCT(K13:$K$23, X13:$X$23)-$AZ$3*SUMPRODUCT(K12:$K$22, W13:$W$23))/Z12</f>
        <v>71886.126131833546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1.019566E-2</v>
      </c>
      <c r="O13">
        <f t="shared" si="29"/>
        <v>37021.27630536152</v>
      </c>
      <c r="P13">
        <f t="shared" si="30"/>
        <v>1851.063815268076</v>
      </c>
      <c r="Q13" s="5">
        <f t="shared" si="31"/>
        <v>12.5</v>
      </c>
      <c r="R13">
        <f t="shared" si="0"/>
        <v>2000000</v>
      </c>
      <c r="S13">
        <f t="shared" si="1"/>
        <v>72538.429701013083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62848.215630926607</v>
      </c>
      <c r="AC13">
        <f t="shared" si="2"/>
        <v>62137.729459194779</v>
      </c>
      <c r="AE13">
        <f t="shared" si="3"/>
        <v>31713.094159584824</v>
      </c>
      <c r="AF13">
        <f t="shared" si="4"/>
        <v>-1585.6547079792413</v>
      </c>
      <c r="AG13">
        <f t="shared" si="5"/>
        <v>-10.707725841893803</v>
      </c>
      <c r="AH13">
        <f t="shared" si="6"/>
        <v>-17827.613551034159</v>
      </c>
      <c r="AI13">
        <f t="shared" si="7"/>
        <v>12289.11817472953</v>
      </c>
      <c r="AJ13">
        <f t="shared" si="8"/>
        <v>710.4861717318272</v>
      </c>
      <c r="AK13">
        <f t="shared" si="32"/>
        <v>4806.8413677669141</v>
      </c>
      <c r="AL13">
        <f t="shared" si="9"/>
        <v>17806.44571422827</v>
      </c>
      <c r="AN13">
        <f t="shared" si="10"/>
        <v>16182.347303744114</v>
      </c>
      <c r="AO13">
        <f t="shared" si="11"/>
        <v>-809.11736518720579</v>
      </c>
      <c r="AP13">
        <f t="shared" si="12"/>
        <v>-5.4638673077704452</v>
      </c>
      <c r="AQ13">
        <f t="shared" si="13"/>
        <v>-9096.9563748032124</v>
      </c>
      <c r="AR13">
        <f t="shared" si="14"/>
        <v>6270.8096964459273</v>
      </c>
      <c r="AS13">
        <f t="shared" si="15"/>
        <v>362.54217036079115</v>
      </c>
      <c r="AT13">
        <f t="shared" si="16"/>
        <v>2452.8031246581754</v>
      </c>
      <c r="AU13">
        <f t="shared" si="17"/>
        <v>9086.1549914648931</v>
      </c>
      <c r="AW13">
        <v>10</v>
      </c>
      <c r="AX13">
        <f>(R13*SUMPRODUCT(K14:$K$23, X14:$X$23)-$AZ$3*SUMPRODUCT(K13:$K$22, W14:$W$23))/Z13</f>
        <v>72538.429701013083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1.1804551E-2</v>
      </c>
      <c r="O14">
        <f t="shared" si="29"/>
        <v>37021.27630536152</v>
      </c>
      <c r="P14">
        <f t="shared" si="30"/>
        <v>1851.063815268076</v>
      </c>
      <c r="Q14" s="5">
        <f t="shared" si="31"/>
        <v>12.5</v>
      </c>
      <c r="R14">
        <f t="shared" si="0"/>
        <v>2000000</v>
      </c>
      <c r="S14">
        <f t="shared" si="1"/>
        <v>71766.04608108761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62137.729459194779</v>
      </c>
      <c r="AC14">
        <f t="shared" si="2"/>
        <v>60135.633118786369</v>
      </c>
      <c r="AE14">
        <f t="shared" si="3"/>
        <v>31021.604380614357</v>
      </c>
      <c r="AF14">
        <f t="shared" si="4"/>
        <v>-1551.0802190307179</v>
      </c>
      <c r="AG14">
        <f t="shared" si="5"/>
        <v>-10.474248687680213</v>
      </c>
      <c r="AH14">
        <f t="shared" si="6"/>
        <v>-20223.983327144535</v>
      </c>
      <c r="AI14">
        <f t="shared" si="7"/>
        <v>9236.066585751425</v>
      </c>
      <c r="AJ14">
        <f t="shared" si="8"/>
        <v>2002.0963404084105</v>
      </c>
      <c r="AK14">
        <f t="shared" si="32"/>
        <v>4708.6642361080112</v>
      </c>
      <c r="AL14">
        <f t="shared" si="9"/>
        <v>15946.827162267848</v>
      </c>
      <c r="AN14">
        <f t="shared" si="10"/>
        <v>15055.638659558599</v>
      </c>
      <c r="AO14">
        <f t="shared" si="11"/>
        <v>-752.78193297793007</v>
      </c>
      <c r="AP14">
        <f t="shared" si="12"/>
        <v>-5.0834412539480036</v>
      </c>
      <c r="AQ14">
        <f t="shared" si="13"/>
        <v>-9815.2558937506419</v>
      </c>
      <c r="AR14">
        <f t="shared" si="14"/>
        <v>4482.5173915760797</v>
      </c>
      <c r="AS14">
        <f t="shared" si="15"/>
        <v>971.67247357619442</v>
      </c>
      <c r="AT14">
        <f t="shared" si="16"/>
        <v>2285.2443876929096</v>
      </c>
      <c r="AU14">
        <f t="shared" si="17"/>
        <v>7739.4342528451843</v>
      </c>
      <c r="AW14">
        <v>11</v>
      </c>
      <c r="AX14">
        <f>(R14*SUMPRODUCT(K15:$K$23, X15:$X$23)-$AZ$3*SUMPRODUCT(K14:$K$22, W15:$W$23))/Z14</f>
        <v>71766.04608108761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1.3628751999999999E-2</v>
      </c>
      <c r="O15">
        <f t="shared" si="29"/>
        <v>37021.27630536152</v>
      </c>
      <c r="P15">
        <f t="shared" si="30"/>
        <v>1851.063815268076</v>
      </c>
      <c r="Q15" s="5">
        <f t="shared" si="31"/>
        <v>12.5</v>
      </c>
      <c r="R15">
        <f t="shared" si="0"/>
        <v>2000000</v>
      </c>
      <c r="S15">
        <f t="shared" si="1"/>
        <v>69507.341237227345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60135.633118786369</v>
      </c>
      <c r="AC15">
        <f t="shared" si="2"/>
        <v>56866.765425489131</v>
      </c>
      <c r="AE15">
        <f t="shared" si="3"/>
        <v>30288.602584062708</v>
      </c>
      <c r="AF15">
        <f t="shared" si="4"/>
        <v>-1514.4301292031355</v>
      </c>
      <c r="AG15">
        <f t="shared" si="5"/>
        <v>-10.226755263052691</v>
      </c>
      <c r="AH15">
        <f t="shared" si="6"/>
        <v>-22840.150040115052</v>
      </c>
      <c r="AI15">
        <f t="shared" si="7"/>
        <v>5923.7956594814714</v>
      </c>
      <c r="AJ15">
        <f t="shared" si="8"/>
        <v>3268.8676932972376</v>
      </c>
      <c r="AK15">
        <f t="shared" si="32"/>
        <v>4614.4189092722254</v>
      </c>
      <c r="AL15">
        <f t="shared" si="9"/>
        <v>13807.082262050935</v>
      </c>
      <c r="AN15">
        <f t="shared" si="10"/>
        <v>13974.610426343072</v>
      </c>
      <c r="AO15">
        <f t="shared" si="11"/>
        <v>-698.7305213171536</v>
      </c>
      <c r="AP15">
        <f t="shared" si="12"/>
        <v>-4.7184389022263495</v>
      </c>
      <c r="AQ15">
        <f t="shared" si="13"/>
        <v>-10538.029874570033</v>
      </c>
      <c r="AR15">
        <f t="shared" si="14"/>
        <v>2733.1315915536597</v>
      </c>
      <c r="AS15">
        <f t="shared" si="15"/>
        <v>1508.1961084967375</v>
      </c>
      <c r="AT15">
        <f t="shared" si="16"/>
        <v>2129.008970356424</v>
      </c>
      <c r="AU15">
        <f t="shared" si="17"/>
        <v>6370.3366704068221</v>
      </c>
      <c r="AW15">
        <v>12</v>
      </c>
      <c r="AX15">
        <f>(R15*SUMPRODUCT(K16:$K$23, X16:$X$23)-$AZ$3*SUMPRODUCT(K15:$K$22, W16:$W$23))/Z15</f>
        <v>69507.341237227345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1.5530428000000001E-2</v>
      </c>
      <c r="O16">
        <f t="shared" si="29"/>
        <v>37021.27630536152</v>
      </c>
      <c r="P16">
        <f t="shared" si="30"/>
        <v>1851.063815268076</v>
      </c>
      <c r="Q16" s="5">
        <f t="shared" si="31"/>
        <v>12.5</v>
      </c>
      <c r="R16">
        <f t="shared" si="0"/>
        <v>2000000</v>
      </c>
      <c r="S16">
        <f t="shared" si="1"/>
        <v>65847.815272593958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56866.765425489131</v>
      </c>
      <c r="AC16">
        <f t="shared" si="2"/>
        <v>52497.364709186368</v>
      </c>
      <c r="AE16">
        <f t="shared" si="3"/>
        <v>29515.321596569684</v>
      </c>
      <c r="AF16">
        <f t="shared" si="4"/>
        <v>-1475.7660798284842</v>
      </c>
      <c r="AG16">
        <f t="shared" si="5"/>
        <v>-9.9656618241357044</v>
      </c>
      <c r="AH16">
        <f t="shared" si="6"/>
        <v>-25412.141805833744</v>
      </c>
      <c r="AI16">
        <f t="shared" si="7"/>
        <v>2617.4480490833193</v>
      </c>
      <c r="AJ16">
        <f t="shared" si="8"/>
        <v>4369.4007163027636</v>
      </c>
      <c r="AK16">
        <f t="shared" si="32"/>
        <v>4644.3757555399998</v>
      </c>
      <c r="AL16">
        <f t="shared" si="9"/>
        <v>11631.224520926084</v>
      </c>
      <c r="AN16">
        <f t="shared" si="10"/>
        <v>12911.569774367377</v>
      </c>
      <c r="AO16">
        <f t="shared" si="11"/>
        <v>-645.57848871836893</v>
      </c>
      <c r="AP16">
        <f t="shared" si="12"/>
        <v>-4.3595099436433697</v>
      </c>
      <c r="AQ16">
        <f t="shared" si="13"/>
        <v>-11116.620937658159</v>
      </c>
      <c r="AR16">
        <f t="shared" si="14"/>
        <v>1145.0108380472059</v>
      </c>
      <c r="AS16">
        <f t="shared" si="15"/>
        <v>1911.4080135000347</v>
      </c>
      <c r="AT16">
        <f t="shared" si="16"/>
        <v>2031.6967047041858</v>
      </c>
      <c r="AU16">
        <f t="shared" si="17"/>
        <v>5088.1155562514268</v>
      </c>
      <c r="AW16">
        <v>13</v>
      </c>
      <c r="AX16">
        <f>(R16*SUMPRODUCT(K17:$K$23, X17:$X$23)-$AZ$3*SUMPRODUCT(K16:$K$22, W17:$W$23))/Z16</f>
        <v>65847.815272593958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1.7564712E-2</v>
      </c>
      <c r="O17">
        <f t="shared" si="29"/>
        <v>37021.27630536152</v>
      </c>
      <c r="P17">
        <f t="shared" si="30"/>
        <v>1851.063815268076</v>
      </c>
      <c r="Q17" s="5">
        <f t="shared" si="31"/>
        <v>12.5</v>
      </c>
      <c r="R17">
        <f t="shared" si="0"/>
        <v>2000000</v>
      </c>
      <c r="S17">
        <f t="shared" si="1"/>
        <v>60870.593896516737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52497.364709186368</v>
      </c>
      <c r="AC17">
        <f t="shared" si="2"/>
        <v>47191.565220690572</v>
      </c>
      <c r="AE17">
        <f t="shared" si="3"/>
        <v>28701.740257172856</v>
      </c>
      <c r="AF17">
        <f t="shared" si="4"/>
        <v>-1435.0870128586428</v>
      </c>
      <c r="AG17">
        <f t="shared" si="5"/>
        <v>-9.6909612260640081</v>
      </c>
      <c r="AH17">
        <f t="shared" si="6"/>
        <v>-28007.036772854128</v>
      </c>
      <c r="AI17">
        <f t="shared" si="7"/>
        <v>-750.0744897659788</v>
      </c>
      <c r="AJ17">
        <f t="shared" si="8"/>
        <v>5305.7994884957952</v>
      </c>
      <c r="AK17">
        <f t="shared" si="32"/>
        <v>4921.4399077309863</v>
      </c>
      <c r="AL17">
        <f t="shared" si="9"/>
        <v>9477.1649064608027</v>
      </c>
      <c r="AN17">
        <f t="shared" si="10"/>
        <v>11826.001763274968</v>
      </c>
      <c r="AO17">
        <f t="shared" si="11"/>
        <v>-591.30008816374846</v>
      </c>
      <c r="AP17">
        <f t="shared" si="12"/>
        <v>-3.992974764609309</v>
      </c>
      <c r="AQ17">
        <f t="shared" si="13"/>
        <v>-11539.762512383086</v>
      </c>
      <c r="AR17">
        <f t="shared" si="14"/>
        <v>-309.05381203647534</v>
      </c>
      <c r="AS17">
        <f t="shared" si="15"/>
        <v>2186.152949065649</v>
      </c>
      <c r="AT17">
        <f t="shared" si="16"/>
        <v>2027.7849532881</v>
      </c>
      <c r="AU17">
        <f t="shared" si="17"/>
        <v>3904.8840903172736</v>
      </c>
      <c r="AW17">
        <v>14</v>
      </c>
      <c r="AX17">
        <f>(R17*SUMPRODUCT(K18:$K$23, X18:$X$23)-$AZ$3*SUMPRODUCT(K17:$K$22, W18:$W$23))/Z17</f>
        <v>60870.593896516737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1.9807176999999999E-2</v>
      </c>
      <c r="O18">
        <f t="shared" si="29"/>
        <v>37021.27630536152</v>
      </c>
      <c r="P18">
        <f t="shared" si="30"/>
        <v>1851.063815268076</v>
      </c>
      <c r="Q18" s="5">
        <f t="shared" si="31"/>
        <v>12.5</v>
      </c>
      <c r="R18">
        <f t="shared" si="0"/>
        <v>2000000</v>
      </c>
      <c r="S18">
        <f t="shared" si="1"/>
        <v>54610.165702496648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47191.565220690572</v>
      </c>
      <c r="AC18">
        <f t="shared" si="2"/>
        <v>41076.02361380255</v>
      </c>
      <c r="AE18">
        <f t="shared" si="3"/>
        <v>27846.222405119279</v>
      </c>
      <c r="AF18">
        <f t="shared" si="4"/>
        <v>-1392.3111202559639</v>
      </c>
      <c r="AG18">
        <f t="shared" si="5"/>
        <v>-9.4021010294985814</v>
      </c>
      <c r="AH18">
        <f t="shared" si="6"/>
        <v>-30712.093488765891</v>
      </c>
      <c r="AI18">
        <f t="shared" si="7"/>
        <v>-4267.5843049320756</v>
      </c>
      <c r="AJ18">
        <f t="shared" si="8"/>
        <v>6115.5416068880222</v>
      </c>
      <c r="AK18">
        <f t="shared" si="32"/>
        <v>5162.5479030393271</v>
      </c>
      <c r="AL18">
        <f t="shared" si="9"/>
        <v>7010.5052049952737</v>
      </c>
      <c r="AN18">
        <f t="shared" si="10"/>
        <v>10721.897052158414</v>
      </c>
      <c r="AO18">
        <f t="shared" si="11"/>
        <v>-536.09485260792076</v>
      </c>
      <c r="AP18">
        <f t="shared" si="12"/>
        <v>-3.6201807859490387</v>
      </c>
      <c r="AQ18">
        <f t="shared" si="13"/>
        <v>-11825.370775688241</v>
      </c>
      <c r="AR18">
        <f t="shared" si="14"/>
        <v>-1643.1887569236967</v>
      </c>
      <c r="AS18">
        <f t="shared" si="15"/>
        <v>2354.7254120612902</v>
      </c>
      <c r="AT18">
        <f t="shared" si="16"/>
        <v>1987.785141479296</v>
      </c>
      <c r="AU18">
        <f t="shared" si="17"/>
        <v>2699.3217966168895</v>
      </c>
      <c r="AW18">
        <v>15</v>
      </c>
      <c r="AX18">
        <f>(R18*SUMPRODUCT(K19:$K$23, X19:$X$23)-$AZ$3*SUMPRODUCT(K18:$K$22, W19:$W$23))/Z18</f>
        <v>54610.165702496648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2.2489294999999999E-2</v>
      </c>
      <c r="O19">
        <f t="shared" si="29"/>
        <v>37021.27630536152</v>
      </c>
      <c r="P19">
        <f t="shared" si="30"/>
        <v>1851.063815268076</v>
      </c>
      <c r="Q19" s="5">
        <f t="shared" si="31"/>
        <v>12.5</v>
      </c>
      <c r="R19">
        <f t="shared" si="0"/>
        <v>2000000</v>
      </c>
      <c r="S19">
        <f t="shared" si="1"/>
        <v>46881.462975285438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41076.02361380255</v>
      </c>
      <c r="AC19">
        <f t="shared" si="2"/>
        <v>34117.07853858803</v>
      </c>
      <c r="AE19">
        <f t="shared" si="3"/>
        <v>26941.51827076375</v>
      </c>
      <c r="AF19">
        <f t="shared" si="4"/>
        <v>-1347.0759135381877</v>
      </c>
      <c r="AG19">
        <f t="shared" si="5"/>
        <v>-9.0966333955313985</v>
      </c>
      <c r="AH19">
        <f t="shared" si="6"/>
        <v>-33831.459787551568</v>
      </c>
      <c r="AI19">
        <f t="shared" si="7"/>
        <v>-8246.1140637215394</v>
      </c>
      <c r="AJ19">
        <f t="shared" si="8"/>
        <v>6958.9450752145203</v>
      </c>
      <c r="AK19">
        <f t="shared" si="32"/>
        <v>4893.6122022734653</v>
      </c>
      <c r="AL19">
        <f t="shared" si="9"/>
        <v>3606.4432137664462</v>
      </c>
      <c r="AN19">
        <f t="shared" si="10"/>
        <v>9664.1980397533171</v>
      </c>
      <c r="AO19">
        <f t="shared" si="11"/>
        <v>-483.20990198766589</v>
      </c>
      <c r="AP19">
        <f t="shared" si="12"/>
        <v>-3.2630553982122308</v>
      </c>
      <c r="AQ19">
        <f t="shared" si="13"/>
        <v>-12135.690500993447</v>
      </c>
      <c r="AR19">
        <f t="shared" si="14"/>
        <v>-2957.9654186260086</v>
      </c>
      <c r="AS19">
        <f t="shared" si="15"/>
        <v>2496.2447431041778</v>
      </c>
      <c r="AT19">
        <f t="shared" si="16"/>
        <v>1755.3887266941863</v>
      </c>
      <c r="AU19">
        <f t="shared" si="17"/>
        <v>1293.6680511723553</v>
      </c>
      <c r="AW19">
        <v>16</v>
      </c>
      <c r="AX19">
        <f>(R19*SUMPRODUCT(K20:$K$23, X20:$X$23)-$AZ$3*SUMPRODUCT(K19:$K$22, W20:$W$23))/Z19</f>
        <v>46881.462975285438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2.5348699999999998E-2</v>
      </c>
      <c r="O20">
        <f t="shared" si="29"/>
        <v>37021.27630536152</v>
      </c>
      <c r="P20">
        <f t="shared" si="30"/>
        <v>1851.063815268076</v>
      </c>
      <c r="Q20" s="5">
        <f t="shared" si="31"/>
        <v>12.5</v>
      </c>
      <c r="R20">
        <f t="shared" si="0"/>
        <v>2000000</v>
      </c>
      <c r="S20">
        <f t="shared" si="1"/>
        <v>37365.02090147644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34117.07853858803</v>
      </c>
      <c r="AC20">
        <f t="shared" si="2"/>
        <v>26230.481509146553</v>
      </c>
      <c r="AE20">
        <f t="shared" si="3"/>
        <v>25989.170623866004</v>
      </c>
      <c r="AF20">
        <f t="shared" si="4"/>
        <v>-1299.4585311933004</v>
      </c>
      <c r="AG20">
        <f t="shared" si="5"/>
        <v>-8.7750792306227794</v>
      </c>
      <c r="AH20">
        <f t="shared" si="6"/>
        <v>-36894.052952529077</v>
      </c>
      <c r="AI20">
        <f t="shared" si="7"/>
        <v>-12213.115939086994</v>
      </c>
      <c r="AJ20">
        <f t="shared" si="8"/>
        <v>7886.5970294414765</v>
      </c>
      <c r="AK20">
        <f t="shared" si="32"/>
        <v>3193.2087312774579</v>
      </c>
      <c r="AL20">
        <f t="shared" si="9"/>
        <v>-1133.31017836806</v>
      </c>
      <c r="AN20">
        <f t="shared" si="10"/>
        <v>8842.4368799255317</v>
      </c>
      <c r="AO20">
        <f t="shared" si="11"/>
        <v>-442.12184399627665</v>
      </c>
      <c r="AP20">
        <f t="shared" si="12"/>
        <v>-2.9855929354618671</v>
      </c>
      <c r="AQ20">
        <f t="shared" si="13"/>
        <v>-12552.664307716946</v>
      </c>
      <c r="AR20">
        <f t="shared" si="14"/>
        <v>-4155.3348647231533</v>
      </c>
      <c r="AS20">
        <f t="shared" si="15"/>
        <v>2683.2998035806813</v>
      </c>
      <c r="AT20">
        <f t="shared" si="16"/>
        <v>1086.4427749309923</v>
      </c>
      <c r="AU20">
        <f t="shared" si="17"/>
        <v>-385.59228621147952</v>
      </c>
      <c r="AW20">
        <v>17</v>
      </c>
      <c r="AX20">
        <f>(R20*SUMPRODUCT(K21:$K$23, X21:$X$23)-$AZ$3*SUMPRODUCT(K20:$K$22, W21:$W$23))/Z20</f>
        <v>37365.02090147644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2.8197647999999999E-2</v>
      </c>
      <c r="O21">
        <f t="shared" si="29"/>
        <v>37021.27630536152</v>
      </c>
      <c r="P21">
        <f t="shared" si="30"/>
        <v>1851.063815268076</v>
      </c>
      <c r="Q21" s="5">
        <f t="shared" si="31"/>
        <v>12.5</v>
      </c>
      <c r="R21">
        <f t="shared" si="0"/>
        <v>2000000</v>
      </c>
      <c r="S21">
        <f t="shared" si="1"/>
        <v>26195.833347649041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26230.481509146553</v>
      </c>
      <c r="AC21">
        <f t="shared" si="2"/>
        <v>17687.200015311457</v>
      </c>
      <c r="AE21">
        <f t="shared" si="3"/>
        <v>24996.445432563632</v>
      </c>
      <c r="AF21">
        <f t="shared" si="4"/>
        <v>-1249.8222716281816</v>
      </c>
      <c r="AG21">
        <f t="shared" si="5"/>
        <v>-8.439891842999339</v>
      </c>
      <c r="AH21">
        <f t="shared" si="6"/>
        <v>-39589.855250753913</v>
      </c>
      <c r="AI21">
        <f t="shared" si="7"/>
        <v>-15851.67198166146</v>
      </c>
      <c r="AJ21">
        <f t="shared" si="8"/>
        <v>8543.2814938350966</v>
      </c>
      <c r="AK21">
        <f t="shared" si="32"/>
        <v>2563.8254695752071</v>
      </c>
      <c r="AL21">
        <f t="shared" si="9"/>
        <v>-4744.5650182511563</v>
      </c>
      <c r="AN21">
        <f t="shared" si="10"/>
        <v>8089.6761994900789</v>
      </c>
      <c r="AO21">
        <f t="shared" si="11"/>
        <v>-404.48380997450397</v>
      </c>
      <c r="AP21">
        <f t="shared" si="12"/>
        <v>-2.7314280485511349</v>
      </c>
      <c r="AQ21">
        <f t="shared" si="13"/>
        <v>-12812.586118586963</v>
      </c>
      <c r="AR21">
        <f t="shared" si="14"/>
        <v>-5130.1251571199382</v>
      </c>
      <c r="AS21">
        <f t="shared" si="15"/>
        <v>2764.8883579337653</v>
      </c>
      <c r="AT21">
        <f t="shared" si="16"/>
        <v>829.73868971984803</v>
      </c>
      <c r="AU21">
        <f t="shared" si="17"/>
        <v>-1535.4981094663242</v>
      </c>
      <c r="AW21">
        <v>18</v>
      </c>
      <c r="AX21">
        <f>(R21*SUMPRODUCT(K22:$K$23, X22:$X$23)-$AZ$3*SUMPRODUCT(K21:$K$22, W22:$W$23))/Z21</f>
        <v>26195.833347649041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3.1331300999999999E-2</v>
      </c>
      <c r="O22">
        <f t="shared" si="29"/>
        <v>37021.27630536152</v>
      </c>
      <c r="P22">
        <f t="shared" si="30"/>
        <v>1851.063815268076</v>
      </c>
      <c r="Q22" s="5">
        <f t="shared" si="31"/>
        <v>12.5</v>
      </c>
      <c r="R22">
        <f t="shared" si="0"/>
        <v>2000000</v>
      </c>
      <c r="S22">
        <f t="shared" si="1"/>
        <v>13589.331578818823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17687.200015311457</v>
      </c>
      <c r="AC22">
        <f t="shared" si="2"/>
        <v>8796.1679175338904</v>
      </c>
      <c r="AE22">
        <f t="shared" si="3"/>
        <v>23963.309822460269</v>
      </c>
      <c r="AF22">
        <f t="shared" si="4"/>
        <v>-1198.1654911230135</v>
      </c>
      <c r="AG22">
        <f t="shared" si="5"/>
        <v>-8.091060132828888</v>
      </c>
      <c r="AH22">
        <f t="shared" si="6"/>
        <v>-42309.24667847313</v>
      </c>
      <c r="AI22">
        <f t="shared" si="7"/>
        <v>-19552.193407268704</v>
      </c>
      <c r="AJ22">
        <f t="shared" si="8"/>
        <v>8891.0320977775664</v>
      </c>
      <c r="AK22">
        <f t="shared" si="32"/>
        <v>2831.6641042654096</v>
      </c>
      <c r="AL22">
        <f t="shared" si="9"/>
        <v>-7829.4972052257272</v>
      </c>
      <c r="AN22">
        <f t="shared" si="10"/>
        <v>7247.962016351793</v>
      </c>
      <c r="AO22">
        <f t="shared" si="11"/>
        <v>-362.39810081758964</v>
      </c>
      <c r="AP22">
        <f t="shared" si="12"/>
        <v>-2.4472285735669397</v>
      </c>
      <c r="AQ22">
        <f t="shared" si="13"/>
        <v>-12796.888874616558</v>
      </c>
      <c r="AR22">
        <f t="shared" si="14"/>
        <v>-5913.7721876559217</v>
      </c>
      <c r="AS22">
        <f t="shared" si="15"/>
        <v>2689.1887392974613</v>
      </c>
      <c r="AT22">
        <f t="shared" si="16"/>
        <v>856.46740883623784</v>
      </c>
      <c r="AU22">
        <f t="shared" si="17"/>
        <v>-2368.1160395222228</v>
      </c>
      <c r="AW22">
        <v>19</v>
      </c>
      <c r="AX22">
        <f>(R22*SUMPRODUCT(K23:$K$23, X23:$X$23)-$AZ$3*SUMPRODUCT(K22:$K$22, W23:$W$23))/Z22</f>
        <v>13589.331578818823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3.466458E-2</v>
      </c>
      <c r="O23">
        <f t="shared" si="29"/>
        <v>37021.27630536152</v>
      </c>
      <c r="P23">
        <f t="shared" si="30"/>
        <v>1851.063815268076</v>
      </c>
      <c r="Q23" s="5">
        <f t="shared" si="31"/>
        <v>12.5</v>
      </c>
      <c r="R23">
        <f t="shared" si="0"/>
        <v>2000000</v>
      </c>
      <c r="S23">
        <f t="shared" si="1"/>
        <v>14224.670512916629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8796.1679175338904</v>
      </c>
      <c r="AC23">
        <f t="shared" si="2"/>
        <v>8796.1679175338904</v>
      </c>
      <c r="AE23">
        <f t="shared" si="3"/>
        <v>22892.998653830207</v>
      </c>
      <c r="AF23">
        <f t="shared" si="4"/>
        <v>-1144.6499326915102</v>
      </c>
      <c r="AG23">
        <f t="shared" si="5"/>
        <v>-7.7296763302413414</v>
      </c>
      <c r="AH23">
        <f t="shared" si="6"/>
        <v>-44875.712201481219</v>
      </c>
      <c r="AI23">
        <f t="shared" si="7"/>
        <v>-23135.093156672763</v>
      </c>
      <c r="AJ23">
        <f t="shared" si="8"/>
        <v>0</v>
      </c>
      <c r="AK23">
        <f t="shared" si="32"/>
        <v>3173.5752787580818</v>
      </c>
      <c r="AL23">
        <f t="shared" si="9"/>
        <v>-19961.517877914681</v>
      </c>
      <c r="AN23">
        <f t="shared" si="10"/>
        <v>6272.5200081850599</v>
      </c>
      <c r="AO23">
        <f t="shared" si="11"/>
        <v>-313.62600040925292</v>
      </c>
      <c r="AP23">
        <f t="shared" si="12"/>
        <v>-2.1178767435135186</v>
      </c>
      <c r="AQ23">
        <f t="shared" si="13"/>
        <v>-12295.628323826008</v>
      </c>
      <c r="AR23">
        <f t="shared" si="14"/>
        <v>-6338.8521927937145</v>
      </c>
      <c r="AS23">
        <f t="shared" si="15"/>
        <v>0</v>
      </c>
      <c r="AT23">
        <f t="shared" si="16"/>
        <v>869.53722116089136</v>
      </c>
      <c r="AU23">
        <f t="shared" si="17"/>
        <v>-5469.3149716328226</v>
      </c>
      <c r="AW23">
        <v>20</v>
      </c>
      <c r="AX23">
        <f>(R23*SUMPRODUCT(K$23:$K24, X$23:$X24)-$AZ$3*SUMPRODUCT(K$22:$K23, W$23:$W24))/Z23</f>
        <v>14224.670512916629</v>
      </c>
    </row>
    <row r="25" spans="5:50" x14ac:dyDescent="0.25">
      <c r="AN25" s="6">
        <f t="shared" ref="AN25:AU25" si="33">SUM(AN3:AN23)</f>
        <v>341615.04447346437</v>
      </c>
      <c r="AO25" s="6">
        <f t="shared" si="33"/>
        <v>-44846.709452694362</v>
      </c>
      <c r="AP25" s="6">
        <f t="shared" si="33"/>
        <v>-727.80113173584982</v>
      </c>
      <c r="AQ25" s="6">
        <f t="shared" si="33"/>
        <v>-178476.90204958938</v>
      </c>
      <c r="AR25" s="6">
        <f t="shared" si="33"/>
        <v>117563.63183944482</v>
      </c>
      <c r="AS25" s="6">
        <f t="shared" si="33"/>
        <v>-29036.882727030505</v>
      </c>
      <c r="AT25" s="6">
        <f t="shared" si="33"/>
        <v>46836.018263035898</v>
      </c>
      <c r="AU25" s="7">
        <f t="shared" si="33"/>
        <v>135362.76737545017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121402.26999242908</v>
      </c>
      <c r="K3">
        <v>1</v>
      </c>
      <c r="L3" s="2">
        <v>0</v>
      </c>
      <c r="O3">
        <f>$C$3</f>
        <v>121402.26999242908</v>
      </c>
      <c r="P3">
        <f>O3*B5</f>
        <v>97121.815993943266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121402.26999242908</v>
      </c>
      <c r="AF3">
        <f t="shared" ref="AF3:AF23" si="4">-$Z3*P3</f>
        <v>-97121.815993943266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23655.497027785812</v>
      </c>
      <c r="AJ3">
        <f t="shared" ref="AJ3:AJ23" si="8">AB3-AC3</f>
        <v>0</v>
      </c>
      <c r="AL3">
        <f t="shared" ref="AL3:AL23" si="9">SUM(AI3:AK3)</f>
        <v>23655.497027785812</v>
      </c>
      <c r="AN3">
        <f t="shared" ref="AN3:AN23" si="10">AE3*$K3</f>
        <v>121402.26999242908</v>
      </c>
      <c r="AO3">
        <f t="shared" ref="AO3:AO23" si="11">AF3*$K3</f>
        <v>-97121.815993943266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23655.497027785812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23655.497027785812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55581.296674817764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2000000</v>
      </c>
      <c r="S4">
        <f t="shared" si="1"/>
        <v>34177.059057695638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33431.843630442105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-33431.843630442105</v>
      </c>
      <c r="AK4">
        <f>H4*SUM(AB4, AE4:AF4)</f>
        <v>0</v>
      </c>
      <c r="AL4">
        <f t="shared" si="9"/>
        <v>-57040.945630442104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-22149.453044375641</v>
      </c>
      <c r="AR4">
        <f t="shared" si="14"/>
        <v>-22149.453044375641</v>
      </c>
      <c r="AS4">
        <f t="shared" si="15"/>
        <v>-31364.896923203021</v>
      </c>
      <c r="AT4">
        <f t="shared" si="16"/>
        <v>0</v>
      </c>
      <c r="AU4">
        <f t="shared" si="17"/>
        <v>-53514.349967578666</v>
      </c>
      <c r="AW4">
        <v>1</v>
      </c>
      <c r="AX4">
        <f>(R4*SUMPRODUCT(K5:$K$23, X5:$X$23)-$AZ$3*SUMPRODUCT(K4:$K$22, W5:$W$23))/Z4</f>
        <v>34177.059057695638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1.3628751999999999E-2</v>
      </c>
      <c r="O5">
        <f t="shared" ref="O5:O23" si="29">$C$3</f>
        <v>121402.26999242908</v>
      </c>
      <c r="P5">
        <f t="shared" ref="P5:P23" si="30">O5*$C$5</f>
        <v>6070.1134996214541</v>
      </c>
      <c r="Q5" s="5">
        <f t="shared" ref="Q5:Q23" si="31">$C$8</f>
        <v>12.5</v>
      </c>
      <c r="R5">
        <f t="shared" si="0"/>
        <v>2000000</v>
      </c>
      <c r="S5">
        <f t="shared" si="1"/>
        <v>64302.84113670473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33431.843630442105</v>
      </c>
      <c r="AC5">
        <f t="shared" si="2"/>
        <v>61414.480416667939</v>
      </c>
      <c r="AE5">
        <f t="shared" si="3"/>
        <v>115949.11206393319</v>
      </c>
      <c r="AF5">
        <f t="shared" si="4"/>
        <v>-5797.4556031966595</v>
      </c>
      <c r="AG5">
        <f t="shared" si="5"/>
        <v>-11.93852389160063</v>
      </c>
      <c r="AH5">
        <f t="shared" si="6"/>
        <v>-26663.166363899294</v>
      </c>
      <c r="AI5">
        <f t="shared" si="7"/>
        <v>83476.551572945638</v>
      </c>
      <c r="AJ5">
        <f t="shared" si="8"/>
        <v>-27982.636786225834</v>
      </c>
      <c r="AK5">
        <f>H5*SUM(AB5, AE5:AF5)</f>
        <v>12405.614407877834</v>
      </c>
      <c r="AL5">
        <f t="shared" si="9"/>
        <v>67899.529194597635</v>
      </c>
      <c r="AN5">
        <f t="shared" si="10"/>
        <v>100129.30645147274</v>
      </c>
      <c r="AO5">
        <f t="shared" si="11"/>
        <v>-5006.4653225736365</v>
      </c>
      <c r="AP5">
        <f t="shared" si="12"/>
        <v>-10.309661678661056</v>
      </c>
      <c r="AQ5">
        <f t="shared" si="13"/>
        <v>-23025.31091695977</v>
      </c>
      <c r="AR5">
        <f t="shared" si="14"/>
        <v>72087.220550260681</v>
      </c>
      <c r="AS5">
        <f t="shared" si="15"/>
        <v>-24164.756109070768</v>
      </c>
      <c r="AT5">
        <f t="shared" si="16"/>
        <v>10713.023538121512</v>
      </c>
      <c r="AU5">
        <f t="shared" si="17"/>
        <v>58635.487979311416</v>
      </c>
      <c r="AW5">
        <v>2</v>
      </c>
      <c r="AX5">
        <f>(R5*SUMPRODUCT(K6:$K$23, X6:$X$23)-$AZ$3*SUMPRODUCT(K5:$K$22, W6:$W$23))/Z5</f>
        <v>64302.84113670473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1.5530428000000001E-2</v>
      </c>
      <c r="O6">
        <f t="shared" si="29"/>
        <v>121402.26999242908</v>
      </c>
      <c r="P6">
        <f t="shared" si="30"/>
        <v>6070.1134996214541</v>
      </c>
      <c r="Q6" s="5">
        <f t="shared" si="31"/>
        <v>12.5</v>
      </c>
      <c r="R6">
        <f t="shared" si="0"/>
        <v>2000000</v>
      </c>
      <c r="S6">
        <f t="shared" si="1"/>
        <v>90418.170860310885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61414.480416667939</v>
      </c>
      <c r="AC6">
        <f t="shared" si="2"/>
        <v>84152.03441475227</v>
      </c>
      <c r="AE6">
        <f t="shared" si="3"/>
        <v>112988.88160672101</v>
      </c>
      <c r="AF6">
        <f t="shared" si="4"/>
        <v>-5649.4440803360503</v>
      </c>
      <c r="AG6">
        <f t="shared" si="5"/>
        <v>-11.633728266959841</v>
      </c>
      <c r="AH6">
        <f t="shared" si="6"/>
        <v>-29665.661715965347</v>
      </c>
      <c r="AI6">
        <f t="shared" si="7"/>
        <v>77662.142082152655</v>
      </c>
      <c r="AJ6">
        <f t="shared" si="8"/>
        <v>-22737.553998084331</v>
      </c>
      <c r="AK6">
        <f>H6*SUM(AB6, AE6:AF6)</f>
        <v>18360.42627220416</v>
      </c>
      <c r="AL6">
        <f t="shared" si="9"/>
        <v>73285.014356272484</v>
      </c>
      <c r="AN6">
        <f t="shared" si="10"/>
        <v>87998.703465389146</v>
      </c>
      <c r="AO6">
        <f t="shared" si="11"/>
        <v>-4399.9351732694568</v>
      </c>
      <c r="AP6">
        <f t="shared" si="12"/>
        <v>-9.0606526005317836</v>
      </c>
      <c r="AQ6">
        <f t="shared" si="13"/>
        <v>-23104.395152208468</v>
      </c>
      <c r="AR6">
        <f t="shared" si="14"/>
        <v>60485.312487310679</v>
      </c>
      <c r="AS6">
        <f t="shared" si="15"/>
        <v>-17708.603212571994</v>
      </c>
      <c r="AT6">
        <f t="shared" si="16"/>
        <v>14299.581375179541</v>
      </c>
      <c r="AU6">
        <f t="shared" si="17"/>
        <v>57076.290649918228</v>
      </c>
      <c r="AW6">
        <v>3</v>
      </c>
      <c r="AX6">
        <f>(R6*SUMPRODUCT(K7:$K$23, X7:$X$23)-$AZ$3*SUMPRODUCT(K6:$K$22, W7:$W$23))/Z6</f>
        <v>90418.170860310885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1.7564712E-2</v>
      </c>
      <c r="O7">
        <f t="shared" si="29"/>
        <v>121402.26999242908</v>
      </c>
      <c r="P7">
        <f t="shared" si="30"/>
        <v>6070.1134996214541</v>
      </c>
      <c r="Q7" s="5">
        <f t="shared" si="31"/>
        <v>12.5</v>
      </c>
      <c r="R7">
        <f t="shared" si="0"/>
        <v>2000000</v>
      </c>
      <c r="S7">
        <f t="shared" si="1"/>
        <v>112027.70504144997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84152.03441475227</v>
      </c>
      <c r="AC7">
        <f t="shared" si="2"/>
        <v>101389.9834411164</v>
      </c>
      <c r="AE7">
        <f t="shared" si="3"/>
        <v>109874.37562602964</v>
      </c>
      <c r="AF7">
        <f t="shared" si="4"/>
        <v>-5493.7187813014825</v>
      </c>
      <c r="AG7">
        <f t="shared" si="5"/>
        <v>-11.313047897794833</v>
      </c>
      <c r="AH7">
        <f t="shared" si="6"/>
        <v>-32694.893839265394</v>
      </c>
      <c r="AI7">
        <f t="shared" si="7"/>
        <v>71674.449957564968</v>
      </c>
      <c r="AJ7">
        <f t="shared" si="8"/>
        <v>-17237.949026364135</v>
      </c>
      <c r="AK7">
        <f>H7*SUM(AB7, AE7:AF7)</f>
        <v>19739.372774867599</v>
      </c>
      <c r="AL7">
        <f t="shared" si="9"/>
        <v>74175.873706068436</v>
      </c>
      <c r="AN7">
        <f t="shared" si="10"/>
        <v>77462.699871451317</v>
      </c>
      <c r="AO7">
        <f t="shared" si="11"/>
        <v>-3873.1349935725666</v>
      </c>
      <c r="AP7">
        <f t="shared" si="12"/>
        <v>-7.9758290224188224</v>
      </c>
      <c r="AQ7">
        <f t="shared" si="13"/>
        <v>-23050.276594245217</v>
      </c>
      <c r="AR7">
        <f t="shared" si="14"/>
        <v>50531.312454611121</v>
      </c>
      <c r="AS7">
        <f t="shared" si="15"/>
        <v>-12152.952535297816</v>
      </c>
      <c r="AT7">
        <f t="shared" si="16"/>
        <v>13916.485078510199</v>
      </c>
      <c r="AU7">
        <f t="shared" si="17"/>
        <v>52294.844997823508</v>
      </c>
      <c r="AW7">
        <v>4</v>
      </c>
      <c r="AX7">
        <f>(R7*SUMPRODUCT(K8:$K$23, X8:$X$23)-$AZ$3*SUMPRODUCT(K7:$K$22, W8:$W$23))/Z7</f>
        <v>112027.70504144997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1.9807176999999999E-2</v>
      </c>
      <c r="O8">
        <f t="shared" si="29"/>
        <v>121402.26999242908</v>
      </c>
      <c r="P8">
        <f t="shared" si="30"/>
        <v>6070.1134996214541</v>
      </c>
      <c r="Q8" s="5">
        <f t="shared" si="31"/>
        <v>12.5</v>
      </c>
      <c r="R8">
        <f t="shared" si="0"/>
        <v>2000000</v>
      </c>
      <c r="S8">
        <f t="shared" si="1"/>
        <v>129018.19738573738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101389.9834411164</v>
      </c>
      <c r="AC8">
        <f t="shared" si="2"/>
        <v>113286.62541195116</v>
      </c>
      <c r="AE8">
        <f t="shared" si="3"/>
        <v>106599.3306639801</v>
      </c>
      <c r="AF8">
        <f t="shared" si="4"/>
        <v>-5329.9665331990045</v>
      </c>
      <c r="AG8">
        <f t="shared" si="5"/>
        <v>-10.975837876695785</v>
      </c>
      <c r="AH8">
        <f t="shared" si="6"/>
        <v>-35852.726739376019</v>
      </c>
      <c r="AI8">
        <f t="shared" si="7"/>
        <v>65405.661553528371</v>
      </c>
      <c r="AJ8">
        <f t="shared" si="8"/>
        <v>-11896.641970834753</v>
      </c>
      <c r="AK8">
        <f t="shared" ref="AK8:AK23" si="32">H8*SUM(AB8:AB8, AE8:AF8)</f>
        <v>14692.802698962571</v>
      </c>
      <c r="AL8">
        <f t="shared" si="9"/>
        <v>68201.82228165619</v>
      </c>
      <c r="AN8">
        <f t="shared" si="10"/>
        <v>70073.431669449972</v>
      </c>
      <c r="AO8">
        <f t="shared" si="11"/>
        <v>-3503.6715834724982</v>
      </c>
      <c r="AP8">
        <f t="shared" si="12"/>
        <v>-7.215004265758366</v>
      </c>
      <c r="AQ8">
        <f t="shared" si="13"/>
        <v>-23567.911558979809</v>
      </c>
      <c r="AR8">
        <f t="shared" si="14"/>
        <v>42994.6335227319</v>
      </c>
      <c r="AS8">
        <f t="shared" si="15"/>
        <v>-7820.2979610348166</v>
      </c>
      <c r="AT8">
        <f t="shared" si="16"/>
        <v>9658.3637021499344</v>
      </c>
      <c r="AU8">
        <f t="shared" si="17"/>
        <v>44832.699263847018</v>
      </c>
      <c r="AW8">
        <v>5</v>
      </c>
      <c r="AX8">
        <f>(R8*SUMPRODUCT(K9:$K$23, X9:$X$23)-$AZ$3*SUMPRODUCT(K8:$K$22, W9:$W$23))/Z8</f>
        <v>129018.19738573738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2.2489294999999999E-2</v>
      </c>
      <c r="O9">
        <f t="shared" si="29"/>
        <v>121402.26999242908</v>
      </c>
      <c r="P9">
        <f t="shared" si="30"/>
        <v>6070.1134996214541</v>
      </c>
      <c r="Q9" s="5">
        <f t="shared" si="31"/>
        <v>12.5</v>
      </c>
      <c r="R9">
        <f t="shared" si="0"/>
        <v>2000000</v>
      </c>
      <c r="S9">
        <f t="shared" si="1"/>
        <v>142070.513858911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113286.62541195116</v>
      </c>
      <c r="AC9">
        <f t="shared" si="2"/>
        <v>120694.47798457123</v>
      </c>
      <c r="AE9">
        <f t="shared" si="3"/>
        <v>103135.9935632355</v>
      </c>
      <c r="AF9">
        <f t="shared" si="4"/>
        <v>-5156.7996781617749</v>
      </c>
      <c r="AG9">
        <f t="shared" si="5"/>
        <v>-10.619240642047641</v>
      </c>
      <c r="AH9">
        <f t="shared" si="6"/>
        <v>-39494.216940989616</v>
      </c>
      <c r="AI9">
        <f t="shared" si="7"/>
        <v>58474.357703442074</v>
      </c>
      <c r="AJ9">
        <f t="shared" si="8"/>
        <v>-7407.8525726200751</v>
      </c>
      <c r="AK9">
        <f t="shared" si="32"/>
        <v>11028.075767304701</v>
      </c>
      <c r="AL9">
        <f t="shared" si="9"/>
        <v>62094.580898126704</v>
      </c>
      <c r="AN9">
        <f t="shared" si="10"/>
        <v>64433.373195475076</v>
      </c>
      <c r="AO9">
        <f t="shared" si="11"/>
        <v>-3221.6686597737539</v>
      </c>
      <c r="AP9">
        <f t="shared" si="12"/>
        <v>-6.6342842270878961</v>
      </c>
      <c r="AQ9">
        <f t="shared" si="13"/>
        <v>-24673.690835795216</v>
      </c>
      <c r="AR9">
        <f t="shared" si="14"/>
        <v>36531.379415679025</v>
      </c>
      <c r="AS9">
        <f t="shared" si="15"/>
        <v>-4627.995648250926</v>
      </c>
      <c r="AT9">
        <f t="shared" si="16"/>
        <v>6889.7006466229004</v>
      </c>
      <c r="AU9">
        <f t="shared" si="17"/>
        <v>38793.084414051002</v>
      </c>
      <c r="AW9">
        <v>6</v>
      </c>
      <c r="AX9">
        <f>(R9*SUMPRODUCT(K10:$K$23, X10:$X$23)-$AZ$3*SUMPRODUCT(K9:$K$22, W10:$W$23))/Z9</f>
        <v>142070.513858911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2.5348699999999998E-2</v>
      </c>
      <c r="O10">
        <f t="shared" si="29"/>
        <v>121402.26999242908</v>
      </c>
      <c r="P10">
        <f t="shared" si="30"/>
        <v>6070.1134996214541</v>
      </c>
      <c r="Q10" s="5">
        <f t="shared" si="31"/>
        <v>12.5</v>
      </c>
      <c r="R10">
        <f t="shared" si="0"/>
        <v>2000000</v>
      </c>
      <c r="S10">
        <f t="shared" si="1"/>
        <v>152077.30129004215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120694.47798457123</v>
      </c>
      <c r="AC10">
        <f t="shared" si="2"/>
        <v>124628.73888480032</v>
      </c>
      <c r="AE10">
        <f t="shared" si="3"/>
        <v>99490.270267566768</v>
      </c>
      <c r="AF10">
        <f t="shared" si="4"/>
        <v>-4974.5135133783388</v>
      </c>
      <c r="AG10">
        <f t="shared" si="5"/>
        <v>-10.243864290364094</v>
      </c>
      <c r="AH10">
        <f t="shared" si="6"/>
        <v>-43069.431242091683</v>
      </c>
      <c r="AI10">
        <f t="shared" si="7"/>
        <v>51436.081647806393</v>
      </c>
      <c r="AJ10">
        <f t="shared" si="8"/>
        <v>-3934.2609002290847</v>
      </c>
      <c r="AK10">
        <f t="shared" si="32"/>
        <v>11298.537323784883</v>
      </c>
      <c r="AL10">
        <f t="shared" si="9"/>
        <v>58800.358071362192</v>
      </c>
      <c r="AN10">
        <f t="shared" si="10"/>
        <v>59055.332272114196</v>
      </c>
      <c r="AO10">
        <f t="shared" si="11"/>
        <v>-2952.7666136057101</v>
      </c>
      <c r="AP10">
        <f t="shared" si="12"/>
        <v>-6.0805424268216957</v>
      </c>
      <c r="AQ10">
        <f t="shared" si="13"/>
        <v>-25565.108687837783</v>
      </c>
      <c r="AR10">
        <f t="shared" si="14"/>
        <v>30531.376428243886</v>
      </c>
      <c r="AS10">
        <f t="shared" si="15"/>
        <v>-2335.2945376806042</v>
      </c>
      <c r="AT10">
        <f t="shared" si="16"/>
        <v>6706.5741609761817</v>
      </c>
      <c r="AU10">
        <f t="shared" si="17"/>
        <v>34902.656051539467</v>
      </c>
      <c r="AW10">
        <v>7</v>
      </c>
      <c r="AX10">
        <f>(R10*SUMPRODUCT(K11:$K$23, X11:$X$23)-$AZ$3*SUMPRODUCT(K10:$K$22, W11:$W$23))/Z10</f>
        <v>152077.30129004215</v>
      </c>
    </row>
    <row r="11" spans="1:52" x14ac:dyDescent="0.25">
      <c r="A11" t="s">
        <v>33</v>
      </c>
      <c r="C11" s="24">
        <f>AU25</f>
        <v>395012.33955802803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2.8197647999999999E-2</v>
      </c>
      <c r="O11">
        <f t="shared" si="29"/>
        <v>121402.26999242908</v>
      </c>
      <c r="P11">
        <f t="shared" si="30"/>
        <v>6070.1134996214541</v>
      </c>
      <c r="Q11" s="5">
        <f t="shared" si="31"/>
        <v>12.5</v>
      </c>
      <c r="R11">
        <f t="shared" si="0"/>
        <v>2000000</v>
      </c>
      <c r="S11">
        <f t="shared" si="1"/>
        <v>159319.28008044435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124628.73888480032</v>
      </c>
      <c r="AC11">
        <f t="shared" si="2"/>
        <v>125576.3840275586</v>
      </c>
      <c r="AE11">
        <f t="shared" si="3"/>
        <v>95689.975944461403</v>
      </c>
      <c r="AF11">
        <f t="shared" si="4"/>
        <v>-4784.4987972230701</v>
      </c>
      <c r="AG11">
        <f t="shared" si="5"/>
        <v>-9.8525727680409965</v>
      </c>
      <c r="AH11">
        <f t="shared" si="6"/>
        <v>-46216.460707113038</v>
      </c>
      <c r="AI11">
        <f t="shared" si="7"/>
        <v>44679.163867357252</v>
      </c>
      <c r="AJ11">
        <f t="shared" si="8"/>
        <v>-947.64514275827969</v>
      </c>
      <c r="AK11">
        <f t="shared" si="32"/>
        <v>11100.012125649992</v>
      </c>
      <c r="AL11">
        <f t="shared" si="9"/>
        <v>54831.530850248964</v>
      </c>
      <c r="AN11">
        <f t="shared" si="10"/>
        <v>54017.648575806888</v>
      </c>
      <c r="AO11">
        <f t="shared" si="11"/>
        <v>-2700.8824287903444</v>
      </c>
      <c r="AP11">
        <f t="shared" si="12"/>
        <v>-5.5618449905400809</v>
      </c>
      <c r="AQ11">
        <f t="shared" si="13"/>
        <v>-26089.509462761223</v>
      </c>
      <c r="AR11">
        <f t="shared" si="14"/>
        <v>25221.694839264779</v>
      </c>
      <c r="AS11">
        <f t="shared" si="15"/>
        <v>-534.95219108214212</v>
      </c>
      <c r="AT11">
        <f t="shared" si="16"/>
        <v>6266.0330747555327</v>
      </c>
      <c r="AU11">
        <f t="shared" si="17"/>
        <v>30952.775722938171</v>
      </c>
      <c r="AW11">
        <v>8</v>
      </c>
      <c r="AX11">
        <f>(R11*SUMPRODUCT(K12:$K$23, X12:$X$23)-$AZ$3*SUMPRODUCT(K11:$K$22, W12:$W$23))/Z11</f>
        <v>159319.28008044435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3.1331300999999999E-2</v>
      </c>
      <c r="O12">
        <f t="shared" si="29"/>
        <v>121402.26999242908</v>
      </c>
      <c r="P12">
        <f t="shared" si="30"/>
        <v>6070.1134996214541</v>
      </c>
      <c r="Q12" s="5">
        <f t="shared" si="31"/>
        <v>12.5</v>
      </c>
      <c r="R12">
        <f t="shared" si="0"/>
        <v>2000000</v>
      </c>
      <c r="S12">
        <f t="shared" si="1"/>
        <v>163838.80754543885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125576.3840275586</v>
      </c>
      <c r="AC12">
        <f t="shared" si="2"/>
        <v>123801.2313272554</v>
      </c>
      <c r="AE12">
        <f t="shared" si="3"/>
        <v>91734.984746018104</v>
      </c>
      <c r="AF12">
        <f t="shared" si="4"/>
        <v>-4586.7492373009054</v>
      </c>
      <c r="AG12">
        <f t="shared" si="5"/>
        <v>-9.4453531173406926</v>
      </c>
      <c r="AH12">
        <f t="shared" si="6"/>
        <v>-49391.027683183303</v>
      </c>
      <c r="AI12">
        <f t="shared" si="7"/>
        <v>37747.762472416565</v>
      </c>
      <c r="AJ12">
        <f t="shared" si="8"/>
        <v>1775.1527003031952</v>
      </c>
      <c r="AK12">
        <f t="shared" si="32"/>
        <v>11040.407753932714</v>
      </c>
      <c r="AL12">
        <f t="shared" si="9"/>
        <v>50563.322926652472</v>
      </c>
      <c r="AN12">
        <f t="shared" si="10"/>
        <v>49229.992283684755</v>
      </c>
      <c r="AO12">
        <f t="shared" si="11"/>
        <v>-2461.4996141842375</v>
      </c>
      <c r="AP12">
        <f t="shared" si="12"/>
        <v>-5.0688912454802999</v>
      </c>
      <c r="AQ12">
        <f t="shared" si="13"/>
        <v>-26505.917218587838</v>
      </c>
      <c r="AR12">
        <f t="shared" si="14"/>
        <v>20257.506559667199</v>
      </c>
      <c r="AS12">
        <f t="shared" si="15"/>
        <v>952.64368310784266</v>
      </c>
      <c r="AT12">
        <f t="shared" si="16"/>
        <v>5924.8844924284249</v>
      </c>
      <c r="AU12">
        <f t="shared" si="17"/>
        <v>27135.034735203466</v>
      </c>
      <c r="AW12">
        <v>9</v>
      </c>
      <c r="AX12">
        <f>(R12*SUMPRODUCT(K13:$K$23, X13:$X$23)-$AZ$3*SUMPRODUCT(K12:$K$22, W13:$W$23))/Z12</f>
        <v>163838.80754543885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3.466458E-2</v>
      </c>
      <c r="O13">
        <f t="shared" si="29"/>
        <v>121402.26999242908</v>
      </c>
      <c r="P13">
        <f t="shared" si="30"/>
        <v>6070.1134996214541</v>
      </c>
      <c r="Q13" s="5">
        <f t="shared" si="31"/>
        <v>12.5</v>
      </c>
      <c r="R13">
        <f t="shared" si="0"/>
        <v>2000000</v>
      </c>
      <c r="S13">
        <f t="shared" si="1"/>
        <v>165690.43010264329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123801.2313272554</v>
      </c>
      <c r="AC13">
        <f t="shared" si="2"/>
        <v>119608.34771292529</v>
      </c>
      <c r="AE13">
        <f t="shared" si="3"/>
        <v>87637.68018103081</v>
      </c>
      <c r="AF13">
        <f t="shared" si="4"/>
        <v>-4381.8840090515405</v>
      </c>
      <c r="AG13">
        <f t="shared" si="5"/>
        <v>-9.0234803874029801</v>
      </c>
      <c r="AH13">
        <f t="shared" si="6"/>
        <v>-52387.071802288927</v>
      </c>
      <c r="AI13">
        <f t="shared" si="7"/>
        <v>30859.700889302934</v>
      </c>
      <c r="AJ13">
        <f t="shared" si="8"/>
        <v>4192.883614330116</v>
      </c>
      <c r="AK13">
        <f t="shared" si="32"/>
        <v>10704.848321710431</v>
      </c>
      <c r="AL13">
        <f t="shared" si="9"/>
        <v>45757.43282534348</v>
      </c>
      <c r="AN13">
        <f t="shared" si="10"/>
        <v>44719.17405622395</v>
      </c>
      <c r="AO13">
        <f t="shared" si="11"/>
        <v>-2235.9587028111978</v>
      </c>
      <c r="AP13">
        <f t="shared" si="12"/>
        <v>-4.604441710502277</v>
      </c>
      <c r="AQ13">
        <f t="shared" si="13"/>
        <v>-26731.727464524323</v>
      </c>
      <c r="AR13">
        <f t="shared" si="14"/>
        <v>15746.883447177925</v>
      </c>
      <c r="AS13">
        <f t="shared" si="15"/>
        <v>2139.5168352174474</v>
      </c>
      <c r="AT13">
        <f t="shared" si="16"/>
        <v>5462.3989858606838</v>
      </c>
      <c r="AU13">
        <f t="shared" si="17"/>
        <v>23348.799268256054</v>
      </c>
      <c r="AW13">
        <v>10</v>
      </c>
      <c r="AX13">
        <f>(R13*SUMPRODUCT(K14:$K$23, X14:$X$23)-$AZ$3*SUMPRODUCT(K13:$K$22, W14:$W$23))/Z13</f>
        <v>165690.43010264329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3.8375247000000001E-2</v>
      </c>
      <c r="O14">
        <f t="shared" si="29"/>
        <v>121402.26999242908</v>
      </c>
      <c r="P14">
        <f t="shared" si="30"/>
        <v>6070.1134996214541</v>
      </c>
      <c r="Q14" s="5">
        <f t="shared" si="31"/>
        <v>12.5</v>
      </c>
      <c r="R14">
        <f t="shared" si="0"/>
        <v>2000000</v>
      </c>
      <c r="S14">
        <f t="shared" si="1"/>
        <v>164773.93762576242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119608.34771292529</v>
      </c>
      <c r="AC14">
        <f t="shared" si="2"/>
        <v>113192.67307505354</v>
      </c>
      <c r="AE14">
        <f t="shared" si="3"/>
        <v>83398.185755766433</v>
      </c>
      <c r="AF14">
        <f t="shared" si="4"/>
        <v>-4169.9092877883222</v>
      </c>
      <c r="AG14">
        <f t="shared" si="5"/>
        <v>-8.5869672948627045</v>
      </c>
      <c r="AH14">
        <f t="shared" si="6"/>
        <v>-55404.526186599207</v>
      </c>
      <c r="AI14">
        <f t="shared" si="7"/>
        <v>23815.163314084042</v>
      </c>
      <c r="AJ14">
        <f t="shared" si="8"/>
        <v>6415.6746378717507</v>
      </c>
      <c r="AK14">
        <f t="shared" si="32"/>
        <v>10220.202482898434</v>
      </c>
      <c r="AL14">
        <f t="shared" si="9"/>
        <v>40451.040434854229</v>
      </c>
      <c r="AN14">
        <f t="shared" si="10"/>
        <v>40475.435576962256</v>
      </c>
      <c r="AO14">
        <f t="shared" si="11"/>
        <v>-2023.7717788481129</v>
      </c>
      <c r="AP14">
        <f t="shared" si="12"/>
        <v>-4.1674916354000624</v>
      </c>
      <c r="AQ14">
        <f t="shared" si="13"/>
        <v>-26889.341896538306</v>
      </c>
      <c r="AR14">
        <f t="shared" si="14"/>
        <v>11558.154409940436</v>
      </c>
      <c r="AS14">
        <f t="shared" si="15"/>
        <v>3113.7035312542603</v>
      </c>
      <c r="AT14">
        <f t="shared" si="16"/>
        <v>4960.1456366388984</v>
      </c>
      <c r="AU14">
        <f t="shared" si="17"/>
        <v>19632.003577833599</v>
      </c>
      <c r="AW14">
        <v>11</v>
      </c>
      <c r="AX14">
        <f>(R14*SUMPRODUCT(K15:$K$23, X15:$X$23)-$AZ$3*SUMPRODUCT(K14:$K$22, W15:$W$23))/Z14</f>
        <v>164773.93762576242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4.2655799000000001E-2</v>
      </c>
      <c r="O15">
        <f t="shared" si="29"/>
        <v>121402.26999242908</v>
      </c>
      <c r="P15">
        <f t="shared" si="30"/>
        <v>6070.1134996214541</v>
      </c>
      <c r="Q15" s="5">
        <f t="shared" si="31"/>
        <v>12.5</v>
      </c>
      <c r="R15">
        <f t="shared" si="0"/>
        <v>2000000</v>
      </c>
      <c r="S15">
        <f t="shared" si="1"/>
        <v>160857.95536822238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113192.67307505354</v>
      </c>
      <c r="AC15">
        <f t="shared" si="2"/>
        <v>104683.95955302942</v>
      </c>
      <c r="AE15">
        <f t="shared" si="3"/>
        <v>79006.787649646139</v>
      </c>
      <c r="AF15">
        <f t="shared" si="4"/>
        <v>-3950.339382482307</v>
      </c>
      <c r="AG15">
        <f t="shared" si="5"/>
        <v>-8.1348136709648404</v>
      </c>
      <c r="AH15">
        <f t="shared" si="6"/>
        <v>-58605.432151877962</v>
      </c>
      <c r="AI15">
        <f t="shared" si="7"/>
        <v>16442.881301614892</v>
      </c>
      <c r="AJ15">
        <f t="shared" si="8"/>
        <v>8508.713522024118</v>
      </c>
      <c r="AK15">
        <f t="shared" si="32"/>
        <v>9770.1293976610814</v>
      </c>
      <c r="AL15">
        <f t="shared" si="9"/>
        <v>34721.724221300094</v>
      </c>
      <c r="AN15">
        <f t="shared" si="10"/>
        <v>36452.295063013866</v>
      </c>
      <c r="AO15">
        <f t="shared" si="11"/>
        <v>-1822.6147531506931</v>
      </c>
      <c r="AP15">
        <f t="shared" si="12"/>
        <v>-3.753255094127061</v>
      </c>
      <c r="AQ15">
        <f t="shared" si="13"/>
        <v>-27039.48064018349</v>
      </c>
      <c r="AR15">
        <f t="shared" si="14"/>
        <v>7586.4464145855454</v>
      </c>
      <c r="AS15">
        <f t="shared" si="15"/>
        <v>3925.7656859418994</v>
      </c>
      <c r="AT15">
        <f t="shared" si="16"/>
        <v>4507.7600317921897</v>
      </c>
      <c r="AU15">
        <f t="shared" si="17"/>
        <v>16019.972132319635</v>
      </c>
      <c r="AW15">
        <v>12</v>
      </c>
      <c r="AX15">
        <f>(R15*SUMPRODUCT(K16:$K$23, X16:$X$23)-$AZ$3*SUMPRODUCT(K15:$K$22, W16:$W$23))/Z15</f>
        <v>160857.95536822238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4.7231987000000003E-2</v>
      </c>
      <c r="O16">
        <f t="shared" si="29"/>
        <v>121402.26999242908</v>
      </c>
      <c r="P16">
        <f t="shared" si="30"/>
        <v>6070.1134996214541</v>
      </c>
      <c r="Q16" s="5">
        <f t="shared" si="31"/>
        <v>12.5</v>
      </c>
      <c r="R16">
        <f t="shared" si="0"/>
        <v>2000000</v>
      </c>
      <c r="S16">
        <f t="shared" si="1"/>
        <v>153991.85369547858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104683.95955302942</v>
      </c>
      <c r="AC16">
        <f t="shared" si="2"/>
        <v>94480.064848492257</v>
      </c>
      <c r="AE16">
        <f t="shared" si="3"/>
        <v>74485.072205969831</v>
      </c>
      <c r="AF16">
        <f t="shared" si="4"/>
        <v>-3724.2536102984918</v>
      </c>
      <c r="AG16">
        <f t="shared" si="5"/>
        <v>-7.6692421207007584</v>
      </c>
      <c r="AH16">
        <f t="shared" si="6"/>
        <v>-61475.746168709389</v>
      </c>
      <c r="AI16">
        <f t="shared" si="7"/>
        <v>9277.403184841256</v>
      </c>
      <c r="AJ16">
        <f t="shared" si="8"/>
        <v>10203.894704537161</v>
      </c>
      <c r="AK16">
        <f t="shared" si="32"/>
        <v>9596.8293647339324</v>
      </c>
      <c r="AL16">
        <f t="shared" si="9"/>
        <v>29078.127254112347</v>
      </c>
      <c r="AN16">
        <f t="shared" si="10"/>
        <v>32583.727871287847</v>
      </c>
      <c r="AO16">
        <f t="shared" si="11"/>
        <v>-1629.1863935643926</v>
      </c>
      <c r="AP16">
        <f t="shared" si="12"/>
        <v>-3.3549339597727292</v>
      </c>
      <c r="AQ16">
        <f t="shared" si="13"/>
        <v>-26892.757495172948</v>
      </c>
      <c r="AR16">
        <f t="shared" si="14"/>
        <v>4058.4290485907395</v>
      </c>
      <c r="AS16">
        <f t="shared" si="15"/>
        <v>4463.7256625129012</v>
      </c>
      <c r="AT16">
        <f t="shared" si="16"/>
        <v>4198.1630303449228</v>
      </c>
      <c r="AU16">
        <f t="shared" si="17"/>
        <v>12720.317741448562</v>
      </c>
      <c r="AW16">
        <v>13</v>
      </c>
      <c r="AX16">
        <f>(R16*SUMPRODUCT(K17:$K$23, X17:$X$23)-$AZ$3*SUMPRODUCT(K16:$K$22, W17:$W$23))/Z16</f>
        <v>153991.85369547858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5.2092880000000001E-2</v>
      </c>
      <c r="O17">
        <f t="shared" si="29"/>
        <v>121402.26999242908</v>
      </c>
      <c r="P17">
        <f t="shared" si="30"/>
        <v>6070.1134996214541</v>
      </c>
      <c r="Q17" s="5">
        <f t="shared" si="31"/>
        <v>12.5</v>
      </c>
      <c r="R17">
        <f t="shared" si="0"/>
        <v>2000000</v>
      </c>
      <c r="S17">
        <f t="shared" si="1"/>
        <v>144340.86075009429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94480.064848492257</v>
      </c>
      <c r="AC17">
        <f t="shared" si="2"/>
        <v>83059.929734161167</v>
      </c>
      <c r="AE17">
        <f t="shared" si="3"/>
        <v>69860.079555693213</v>
      </c>
      <c r="AF17">
        <f t="shared" si="4"/>
        <v>-3493.0039777846609</v>
      </c>
      <c r="AG17">
        <f t="shared" si="5"/>
        <v>-7.193036790009141</v>
      </c>
      <c r="AH17">
        <f t="shared" si="6"/>
        <v>-63922.065517537623</v>
      </c>
      <c r="AI17">
        <f t="shared" si="7"/>
        <v>2437.8170235809303</v>
      </c>
      <c r="AJ17">
        <f t="shared" si="8"/>
        <v>11420.135114331089</v>
      </c>
      <c r="AK17">
        <f t="shared" si="32"/>
        <v>9924.2685643089317</v>
      </c>
      <c r="AL17">
        <f t="shared" si="9"/>
        <v>23782.220702220951</v>
      </c>
      <c r="AN17">
        <f t="shared" si="10"/>
        <v>28784.506326291154</v>
      </c>
      <c r="AO17">
        <f t="shared" si="11"/>
        <v>-1439.2253163145576</v>
      </c>
      <c r="AP17">
        <f t="shared" si="12"/>
        <v>-2.9637528944152174</v>
      </c>
      <c r="AQ17">
        <f t="shared" si="13"/>
        <v>-26337.861493735047</v>
      </c>
      <c r="AR17">
        <f t="shared" si="14"/>
        <v>1004.4557633471371</v>
      </c>
      <c r="AS17">
        <f t="shared" si="15"/>
        <v>4705.4477111424058</v>
      </c>
      <c r="AT17">
        <f t="shared" si="16"/>
        <v>4089.1045800402717</v>
      </c>
      <c r="AU17">
        <f t="shared" si="17"/>
        <v>9799.0080545298133</v>
      </c>
      <c r="AW17">
        <v>14</v>
      </c>
      <c r="AX17">
        <f>(R17*SUMPRODUCT(K18:$K$23, X18:$X$23)-$AZ$3*SUMPRODUCT(K17:$K$22, W18:$W$23))/Z17</f>
        <v>144340.86075009429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5.7568810999999998E-2</v>
      </c>
      <c r="O18">
        <f t="shared" si="29"/>
        <v>121402.26999242908</v>
      </c>
      <c r="P18">
        <f t="shared" si="30"/>
        <v>6070.1134996214541</v>
      </c>
      <c r="Q18" s="5">
        <f t="shared" si="31"/>
        <v>12.5</v>
      </c>
      <c r="R18">
        <f t="shared" si="0"/>
        <v>2000000</v>
      </c>
      <c r="S18">
        <f t="shared" si="1"/>
        <v>131816.19319806725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83059.929734161167</v>
      </c>
      <c r="AC18">
        <f t="shared" si="2"/>
        <v>70727.421548557584</v>
      </c>
      <c r="AE18">
        <f t="shared" si="3"/>
        <v>65139.717043749617</v>
      </c>
      <c r="AF18">
        <f t="shared" si="4"/>
        <v>-3256.9858521874808</v>
      </c>
      <c r="AG18">
        <f t="shared" si="5"/>
        <v>-6.7070118466289674</v>
      </c>
      <c r="AH18">
        <f t="shared" si="6"/>
        <v>-66255.132076813272</v>
      </c>
      <c r="AI18">
        <f t="shared" si="7"/>
        <v>-4379.1078970977615</v>
      </c>
      <c r="AJ18">
        <f t="shared" si="8"/>
        <v>12332.508185603583</v>
      </c>
      <c r="AK18">
        <f t="shared" si="32"/>
        <v>10160.480530893205</v>
      </c>
      <c r="AL18">
        <f t="shared" si="9"/>
        <v>18113.880819399026</v>
      </c>
      <c r="AN18">
        <f t="shared" si="10"/>
        <v>25081.367590507132</v>
      </c>
      <c r="AO18">
        <f t="shared" si="11"/>
        <v>-1254.0683795253567</v>
      </c>
      <c r="AP18">
        <f t="shared" si="12"/>
        <v>-2.5824648493054605</v>
      </c>
      <c r="AQ18">
        <f t="shared" si="13"/>
        <v>-25510.846497230934</v>
      </c>
      <c r="AR18">
        <f t="shared" si="14"/>
        <v>-1686.1297510984598</v>
      </c>
      <c r="AS18">
        <f t="shared" si="15"/>
        <v>4748.5034500275224</v>
      </c>
      <c r="AT18">
        <f t="shared" si="16"/>
        <v>3912.1868908390693</v>
      </c>
      <c r="AU18">
        <f t="shared" si="17"/>
        <v>6974.5605897681316</v>
      </c>
      <c r="AW18">
        <v>15</v>
      </c>
      <c r="AX18">
        <f>(R18*SUMPRODUCT(K19:$K$23, X19:$X$23)-$AZ$3*SUMPRODUCT(K18:$K$22, W19:$W$23))/Z18</f>
        <v>131816.19319806725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6.3742958000000002E-2</v>
      </c>
      <c r="O19">
        <f t="shared" si="29"/>
        <v>121402.26999242908</v>
      </c>
      <c r="P19">
        <f t="shared" si="30"/>
        <v>6070.1134996214541</v>
      </c>
      <c r="Q19" s="5">
        <f t="shared" si="31"/>
        <v>12.5</v>
      </c>
      <c r="R19">
        <f t="shared" si="0"/>
        <v>2000000</v>
      </c>
      <c r="S19">
        <f t="shared" si="1"/>
        <v>116044.12660994066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70727.421548557584</v>
      </c>
      <c r="AC19">
        <f t="shared" si="2"/>
        <v>57673.159962474878</v>
      </c>
      <c r="AE19">
        <f t="shared" si="3"/>
        <v>60336.121625660497</v>
      </c>
      <c r="AF19">
        <f t="shared" si="4"/>
        <v>-3016.8060812830249</v>
      </c>
      <c r="AG19">
        <f t="shared" si="5"/>
        <v>-6.2124169537175042</v>
      </c>
      <c r="AH19">
        <f t="shared" si="6"/>
        <v>-68403.963911227635</v>
      </c>
      <c r="AI19">
        <f t="shared" si="7"/>
        <v>-11090.860783803881</v>
      </c>
      <c r="AJ19">
        <f t="shared" si="8"/>
        <v>13054.261586082706</v>
      </c>
      <c r="AK19">
        <f t="shared" si="32"/>
        <v>9398.6305026214341</v>
      </c>
      <c r="AL19">
        <f t="shared" si="9"/>
        <v>11362.03130490026</v>
      </c>
      <c r="AN19">
        <f t="shared" si="10"/>
        <v>21643.183672161173</v>
      </c>
      <c r="AO19">
        <f t="shared" si="11"/>
        <v>-1082.1591836080586</v>
      </c>
      <c r="AP19">
        <f t="shared" si="12"/>
        <v>-2.2284574738090659</v>
      </c>
      <c r="AQ19">
        <f t="shared" si="13"/>
        <v>-24537.201181405522</v>
      </c>
      <c r="AR19">
        <f t="shared" si="14"/>
        <v>-3978.4051503262176</v>
      </c>
      <c r="AS19">
        <f t="shared" si="15"/>
        <v>4682.6970908893436</v>
      </c>
      <c r="AT19">
        <f t="shared" si="16"/>
        <v>3371.3848479863304</v>
      </c>
      <c r="AU19">
        <f t="shared" si="17"/>
        <v>4075.6767885494564</v>
      </c>
      <c r="AW19">
        <v>16</v>
      </c>
      <c r="AX19">
        <f>(R19*SUMPRODUCT(K20:$K$23, X20:$X$23)-$AZ$3*SUMPRODUCT(K19:$K$22, W20:$W$23))/Z19</f>
        <v>116044.12660994066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7.0809242999999994E-2</v>
      </c>
      <c r="O20">
        <f t="shared" si="29"/>
        <v>121402.26999242908</v>
      </c>
      <c r="P20">
        <f t="shared" si="30"/>
        <v>6070.1134996214541</v>
      </c>
      <c r="Q20" s="5">
        <f t="shared" si="31"/>
        <v>12.5</v>
      </c>
      <c r="R20">
        <f t="shared" si="0"/>
        <v>2000000</v>
      </c>
      <c r="S20">
        <f t="shared" si="1"/>
        <v>95516.711323673866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57673.159962474878</v>
      </c>
      <c r="AC20">
        <f t="shared" si="2"/>
        <v>43635.061554995555</v>
      </c>
      <c r="AE20">
        <f t="shared" si="3"/>
        <v>55460.405311534945</v>
      </c>
      <c r="AF20">
        <f t="shared" si="4"/>
        <v>-2773.0202655767475</v>
      </c>
      <c r="AG20">
        <f t="shared" si="5"/>
        <v>-5.710396242487227</v>
      </c>
      <c r="AH20">
        <f t="shared" si="6"/>
        <v>-70383.446670896403</v>
      </c>
      <c r="AI20">
        <f t="shared" si="7"/>
        <v>-17701.772021180695</v>
      </c>
      <c r="AJ20">
        <f t="shared" si="8"/>
        <v>14038.098407479323</v>
      </c>
      <c r="AK20">
        <f t="shared" si="32"/>
        <v>5992.5775939579162</v>
      </c>
      <c r="AL20">
        <f t="shared" si="9"/>
        <v>2328.9039802565439</v>
      </c>
      <c r="AN20">
        <f t="shared" si="10"/>
        <v>18869.595355689904</v>
      </c>
      <c r="AO20">
        <f t="shared" si="11"/>
        <v>-943.47976778449538</v>
      </c>
      <c r="AP20">
        <f t="shared" si="12"/>
        <v>-1.9428791731887156</v>
      </c>
      <c r="AQ20">
        <f t="shared" si="13"/>
        <v>-23946.942885799072</v>
      </c>
      <c r="AR20">
        <f t="shared" si="14"/>
        <v>-6022.7701770668527</v>
      </c>
      <c r="AS20">
        <f t="shared" si="15"/>
        <v>4776.2585762674871</v>
      </c>
      <c r="AT20">
        <f t="shared" si="16"/>
        <v>2038.8872692216194</v>
      </c>
      <c r="AU20">
        <f t="shared" si="17"/>
        <v>792.37566842225374</v>
      </c>
      <c r="AW20">
        <v>17</v>
      </c>
      <c r="AX20">
        <f>(R20*SUMPRODUCT(K21:$K$23, X21:$X$23)-$AZ$3*SUMPRODUCT(K20:$K$22, W21:$W$23))/Z20</f>
        <v>95516.711323673866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7.8963489999999997E-2</v>
      </c>
      <c r="O21">
        <f t="shared" si="29"/>
        <v>121402.26999242908</v>
      </c>
      <c r="P21">
        <f t="shared" si="30"/>
        <v>6070.1134996214541</v>
      </c>
      <c r="Q21" s="5">
        <f t="shared" si="31"/>
        <v>12.5</v>
      </c>
      <c r="R21">
        <f t="shared" si="0"/>
        <v>2000000</v>
      </c>
      <c r="S21">
        <f t="shared" si="1"/>
        <v>69500.009321759528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43635.061554995555</v>
      </c>
      <c r="AC21">
        <f t="shared" si="2"/>
        <v>28925.233696534509</v>
      </c>
      <c r="AE21">
        <f t="shared" si="3"/>
        <v>50526.454098206261</v>
      </c>
      <c r="AF21">
        <f t="shared" si="4"/>
        <v>-2526.322704910313</v>
      </c>
      <c r="AG21">
        <f t="shared" si="5"/>
        <v>-5.2023794634726768</v>
      </c>
      <c r="AH21">
        <f t="shared" si="6"/>
        <v>-72146.050654348437</v>
      </c>
      <c r="AI21">
        <f t="shared" si="7"/>
        <v>-24151.121640515965</v>
      </c>
      <c r="AJ21">
        <f t="shared" si="8"/>
        <v>14709.827858461045</v>
      </c>
      <c r="AK21">
        <f t="shared" si="32"/>
        <v>4700.8853982473547</v>
      </c>
      <c r="AL21">
        <f t="shared" si="9"/>
        <v>-4740.4083838075649</v>
      </c>
      <c r="AN21">
        <f t="shared" si="10"/>
        <v>16352.03110240649</v>
      </c>
      <c r="AO21">
        <f t="shared" si="11"/>
        <v>-817.60155512032452</v>
      </c>
      <c r="AP21">
        <f t="shared" si="12"/>
        <v>-1.683662000659691</v>
      </c>
      <c r="AQ21">
        <f t="shared" si="13"/>
        <v>-23348.847356727165</v>
      </c>
      <c r="AR21">
        <f t="shared" si="14"/>
        <v>-7816.1014714416615</v>
      </c>
      <c r="AS21">
        <f t="shared" si="15"/>
        <v>4760.5866460583411</v>
      </c>
      <c r="AT21">
        <f t="shared" si="16"/>
        <v>1521.3619402537529</v>
      </c>
      <c r="AU21">
        <f t="shared" si="17"/>
        <v>-1534.1528851295673</v>
      </c>
      <c r="AW21">
        <v>18</v>
      </c>
      <c r="AX21">
        <f>(R21*SUMPRODUCT(K22:$K$23, X22:$X$23)-$AZ$3*SUMPRODUCT(K21:$K$22, W22:$W$23))/Z21</f>
        <v>69500.009321759528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8.8363973999999998E-2</v>
      </c>
      <c r="O22">
        <f t="shared" si="29"/>
        <v>121402.26999242908</v>
      </c>
      <c r="P22">
        <f t="shared" si="30"/>
        <v>6070.1134996214541</v>
      </c>
      <c r="Q22" s="5">
        <f t="shared" si="31"/>
        <v>12.5</v>
      </c>
      <c r="R22">
        <f t="shared" si="0"/>
        <v>2000000</v>
      </c>
      <c r="S22">
        <f t="shared" si="1"/>
        <v>37747.689686233869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28925.233696534509</v>
      </c>
      <c r="AC22">
        <f t="shared" si="2"/>
        <v>14164.904340103591</v>
      </c>
      <c r="AE22">
        <f t="shared" si="3"/>
        <v>45556.471280978105</v>
      </c>
      <c r="AF22">
        <f t="shared" si="4"/>
        <v>-2277.8235640489052</v>
      </c>
      <c r="AG22">
        <f t="shared" si="5"/>
        <v>-4.6906527451895164</v>
      </c>
      <c r="AH22">
        <f t="shared" si="6"/>
        <v>-73552.467783749365</v>
      </c>
      <c r="AI22">
        <f t="shared" si="7"/>
        <v>-30278.510719565355</v>
      </c>
      <c r="AJ22">
        <f t="shared" si="8"/>
        <v>14760.329356430919</v>
      </c>
      <c r="AK22">
        <f t="shared" si="32"/>
        <v>5054.2716989424607</v>
      </c>
      <c r="AL22">
        <f t="shared" si="9"/>
        <v>-10463.909664191975</v>
      </c>
      <c r="AN22">
        <f t="shared" si="10"/>
        <v>13779.047046917931</v>
      </c>
      <c r="AO22">
        <f t="shared" si="11"/>
        <v>-688.95235234589654</v>
      </c>
      <c r="AP22">
        <f t="shared" si="12"/>
        <v>-1.4187386125252459</v>
      </c>
      <c r="AQ22">
        <f t="shared" si="13"/>
        <v>-22246.738729133594</v>
      </c>
      <c r="AR22">
        <f t="shared" si="14"/>
        <v>-9158.062773174086</v>
      </c>
      <c r="AS22">
        <f t="shared" si="15"/>
        <v>4464.4211219929857</v>
      </c>
      <c r="AT22">
        <f t="shared" si="16"/>
        <v>1528.7190945518453</v>
      </c>
      <c r="AU22">
        <f t="shared" si="17"/>
        <v>-3164.9225566292544</v>
      </c>
      <c r="AW22">
        <v>19</v>
      </c>
      <c r="AX22">
        <f>(R22*SUMPRODUCT(K23:$K$23, X23:$X$23)-$AZ$3*SUMPRODUCT(K22:$K$22, W23:$W$23))/Z22</f>
        <v>37747.689686233869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9.9562517000000003E-2</v>
      </c>
      <c r="O23">
        <f t="shared" si="29"/>
        <v>121402.26999242908</v>
      </c>
      <c r="P23">
        <f t="shared" si="30"/>
        <v>6070.1134996214541</v>
      </c>
      <c r="Q23" s="5">
        <f t="shared" si="31"/>
        <v>12.5</v>
      </c>
      <c r="R23">
        <f t="shared" si="0"/>
        <v>2000000</v>
      </c>
      <c r="S23">
        <f t="shared" si="1"/>
        <v>42392.29637891813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14164.904340103591</v>
      </c>
      <c r="AC23">
        <f t="shared" si="2"/>
        <v>14164.904340103592</v>
      </c>
      <c r="AE23">
        <f t="shared" si="3"/>
        <v>40565.189621795929</v>
      </c>
      <c r="AF23">
        <f t="shared" si="4"/>
        <v>-2028.2594810897963</v>
      </c>
      <c r="AG23">
        <f t="shared" si="5"/>
        <v>-4.1767330240535934</v>
      </c>
      <c r="AH23">
        <f t="shared" si="6"/>
        <v>-74722.110989444467</v>
      </c>
      <c r="AI23">
        <f t="shared" si="7"/>
        <v>-36189.357581762386</v>
      </c>
      <c r="AJ23">
        <f t="shared" si="8"/>
        <v>0</v>
      </c>
      <c r="AK23">
        <f t="shared" si="32"/>
        <v>5475.7206025561309</v>
      </c>
      <c r="AL23">
        <f t="shared" si="9"/>
        <v>-30713.636979206254</v>
      </c>
      <c r="AN23">
        <f t="shared" si="10"/>
        <v>11114.575568979242</v>
      </c>
      <c r="AO23">
        <f t="shared" si="11"/>
        <v>-555.72877844896209</v>
      </c>
      <c r="AP23">
        <f t="shared" si="12"/>
        <v>-1.1443953611485573</v>
      </c>
      <c r="AQ23">
        <f t="shared" si="13"/>
        <v>-20473.330878246394</v>
      </c>
      <c r="AR23">
        <f t="shared" si="14"/>
        <v>-9915.6284830772638</v>
      </c>
      <c r="AS23">
        <f t="shared" si="15"/>
        <v>0</v>
      </c>
      <c r="AT23">
        <f t="shared" si="16"/>
        <v>1500.3087868970799</v>
      </c>
      <c r="AU23">
        <f t="shared" si="17"/>
        <v>-8415.3196961801841</v>
      </c>
      <c r="AW23">
        <v>20</v>
      </c>
      <c r="AX23">
        <f>(R23*SUMPRODUCT(K$23:$K24, X$23:$X24)-$AZ$3*SUMPRODUCT(K$22:$K23, W$23:$W24))/Z23</f>
        <v>42392.29637891813</v>
      </c>
    </row>
    <row r="25" spans="5:50" x14ac:dyDescent="0.25">
      <c r="AN25" s="6">
        <f t="shared" ref="AN25:AU25" si="33">SUM(AN3:AN23)</f>
        <v>973657.69700771419</v>
      </c>
      <c r="AO25" s="6">
        <f t="shared" si="33"/>
        <v>-139734.58734470754</v>
      </c>
      <c r="AP25" s="6">
        <f t="shared" si="33"/>
        <v>-712.708153922154</v>
      </c>
      <c r="AQ25" s="6">
        <f t="shared" si="33"/>
        <v>-491686.6499904478</v>
      </c>
      <c r="AR25" s="6">
        <f t="shared" si="33"/>
        <v>341523.75151863665</v>
      </c>
      <c r="AS25" s="6">
        <f t="shared" si="33"/>
        <v>-57976.479123779623</v>
      </c>
      <c r="AT25" s="6">
        <f t="shared" si="33"/>
        <v>111465.06716317091</v>
      </c>
      <c r="AU25" s="7">
        <f t="shared" si="33"/>
        <v>395012.33955802803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2791.1890322415479</v>
      </c>
      <c r="K3">
        <v>1</v>
      </c>
      <c r="L3" s="2">
        <v>0</v>
      </c>
      <c r="O3">
        <f>$C$3</f>
        <v>2791.1890322415479</v>
      </c>
      <c r="P3">
        <f>O3*C5</f>
        <v>279.11890322415479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2791.1890322415479</v>
      </c>
      <c r="AF3">
        <f t="shared" ref="AF3:AF34" si="3">-$Z3*P3</f>
        <v>-279.11890322415479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34" si="6">SUM(AE3:AH3)</f>
        <v>1887.1131583173928</v>
      </c>
      <c r="AJ3">
        <f t="shared" ref="AJ3:AJ34" si="7">AB3-AC3</f>
        <v>0</v>
      </c>
      <c r="AL3">
        <f t="shared" ref="AL3:AL23" si="8">SUM(AI3:AK3)</f>
        <v>1887.1131583173928</v>
      </c>
      <c r="AN3">
        <f t="shared" ref="AN3:AN34" si="9">AE3*$K3</f>
        <v>2791.1890322415479</v>
      </c>
      <c r="AO3">
        <f t="shared" ref="AO3:AO34" si="10">AF3*$K3</f>
        <v>-279.11890322415479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1887.1131583173928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1887.1131583173928</v>
      </c>
      <c r="AW3">
        <v>0</v>
      </c>
      <c r="AX3">
        <f>IF(Z3&gt;0, (R3*SUMPRODUCT(K3:$K$98, X3:$X$98)-K3*$AZ$3)/Z3, 0)</f>
        <v>0</v>
      </c>
      <c r="AZ3">
        <f>C6*SUMPRODUCT(X4:X98, K4:K98)/1</f>
        <v>1517.1608719792782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50000</v>
      </c>
      <c r="S4">
        <f t="shared" si="1"/>
        <v>102.9209773666129</v>
      </c>
      <c r="U4">
        <f t="shared" ref="U4:U23" si="20">M4</f>
        <v>1.2139029999999999E-3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35" si="26">AC3</f>
        <v>0</v>
      </c>
      <c r="AC4">
        <f t="shared" ref="AC4:AC67" si="27">S4*Z4</f>
        <v>101.7668315097585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-60.695149999999998</v>
      </c>
      <c r="AI4">
        <f t="shared" si="6"/>
        <v>-60.695149999999998</v>
      </c>
      <c r="AJ4">
        <f t="shared" si="7"/>
        <v>-101.7668315097585</v>
      </c>
      <c r="AK4">
        <f t="shared" ref="AK4:AK35" si="28">G4*SUM(AB4:AB4, AE4:AF4)</f>
        <v>0</v>
      </c>
      <c r="AL4">
        <f t="shared" si="8"/>
        <v>-162.46198150975852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-56.623892154118849</v>
      </c>
      <c r="AR4">
        <f t="shared" si="13"/>
        <v>-56.623892154118849</v>
      </c>
      <c r="AS4">
        <f t="shared" si="14"/>
        <v>-94.940602210801842</v>
      </c>
      <c r="AT4">
        <f t="shared" si="15"/>
        <v>0</v>
      </c>
      <c r="AU4">
        <f t="shared" si="16"/>
        <v>-151.56449436492071</v>
      </c>
      <c r="AW4">
        <v>1</v>
      </c>
      <c r="AX4">
        <f>IF(Z4&gt;0, (R4*SUMPRODUCT(K4:$K$98, X4:$X$98)-K4*$AZ$3)/Z4, 0)</f>
        <v>102.9209773666129</v>
      </c>
    </row>
    <row r="5" spans="1:52" x14ac:dyDescent="0.25">
      <c r="C5" s="2"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1.221979E-3</v>
      </c>
      <c r="Q5" s="5">
        <f t="shared" ref="Q5:Q36" si="30">$C$8</f>
        <v>12.5</v>
      </c>
      <c r="R5">
        <f t="shared" si="0"/>
        <v>50000</v>
      </c>
      <c r="S5">
        <f t="shared" si="1"/>
        <v>166.92464967749135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101.7668315097585</v>
      </c>
      <c r="AC5">
        <f t="shared" si="27"/>
        <v>163.20055409691031</v>
      </c>
      <c r="AE5">
        <f t="shared" si="2"/>
        <v>0</v>
      </c>
      <c r="AF5">
        <f t="shared" si="3"/>
        <v>0</v>
      </c>
      <c r="AG5">
        <f t="shared" si="4"/>
        <v>-12.221124502299674</v>
      </c>
      <c r="AH5">
        <f t="shared" si="5"/>
        <v>-60.413792301298152</v>
      </c>
      <c r="AI5">
        <f t="shared" si="6"/>
        <v>-72.634916803597832</v>
      </c>
      <c r="AJ5">
        <f t="shared" si="7"/>
        <v>-61.433722587151806</v>
      </c>
      <c r="AK5">
        <f t="shared" si="28"/>
        <v>4.172440091900099</v>
      </c>
      <c r="AL5">
        <f t="shared" si="8"/>
        <v>-129.89619929884955</v>
      </c>
      <c r="AN5">
        <f t="shared" si="9"/>
        <v>0</v>
      </c>
      <c r="AO5">
        <f t="shared" si="10"/>
        <v>0</v>
      </c>
      <c r="AP5">
        <f t="shared" si="11"/>
        <v>-10.450381546888416</v>
      </c>
      <c r="AQ5">
        <f t="shared" si="12"/>
        <v>-51.660318174831929</v>
      </c>
      <c r="AR5">
        <f t="shared" si="13"/>
        <v>-62.110699721720351</v>
      </c>
      <c r="AS5">
        <f t="shared" si="14"/>
        <v>-52.532468739732238</v>
      </c>
      <c r="AT5">
        <f t="shared" si="15"/>
        <v>3.5678869758413168</v>
      </c>
      <c r="AU5">
        <f t="shared" si="16"/>
        <v>-111.07528148561128</v>
      </c>
      <c r="AW5">
        <v>2</v>
      </c>
      <c r="AX5">
        <f>IF(Z5&gt;0, (R5*SUMPRODUCT(K5:$K$98, X5:$X$98)-K5*$AZ$3)/Z5, 0)</f>
        <v>166.92464967749135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1.231956E-3</v>
      </c>
      <c r="Q6" s="5">
        <f t="shared" si="30"/>
        <v>12.5</v>
      </c>
      <c r="R6">
        <f t="shared" si="0"/>
        <v>50000</v>
      </c>
      <c r="S6">
        <f t="shared" si="1"/>
        <v>246.73779798070433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163.20055409691031</v>
      </c>
      <c r="AC6">
        <f t="shared" si="27"/>
        <v>238.52354867942222</v>
      </c>
      <c r="AE6">
        <f t="shared" si="2"/>
        <v>0</v>
      </c>
      <c r="AF6">
        <f t="shared" si="3"/>
        <v>0</v>
      </c>
      <c r="AG6">
        <f t="shared" si="4"/>
        <v>-12.083857369619324</v>
      </c>
      <c r="AH6">
        <f t="shared" si="5"/>
        <v>-60.22355062942038</v>
      </c>
      <c r="AI6">
        <f t="shared" si="6"/>
        <v>-72.307407999039697</v>
      </c>
      <c r="AJ6">
        <f t="shared" si="7"/>
        <v>-75.32299458251191</v>
      </c>
      <c r="AK6">
        <f t="shared" si="28"/>
        <v>9.5472324146692529</v>
      </c>
      <c r="AL6">
        <f t="shared" si="8"/>
        <v>-138.08317016688235</v>
      </c>
      <c r="AN6">
        <f t="shared" si="9"/>
        <v>0</v>
      </c>
      <c r="AO6">
        <f t="shared" si="10"/>
        <v>0</v>
      </c>
      <c r="AP6">
        <f t="shared" si="11"/>
        <v>-9.3216087696622054</v>
      </c>
      <c r="AQ6">
        <f t="shared" si="12"/>
        <v>-46.45705096609278</v>
      </c>
      <c r="AR6">
        <f t="shared" si="13"/>
        <v>-55.778659735754985</v>
      </c>
      <c r="AS6">
        <f t="shared" si="14"/>
        <v>-58.104913470993814</v>
      </c>
      <c r="AT6">
        <f t="shared" si="15"/>
        <v>7.3648308383987313</v>
      </c>
      <c r="AU6">
        <f t="shared" si="16"/>
        <v>-106.51874236835006</v>
      </c>
      <c r="AW6">
        <v>3</v>
      </c>
      <c r="AX6">
        <f>IF(Z6&gt;0, (R6*SUMPRODUCT(K6:$K$98, X6:$X$98)-K6*$AZ$3)/Z6, 0)</f>
        <v>246.73779798070433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1.2424070000000001E-3</v>
      </c>
      <c r="Q7" s="5">
        <f t="shared" si="30"/>
        <v>12.5</v>
      </c>
      <c r="R7">
        <f t="shared" si="0"/>
        <v>50000</v>
      </c>
      <c r="S7">
        <f t="shared" si="1"/>
        <v>311.3396271501781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238.52354867942222</v>
      </c>
      <c r="AC7">
        <f t="shared" si="27"/>
        <v>297.59101185709824</v>
      </c>
      <c r="AE7">
        <f t="shared" si="2"/>
        <v>0</v>
      </c>
      <c r="AF7">
        <f t="shared" si="3"/>
        <v>0</v>
      </c>
      <c r="AG7">
        <f t="shared" si="4"/>
        <v>-11.948005726940114</v>
      </c>
      <c r="AH7">
        <f t="shared" si="5"/>
        <v>-60.052275932066543</v>
      </c>
      <c r="AI7">
        <f t="shared" si="6"/>
        <v>-72.00028165900666</v>
      </c>
      <c r="AJ7">
        <f t="shared" si="7"/>
        <v>-59.067463177676018</v>
      </c>
      <c r="AK7">
        <f t="shared" si="28"/>
        <v>11.711506240159631</v>
      </c>
      <c r="AL7">
        <f t="shared" si="8"/>
        <v>-119.35623859652303</v>
      </c>
      <c r="AN7">
        <f t="shared" si="9"/>
        <v>0</v>
      </c>
      <c r="AO7">
        <f t="shared" si="10"/>
        <v>0</v>
      </c>
      <c r="AP7">
        <f t="shared" si="11"/>
        <v>-8.3857805931934255</v>
      </c>
      <c r="AQ7">
        <f t="shared" si="12"/>
        <v>-42.148055633480894</v>
      </c>
      <c r="AR7">
        <f t="shared" si="13"/>
        <v>-50.533836226674318</v>
      </c>
      <c r="AS7">
        <f t="shared" si="14"/>
        <v>-41.456858803446195</v>
      </c>
      <c r="AT7">
        <f t="shared" si="15"/>
        <v>8.2197919879090957</v>
      </c>
      <c r="AU7">
        <f t="shared" si="16"/>
        <v>-83.770903042211401</v>
      </c>
      <c r="AW7">
        <v>4</v>
      </c>
      <c r="AX7">
        <f>IF(Z7&gt;0, (R7*SUMPRODUCT(K7:$K$98, X7:$X$98)-K7*$AZ$3)/Z7, 0)</f>
        <v>311.3396271501781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1.255709E-3</v>
      </c>
      <c r="Q8" s="5">
        <f t="shared" si="30"/>
        <v>12.5</v>
      </c>
      <c r="R8">
        <f t="shared" si="0"/>
        <v>50000</v>
      </c>
      <c r="S8">
        <f t="shared" si="1"/>
        <v>345.27408707538063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297.59101185709824</v>
      </c>
      <c r="AC8">
        <f t="shared" si="27"/>
        <v>326.31225436267732</v>
      </c>
      <c r="AE8">
        <f t="shared" si="2"/>
        <v>0</v>
      </c>
      <c r="AF8">
        <f t="shared" si="3"/>
        <v>0</v>
      </c>
      <c r="AG8">
        <f t="shared" si="4"/>
        <v>-11.813522451347342</v>
      </c>
      <c r="AH8">
        <f t="shared" si="5"/>
        <v>-60.012873293480972</v>
      </c>
      <c r="AI8">
        <f t="shared" si="6"/>
        <v>-71.826395744828318</v>
      </c>
      <c r="AJ8">
        <f t="shared" si="7"/>
        <v>-28.721242505579085</v>
      </c>
      <c r="AK8">
        <f t="shared" si="28"/>
        <v>6.3386885525561922</v>
      </c>
      <c r="AL8">
        <f t="shared" si="8"/>
        <v>-94.20894969785121</v>
      </c>
      <c r="AN8">
        <f t="shared" si="9"/>
        <v>0</v>
      </c>
      <c r="AO8">
        <f t="shared" si="10"/>
        <v>0</v>
      </c>
      <c r="AP8">
        <f t="shared" si="11"/>
        <v>-7.7395619220560006</v>
      </c>
      <c r="AQ8">
        <f t="shared" si="12"/>
        <v>-39.31709199252618</v>
      </c>
      <c r="AR8">
        <f t="shared" si="13"/>
        <v>-47.056653914582178</v>
      </c>
      <c r="AS8">
        <f t="shared" si="14"/>
        <v>-18.816558377553498</v>
      </c>
      <c r="AT8">
        <f t="shared" si="15"/>
        <v>4.1527556881682637</v>
      </c>
      <c r="AU8">
        <f t="shared" si="16"/>
        <v>-61.720456603967413</v>
      </c>
      <c r="AW8">
        <v>5</v>
      </c>
      <c r="AX8">
        <f>IF(Z8&gt;0, (R8*SUMPRODUCT(K8:$K$98, X8:$X$98)-K8*$AZ$3)/Z8, 0)</f>
        <v>345.27408707538063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1.2766120000000001E-3</v>
      </c>
      <c r="Q9" s="5">
        <f t="shared" si="30"/>
        <v>12.5</v>
      </c>
      <c r="R9">
        <f t="shared" si="0"/>
        <v>50000</v>
      </c>
      <c r="S9">
        <f t="shared" si="1"/>
        <v>363.44936624662171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326.31225436267732</v>
      </c>
      <c r="AC9">
        <f t="shared" si="27"/>
        <v>339.61598338394367</v>
      </c>
      <c r="AE9">
        <f t="shared" si="2"/>
        <v>0</v>
      </c>
      <c r="AF9">
        <f t="shared" si="3"/>
        <v>0</v>
      </c>
      <c r="AG9">
        <f t="shared" si="4"/>
        <v>-11.680305942310211</v>
      </c>
      <c r="AH9">
        <f t="shared" si="5"/>
        <v>-60.325138094637737</v>
      </c>
      <c r="AI9">
        <f t="shared" si="6"/>
        <v>-72.005444036947949</v>
      </c>
      <c r="AJ9">
        <f t="shared" si="7"/>
        <v>-13.303729021266349</v>
      </c>
      <c r="AK9">
        <f t="shared" si="28"/>
        <v>1.9252423007397961</v>
      </c>
      <c r="AL9">
        <f t="shared" si="8"/>
        <v>-83.383930757474502</v>
      </c>
      <c r="AN9">
        <f t="shared" si="9"/>
        <v>0</v>
      </c>
      <c r="AO9">
        <f t="shared" si="10"/>
        <v>0</v>
      </c>
      <c r="AP9">
        <f t="shared" si="11"/>
        <v>-7.2471691307993193</v>
      </c>
      <c r="AQ9">
        <f t="shared" si="12"/>
        <v>-37.429368782800474</v>
      </c>
      <c r="AR9">
        <f t="shared" si="13"/>
        <v>-44.676537913599795</v>
      </c>
      <c r="AS9">
        <f t="shared" si="14"/>
        <v>-8.254439118601633</v>
      </c>
      <c r="AT9">
        <f t="shared" si="15"/>
        <v>1.1945369102610062</v>
      </c>
      <c r="AU9">
        <f t="shared" si="16"/>
        <v>-51.736440121940419</v>
      </c>
      <c r="AW9">
        <v>6</v>
      </c>
      <c r="AX9">
        <f>IF(Z9&gt;0, (R9*SUMPRODUCT(K9:$K$98, X9:$X$98)-K9*$AZ$3)/Z9, 0)</f>
        <v>363.44936624662171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1.3013160000000001E-3</v>
      </c>
      <c r="Q10" s="5">
        <f t="shared" si="30"/>
        <v>12.5</v>
      </c>
      <c r="R10">
        <f t="shared" si="0"/>
        <v>50000</v>
      </c>
      <c r="S10">
        <f t="shared" si="1"/>
        <v>379.38399488026363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339.61598338394367</v>
      </c>
      <c r="AC10">
        <f t="shared" si="27"/>
        <v>350.49930955454295</v>
      </c>
      <c r="AE10">
        <f t="shared" si="2"/>
        <v>0</v>
      </c>
      <c r="AF10">
        <f t="shared" si="3"/>
        <v>0</v>
      </c>
      <c r="AG10">
        <f t="shared" si="4"/>
        <v>-11.548303113879484</v>
      </c>
      <c r="AH10">
        <f t="shared" si="5"/>
        <v>-60.799076030493424</v>
      </c>
      <c r="AI10">
        <f t="shared" si="6"/>
        <v>-72.347379144372908</v>
      </c>
      <c r="AJ10">
        <f t="shared" si="7"/>
        <v>-10.883326170599275</v>
      </c>
      <c r="AK10">
        <f t="shared" si="28"/>
        <v>1.3924255318741692</v>
      </c>
      <c r="AL10">
        <f t="shared" si="8"/>
        <v>-81.838279783098017</v>
      </c>
      <c r="AN10">
        <f t="shared" si="9"/>
        <v>0</v>
      </c>
      <c r="AO10">
        <f t="shared" si="10"/>
        <v>0</v>
      </c>
      <c r="AP10">
        <f t="shared" si="11"/>
        <v>-6.7975207118363628</v>
      </c>
      <c r="AQ10">
        <f t="shared" si="12"/>
        <v>-35.787333818860631</v>
      </c>
      <c r="AR10">
        <f t="shared" si="13"/>
        <v>-42.584854530696994</v>
      </c>
      <c r="AS10">
        <f t="shared" si="14"/>
        <v>-6.4061043712479178</v>
      </c>
      <c r="AT10">
        <f t="shared" si="15"/>
        <v>0.81960451672148615</v>
      </c>
      <c r="AU10">
        <f t="shared" si="16"/>
        <v>-48.171354385223424</v>
      </c>
      <c r="AW10">
        <v>7</v>
      </c>
      <c r="AX10">
        <f>IF(Z10&gt;0, (R10*SUMPRODUCT(K10:$K$98, X10:$X$98)-K10*$AZ$3)/Z10, 0)</f>
        <v>379.38399488026363</v>
      </c>
    </row>
    <row r="11" spans="1:52" x14ac:dyDescent="0.25">
      <c r="A11" t="s">
        <v>33</v>
      </c>
      <c r="C11" s="25">
        <f>AU100</f>
        <v>44.716869484368736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1.325545E-3</v>
      </c>
      <c r="Q11" s="5">
        <f t="shared" si="30"/>
        <v>12.5</v>
      </c>
      <c r="R11">
        <f t="shared" si="0"/>
        <v>50000</v>
      </c>
      <c r="S11">
        <f t="shared" si="1"/>
        <v>393.22990472299233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350.49930955454295</v>
      </c>
      <c r="AC11">
        <f t="shared" si="27"/>
        <v>359.17658151235878</v>
      </c>
      <c r="AE11">
        <f t="shared" si="2"/>
        <v>0</v>
      </c>
      <c r="AF11">
        <f t="shared" si="3"/>
        <v>0</v>
      </c>
      <c r="AG11">
        <f t="shared" si="4"/>
        <v>-11.417512287289602</v>
      </c>
      <c r="AH11">
        <f t="shared" si="5"/>
        <v>-61.231181804349532</v>
      </c>
      <c r="AI11">
        <f t="shared" si="6"/>
        <v>-72.648694091639129</v>
      </c>
      <c r="AJ11">
        <f t="shared" si="7"/>
        <v>-8.677271957815833</v>
      </c>
      <c r="AK11">
        <f t="shared" si="28"/>
        <v>0.84119834293090301</v>
      </c>
      <c r="AL11">
        <f t="shared" si="8"/>
        <v>-80.484767706524053</v>
      </c>
      <c r="AN11">
        <f t="shared" si="9"/>
        <v>0</v>
      </c>
      <c r="AO11">
        <f t="shared" si="10"/>
        <v>0</v>
      </c>
      <c r="AP11">
        <f t="shared" si="11"/>
        <v>-6.3859132317807186</v>
      </c>
      <c r="AQ11">
        <f t="shared" si="12"/>
        <v>-34.24712881783023</v>
      </c>
      <c r="AR11">
        <f t="shared" si="13"/>
        <v>-40.633042049610943</v>
      </c>
      <c r="AS11">
        <f t="shared" si="14"/>
        <v>-4.8532731489032814</v>
      </c>
      <c r="AT11">
        <f t="shared" si="15"/>
        <v>0.47048949836949833</v>
      </c>
      <c r="AU11">
        <f t="shared" si="16"/>
        <v>-45.015825700144724</v>
      </c>
      <c r="AW11">
        <v>8</v>
      </c>
      <c r="AX11">
        <f>IF(Z11&gt;0, (R11*SUMPRODUCT(K11:$K$98, X11:$X$98)-K11*$AZ$3)/Z11, 0)</f>
        <v>393.22990472299233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1.3564250000000001E-3</v>
      </c>
      <c r="Q12" s="5">
        <f t="shared" si="30"/>
        <v>12.5</v>
      </c>
      <c r="R12">
        <f t="shared" si="0"/>
        <v>50000</v>
      </c>
      <c r="S12">
        <f t="shared" si="1"/>
        <v>406.52504055121841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359.17658151235878</v>
      </c>
      <c r="AC12">
        <f t="shared" si="27"/>
        <v>367.10349969517665</v>
      </c>
      <c r="AE12">
        <f t="shared" si="2"/>
        <v>0</v>
      </c>
      <c r="AF12">
        <f t="shared" si="3"/>
        <v>0</v>
      </c>
      <c r="AG12">
        <f t="shared" si="4"/>
        <v>-11.287850165312419</v>
      </c>
      <c r="AH12">
        <f t="shared" si="5"/>
        <v>-61.947996417147195</v>
      </c>
      <c r="AI12">
        <f t="shared" si="6"/>
        <v>-73.235846582459615</v>
      </c>
      <c r="AJ12">
        <f t="shared" si="7"/>
        <v>-7.9269181828178716</v>
      </c>
      <c r="AK12">
        <f t="shared" si="28"/>
        <v>0.82610613747842521</v>
      </c>
      <c r="AL12">
        <f t="shared" si="8"/>
        <v>-80.336658627799068</v>
      </c>
      <c r="AN12">
        <f t="shared" si="9"/>
        <v>0</v>
      </c>
      <c r="AO12">
        <f t="shared" si="10"/>
        <v>0</v>
      </c>
      <c r="AP12">
        <f t="shared" si="11"/>
        <v>-5.9996123606457212</v>
      </c>
      <c r="AQ12">
        <f t="shared" si="12"/>
        <v>-32.926018646462644</v>
      </c>
      <c r="AR12">
        <f t="shared" si="13"/>
        <v>-38.925631007108372</v>
      </c>
      <c r="AS12">
        <f t="shared" si="14"/>
        <v>-4.2132412828802934</v>
      </c>
      <c r="AT12">
        <f t="shared" si="15"/>
        <v>0.43908419415874445</v>
      </c>
      <c r="AU12">
        <f t="shared" si="16"/>
        <v>-42.699788095829923</v>
      </c>
      <c r="AW12">
        <v>9</v>
      </c>
      <c r="AX12">
        <f>IF(Z12&gt;0, (R12*SUMPRODUCT(K12:$K$98, X12:$X$98)-K12*$AZ$3)/Z12, 0)</f>
        <v>406.52504055121841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1.3882549999999999E-3</v>
      </c>
      <c r="Q13" s="5">
        <f t="shared" si="30"/>
        <v>12.5</v>
      </c>
      <c r="R13">
        <f t="shared" si="0"/>
        <v>50000</v>
      </c>
      <c r="S13">
        <f t="shared" si="1"/>
        <v>418.97439709384747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367.10349969517665</v>
      </c>
      <c r="AC13">
        <f t="shared" si="27"/>
        <v>374.03692103071523</v>
      </c>
      <c r="AE13">
        <f t="shared" si="2"/>
        <v>0</v>
      </c>
      <c r="AF13">
        <f t="shared" si="3"/>
        <v>0</v>
      </c>
      <c r="AG13">
        <f t="shared" si="4"/>
        <v>-11.159301249228049</v>
      </c>
      <c r="AH13">
        <f t="shared" si="5"/>
        <v>-62.681657724983161</v>
      </c>
      <c r="AI13">
        <f t="shared" si="6"/>
        <v>-73.840958974211205</v>
      </c>
      <c r="AJ13">
        <f t="shared" si="7"/>
        <v>-6.9334213355385828</v>
      </c>
      <c r="AK13">
        <f t="shared" si="28"/>
        <v>0.73420699939035328</v>
      </c>
      <c r="AL13">
        <f t="shared" si="8"/>
        <v>-80.040173310359435</v>
      </c>
      <c r="AN13">
        <f t="shared" si="9"/>
        <v>0</v>
      </c>
      <c r="AO13">
        <f t="shared" si="10"/>
        <v>0</v>
      </c>
      <c r="AP13">
        <f t="shared" si="11"/>
        <v>-5.6381057463702806</v>
      </c>
      <c r="AQ13">
        <f t="shared" si="12"/>
        <v>-31.669170561704274</v>
      </c>
      <c r="AR13">
        <f t="shared" si="13"/>
        <v>-37.307276308074549</v>
      </c>
      <c r="AS13">
        <f t="shared" si="14"/>
        <v>-3.5030296073968392</v>
      </c>
      <c r="AT13">
        <f t="shared" si="15"/>
        <v>0.37094945371910154</v>
      </c>
      <c r="AU13">
        <f t="shared" si="16"/>
        <v>-40.43935646175229</v>
      </c>
      <c r="AW13">
        <v>10</v>
      </c>
      <c r="AX13">
        <f>IF(Z13&gt;0, (R13*SUMPRODUCT(K13:$K$98, X13:$X$98)-K13*$AZ$3)/Z13, 0)</f>
        <v>418.97439709384747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1.4257860000000001E-3</v>
      </c>
      <c r="Q14" s="5">
        <f t="shared" si="30"/>
        <v>12.5</v>
      </c>
      <c r="R14">
        <f t="shared" si="0"/>
        <v>50000</v>
      </c>
      <c r="S14">
        <f t="shared" si="1"/>
        <v>430.70769126687179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374.03692103071523</v>
      </c>
      <c r="AC14">
        <f t="shared" si="27"/>
        <v>380.11840120452007</v>
      </c>
      <c r="AE14">
        <f t="shared" si="2"/>
        <v>0</v>
      </c>
      <c r="AF14">
        <f t="shared" si="3"/>
        <v>0</v>
      </c>
      <c r="AG14">
        <f t="shared" si="4"/>
        <v>-11.031797461244835</v>
      </c>
      <c r="AH14">
        <f t="shared" si="5"/>
        <v>-63.64310196372746</v>
      </c>
      <c r="AI14">
        <f t="shared" si="6"/>
        <v>-74.674899424972295</v>
      </c>
      <c r="AJ14">
        <f t="shared" si="7"/>
        <v>-6.0814801738048345</v>
      </c>
      <c r="AK14">
        <f t="shared" si="28"/>
        <v>0.67326645785528738</v>
      </c>
      <c r="AL14">
        <f t="shared" si="8"/>
        <v>-80.083113140921839</v>
      </c>
      <c r="AN14">
        <f t="shared" si="9"/>
        <v>0</v>
      </c>
      <c r="AO14">
        <f t="shared" si="10"/>
        <v>0</v>
      </c>
      <c r="AP14">
        <f t="shared" si="11"/>
        <v>-5.2991880173672588</v>
      </c>
      <c r="AQ14">
        <f t="shared" si="12"/>
        <v>-30.571333864591359</v>
      </c>
      <c r="AR14">
        <f t="shared" si="13"/>
        <v>-35.870521881958616</v>
      </c>
      <c r="AS14">
        <f t="shared" si="14"/>
        <v>-2.9212743415656064</v>
      </c>
      <c r="AT14">
        <f t="shared" si="15"/>
        <v>0.32340745544828453</v>
      </c>
      <c r="AU14">
        <f t="shared" si="16"/>
        <v>-38.46838876807594</v>
      </c>
      <c r="AW14">
        <v>11</v>
      </c>
      <c r="AX14">
        <f>IF(Z14&gt;0, (R14*SUMPRODUCT(K14:$K$98, X14:$X$98)-K14*$AZ$3)/Z14, 0)</f>
        <v>430.70769126687179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1.477569E-3</v>
      </c>
      <c r="Q15" s="5">
        <f t="shared" si="30"/>
        <v>12.5</v>
      </c>
      <c r="R15">
        <f t="shared" si="0"/>
        <v>50000</v>
      </c>
      <c r="S15">
        <f t="shared" si="1"/>
        <v>443.5396900204608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380.11840120452007</v>
      </c>
      <c r="AC15">
        <f t="shared" si="27"/>
        <v>386.95038574456703</v>
      </c>
      <c r="AE15">
        <f t="shared" si="2"/>
        <v>0</v>
      </c>
      <c r="AF15">
        <f t="shared" si="3"/>
        <v>0</v>
      </c>
      <c r="AG15">
        <f t="shared" si="4"/>
        <v>-10.905179244689373</v>
      </c>
      <c r="AH15">
        <f t="shared" si="5"/>
        <v>-65.200967772056273</v>
      </c>
      <c r="AI15">
        <f t="shared" si="6"/>
        <v>-76.106147016745652</v>
      </c>
      <c r="AJ15">
        <f t="shared" si="7"/>
        <v>-6.8319845400469603</v>
      </c>
      <c r="AK15">
        <f t="shared" si="28"/>
        <v>1.5584854449385324</v>
      </c>
      <c r="AL15">
        <f t="shared" si="8"/>
        <v>-81.379646111854086</v>
      </c>
      <c r="AN15">
        <f t="shared" si="9"/>
        <v>0</v>
      </c>
      <c r="AO15">
        <f t="shared" si="10"/>
        <v>0</v>
      </c>
      <c r="AP15">
        <f t="shared" si="11"/>
        <v>-4.9695154361578151</v>
      </c>
      <c r="AQ15">
        <f t="shared" si="12"/>
        <v>-29.712232006956921</v>
      </c>
      <c r="AR15">
        <f t="shared" si="13"/>
        <v>-34.681747443114737</v>
      </c>
      <c r="AS15">
        <f t="shared" si="14"/>
        <v>-3.1133511764961375</v>
      </c>
      <c r="AT15">
        <f t="shared" si="15"/>
        <v>0.71020542641891493</v>
      </c>
      <c r="AU15">
        <f t="shared" si="16"/>
        <v>-37.084893193191959</v>
      </c>
      <c r="AW15">
        <v>12</v>
      </c>
      <c r="AX15">
        <f>IF(Z15&gt;0, (R15*SUMPRODUCT(K15:$K$98, X15:$X$98)-K15*$AZ$3)/Z15, 0)</f>
        <v>443.5396900204608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1.5369540000000001E-3</v>
      </c>
      <c r="Q16" s="5">
        <f t="shared" si="30"/>
        <v>12.5</v>
      </c>
      <c r="R16">
        <f t="shared" si="0"/>
        <v>50000</v>
      </c>
      <c r="S16">
        <f t="shared" si="1"/>
        <v>457.567687961209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386.95038574456703</v>
      </c>
      <c r="AC16">
        <f t="shared" si="27"/>
        <v>394.5831916461359</v>
      </c>
      <c r="AE16">
        <f t="shared" si="2"/>
        <v>0</v>
      </c>
      <c r="AF16">
        <f t="shared" si="3"/>
        <v>0</v>
      </c>
      <c r="AG16">
        <f t="shared" si="4"/>
        <v>-10.779366693381638</v>
      </c>
      <c r="AH16">
        <f t="shared" si="5"/>
        <v>-67.043035443369249</v>
      </c>
      <c r="AI16">
        <f t="shared" si="6"/>
        <v>-77.822402136750881</v>
      </c>
      <c r="AJ16">
        <f t="shared" si="7"/>
        <v>-7.6328059015688723</v>
      </c>
      <c r="AK16">
        <f t="shared" si="28"/>
        <v>2.7473477387864262</v>
      </c>
      <c r="AL16">
        <f t="shared" si="8"/>
        <v>-82.707860299533323</v>
      </c>
      <c r="AN16">
        <f t="shared" si="9"/>
        <v>0</v>
      </c>
      <c r="AO16">
        <f t="shared" si="10"/>
        <v>0</v>
      </c>
      <c r="AP16">
        <f t="shared" si="11"/>
        <v>-4.6468473797829661</v>
      </c>
      <c r="AQ16">
        <f t="shared" si="12"/>
        <v>-28.901396755896318</v>
      </c>
      <c r="AR16">
        <f t="shared" si="13"/>
        <v>-33.548244135679283</v>
      </c>
      <c r="AS16">
        <f t="shared" si="14"/>
        <v>-3.2904051891911577</v>
      </c>
      <c r="AT16">
        <f t="shared" si="15"/>
        <v>1.1843465395022506</v>
      </c>
      <c r="AU16">
        <f t="shared" si="16"/>
        <v>-35.654302785368188</v>
      </c>
      <c r="AW16">
        <v>13</v>
      </c>
      <c r="AX16">
        <f>IF(Z16&gt;0, (R16*SUMPRODUCT(K16:$K$98, X16:$X$98)-K16*$AZ$3)/Z16, 0)</f>
        <v>457.567687961209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1.5977630000000001E-3</v>
      </c>
      <c r="Q17" s="5">
        <f t="shared" si="30"/>
        <v>12.5</v>
      </c>
      <c r="R17">
        <f t="shared" si="0"/>
        <v>50000</v>
      </c>
      <c r="S17">
        <f t="shared" si="1"/>
        <v>475.048097310635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394.5831916461359</v>
      </c>
      <c r="AC17">
        <f t="shared" si="27"/>
        <v>404.90630146801925</v>
      </c>
      <c r="AE17">
        <f t="shared" si="2"/>
        <v>0</v>
      </c>
      <c r="AF17">
        <f t="shared" si="3"/>
        <v>0</v>
      </c>
      <c r="AG17">
        <f t="shared" si="4"/>
        <v>-10.654350153181703</v>
      </c>
      <c r="AH17">
        <f t="shared" si="5"/>
        <v>-68.891493064470112</v>
      </c>
      <c r="AI17">
        <f t="shared" si="6"/>
        <v>-79.545843217651822</v>
      </c>
      <c r="AJ17">
        <f t="shared" si="7"/>
        <v>-10.323109821883349</v>
      </c>
      <c r="AK17">
        <f t="shared" si="28"/>
        <v>5.4452480447166751</v>
      </c>
      <c r="AL17">
        <f t="shared" si="8"/>
        <v>-84.423704994818493</v>
      </c>
      <c r="AN17">
        <f t="shared" si="9"/>
        <v>0</v>
      </c>
      <c r="AO17">
        <f t="shared" si="10"/>
        <v>0</v>
      </c>
      <c r="AP17">
        <f t="shared" si="11"/>
        <v>-4.3174979744078499</v>
      </c>
      <c r="AQ17">
        <f t="shared" si="12"/>
        <v>-27.917130325490394</v>
      </c>
      <c r="AR17">
        <f t="shared" si="13"/>
        <v>-32.234628299898247</v>
      </c>
      <c r="AS17">
        <f t="shared" si="14"/>
        <v>-4.1832683462408289</v>
      </c>
      <c r="AT17">
        <f t="shared" si="15"/>
        <v>2.2065960912868832</v>
      </c>
      <c r="AU17">
        <f t="shared" si="16"/>
        <v>-34.211300554852194</v>
      </c>
      <c r="AW17">
        <v>14</v>
      </c>
      <c r="AX17">
        <f>IF(Z17&gt;0, (R17*SUMPRODUCT(K17:$K$98, X17:$X$98)-K17*$AZ$3)/Z17, 0)</f>
        <v>475.048097310635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1.661898E-3</v>
      </c>
      <c r="Q18" s="5">
        <f t="shared" si="30"/>
        <v>12.5</v>
      </c>
      <c r="R18">
        <f t="shared" si="0"/>
        <v>50000</v>
      </c>
      <c r="S18">
        <f t="shared" si="1"/>
        <v>496.2772245269673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404.90630146801925</v>
      </c>
      <c r="AC18">
        <f t="shared" si="27"/>
        <v>418.06791243479631</v>
      </c>
      <c r="AE18">
        <f t="shared" si="2"/>
        <v>0</v>
      </c>
      <c r="AF18">
        <f t="shared" si="3"/>
        <v>0</v>
      </c>
      <c r="AG18">
        <f t="shared" si="4"/>
        <v>-10.530100208439015</v>
      </c>
      <c r="AH18">
        <f t="shared" si="5"/>
        <v>-70.82577284348946</v>
      </c>
      <c r="AI18">
        <f t="shared" si="6"/>
        <v>-81.355873051928469</v>
      </c>
      <c r="AJ18">
        <f t="shared" si="7"/>
        <v>-13.161610966777062</v>
      </c>
      <c r="AK18">
        <f t="shared" si="28"/>
        <v>8.7459761117092167</v>
      </c>
      <c r="AL18">
        <f t="shared" si="8"/>
        <v>-85.77150790699632</v>
      </c>
      <c r="AN18">
        <f t="shared" si="9"/>
        <v>0</v>
      </c>
      <c r="AO18">
        <f t="shared" si="10"/>
        <v>0</v>
      </c>
      <c r="AP18">
        <f t="shared" si="11"/>
        <v>-3.9820341110629895</v>
      </c>
      <c r="AQ18">
        <f t="shared" si="12"/>
        <v>-26.783282003256652</v>
      </c>
      <c r="AR18">
        <f t="shared" si="13"/>
        <v>-30.765316114319639</v>
      </c>
      <c r="AS18">
        <f t="shared" si="14"/>
        <v>-4.9771590762493094</v>
      </c>
      <c r="AT18">
        <f t="shared" si="15"/>
        <v>3.3073545856151814</v>
      </c>
      <c r="AU18">
        <f t="shared" si="16"/>
        <v>-32.435120604953767</v>
      </c>
      <c r="AW18">
        <v>15</v>
      </c>
      <c r="AX18">
        <f>IF(Z18&gt;0, (R18*SUMPRODUCT(K18:$K$98, X18:$X$98)-K18*$AZ$3)/Z18, 0)</f>
        <v>496.2772245269673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1.7364850000000001E-3</v>
      </c>
      <c r="Q19" s="5">
        <f t="shared" si="30"/>
        <v>12.5</v>
      </c>
      <c r="R19">
        <f t="shared" si="0"/>
        <v>50000</v>
      </c>
      <c r="S19">
        <f t="shared" si="1"/>
        <v>516.46517593559156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418.06791243479631</v>
      </c>
      <c r="AC19">
        <f t="shared" si="27"/>
        <v>429.96816031888193</v>
      </c>
      <c r="AE19">
        <f t="shared" si="2"/>
        <v>0</v>
      </c>
      <c r="AF19">
        <f t="shared" si="3"/>
        <v>0</v>
      </c>
      <c r="AG19">
        <f t="shared" si="4"/>
        <v>-10.406513845294173</v>
      </c>
      <c r="AH19">
        <f t="shared" si="5"/>
        <v>-73.141444241804891</v>
      </c>
      <c r="AI19">
        <f t="shared" si="6"/>
        <v>-83.547958087099062</v>
      </c>
      <c r="AJ19">
        <f t="shared" si="7"/>
        <v>-11.900247884085616</v>
      </c>
      <c r="AK19">
        <f t="shared" si="28"/>
        <v>9.3229144472959575</v>
      </c>
      <c r="AL19">
        <f t="shared" si="8"/>
        <v>-86.12529152388872</v>
      </c>
      <c r="AN19">
        <f t="shared" si="9"/>
        <v>0</v>
      </c>
      <c r="AO19">
        <f t="shared" si="10"/>
        <v>0</v>
      </c>
      <c r="AP19">
        <f t="shared" si="11"/>
        <v>-3.6699608574550129</v>
      </c>
      <c r="AQ19">
        <f t="shared" si="12"/>
        <v>-25.794059510768314</v>
      </c>
      <c r="AR19">
        <f t="shared" si="13"/>
        <v>-29.464020368223327</v>
      </c>
      <c r="AS19">
        <f t="shared" si="14"/>
        <v>-4.1967410583281151</v>
      </c>
      <c r="AT19">
        <f t="shared" si="15"/>
        <v>3.287818726580555</v>
      </c>
      <c r="AU19">
        <f t="shared" si="16"/>
        <v>-30.372942699970885</v>
      </c>
      <c r="AW19">
        <v>16</v>
      </c>
      <c r="AX19">
        <f>IF(Z19&gt;0, (R19*SUMPRODUCT(K19:$K$98, X19:$X$98)-K19*$AZ$3)/Z19, 0)</f>
        <v>516.46517593559156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1.8096469999999999E-3</v>
      </c>
      <c r="Q20" s="5">
        <f t="shared" si="30"/>
        <v>12.5</v>
      </c>
      <c r="R20">
        <f t="shared" si="0"/>
        <v>50000</v>
      </c>
      <c r="S20">
        <f t="shared" si="1"/>
        <v>524.77958120298058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429.96816031888193</v>
      </c>
      <c r="AC20">
        <f t="shared" si="27"/>
        <v>431.73056059995963</v>
      </c>
      <c r="AE20">
        <f t="shared" si="2"/>
        <v>0</v>
      </c>
      <c r="AF20">
        <f t="shared" si="3"/>
        <v>0</v>
      </c>
      <c r="AG20">
        <f t="shared" si="4"/>
        <v>-10.283616590280637</v>
      </c>
      <c r="AH20">
        <f t="shared" si="5"/>
        <v>-75.328466242380259</v>
      </c>
      <c r="AI20">
        <f t="shared" si="6"/>
        <v>-85.612082832660889</v>
      </c>
      <c r="AJ20">
        <f t="shared" si="7"/>
        <v>-1.7624002810777029</v>
      </c>
      <c r="AK20">
        <f t="shared" si="28"/>
        <v>1.8488630893711924</v>
      </c>
      <c r="AL20">
        <f t="shared" si="8"/>
        <v>-85.525620024367399</v>
      </c>
      <c r="AN20">
        <f t="shared" si="9"/>
        <v>0</v>
      </c>
      <c r="AO20">
        <f t="shared" si="10"/>
        <v>0</v>
      </c>
      <c r="AP20">
        <f t="shared" si="11"/>
        <v>-3.4398367781700201</v>
      </c>
      <c r="AQ20">
        <f t="shared" si="12"/>
        <v>-25.19713044033346</v>
      </c>
      <c r="AR20">
        <f t="shared" si="13"/>
        <v>-28.636967218503479</v>
      </c>
      <c r="AS20">
        <f t="shared" si="14"/>
        <v>-0.58951724342173506</v>
      </c>
      <c r="AT20">
        <f t="shared" si="15"/>
        <v>0.61843877557929405</v>
      </c>
      <c r="AU20">
        <f t="shared" si="16"/>
        <v>-28.608045686345921</v>
      </c>
      <c r="AW20">
        <v>17</v>
      </c>
      <c r="AX20">
        <f>IF(Z20&gt;0, (R20*SUMPRODUCT(K20:$K$98, X20:$X$98)-K20*$AZ$3)/Z20, 0)</f>
        <v>524.77958120298058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1.8942099999999999E-3</v>
      </c>
      <c r="Q21" s="5">
        <f t="shared" si="30"/>
        <v>12.5</v>
      </c>
      <c r="R21">
        <f t="shared" si="0"/>
        <v>50000</v>
      </c>
      <c r="S21">
        <f t="shared" si="1"/>
        <v>530.7326862833836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431.73056059995963</v>
      </c>
      <c r="AC21">
        <f t="shared" si="27"/>
        <v>431.43477010253622</v>
      </c>
      <c r="AE21">
        <f t="shared" si="2"/>
        <v>0</v>
      </c>
      <c r="AF21">
        <f t="shared" si="3"/>
        <v>0</v>
      </c>
      <c r="AG21">
        <f t="shared" si="4"/>
        <v>-10.161301094996356</v>
      </c>
      <c r="AH21">
        <f t="shared" si="5"/>
        <v>-77.917317525901936</v>
      </c>
      <c r="AI21">
        <f t="shared" si="6"/>
        <v>-88.078618620898297</v>
      </c>
      <c r="AJ21">
        <f t="shared" si="7"/>
        <v>0.29579049742341113</v>
      </c>
      <c r="AK21">
        <f t="shared" si="28"/>
        <v>0.69076889695993549</v>
      </c>
      <c r="AL21">
        <f t="shared" si="8"/>
        <v>-87.092059226514948</v>
      </c>
      <c r="AN21">
        <f t="shared" si="9"/>
        <v>0</v>
      </c>
      <c r="AO21">
        <f t="shared" si="10"/>
        <v>0</v>
      </c>
      <c r="AP21">
        <f t="shared" si="11"/>
        <v>-3.2321440064328097</v>
      </c>
      <c r="AQ21">
        <f t="shared" si="12"/>
        <v>-24.784226791850262</v>
      </c>
      <c r="AR21">
        <f t="shared" si="13"/>
        <v>-28.016370798283074</v>
      </c>
      <c r="AS21">
        <f t="shared" si="14"/>
        <v>9.4086128781050618E-2</v>
      </c>
      <c r="AT21">
        <f t="shared" si="15"/>
        <v>0.21972231009261906</v>
      </c>
      <c r="AU21">
        <f t="shared" si="16"/>
        <v>-27.702562359409402</v>
      </c>
      <c r="AW21">
        <v>18</v>
      </c>
      <c r="AX21">
        <f>IF(Z21&gt;0, (R21*SUMPRODUCT(K21:$K$98, X21:$X$98)-K21*$AZ$3)/Z21, 0)</f>
        <v>530.7326862833836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1.9849490000000002E-3</v>
      </c>
      <c r="Q22" s="5">
        <f t="shared" si="30"/>
        <v>12.5</v>
      </c>
      <c r="R22">
        <f t="shared" si="0"/>
        <v>50000</v>
      </c>
      <c r="S22">
        <f t="shared" si="1"/>
        <v>546.14494687096715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431.43477010253622</v>
      </c>
      <c r="AC22">
        <f t="shared" si="27"/>
        <v>438.64258031056721</v>
      </c>
      <c r="AE22">
        <f t="shared" si="2"/>
        <v>0</v>
      </c>
      <c r="AF22">
        <f t="shared" si="3"/>
        <v>0</v>
      </c>
      <c r="AG22">
        <f t="shared" si="4"/>
        <v>-10.03951841959918</v>
      </c>
      <c r="AH22">
        <f t="shared" si="5"/>
        <v>-80.678657788847701</v>
      </c>
      <c r="AI22">
        <f t="shared" si="6"/>
        <v>-90.718176208446877</v>
      </c>
      <c r="AJ22">
        <f t="shared" si="7"/>
        <v>-7.2078102080309918</v>
      </c>
      <c r="AK22">
        <f t="shared" si="28"/>
        <v>9.0601301721532614</v>
      </c>
      <c r="AL22">
        <f t="shared" si="8"/>
        <v>-88.865856244324604</v>
      </c>
      <c r="AN22">
        <f t="shared" si="9"/>
        <v>0</v>
      </c>
      <c r="AO22">
        <f t="shared" si="10"/>
        <v>0</v>
      </c>
      <c r="AP22">
        <f t="shared" si="11"/>
        <v>-2.9817058126564486</v>
      </c>
      <c r="AQ22">
        <f t="shared" si="12"/>
        <v>-23.961310974509058</v>
      </c>
      <c r="AR22">
        <f t="shared" si="13"/>
        <v>-26.943016787165508</v>
      </c>
      <c r="AS22">
        <f t="shared" si="14"/>
        <v>-2.1406972621171336</v>
      </c>
      <c r="AT22">
        <f t="shared" si="15"/>
        <v>2.6908305427275656</v>
      </c>
      <c r="AU22">
        <f t="shared" si="16"/>
        <v>-26.392883506555073</v>
      </c>
      <c r="AW22">
        <v>19</v>
      </c>
      <c r="AX22">
        <f>IF(Z22&gt;0, (R22*SUMPRODUCT(K22:$K$98, X22:$X$98)-K22*$AZ$3)/Z22, 0)</f>
        <v>546.14494687096715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2.0842399999999998E-3</v>
      </c>
      <c r="Q23" s="5">
        <f t="shared" si="30"/>
        <v>12.5</v>
      </c>
      <c r="R23">
        <f t="shared" si="0"/>
        <v>50000</v>
      </c>
      <c r="S23">
        <f t="shared" si="1"/>
        <v>583.47162615900731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438.64258031056721</v>
      </c>
      <c r="AC23">
        <f t="shared" si="27"/>
        <v>462.95899116686417</v>
      </c>
      <c r="AE23">
        <f t="shared" si="2"/>
        <v>0</v>
      </c>
      <c r="AF23">
        <f t="shared" si="3"/>
        <v>0</v>
      </c>
      <c r="AG23">
        <f t="shared" si="4"/>
        <v>-9.9181984695323226</v>
      </c>
      <c r="AH23">
        <f t="shared" si="5"/>
        <v>-83.699063483461572</v>
      </c>
      <c r="AI23">
        <f t="shared" si="6"/>
        <v>-93.6172619529939</v>
      </c>
      <c r="AJ23">
        <f t="shared" si="7"/>
        <v>-24.316410856296955</v>
      </c>
      <c r="AK23">
        <f t="shared" si="28"/>
        <v>30.704980621739708</v>
      </c>
      <c r="AL23">
        <f t="shared" si="8"/>
        <v>-87.228692187551147</v>
      </c>
      <c r="AN23">
        <f t="shared" si="9"/>
        <v>0</v>
      </c>
      <c r="AO23">
        <f t="shared" si="10"/>
        <v>0</v>
      </c>
      <c r="AP23">
        <f t="shared" si="11"/>
        <v>-2.6300662178633156</v>
      </c>
      <c r="AQ23">
        <f t="shared" si="12"/>
        <v>-22.19496615346813</v>
      </c>
      <c r="AR23">
        <f t="shared" si="13"/>
        <v>-24.825032371331446</v>
      </c>
      <c r="AS23">
        <f t="shared" si="14"/>
        <v>-6.4481237121127135</v>
      </c>
      <c r="AT23">
        <f t="shared" si="15"/>
        <v>8.1422178131905518</v>
      </c>
      <c r="AU23">
        <f t="shared" si="16"/>
        <v>-23.130938270253608</v>
      </c>
      <c r="AW23">
        <v>20</v>
      </c>
      <c r="AX23">
        <f>IF(Z23&gt;0, (R23*SUMPRODUCT(K23:$K$98, X23:$X$98)-K23*$AZ$3)/Z23, 0)</f>
        <v>583.47162615900731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2.1892320000000002E-3</v>
      </c>
      <c r="Q24" s="5">
        <f t="shared" si="30"/>
        <v>12.5</v>
      </c>
      <c r="R24">
        <f t="shared" si="0"/>
        <v>50000</v>
      </c>
      <c r="S24">
        <f t="shared" si="1"/>
        <v>617.34989921975694</v>
      </c>
      <c r="U24">
        <f t="shared" ref="U24:U69" si="34">M24</f>
        <v>2.1892320000000002E-3</v>
      </c>
      <c r="V24">
        <f t="shared" si="21"/>
        <v>0.01</v>
      </c>
      <c r="W24">
        <f t="shared" ref="W24:W69" si="35">Z23</f>
        <v>0.79345587756258584</v>
      </c>
      <c r="X24">
        <f t="shared" ref="X24:X69" si="36">U24*W24</f>
        <v>1.737058997748095E-3</v>
      </c>
      <c r="Y24">
        <f t="shared" ref="Y24:Y69" si="37">V24*W24</f>
        <v>7.9345587756258582E-3</v>
      </c>
      <c r="Z24">
        <f t="shared" ref="Z24:Z69" si="38">MAX(0, W24-X24-Y24)</f>
        <v>0.78378425978921185</v>
      </c>
      <c r="AB24">
        <f t="shared" si="26"/>
        <v>462.95899116686417</v>
      </c>
      <c r="AC24">
        <f t="shared" si="27"/>
        <v>483.86913379090174</v>
      </c>
      <c r="AE24">
        <f t="shared" si="2"/>
        <v>0</v>
      </c>
      <c r="AF24">
        <f t="shared" si="3"/>
        <v>0</v>
      </c>
      <c r="AG24">
        <f t="shared" si="4"/>
        <v>-9.7973032473651482</v>
      </c>
      <c r="AH24">
        <f t="shared" si="5"/>
        <v>-86.852949887404748</v>
      </c>
      <c r="AI24">
        <f t="shared" si="6"/>
        <v>-96.650253134769898</v>
      </c>
      <c r="AJ24">
        <f t="shared" si="7"/>
        <v>-20.910142624037576</v>
      </c>
      <c r="AK24">
        <f t="shared" si="28"/>
        <v>32.407129381680498</v>
      </c>
      <c r="AL24">
        <f t="shared" ref="AL24:AL69" si="39">SUM(AI24:AK24)</f>
        <v>-85.153266377126982</v>
      </c>
      <c r="AN24">
        <f t="shared" si="9"/>
        <v>0</v>
      </c>
      <c r="AO24">
        <f t="shared" si="10"/>
        <v>0</v>
      </c>
      <c r="AP24">
        <f t="shared" si="11"/>
        <v>-2.3196497594271577</v>
      </c>
      <c r="AQ24">
        <f t="shared" si="12"/>
        <v>-20.563661165233363</v>
      </c>
      <c r="AR24">
        <f t="shared" si="13"/>
        <v>-22.88331092466052</v>
      </c>
      <c r="AS24">
        <f t="shared" si="14"/>
        <v>-4.95077125641496</v>
      </c>
      <c r="AT24">
        <f t="shared" si="15"/>
        <v>7.6728450652128943</v>
      </c>
      <c r="AU24">
        <f t="shared" si="16"/>
        <v>-20.161237115862587</v>
      </c>
      <c r="AW24">
        <v>21</v>
      </c>
      <c r="AX24">
        <f>IF(Z24&gt;0, (R24*SUMPRODUCT(K24:$K$98, X24:$X$98)-K24*$AZ$3)/Z24, 0)</f>
        <v>617.34989921975694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2.8741389999999999E-3</v>
      </c>
      <c r="Q25" s="5">
        <f t="shared" si="30"/>
        <v>12.5</v>
      </c>
      <c r="R25">
        <f t="shared" si="0"/>
        <v>50000</v>
      </c>
      <c r="S25">
        <f t="shared" si="1"/>
        <v>648.56695734392338</v>
      </c>
      <c r="U25">
        <f t="shared" si="34"/>
        <v>2.8741389999999999E-3</v>
      </c>
      <c r="V25">
        <f t="shared" si="21"/>
        <v>0.01</v>
      </c>
      <c r="W25">
        <f t="shared" si="35"/>
        <v>0.78378425978921185</v>
      </c>
      <c r="X25">
        <f t="shared" si="36"/>
        <v>2.2527049086463057E-3</v>
      </c>
      <c r="Y25">
        <f t="shared" si="37"/>
        <v>7.8378425978921189E-3</v>
      </c>
      <c r="Z25">
        <f t="shared" si="38"/>
        <v>0.77369371228267347</v>
      </c>
      <c r="AB25">
        <f t="shared" si="26"/>
        <v>483.86913379090174</v>
      </c>
      <c r="AC25">
        <f t="shared" si="27"/>
        <v>501.79217689129842</v>
      </c>
      <c r="AE25">
        <f t="shared" si="2"/>
        <v>0</v>
      </c>
      <c r="AF25">
        <f t="shared" si="3"/>
        <v>0</v>
      </c>
      <c r="AG25">
        <f t="shared" si="4"/>
        <v>-9.6711714035334175</v>
      </c>
      <c r="AH25">
        <f t="shared" si="5"/>
        <v>-112.63524543231529</v>
      </c>
      <c r="AI25">
        <f t="shared" si="6"/>
        <v>-122.30641683584871</v>
      </c>
      <c r="AJ25">
        <f t="shared" si="7"/>
        <v>-17.923043100396683</v>
      </c>
      <c r="AK25">
        <f t="shared" si="28"/>
        <v>33.870839365363125</v>
      </c>
      <c r="AL25">
        <f t="shared" si="39"/>
        <v>-106.35862057088228</v>
      </c>
      <c r="AN25">
        <f t="shared" si="9"/>
        <v>0</v>
      </c>
      <c r="AO25">
        <f t="shared" si="10"/>
        <v>0</v>
      </c>
      <c r="AP25">
        <f t="shared" si="11"/>
        <v>-2.0444520232080139</v>
      </c>
      <c r="AQ25">
        <f t="shared" si="12"/>
        <v>-23.810699428250757</v>
      </c>
      <c r="AR25">
        <f t="shared" si="13"/>
        <v>-25.855151451458774</v>
      </c>
      <c r="AS25">
        <f t="shared" si="14"/>
        <v>-3.7888690211056315</v>
      </c>
      <c r="AT25">
        <f t="shared" si="15"/>
        <v>7.1601777260374471</v>
      </c>
      <c r="AU25">
        <f t="shared" si="16"/>
        <v>-22.48384274652696</v>
      </c>
      <c r="AW25">
        <v>22</v>
      </c>
      <c r="AX25">
        <f>IF(Z25&gt;0, (R25*SUMPRODUCT(K25:$K$98, X25:$X$98)-K25*$AZ$3)/Z25, 0)</f>
        <v>648.56695734392338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3.657909E-3</v>
      </c>
      <c r="Q26" s="5">
        <f t="shared" si="30"/>
        <v>12.5</v>
      </c>
      <c r="R26">
        <f t="shared" si="0"/>
        <v>50000</v>
      </c>
      <c r="S26">
        <f t="shared" si="1"/>
        <v>671.37557072755953</v>
      </c>
      <c r="U26">
        <f t="shared" si="34"/>
        <v>3.657909E-3</v>
      </c>
      <c r="V26">
        <f t="shared" si="21"/>
        <v>0.01</v>
      </c>
      <c r="W26">
        <f t="shared" si="35"/>
        <v>0.77369371228267347</v>
      </c>
      <c r="X26">
        <f t="shared" si="36"/>
        <v>2.830101193402202E-3</v>
      </c>
      <c r="Y26">
        <f t="shared" si="37"/>
        <v>7.736937122826735E-3</v>
      </c>
      <c r="Z26">
        <f t="shared" si="38"/>
        <v>0.76312667396644451</v>
      </c>
      <c r="AB26">
        <f t="shared" si="26"/>
        <v>501.79217689129842</v>
      </c>
      <c r="AC26">
        <f t="shared" si="27"/>
        <v>512.34460627164594</v>
      </c>
      <c r="AE26">
        <f t="shared" si="2"/>
        <v>0</v>
      </c>
      <c r="AF26">
        <f t="shared" si="3"/>
        <v>0</v>
      </c>
      <c r="AG26">
        <f t="shared" si="4"/>
        <v>-9.5390834245805571</v>
      </c>
      <c r="AH26">
        <f t="shared" si="5"/>
        <v>-141.50505967011011</v>
      </c>
      <c r="AI26">
        <f t="shared" si="6"/>
        <v>-151.04414309469067</v>
      </c>
      <c r="AJ26">
        <f t="shared" si="7"/>
        <v>-10.552429380347519</v>
      </c>
      <c r="AK26">
        <f t="shared" si="28"/>
        <v>35.12545238239089</v>
      </c>
      <c r="AL26">
        <f t="shared" si="39"/>
        <v>-126.4711200926473</v>
      </c>
      <c r="AN26">
        <f t="shared" si="9"/>
        <v>0</v>
      </c>
      <c r="AO26">
        <f t="shared" si="10"/>
        <v>0</v>
      </c>
      <c r="AP26">
        <f t="shared" si="11"/>
        <v>-1.8004723960001547</v>
      </c>
      <c r="AQ26">
        <f t="shared" si="12"/>
        <v>-26.708640913431449</v>
      </c>
      <c r="AR26">
        <f t="shared" si="13"/>
        <v>-28.509113309431601</v>
      </c>
      <c r="AS26">
        <f t="shared" si="14"/>
        <v>-1.9917383006734892</v>
      </c>
      <c r="AT26">
        <f t="shared" si="15"/>
        <v>6.62982014063825</v>
      </c>
      <c r="AU26">
        <f t="shared" si="16"/>
        <v>-23.871031469466843</v>
      </c>
      <c r="AW26">
        <v>23</v>
      </c>
      <c r="AX26">
        <f>IF(Z26&gt;0, (R26*SUMPRODUCT(K26:$K$98, X26:$X$98)-K26*$AZ$3)/Z26, 0)</f>
        <v>671.37557072755953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4.4868319999999996E-3</v>
      </c>
      <c r="Q27" s="5">
        <f t="shared" si="30"/>
        <v>12.5</v>
      </c>
      <c r="R27">
        <f t="shared" si="0"/>
        <v>50000</v>
      </c>
      <c r="S27">
        <f t="shared" si="1"/>
        <v>686.52702382474263</v>
      </c>
      <c r="U27">
        <f t="shared" si="34"/>
        <v>4.4868319999999996E-3</v>
      </c>
      <c r="V27">
        <f t="shared" si="21"/>
        <v>0.01</v>
      </c>
      <c r="W27">
        <f t="shared" si="35"/>
        <v>0.76312667396644451</v>
      </c>
      <c r="X27">
        <f t="shared" si="36"/>
        <v>3.42402118080621E-3</v>
      </c>
      <c r="Y27">
        <f t="shared" si="37"/>
        <v>7.6312667396644454E-3</v>
      </c>
      <c r="Z27">
        <f t="shared" si="38"/>
        <v>0.7520713860459739</v>
      </c>
      <c r="AB27">
        <f t="shared" si="26"/>
        <v>512.34460627164594</v>
      </c>
      <c r="AC27">
        <f t="shared" si="27"/>
        <v>516.31733036589151</v>
      </c>
      <c r="AE27">
        <f t="shared" si="2"/>
        <v>0</v>
      </c>
      <c r="AF27">
        <f t="shared" si="3"/>
        <v>0</v>
      </c>
      <c r="AG27">
        <f t="shared" si="4"/>
        <v>-9.4008923255746737</v>
      </c>
      <c r="AH27">
        <f t="shared" si="5"/>
        <v>-171.2010590403105</v>
      </c>
      <c r="AI27">
        <f t="shared" si="6"/>
        <v>-180.60195136588516</v>
      </c>
      <c r="AJ27">
        <f t="shared" si="7"/>
        <v>-3.9727240942455637</v>
      </c>
      <c r="AK27">
        <f t="shared" si="28"/>
        <v>35.864122439015219</v>
      </c>
      <c r="AL27">
        <f t="shared" si="39"/>
        <v>-148.71055302111552</v>
      </c>
      <c r="AN27">
        <f t="shared" si="9"/>
        <v>0</v>
      </c>
      <c r="AO27">
        <f t="shared" si="10"/>
        <v>0</v>
      </c>
      <c r="AP27">
        <f t="shared" si="11"/>
        <v>-1.5842761204273776</v>
      </c>
      <c r="AQ27">
        <f t="shared" si="12"/>
        <v>-28.851489862464874</v>
      </c>
      <c r="AR27">
        <f t="shared" si="13"/>
        <v>-30.435765982892249</v>
      </c>
      <c r="AS27">
        <f t="shared" si="14"/>
        <v>-0.66949941533076607</v>
      </c>
      <c r="AT27">
        <f t="shared" si="15"/>
        <v>6.0439659122191021</v>
      </c>
      <c r="AU27">
        <f t="shared" si="16"/>
        <v>-25.061299486003914</v>
      </c>
      <c r="AW27">
        <v>24</v>
      </c>
      <c r="AX27">
        <f>IF(Z27&gt;0, (R27*SUMPRODUCT(K27:$K$98, X27:$X$98)-K27*$AZ$3)/Z27, 0)</f>
        <v>686.52702382474263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5.3970320000000004E-3</v>
      </c>
      <c r="Q28" s="5">
        <f t="shared" si="30"/>
        <v>12.5</v>
      </c>
      <c r="R28">
        <f t="shared" si="0"/>
        <v>50000</v>
      </c>
      <c r="S28">
        <f t="shared" si="1"/>
        <v>695.29463098331917</v>
      </c>
      <c r="U28">
        <f t="shared" si="34"/>
        <v>5.3970320000000004E-3</v>
      </c>
      <c r="V28">
        <f t="shared" si="21"/>
        <v>0.01</v>
      </c>
      <c r="W28">
        <f t="shared" si="35"/>
        <v>0.7520713860459739</v>
      </c>
      <c r="X28">
        <f t="shared" si="36"/>
        <v>4.0589533367744752E-3</v>
      </c>
      <c r="Y28">
        <f t="shared" si="37"/>
        <v>7.5207138604597391E-3</v>
      </c>
      <c r="Z28">
        <f t="shared" si="38"/>
        <v>0.74049171884873966</v>
      </c>
      <c r="AB28">
        <f t="shared" si="26"/>
        <v>516.31733036589151</v>
      </c>
      <c r="AC28">
        <f t="shared" si="27"/>
        <v>514.85991640313819</v>
      </c>
      <c r="AE28">
        <f t="shared" si="2"/>
        <v>0</v>
      </c>
      <c r="AF28">
        <f t="shared" si="3"/>
        <v>0</v>
      </c>
      <c r="AG28">
        <f t="shared" si="4"/>
        <v>-9.2561464856092464</v>
      </c>
      <c r="AH28">
        <f t="shared" si="5"/>
        <v>-202.94766683872376</v>
      </c>
      <c r="AI28">
        <f t="shared" si="6"/>
        <v>-212.203813324333</v>
      </c>
      <c r="AJ28">
        <f t="shared" si="7"/>
        <v>1.4574139627533214</v>
      </c>
      <c r="AK28">
        <f t="shared" si="28"/>
        <v>36.142213125612408</v>
      </c>
      <c r="AL28">
        <f t="shared" si="39"/>
        <v>-174.60418623596726</v>
      </c>
      <c r="AN28">
        <f t="shared" si="9"/>
        <v>0</v>
      </c>
      <c r="AO28">
        <f t="shared" si="10"/>
        <v>0</v>
      </c>
      <c r="AP28">
        <f t="shared" si="11"/>
        <v>-1.3927526520574298</v>
      </c>
      <c r="AQ28">
        <f t="shared" si="12"/>
        <v>-30.537103281365759</v>
      </c>
      <c r="AR28">
        <f t="shared" si="13"/>
        <v>-31.929855933423188</v>
      </c>
      <c r="AS28">
        <f t="shared" si="14"/>
        <v>0.21929397562214711</v>
      </c>
      <c r="AT28">
        <f t="shared" si="15"/>
        <v>5.4382418493680857</v>
      </c>
      <c r="AU28">
        <f t="shared" si="16"/>
        <v>-26.272320108432954</v>
      </c>
      <c r="AW28">
        <v>25</v>
      </c>
      <c r="AX28">
        <f>IF(Z28&gt;0, (R28*SUMPRODUCT(K28:$K$98, X28:$X$98)-K28*$AZ$3)/Z28, 0)</f>
        <v>695.29463098331917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6.3737730000000001E-3</v>
      </c>
      <c r="Q29" s="5">
        <f t="shared" si="30"/>
        <v>12.5</v>
      </c>
      <c r="R29">
        <f t="shared" si="0"/>
        <v>50000</v>
      </c>
      <c r="S29">
        <f t="shared" si="1"/>
        <v>698.52389893714019</v>
      </c>
      <c r="U29">
        <f t="shared" si="34"/>
        <v>6.3737730000000001E-3</v>
      </c>
      <c r="V29">
        <f t="shared" si="21"/>
        <v>0.01</v>
      </c>
      <c r="W29">
        <f t="shared" si="35"/>
        <v>0.74049171884873966</v>
      </c>
      <c r="X29">
        <f t="shared" si="36"/>
        <v>4.719726124321688E-3</v>
      </c>
      <c r="Y29">
        <f t="shared" si="37"/>
        <v>7.4049171884873963E-3</v>
      </c>
      <c r="Z29">
        <f t="shared" si="38"/>
        <v>0.72836707553593061</v>
      </c>
      <c r="AB29">
        <f t="shared" si="26"/>
        <v>514.85991640313819</v>
      </c>
      <c r="AC29">
        <f t="shared" si="27"/>
        <v>508.78180946080073</v>
      </c>
      <c r="AE29">
        <f t="shared" si="2"/>
        <v>0</v>
      </c>
      <c r="AF29">
        <f t="shared" si="3"/>
        <v>0</v>
      </c>
      <c r="AG29">
        <f t="shared" si="4"/>
        <v>-9.1045884441991323</v>
      </c>
      <c r="AH29">
        <f t="shared" si="5"/>
        <v>-235.98630621608439</v>
      </c>
      <c r="AI29">
        <f t="shared" si="6"/>
        <v>-245.09089466028351</v>
      </c>
      <c r="AJ29">
        <f t="shared" si="7"/>
        <v>6.0781069423374561</v>
      </c>
      <c r="AK29">
        <f t="shared" si="28"/>
        <v>36.040194148219676</v>
      </c>
      <c r="AL29">
        <f t="shared" si="39"/>
        <v>-202.97259356972637</v>
      </c>
      <c r="AN29">
        <f t="shared" si="9"/>
        <v>0</v>
      </c>
      <c r="AO29">
        <f t="shared" si="10"/>
        <v>0</v>
      </c>
      <c r="AP29">
        <f t="shared" si="11"/>
        <v>-1.223167889542405</v>
      </c>
      <c r="AQ29">
        <f t="shared" si="12"/>
        <v>-31.703890176293001</v>
      </c>
      <c r="AR29">
        <f t="shared" si="13"/>
        <v>-32.927058065835404</v>
      </c>
      <c r="AS29">
        <f t="shared" si="14"/>
        <v>0.81657125817793197</v>
      </c>
      <c r="AT29">
        <f t="shared" si="15"/>
        <v>4.8418672063165493</v>
      </c>
      <c r="AU29">
        <f t="shared" si="16"/>
        <v>-27.268619601340923</v>
      </c>
      <c r="AW29">
        <v>26</v>
      </c>
      <c r="AX29">
        <f>IF(Z29&gt;0, (R29*SUMPRODUCT(K29:$K$98, X29:$X$98)-K29*$AZ$3)/Z29, 0)</f>
        <v>698.52389893714019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7.4983330000000003E-3</v>
      </c>
      <c r="Q30" s="5">
        <f t="shared" si="30"/>
        <v>12.5</v>
      </c>
      <c r="R30">
        <f t="shared" si="0"/>
        <v>50000</v>
      </c>
      <c r="S30">
        <f t="shared" si="1"/>
        <v>697.17868143128055</v>
      </c>
      <c r="U30">
        <f t="shared" si="34"/>
        <v>7.4983330000000003E-3</v>
      </c>
      <c r="V30">
        <f t="shared" si="21"/>
        <v>0.01</v>
      </c>
      <c r="W30">
        <f t="shared" si="35"/>
        <v>0.72836707553593061</v>
      </c>
      <c r="X30">
        <f t="shared" si="36"/>
        <v>5.4615388786045617E-3</v>
      </c>
      <c r="Y30">
        <f t="shared" si="37"/>
        <v>7.2836707553593063E-3</v>
      </c>
      <c r="Z30">
        <f t="shared" si="38"/>
        <v>0.71562186590196675</v>
      </c>
      <c r="AB30">
        <f t="shared" si="26"/>
        <v>508.78180946080073</v>
      </c>
      <c r="AC30">
        <f t="shared" si="27"/>
        <v>498.91630887292587</v>
      </c>
      <c r="AE30">
        <f t="shared" si="2"/>
        <v>0</v>
      </c>
      <c r="AF30">
        <f t="shared" si="3"/>
        <v>0</v>
      </c>
      <c r="AG30">
        <f t="shared" si="4"/>
        <v>-8.9452733237745843</v>
      </c>
      <c r="AH30">
        <f t="shared" si="5"/>
        <v>-273.07694393022808</v>
      </c>
      <c r="AI30">
        <f t="shared" si="6"/>
        <v>-282.02221725400267</v>
      </c>
      <c r="AJ30">
        <f t="shared" si="7"/>
        <v>9.8655005878748625</v>
      </c>
      <c r="AK30">
        <f t="shared" si="28"/>
        <v>35.614726662256054</v>
      </c>
      <c r="AL30">
        <f t="shared" si="39"/>
        <v>-236.54199000387175</v>
      </c>
      <c r="AN30">
        <f t="shared" si="9"/>
        <v>0</v>
      </c>
      <c r="AO30">
        <f t="shared" si="10"/>
        <v>0</v>
      </c>
      <c r="AP30">
        <f t="shared" si="11"/>
        <v>-1.0730040093716828</v>
      </c>
      <c r="AQ30">
        <f t="shared" si="12"/>
        <v>-32.756143395343464</v>
      </c>
      <c r="AR30">
        <f t="shared" si="13"/>
        <v>-33.829147404715151</v>
      </c>
      <c r="AS30">
        <f t="shared" si="14"/>
        <v>1.18338717019567</v>
      </c>
      <c r="AT30">
        <f t="shared" si="15"/>
        <v>4.2720600162893696</v>
      </c>
      <c r="AU30">
        <f t="shared" si="16"/>
        <v>-28.373700218230109</v>
      </c>
      <c r="AW30">
        <v>27</v>
      </c>
      <c r="AX30">
        <f>IF(Z30&gt;0, (R30*SUMPRODUCT(K30:$K$98, X30:$X$98)-K30*$AZ$3)/Z30, 0)</f>
        <v>697.17868143128055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8.7783159999999995E-3</v>
      </c>
      <c r="Q31" s="5">
        <f t="shared" si="30"/>
        <v>12.5</v>
      </c>
      <c r="R31">
        <f t="shared" si="0"/>
        <v>50000</v>
      </c>
      <c r="S31">
        <f t="shared" si="1"/>
        <v>691.64056768764419</v>
      </c>
      <c r="U31">
        <f t="shared" si="34"/>
        <v>8.7783159999999995E-3</v>
      </c>
      <c r="V31">
        <f t="shared" si="21"/>
        <v>0.01</v>
      </c>
      <c r="W31">
        <f t="shared" si="35"/>
        <v>0.71562186590196675</v>
      </c>
      <c r="X31">
        <f t="shared" si="36"/>
        <v>6.2819548753970892E-3</v>
      </c>
      <c r="Y31">
        <f t="shared" si="37"/>
        <v>7.1562186590196676E-3</v>
      </c>
      <c r="Z31">
        <f t="shared" si="38"/>
        <v>0.70218369236754996</v>
      </c>
      <c r="AB31">
        <f t="shared" si="26"/>
        <v>498.91630887292587</v>
      </c>
      <c r="AC31">
        <f t="shared" si="27"/>
        <v>485.65872761009837</v>
      </c>
      <c r="AE31">
        <f t="shared" si="2"/>
        <v>0</v>
      </c>
      <c r="AF31">
        <f t="shared" si="3"/>
        <v>0</v>
      </c>
      <c r="AG31">
        <f t="shared" si="4"/>
        <v>-8.7772961545943744</v>
      </c>
      <c r="AH31">
        <f t="shared" si="5"/>
        <v>-314.09774376985445</v>
      </c>
      <c r="AI31">
        <f t="shared" si="6"/>
        <v>-322.8750399244488</v>
      </c>
      <c r="AJ31">
        <f t="shared" si="7"/>
        <v>13.2575812628275</v>
      </c>
      <c r="AK31">
        <f t="shared" si="28"/>
        <v>34.924141621104816</v>
      </c>
      <c r="AL31">
        <f t="shared" si="39"/>
        <v>-274.69331704051649</v>
      </c>
      <c r="AN31">
        <f t="shared" si="9"/>
        <v>0</v>
      </c>
      <c r="AO31">
        <f t="shared" si="10"/>
        <v>0</v>
      </c>
      <c r="AP31">
        <f t="shared" si="11"/>
        <v>-0.94004892947717333</v>
      </c>
      <c r="AQ31">
        <f t="shared" si="12"/>
        <v>-33.639886655469965</v>
      </c>
      <c r="AR31">
        <f t="shared" si="13"/>
        <v>-34.579935584947137</v>
      </c>
      <c r="AS31">
        <f t="shared" si="14"/>
        <v>1.419887725567301</v>
      </c>
      <c r="AT31">
        <f t="shared" si="15"/>
        <v>3.7403776021211361</v>
      </c>
      <c r="AU31">
        <f t="shared" si="16"/>
        <v>-29.419670257258701</v>
      </c>
      <c r="AW31">
        <v>28</v>
      </c>
      <c r="AX31">
        <f>IF(Z31&gt;0, (R31*SUMPRODUCT(K31:$K$98, X31:$X$98)-K31*$AZ$3)/Z31, 0)</f>
        <v>691.64056768764419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1.019566E-2</v>
      </c>
      <c r="Q32" s="5">
        <f t="shared" si="30"/>
        <v>12.5</v>
      </c>
      <c r="R32">
        <f t="shared" si="0"/>
        <v>50000</v>
      </c>
      <c r="S32">
        <f t="shared" si="1"/>
        <v>682.3059265568678</v>
      </c>
      <c r="U32">
        <f t="shared" si="34"/>
        <v>1.019566E-2</v>
      </c>
      <c r="V32">
        <f t="shared" si="21"/>
        <v>0.01</v>
      </c>
      <c r="W32">
        <f t="shared" si="35"/>
        <v>0.70218369236754996</v>
      </c>
      <c r="X32">
        <f t="shared" si="36"/>
        <v>7.1592261849241345E-3</v>
      </c>
      <c r="Y32">
        <f t="shared" si="37"/>
        <v>7.0218369236754999E-3</v>
      </c>
      <c r="Z32">
        <f t="shared" si="38"/>
        <v>0.68800262925895028</v>
      </c>
      <c r="AB32">
        <f t="shared" si="26"/>
        <v>485.65872761009837</v>
      </c>
      <c r="AC32">
        <f t="shared" si="27"/>
        <v>469.4282714300893</v>
      </c>
      <c r="AE32">
        <f t="shared" si="2"/>
        <v>0</v>
      </c>
      <c r="AF32">
        <f t="shared" si="3"/>
        <v>0</v>
      </c>
      <c r="AG32">
        <f t="shared" si="4"/>
        <v>-8.6000328657368783</v>
      </c>
      <c r="AH32">
        <f t="shared" si="5"/>
        <v>-357.96130924620672</v>
      </c>
      <c r="AI32">
        <f t="shared" si="6"/>
        <v>-366.56134211194359</v>
      </c>
      <c r="AJ32">
        <f t="shared" si="7"/>
        <v>16.230456180009071</v>
      </c>
      <c r="AK32">
        <f t="shared" si="28"/>
        <v>33.996110932706891</v>
      </c>
      <c r="AL32">
        <f t="shared" si="39"/>
        <v>-316.33477499922765</v>
      </c>
      <c r="AN32">
        <f t="shared" si="9"/>
        <v>0</v>
      </c>
      <c r="AO32">
        <f t="shared" si="10"/>
        <v>0</v>
      </c>
      <c r="AP32">
        <f t="shared" si="11"/>
        <v>-0.82237859010186443</v>
      </c>
      <c r="AQ32">
        <f t="shared" si="12"/>
        <v>-34.230068815404415</v>
      </c>
      <c r="AR32">
        <f t="shared" si="13"/>
        <v>-35.052447405506278</v>
      </c>
      <c r="AS32">
        <f t="shared" si="14"/>
        <v>1.5520382164123612</v>
      </c>
      <c r="AT32">
        <f t="shared" si="15"/>
        <v>3.2508798761887721</v>
      </c>
      <c r="AU32">
        <f t="shared" si="16"/>
        <v>-30.249529312905146</v>
      </c>
      <c r="AW32">
        <v>29</v>
      </c>
      <c r="AX32">
        <f>IF(Z32&gt;0, (R32*SUMPRODUCT(K32:$K$98, X32:$X$98)-K32*$AZ$3)/Z32, 0)</f>
        <v>682.3059265568678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1.1804551E-2</v>
      </c>
      <c r="Q33" s="5">
        <f t="shared" si="30"/>
        <v>12.5</v>
      </c>
      <c r="R33">
        <f t="shared" si="0"/>
        <v>50000</v>
      </c>
      <c r="S33">
        <f t="shared" si="1"/>
        <v>669.74983635154854</v>
      </c>
      <c r="U33">
        <f t="shared" si="34"/>
        <v>1.1804551E-2</v>
      </c>
      <c r="V33">
        <f t="shared" si="21"/>
        <v>0.01</v>
      </c>
      <c r="W33">
        <f t="shared" si="35"/>
        <v>0.68800262925895028</v>
      </c>
      <c r="X33">
        <f t="shared" si="36"/>
        <v>8.1215621252213703E-3</v>
      </c>
      <c r="Y33">
        <f t="shared" si="37"/>
        <v>6.880026292589503E-3</v>
      </c>
      <c r="Z33">
        <f t="shared" si="38"/>
        <v>0.67300104084113932</v>
      </c>
      <c r="AB33">
        <f t="shared" si="26"/>
        <v>469.4282714300893</v>
      </c>
      <c r="AC33">
        <f t="shared" si="27"/>
        <v>450.74233696777492</v>
      </c>
      <c r="AE33">
        <f t="shared" si="2"/>
        <v>0</v>
      </c>
      <c r="AF33">
        <f t="shared" si="3"/>
        <v>0</v>
      </c>
      <c r="AG33">
        <f t="shared" si="4"/>
        <v>-8.4125130105142407</v>
      </c>
      <c r="AH33">
        <f t="shared" si="5"/>
        <v>-406.07810626106851</v>
      </c>
      <c r="AI33">
        <f t="shared" si="6"/>
        <v>-414.49061927158277</v>
      </c>
      <c r="AJ33">
        <f t="shared" si="7"/>
        <v>18.685934462314378</v>
      </c>
      <c r="AK33">
        <f t="shared" si="28"/>
        <v>32.859979000106257</v>
      </c>
      <c r="AL33">
        <f t="shared" si="39"/>
        <v>-362.94470580916214</v>
      </c>
      <c r="AN33">
        <f t="shared" si="9"/>
        <v>0</v>
      </c>
      <c r="AO33">
        <f t="shared" si="10"/>
        <v>0</v>
      </c>
      <c r="AP33">
        <f t="shared" si="11"/>
        <v>-0.71825624481489292</v>
      </c>
      <c r="AQ33">
        <f t="shared" si="12"/>
        <v>-34.67075002916269</v>
      </c>
      <c r="AR33">
        <f t="shared" si="13"/>
        <v>-35.389006273977586</v>
      </c>
      <c r="AS33">
        <f t="shared" si="14"/>
        <v>1.5953959418528973</v>
      </c>
      <c r="AT33">
        <f t="shared" si="15"/>
        <v>2.8055689294999167</v>
      </c>
      <c r="AU33">
        <f t="shared" si="16"/>
        <v>-30.98804140262477</v>
      </c>
      <c r="AW33">
        <v>30</v>
      </c>
      <c r="AX33">
        <f>IF(Z33&gt;0, (R33*SUMPRODUCT(K33:$K$98, X33:$X$98)-K33*$AZ$3)/Z33, 0)</f>
        <v>669.74983635154854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1.3628751999999999E-2</v>
      </c>
      <c r="Q34" s="5">
        <f t="shared" si="30"/>
        <v>12.5</v>
      </c>
      <c r="R34">
        <f t="shared" si="0"/>
        <v>50000</v>
      </c>
      <c r="S34">
        <f t="shared" si="1"/>
        <v>654.31596442027785</v>
      </c>
      <c r="U34">
        <f t="shared" si="34"/>
        <v>1.3628751999999999E-2</v>
      </c>
      <c r="V34">
        <f t="shared" si="21"/>
        <v>0.01</v>
      </c>
      <c r="W34">
        <f t="shared" si="35"/>
        <v>0.67300104084113932</v>
      </c>
      <c r="X34">
        <f t="shared" si="36"/>
        <v>9.1721642813657588E-3</v>
      </c>
      <c r="Y34">
        <f t="shared" si="37"/>
        <v>6.7300104084113931E-3</v>
      </c>
      <c r="Z34">
        <f t="shared" si="38"/>
        <v>0.65709886615136215</v>
      </c>
      <c r="AB34">
        <f t="shared" si="26"/>
        <v>450.74233696777492</v>
      </c>
      <c r="AC34">
        <f t="shared" si="27"/>
        <v>429.95027832529962</v>
      </c>
      <c r="AE34">
        <f t="shared" si="2"/>
        <v>0</v>
      </c>
      <c r="AF34">
        <f t="shared" si="3"/>
        <v>0</v>
      </c>
      <c r="AG34">
        <f t="shared" si="4"/>
        <v>-8.2137358268920266</v>
      </c>
      <c r="AH34">
        <f t="shared" si="5"/>
        <v>-458.60821406828796</v>
      </c>
      <c r="AI34">
        <f t="shared" si="6"/>
        <v>-466.82194989518001</v>
      </c>
      <c r="AJ34">
        <f t="shared" si="7"/>
        <v>20.792058642475297</v>
      </c>
      <c r="AK34">
        <f t="shared" si="28"/>
        <v>31.551963587744247</v>
      </c>
      <c r="AL34">
        <f t="shared" si="39"/>
        <v>-414.47792766496048</v>
      </c>
      <c r="AN34">
        <f t="shared" si="9"/>
        <v>0</v>
      </c>
      <c r="AO34">
        <f t="shared" si="10"/>
        <v>0</v>
      </c>
      <c r="AP34">
        <f t="shared" si="11"/>
        <v>-0.62614709476224151</v>
      </c>
      <c r="AQ34">
        <f t="shared" si="12"/>
        <v>-34.960486546548076</v>
      </c>
      <c r="AR34">
        <f t="shared" si="13"/>
        <v>-35.586633641310321</v>
      </c>
      <c r="AS34">
        <f t="shared" si="14"/>
        <v>1.5850141016817001</v>
      </c>
      <c r="AT34">
        <f t="shared" si="15"/>
        <v>2.4052600121162619</v>
      </c>
      <c r="AU34">
        <f t="shared" si="16"/>
        <v>-31.596359527512359</v>
      </c>
      <c r="AW34">
        <v>31</v>
      </c>
      <c r="AX34">
        <f>IF(Z34&gt;0, (R34*SUMPRODUCT(K34:$K$98, X34:$X$98)-K34*$AZ$3)/Z34, 0)</f>
        <v>654.31596442027785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1.5530428000000001E-2</v>
      </c>
      <c r="Q35" s="5">
        <f t="shared" si="30"/>
        <v>12.5</v>
      </c>
      <c r="R35">
        <f t="shared" ref="R35:R66" si="40">$C$6</f>
        <v>50000</v>
      </c>
      <c r="S35">
        <f t="shared" ref="S35:S66" si="41">AX35</f>
        <v>636.21262300664955</v>
      </c>
      <c r="U35">
        <f t="shared" si="34"/>
        <v>1.5530428000000001E-2</v>
      </c>
      <c r="V35">
        <f t="shared" si="21"/>
        <v>0.01</v>
      </c>
      <c r="W35">
        <f t="shared" si="35"/>
        <v>0.65709886615136215</v>
      </c>
      <c r="X35">
        <f t="shared" si="36"/>
        <v>1.0205026629645368E-2</v>
      </c>
      <c r="Y35">
        <f t="shared" si="37"/>
        <v>6.5709886615136215E-3</v>
      </c>
      <c r="Z35">
        <f t="shared" si="38"/>
        <v>0.64032285086020313</v>
      </c>
      <c r="AB35">
        <f t="shared" si="26"/>
        <v>429.95027832529962</v>
      </c>
      <c r="AC35">
        <f t="shared" si="27"/>
        <v>407.38148051686551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-8.0040356357525386</v>
      </c>
      <c r="AH35">
        <f t="shared" ref="AH35:AH66" si="45">-X35*R35</f>
        <v>-510.25133148226837</v>
      </c>
      <c r="AI35">
        <f t="shared" ref="AI35:AI66" si="46">SUM(AE35:AH35)</f>
        <v>-518.2553671180209</v>
      </c>
      <c r="AJ35">
        <f t="shared" ref="AJ35:AJ66" si="47">AB35-AC35</f>
        <v>22.568797808434113</v>
      </c>
      <c r="AK35">
        <f t="shared" si="28"/>
        <v>30.096519482770976</v>
      </c>
      <c r="AL35">
        <f t="shared" si="39"/>
        <v>-465.5900498268158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-0.54478686735893289</v>
      </c>
      <c r="AQ35">
        <f t="shared" ref="AQ35:AQ66" si="51">AH35*$K35</f>
        <v>-34.729758473622034</v>
      </c>
      <c r="AR35">
        <f t="shared" ref="AR35:AR66" si="52">AI35*$K35</f>
        <v>-35.274545340980964</v>
      </c>
      <c r="AS35">
        <f t="shared" ref="AS35:AS66" si="53">AJ35*$K35</f>
        <v>1.536123178062035</v>
      </c>
      <c r="AT35">
        <f t="shared" ref="AT35:AT66" si="54">AK35*$K35</f>
        <v>2.048490200891556</v>
      </c>
      <c r="AU35">
        <f t="shared" ref="AU35:AU66" si="55">AL35*$K35</f>
        <v>-31.689931962027373</v>
      </c>
      <c r="AW35">
        <v>32</v>
      </c>
      <c r="AX35">
        <f>IF(Z35&gt;0, (R35*SUMPRODUCT(K35:$K$98, X35:$X$98)-K35*$AZ$3)/Z35, 0)</f>
        <v>636.21262300664955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1.7564712E-2</v>
      </c>
      <c r="Q36" s="5">
        <f t="shared" si="30"/>
        <v>12.5</v>
      </c>
      <c r="R36">
        <f t="shared" si="40"/>
        <v>50000</v>
      </c>
      <c r="S36">
        <f t="shared" si="41"/>
        <v>616.24001016385944</v>
      </c>
      <c r="U36">
        <f t="shared" si="34"/>
        <v>1.7564712E-2</v>
      </c>
      <c r="V36">
        <f t="shared" ref="V36:V67" si="57">$C$10</f>
        <v>0.01</v>
      </c>
      <c r="W36">
        <f t="shared" si="35"/>
        <v>0.64032285086020313</v>
      </c>
      <c r="X36">
        <f t="shared" si="36"/>
        <v>1.124708646237842E-2</v>
      </c>
      <c r="Y36">
        <f t="shared" si="37"/>
        <v>6.4032285086020315E-3</v>
      </c>
      <c r="Z36">
        <f t="shared" si="38"/>
        <v>0.62267253588922278</v>
      </c>
      <c r="AB36">
        <f t="shared" ref="AB36:AB67" si="58">AC35</f>
        <v>407.38148051686551</v>
      </c>
      <c r="AC36">
        <f t="shared" si="27"/>
        <v>383.7157298451308</v>
      </c>
      <c r="AE36">
        <f t="shared" si="42"/>
        <v>0</v>
      </c>
      <c r="AF36">
        <f t="shared" si="43"/>
        <v>0</v>
      </c>
      <c r="AG36">
        <f t="shared" si="44"/>
        <v>-7.783406698615285</v>
      </c>
      <c r="AH36">
        <f t="shared" si="45"/>
        <v>-562.354323118921</v>
      </c>
      <c r="AI36">
        <f t="shared" si="46"/>
        <v>-570.1377298175363</v>
      </c>
      <c r="AJ36">
        <f t="shared" si="47"/>
        <v>23.665750671734713</v>
      </c>
      <c r="AK36">
        <f t="shared" ref="AK36:AK67" si="59">G36*SUM(AB36:AB36, AE36:AF36)</f>
        <v>28.516703636180587</v>
      </c>
      <c r="AL36">
        <f t="shared" si="39"/>
        <v>-517.95527550962095</v>
      </c>
      <c r="AN36">
        <f t="shared" si="48"/>
        <v>0</v>
      </c>
      <c r="AO36">
        <f t="shared" si="49"/>
        <v>0</v>
      </c>
      <c r="AP36">
        <f t="shared" si="50"/>
        <v>-0.4730089055882159</v>
      </c>
      <c r="AQ36">
        <f t="shared" si="51"/>
        <v>-34.175087237649485</v>
      </c>
      <c r="AR36">
        <f t="shared" si="52"/>
        <v>-34.648096143237701</v>
      </c>
      <c r="AS36">
        <f t="shared" si="53"/>
        <v>1.4382019671607706</v>
      </c>
      <c r="AT36">
        <f t="shared" si="54"/>
        <v>1.7330014093100119</v>
      </c>
      <c r="AU36">
        <f t="shared" si="55"/>
        <v>-31.47689276676692</v>
      </c>
      <c r="AW36">
        <v>33</v>
      </c>
      <c r="AX36">
        <f>IF(Z36&gt;0, (R36*SUMPRODUCT(K36:$K$98, X36:$X$98)-K36*$AZ$3)/Z36, 0)</f>
        <v>616.24001016385944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40"/>
        <v>50000</v>
      </c>
      <c r="S37">
        <f t="shared" si="41"/>
        <v>594.95419377390931</v>
      </c>
      <c r="U37">
        <f t="shared" si="34"/>
        <v>1.9807176999999999E-2</v>
      </c>
      <c r="V37">
        <f t="shared" si="57"/>
        <v>0.01</v>
      </c>
      <c r="W37">
        <f t="shared" si="35"/>
        <v>0.62267253588922278</v>
      </c>
      <c r="X37">
        <f t="shared" si="36"/>
        <v>1.2333385131396687E-2</v>
      </c>
      <c r="Y37">
        <f t="shared" si="37"/>
        <v>6.2267253588922282E-3</v>
      </c>
      <c r="Z37">
        <f t="shared" si="38"/>
        <v>0.60411242539893384</v>
      </c>
      <c r="AB37">
        <f t="shared" si="58"/>
        <v>383.7157298451308</v>
      </c>
      <c r="AC37">
        <f t="shared" si="27"/>
        <v>359.41922100202362</v>
      </c>
      <c r="AE37">
        <f t="shared" si="42"/>
        <v>0</v>
      </c>
      <c r="AF37">
        <f t="shared" si="43"/>
        <v>0</v>
      </c>
      <c r="AG37">
        <f t="shared" si="44"/>
        <v>-7.5514053174866733</v>
      </c>
      <c r="AH37">
        <f t="shared" si="45"/>
        <v>-616.66925656983437</v>
      </c>
      <c r="AI37">
        <f t="shared" si="46"/>
        <v>-624.22066188732106</v>
      </c>
      <c r="AJ37">
        <f t="shared" si="47"/>
        <v>24.296508843107176</v>
      </c>
      <c r="AK37">
        <f t="shared" si="59"/>
        <v>26.860101089159159</v>
      </c>
      <c r="AL37">
        <f t="shared" si="39"/>
        <v>-573.06405195505477</v>
      </c>
      <c r="AN37">
        <f t="shared" si="48"/>
        <v>0</v>
      </c>
      <c r="AO37">
        <f t="shared" si="49"/>
        <v>0</v>
      </c>
      <c r="AP37">
        <f t="shared" si="50"/>
        <v>-0.4097409334078318</v>
      </c>
      <c r="AQ37">
        <f t="shared" si="51"/>
        <v>-33.460611127007432</v>
      </c>
      <c r="AR37">
        <f t="shared" si="52"/>
        <v>-33.870352060415264</v>
      </c>
      <c r="AS37">
        <f t="shared" si="53"/>
        <v>1.3183339780309631</v>
      </c>
      <c r="AT37">
        <f t="shared" si="54"/>
        <v>1.4574350639363911</v>
      </c>
      <c r="AU37">
        <f t="shared" si="55"/>
        <v>-31.09458301844791</v>
      </c>
      <c r="AW37">
        <v>34</v>
      </c>
      <c r="AX37">
        <f>IF(Z37&gt;0, (R37*SUMPRODUCT(K37:$K$98, X37:$X$98)-K37*$AZ$3)/Z37, 0)</f>
        <v>594.95419377390931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2.2489294999999999E-2</v>
      </c>
      <c r="Q38" s="5">
        <f t="shared" si="60"/>
        <v>12.5</v>
      </c>
      <c r="R38">
        <f t="shared" si="40"/>
        <v>50000</v>
      </c>
      <c r="S38">
        <f t="shared" si="41"/>
        <v>572.77540483224436</v>
      </c>
      <c r="U38">
        <f t="shared" si="34"/>
        <v>2.2489294999999999E-2</v>
      </c>
      <c r="V38">
        <f t="shared" si="57"/>
        <v>0.01</v>
      </c>
      <c r="W38">
        <f t="shared" si="35"/>
        <v>0.60411242539893384</v>
      </c>
      <c r="X38">
        <f t="shared" si="36"/>
        <v>1.3586062547962116E-2</v>
      </c>
      <c r="Y38">
        <f t="shared" si="37"/>
        <v>6.0411242539893384E-3</v>
      </c>
      <c r="Z38">
        <f t="shared" si="38"/>
        <v>0.58448523859698231</v>
      </c>
      <c r="AB38">
        <f t="shared" si="58"/>
        <v>359.41922100202362</v>
      </c>
      <c r="AC38">
        <f t="shared" si="27"/>
        <v>334.7787691558575</v>
      </c>
      <c r="AE38">
        <f t="shared" si="42"/>
        <v>0</v>
      </c>
      <c r="AF38">
        <f t="shared" si="43"/>
        <v>0</v>
      </c>
      <c r="AG38">
        <f t="shared" si="44"/>
        <v>-7.3060654824622793</v>
      </c>
      <c r="AH38">
        <f t="shared" si="45"/>
        <v>-679.30312739810586</v>
      </c>
      <c r="AI38">
        <f t="shared" si="46"/>
        <v>-686.60919288056812</v>
      </c>
      <c r="AJ38">
        <f t="shared" si="47"/>
        <v>24.640451846166116</v>
      </c>
      <c r="AK38">
        <f t="shared" si="59"/>
        <v>25.159345470141655</v>
      </c>
      <c r="AL38">
        <f t="shared" si="39"/>
        <v>-636.8093955642604</v>
      </c>
      <c r="AN38">
        <f t="shared" si="48"/>
        <v>0</v>
      </c>
      <c r="AO38">
        <f t="shared" si="49"/>
        <v>0</v>
      </c>
      <c r="AP38">
        <f t="shared" si="50"/>
        <v>-0.35395423156140121</v>
      </c>
      <c r="AQ38">
        <f t="shared" si="51"/>
        <v>-32.909945446371729</v>
      </c>
      <c r="AR38">
        <f t="shared" si="52"/>
        <v>-33.263899677933132</v>
      </c>
      <c r="AS38">
        <f t="shared" si="53"/>
        <v>1.1937467874427126</v>
      </c>
      <c r="AT38">
        <f t="shared" si="54"/>
        <v>1.2188854334591281</v>
      </c>
      <c r="AU38">
        <f t="shared" si="55"/>
        <v>-30.851267457031295</v>
      </c>
      <c r="AW38">
        <v>35</v>
      </c>
      <c r="AX38">
        <f>IF(Z38&gt;0, (R38*SUMPRODUCT(K38:$K$98, X38:$X$98)-K38*$AZ$3)/Z38, 0)</f>
        <v>572.77540483224436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2.5348699999999998E-2</v>
      </c>
      <c r="Q39" s="5">
        <f t="shared" si="60"/>
        <v>12.5</v>
      </c>
      <c r="R39">
        <f t="shared" si="40"/>
        <v>50000</v>
      </c>
      <c r="S39">
        <f t="shared" si="41"/>
        <v>549.36242750314557</v>
      </c>
      <c r="U39">
        <f t="shared" si="34"/>
        <v>2.5348699999999998E-2</v>
      </c>
      <c r="V39">
        <f t="shared" si="57"/>
        <v>0.01</v>
      </c>
      <c r="W39">
        <f t="shared" si="35"/>
        <v>0.58448523859698231</v>
      </c>
      <c r="X39">
        <f t="shared" si="36"/>
        <v>1.4815940967623325E-2</v>
      </c>
      <c r="Y39">
        <f t="shared" si="37"/>
        <v>5.8448523859698231E-3</v>
      </c>
      <c r="Z39">
        <f t="shared" si="38"/>
        <v>0.56382444524338915</v>
      </c>
      <c r="AB39">
        <f t="shared" si="58"/>
        <v>334.7787691558575</v>
      </c>
      <c r="AC39">
        <f t="shared" si="27"/>
        <v>309.74396592452263</v>
      </c>
      <c r="AE39">
        <f t="shared" si="42"/>
        <v>0</v>
      </c>
      <c r="AF39">
        <f t="shared" si="43"/>
        <v>0</v>
      </c>
      <c r="AG39">
        <f t="shared" si="44"/>
        <v>-7.0478055655423644</v>
      </c>
      <c r="AH39">
        <f t="shared" si="45"/>
        <v>-740.79704838116629</v>
      </c>
      <c r="AI39">
        <f t="shared" si="46"/>
        <v>-747.84485394670867</v>
      </c>
      <c r="AJ39">
        <f t="shared" si="47"/>
        <v>25.034803231334877</v>
      </c>
      <c r="AK39">
        <f t="shared" si="59"/>
        <v>23.434513840910029</v>
      </c>
      <c r="AL39">
        <f t="shared" si="39"/>
        <v>-699.37553687446371</v>
      </c>
      <c r="AN39">
        <f t="shared" si="48"/>
        <v>0</v>
      </c>
      <c r="AO39">
        <f t="shared" si="49"/>
        <v>0</v>
      </c>
      <c r="AP39">
        <f t="shared" si="50"/>
        <v>-0.30485929430018449</v>
      </c>
      <c r="AQ39">
        <f t="shared" si="51"/>
        <v>-32.043855819930322</v>
      </c>
      <c r="AR39">
        <f t="shared" si="52"/>
        <v>-32.348715114230508</v>
      </c>
      <c r="AS39">
        <f t="shared" si="53"/>
        <v>1.0829033768132055</v>
      </c>
      <c r="AT39">
        <f t="shared" si="54"/>
        <v>1.0136813913733378</v>
      </c>
      <c r="AU39">
        <f t="shared" si="55"/>
        <v>-30.252130346043959</v>
      </c>
      <c r="AW39">
        <v>36</v>
      </c>
      <c r="AX39">
        <f>IF(Z39&gt;0, (R39*SUMPRODUCT(K39:$K$98, X39:$X$98)-K39*$AZ$3)/Z39, 0)</f>
        <v>549.36242750314557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2.8197647999999999E-2</v>
      </c>
      <c r="Q40" s="5">
        <f t="shared" si="60"/>
        <v>12.5</v>
      </c>
      <c r="R40">
        <f t="shared" si="40"/>
        <v>50000</v>
      </c>
      <c r="S40">
        <f t="shared" si="41"/>
        <v>525.05616275220075</v>
      </c>
      <c r="U40">
        <f t="shared" si="34"/>
        <v>2.8197647999999999E-2</v>
      </c>
      <c r="V40">
        <f t="shared" si="57"/>
        <v>0.01</v>
      </c>
      <c r="W40">
        <f t="shared" si="35"/>
        <v>0.56382444524338915</v>
      </c>
      <c r="X40">
        <f t="shared" si="36"/>
        <v>1.5898523240768361E-2</v>
      </c>
      <c r="Y40">
        <f t="shared" si="37"/>
        <v>5.6382444524338913E-3</v>
      </c>
      <c r="Z40">
        <f t="shared" si="38"/>
        <v>0.54228767755018692</v>
      </c>
      <c r="AB40">
        <f t="shared" si="58"/>
        <v>309.74396592452263</v>
      </c>
      <c r="AC40">
        <f t="shared" si="27"/>
        <v>284.73148708230389</v>
      </c>
      <c r="AE40">
        <f t="shared" si="42"/>
        <v>0</v>
      </c>
      <c r="AF40">
        <f t="shared" si="43"/>
        <v>0</v>
      </c>
      <c r="AG40">
        <f t="shared" si="44"/>
        <v>-6.7785959693773368</v>
      </c>
      <c r="AH40">
        <f t="shared" si="45"/>
        <v>-794.92616203841806</v>
      </c>
      <c r="AI40">
        <f t="shared" si="46"/>
        <v>-801.70475800779536</v>
      </c>
      <c r="AJ40">
        <f t="shared" si="47"/>
        <v>25.012478842218741</v>
      </c>
      <c r="AK40">
        <f t="shared" si="59"/>
        <v>21.682077614716587</v>
      </c>
      <c r="AL40">
        <f t="shared" si="39"/>
        <v>-755.01020155085996</v>
      </c>
      <c r="AN40">
        <f t="shared" si="48"/>
        <v>0</v>
      </c>
      <c r="AO40">
        <f t="shared" si="49"/>
        <v>0</v>
      </c>
      <c r="AP40">
        <f t="shared" si="50"/>
        <v>-0.26179855918480149</v>
      </c>
      <c r="AQ40">
        <f t="shared" si="51"/>
        <v>-30.701125250732172</v>
      </c>
      <c r="AR40">
        <f t="shared" si="52"/>
        <v>-30.962923809916973</v>
      </c>
      <c r="AS40">
        <f t="shared" si="53"/>
        <v>0.96601581686165905</v>
      </c>
      <c r="AT40">
        <f t="shared" si="54"/>
        <v>0.83739120981822612</v>
      </c>
      <c r="AU40">
        <f t="shared" si="55"/>
        <v>-29.159516783237084</v>
      </c>
      <c r="AW40">
        <v>37</v>
      </c>
      <c r="AX40">
        <f>IF(Z40&gt;0, (R40*SUMPRODUCT(K40:$K$98, X40:$X$98)-K40*$AZ$3)/Z40, 0)</f>
        <v>525.05616275220075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3.1331300999999999E-2</v>
      </c>
      <c r="Q41" s="5">
        <f t="shared" si="60"/>
        <v>12.5</v>
      </c>
      <c r="R41">
        <f t="shared" si="40"/>
        <v>50000</v>
      </c>
      <c r="S41">
        <f t="shared" si="41"/>
        <v>500.71414548734646</v>
      </c>
      <c r="U41">
        <f t="shared" si="34"/>
        <v>3.1331300999999999E-2</v>
      </c>
      <c r="V41">
        <f t="shared" si="57"/>
        <v>0.01</v>
      </c>
      <c r="W41">
        <f t="shared" si="35"/>
        <v>0.54228767755018692</v>
      </c>
      <c r="X41">
        <f t="shared" si="36"/>
        <v>1.6990578453915849E-2</v>
      </c>
      <c r="Y41">
        <f t="shared" si="37"/>
        <v>5.4228767755018694E-3</v>
      </c>
      <c r="Z41">
        <f t="shared" si="38"/>
        <v>0.51987422232076919</v>
      </c>
      <c r="AB41">
        <f t="shared" si="58"/>
        <v>284.73148708230389</v>
      </c>
      <c r="AC41">
        <f t="shared" si="27"/>
        <v>260.30837699024272</v>
      </c>
      <c r="AE41">
        <f t="shared" si="42"/>
        <v>0</v>
      </c>
      <c r="AF41">
        <f t="shared" si="43"/>
        <v>0</v>
      </c>
      <c r="AG41">
        <f t="shared" si="44"/>
        <v>-6.4984277790096145</v>
      </c>
      <c r="AH41">
        <f t="shared" si="45"/>
        <v>-849.5289226957924</v>
      </c>
      <c r="AI41">
        <f t="shared" si="46"/>
        <v>-856.02735047480201</v>
      </c>
      <c r="AJ41">
        <f t="shared" si="47"/>
        <v>24.423110092061165</v>
      </c>
      <c r="AK41">
        <f t="shared" si="59"/>
        <v>19.931204095761274</v>
      </c>
      <c r="AL41">
        <f t="shared" si="39"/>
        <v>-811.6730362869796</v>
      </c>
      <c r="AN41">
        <f t="shared" si="48"/>
        <v>0</v>
      </c>
      <c r="AO41">
        <f t="shared" si="49"/>
        <v>0</v>
      </c>
      <c r="AP41">
        <f t="shared" si="50"/>
        <v>-0.22408757511943578</v>
      </c>
      <c r="AQ41">
        <f t="shared" si="51"/>
        <v>-29.294605211376169</v>
      </c>
      <c r="AR41">
        <f t="shared" si="52"/>
        <v>-29.518692786495606</v>
      </c>
      <c r="AS41">
        <f t="shared" si="53"/>
        <v>0.84219071189540862</v>
      </c>
      <c r="AT41">
        <f t="shared" si="54"/>
        <v>0.68729473449813383</v>
      </c>
      <c r="AU41">
        <f t="shared" si="55"/>
        <v>-27.989207340102062</v>
      </c>
      <c r="AW41">
        <v>38</v>
      </c>
      <c r="AX41">
        <f>IF(Z41&gt;0, (R41*SUMPRODUCT(K41:$K$98, X41:$X$98)-K41*$AZ$3)/Z41, 0)</f>
        <v>500.71414548734646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3.466458E-2</v>
      </c>
      <c r="Q42" s="5">
        <f t="shared" si="60"/>
        <v>12.5</v>
      </c>
      <c r="R42">
        <f t="shared" si="40"/>
        <v>50000</v>
      </c>
      <c r="S42">
        <f t="shared" si="41"/>
        <v>476.42628326103107</v>
      </c>
      <c r="U42">
        <f t="shared" si="34"/>
        <v>3.466458E-2</v>
      </c>
      <c r="V42">
        <f t="shared" si="57"/>
        <v>0.01</v>
      </c>
      <c r="W42">
        <f t="shared" si="35"/>
        <v>0.51987422232076919</v>
      </c>
      <c r="X42">
        <f t="shared" si="36"/>
        <v>1.8021221569576088E-2</v>
      </c>
      <c r="Y42">
        <f t="shared" si="37"/>
        <v>5.198742223207692E-3</v>
      </c>
      <c r="Z42">
        <f t="shared" si="38"/>
        <v>0.49665425852798539</v>
      </c>
      <c r="AB42">
        <f t="shared" si="58"/>
        <v>260.30837699024272</v>
      </c>
      <c r="AC42">
        <f t="shared" si="27"/>
        <v>236.61914245625132</v>
      </c>
      <c r="AE42">
        <f t="shared" si="42"/>
        <v>0</v>
      </c>
      <c r="AF42">
        <f t="shared" si="43"/>
        <v>0</v>
      </c>
      <c r="AG42">
        <f t="shared" si="44"/>
        <v>-6.2081782315998177</v>
      </c>
      <c r="AH42">
        <f t="shared" si="45"/>
        <v>-901.06107847880446</v>
      </c>
      <c r="AI42">
        <f t="shared" si="46"/>
        <v>-907.26925671040431</v>
      </c>
      <c r="AJ42">
        <f t="shared" si="47"/>
        <v>23.689234533991396</v>
      </c>
      <c r="AK42">
        <f t="shared" si="59"/>
        <v>18.221586389316993</v>
      </c>
      <c r="AL42">
        <f t="shared" si="39"/>
        <v>-865.35843578709603</v>
      </c>
      <c r="AN42">
        <f t="shared" si="48"/>
        <v>0</v>
      </c>
      <c r="AO42">
        <f t="shared" si="49"/>
        <v>0</v>
      </c>
      <c r="AP42">
        <f t="shared" si="50"/>
        <v>-0.1911417836549176</v>
      </c>
      <c r="AQ42">
        <f t="shared" si="51"/>
        <v>-27.742505981191751</v>
      </c>
      <c r="AR42">
        <f t="shared" si="52"/>
        <v>-27.933647764846672</v>
      </c>
      <c r="AS42">
        <f t="shared" si="53"/>
        <v>0.72936091286798344</v>
      </c>
      <c r="AT42">
        <f t="shared" si="54"/>
        <v>0.5610190934512993</v>
      </c>
      <c r="AU42">
        <f t="shared" si="55"/>
        <v>-26.64326775852739</v>
      </c>
      <c r="AW42">
        <v>39</v>
      </c>
      <c r="AX42">
        <f>IF(Z42&gt;0, (R42*SUMPRODUCT(K42:$K$98, X42:$X$98)-K42*$AZ$3)/Z42, 0)</f>
        <v>476.42628326103107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3.8375247000000001E-2</v>
      </c>
      <c r="Q43" s="5">
        <f t="shared" si="60"/>
        <v>12.5</v>
      </c>
      <c r="R43">
        <f t="shared" si="40"/>
        <v>50000</v>
      </c>
      <c r="S43">
        <f t="shared" si="41"/>
        <v>452.53605741896462</v>
      </c>
      <c r="U43">
        <f t="shared" si="34"/>
        <v>3.8375247000000001E-2</v>
      </c>
      <c r="V43">
        <f t="shared" si="57"/>
        <v>0.01</v>
      </c>
      <c r="W43">
        <f t="shared" si="35"/>
        <v>0.49665425852798539</v>
      </c>
      <c r="X43">
        <f t="shared" si="36"/>
        <v>1.9059229844613296E-2</v>
      </c>
      <c r="Y43">
        <f t="shared" si="37"/>
        <v>4.9665425852798541E-3</v>
      </c>
      <c r="Z43">
        <f t="shared" si="38"/>
        <v>0.47262848609809227</v>
      </c>
      <c r="AB43">
        <f t="shared" si="58"/>
        <v>236.61914245625132</v>
      </c>
      <c r="AC43">
        <f t="shared" si="27"/>
        <v>213.88143172272461</v>
      </c>
      <c r="AE43">
        <f t="shared" si="42"/>
        <v>0</v>
      </c>
      <c r="AF43">
        <f t="shared" si="43"/>
        <v>0</v>
      </c>
      <c r="AG43">
        <f t="shared" si="44"/>
        <v>-5.9078560762261532</v>
      </c>
      <c r="AH43">
        <f t="shared" si="45"/>
        <v>-952.96149223066482</v>
      </c>
      <c r="AI43">
        <f t="shared" si="46"/>
        <v>-958.86934830689097</v>
      </c>
      <c r="AJ43">
        <f t="shared" si="47"/>
        <v>22.737710733526711</v>
      </c>
      <c r="AK43">
        <f t="shared" si="59"/>
        <v>16.563339971937594</v>
      </c>
      <c r="AL43">
        <f t="shared" si="39"/>
        <v>-919.56829760142671</v>
      </c>
      <c r="AN43">
        <f t="shared" si="48"/>
        <v>0</v>
      </c>
      <c r="AO43">
        <f t="shared" si="49"/>
        <v>0</v>
      </c>
      <c r="AP43">
        <f t="shared" si="50"/>
        <v>-0.16240647558802715</v>
      </c>
      <c r="AQ43">
        <f t="shared" si="51"/>
        <v>-26.196832713492949</v>
      </c>
      <c r="AR43">
        <f t="shared" si="52"/>
        <v>-26.359239189080977</v>
      </c>
      <c r="AS43">
        <f t="shared" si="53"/>
        <v>0.62505779008939588</v>
      </c>
      <c r="AT43">
        <f t="shared" si="54"/>
        <v>0.45532484781298249</v>
      </c>
      <c r="AU43">
        <f t="shared" si="55"/>
        <v>-25.278856551178599</v>
      </c>
      <c r="AW43">
        <v>40</v>
      </c>
      <c r="AX43">
        <f>IF(Z43&gt;0, (R43*SUMPRODUCT(K43:$K$98, X43:$X$98)-K43*$AZ$3)/Z43, 0)</f>
        <v>452.53605741896462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4.2655799000000001E-2</v>
      </c>
      <c r="Q44" s="5">
        <f t="shared" si="60"/>
        <v>12.5</v>
      </c>
      <c r="R44">
        <f t="shared" si="40"/>
        <v>50000</v>
      </c>
      <c r="S44">
        <f t="shared" si="41"/>
        <v>429.1606063188932</v>
      </c>
      <c r="U44">
        <f t="shared" si="34"/>
        <v>4.2655799000000001E-2</v>
      </c>
      <c r="V44">
        <f t="shared" si="57"/>
        <v>0.01</v>
      </c>
      <c r="W44">
        <f t="shared" si="35"/>
        <v>0.47262848609809227</v>
      </c>
      <c r="X44">
        <f t="shared" si="36"/>
        <v>2.016034570467452E-2</v>
      </c>
      <c r="Y44">
        <f t="shared" si="37"/>
        <v>4.7262848609809227E-3</v>
      </c>
      <c r="Z44">
        <f t="shared" si="38"/>
        <v>0.44774185553243684</v>
      </c>
      <c r="AB44">
        <f t="shared" si="58"/>
        <v>213.88143172272461</v>
      </c>
      <c r="AC44">
        <f t="shared" si="27"/>
        <v>192.15316619464687</v>
      </c>
      <c r="AE44">
        <f t="shared" si="42"/>
        <v>0</v>
      </c>
      <c r="AF44">
        <f t="shared" si="43"/>
        <v>0</v>
      </c>
      <c r="AG44">
        <f t="shared" si="44"/>
        <v>-5.5967731941554604</v>
      </c>
      <c r="AH44">
        <f t="shared" si="45"/>
        <v>-1008.0172852337259</v>
      </c>
      <c r="AI44">
        <f t="shared" si="46"/>
        <v>-1013.6140584278814</v>
      </c>
      <c r="AJ44">
        <f t="shared" si="47"/>
        <v>21.728265528077742</v>
      </c>
      <c r="AK44">
        <f t="shared" si="59"/>
        <v>14.971700220590725</v>
      </c>
      <c r="AL44">
        <f t="shared" si="39"/>
        <v>-976.91409267921301</v>
      </c>
      <c r="AN44">
        <f t="shared" si="48"/>
        <v>0</v>
      </c>
      <c r="AO44">
        <f t="shared" si="49"/>
        <v>0</v>
      </c>
      <c r="AP44">
        <f t="shared" si="50"/>
        <v>-0.13737038647604069</v>
      </c>
      <c r="AQ44">
        <f t="shared" si="51"/>
        <v>-24.741349924933189</v>
      </c>
      <c r="AR44">
        <f t="shared" si="52"/>
        <v>-24.878720311409229</v>
      </c>
      <c r="AS44">
        <f t="shared" si="53"/>
        <v>0.53331091496847305</v>
      </c>
      <c r="AT44">
        <f t="shared" si="54"/>
        <v>0.36747393080957569</v>
      </c>
      <c r="AU44">
        <f t="shared" si="55"/>
        <v>-23.97793546563118</v>
      </c>
      <c r="AW44">
        <v>41</v>
      </c>
      <c r="AX44">
        <f>IF(Z44&gt;0, (R44*SUMPRODUCT(K44:$K$98, X44:$X$98)-K44*$AZ$3)/Z44, 0)</f>
        <v>429.1606063188932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4.7231987000000003E-2</v>
      </c>
      <c r="Q45" s="5">
        <f t="shared" si="60"/>
        <v>12.5</v>
      </c>
      <c r="R45">
        <f t="shared" si="40"/>
        <v>50000</v>
      </c>
      <c r="S45">
        <f t="shared" si="41"/>
        <v>406.05265939919758</v>
      </c>
      <c r="U45">
        <f t="shared" si="34"/>
        <v>4.7231987000000003E-2</v>
      </c>
      <c r="V45">
        <f t="shared" si="57"/>
        <v>0.01</v>
      </c>
      <c r="W45">
        <f t="shared" si="35"/>
        <v>0.44774185553243684</v>
      </c>
      <c r="X45">
        <f t="shared" si="36"/>
        <v>2.1147737499863935E-2</v>
      </c>
      <c r="Y45">
        <f t="shared" si="37"/>
        <v>4.4774185553243685E-3</v>
      </c>
      <c r="Z45">
        <f t="shared" si="38"/>
        <v>0.42211669947724856</v>
      </c>
      <c r="AB45">
        <f t="shared" si="58"/>
        <v>192.15316619464687</v>
      </c>
      <c r="AC45">
        <f t="shared" si="27"/>
        <v>171.40160839954865</v>
      </c>
      <c r="AE45">
        <f t="shared" si="42"/>
        <v>0</v>
      </c>
      <c r="AF45">
        <f t="shared" si="43"/>
        <v>0</v>
      </c>
      <c r="AG45">
        <f t="shared" si="44"/>
        <v>-5.2764587434656072</v>
      </c>
      <c r="AH45">
        <f t="shared" si="45"/>
        <v>-1057.3868749931967</v>
      </c>
      <c r="AI45">
        <f t="shared" si="46"/>
        <v>-1062.6633337366623</v>
      </c>
      <c r="AJ45">
        <f t="shared" si="47"/>
        <v>20.751557795098222</v>
      </c>
      <c r="AK45">
        <f t="shared" si="59"/>
        <v>13.450721633625282</v>
      </c>
      <c r="AL45">
        <f t="shared" si="39"/>
        <v>-1028.4610543079386</v>
      </c>
      <c r="AN45">
        <f t="shared" si="48"/>
        <v>0</v>
      </c>
      <c r="AO45">
        <f t="shared" si="49"/>
        <v>0</v>
      </c>
      <c r="AP45">
        <f t="shared" si="50"/>
        <v>-0.11563250562773121</v>
      </c>
      <c r="AQ45">
        <f t="shared" si="51"/>
        <v>-23.172415386504746</v>
      </c>
      <c r="AR45">
        <f t="shared" si="52"/>
        <v>-23.288047892132475</v>
      </c>
      <c r="AS45">
        <f t="shared" si="53"/>
        <v>0.45476611117210097</v>
      </c>
      <c r="AT45">
        <f t="shared" si="54"/>
        <v>0.29476979175159151</v>
      </c>
      <c r="AU45">
        <f t="shared" si="55"/>
        <v>-22.538511989208782</v>
      </c>
      <c r="AW45">
        <v>42</v>
      </c>
      <c r="AX45">
        <f>IF(Z45&gt;0, (R45*SUMPRODUCT(K45:$K$98, X45:$X$98)-K45*$AZ$3)/Z45, 0)</f>
        <v>406.05265939919758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5.2092880000000001E-2</v>
      </c>
      <c r="Q46" s="5">
        <f t="shared" si="60"/>
        <v>12.5</v>
      </c>
      <c r="R46">
        <f t="shared" si="40"/>
        <v>50000</v>
      </c>
      <c r="S46">
        <f t="shared" si="41"/>
        <v>383.40264742406276</v>
      </c>
      <c r="U46">
        <f t="shared" si="34"/>
        <v>5.2092880000000001E-2</v>
      </c>
      <c r="V46">
        <f t="shared" si="57"/>
        <v>0.01</v>
      </c>
      <c r="W46">
        <f t="shared" si="35"/>
        <v>0.42211669947724856</v>
      </c>
      <c r="X46">
        <f t="shared" si="36"/>
        <v>2.1989274571864371E-2</v>
      </c>
      <c r="Y46">
        <f t="shared" si="37"/>
        <v>4.2211669947724859E-3</v>
      </c>
      <c r="Z46">
        <f t="shared" si="38"/>
        <v>0.39590625791061168</v>
      </c>
      <c r="AB46">
        <f t="shared" si="58"/>
        <v>171.40160839954865</v>
      </c>
      <c r="AC46">
        <f t="shared" si="27"/>
        <v>151.79150741468231</v>
      </c>
      <c r="AE46">
        <f t="shared" si="42"/>
        <v>0</v>
      </c>
      <c r="AF46">
        <f t="shared" si="43"/>
        <v>0</v>
      </c>
      <c r="AG46">
        <f t="shared" si="44"/>
        <v>-4.9488282238826464</v>
      </c>
      <c r="AH46">
        <f t="shared" si="45"/>
        <v>-1099.4637285932185</v>
      </c>
      <c r="AI46">
        <f t="shared" si="46"/>
        <v>-1104.4125568171012</v>
      </c>
      <c r="AJ46">
        <f t="shared" si="47"/>
        <v>19.610100984866335</v>
      </c>
      <c r="AK46">
        <f t="shared" si="59"/>
        <v>11.998112587968407</v>
      </c>
      <c r="AL46">
        <f t="shared" si="39"/>
        <v>-1072.8043432442666</v>
      </c>
      <c r="AN46">
        <f t="shared" si="48"/>
        <v>0</v>
      </c>
      <c r="AO46">
        <f t="shared" si="49"/>
        <v>0</v>
      </c>
      <c r="AP46">
        <f t="shared" si="50"/>
        <v>-9.6832634224722464E-2</v>
      </c>
      <c r="AQ46">
        <f t="shared" si="51"/>
        <v>-21.512965142016874</v>
      </c>
      <c r="AR46">
        <f t="shared" si="52"/>
        <v>-21.609797776241599</v>
      </c>
      <c r="AS46">
        <f t="shared" si="53"/>
        <v>0.38370653614799238</v>
      </c>
      <c r="AT46">
        <f t="shared" si="54"/>
        <v>0.23476443211566467</v>
      </c>
      <c r="AU46">
        <f t="shared" si="55"/>
        <v>-20.991326807977945</v>
      </c>
      <c r="AW46">
        <v>43</v>
      </c>
      <c r="AX46">
        <f>IF(Z46&gt;0, (R46*SUMPRODUCT(K46:$K$98, X46:$X$98)-K46*$AZ$3)/Z46, 0)</f>
        <v>383.40264742406276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5.7568810999999998E-2</v>
      </c>
      <c r="Q47" s="5">
        <f t="shared" si="60"/>
        <v>12.5</v>
      </c>
      <c r="R47">
        <f t="shared" si="40"/>
        <v>50000</v>
      </c>
      <c r="S47">
        <f t="shared" si="41"/>
        <v>361.5257986526679</v>
      </c>
      <c r="U47">
        <f t="shared" si="34"/>
        <v>5.7568810999999998E-2</v>
      </c>
      <c r="V47">
        <f t="shared" si="57"/>
        <v>0.01</v>
      </c>
      <c r="W47">
        <f t="shared" si="35"/>
        <v>0.39590625791061168</v>
      </c>
      <c r="X47">
        <f t="shared" si="36"/>
        <v>2.2791852535373257E-2</v>
      </c>
      <c r="Y47">
        <f t="shared" si="37"/>
        <v>3.9590625791061165E-3</v>
      </c>
      <c r="Z47">
        <f t="shared" si="38"/>
        <v>0.36915534279613232</v>
      </c>
      <c r="AB47">
        <f t="shared" si="58"/>
        <v>151.79150741468231</v>
      </c>
      <c r="AC47">
        <f t="shared" si="27"/>
        <v>133.45918013127113</v>
      </c>
      <c r="AE47">
        <f t="shared" si="42"/>
        <v>0</v>
      </c>
      <c r="AF47">
        <f t="shared" si="43"/>
        <v>0</v>
      </c>
      <c r="AG47">
        <f t="shared" si="44"/>
        <v>-4.6144417849516541</v>
      </c>
      <c r="AH47">
        <f t="shared" si="45"/>
        <v>-1139.592626768663</v>
      </c>
      <c r="AI47">
        <f t="shared" si="46"/>
        <v>-1144.2070685536146</v>
      </c>
      <c r="AJ47">
        <f t="shared" si="47"/>
        <v>18.332327283411189</v>
      </c>
      <c r="AK47">
        <f t="shared" si="59"/>
        <v>10.625405519027764</v>
      </c>
      <c r="AL47">
        <f t="shared" si="39"/>
        <v>-1115.2493357511757</v>
      </c>
      <c r="AN47">
        <f t="shared" si="48"/>
        <v>0</v>
      </c>
      <c r="AO47">
        <f t="shared" si="49"/>
        <v>0</v>
      </c>
      <c r="AP47">
        <f t="shared" si="50"/>
        <v>-8.0615864521571476E-2</v>
      </c>
      <c r="AQ47">
        <f t="shared" si="51"/>
        <v>-19.909070065411349</v>
      </c>
      <c r="AR47">
        <f t="shared" si="52"/>
        <v>-19.989685929932921</v>
      </c>
      <c r="AS47">
        <f t="shared" si="53"/>
        <v>0.32027198120998046</v>
      </c>
      <c r="AT47">
        <f t="shared" si="54"/>
        <v>0.1856294415940225</v>
      </c>
      <c r="AU47">
        <f t="shared" si="55"/>
        <v>-19.48378450712892</v>
      </c>
      <c r="AW47">
        <v>44</v>
      </c>
      <c r="AX47">
        <f>IF(Z47&gt;0, (R47*SUMPRODUCT(K47:$K$98, X47:$X$98)-K47*$AZ$3)/Z47, 0)</f>
        <v>361.5257986526679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6.3742958000000002E-2</v>
      </c>
      <c r="Q48" s="5">
        <f t="shared" si="60"/>
        <v>12.5</v>
      </c>
      <c r="R48">
        <f t="shared" si="40"/>
        <v>50000</v>
      </c>
      <c r="S48">
        <f t="shared" si="41"/>
        <v>340.38848314742012</v>
      </c>
      <c r="U48">
        <f t="shared" si="34"/>
        <v>6.3742958000000002E-2</v>
      </c>
      <c r="V48">
        <f t="shared" si="57"/>
        <v>0.01</v>
      </c>
      <c r="W48">
        <f t="shared" si="35"/>
        <v>0.36915534279613232</v>
      </c>
      <c r="X48">
        <f t="shared" si="36"/>
        <v>2.3531053511329465E-2</v>
      </c>
      <c r="Y48">
        <f t="shared" si="37"/>
        <v>3.6915534279613233E-3</v>
      </c>
      <c r="Z48">
        <f t="shared" si="38"/>
        <v>0.34193273585684153</v>
      </c>
      <c r="AB48">
        <f t="shared" si="58"/>
        <v>133.45918013127113</v>
      </c>
      <c r="AC48">
        <f t="shared" si="27"/>
        <v>116.38996529675775</v>
      </c>
      <c r="AE48">
        <f t="shared" si="42"/>
        <v>0</v>
      </c>
      <c r="AF48">
        <f t="shared" si="43"/>
        <v>0</v>
      </c>
      <c r="AG48">
        <f t="shared" si="44"/>
        <v>-4.2741591982105192</v>
      </c>
      <c r="AH48">
        <f t="shared" si="45"/>
        <v>-1176.5526755664732</v>
      </c>
      <c r="AI48">
        <f t="shared" si="46"/>
        <v>-1180.8268347646838</v>
      </c>
      <c r="AJ48">
        <f t="shared" si="47"/>
        <v>17.069214834513375</v>
      </c>
      <c r="AK48">
        <f t="shared" si="59"/>
        <v>9.3421426091889792</v>
      </c>
      <c r="AL48">
        <f t="shared" si="39"/>
        <v>-1154.4154773209814</v>
      </c>
      <c r="AN48">
        <f t="shared" si="48"/>
        <v>0</v>
      </c>
      <c r="AO48">
        <f t="shared" si="49"/>
        <v>0</v>
      </c>
      <c r="AP48">
        <f t="shared" si="50"/>
        <v>-6.6670546616092438E-2</v>
      </c>
      <c r="AQ48">
        <f t="shared" si="51"/>
        <v>-18.352477379757929</v>
      </c>
      <c r="AR48">
        <f t="shared" si="52"/>
        <v>-18.41914792637402</v>
      </c>
      <c r="AS48">
        <f t="shared" si="53"/>
        <v>0.26625444457028596</v>
      </c>
      <c r="AT48">
        <f t="shared" si="54"/>
        <v>0.145723574026182</v>
      </c>
      <c r="AU48">
        <f t="shared" si="55"/>
        <v>-18.007169907777552</v>
      </c>
      <c r="AW48">
        <v>45</v>
      </c>
      <c r="AX48">
        <f>IF(Z48&gt;0, (R48*SUMPRODUCT(K48:$K$98, X48:$X$98)-K48*$AZ$3)/Z48, 0)</f>
        <v>340.38848314742012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7.0809242999999994E-2</v>
      </c>
      <c r="Q49" s="5">
        <f t="shared" si="60"/>
        <v>12.5</v>
      </c>
      <c r="R49">
        <f t="shared" si="40"/>
        <v>50000</v>
      </c>
      <c r="S49">
        <f t="shared" si="41"/>
        <v>319.98925122125502</v>
      </c>
      <c r="U49">
        <f t="shared" si="34"/>
        <v>7.0809242999999994E-2</v>
      </c>
      <c r="V49">
        <f t="shared" si="57"/>
        <v>0.01</v>
      </c>
      <c r="W49">
        <f t="shared" si="35"/>
        <v>0.34193273585684153</v>
      </c>
      <c r="X49">
        <f t="shared" si="36"/>
        <v>2.4211998182941903E-2</v>
      </c>
      <c r="Y49">
        <f t="shared" si="37"/>
        <v>3.4193273585684152E-3</v>
      </c>
      <c r="Z49">
        <f t="shared" si="38"/>
        <v>0.31430141031533121</v>
      </c>
      <c r="AB49">
        <f t="shared" si="58"/>
        <v>116.38996529675775</v>
      </c>
      <c r="AC49">
        <f t="shared" si="27"/>
        <v>100.57307294458727</v>
      </c>
      <c r="AE49">
        <f t="shared" si="42"/>
        <v>0</v>
      </c>
      <c r="AF49">
        <f t="shared" si="43"/>
        <v>0</v>
      </c>
      <c r="AG49">
        <f t="shared" si="44"/>
        <v>-3.9287676289416402</v>
      </c>
      <c r="AH49">
        <f t="shared" si="45"/>
        <v>-1210.5999091470951</v>
      </c>
      <c r="AI49">
        <f t="shared" si="46"/>
        <v>-1214.5286767760367</v>
      </c>
      <c r="AJ49">
        <f t="shared" si="47"/>
        <v>15.816892352170484</v>
      </c>
      <c r="AK49">
        <f t="shared" si="59"/>
        <v>8.1472975707730431</v>
      </c>
      <c r="AL49">
        <f t="shared" si="39"/>
        <v>-1190.5644868530933</v>
      </c>
      <c r="AN49">
        <f t="shared" si="48"/>
        <v>0</v>
      </c>
      <c r="AO49">
        <f t="shared" si="49"/>
        <v>0</v>
      </c>
      <c r="AP49">
        <f t="shared" si="50"/>
        <v>-5.4716919833615887E-2</v>
      </c>
      <c r="AQ49">
        <f t="shared" si="51"/>
        <v>-16.860324772434701</v>
      </c>
      <c r="AR49">
        <f t="shared" si="52"/>
        <v>-16.915041692268314</v>
      </c>
      <c r="AS49">
        <f t="shared" si="53"/>
        <v>0.22028577726898707</v>
      </c>
      <c r="AT49">
        <f t="shared" si="54"/>
        <v>0.11346943116630533</v>
      </c>
      <c r="AU49">
        <f t="shared" si="55"/>
        <v>-16.581286483833026</v>
      </c>
      <c r="AW49">
        <v>46</v>
      </c>
      <c r="AX49">
        <f>IF(Z49&gt;0, (R49*SUMPRODUCT(K49:$K$98, X49:$X$98)-K49*$AZ$3)/Z49, 0)</f>
        <v>319.98925122125502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7.8963489999999997E-2</v>
      </c>
      <c r="Q50" s="5">
        <f t="shared" si="60"/>
        <v>12.5</v>
      </c>
      <c r="R50">
        <f t="shared" si="40"/>
        <v>50000</v>
      </c>
      <c r="S50">
        <f t="shared" si="41"/>
        <v>300.26068791367726</v>
      </c>
      <c r="U50">
        <f t="shared" si="34"/>
        <v>7.8963489999999997E-2</v>
      </c>
      <c r="V50">
        <f t="shared" si="57"/>
        <v>0.01</v>
      </c>
      <c r="W50">
        <f t="shared" si="35"/>
        <v>0.31430141031533121</v>
      </c>
      <c r="X50">
        <f t="shared" si="36"/>
        <v>2.481833627042055E-2</v>
      </c>
      <c r="Y50">
        <f t="shared" si="37"/>
        <v>3.1430141031533122E-3</v>
      </c>
      <c r="Z50">
        <f t="shared" si="38"/>
        <v>0.28634005994175732</v>
      </c>
      <c r="AB50">
        <f t="shared" si="58"/>
        <v>100.57307294458727</v>
      </c>
      <c r="AC50">
        <f t="shared" si="27"/>
        <v>85.976663375355628</v>
      </c>
      <c r="AE50">
        <f t="shared" si="42"/>
        <v>0</v>
      </c>
      <c r="AF50">
        <f t="shared" si="43"/>
        <v>0</v>
      </c>
      <c r="AG50">
        <f t="shared" si="44"/>
        <v>-3.5792507492719663</v>
      </c>
      <c r="AH50">
        <f t="shared" si="45"/>
        <v>-1240.9168135210275</v>
      </c>
      <c r="AI50">
        <f t="shared" si="46"/>
        <v>-1244.4960642702995</v>
      </c>
      <c r="AJ50">
        <f t="shared" si="47"/>
        <v>14.596409569231639</v>
      </c>
      <c r="AK50">
        <f t="shared" si="59"/>
        <v>7.0401151061211094</v>
      </c>
      <c r="AL50">
        <f t="shared" si="39"/>
        <v>-1222.8595395949467</v>
      </c>
      <c r="AN50">
        <f t="shared" si="48"/>
        <v>0</v>
      </c>
      <c r="AO50">
        <f t="shared" si="49"/>
        <v>0</v>
      </c>
      <c r="AP50">
        <f t="shared" si="50"/>
        <v>-4.4508135431399268E-2</v>
      </c>
      <c r="AQ50">
        <f t="shared" si="51"/>
        <v>-15.430853400401888</v>
      </c>
      <c r="AR50">
        <f t="shared" si="52"/>
        <v>-15.475361535833287</v>
      </c>
      <c r="AS50">
        <f t="shared" si="53"/>
        <v>0.18150697434419125</v>
      </c>
      <c r="AT50">
        <f t="shared" si="54"/>
        <v>8.7544131033460912E-2</v>
      </c>
      <c r="AU50">
        <f t="shared" si="55"/>
        <v>-15.206310430455634</v>
      </c>
      <c r="AW50">
        <v>47</v>
      </c>
      <c r="AX50">
        <f>IF(Z50&gt;0, (R50*SUMPRODUCT(K50:$K$98, X50:$X$98)-K50*$AZ$3)/Z50, 0)</f>
        <v>300.26068791367726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8.8363973999999998E-2</v>
      </c>
      <c r="Q51" s="5">
        <f t="shared" si="60"/>
        <v>12.5</v>
      </c>
      <c r="R51">
        <f t="shared" si="40"/>
        <v>50000</v>
      </c>
      <c r="S51">
        <f t="shared" si="41"/>
        <v>281.07794912208254</v>
      </c>
      <c r="U51">
        <f t="shared" si="34"/>
        <v>8.8363973999999998E-2</v>
      </c>
      <c r="V51">
        <f t="shared" si="57"/>
        <v>0.01</v>
      </c>
      <c r="W51">
        <f t="shared" si="35"/>
        <v>0.28634005994175732</v>
      </c>
      <c r="X51">
        <f t="shared" si="36"/>
        <v>2.5302145611851883E-2</v>
      </c>
      <c r="Y51">
        <f t="shared" si="37"/>
        <v>2.8634005994175732E-3</v>
      </c>
      <c r="Z51">
        <f t="shared" si="38"/>
        <v>0.25817451373048783</v>
      </c>
      <c r="AB51">
        <f t="shared" si="58"/>
        <v>85.976663375355628</v>
      </c>
      <c r="AC51">
        <f t="shared" si="27"/>
        <v>72.567162834956463</v>
      </c>
      <c r="AE51">
        <f t="shared" si="42"/>
        <v>0</v>
      </c>
      <c r="AF51">
        <f t="shared" si="43"/>
        <v>0</v>
      </c>
      <c r="AG51">
        <f t="shared" si="44"/>
        <v>-3.2271814216310979</v>
      </c>
      <c r="AH51">
        <f t="shared" si="45"/>
        <v>-1265.1072805925942</v>
      </c>
      <c r="AI51">
        <f t="shared" si="46"/>
        <v>-1268.3344620142252</v>
      </c>
      <c r="AJ51">
        <f t="shared" si="47"/>
        <v>13.409500540399165</v>
      </c>
      <c r="AK51">
        <f t="shared" si="59"/>
        <v>6.0183664362748948</v>
      </c>
      <c r="AL51">
        <f t="shared" si="39"/>
        <v>-1248.9065950375511</v>
      </c>
      <c r="AN51">
        <f t="shared" si="48"/>
        <v>0</v>
      </c>
      <c r="AO51">
        <f t="shared" si="49"/>
        <v>0</v>
      </c>
      <c r="AP51">
        <f t="shared" si="50"/>
        <v>-3.5830480674139846E-2</v>
      </c>
      <c r="AQ51">
        <f t="shared" si="51"/>
        <v>-14.046127578745155</v>
      </c>
      <c r="AR51">
        <f t="shared" si="52"/>
        <v>-14.081958059419295</v>
      </c>
      <c r="AS51">
        <f t="shared" si="53"/>
        <v>0.14888188396913837</v>
      </c>
      <c r="AT51">
        <f t="shared" si="54"/>
        <v>6.6820216811935285E-2</v>
      </c>
      <c r="AU51">
        <f t="shared" si="55"/>
        <v>-13.866255958638222</v>
      </c>
      <c r="AW51">
        <v>48</v>
      </c>
      <c r="AX51">
        <f>IF(Z51&gt;0, (R51*SUMPRODUCT(K51:$K$98, X51:$X$98)-K51*$AZ$3)/Z51, 0)</f>
        <v>281.07794912208254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9.9562517000000003E-2</v>
      </c>
      <c r="Q52" s="5">
        <f t="shared" si="60"/>
        <v>12.5</v>
      </c>
      <c r="R52">
        <f t="shared" si="40"/>
        <v>50000</v>
      </c>
      <c r="S52">
        <f t="shared" si="41"/>
        <v>262.41363303357855</v>
      </c>
      <c r="U52">
        <f t="shared" si="34"/>
        <v>9.9562517000000003E-2</v>
      </c>
      <c r="V52">
        <f t="shared" si="57"/>
        <v>0.01</v>
      </c>
      <c r="W52">
        <f t="shared" si="35"/>
        <v>0.25817451373048783</v>
      </c>
      <c r="X52">
        <f t="shared" si="36"/>
        <v>2.5704504412258428E-2</v>
      </c>
      <c r="Y52">
        <f t="shared" si="37"/>
        <v>2.5817451373048783E-3</v>
      </c>
      <c r="Z52">
        <f t="shared" si="38"/>
        <v>0.22988826418092451</v>
      </c>
      <c r="AB52">
        <f t="shared" si="58"/>
        <v>72.567162834956463</v>
      </c>
      <c r="AC52">
        <f t="shared" si="27"/>
        <v>60.32581459549948</v>
      </c>
      <c r="AE52">
        <f t="shared" si="42"/>
        <v>0</v>
      </c>
      <c r="AF52">
        <f t="shared" si="43"/>
        <v>0</v>
      </c>
      <c r="AG52">
        <f t="shared" si="44"/>
        <v>-2.8736033022615564</v>
      </c>
      <c r="AH52">
        <f t="shared" si="45"/>
        <v>-1285.2252206129215</v>
      </c>
      <c r="AI52">
        <f t="shared" si="46"/>
        <v>-1288.0988239151829</v>
      </c>
      <c r="AJ52">
        <f t="shared" si="47"/>
        <v>12.241348239456983</v>
      </c>
      <c r="AK52">
        <f t="shared" si="59"/>
        <v>5.0797013984469528</v>
      </c>
      <c r="AL52">
        <f t="shared" si="39"/>
        <v>-1270.7777742772789</v>
      </c>
      <c r="AN52">
        <f t="shared" si="48"/>
        <v>0</v>
      </c>
      <c r="AO52">
        <f t="shared" si="49"/>
        <v>0</v>
      </c>
      <c r="AP52">
        <f t="shared" si="50"/>
        <v>-2.8486431273358235E-2</v>
      </c>
      <c r="AQ52">
        <f t="shared" si="51"/>
        <v>-12.740617290132928</v>
      </c>
      <c r="AR52">
        <f t="shared" si="52"/>
        <v>-12.769103721406285</v>
      </c>
      <c r="AS52">
        <f t="shared" si="53"/>
        <v>0.12135019647356887</v>
      </c>
      <c r="AT52">
        <f t="shared" si="54"/>
        <v>5.0355790119728211E-2</v>
      </c>
      <c r="AU52">
        <f t="shared" si="55"/>
        <v>-12.597397734812988</v>
      </c>
      <c r="AW52">
        <v>49</v>
      </c>
      <c r="AX52">
        <f>IF(Z52&gt;0, (R52*SUMPRODUCT(K52:$K$98, X52:$X$98)-K52*$AZ$3)/Z52, 0)</f>
        <v>262.41363303357855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0.11247831899999999</v>
      </c>
      <c r="Q53" s="5">
        <f t="shared" si="60"/>
        <v>12.5</v>
      </c>
      <c r="R53">
        <f t="shared" si="40"/>
        <v>50000</v>
      </c>
      <c r="S53">
        <f t="shared" si="41"/>
        <v>243.87119064448694</v>
      </c>
      <c r="U53">
        <f t="shared" si="34"/>
        <v>0.11247831899999999</v>
      </c>
      <c r="V53">
        <f t="shared" si="57"/>
        <v>0.01</v>
      </c>
      <c r="W53">
        <f t="shared" si="35"/>
        <v>0.22988826418092451</v>
      </c>
      <c r="X53">
        <f t="shared" si="36"/>
        <v>2.58574455128983E-2</v>
      </c>
      <c r="Y53">
        <f t="shared" si="37"/>
        <v>2.298882641809245E-3</v>
      </c>
      <c r="Z53">
        <f t="shared" si="38"/>
        <v>0.20173193602621695</v>
      </c>
      <c r="AB53">
        <f t="shared" si="58"/>
        <v>60.32581459549948</v>
      </c>
      <c r="AC53">
        <f t="shared" si="27"/>
        <v>49.196607429730996</v>
      </c>
      <c r="AE53">
        <f t="shared" si="42"/>
        <v>0</v>
      </c>
      <c r="AF53">
        <f t="shared" si="43"/>
        <v>0</v>
      </c>
      <c r="AG53">
        <f t="shared" si="44"/>
        <v>-2.5216492003277118</v>
      </c>
      <c r="AH53">
        <f t="shared" si="45"/>
        <v>-1292.8722756449149</v>
      </c>
      <c r="AI53">
        <f t="shared" si="46"/>
        <v>-1295.3939248452425</v>
      </c>
      <c r="AJ53">
        <f t="shared" si="47"/>
        <v>11.129207165768484</v>
      </c>
      <c r="AK53">
        <f t="shared" si="59"/>
        <v>4.2228070216849636</v>
      </c>
      <c r="AL53">
        <f t="shared" si="39"/>
        <v>-1280.041910657789</v>
      </c>
      <c r="AN53">
        <f t="shared" si="48"/>
        <v>0</v>
      </c>
      <c r="AO53">
        <f t="shared" si="49"/>
        <v>0</v>
      </c>
      <c r="AP53">
        <f t="shared" si="50"/>
        <v>-2.2319161657757394E-2</v>
      </c>
      <c r="AQ53">
        <f t="shared" si="51"/>
        <v>-11.443235371201297</v>
      </c>
      <c r="AR53">
        <f t="shared" si="52"/>
        <v>-11.465554532859052</v>
      </c>
      <c r="AS53">
        <f t="shared" si="53"/>
        <v>9.8504809401393986E-2</v>
      </c>
      <c r="AT53">
        <f t="shared" si="54"/>
        <v>3.7376139613016411E-2</v>
      </c>
      <c r="AU53">
        <f t="shared" si="55"/>
        <v>-11.329673583844642</v>
      </c>
      <c r="AW53">
        <v>50</v>
      </c>
      <c r="AX53">
        <f>IF(Z53&gt;0, (R53*SUMPRODUCT(K53:$K$98, X53:$X$98)-K53*$AZ$3)/Z53, 0)</f>
        <v>243.87119064448694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0.127310056</v>
      </c>
      <c r="Q54" s="5">
        <f t="shared" si="60"/>
        <v>12.5</v>
      </c>
      <c r="R54">
        <f t="shared" si="40"/>
        <v>50000</v>
      </c>
      <c r="S54">
        <f t="shared" si="41"/>
        <v>225.20057082621238</v>
      </c>
      <c r="U54">
        <f t="shared" si="34"/>
        <v>0.127310056</v>
      </c>
      <c r="V54">
        <f t="shared" si="57"/>
        <v>0.01</v>
      </c>
      <c r="W54">
        <f t="shared" si="35"/>
        <v>0.20173193602621695</v>
      </c>
      <c r="X54">
        <f t="shared" si="36"/>
        <v>2.5682504072486099E-2</v>
      </c>
      <c r="Y54">
        <f t="shared" si="37"/>
        <v>2.0173193602621695E-3</v>
      </c>
      <c r="Z54">
        <f t="shared" si="38"/>
        <v>0.17403211259346868</v>
      </c>
      <c r="AB54">
        <f t="shared" si="58"/>
        <v>49.196607429730996</v>
      </c>
      <c r="AC54">
        <f t="shared" si="27"/>
        <v>39.192131098140813</v>
      </c>
      <c r="AE54">
        <f t="shared" si="42"/>
        <v>0</v>
      </c>
      <c r="AF54">
        <f t="shared" si="43"/>
        <v>0</v>
      </c>
      <c r="AG54">
        <f t="shared" si="44"/>
        <v>-2.1754014074183585</v>
      </c>
      <c r="AH54">
        <f t="shared" si="45"/>
        <v>-1284.125203624305</v>
      </c>
      <c r="AI54">
        <f t="shared" si="46"/>
        <v>-1286.3006050317233</v>
      </c>
      <c r="AJ54">
        <f t="shared" si="47"/>
        <v>10.004476331590183</v>
      </c>
      <c r="AK54">
        <f t="shared" si="59"/>
        <v>3.4437625200811701</v>
      </c>
      <c r="AL54">
        <f t="shared" si="39"/>
        <v>-1272.8523661800518</v>
      </c>
      <c r="AN54">
        <f t="shared" si="48"/>
        <v>0</v>
      </c>
      <c r="AO54">
        <f t="shared" si="49"/>
        <v>0</v>
      </c>
      <c r="AP54">
        <f t="shared" si="50"/>
        <v>-1.7191532429158638E-2</v>
      </c>
      <c r="AQ54">
        <f t="shared" si="51"/>
        <v>-10.148049001864811</v>
      </c>
      <c r="AR54">
        <f t="shared" si="52"/>
        <v>-10.16524053429397</v>
      </c>
      <c r="AS54">
        <f t="shared" si="53"/>
        <v>7.9062318662096134E-2</v>
      </c>
      <c r="AT54">
        <f t="shared" si="54"/>
        <v>2.7215002638320388E-2</v>
      </c>
      <c r="AU54">
        <f t="shared" si="55"/>
        <v>-10.058963212993552</v>
      </c>
      <c r="AW54">
        <v>51</v>
      </c>
      <c r="AX54">
        <f>IF(Z54&gt;0, (R54*SUMPRODUCT(K54:$K$98, X54:$X$98)-K54*$AZ$3)/Z54, 0)</f>
        <v>225.20057082621238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0.144442719</v>
      </c>
      <c r="Q55" s="5">
        <f t="shared" si="60"/>
        <v>12.5</v>
      </c>
      <c r="R55">
        <f t="shared" si="40"/>
        <v>50000</v>
      </c>
      <c r="S55">
        <f t="shared" si="41"/>
        <v>206.10152400638796</v>
      </c>
      <c r="U55">
        <f t="shared" si="34"/>
        <v>0.144442719</v>
      </c>
      <c r="V55">
        <f t="shared" si="57"/>
        <v>0.01</v>
      </c>
      <c r="W55">
        <f t="shared" si="35"/>
        <v>0.17403211259346868</v>
      </c>
      <c r="X55">
        <f t="shared" si="36"/>
        <v>2.5137671536314757E-2</v>
      </c>
      <c r="Y55">
        <f t="shared" si="37"/>
        <v>1.7403211259346869E-3</v>
      </c>
      <c r="Z55">
        <f t="shared" si="38"/>
        <v>0.14715411993121924</v>
      </c>
      <c r="AB55">
        <f t="shared" si="58"/>
        <v>39.192131098140813</v>
      </c>
      <c r="AC55">
        <f t="shared" si="27"/>
        <v>30.328688381643076</v>
      </c>
      <c r="AE55">
        <f t="shared" si="42"/>
        <v>0</v>
      </c>
      <c r="AF55">
        <f t="shared" si="43"/>
        <v>0</v>
      </c>
      <c r="AG55">
        <f t="shared" si="44"/>
        <v>-1.8394264991402405</v>
      </c>
      <c r="AH55">
        <f t="shared" si="45"/>
        <v>-1256.8835768157378</v>
      </c>
      <c r="AI55">
        <f t="shared" si="46"/>
        <v>-1258.723003314878</v>
      </c>
      <c r="AJ55">
        <f t="shared" si="47"/>
        <v>8.8634427164977367</v>
      </c>
      <c r="AK55">
        <f t="shared" si="59"/>
        <v>2.743449176869857</v>
      </c>
      <c r="AL55">
        <f t="shared" si="39"/>
        <v>-1247.1161114215104</v>
      </c>
      <c r="AN55">
        <f t="shared" si="48"/>
        <v>0</v>
      </c>
      <c r="AO55">
        <f t="shared" si="49"/>
        <v>0</v>
      </c>
      <c r="AP55">
        <f t="shared" si="50"/>
        <v>-1.2978951265198841E-2</v>
      </c>
      <c r="AQ55">
        <f t="shared" si="51"/>
        <v>-8.8685417423012431</v>
      </c>
      <c r="AR55">
        <f t="shared" si="52"/>
        <v>-8.8815206935664417</v>
      </c>
      <c r="AS55">
        <f t="shared" si="53"/>
        <v>6.2540248883592428E-2</v>
      </c>
      <c r="AT55">
        <f t="shared" si="54"/>
        <v>1.9357714582119333E-2</v>
      </c>
      <c r="AU55">
        <f t="shared" si="55"/>
        <v>-8.7996227301007295</v>
      </c>
      <c r="AW55">
        <v>52</v>
      </c>
      <c r="AX55">
        <f>IF(Z55&gt;0, (R55*SUMPRODUCT(K55:$K$98, X55:$X$98)-K55*$AZ$3)/Z55, 0)</f>
        <v>206.10152400638796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0.163598735</v>
      </c>
      <c r="Q56" s="5">
        <f t="shared" si="60"/>
        <v>12.5</v>
      </c>
      <c r="R56">
        <f t="shared" si="40"/>
        <v>50000</v>
      </c>
      <c r="S56">
        <f t="shared" si="41"/>
        <v>185.90102058705403</v>
      </c>
      <c r="U56">
        <f t="shared" si="34"/>
        <v>0.163598735</v>
      </c>
      <c r="V56">
        <f t="shared" si="57"/>
        <v>0.01</v>
      </c>
      <c r="W56">
        <f t="shared" si="35"/>
        <v>0.14715411993121924</v>
      </c>
      <c r="X56">
        <f t="shared" si="36"/>
        <v>2.4074227870785753E-2</v>
      </c>
      <c r="Y56">
        <f t="shared" si="37"/>
        <v>1.4715411993121924E-3</v>
      </c>
      <c r="Z56">
        <f t="shared" si="38"/>
        <v>0.12160835086112129</v>
      </c>
      <c r="AB56">
        <f t="shared" si="58"/>
        <v>30.328688381643076</v>
      </c>
      <c r="AC56">
        <f t="shared" si="27"/>
        <v>22.607116536991001</v>
      </c>
      <c r="AE56">
        <f t="shared" si="42"/>
        <v>0</v>
      </c>
      <c r="AF56">
        <f t="shared" si="43"/>
        <v>0</v>
      </c>
      <c r="AG56">
        <f t="shared" si="44"/>
        <v>-1.5201043857640162</v>
      </c>
      <c r="AH56">
        <f t="shared" si="45"/>
        <v>-1203.7113935392877</v>
      </c>
      <c r="AI56">
        <f t="shared" si="46"/>
        <v>-1205.2314979250516</v>
      </c>
      <c r="AJ56">
        <f t="shared" si="47"/>
        <v>7.7215718446520754</v>
      </c>
      <c r="AK56">
        <f t="shared" si="59"/>
        <v>2.1230081867150155</v>
      </c>
      <c r="AL56">
        <f t="shared" si="39"/>
        <v>-1195.3869178936845</v>
      </c>
      <c r="AN56">
        <f t="shared" si="48"/>
        <v>0</v>
      </c>
      <c r="AO56">
        <f t="shared" si="49"/>
        <v>0</v>
      </c>
      <c r="AP56">
        <f t="shared" si="50"/>
        <v>-9.5766265570836357E-3</v>
      </c>
      <c r="AQ56">
        <f t="shared" si="51"/>
        <v>-7.5833571736184986</v>
      </c>
      <c r="AR56">
        <f t="shared" si="52"/>
        <v>-7.5929338001755822</v>
      </c>
      <c r="AS56">
        <f t="shared" si="53"/>
        <v>4.8645744780716628E-2</v>
      </c>
      <c r="AT56">
        <f t="shared" si="54"/>
        <v>1.3374908178810591E-2</v>
      </c>
      <c r="AU56">
        <f t="shared" si="55"/>
        <v>-7.5309131472160544</v>
      </c>
      <c r="AW56">
        <v>53</v>
      </c>
      <c r="AX56">
        <f>IF(Z56&gt;0, (R56*SUMPRODUCT(K56:$K$98, X56:$X$98)-K56*$AZ$3)/Z56, 0)</f>
        <v>185.90102058705403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0.184919743</v>
      </c>
      <c r="Q57" s="5">
        <f t="shared" si="60"/>
        <v>12.5</v>
      </c>
      <c r="R57">
        <f t="shared" si="40"/>
        <v>50000</v>
      </c>
      <c r="S57">
        <f t="shared" si="41"/>
        <v>163.91322686702952</v>
      </c>
      <c r="U57">
        <f t="shared" si="34"/>
        <v>0.184919743</v>
      </c>
      <c r="V57">
        <f t="shared" si="57"/>
        <v>0.01</v>
      </c>
      <c r="W57">
        <f t="shared" si="35"/>
        <v>0.12160835086112129</v>
      </c>
      <c r="X57">
        <f t="shared" si="36"/>
        <v>2.2487784987892376E-2</v>
      </c>
      <c r="Y57">
        <f t="shared" si="37"/>
        <v>1.216083508611213E-3</v>
      </c>
      <c r="Z57">
        <f t="shared" si="38"/>
        <v>9.7904482364617698E-2</v>
      </c>
      <c r="AB57">
        <f t="shared" si="58"/>
        <v>22.607116536991001</v>
      </c>
      <c r="AC57">
        <f t="shared" si="27"/>
        <v>16.047839629130671</v>
      </c>
      <c r="AE57">
        <f t="shared" si="42"/>
        <v>0</v>
      </c>
      <c r="AF57">
        <f t="shared" si="43"/>
        <v>0</v>
      </c>
      <c r="AG57">
        <f t="shared" si="44"/>
        <v>-1.2238060295577213</v>
      </c>
      <c r="AH57">
        <f t="shared" si="45"/>
        <v>-1124.3892493946189</v>
      </c>
      <c r="AI57">
        <f t="shared" si="46"/>
        <v>-1125.6130554241765</v>
      </c>
      <c r="AJ57">
        <f t="shared" si="47"/>
        <v>6.5592769078603297</v>
      </c>
      <c r="AK57">
        <f t="shared" si="59"/>
        <v>1.5824981575893702</v>
      </c>
      <c r="AL57">
        <f t="shared" si="39"/>
        <v>-1117.471280358727</v>
      </c>
      <c r="AN57">
        <f t="shared" si="48"/>
        <v>0</v>
      </c>
      <c r="AO57">
        <f t="shared" si="49"/>
        <v>0</v>
      </c>
      <c r="AP57">
        <f t="shared" si="50"/>
        <v>-6.8838865801517128E-3</v>
      </c>
      <c r="AQ57">
        <f t="shared" si="51"/>
        <v>-6.3246690062245738</v>
      </c>
      <c r="AR57">
        <f t="shared" si="52"/>
        <v>-6.3315528928047247</v>
      </c>
      <c r="AS57">
        <f t="shared" si="53"/>
        <v>3.6895812891064916E-2</v>
      </c>
      <c r="AT57">
        <f t="shared" si="54"/>
        <v>8.9015232537146671E-3</v>
      </c>
      <c r="AU57">
        <f t="shared" si="55"/>
        <v>-6.2857555566599457</v>
      </c>
      <c r="AW57">
        <v>54</v>
      </c>
      <c r="AX57">
        <f>IF(Z57&gt;0, (R57*SUMPRODUCT(K57:$K$98, X57:$X$98)-K57*$AZ$3)/Z57, 0)</f>
        <v>163.91322686702952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0.20818995500000001</v>
      </c>
      <c r="Q58" s="5">
        <f t="shared" si="60"/>
        <v>12.5</v>
      </c>
      <c r="R58">
        <f t="shared" si="40"/>
        <v>50000</v>
      </c>
      <c r="S58">
        <f t="shared" si="41"/>
        <v>138.9750678269566</v>
      </c>
      <c r="U58">
        <f t="shared" si="34"/>
        <v>0.20818995500000001</v>
      </c>
      <c r="V58">
        <f t="shared" si="57"/>
        <v>0.01</v>
      </c>
      <c r="W58">
        <f t="shared" si="35"/>
        <v>9.7904482364617698E-2</v>
      </c>
      <c r="X58">
        <f t="shared" si="36"/>
        <v>2.0382729777788051E-2</v>
      </c>
      <c r="Y58">
        <f t="shared" si="37"/>
        <v>9.7904482364617696E-4</v>
      </c>
      <c r="Z58">
        <f t="shared" si="38"/>
        <v>7.6542707763183462E-2</v>
      </c>
      <c r="AB58">
        <f t="shared" si="58"/>
        <v>16.047839629130671</v>
      </c>
      <c r="AC58">
        <f t="shared" si="27"/>
        <v>10.63752800304734</v>
      </c>
      <c r="AE58">
        <f t="shared" si="42"/>
        <v>0</v>
      </c>
      <c r="AF58">
        <f t="shared" si="43"/>
        <v>0</v>
      </c>
      <c r="AG58">
        <f t="shared" si="44"/>
        <v>-0.95678384703979324</v>
      </c>
      <c r="AH58">
        <f t="shared" si="45"/>
        <v>-1019.1364888894026</v>
      </c>
      <c r="AI58">
        <f t="shared" si="46"/>
        <v>-1020.0932727364424</v>
      </c>
      <c r="AJ58">
        <f t="shared" si="47"/>
        <v>5.410311626083331</v>
      </c>
      <c r="AK58">
        <f t="shared" si="59"/>
        <v>1.123348774039147</v>
      </c>
      <c r="AL58">
        <f t="shared" si="39"/>
        <v>-1013.5596123363199</v>
      </c>
      <c r="AN58">
        <f t="shared" si="48"/>
        <v>0</v>
      </c>
      <c r="AO58">
        <f t="shared" si="49"/>
        <v>0</v>
      </c>
      <c r="AP58">
        <f t="shared" si="50"/>
        <v>-4.8052604258958086E-3</v>
      </c>
      <c r="AQ58">
        <f t="shared" si="51"/>
        <v>-5.1184144190960312</v>
      </c>
      <c r="AR58">
        <f t="shared" si="52"/>
        <v>-5.1232196795219274</v>
      </c>
      <c r="AS58">
        <f t="shared" si="53"/>
        <v>2.7172235849317133E-2</v>
      </c>
      <c r="AT58">
        <f t="shared" si="54"/>
        <v>5.6418003136965381E-3</v>
      </c>
      <c r="AU58">
        <f t="shared" si="55"/>
        <v>-5.0904056433589133</v>
      </c>
      <c r="AW58">
        <v>55</v>
      </c>
      <c r="AX58">
        <f>IF(Z58&gt;0, (R58*SUMPRODUCT(K58:$K$98, X58:$X$98)-K58*$AZ$3)/Z58, 0)</f>
        <v>138.9750678269566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0.23376965099999999</v>
      </c>
      <c r="Q59" s="5">
        <f t="shared" si="60"/>
        <v>12.5</v>
      </c>
      <c r="R59">
        <f t="shared" si="40"/>
        <v>50000</v>
      </c>
      <c r="S59">
        <f t="shared" si="41"/>
        <v>109.45188671746352</v>
      </c>
      <c r="U59">
        <f t="shared" si="34"/>
        <v>0.23376965099999999</v>
      </c>
      <c r="V59">
        <f t="shared" si="57"/>
        <v>0.01</v>
      </c>
      <c r="W59">
        <f t="shared" si="35"/>
        <v>7.6542707763183462E-2</v>
      </c>
      <c r="X59">
        <f t="shared" si="36"/>
        <v>1.7893362080394389E-2</v>
      </c>
      <c r="Y59">
        <f t="shared" si="37"/>
        <v>7.6542707763183461E-4</v>
      </c>
      <c r="Z59">
        <f t="shared" si="38"/>
        <v>5.7883918605157236E-2</v>
      </c>
      <c r="AB59">
        <f t="shared" si="58"/>
        <v>10.63752800304734</v>
      </c>
      <c r="AC59">
        <f t="shared" si="27"/>
        <v>6.335504101934549</v>
      </c>
      <c r="AE59">
        <f t="shared" si="42"/>
        <v>0</v>
      </c>
      <c r="AF59">
        <f t="shared" si="43"/>
        <v>0</v>
      </c>
      <c r="AG59">
        <f t="shared" si="44"/>
        <v>-0.72354898256446543</v>
      </c>
      <c r="AH59">
        <f t="shared" si="45"/>
        <v>-894.66810401971941</v>
      </c>
      <c r="AI59">
        <f t="shared" si="46"/>
        <v>-895.39165300228387</v>
      </c>
      <c r="AJ59">
        <f t="shared" si="47"/>
        <v>4.3020239011127908</v>
      </c>
      <c r="AK59">
        <f t="shared" si="59"/>
        <v>0.74462696021331387</v>
      </c>
      <c r="AL59">
        <f t="shared" si="39"/>
        <v>-890.34500214095783</v>
      </c>
      <c r="AN59">
        <f t="shared" si="48"/>
        <v>0</v>
      </c>
      <c r="AO59">
        <f t="shared" si="49"/>
        <v>0</v>
      </c>
      <c r="AP59">
        <f t="shared" si="50"/>
        <v>-3.2445390793848887E-3</v>
      </c>
      <c r="AQ59">
        <f t="shared" si="51"/>
        <v>-4.0118716168777659</v>
      </c>
      <c r="AR59">
        <f t="shared" si="52"/>
        <v>-4.0151161559571511</v>
      </c>
      <c r="AS59">
        <f t="shared" si="53"/>
        <v>1.929113992826971E-2</v>
      </c>
      <c r="AT59">
        <f t="shared" si="54"/>
        <v>3.3390569680753022E-3</v>
      </c>
      <c r="AU59">
        <f t="shared" si="55"/>
        <v>-3.9924859590608062</v>
      </c>
      <c r="AW59">
        <v>56</v>
      </c>
      <c r="AX59">
        <f>IF(Z59&gt;0, (R59*SUMPRODUCT(K59:$K$98, X59:$X$98)-K59*$AZ$3)/Z59, 0)</f>
        <v>109.45188671746352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0.26254478799999997</v>
      </c>
      <c r="Q60" s="5">
        <f t="shared" si="60"/>
        <v>12.5</v>
      </c>
      <c r="R60">
        <f t="shared" si="40"/>
        <v>50000</v>
      </c>
      <c r="S60">
        <f t="shared" si="41"/>
        <v>72.493483775172251</v>
      </c>
      <c r="U60">
        <f t="shared" si="34"/>
        <v>0.26254478799999997</v>
      </c>
      <c r="V60">
        <f t="shared" si="57"/>
        <v>0.01</v>
      </c>
      <c r="W60">
        <f t="shared" si="35"/>
        <v>5.7883918605157236E-2</v>
      </c>
      <c r="X60">
        <f t="shared" si="36"/>
        <v>1.519712113880026E-2</v>
      </c>
      <c r="Y60">
        <f t="shared" si="37"/>
        <v>5.7883918605157242E-4</v>
      </c>
      <c r="Z60">
        <f t="shared" si="38"/>
        <v>4.2107958280305405E-2</v>
      </c>
      <c r="AB60">
        <f t="shared" si="58"/>
        <v>6.335504101934549</v>
      </c>
      <c r="AC60">
        <f t="shared" si="27"/>
        <v>3.0525525903989501</v>
      </c>
      <c r="AE60">
        <f t="shared" si="42"/>
        <v>0</v>
      </c>
      <c r="AF60">
        <f t="shared" si="43"/>
        <v>0</v>
      </c>
      <c r="AG60">
        <f t="shared" si="44"/>
        <v>-0.52634947850381752</v>
      </c>
      <c r="AH60">
        <f t="shared" si="45"/>
        <v>-759.85605694001299</v>
      </c>
      <c r="AI60">
        <f t="shared" si="46"/>
        <v>-760.38240641851678</v>
      </c>
      <c r="AJ60">
        <f t="shared" si="47"/>
        <v>3.2829515115355989</v>
      </c>
      <c r="AK60">
        <f t="shared" si="59"/>
        <v>0.44348528713541846</v>
      </c>
      <c r="AL60">
        <f t="shared" si="39"/>
        <v>-756.65596961984579</v>
      </c>
      <c r="AN60">
        <f t="shared" si="48"/>
        <v>0</v>
      </c>
      <c r="AO60">
        <f t="shared" si="49"/>
        <v>0</v>
      </c>
      <c r="AP60">
        <f t="shared" si="50"/>
        <v>-2.1073721998537669E-3</v>
      </c>
      <c r="AQ60">
        <f t="shared" si="51"/>
        <v>-3.0422743741243594</v>
      </c>
      <c r="AR60">
        <f t="shared" si="52"/>
        <v>-3.0443817463242131</v>
      </c>
      <c r="AS60">
        <f t="shared" si="53"/>
        <v>1.3144120078819165E-2</v>
      </c>
      <c r="AT60">
        <f t="shared" si="54"/>
        <v>1.7756046188360914E-3</v>
      </c>
      <c r="AU60">
        <f t="shared" si="55"/>
        <v>-3.029462021626558</v>
      </c>
      <c r="AW60">
        <v>57</v>
      </c>
      <c r="AX60">
        <f>IF(Z60&gt;0, (R60*SUMPRODUCT(K60:$K$98, X60:$X$98)-K60*$AZ$3)/Z60, 0)</f>
        <v>72.493483775172251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0.29488324999999999</v>
      </c>
      <c r="Q61" s="5">
        <f t="shared" si="60"/>
        <v>12.5</v>
      </c>
      <c r="R61">
        <f t="shared" si="40"/>
        <v>50000</v>
      </c>
      <c r="S61">
        <f t="shared" si="41"/>
        <v>22.586297694388055</v>
      </c>
      <c r="U61">
        <f t="shared" si="34"/>
        <v>0.29488324999999999</v>
      </c>
      <c r="V61">
        <f t="shared" si="57"/>
        <v>0.01</v>
      </c>
      <c r="W61">
        <f t="shared" si="35"/>
        <v>4.2107958280305405E-2</v>
      </c>
      <c r="X61">
        <f t="shared" si="36"/>
        <v>1.2416931588560868E-2</v>
      </c>
      <c r="Y61">
        <f t="shared" si="37"/>
        <v>4.2107958280305407E-4</v>
      </c>
      <c r="Z61">
        <f t="shared" si="38"/>
        <v>2.9269947108941485E-2</v>
      </c>
      <c r="AB61">
        <f t="shared" si="58"/>
        <v>3.0525525903989501</v>
      </c>
      <c r="AC61">
        <f t="shared" si="27"/>
        <v>0.66109973890154539</v>
      </c>
      <c r="AE61">
        <f t="shared" si="42"/>
        <v>0</v>
      </c>
      <c r="AF61">
        <f t="shared" si="43"/>
        <v>0</v>
      </c>
      <c r="AG61">
        <f t="shared" si="44"/>
        <v>-0.36587433886176857</v>
      </c>
      <c r="AH61">
        <f t="shared" si="45"/>
        <v>-620.84657942804336</v>
      </c>
      <c r="AI61">
        <f t="shared" si="46"/>
        <v>-621.21245376690513</v>
      </c>
      <c r="AJ61">
        <f t="shared" si="47"/>
        <v>2.3914528514974047</v>
      </c>
      <c r="AK61">
        <f t="shared" si="59"/>
        <v>0.21367868132792653</v>
      </c>
      <c r="AL61">
        <f t="shared" si="39"/>
        <v>-618.60732223407979</v>
      </c>
      <c r="AN61">
        <f t="shared" si="48"/>
        <v>0</v>
      </c>
      <c r="AO61">
        <f t="shared" si="49"/>
        <v>0</v>
      </c>
      <c r="AP61">
        <f t="shared" si="50"/>
        <v>-1.307919388038126E-3</v>
      </c>
      <c r="AQ61">
        <f t="shared" si="51"/>
        <v>-2.219388440187601</v>
      </c>
      <c r="AR61">
        <f t="shared" si="52"/>
        <v>-2.2206963595756393</v>
      </c>
      <c r="AS61">
        <f t="shared" si="53"/>
        <v>8.5489120657741609E-3</v>
      </c>
      <c r="AT61">
        <f t="shared" si="54"/>
        <v>7.6385376189174066E-4</v>
      </c>
      <c r="AU61">
        <f t="shared" si="55"/>
        <v>-2.2113835937479731</v>
      </c>
      <c r="AW61">
        <v>58</v>
      </c>
      <c r="AX61">
        <f>IF(Z61&gt;0, (R61*SUMPRODUCT(K61:$K$98, X61:$X$98)-K61*$AZ$3)/Z61, 0)</f>
        <v>22.586297694388055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0.33135349400000003</v>
      </c>
      <c r="Q62" s="5">
        <f t="shared" si="60"/>
        <v>12.5</v>
      </c>
      <c r="R62">
        <f t="shared" si="40"/>
        <v>50000</v>
      </c>
      <c r="S62">
        <f t="shared" si="41"/>
        <v>-50.688362842817853</v>
      </c>
      <c r="U62">
        <f t="shared" si="34"/>
        <v>0.33135349400000003</v>
      </c>
      <c r="V62">
        <f t="shared" si="57"/>
        <v>0.01</v>
      </c>
      <c r="W62">
        <f t="shared" si="35"/>
        <v>2.9269947108941485E-2</v>
      </c>
      <c r="X62">
        <f t="shared" si="36"/>
        <v>9.6986992437429597E-3</v>
      </c>
      <c r="Y62">
        <f t="shared" si="37"/>
        <v>2.9269947108941487E-4</v>
      </c>
      <c r="Z62">
        <f t="shared" si="38"/>
        <v>1.9278548394109109E-2</v>
      </c>
      <c r="AB62">
        <f t="shared" si="58"/>
        <v>0.66109973890154539</v>
      </c>
      <c r="AC62">
        <f t="shared" si="27"/>
        <v>-0.97719805608342591</v>
      </c>
      <c r="AE62">
        <f t="shared" si="42"/>
        <v>0</v>
      </c>
      <c r="AF62">
        <f t="shared" si="43"/>
        <v>0</v>
      </c>
      <c r="AG62">
        <f t="shared" si="44"/>
        <v>-0.24098185492636387</v>
      </c>
      <c r="AH62">
        <f t="shared" si="45"/>
        <v>-484.93496218714796</v>
      </c>
      <c r="AI62">
        <f t="shared" si="46"/>
        <v>-485.17594404207432</v>
      </c>
      <c r="AJ62">
        <f t="shared" si="47"/>
        <v>1.6382977949849713</v>
      </c>
      <c r="AK62">
        <f t="shared" si="59"/>
        <v>4.6276981723108179E-2</v>
      </c>
      <c r="AL62">
        <f t="shared" si="39"/>
        <v>-483.49136926536625</v>
      </c>
      <c r="AN62">
        <f t="shared" si="48"/>
        <v>0</v>
      </c>
      <c r="AO62">
        <f t="shared" si="49"/>
        <v>0</v>
      </c>
      <c r="AP62">
        <f t="shared" si="50"/>
        <v>-7.6915762059015156E-4</v>
      </c>
      <c r="AQ62">
        <f t="shared" si="51"/>
        <v>-1.5477987824884814</v>
      </c>
      <c r="AR62">
        <f t="shared" si="52"/>
        <v>-1.5485679401090715</v>
      </c>
      <c r="AS62">
        <f t="shared" si="53"/>
        <v>5.2290627200698592E-3</v>
      </c>
      <c r="AT62">
        <f t="shared" si="54"/>
        <v>1.477052832924548E-4</v>
      </c>
      <c r="AU62">
        <f t="shared" si="55"/>
        <v>-1.5431911721057092</v>
      </c>
      <c r="AW62">
        <v>59</v>
      </c>
      <c r="AX62">
        <f>IF(Z62&gt;0, (R62*SUMPRODUCT(K62:$K$98, X62:$X$98)-K62*$AZ$3)/Z62, 0)</f>
        <v>-50.688362842817853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0.37075063600000002</v>
      </c>
      <c r="Q63" s="5">
        <f t="shared" si="60"/>
        <v>12.5</v>
      </c>
      <c r="R63">
        <f t="shared" si="40"/>
        <v>50000</v>
      </c>
      <c r="S63">
        <f t="shared" si="41"/>
        <v>-168.0455227994469</v>
      </c>
      <c r="U63">
        <f t="shared" si="34"/>
        <v>0.37075063600000002</v>
      </c>
      <c r="V63">
        <f t="shared" si="57"/>
        <v>0.01</v>
      </c>
      <c r="W63">
        <f t="shared" si="35"/>
        <v>1.9278548394109109E-2</v>
      </c>
      <c r="X63">
        <f t="shared" si="36"/>
        <v>7.1475340782727317E-3</v>
      </c>
      <c r="Y63">
        <f t="shared" si="37"/>
        <v>1.9278548394109109E-4</v>
      </c>
      <c r="Z63">
        <f t="shared" si="38"/>
        <v>1.1938228831895286E-2</v>
      </c>
      <c r="AB63">
        <f t="shared" si="58"/>
        <v>-0.97719805608342591</v>
      </c>
      <c r="AC63">
        <f t="shared" si="27"/>
        <v>-2.0061659053552736</v>
      </c>
      <c r="AE63">
        <f t="shared" si="42"/>
        <v>0</v>
      </c>
      <c r="AF63">
        <f t="shared" si="43"/>
        <v>0</v>
      </c>
      <c r="AG63">
        <f t="shared" si="44"/>
        <v>-0.14922786039869107</v>
      </c>
      <c r="AH63">
        <f t="shared" si="45"/>
        <v>-357.37670391363656</v>
      </c>
      <c r="AI63">
        <f t="shared" si="46"/>
        <v>-357.52593177403526</v>
      </c>
      <c r="AJ63">
        <f t="shared" si="47"/>
        <v>1.0289678492718477</v>
      </c>
      <c r="AK63">
        <f t="shared" si="59"/>
        <v>-6.8403863925839817E-2</v>
      </c>
      <c r="AL63">
        <f t="shared" si="39"/>
        <v>-356.56536778868923</v>
      </c>
      <c r="AN63">
        <f t="shared" si="48"/>
        <v>0</v>
      </c>
      <c r="AO63">
        <f t="shared" si="49"/>
        <v>0</v>
      </c>
      <c r="AP63">
        <f t="shared" si="50"/>
        <v>-4.2526818514839696E-4</v>
      </c>
      <c r="AQ63">
        <f t="shared" si="51"/>
        <v>-1.0184488464930193</v>
      </c>
      <c r="AR63">
        <f t="shared" si="52"/>
        <v>-1.0188741146781677</v>
      </c>
      <c r="AS63">
        <f t="shared" si="53"/>
        <v>2.9323431205593173E-3</v>
      </c>
      <c r="AT63">
        <f t="shared" si="54"/>
        <v>-1.9493670277896015E-4</v>
      </c>
      <c r="AU63">
        <f t="shared" si="55"/>
        <v>-1.0161367082603874</v>
      </c>
      <c r="AW63">
        <v>60</v>
      </c>
      <c r="AX63">
        <f>IF(Z63&gt;0, (R63*SUMPRODUCT(K63:$K$98, X63:$X$98)-K63*$AZ$3)/Z63, 0)</f>
        <v>-168.0455227994469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0.411916369</v>
      </c>
      <c r="Q64" s="5">
        <f t="shared" si="60"/>
        <v>12.5</v>
      </c>
      <c r="R64">
        <f t="shared" si="40"/>
        <v>50000</v>
      </c>
      <c r="S64">
        <f t="shared" si="41"/>
        <v>-371.14381711725582</v>
      </c>
      <c r="U64">
        <f t="shared" si="34"/>
        <v>0.411916369</v>
      </c>
      <c r="V64">
        <f t="shared" si="57"/>
        <v>0.01</v>
      </c>
      <c r="W64">
        <f t="shared" si="35"/>
        <v>1.1938228831895286E-2</v>
      </c>
      <c r="X64">
        <f t="shared" si="36"/>
        <v>4.9175518727254171E-3</v>
      </c>
      <c r="Y64">
        <f t="shared" si="37"/>
        <v>1.1938228831895286E-4</v>
      </c>
      <c r="Z64">
        <f t="shared" si="38"/>
        <v>6.9012946708509153E-3</v>
      </c>
      <c r="AB64">
        <f t="shared" si="58"/>
        <v>-2.0061659053552736</v>
      </c>
      <c r="AC64">
        <f t="shared" si="27"/>
        <v>-2.5613728471905843</v>
      </c>
      <c r="AE64">
        <f t="shared" si="42"/>
        <v>0</v>
      </c>
      <c r="AF64">
        <f t="shared" si="43"/>
        <v>0</v>
      </c>
      <c r="AG64">
        <f t="shared" si="44"/>
        <v>-8.6266183385636436E-2</v>
      </c>
      <c r="AH64">
        <f t="shared" si="45"/>
        <v>-245.87759363627086</v>
      </c>
      <c r="AI64">
        <f t="shared" si="46"/>
        <v>-245.96385981965651</v>
      </c>
      <c r="AJ64">
        <f t="shared" si="47"/>
        <v>0.55520694183531072</v>
      </c>
      <c r="AK64">
        <f t="shared" si="59"/>
        <v>-0.14043161337486917</v>
      </c>
      <c r="AL64">
        <f t="shared" si="39"/>
        <v>-245.54908449119606</v>
      </c>
      <c r="AN64">
        <f t="shared" si="48"/>
        <v>0</v>
      </c>
      <c r="AO64">
        <f t="shared" si="49"/>
        <v>0</v>
      </c>
      <c r="AP64">
        <f t="shared" si="50"/>
        <v>-2.1950051483871926E-4</v>
      </c>
      <c r="AQ64">
        <f t="shared" si="51"/>
        <v>-0.6256247381340978</v>
      </c>
      <c r="AR64">
        <f t="shared" si="52"/>
        <v>-0.62584423864893657</v>
      </c>
      <c r="AS64">
        <f t="shared" si="53"/>
        <v>1.4126996789702994E-3</v>
      </c>
      <c r="AT64">
        <f t="shared" si="54"/>
        <v>-3.5732207251617181E-4</v>
      </c>
      <c r="AU64">
        <f t="shared" si="55"/>
        <v>-0.62478886104248244</v>
      </c>
      <c r="AW64">
        <v>61</v>
      </c>
      <c r="AX64">
        <f>IF(Z64&gt;0, (R64*SUMPRODUCT(K64:$K$98, X64:$X$98)-K64*$AZ$3)/Z64, 0)</f>
        <v>-371.14381711725582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0.41929138799999999</v>
      </c>
      <c r="Q65" s="5">
        <f t="shared" si="60"/>
        <v>12.5</v>
      </c>
      <c r="R65">
        <f t="shared" si="40"/>
        <v>50000</v>
      </c>
      <c r="S65">
        <f t="shared" si="41"/>
        <v>-704.15091976220845</v>
      </c>
      <c r="U65">
        <f t="shared" si="34"/>
        <v>0.41929138799999999</v>
      </c>
      <c r="V65">
        <f t="shared" si="57"/>
        <v>0.01</v>
      </c>
      <c r="W65">
        <f t="shared" si="35"/>
        <v>6.9012946708509153E-3</v>
      </c>
      <c r="X65">
        <f t="shared" si="36"/>
        <v>2.8936534215380835E-3</v>
      </c>
      <c r="Y65">
        <f t="shared" si="37"/>
        <v>6.9012946708509149E-5</v>
      </c>
      <c r="Z65">
        <f t="shared" si="38"/>
        <v>3.9386283026043222E-3</v>
      </c>
      <c r="AB65">
        <f t="shared" si="58"/>
        <v>-2.5613728471905843</v>
      </c>
      <c r="AC65">
        <f t="shared" si="27"/>
        <v>-2.7733887418802992</v>
      </c>
      <c r="AE65">
        <f t="shared" si="42"/>
        <v>0</v>
      </c>
      <c r="AF65">
        <f t="shared" si="43"/>
        <v>0</v>
      </c>
      <c r="AG65">
        <f t="shared" si="44"/>
        <v>-4.9232853782554029E-2</v>
      </c>
      <c r="AH65">
        <f t="shared" si="45"/>
        <v>-144.68267107690417</v>
      </c>
      <c r="AI65">
        <f t="shared" si="46"/>
        <v>-144.73190393068671</v>
      </c>
      <c r="AJ65">
        <f t="shared" si="47"/>
        <v>0.21201589468971482</v>
      </c>
      <c r="AK65">
        <f t="shared" si="59"/>
        <v>-0.17929609930334092</v>
      </c>
      <c r="AL65">
        <f t="shared" si="39"/>
        <v>-144.69918413530033</v>
      </c>
      <c r="AN65">
        <f t="shared" si="48"/>
        <v>0</v>
      </c>
      <c r="AO65">
        <f t="shared" si="49"/>
        <v>0</v>
      </c>
      <c r="AP65">
        <f t="shared" si="50"/>
        <v>-1.1184895906865256E-4</v>
      </c>
      <c r="AQ65">
        <f t="shared" si="51"/>
        <v>-0.32869526976229002</v>
      </c>
      <c r="AR65">
        <f t="shared" si="52"/>
        <v>-0.32880711872135865</v>
      </c>
      <c r="AS65">
        <f t="shared" si="53"/>
        <v>4.8166529675061788E-4</v>
      </c>
      <c r="AT65">
        <f t="shared" si="54"/>
        <v>-4.0733129468222565E-4</v>
      </c>
      <c r="AU65">
        <f t="shared" si="55"/>
        <v>-0.32873278471929024</v>
      </c>
      <c r="AW65">
        <v>62</v>
      </c>
      <c r="AX65">
        <f>IF(Z65&gt;0, (R65*SUMPRODUCT(K65:$K$98, X65:$X$98)-K65*$AZ$3)/Z65, 0)</f>
        <v>-704.15091976220845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0.42725776900000001</v>
      </c>
      <c r="Q66" s="5">
        <f t="shared" si="60"/>
        <v>12.5</v>
      </c>
      <c r="R66">
        <f t="shared" si="40"/>
        <v>50000</v>
      </c>
      <c r="S66">
        <f t="shared" si="41"/>
        <v>-1232.9680368980555</v>
      </c>
      <c r="U66">
        <f t="shared" si="34"/>
        <v>0.42725776900000001</v>
      </c>
      <c r="V66">
        <f t="shared" si="57"/>
        <v>0.01</v>
      </c>
      <c r="W66">
        <f t="shared" si="35"/>
        <v>3.9386283026043222E-3</v>
      </c>
      <c r="X66">
        <f t="shared" si="36"/>
        <v>1.6828095414909796E-3</v>
      </c>
      <c r="Y66">
        <f t="shared" si="37"/>
        <v>3.938628302604322E-5</v>
      </c>
      <c r="Z66">
        <f t="shared" si="38"/>
        <v>2.2164324780872993E-3</v>
      </c>
      <c r="AB66">
        <f t="shared" si="58"/>
        <v>-2.7733887418802992</v>
      </c>
      <c r="AC66">
        <f t="shared" si="27"/>
        <v>-2.7327904014243898</v>
      </c>
      <c r="AE66">
        <f t="shared" si="42"/>
        <v>0</v>
      </c>
      <c r="AF66">
        <f t="shared" si="43"/>
        <v>0</v>
      </c>
      <c r="AG66">
        <f t="shared" si="44"/>
        <v>-2.7705405976091241E-2</v>
      </c>
      <c r="AH66">
        <f t="shared" si="45"/>
        <v>-84.140477074548983</v>
      </c>
      <c r="AI66">
        <f t="shared" si="46"/>
        <v>-84.168182480525076</v>
      </c>
      <c r="AJ66">
        <f t="shared" si="47"/>
        <v>-4.0598340455909376E-2</v>
      </c>
      <c r="AK66">
        <f t="shared" si="59"/>
        <v>-0.19413721193162095</v>
      </c>
      <c r="AL66">
        <f t="shared" si="39"/>
        <v>-84.402918032912609</v>
      </c>
      <c r="AN66">
        <f t="shared" si="48"/>
        <v>0</v>
      </c>
      <c r="AO66">
        <f t="shared" si="49"/>
        <v>0</v>
      </c>
      <c r="AP66">
        <f t="shared" si="50"/>
        <v>-5.6198332822608225E-5</v>
      </c>
      <c r="AQ66">
        <f t="shared" si="51"/>
        <v>-0.1706726311308743</v>
      </c>
      <c r="AR66">
        <f t="shared" si="52"/>
        <v>-0.17072882946369691</v>
      </c>
      <c r="AS66">
        <f t="shared" si="53"/>
        <v>-8.2350680981020742E-5</v>
      </c>
      <c r="AT66">
        <f t="shared" si="54"/>
        <v>-3.9379273701318644E-4</v>
      </c>
      <c r="AU66">
        <f t="shared" si="55"/>
        <v>-0.17120497288169112</v>
      </c>
      <c r="AW66">
        <v>63</v>
      </c>
      <c r="AX66">
        <f>IF(Z66&gt;0, (R66*SUMPRODUCT(K66:$K$98, X66:$X$98)-K66*$AZ$3)/Z66, 0)</f>
        <v>-1232.9680368980555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1">$C$6</f>
        <v>50000</v>
      </c>
      <c r="S67">
        <f t="shared" ref="S67:S98" si="62">AX67</f>
        <v>-2096.1771187581348</v>
      </c>
      <c r="U67">
        <f t="shared" si="34"/>
        <v>0.43603590599999997</v>
      </c>
      <c r="V67">
        <f t="shared" si="57"/>
        <v>0.01</v>
      </c>
      <c r="W67">
        <f t="shared" si="35"/>
        <v>2.2164324780872993E-3</v>
      </c>
      <c r="X67">
        <f t="shared" si="36"/>
        <v>9.6644414367062065E-4</v>
      </c>
      <c r="Y67">
        <f t="shared" si="37"/>
        <v>2.2164324780872992E-5</v>
      </c>
      <c r="Z67">
        <f t="shared" si="38"/>
        <v>1.2278240096358056E-3</v>
      </c>
      <c r="AB67">
        <f t="shared" si="58"/>
        <v>-2.7327904014243898</v>
      </c>
      <c r="AC67">
        <f t="shared" si="27"/>
        <v>-2.5737365948604434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-1.534780012044757E-2</v>
      </c>
      <c r="AH67">
        <f t="shared" ref="AH67:AH98" si="66">-X67*R67</f>
        <v>-48.322207183531035</v>
      </c>
      <c r="AI67">
        <f t="shared" ref="AI67:AI98" si="67">SUM(AE67:AH67)</f>
        <v>-48.337554983651479</v>
      </c>
      <c r="AJ67">
        <f t="shared" ref="AJ67:AJ98" si="68">AB67-AC67</f>
        <v>-0.15905380656394641</v>
      </c>
      <c r="AK67">
        <f t="shared" si="59"/>
        <v>-0.19129532809970731</v>
      </c>
      <c r="AL67">
        <f t="shared" si="39"/>
        <v>-48.687904118315132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-2.7796302255702342E-5</v>
      </c>
      <c r="AQ67">
        <f t="shared" ref="AQ67:AQ98" si="72">AH67*$K67</f>
        <v>-8.7516039171412541E-2</v>
      </c>
      <c r="AR67">
        <f t="shared" ref="AR67:AR98" si="73">AI67*$K67</f>
        <v>-8.754383547366823E-2</v>
      </c>
      <c r="AS67">
        <f t="shared" ref="AS67:AS98" si="74">AJ67*$K67</f>
        <v>-2.8806132784341604E-4</v>
      </c>
      <c r="AT67">
        <f t="shared" ref="AT67:AT98" si="75">AK67*$K67</f>
        <v>-3.464537404861741E-4</v>
      </c>
      <c r="AU67">
        <f t="shared" ref="AU67:AU98" si="76">AL67*$K67</f>
        <v>-8.8178350541997824E-2</v>
      </c>
      <c r="AW67">
        <v>64</v>
      </c>
      <c r="AX67">
        <f>IF(Z67&gt;0, (R67*SUMPRODUCT(K67:$K$98, X67:$X$98)-K67*$AZ$3)/Z67, 0)</f>
        <v>-2096.1771187581348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0.445743585</v>
      </c>
      <c r="Q68" s="5">
        <f t="shared" si="60"/>
        <v>12.5</v>
      </c>
      <c r="R68">
        <f t="shared" si="61"/>
        <v>50000</v>
      </c>
      <c r="S68">
        <f t="shared" si="62"/>
        <v>-3541.863307274577</v>
      </c>
      <c r="U68">
        <f t="shared" si="34"/>
        <v>0.445743585</v>
      </c>
      <c r="V68">
        <f t="shared" ref="V68:V98" si="78">$C$10</f>
        <v>0.01</v>
      </c>
      <c r="W68">
        <f t="shared" si="35"/>
        <v>1.2278240096358056E-3</v>
      </c>
      <c r="X68">
        <f t="shared" si="36"/>
        <v>5.4729467580413849E-4</v>
      </c>
      <c r="Y68">
        <f t="shared" si="37"/>
        <v>1.2278240096358056E-5</v>
      </c>
      <c r="Z68">
        <f t="shared" si="38"/>
        <v>6.6825109373530903E-4</v>
      </c>
      <c r="AB68">
        <f t="shared" ref="AB68:AB98" si="79">AC67</f>
        <v>-2.5737365948604434</v>
      </c>
      <c r="AC68">
        <f t="shared" ref="AC68:AC89" si="80">S68*Z68</f>
        <v>-2.3668540289471949</v>
      </c>
      <c r="AE68">
        <f t="shared" si="63"/>
        <v>0</v>
      </c>
      <c r="AF68">
        <f t="shared" si="64"/>
        <v>0</v>
      </c>
      <c r="AG68">
        <f t="shared" si="65"/>
        <v>-8.3531386716913635E-3</v>
      </c>
      <c r="AH68">
        <f t="shared" si="66"/>
        <v>-27.364733790206923</v>
      </c>
      <c r="AI68">
        <f t="shared" si="67"/>
        <v>-27.373086928878614</v>
      </c>
      <c r="AJ68">
        <f t="shared" si="68"/>
        <v>-0.2068825659132485</v>
      </c>
      <c r="AK68">
        <f t="shared" ref="AK68:AK98" si="81">G68*SUM(AB68:AB68, AE68:AF68)</f>
        <v>-0.18016156164023106</v>
      </c>
      <c r="AL68">
        <f t="shared" si="39"/>
        <v>-27.76013105643209</v>
      </c>
      <c r="AN68">
        <f t="shared" si="69"/>
        <v>0</v>
      </c>
      <c r="AO68">
        <f t="shared" si="70"/>
        <v>0</v>
      </c>
      <c r="AP68">
        <f t="shared" si="71"/>
        <v>-1.3507424835665153E-5</v>
      </c>
      <c r="AQ68">
        <f t="shared" si="72"/>
        <v>-4.4250083632858379E-2</v>
      </c>
      <c r="AR68">
        <f t="shared" si="73"/>
        <v>-4.4263591057694042E-2</v>
      </c>
      <c r="AS68">
        <f t="shared" si="74"/>
        <v>-3.3453900608080276E-4</v>
      </c>
      <c r="AT68">
        <f t="shared" si="75"/>
        <v>-2.913298638724419E-4</v>
      </c>
      <c r="AU68">
        <f t="shared" si="76"/>
        <v>-4.4889459927647285E-2</v>
      </c>
      <c r="AW68">
        <v>65</v>
      </c>
      <c r="AX68">
        <f>IF(Z68&gt;0, (R68*SUMPRODUCT(K68:$K$98, X68:$X$98)-K68*$AZ$3)/Z68, 0)</f>
        <v>-3541.863307274577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0.45538508599999999</v>
      </c>
      <c r="Q69" s="5">
        <f t="shared" ref="Q69:Q98" si="82">$C$8</f>
        <v>12.5</v>
      </c>
      <c r="R69">
        <f t="shared" si="61"/>
        <v>50000</v>
      </c>
      <c r="S69">
        <f t="shared" si="62"/>
        <v>-6013.1731753989707</v>
      </c>
      <c r="U69">
        <f t="shared" si="34"/>
        <v>0.45538508599999999</v>
      </c>
      <c r="V69">
        <f t="shared" si="78"/>
        <v>0.01</v>
      </c>
      <c r="W69">
        <f t="shared" si="35"/>
        <v>6.6825109373530903E-4</v>
      </c>
      <c r="X69">
        <f t="shared" si="36"/>
        <v>3.0431158179024774E-4</v>
      </c>
      <c r="Y69">
        <f t="shared" si="37"/>
        <v>6.6825109373530901E-6</v>
      </c>
      <c r="Z69">
        <f t="shared" si="38"/>
        <v>3.5725700100770822E-4</v>
      </c>
      <c r="AB69">
        <f t="shared" si="79"/>
        <v>-2.3668540289471949</v>
      </c>
      <c r="AC69">
        <f t="shared" si="80"/>
        <v>-2.1482482151830342</v>
      </c>
      <c r="AE69">
        <f t="shared" si="63"/>
        <v>0</v>
      </c>
      <c r="AF69">
        <f t="shared" si="64"/>
        <v>0</v>
      </c>
      <c r="AG69">
        <f t="shared" si="65"/>
        <v>-4.4657125125963527E-3</v>
      </c>
      <c r="AH69">
        <f t="shared" si="66"/>
        <v>-15.215579089512387</v>
      </c>
      <c r="AI69">
        <f t="shared" si="67"/>
        <v>-15.220044802024983</v>
      </c>
      <c r="AJ69">
        <f t="shared" si="68"/>
        <v>-0.21860581376416066</v>
      </c>
      <c r="AK69">
        <f t="shared" si="81"/>
        <v>-0.16567978202630365</v>
      </c>
      <c r="AL69">
        <f t="shared" si="39"/>
        <v>-15.604330397815447</v>
      </c>
      <c r="AN69">
        <f t="shared" si="69"/>
        <v>0</v>
      </c>
      <c r="AO69">
        <f t="shared" si="70"/>
        <v>0</v>
      </c>
      <c r="AP69">
        <f t="shared" si="71"/>
        <v>-6.4475631847148121E-6</v>
      </c>
      <c r="AQ69">
        <f t="shared" si="72"/>
        <v>-2.1968142215813963E-2</v>
      </c>
      <c r="AR69">
        <f t="shared" si="73"/>
        <v>-2.1974589778998681E-2</v>
      </c>
      <c r="AS69">
        <f t="shared" si="74"/>
        <v>-3.1562148096518649E-4</v>
      </c>
      <c r="AT69">
        <f t="shared" si="75"/>
        <v>-2.3920726200605866E-4</v>
      </c>
      <c r="AU69">
        <f t="shared" si="76"/>
        <v>-2.2529418521969925E-2</v>
      </c>
      <c r="AW69">
        <v>66</v>
      </c>
      <c r="AX69">
        <f>IF(Z69&gt;0, (R69*SUMPRODUCT(K69:$K$98, X69:$X$98)-K69*$AZ$3)/Z69, 0)</f>
        <v>-6013.1731753989707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1.2891006367421552E-3</v>
      </c>
      <c r="L70" s="2">
        <v>67</v>
      </c>
      <c r="M70" s="8">
        <v>0.465797664</v>
      </c>
      <c r="Q70" s="5">
        <f t="shared" si="82"/>
        <v>12.5</v>
      </c>
      <c r="R70">
        <f t="shared" si="61"/>
        <v>50000</v>
      </c>
      <c r="S70">
        <f t="shared" si="62"/>
        <v>-10335.19723571125</v>
      </c>
      <c r="U70">
        <f t="shared" ref="U70:U89" si="84">M70</f>
        <v>0.465797664</v>
      </c>
      <c r="V70">
        <f t="shared" si="78"/>
        <v>0.01</v>
      </c>
      <c r="W70">
        <f t="shared" ref="W70:W98" si="85">Z69</f>
        <v>3.5725700100770822E-4</v>
      </c>
      <c r="X70">
        <f t="shared" ref="X70:X98" si="86">U70*W70</f>
        <v>1.6640947651703613E-4</v>
      </c>
      <c r="Y70">
        <f t="shared" ref="Y70:Y98" si="87">V70*W70</f>
        <v>3.5725700100770823E-6</v>
      </c>
      <c r="Z70">
        <f t="shared" ref="Z70:Z98" si="88">MAX(0, W70-X70-Y70)</f>
        <v>1.8727495448059501E-4</v>
      </c>
      <c r="AB70">
        <f t="shared" si="79"/>
        <v>-2.1482482151830342</v>
      </c>
      <c r="AC70">
        <f t="shared" si="80"/>
        <v>-1.9355235918657956</v>
      </c>
      <c r="AE70">
        <f t="shared" si="63"/>
        <v>0</v>
      </c>
      <c r="AF70">
        <f t="shared" si="64"/>
        <v>0</v>
      </c>
      <c r="AG70">
        <f t="shared" si="65"/>
        <v>-2.3409369310074374E-3</v>
      </c>
      <c r="AH70">
        <f t="shared" si="66"/>
        <v>-8.3204738258518063</v>
      </c>
      <c r="AI70">
        <f t="shared" si="67"/>
        <v>-8.322814762782814</v>
      </c>
      <c r="AJ70">
        <f t="shared" si="68"/>
        <v>-0.21272462331723863</v>
      </c>
      <c r="AK70">
        <f t="shared" si="81"/>
        <v>-0.1503773750628124</v>
      </c>
      <c r="AL70">
        <f t="shared" ref="AL70:AL98" si="89">SUM(AI70:AK70)</f>
        <v>-8.6859167611628649</v>
      </c>
      <c r="AN70">
        <f t="shared" si="69"/>
        <v>0</v>
      </c>
      <c r="AO70">
        <f t="shared" si="70"/>
        <v>0</v>
      </c>
      <c r="AP70">
        <f t="shared" si="71"/>
        <v>-3.0177032883349143E-6</v>
      </c>
      <c r="AQ70">
        <f t="shared" si="72"/>
        <v>-1.0725928106901999E-2</v>
      </c>
      <c r="AR70">
        <f t="shared" si="73"/>
        <v>-1.0728945810190335E-2</v>
      </c>
      <c r="AS70">
        <f t="shared" si="74"/>
        <v>-2.7422344736898743E-4</v>
      </c>
      <c r="AT70">
        <f t="shared" si="75"/>
        <v>-1.9385156994508536E-4</v>
      </c>
      <c r="AU70">
        <f t="shared" si="76"/>
        <v>-1.1197020827504407E-2</v>
      </c>
      <c r="AW70">
        <v>67</v>
      </c>
      <c r="AX70">
        <f>IF(Z70&gt;0, (R70*SUMPRODUCT(K70:$K$98, X70:$X$98)-K70*$AZ$3)/Z70, 0)</f>
        <v>-10335.19723571125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1.1509827113769242E-3</v>
      </c>
      <c r="L71" s="2">
        <v>68</v>
      </c>
      <c r="M71" s="8">
        <v>0.47670810299999999</v>
      </c>
      <c r="Q71" s="5">
        <f t="shared" si="82"/>
        <v>12.5</v>
      </c>
      <c r="R71">
        <f t="shared" si="61"/>
        <v>50000</v>
      </c>
      <c r="S71">
        <f t="shared" si="62"/>
        <v>-18066.80253406</v>
      </c>
      <c r="U71">
        <f t="shared" si="84"/>
        <v>0.47670810299999999</v>
      </c>
      <c r="V71">
        <f t="shared" si="78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79"/>
        <v>-1.9355235918657956</v>
      </c>
      <c r="AC71">
        <f t="shared" si="80"/>
        <v>-1.7367024078896147</v>
      </c>
      <c r="AE71">
        <f t="shared" si="63"/>
        <v>0</v>
      </c>
      <c r="AF71">
        <f t="shared" si="64"/>
        <v>0</v>
      </c>
      <c r="AG71">
        <f t="shared" si="65"/>
        <v>-1.2015839580741658E-3</v>
      </c>
      <c r="AH71">
        <f t="shared" si="66"/>
        <v>-4.4637744144927893</v>
      </c>
      <c r="AI71">
        <f t="shared" si="67"/>
        <v>-4.4649759984508632</v>
      </c>
      <c r="AJ71">
        <f t="shared" si="68"/>
        <v>-0.19882118397618087</v>
      </c>
      <c r="AK71">
        <f t="shared" si="81"/>
        <v>-0.1354866514306057</v>
      </c>
      <c r="AL71">
        <f t="shared" si="89"/>
        <v>-4.7992838338576496</v>
      </c>
      <c r="AN71">
        <f t="shared" si="69"/>
        <v>0</v>
      </c>
      <c r="AO71">
        <f t="shared" si="70"/>
        <v>0</v>
      </c>
      <c r="AP71">
        <f t="shared" si="71"/>
        <v>-1.3830023620112198E-6</v>
      </c>
      <c r="AQ71">
        <f t="shared" si="72"/>
        <v>-5.1377271785678531E-3</v>
      </c>
      <c r="AR71">
        <f t="shared" si="73"/>
        <v>-5.1391101809298637E-3</v>
      </c>
      <c r="AS71">
        <f t="shared" si="74"/>
        <v>-2.2883974541207494E-4</v>
      </c>
      <c r="AT71">
        <f t="shared" si="75"/>
        <v>-1.5594279341897877E-4</v>
      </c>
      <c r="AU71">
        <f t="shared" si="76"/>
        <v>-5.5238927197609174E-3</v>
      </c>
      <c r="AW71">
        <v>68</v>
      </c>
      <c r="AX71">
        <f>IF(Z71&gt;0, (R71*SUMPRODUCT(K71:$K$98, X71:$X$98)-K71*$AZ$3)/Z71, 0)</f>
        <v>-18066.80253406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1.027663135157968E-3</v>
      </c>
      <c r="L72" s="2">
        <v>69</v>
      </c>
      <c r="M72" s="8">
        <v>0.48798100799999999</v>
      </c>
      <c r="Q72" s="5">
        <f t="shared" si="82"/>
        <v>12.5</v>
      </c>
      <c r="R72">
        <f t="shared" si="61"/>
        <v>50000</v>
      </c>
      <c r="S72">
        <f t="shared" si="62"/>
        <v>-32217.717790486768</v>
      </c>
      <c r="U72">
        <f t="shared" si="84"/>
        <v>0.48798100799999999</v>
      </c>
      <c r="V72">
        <f t="shared" si="78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79"/>
        <v>-1.7367024078896147</v>
      </c>
      <c r="AC72">
        <f t="shared" si="80"/>
        <v>-1.5547444992797159</v>
      </c>
      <c r="AE72">
        <f t="shared" si="63"/>
        <v>0</v>
      </c>
      <c r="AF72">
        <f t="shared" si="64"/>
        <v>0</v>
      </c>
      <c r="AG72">
        <f t="shared" si="65"/>
        <v>-6.0321796743576298E-4</v>
      </c>
      <c r="AH72">
        <f t="shared" si="66"/>
        <v>-2.3454006042306443</v>
      </c>
      <c r="AI72">
        <f t="shared" si="67"/>
        <v>-2.3460038221980799</v>
      </c>
      <c r="AJ72">
        <f t="shared" si="68"/>
        <v>-0.1819579086098988</v>
      </c>
      <c r="AK72">
        <f t="shared" si="81"/>
        <v>-0.12156916855227304</v>
      </c>
      <c r="AL72">
        <f t="shared" si="89"/>
        <v>-2.649530899360252</v>
      </c>
      <c r="AN72">
        <f t="shared" si="69"/>
        <v>0</v>
      </c>
      <c r="AO72">
        <f t="shared" si="70"/>
        <v>0</v>
      </c>
      <c r="AP72">
        <f t="shared" si="71"/>
        <v>-6.199048675986532E-7</v>
      </c>
      <c r="AQ72">
        <f t="shared" si="72"/>
        <v>-2.4102817381450566E-3</v>
      </c>
      <c r="AR72">
        <f t="shared" si="73"/>
        <v>-2.4109016430126549E-3</v>
      </c>
      <c r="AS72">
        <f t="shared" si="74"/>
        <v>-1.8699143482883563E-4</v>
      </c>
      <c r="AT72">
        <f t="shared" si="75"/>
        <v>-1.2493215289297637E-4</v>
      </c>
      <c r="AU72">
        <f t="shared" si="76"/>
        <v>-2.722825230734467E-3</v>
      </c>
      <c r="AW72">
        <v>69</v>
      </c>
      <c r="AX72">
        <f>IF(Z72&gt;0, (R72*SUMPRODUCT(K72:$K$98, X72:$X$98)-K72*$AZ$3)/Z72, 0)</f>
        <v>-32217.717790486768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9.1755637067675712E-4</v>
      </c>
      <c r="L73" s="2">
        <v>70</v>
      </c>
      <c r="M73" s="8">
        <v>0.50007659900000001</v>
      </c>
      <c r="Q73" s="5">
        <f t="shared" si="82"/>
        <v>12.5</v>
      </c>
      <c r="R73">
        <f t="shared" si="61"/>
        <v>50000</v>
      </c>
      <c r="S73">
        <f t="shared" si="62"/>
        <v>-58797.004223362776</v>
      </c>
      <c r="U73">
        <f t="shared" si="84"/>
        <v>0.50007659900000001</v>
      </c>
      <c r="V73">
        <f t="shared" si="78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79"/>
        <v>-1.5547444992797159</v>
      </c>
      <c r="AC73">
        <f t="shared" si="80"/>
        <v>-1.3901051062067302</v>
      </c>
      <c r="AE73">
        <f t="shared" si="63"/>
        <v>0</v>
      </c>
      <c r="AF73">
        <f t="shared" si="64"/>
        <v>0</v>
      </c>
      <c r="AG73">
        <f t="shared" si="65"/>
        <v>-2.9553059815043626E-4</v>
      </c>
      <c r="AH73">
        <f t="shared" si="66"/>
        <v>-1.2066207584438764</v>
      </c>
      <c r="AI73">
        <f t="shared" si="67"/>
        <v>-1.2069162890420269</v>
      </c>
      <c r="AJ73">
        <f t="shared" si="68"/>
        <v>-0.1646393930729857</v>
      </c>
      <c r="AK73">
        <f t="shared" si="81"/>
        <v>-0.10883211494958013</v>
      </c>
      <c r="AL73">
        <f t="shared" si="89"/>
        <v>-1.4803877970645927</v>
      </c>
      <c r="AN73">
        <f t="shared" si="69"/>
        <v>0</v>
      </c>
      <c r="AO73">
        <f t="shared" si="70"/>
        <v>0</v>
      </c>
      <c r="AP73">
        <f t="shared" si="71"/>
        <v>-2.7116598306284545E-7</v>
      </c>
      <c r="AQ73">
        <f t="shared" si="72"/>
        <v>-1.1071425639009992E-3</v>
      </c>
      <c r="AR73">
        <f t="shared" si="73"/>
        <v>-1.1074137298840621E-3</v>
      </c>
      <c r="AS73">
        <f t="shared" si="74"/>
        <v>-1.5106592397847279E-4</v>
      </c>
      <c r="AT73">
        <f t="shared" si="75"/>
        <v>-9.9859600406212385E-5</v>
      </c>
      <c r="AU73">
        <f t="shared" si="76"/>
        <v>-1.3583392542687472E-3</v>
      </c>
      <c r="AW73">
        <v>70</v>
      </c>
      <c r="AX73">
        <f>IF(Z73&gt;0, (R73*SUMPRODUCT(K73:$K$98, X73:$X$98)-K73*$AZ$3)/Z73, 0)</f>
        <v>-58797.004223362776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8.1924675953281884E-4</v>
      </c>
      <c r="L74" s="2">
        <v>71</v>
      </c>
      <c r="M74" s="8">
        <v>0.512515834</v>
      </c>
      <c r="Q74" s="5">
        <f t="shared" si="82"/>
        <v>12.5</v>
      </c>
      <c r="R74">
        <f t="shared" si="61"/>
        <v>50000</v>
      </c>
      <c r="S74">
        <f t="shared" si="62"/>
        <v>-110025.01210128839</v>
      </c>
      <c r="U74">
        <f t="shared" si="84"/>
        <v>0.512515834</v>
      </c>
      <c r="V74">
        <f t="shared" si="78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79"/>
        <v>-1.3901051062067302</v>
      </c>
      <c r="AC74">
        <f t="shared" si="80"/>
        <v>-1.2420607534035499</v>
      </c>
      <c r="AE74">
        <f t="shared" si="63"/>
        <v>0</v>
      </c>
      <c r="AF74">
        <f t="shared" si="64"/>
        <v>0</v>
      </c>
      <c r="AG74">
        <f t="shared" si="65"/>
        <v>-1.411111811853422E-4</v>
      </c>
      <c r="AH74">
        <f t="shared" si="66"/>
        <v>-0.60585644393435878</v>
      </c>
      <c r="AI74">
        <f t="shared" si="67"/>
        <v>-0.6059975551155441</v>
      </c>
      <c r="AJ74">
        <f t="shared" si="68"/>
        <v>-0.14804435280318029</v>
      </c>
      <c r="AK74">
        <f t="shared" si="81"/>
        <v>-9.7307357434471123E-2</v>
      </c>
      <c r="AL74">
        <f t="shared" si="89"/>
        <v>-0.85134926535319555</v>
      </c>
      <c r="AN74">
        <f t="shared" si="69"/>
        <v>0</v>
      </c>
      <c r="AO74">
        <f t="shared" si="70"/>
        <v>0</v>
      </c>
      <c r="AP74">
        <f t="shared" si="71"/>
        <v>-1.1560487791994008E-7</v>
      </c>
      <c r="AQ74">
        <f t="shared" si="72"/>
        <v>-4.9634592843530035E-4</v>
      </c>
      <c r="AR74">
        <f t="shared" si="73"/>
        <v>-4.9646153331322032E-4</v>
      </c>
      <c r="AS74">
        <f t="shared" si="74"/>
        <v>-1.2128485630113884E-4</v>
      </c>
      <c r="AT74">
        <f t="shared" si="75"/>
        <v>-7.9718737256892212E-5</v>
      </c>
      <c r="AU74">
        <f t="shared" si="76"/>
        <v>-6.9746512687125133E-4</v>
      </c>
      <c r="AW74">
        <v>71</v>
      </c>
      <c r="AX74">
        <f>IF(Z74&gt;0, (R74*SUMPRODUCT(K74:$K$98, X74:$X$98)-K74*$AZ$3)/Z74, 0)</f>
        <v>-110025.01210128839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7.3147032101144531E-4</v>
      </c>
      <c r="L75" s="2">
        <v>72</v>
      </c>
      <c r="M75" s="8">
        <v>0.52569093300000003</v>
      </c>
      <c r="Q75" s="5">
        <f t="shared" si="82"/>
        <v>12.5</v>
      </c>
      <c r="R75">
        <f t="shared" si="61"/>
        <v>50000</v>
      </c>
      <c r="S75">
        <f t="shared" si="62"/>
        <v>-211652.86405261385</v>
      </c>
      <c r="U75">
        <f t="shared" si="84"/>
        <v>0.52569093300000003</v>
      </c>
      <c r="V75">
        <f t="shared" si="78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79"/>
        <v>-1.2420607534035499</v>
      </c>
      <c r="AC75">
        <f t="shared" si="80"/>
        <v>-1.1093861213256626</v>
      </c>
      <c r="AE75">
        <f t="shared" si="63"/>
        <v>0</v>
      </c>
      <c r="AF75">
        <f t="shared" si="64"/>
        <v>0</v>
      </c>
      <c r="AG75">
        <f t="shared" si="65"/>
        <v>-6.5519200879434188E-5</v>
      </c>
      <c r="AH75">
        <f t="shared" si="66"/>
        <v>-0.29672347397621834</v>
      </c>
      <c r="AI75">
        <f t="shared" si="67"/>
        <v>-0.29678899317709778</v>
      </c>
      <c r="AJ75">
        <f t="shared" si="68"/>
        <v>-0.13267463207788732</v>
      </c>
      <c r="AK75">
        <f t="shared" si="81"/>
        <v>-8.6944252738248504E-2</v>
      </c>
      <c r="AL75">
        <f t="shared" si="89"/>
        <v>-0.51640787799323362</v>
      </c>
      <c r="AN75">
        <f t="shared" si="69"/>
        <v>0</v>
      </c>
      <c r="AO75">
        <f t="shared" si="70"/>
        <v>0</v>
      </c>
      <c r="AP75">
        <f t="shared" si="71"/>
        <v>-4.7925350899693098E-8</v>
      </c>
      <c r="AQ75">
        <f t="shared" si="72"/>
        <v>-2.1704441476101566E-4</v>
      </c>
      <c r="AR75">
        <f t="shared" si="73"/>
        <v>-2.1709234011191536E-4</v>
      </c>
      <c r="AS75">
        <f t="shared" si="74"/>
        <v>-9.7047555716087643E-5</v>
      </c>
      <c r="AT75">
        <f t="shared" si="75"/>
        <v>-6.3597140460546861E-5</v>
      </c>
      <c r="AU75">
        <f t="shared" si="76"/>
        <v>-3.7773703628854986E-4</v>
      </c>
      <c r="AW75">
        <v>72</v>
      </c>
      <c r="AX75">
        <f>IF(Z75&gt;0, (R75*SUMPRODUCT(K75:$K$98, X75:$X$98)-K75*$AZ$3)/Z75, 0)</f>
        <v>-211652.86405261385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6.5309850090307614E-4</v>
      </c>
      <c r="L76" s="2">
        <v>73</v>
      </c>
      <c r="M76" s="8">
        <v>0.53963832300000003</v>
      </c>
      <c r="Q76" s="5">
        <f t="shared" si="82"/>
        <v>12.5</v>
      </c>
      <c r="R76">
        <f t="shared" si="61"/>
        <v>50000</v>
      </c>
      <c r="S76">
        <f t="shared" si="62"/>
        <v>-419683.96734533127</v>
      </c>
      <c r="U76">
        <f t="shared" si="84"/>
        <v>0.53963832300000003</v>
      </c>
      <c r="V76">
        <f t="shared" si="78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79"/>
        <v>-1.1093861213256626</v>
      </c>
      <c r="AC76">
        <f t="shared" si="80"/>
        <v>-0.99070050680620714</v>
      </c>
      <c r="AE76">
        <f t="shared" si="63"/>
        <v>0</v>
      </c>
      <c r="AF76">
        <f t="shared" si="64"/>
        <v>0</v>
      </c>
      <c r="AG76">
        <f t="shared" si="65"/>
        <v>-2.9507337183761856E-5</v>
      </c>
      <c r="AH76">
        <f t="shared" si="66"/>
        <v>-0.14142668674751196</v>
      </c>
      <c r="AI76">
        <f t="shared" si="67"/>
        <v>-0.14145619408469573</v>
      </c>
      <c r="AJ76">
        <f t="shared" si="68"/>
        <v>-0.11868561451945547</v>
      </c>
      <c r="AK76">
        <f t="shared" si="81"/>
        <v>-7.765702849279639E-2</v>
      </c>
      <c r="AL76">
        <f t="shared" si="89"/>
        <v>-0.33779883709694758</v>
      </c>
      <c r="AN76">
        <f t="shared" si="69"/>
        <v>0</v>
      </c>
      <c r="AO76">
        <f t="shared" si="70"/>
        <v>0</v>
      </c>
      <c r="AP76">
        <f t="shared" si="71"/>
        <v>-1.9271197680356465E-8</v>
      </c>
      <c r="AQ76">
        <f t="shared" si="72"/>
        <v>-9.2365557102489006E-5</v>
      </c>
      <c r="AR76">
        <f t="shared" si="73"/>
        <v>-9.2384828300169368E-5</v>
      </c>
      <c r="AS76">
        <f t="shared" si="74"/>
        <v>-7.7513396921416743E-5</v>
      </c>
      <c r="AT76">
        <f t="shared" si="75"/>
        <v>-5.0717688893232792E-5</v>
      </c>
      <c r="AU76">
        <f t="shared" si="76"/>
        <v>-2.2061591411481887E-4</v>
      </c>
      <c r="AW76">
        <v>73</v>
      </c>
      <c r="AX76">
        <f>IF(Z76&gt;0, (R76*SUMPRODUCT(K76:$K$98, X76:$X$98)-K76*$AZ$3)/Z76, 0)</f>
        <v>-419683.96734533127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5.8312366152060366E-4</v>
      </c>
      <c r="L77" s="2">
        <v>74</v>
      </c>
      <c r="M77" s="8">
        <v>0.55384314300000004</v>
      </c>
      <c r="Q77" s="5">
        <f t="shared" si="82"/>
        <v>12.5</v>
      </c>
      <c r="R77">
        <f t="shared" si="61"/>
        <v>50000</v>
      </c>
      <c r="S77">
        <f t="shared" si="62"/>
        <v>-859209.05684581923</v>
      </c>
      <c r="U77">
        <f t="shared" si="84"/>
        <v>0.55384314300000004</v>
      </c>
      <c r="V77">
        <f t="shared" si="78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79"/>
        <v>-0.99070050680620714</v>
      </c>
      <c r="AC77">
        <f t="shared" si="80"/>
        <v>-0.88462978402918779</v>
      </c>
      <c r="AE77">
        <f t="shared" si="63"/>
        <v>0</v>
      </c>
      <c r="AF77">
        <f t="shared" si="64"/>
        <v>0</v>
      </c>
      <c r="AG77">
        <f t="shared" si="65"/>
        <v>-1.2869827444508802E-5</v>
      </c>
      <c r="AH77">
        <f t="shared" si="66"/>
        <v>-6.5369745469661747E-2</v>
      </c>
      <c r="AI77">
        <f t="shared" si="67"/>
        <v>-6.5382615297106261E-2</v>
      </c>
      <c r="AJ77">
        <f t="shared" si="68"/>
        <v>-0.10607072277701934</v>
      </c>
      <c r="AK77">
        <f t="shared" si="81"/>
        <v>-6.9349035476434506E-2</v>
      </c>
      <c r="AL77">
        <f t="shared" si="89"/>
        <v>-0.24080237355056011</v>
      </c>
      <c r="AN77">
        <f t="shared" si="69"/>
        <v>0</v>
      </c>
      <c r="AO77">
        <f t="shared" si="70"/>
        <v>0</v>
      </c>
      <c r="AP77">
        <f t="shared" si="71"/>
        <v>-7.504700902580326E-9</v>
      </c>
      <c r="AQ77">
        <f t="shared" si="72"/>
        <v>-3.8118645330939053E-5</v>
      </c>
      <c r="AR77">
        <f t="shared" si="73"/>
        <v>-3.8126150031841633E-5</v>
      </c>
      <c r="AS77">
        <f t="shared" si="74"/>
        <v>-6.1852348245872409E-5</v>
      </c>
      <c r="AT77">
        <f t="shared" si="75"/>
        <v>-4.0439063489940732E-5</v>
      </c>
      <c r="AU77">
        <f t="shared" si="76"/>
        <v>-1.4041756176765477E-4</v>
      </c>
      <c r="AW77">
        <v>74</v>
      </c>
      <c r="AX77">
        <f>IF(Z77&gt;0, (R77*SUMPRODUCT(K77:$K$98, X77:$X$98)-K77*$AZ$3)/Z77, 0)</f>
        <v>-859209.05684581923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5.2064612635768185E-4</v>
      </c>
      <c r="L78" s="2">
        <v>75</v>
      </c>
      <c r="M78" s="8">
        <v>0.568687897</v>
      </c>
      <c r="Q78" s="5">
        <f t="shared" si="82"/>
        <v>12.5</v>
      </c>
      <c r="R78">
        <f t="shared" si="61"/>
        <v>50000</v>
      </c>
      <c r="S78">
        <f t="shared" si="62"/>
        <v>-1820933.8043202085</v>
      </c>
      <c r="U78">
        <f t="shared" si="84"/>
        <v>0.568687897</v>
      </c>
      <c r="V78">
        <f t="shared" si="78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79"/>
        <v>-0.88462978402918779</v>
      </c>
      <c r="AC78">
        <f t="shared" si="80"/>
        <v>-0.78987943094762425</v>
      </c>
      <c r="AE78">
        <f t="shared" si="63"/>
        <v>0</v>
      </c>
      <c r="AF78">
        <f t="shared" si="64"/>
        <v>0</v>
      </c>
      <c r="AG78">
        <f t="shared" si="65"/>
        <v>-5.4222140658931192E-6</v>
      </c>
      <c r="AH78">
        <f t="shared" si="66"/>
        <v>-2.9275660416682378E-2</v>
      </c>
      <c r="AI78">
        <f t="shared" si="67"/>
        <v>-2.928108263074827E-2</v>
      </c>
      <c r="AJ78">
        <f t="shared" si="68"/>
        <v>-9.4750353081563543E-2</v>
      </c>
      <c r="AK78">
        <f t="shared" si="81"/>
        <v>-6.1924084882043151E-2</v>
      </c>
      <c r="AL78">
        <f t="shared" si="89"/>
        <v>-0.18595552059435497</v>
      </c>
      <c r="AN78">
        <f t="shared" si="69"/>
        <v>0</v>
      </c>
      <c r="AO78">
        <f t="shared" si="70"/>
        <v>0</v>
      </c>
      <c r="AP78">
        <f t="shared" si="71"/>
        <v>-2.8230547496893887E-9</v>
      </c>
      <c r="AQ78">
        <f t="shared" si="72"/>
        <v>-1.5242259192508597E-5</v>
      </c>
      <c r="AR78">
        <f t="shared" si="73"/>
        <v>-1.5245082247258287E-5</v>
      </c>
      <c r="AS78">
        <f t="shared" si="74"/>
        <v>-4.9331404302938702E-5</v>
      </c>
      <c r="AT78">
        <f t="shared" si="75"/>
        <v>-3.2240534922080057E-5</v>
      </c>
      <c r="AU78">
        <f t="shared" si="76"/>
        <v>-9.6817021472277046E-5</v>
      </c>
      <c r="AW78">
        <v>75</v>
      </c>
      <c r="AX78">
        <f>IF(Z78&gt;0, (R78*SUMPRODUCT(K78:$K$98, X78:$X$98)-K78*$AZ$3)/Z78, 0)</f>
        <v>-1820933.8043202085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4.6486261281935876E-4</v>
      </c>
      <c r="L79" s="2">
        <v>76</v>
      </c>
      <c r="M79" s="8">
        <v>0.58363282999999999</v>
      </c>
      <c r="Q79" s="5">
        <f t="shared" si="82"/>
        <v>12.5</v>
      </c>
      <c r="R79">
        <f t="shared" si="61"/>
        <v>50000</v>
      </c>
      <c r="S79">
        <f t="shared" si="62"/>
        <v>-4000969.9621974868</v>
      </c>
      <c r="U79">
        <f t="shared" si="84"/>
        <v>0.58363282999999999</v>
      </c>
      <c r="V79">
        <f t="shared" si="78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79"/>
        <v>-0.78987943094762425</v>
      </c>
      <c r="AC79">
        <f t="shared" si="80"/>
        <v>-0.70526210916494658</v>
      </c>
      <c r="AE79">
        <f t="shared" si="63"/>
        <v>0</v>
      </c>
      <c r="AF79">
        <f t="shared" si="64"/>
        <v>0</v>
      </c>
      <c r="AG79">
        <f t="shared" si="65"/>
        <v>-2.2034097850911803E-6</v>
      </c>
      <c r="AH79">
        <f t="shared" si="66"/>
        <v>-1.265832856057203E-2</v>
      </c>
      <c r="AI79">
        <f t="shared" si="67"/>
        <v>-1.266053197035712E-2</v>
      </c>
      <c r="AJ79">
        <f t="shared" si="68"/>
        <v>-8.4617321782677668E-2</v>
      </c>
      <c r="AK79">
        <f t="shared" si="81"/>
        <v>-5.52915601663337E-2</v>
      </c>
      <c r="AL79">
        <f t="shared" si="89"/>
        <v>-0.15256941391936849</v>
      </c>
      <c r="AN79">
        <f t="shared" si="69"/>
        <v>0</v>
      </c>
      <c r="AO79">
        <f t="shared" si="70"/>
        <v>0</v>
      </c>
      <c r="AP79">
        <f t="shared" si="71"/>
        <v>-1.0242828298092278E-9</v>
      </c>
      <c r="AQ79">
        <f t="shared" si="72"/>
        <v>-5.8843836885934263E-6</v>
      </c>
      <c r="AR79">
        <f t="shared" si="73"/>
        <v>-5.8854079714232351E-6</v>
      </c>
      <c r="AS79">
        <f t="shared" si="74"/>
        <v>-3.9335429293671983E-5</v>
      </c>
      <c r="AT79">
        <f t="shared" si="75"/>
        <v>-2.5702979125780663E-5</v>
      </c>
      <c r="AU79">
        <f t="shared" si="76"/>
        <v>-7.092381639087588E-5</v>
      </c>
      <c r="AW79">
        <v>76</v>
      </c>
      <c r="AX79">
        <f>IF(Z79&gt;0, (R79*SUMPRODUCT(K79:$K$98, X79:$X$98)-K79*$AZ$3)/Z79, 0)</f>
        <v>-4000969.9621974868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4.1505590430299886E-4</v>
      </c>
      <c r="L80" s="2">
        <v>77</v>
      </c>
      <c r="M80" s="8">
        <v>0.59833308299999999</v>
      </c>
      <c r="Q80" s="5">
        <f t="shared" si="82"/>
        <v>12.5</v>
      </c>
      <c r="R80">
        <f t="shared" si="61"/>
        <v>50000</v>
      </c>
      <c r="S80">
        <f t="shared" si="62"/>
        <v>-9120817.2280186452</v>
      </c>
      <c r="U80">
        <f t="shared" si="84"/>
        <v>0.59833308299999999</v>
      </c>
      <c r="V80">
        <f t="shared" si="78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79"/>
        <v>-0.70526210916494658</v>
      </c>
      <c r="AC80">
        <f t="shared" si="80"/>
        <v>-0.62970320422553694</v>
      </c>
      <c r="AE80">
        <f t="shared" si="63"/>
        <v>0</v>
      </c>
      <c r="AF80">
        <f t="shared" si="64"/>
        <v>0</v>
      </c>
      <c r="AG80">
        <f t="shared" si="65"/>
        <v>-8.630027174142953E-7</v>
      </c>
      <c r="AH80">
        <f t="shared" si="66"/>
        <v>-5.2734918793038935E-3</v>
      </c>
      <c r="AI80">
        <f t="shared" si="67"/>
        <v>-5.2743548820213077E-3</v>
      </c>
      <c r="AJ80">
        <f t="shared" si="68"/>
        <v>-7.5558904939409643E-2</v>
      </c>
      <c r="AK80">
        <f t="shared" si="81"/>
        <v>-4.9368347641546267E-2</v>
      </c>
      <c r="AL80">
        <f t="shared" si="89"/>
        <v>-0.13020160746297721</v>
      </c>
      <c r="AN80">
        <f t="shared" si="69"/>
        <v>0</v>
      </c>
      <c r="AO80">
        <f t="shared" si="70"/>
        <v>0</v>
      </c>
      <c r="AP80">
        <f t="shared" si="71"/>
        <v>-3.581943732923357E-10</v>
      </c>
      <c r="AQ80">
        <f t="shared" si="72"/>
        <v>-2.1887939407989983E-6</v>
      </c>
      <c r="AR80">
        <f t="shared" si="73"/>
        <v>-2.1891521351722906E-6</v>
      </c>
      <c r="AS80">
        <f t="shared" si="74"/>
        <v>-3.1361169617770994E-5</v>
      </c>
      <c r="AT80">
        <f t="shared" si="75"/>
        <v>-2.0490624174306806E-5</v>
      </c>
      <c r="AU80">
        <f t="shared" si="76"/>
        <v>-5.4040945927250094E-5</v>
      </c>
      <c r="AW80">
        <v>77</v>
      </c>
      <c r="AX80">
        <f>IF(Z80&gt;0, (R80*SUMPRODUCT(K80:$K$98, X80:$X$98)-K80*$AZ$3)/Z80, 0)</f>
        <v>-9120817.2280186452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3.7058562884196325E-4</v>
      </c>
      <c r="L81" s="2">
        <v>78</v>
      </c>
      <c r="M81" s="8">
        <v>0.61338487399999997</v>
      </c>
      <c r="Q81" s="5">
        <f t="shared" si="82"/>
        <v>12.5</v>
      </c>
      <c r="R81">
        <f t="shared" si="61"/>
        <v>50000</v>
      </c>
      <c r="S81">
        <f t="shared" si="62"/>
        <v>-21623171.021156546</v>
      </c>
      <c r="U81">
        <f t="shared" si="84"/>
        <v>0.61338487399999997</v>
      </c>
      <c r="V81">
        <f t="shared" si="78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79"/>
        <v>-0.62970320422553694</v>
      </c>
      <c r="AC81">
        <f t="shared" si="80"/>
        <v>-0.56223683112385425</v>
      </c>
      <c r="AE81">
        <f t="shared" si="63"/>
        <v>0</v>
      </c>
      <c r="AF81">
        <f t="shared" si="64"/>
        <v>0</v>
      </c>
      <c r="AG81">
        <f t="shared" si="65"/>
        <v>-3.2501987715732722E-7</v>
      </c>
      <c r="AH81">
        <f t="shared" si="66"/>
        <v>-2.1174112523313004E-3</v>
      </c>
      <c r="AI81">
        <f t="shared" si="67"/>
        <v>-2.1177362722084579E-3</v>
      </c>
      <c r="AJ81">
        <f t="shared" si="68"/>
        <v>-6.7466373101682686E-2</v>
      </c>
      <c r="AK81">
        <f t="shared" si="81"/>
        <v>-4.4079224295787589E-2</v>
      </c>
      <c r="AL81">
        <f t="shared" si="89"/>
        <v>-0.11366333366967873</v>
      </c>
      <c r="AN81">
        <f t="shared" si="69"/>
        <v>0</v>
      </c>
      <c r="AO81">
        <f t="shared" si="70"/>
        <v>0</v>
      </c>
      <c r="AP81">
        <f t="shared" si="71"/>
        <v>-1.2044769556248577E-10</v>
      </c>
      <c r="AQ81">
        <f t="shared" si="72"/>
        <v>-7.8468218046224391E-7</v>
      </c>
      <c r="AR81">
        <f t="shared" si="73"/>
        <v>-7.8480262815780646E-7</v>
      </c>
      <c r="AS81">
        <f t="shared" si="74"/>
        <v>-2.5002068301573594E-5</v>
      </c>
      <c r="AT81">
        <f t="shared" si="75"/>
        <v>-1.633512705452039E-5</v>
      </c>
      <c r="AU81">
        <f t="shared" si="76"/>
        <v>-4.2121997984251789E-5</v>
      </c>
      <c r="AW81">
        <v>78</v>
      </c>
      <c r="AX81">
        <f>IF(Z81&gt;0, (R81*SUMPRODUCT(K81:$K$98, X81:$X$98)-K81*$AZ$3)/Z81, 0)</f>
        <v>-21623171.021156546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3.3088002575175287E-4</v>
      </c>
      <c r="L82" s="2">
        <v>79</v>
      </c>
      <c r="M82" s="8">
        <v>0.62870016699999998</v>
      </c>
      <c r="Q82" s="5">
        <f t="shared" si="82"/>
        <v>12.5</v>
      </c>
      <c r="R82">
        <f t="shared" si="61"/>
        <v>50000</v>
      </c>
      <c r="S82">
        <f t="shared" si="62"/>
        <v>-53436028.004207909</v>
      </c>
      <c r="U82">
        <f t="shared" si="84"/>
        <v>0.62870016699999998</v>
      </c>
      <c r="V82">
        <f t="shared" si="78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79"/>
        <v>-0.56223683112385425</v>
      </c>
      <c r="AC82">
        <f t="shared" si="80"/>
        <v>-0.50199782839922791</v>
      </c>
      <c r="AE82">
        <f t="shared" si="63"/>
        <v>0</v>
      </c>
      <c r="AF82">
        <f t="shared" si="64"/>
        <v>0</v>
      </c>
      <c r="AG82">
        <f t="shared" si="65"/>
        <v>-1.1742962733862283E-7</v>
      </c>
      <c r="AH82">
        <f t="shared" si="66"/>
        <v>-8.1736020418852443E-4</v>
      </c>
      <c r="AI82">
        <f t="shared" si="67"/>
        <v>-8.1747763381586301E-4</v>
      </c>
      <c r="AJ82">
        <f t="shared" si="68"/>
        <v>-6.0239002724626345E-2</v>
      </c>
      <c r="AK82">
        <f t="shared" si="81"/>
        <v>-3.9356578178669804E-2</v>
      </c>
      <c r="AL82">
        <f t="shared" si="89"/>
        <v>-0.10041305853711202</v>
      </c>
      <c r="AN82">
        <f t="shared" si="69"/>
        <v>0</v>
      </c>
      <c r="AO82">
        <f t="shared" si="70"/>
        <v>0</v>
      </c>
      <c r="AP82">
        <f t="shared" si="71"/>
        <v>-3.8855118117822264E-11</v>
      </c>
      <c r="AQ82">
        <f t="shared" si="72"/>
        <v>-2.7044816541035692E-7</v>
      </c>
      <c r="AR82">
        <f t="shared" si="73"/>
        <v>-2.7048702052847473E-7</v>
      </c>
      <c r="AS82">
        <f t="shared" si="74"/>
        <v>-1.9931882772784277E-5</v>
      </c>
      <c r="AT82">
        <f t="shared" si="75"/>
        <v>-1.3022305601259141E-5</v>
      </c>
      <c r="AU82">
        <f t="shared" si="76"/>
        <v>-3.3224675394571893E-5</v>
      </c>
      <c r="AW82">
        <v>79</v>
      </c>
      <c r="AX82">
        <f>IF(Z82&gt;0, (R82*SUMPRODUCT(K82:$K$98, X82:$X$98)-K82*$AZ$3)/Z82, 0)</f>
        <v>-53436028.004207909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2.9542859442120787E-4</v>
      </c>
      <c r="L83" s="2">
        <v>80</v>
      </c>
      <c r="M83" s="8">
        <v>0.64417999699999995</v>
      </c>
      <c r="Q83" s="5">
        <f t="shared" si="82"/>
        <v>12.5</v>
      </c>
      <c r="R83">
        <f t="shared" si="61"/>
        <v>50000</v>
      </c>
      <c r="S83">
        <f t="shared" si="62"/>
        <v>-137964152.16587806</v>
      </c>
      <c r="U83">
        <f t="shared" si="84"/>
        <v>0.64417999699999995</v>
      </c>
      <c r="V83">
        <f t="shared" si="78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79"/>
        <v>-0.50199782839922791</v>
      </c>
      <c r="AC83">
        <f t="shared" si="80"/>
        <v>-0.44821257437703027</v>
      </c>
      <c r="AE83">
        <f t="shared" si="63"/>
        <v>0</v>
      </c>
      <c r="AF83">
        <f t="shared" si="64"/>
        <v>0</v>
      </c>
      <c r="AG83">
        <f t="shared" si="65"/>
        <v>-4.0609514078531437E-8</v>
      </c>
      <c r="AH83">
        <f t="shared" si="66"/>
        <v>-3.025832679468207E-4</v>
      </c>
      <c r="AI83">
        <f t="shared" si="67"/>
        <v>-3.0262387746089921E-4</v>
      </c>
      <c r="AJ83">
        <f t="shared" si="68"/>
        <v>-5.3785254022197637E-2</v>
      </c>
      <c r="AK83">
        <f t="shared" si="81"/>
        <v>-3.5139847987945956E-2</v>
      </c>
      <c r="AL83">
        <f t="shared" si="89"/>
        <v>-8.9227725887604498E-2</v>
      </c>
      <c r="AN83">
        <f t="shared" si="69"/>
        <v>0</v>
      </c>
      <c r="AO83">
        <f t="shared" si="70"/>
        <v>0</v>
      </c>
      <c r="AP83">
        <f t="shared" si="71"/>
        <v>-1.1997211664348795E-11</v>
      </c>
      <c r="AQ83">
        <f t="shared" si="72"/>
        <v>-8.9391749544904964E-8</v>
      </c>
      <c r="AR83">
        <f t="shared" si="73"/>
        <v>-8.9403746756569302E-8</v>
      </c>
      <c r="AS83">
        <f t="shared" si="74"/>
        <v>-1.5889701996365466E-5</v>
      </c>
      <c r="AT83">
        <f t="shared" si="75"/>
        <v>-1.0381315899253783E-5</v>
      </c>
      <c r="AU83">
        <f t="shared" si="76"/>
        <v>-2.6360421642375818E-5</v>
      </c>
      <c r="AW83">
        <v>80</v>
      </c>
      <c r="AX83">
        <f>IF(Z83&gt;0, (R83*SUMPRODUCT(K83:$K$98, X83:$X$98)-K83*$AZ$3)/Z83, 0)</f>
        <v>-137964152.16587806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2.6377553073322132E-4</v>
      </c>
      <c r="L84" s="2">
        <v>81</v>
      </c>
      <c r="M84" s="8">
        <v>0.65972661300000002</v>
      </c>
      <c r="Q84" s="5">
        <f t="shared" si="82"/>
        <v>12.5</v>
      </c>
      <c r="R84">
        <f t="shared" si="61"/>
        <v>50000</v>
      </c>
      <c r="S84">
        <f t="shared" si="62"/>
        <v>-372970717.02271497</v>
      </c>
      <c r="U84">
        <f t="shared" si="84"/>
        <v>0.65972661300000002</v>
      </c>
      <c r="V84">
        <f t="shared" si="78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79"/>
        <v>-0.44821257437703027</v>
      </c>
      <c r="AC84">
        <f t="shared" si="80"/>
        <v>-0.40018987406309842</v>
      </c>
      <c r="AE84">
        <f t="shared" si="63"/>
        <v>0</v>
      </c>
      <c r="AF84">
        <f t="shared" si="64"/>
        <v>0</v>
      </c>
      <c r="AG84">
        <f t="shared" si="65"/>
        <v>-1.3412241759140764E-8</v>
      </c>
      <c r="AH84">
        <f t="shared" si="66"/>
        <v>-1.0716470871442144E-4</v>
      </c>
      <c r="AI84">
        <f t="shared" si="67"/>
        <v>-1.0717812095618057E-4</v>
      </c>
      <c r="AJ84">
        <f t="shared" si="68"/>
        <v>-4.8022700313931854E-2</v>
      </c>
      <c r="AK84">
        <f t="shared" si="81"/>
        <v>-3.1374880206392119E-2</v>
      </c>
      <c r="AL84">
        <f t="shared" si="89"/>
        <v>-7.9504758641280149E-2</v>
      </c>
      <c r="AN84">
        <f t="shared" si="69"/>
        <v>0</v>
      </c>
      <c r="AO84">
        <f t="shared" si="70"/>
        <v>0</v>
      </c>
      <c r="AP84">
        <f t="shared" si="71"/>
        <v>-3.537821188339629E-12</v>
      </c>
      <c r="AQ84">
        <f t="shared" si="72"/>
        <v>-2.8267427917017583E-8</v>
      </c>
      <c r="AR84">
        <f t="shared" si="73"/>
        <v>-2.827096573820592E-8</v>
      </c>
      <c r="AS84">
        <f t="shared" si="74"/>
        <v>-1.2667213262549809E-5</v>
      </c>
      <c r="AT84">
        <f t="shared" si="75"/>
        <v>-8.275925678132321E-6</v>
      </c>
      <c r="AU84">
        <f t="shared" si="76"/>
        <v>-2.0971409906420337E-5</v>
      </c>
      <c r="AW84">
        <v>81</v>
      </c>
      <c r="AX84">
        <f>IF(Z84&gt;0, (R84*SUMPRODUCT(K84:$K$98, X84:$X$98)-K84*$AZ$3)/Z84, 0)</f>
        <v>-372970717.02271497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2.3551386672609044E-4</v>
      </c>
      <c r="L85" s="2">
        <v>82</v>
      </c>
      <c r="M85" s="8">
        <v>0.67535580100000003</v>
      </c>
      <c r="Q85" s="5">
        <f t="shared" si="82"/>
        <v>12.5</v>
      </c>
      <c r="R85">
        <f t="shared" si="61"/>
        <v>50000</v>
      </c>
      <c r="S85">
        <f t="shared" si="62"/>
        <v>-1058368761.1726623</v>
      </c>
      <c r="U85">
        <f t="shared" si="84"/>
        <v>0.67535580100000003</v>
      </c>
      <c r="V85">
        <f t="shared" si="78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79"/>
        <v>-0.40018987406309842</v>
      </c>
      <c r="AC85">
        <f t="shared" si="80"/>
        <v>-0.35731241152188231</v>
      </c>
      <c r="AE85">
        <f t="shared" si="63"/>
        <v>0</v>
      </c>
      <c r="AF85">
        <f t="shared" si="64"/>
        <v>0</v>
      </c>
      <c r="AG85">
        <f t="shared" si="65"/>
        <v>-4.2200840650991963E-9</v>
      </c>
      <c r="AH85">
        <f t="shared" si="66"/>
        <v>-3.6232141105800636E-5</v>
      </c>
      <c r="AI85">
        <f t="shared" si="67"/>
        <v>-3.6236361189865733E-5</v>
      </c>
      <c r="AJ85">
        <f t="shared" si="68"/>
        <v>-4.2877462541216105E-2</v>
      </c>
      <c r="AK85">
        <f t="shared" si="81"/>
        <v>-2.8013291184416891E-2</v>
      </c>
      <c r="AL85">
        <f t="shared" si="89"/>
        <v>-7.0926990086822864E-2</v>
      </c>
      <c r="AN85">
        <f t="shared" si="69"/>
        <v>0</v>
      </c>
      <c r="AO85">
        <f t="shared" si="70"/>
        <v>0</v>
      </c>
      <c r="AP85">
        <f t="shared" si="71"/>
        <v>-9.9388831608067015E-13</v>
      </c>
      <c r="AQ85">
        <f t="shared" si="72"/>
        <v>-8.5331716515924339E-9</v>
      </c>
      <c r="AR85">
        <f t="shared" si="73"/>
        <v>-8.5341655399085135E-9</v>
      </c>
      <c r="AS85">
        <f t="shared" si="74"/>
        <v>-1.0098236998484904E-5</v>
      </c>
      <c r="AT85">
        <f t="shared" si="75"/>
        <v>-6.5975185265659235E-6</v>
      </c>
      <c r="AU85">
        <f t="shared" si="76"/>
        <v>-1.6704289690590738E-5</v>
      </c>
      <c r="AW85">
        <v>82</v>
      </c>
      <c r="AX85">
        <f>IF(Z85&gt;0, (R85*SUMPRODUCT(K85:$K$98, X85:$X$98)-K85*$AZ$3)/Z85, 0)</f>
        <v>-1058368761.1726623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2.1028023814829503E-4</v>
      </c>
      <c r="L86" s="2">
        <v>83</v>
      </c>
      <c r="M86" s="8">
        <v>0.69109609699999996</v>
      </c>
      <c r="Q86" s="5">
        <f t="shared" si="82"/>
        <v>12.5</v>
      </c>
      <c r="R86">
        <f t="shared" si="61"/>
        <v>50000</v>
      </c>
      <c r="S86">
        <f t="shared" si="62"/>
        <v>-3161457981.0087438</v>
      </c>
      <c r="U86">
        <f t="shared" si="84"/>
        <v>0.69109609699999996</v>
      </c>
      <c r="V86">
        <f t="shared" si="78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79"/>
        <v>-0.35731241152188231</v>
      </c>
      <c r="AC86">
        <f t="shared" si="80"/>
        <v>-0.31902894611876464</v>
      </c>
      <c r="AE86">
        <f t="shared" si="63"/>
        <v>0</v>
      </c>
      <c r="AF86">
        <f t="shared" si="64"/>
        <v>0</v>
      </c>
      <c r="AG86">
        <f t="shared" si="65"/>
        <v>-1.2613995980462563E-9</v>
      </c>
      <c r="AH86">
        <f t="shared" si="66"/>
        <v>-1.1665934505607792E-5</v>
      </c>
      <c r="AI86">
        <f t="shared" si="67"/>
        <v>-1.1667195905205839E-5</v>
      </c>
      <c r="AJ86">
        <f t="shared" si="68"/>
        <v>-3.8283465403117667E-2</v>
      </c>
      <c r="AK86">
        <f t="shared" si="81"/>
        <v>-2.5011868806531765E-2</v>
      </c>
      <c r="AL86">
        <f t="shared" si="89"/>
        <v>-6.3307001405554647E-2</v>
      </c>
      <c r="AN86">
        <f t="shared" si="69"/>
        <v>0</v>
      </c>
      <c r="AO86">
        <f t="shared" si="70"/>
        <v>0</v>
      </c>
      <c r="AP86">
        <f t="shared" si="71"/>
        <v>-2.6524740787733041E-13</v>
      </c>
      <c r="AQ86">
        <f t="shared" si="72"/>
        <v>-2.4531154860616189E-9</v>
      </c>
      <c r="AR86">
        <f t="shared" si="73"/>
        <v>-2.4533807334694964E-9</v>
      </c>
      <c r="AS86">
        <f t="shared" si="74"/>
        <v>-8.0502562221095972E-6</v>
      </c>
      <c r="AT86">
        <f t="shared" si="75"/>
        <v>-5.2595017291714115E-6</v>
      </c>
      <c r="AU86">
        <f t="shared" si="76"/>
        <v>-1.3312211332014479E-5</v>
      </c>
      <c r="AW86">
        <v>83</v>
      </c>
      <c r="AX86">
        <f>IF(Z86&gt;0, (R86*SUMPRODUCT(K86:$K$98, X86:$X$98)-K86*$AZ$3)/Z86, 0)</f>
        <v>-3161457981.0087438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1.8775021263240627E-4</v>
      </c>
      <c r="L87" s="2">
        <v>84</v>
      </c>
      <c r="M87" s="8">
        <v>0.70685825099999999</v>
      </c>
      <c r="Q87" s="5">
        <f t="shared" si="82"/>
        <v>12.5</v>
      </c>
      <c r="R87">
        <f t="shared" si="61"/>
        <v>50000</v>
      </c>
      <c r="S87">
        <f t="shared" si="62"/>
        <v>-9969318798.474535</v>
      </c>
      <c r="U87">
        <f t="shared" si="84"/>
        <v>0.70685825099999999</v>
      </c>
      <c r="V87">
        <f t="shared" si="78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79"/>
        <v>-0.31902894611876464</v>
      </c>
      <c r="AC87">
        <f t="shared" si="80"/>
        <v>-0.28484727541447896</v>
      </c>
      <c r="AE87">
        <f t="shared" si="63"/>
        <v>0</v>
      </c>
      <c r="AF87">
        <f t="shared" si="64"/>
        <v>0</v>
      </c>
      <c r="AG87">
        <f t="shared" si="65"/>
        <v>-3.5715488837871392E-10</v>
      </c>
      <c r="AH87">
        <f t="shared" si="66"/>
        <v>-3.5665228547483191E-6</v>
      </c>
      <c r="AI87">
        <f t="shared" si="67"/>
        <v>-3.5668800096366976E-6</v>
      </c>
      <c r="AJ87">
        <f t="shared" si="68"/>
        <v>-3.4181670704285683E-2</v>
      </c>
      <c r="AK87">
        <f t="shared" si="81"/>
        <v>-2.2332026228313526E-2</v>
      </c>
      <c r="AL87">
        <f t="shared" si="89"/>
        <v>-5.6517263812608846E-2</v>
      </c>
      <c r="AN87">
        <f t="shared" si="69"/>
        <v>0</v>
      </c>
      <c r="AO87">
        <f t="shared" si="70"/>
        <v>0</v>
      </c>
      <c r="AP87">
        <f t="shared" si="71"/>
        <v>-6.7055906235806869E-14</v>
      </c>
      <c r="AQ87">
        <f t="shared" si="72"/>
        <v>-6.6961542433733351E-10</v>
      </c>
      <c r="AR87">
        <f t="shared" si="73"/>
        <v>-6.6968248024356932E-10</v>
      </c>
      <c r="AS87">
        <f t="shared" si="74"/>
        <v>-6.4176159428605294E-6</v>
      </c>
      <c r="AT87">
        <f t="shared" si="75"/>
        <v>-4.1928426728783381E-6</v>
      </c>
      <c r="AU87">
        <f t="shared" si="76"/>
        <v>-1.061112829821911E-5</v>
      </c>
      <c r="AW87">
        <v>84</v>
      </c>
      <c r="AX87">
        <f>IF(Z87&gt;0, (R87*SUMPRODUCT(K87:$K$98, X87:$X$98)-K87*$AZ$3)/Z87, 0)</f>
        <v>-9969318798.474535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1.6763411842179131E-4</v>
      </c>
      <c r="L88" s="2">
        <v>85</v>
      </c>
      <c r="M88" s="8">
        <v>0.722550582</v>
      </c>
      <c r="Q88" s="5">
        <f t="shared" si="82"/>
        <v>12.5</v>
      </c>
      <c r="R88">
        <f t="shared" si="61"/>
        <v>50000</v>
      </c>
      <c r="S88">
        <f t="shared" si="62"/>
        <v>-33281723270.414249</v>
      </c>
      <c r="U88">
        <f t="shared" si="84"/>
        <v>0.722550582</v>
      </c>
      <c r="V88">
        <f t="shared" si="78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79"/>
        <v>-0.28484727541447896</v>
      </c>
      <c r="AC88">
        <f t="shared" si="80"/>
        <v>-0.25432792505070045</v>
      </c>
      <c r="AE88">
        <f t="shared" si="63"/>
        <v>0</v>
      </c>
      <c r="AF88">
        <f t="shared" si="64"/>
        <v>0</v>
      </c>
      <c r="AG88">
        <f t="shared" si="65"/>
        <v>-9.5520867032742031E-11</v>
      </c>
      <c r="AH88">
        <f t="shared" si="66"/>
        <v>-1.0322498898487392E-6</v>
      </c>
      <c r="AI88">
        <f t="shared" si="67"/>
        <v>-1.0323454107157719E-6</v>
      </c>
      <c r="AJ88">
        <f t="shared" si="68"/>
        <v>-3.0519350363778508E-2</v>
      </c>
      <c r="AK88">
        <f t="shared" si="81"/>
        <v>-1.993930927901353E-2</v>
      </c>
      <c r="AL88">
        <f t="shared" si="89"/>
        <v>-5.0459691988202757E-2</v>
      </c>
      <c r="AN88">
        <f t="shared" si="69"/>
        <v>0</v>
      </c>
      <c r="AO88">
        <f t="shared" si="70"/>
        <v>0</v>
      </c>
      <c r="AP88">
        <f t="shared" si="71"/>
        <v>-1.601255633591886E-14</v>
      </c>
      <c r="AQ88">
        <f t="shared" si="72"/>
        <v>-1.7304030027578457E-10</v>
      </c>
      <c r="AR88">
        <f t="shared" si="73"/>
        <v>-1.7305631283212049E-10</v>
      </c>
      <c r="AS88">
        <f t="shared" si="74"/>
        <v>-5.1160843930377858E-6</v>
      </c>
      <c r="AT88">
        <f t="shared" si="75"/>
        <v>-3.3425085329268762E-6</v>
      </c>
      <c r="AU88">
        <f t="shared" si="76"/>
        <v>-8.4587659822774955E-6</v>
      </c>
      <c r="AW88">
        <v>85</v>
      </c>
      <c r="AX88">
        <f>IF(Z88&gt;0, (R88*SUMPRODUCT(K88:$K$98, X88:$X$98)-K88*$AZ$3)/Z88, 0)</f>
        <v>-33281723270.414249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1.4967332001945651E-4</v>
      </c>
      <c r="L89" s="2">
        <v>86</v>
      </c>
      <c r="M89" s="8">
        <v>0.74076925400000004</v>
      </c>
      <c r="Q89" s="5">
        <f t="shared" si="82"/>
        <v>12.5</v>
      </c>
      <c r="R89">
        <f t="shared" si="61"/>
        <v>50000</v>
      </c>
      <c r="S89">
        <f t="shared" si="62"/>
        <v>-119230170614.81479</v>
      </c>
      <c r="U89">
        <f t="shared" si="84"/>
        <v>0.74076925400000004</v>
      </c>
      <c r="V89">
        <f t="shared" si="78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79"/>
        <v>-0.25432792505070045</v>
      </c>
      <c r="AC89">
        <f t="shared" si="80"/>
        <v>-0.22707850465821047</v>
      </c>
      <c r="AE89">
        <f t="shared" si="63"/>
        <v>0</v>
      </c>
      <c r="AF89">
        <f t="shared" si="64"/>
        <v>0</v>
      </c>
      <c r="AG89">
        <f t="shared" si="65"/>
        <v>-2.3806736949137094E-11</v>
      </c>
      <c r="AH89">
        <f t="shared" si="66"/>
        <v>-2.8303568565311004E-7</v>
      </c>
      <c r="AI89">
        <f t="shared" si="67"/>
        <v>-2.8305949239005915E-7</v>
      </c>
      <c r="AJ89">
        <f t="shared" si="68"/>
        <v>-2.7249420392489981E-2</v>
      </c>
      <c r="AK89">
        <f t="shared" si="81"/>
        <v>-1.7802954753549035E-2</v>
      </c>
      <c r="AL89">
        <f t="shared" si="89"/>
        <v>-4.5052658205531407E-2</v>
      </c>
      <c r="AN89">
        <f t="shared" si="69"/>
        <v>0</v>
      </c>
      <c r="AO89">
        <f t="shared" si="70"/>
        <v>0</v>
      </c>
      <c r="AP89">
        <f t="shared" si="71"/>
        <v>-3.5632333580072162E-15</v>
      </c>
      <c r="AQ89">
        <f t="shared" si="72"/>
        <v>-4.2362890755684236E-11</v>
      </c>
      <c r="AR89">
        <f t="shared" si="73"/>
        <v>-4.2366453989042235E-11</v>
      </c>
      <c r="AS89">
        <f t="shared" si="74"/>
        <v>-4.0785112187498569E-6</v>
      </c>
      <c r="AT89">
        <f t="shared" si="75"/>
        <v>-2.6646273441198492E-6</v>
      </c>
      <c r="AU89">
        <f t="shared" si="76"/>
        <v>-6.7431809293236952E-6</v>
      </c>
      <c r="AW89">
        <v>86</v>
      </c>
      <c r="AX89">
        <f>IF(Z89&gt;0, (R89*SUMPRODUCT(K89:$K$98, X89:$X$98)-K89*$AZ$3)/Z89, 0)</f>
        <v>-119230170614.81479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1.3363689287451474E-4</v>
      </c>
      <c r="L90" s="2">
        <v>87</v>
      </c>
      <c r="M90">
        <v>0.75888896100000003</v>
      </c>
      <c r="Q90" s="5">
        <f t="shared" si="82"/>
        <v>12.5</v>
      </c>
      <c r="R90">
        <f t="shared" si="61"/>
        <v>50000</v>
      </c>
      <c r="S90">
        <f t="shared" si="62"/>
        <v>-460624944430.66382</v>
      </c>
      <c r="U90">
        <f t="shared" ref="U90:U98" si="93">M90</f>
        <v>0.75888896100000003</v>
      </c>
      <c r="V90">
        <f t="shared" si="78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79"/>
        <v>-0.22707850465821047</v>
      </c>
      <c r="AC90">
        <f t="shared" ref="AC90:AC98" si="94">S90*Z90</f>
        <v>-0.20274866490992133</v>
      </c>
      <c r="AE90">
        <f t="shared" si="63"/>
        <v>0</v>
      </c>
      <c r="AF90">
        <f t="shared" si="64"/>
        <v>0</v>
      </c>
      <c r="AG90">
        <f t="shared" si="65"/>
        <v>-5.5019997115147641E-12</v>
      </c>
      <c r="AH90">
        <f t="shared" si="66"/>
        <v>-7.2266679472523836E-8</v>
      </c>
      <c r="AI90">
        <f t="shared" si="67"/>
        <v>-7.2272181472235355E-8</v>
      </c>
      <c r="AJ90">
        <f t="shared" si="68"/>
        <v>-2.4329839748289145E-2</v>
      </c>
      <c r="AK90">
        <f t="shared" si="81"/>
        <v>-1.5895495326074736E-2</v>
      </c>
      <c r="AL90">
        <f t="shared" si="89"/>
        <v>-4.0225407346545353E-2</v>
      </c>
      <c r="AN90">
        <f t="shared" si="69"/>
        <v>0</v>
      </c>
      <c r="AO90">
        <f t="shared" si="70"/>
        <v>0</v>
      </c>
      <c r="AP90">
        <f t="shared" si="71"/>
        <v>-7.3527014604330956E-16</v>
      </c>
      <c r="AQ90">
        <f t="shared" si="72"/>
        <v>-9.6574945030665605E-12</v>
      </c>
      <c r="AR90">
        <f t="shared" si="73"/>
        <v>-9.6582297732126053E-12</v>
      </c>
      <c r="AS90">
        <f t="shared" si="74"/>
        <v>-3.2513641880962272E-6</v>
      </c>
      <c r="AT90">
        <f t="shared" si="75"/>
        <v>-2.1242246060779991E-6</v>
      </c>
      <c r="AU90">
        <f t="shared" si="76"/>
        <v>-5.3755984524039997E-6</v>
      </c>
      <c r="AW90">
        <v>87</v>
      </c>
      <c r="AX90">
        <f>IF(Z90&gt;0, (R90*SUMPRODUCT(K90:$K$98, X90:$X$98)-K90*$AZ$3)/Z90, 0)</f>
        <v>-460624944430.66382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1.1931865435224529E-4</v>
      </c>
      <c r="L91" s="2">
        <v>88</v>
      </c>
      <c r="M91">
        <v>0.77688723800000004</v>
      </c>
      <c r="Q91" s="5">
        <f t="shared" si="82"/>
        <v>12.5</v>
      </c>
      <c r="R91">
        <f t="shared" si="61"/>
        <v>50000</v>
      </c>
      <c r="S91">
        <f t="shared" si="62"/>
        <v>-1929834083948.8022</v>
      </c>
      <c r="U91">
        <f t="shared" si="93"/>
        <v>0.77688723800000004</v>
      </c>
      <c r="V91">
        <f t="shared" si="78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79"/>
        <v>-0.20274866490992133</v>
      </c>
      <c r="AC91">
        <f t="shared" si="94"/>
        <v>-0.18102559367792523</v>
      </c>
      <c r="AE91">
        <f t="shared" si="63"/>
        <v>0</v>
      </c>
      <c r="AF91">
        <f t="shared" si="64"/>
        <v>0</v>
      </c>
      <c r="AG91">
        <f t="shared" si="65"/>
        <v>-1.1725463550441143E-12</v>
      </c>
      <c r="AH91">
        <f t="shared" si="66"/>
        <v>-1.7097733437422011E-8</v>
      </c>
      <c r="AI91">
        <f t="shared" si="67"/>
        <v>-1.7098905983777055E-8</v>
      </c>
      <c r="AJ91">
        <f t="shared" si="68"/>
        <v>-2.1723071231996099E-2</v>
      </c>
      <c r="AK91">
        <f t="shared" si="81"/>
        <v>-1.4192406543694495E-2</v>
      </c>
      <c r="AL91">
        <f t="shared" si="89"/>
        <v>-3.5915494874596575E-2</v>
      </c>
      <c r="AN91">
        <f t="shared" si="69"/>
        <v>0</v>
      </c>
      <c r="AO91">
        <f t="shared" si="70"/>
        <v>0</v>
      </c>
      <c r="AP91">
        <f t="shared" si="71"/>
        <v>-1.3990665324949376E-16</v>
      </c>
      <c r="AQ91">
        <f t="shared" si="72"/>
        <v>-2.0400785462265837E-12</v>
      </c>
      <c r="AR91">
        <f t="shared" si="73"/>
        <v>-2.0402184528798332E-12</v>
      </c>
      <c r="AS91">
        <f t="shared" si="74"/>
        <v>-2.591967627799746E-6</v>
      </c>
      <c r="AT91">
        <f t="shared" si="75"/>
        <v>-1.6934188508136278E-6</v>
      </c>
      <c r="AU91">
        <f t="shared" si="76"/>
        <v>-4.2853885188318259E-6</v>
      </c>
      <c r="AW91">
        <v>88</v>
      </c>
      <c r="AX91">
        <f>IF(Z91&gt;0, (R91*SUMPRODUCT(K91:$K$98, X91:$X$98)-K91*$AZ$3)/Z91, 0)</f>
        <v>-1929834083948.8022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1.0653451281450472E-4</v>
      </c>
      <c r="L92" s="2">
        <v>89</v>
      </c>
      <c r="M92">
        <v>0.79474162100000001</v>
      </c>
      <c r="Q92" s="5">
        <f t="shared" si="82"/>
        <v>12.5</v>
      </c>
      <c r="R92">
        <f t="shared" si="61"/>
        <v>50000</v>
      </c>
      <c r="S92">
        <f t="shared" si="62"/>
        <v>-8824543946468.6309</v>
      </c>
      <c r="U92">
        <f t="shared" si="93"/>
        <v>0.79474162100000001</v>
      </c>
      <c r="V92">
        <f t="shared" si="78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79"/>
        <v>-0.18102559367792523</v>
      </c>
      <c r="AC92">
        <f t="shared" si="94"/>
        <v>-0.16162999435706032</v>
      </c>
      <c r="AE92">
        <f t="shared" si="63"/>
        <v>0</v>
      </c>
      <c r="AF92">
        <f t="shared" si="64"/>
        <v>0</v>
      </c>
      <c r="AG92">
        <f t="shared" si="65"/>
        <v>-2.2894950058827225E-13</v>
      </c>
      <c r="AH92">
        <f t="shared" si="66"/>
        <v>-3.7274855636216035E-9</v>
      </c>
      <c r="AI92">
        <f t="shared" si="67"/>
        <v>-3.7277145131221917E-9</v>
      </c>
      <c r="AJ92">
        <f t="shared" si="68"/>
        <v>-1.9395599320864904E-2</v>
      </c>
      <c r="AK92">
        <f t="shared" si="81"/>
        <v>-1.2671791557454766E-2</v>
      </c>
      <c r="AL92">
        <f t="shared" si="89"/>
        <v>-3.206739460603418E-2</v>
      </c>
      <c r="AN92">
        <f t="shared" si="69"/>
        <v>0</v>
      </c>
      <c r="AO92">
        <f t="shared" si="70"/>
        <v>0</v>
      </c>
      <c r="AP92">
        <f t="shared" si="71"/>
        <v>-2.4391023504295744E-17</v>
      </c>
      <c r="AQ92">
        <f t="shared" si="72"/>
        <v>-3.9710585854352707E-13</v>
      </c>
      <c r="AR92">
        <f t="shared" si="73"/>
        <v>-3.9713024956703137E-13</v>
      </c>
      <c r="AS92">
        <f t="shared" si="74"/>
        <v>-2.0663007243936811E-6</v>
      </c>
      <c r="AT92">
        <f t="shared" si="75"/>
        <v>-1.3499831400603975E-6</v>
      </c>
      <c r="AU92">
        <f t="shared" si="76"/>
        <v>-3.416284261584328E-6</v>
      </c>
      <c r="AW92">
        <v>89</v>
      </c>
      <c r="AX92">
        <f>IF(Z92&gt;0, (R92*SUMPRODUCT(K92:$K$98, X92:$X$98)-K92*$AZ$3)/Z92, 0)</f>
        <v>-8824543946468.6309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9.512010072723635E-5</v>
      </c>
      <c r="L93" s="2">
        <v>90</v>
      </c>
      <c r="M93">
        <v>0.81243025300000005</v>
      </c>
      <c r="Q93" s="5">
        <f t="shared" si="82"/>
        <v>12.5</v>
      </c>
      <c r="R93">
        <f t="shared" si="61"/>
        <v>50000</v>
      </c>
      <c r="S93">
        <f t="shared" si="62"/>
        <v>-44371618635465.797</v>
      </c>
      <c r="U93">
        <f t="shared" si="93"/>
        <v>0.81243025300000005</v>
      </c>
      <c r="V93">
        <f t="shared" si="78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79"/>
        <v>-0.16162999435706032</v>
      </c>
      <c r="AC93">
        <f t="shared" si="94"/>
        <v>-0.14431249496200652</v>
      </c>
      <c r="AE93">
        <f t="shared" si="63"/>
        <v>0</v>
      </c>
      <c r="AF93">
        <f t="shared" si="64"/>
        <v>0</v>
      </c>
      <c r="AG93">
        <f t="shared" si="65"/>
        <v>-4.0654504895235825E-14</v>
      </c>
      <c r="AH93">
        <f t="shared" si="66"/>
        <v>-7.4402200274861467E-10</v>
      </c>
      <c r="AI93">
        <f t="shared" si="67"/>
        <v>-7.4406265725350991E-10</v>
      </c>
      <c r="AJ93">
        <f t="shared" si="68"/>
        <v>-1.7317499395053809E-2</v>
      </c>
      <c r="AK93">
        <f t="shared" si="81"/>
        <v>-1.1314099604994224E-2</v>
      </c>
      <c r="AL93">
        <f t="shared" si="89"/>
        <v>-2.863159974411069E-2</v>
      </c>
      <c r="AN93">
        <f t="shared" si="69"/>
        <v>0</v>
      </c>
      <c r="AO93">
        <f t="shared" si="70"/>
        <v>0</v>
      </c>
      <c r="AP93">
        <f t="shared" si="71"/>
        <v>-3.8670606006507552E-18</v>
      </c>
      <c r="AQ93">
        <f t="shared" si="72"/>
        <v>-7.0771447844728346E-14</v>
      </c>
      <c r="AR93">
        <f t="shared" si="73"/>
        <v>-7.0775314905328999E-14</v>
      </c>
      <c r="AS93">
        <f t="shared" si="74"/>
        <v>-1.647242286801373E-6</v>
      </c>
      <c r="AT93">
        <f t="shared" si="75"/>
        <v>-1.0761982940650355E-6</v>
      </c>
      <c r="AU93">
        <f t="shared" si="76"/>
        <v>-2.7234406516417234E-6</v>
      </c>
      <c r="AW93">
        <v>90</v>
      </c>
      <c r="AX93">
        <f>IF(Z93&gt;0, (R93*SUMPRODUCT(K93:$K$98, X93:$X$98)-K93*$AZ$3)/Z93, 0)</f>
        <v>-44371618635465.797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8.4928661363603881E-5</v>
      </c>
      <c r="L94" s="2">
        <v>91</v>
      </c>
      <c r="M94">
        <v>0.830029028</v>
      </c>
      <c r="Q94" s="5">
        <f t="shared" si="82"/>
        <v>12.5</v>
      </c>
      <c r="R94">
        <f t="shared" si="61"/>
        <v>50000</v>
      </c>
      <c r="S94">
        <f t="shared" si="62"/>
        <v>-247654409693952.13</v>
      </c>
      <c r="U94">
        <f t="shared" si="93"/>
        <v>0.830029028</v>
      </c>
      <c r="V94">
        <f t="shared" si="78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79"/>
        <v>-0.14431249496200652</v>
      </c>
      <c r="AC94">
        <f t="shared" si="94"/>
        <v>-0.12885044193042472</v>
      </c>
      <c r="AE94">
        <f t="shared" si="63"/>
        <v>0</v>
      </c>
      <c r="AF94">
        <f t="shared" si="64"/>
        <v>0</v>
      </c>
      <c r="AG94">
        <f t="shared" si="65"/>
        <v>-6.5035406642696322E-15</v>
      </c>
      <c r="AH94">
        <f t="shared" si="66"/>
        <v>-1.3497767672805533E-10</v>
      </c>
      <c r="AI94">
        <f t="shared" si="67"/>
        <v>-1.3498418026871959E-10</v>
      </c>
      <c r="AJ94">
        <f t="shared" si="68"/>
        <v>-1.5462053031581796E-2</v>
      </c>
      <c r="AK94">
        <f t="shared" si="81"/>
        <v>-1.0101874647340458E-2</v>
      </c>
      <c r="AL94">
        <f t="shared" si="89"/>
        <v>-2.5563927813906435E-2</v>
      </c>
      <c r="AN94">
        <f t="shared" si="69"/>
        <v>0</v>
      </c>
      <c r="AO94">
        <f t="shared" si="70"/>
        <v>0</v>
      </c>
      <c r="AP94">
        <f t="shared" si="71"/>
        <v>-5.5233700274018306E-19</v>
      </c>
      <c r="AQ94">
        <f t="shared" si="72"/>
        <v>-1.1463473398483008E-14</v>
      </c>
      <c r="AR94">
        <f t="shared" si="73"/>
        <v>-1.1464025735485747E-14</v>
      </c>
      <c r="AS94">
        <f t="shared" si="74"/>
        <v>-1.3131714659052952E-6</v>
      </c>
      <c r="AT94">
        <f t="shared" si="75"/>
        <v>-8.5793869106155307E-7</v>
      </c>
      <c r="AU94">
        <f t="shared" si="76"/>
        <v>-2.1711101684308741E-6</v>
      </c>
      <c r="AW94">
        <v>91</v>
      </c>
      <c r="AX94">
        <f>IF(Z94&gt;0, (R94*SUMPRODUCT(K94:$K$98, X94:$X$98)-K94*$AZ$3)/Z94, 0)</f>
        <v>-247654409693952.13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7.5829161931789167E-5</v>
      </c>
      <c r="L95" s="2">
        <v>92</v>
      </c>
      <c r="M95">
        <v>0.84762719500000006</v>
      </c>
      <c r="Q95" s="5">
        <f t="shared" si="82"/>
        <v>12.5</v>
      </c>
      <c r="R95">
        <f t="shared" si="61"/>
        <v>50000</v>
      </c>
      <c r="S95">
        <f t="shared" si="62"/>
        <v>-1553105655643532</v>
      </c>
      <c r="U95">
        <f t="shared" si="93"/>
        <v>0.84762719500000006</v>
      </c>
      <c r="V95">
        <f t="shared" si="78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79"/>
        <v>-0.12885044193042472</v>
      </c>
      <c r="AC95">
        <f t="shared" si="94"/>
        <v>-0.11504503743788923</v>
      </c>
      <c r="AE95">
        <f t="shared" si="63"/>
        <v>0</v>
      </c>
      <c r="AF95">
        <f t="shared" si="64"/>
        <v>0</v>
      </c>
      <c r="AG95">
        <f t="shared" si="65"/>
        <v>-9.259273268036304E-16</v>
      </c>
      <c r="AH95">
        <f t="shared" si="66"/>
        <v>-2.2050311723293222E-11</v>
      </c>
      <c r="AI95">
        <f t="shared" si="67"/>
        <v>-2.2051237650620026E-11</v>
      </c>
      <c r="AJ95">
        <f t="shared" si="68"/>
        <v>-1.3805404492535492E-2</v>
      </c>
      <c r="AK95">
        <f t="shared" si="81"/>
        <v>-9.0195309351297319E-3</v>
      </c>
      <c r="AL95">
        <f t="shared" si="89"/>
        <v>-2.2824935449716463E-2</v>
      </c>
      <c r="AN95">
        <f t="shared" si="69"/>
        <v>0</v>
      </c>
      <c r="AO95">
        <f t="shared" si="70"/>
        <v>0</v>
      </c>
      <c r="AP95">
        <f t="shared" si="71"/>
        <v>-7.0212293201261161E-20</v>
      </c>
      <c r="AQ95">
        <f t="shared" si="72"/>
        <v>-1.6720566583120307E-15</v>
      </c>
      <c r="AR95">
        <f t="shared" si="73"/>
        <v>-1.672126870605232E-15</v>
      </c>
      <c r="AS95">
        <f t="shared" si="74"/>
        <v>-1.0468522527983234E-6</v>
      </c>
      <c r="AT95">
        <f t="shared" si="75"/>
        <v>-6.8394347182873424E-7</v>
      </c>
      <c r="AU95">
        <f t="shared" si="76"/>
        <v>-1.7307957262991847E-6</v>
      </c>
      <c r="AW95">
        <v>92</v>
      </c>
      <c r="AX95">
        <f>IF(Z95&gt;0, (R95*SUMPRODUCT(K95:$K$98, X95:$X$98)-K95*$AZ$3)/Z95, 0)</f>
        <v>-1553105655643532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6.770460886766889E-5</v>
      </c>
      <c r="L96" s="2">
        <v>93</v>
      </c>
      <c r="M96">
        <v>0.86522596900000004</v>
      </c>
      <c r="Q96" s="5">
        <f t="shared" si="82"/>
        <v>12.5</v>
      </c>
      <c r="R96">
        <f t="shared" si="61"/>
        <v>50000</v>
      </c>
      <c r="S96">
        <f t="shared" si="62"/>
        <v>-1.1113702644207868E+16</v>
      </c>
      <c r="U96">
        <f t="shared" si="93"/>
        <v>0.86522596900000004</v>
      </c>
      <c r="V96">
        <f t="shared" si="78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79"/>
        <v>-0.11504503743788923</v>
      </c>
      <c r="AC96">
        <f t="shared" si="94"/>
        <v>-0.10271878342668828</v>
      </c>
      <c r="AE96">
        <f t="shared" si="63"/>
        <v>0</v>
      </c>
      <c r="AF96">
        <f t="shared" si="64"/>
        <v>0</v>
      </c>
      <c r="AG96">
        <f t="shared" si="65"/>
        <v>-1.1553168497834322E-16</v>
      </c>
      <c r="AH96">
        <f t="shared" si="66"/>
        <v>-3.2045454742290034E-12</v>
      </c>
      <c r="AI96">
        <f t="shared" si="67"/>
        <v>-3.2046610059139819E-12</v>
      </c>
      <c r="AJ96">
        <f t="shared" si="68"/>
        <v>-1.2326254011200952E-2</v>
      </c>
      <c r="AK96">
        <f t="shared" si="81"/>
        <v>-8.0531526206522475E-3</v>
      </c>
      <c r="AL96">
        <f t="shared" si="89"/>
        <v>-2.037940663505786E-2</v>
      </c>
      <c r="AN96">
        <f t="shared" si="69"/>
        <v>0</v>
      </c>
      <c r="AO96">
        <f t="shared" si="70"/>
        <v>0</v>
      </c>
      <c r="AP96">
        <f t="shared" si="71"/>
        <v>-7.8220275432814657E-21</v>
      </c>
      <c r="AQ96">
        <f t="shared" si="72"/>
        <v>-2.1696249793133319E-16</v>
      </c>
      <c r="AR96">
        <f t="shared" si="73"/>
        <v>-2.1697031995887648E-16</v>
      </c>
      <c r="AS96">
        <f t="shared" si="74"/>
        <v>-8.3454420663189523E-7</v>
      </c>
      <c r="AT96">
        <f t="shared" si="75"/>
        <v>-5.4523554833290309E-7</v>
      </c>
      <c r="AU96">
        <f t="shared" si="76"/>
        <v>-1.3797797551817687E-6</v>
      </c>
      <c r="AW96">
        <v>93</v>
      </c>
      <c r="AX96">
        <f>IF(Z96&gt;0, (R96*SUMPRODUCT(K96:$K$98, X96:$X$98)-K96*$AZ$3)/Z96, 0)</f>
        <v>-1.1113702644207868E+16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6.045054363184722E-5</v>
      </c>
      <c r="L97" s="2">
        <v>94</v>
      </c>
      <c r="M97">
        <v>0.88282474399999999</v>
      </c>
      <c r="Q97" s="5">
        <f t="shared" si="82"/>
        <v>12.5</v>
      </c>
      <c r="R97">
        <f t="shared" si="61"/>
        <v>50000</v>
      </c>
      <c r="S97">
        <f t="shared" si="62"/>
        <v>-9.2586191624971104E+16</v>
      </c>
      <c r="U97">
        <f t="shared" si="93"/>
        <v>0.88282474399999999</v>
      </c>
      <c r="V97">
        <f t="shared" si="78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79"/>
        <v>-0.10271878342668828</v>
      </c>
      <c r="AC97">
        <f t="shared" si="94"/>
        <v>-9.1713199488114711E-2</v>
      </c>
      <c r="AE97">
        <f t="shared" si="63"/>
        <v>0</v>
      </c>
      <c r="AF97">
        <f t="shared" si="64"/>
        <v>0</v>
      </c>
      <c r="AG97">
        <f t="shared" si="65"/>
        <v>-1.2382137913665284E-17</v>
      </c>
      <c r="AH97">
        <f t="shared" si="66"/>
        <v>-4.0797692085957797E-13</v>
      </c>
      <c r="AI97">
        <f t="shared" si="67"/>
        <v>-4.0798930299749162E-13</v>
      </c>
      <c r="AJ97">
        <f t="shared" si="68"/>
        <v>-1.1005583938573565E-2</v>
      </c>
      <c r="AK97">
        <f t="shared" si="81"/>
        <v>-7.1903148398681799E-3</v>
      </c>
      <c r="AL97">
        <f t="shared" si="89"/>
        <v>-1.8195898778849737E-2</v>
      </c>
      <c r="AN97">
        <f t="shared" si="69"/>
        <v>0</v>
      </c>
      <c r="AO97">
        <f t="shared" si="70"/>
        <v>0</v>
      </c>
      <c r="AP97">
        <f t="shared" si="71"/>
        <v>-7.4850696820557296E-22</v>
      </c>
      <c r="AQ97">
        <f t="shared" si="72"/>
        <v>-2.4662426655208598E-17</v>
      </c>
      <c r="AR97">
        <f t="shared" si="73"/>
        <v>-2.4663175162176803E-17</v>
      </c>
      <c r="AS97">
        <f t="shared" si="74"/>
        <v>-6.6529353207269824E-7</v>
      </c>
      <c r="AT97">
        <f t="shared" si="75"/>
        <v>-4.3465844095416997E-7</v>
      </c>
      <c r="AU97">
        <f t="shared" si="76"/>
        <v>-1.0999519730515316E-6</v>
      </c>
      <c r="AW97">
        <v>94</v>
      </c>
      <c r="AX97">
        <f>IF(Z97&gt;0, (R97*SUMPRODUCT(K97:$K$98, X97:$X$98)-K97*$AZ$3)/Z97, 0)</f>
        <v>-9.2586191624971104E+16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5.3973699671292156E-5</v>
      </c>
      <c r="L98" s="2">
        <v>95</v>
      </c>
      <c r="M98">
        <v>1</v>
      </c>
      <c r="Q98" s="5">
        <f t="shared" si="82"/>
        <v>12.5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79"/>
        <v>-9.1713199488114711E-2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-4.9528551654661138E-14</v>
      </c>
      <c r="AI98">
        <f t="shared" si="67"/>
        <v>-4.9528551654661138E-14</v>
      </c>
      <c r="AJ98">
        <f t="shared" si="68"/>
        <v>-9.1713199488114711E-2</v>
      </c>
      <c r="AK98">
        <f t="shared" si="81"/>
        <v>-6.4199239641680303E-3</v>
      </c>
      <c r="AL98">
        <f t="shared" si="89"/>
        <v>-9.8133123452332272E-2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-2.6732391721627604E-18</v>
      </c>
      <c r="AR98">
        <f t="shared" si="73"/>
        <v>-2.6732391721627604E-18</v>
      </c>
      <c r="AS98">
        <f t="shared" si="74"/>
        <v>-4.9501006850648091E-6</v>
      </c>
      <c r="AT98">
        <f t="shared" si="75"/>
        <v>-3.4650704795453665E-7</v>
      </c>
      <c r="AU98">
        <f t="shared" si="76"/>
        <v>-5.2966077330220189E-6</v>
      </c>
      <c r="AW98">
        <v>95</v>
      </c>
    </row>
    <row r="100" spans="5:50" x14ac:dyDescent="0.25">
      <c r="AN100" s="6">
        <f t="shared" ref="AN100:AP100" si="95">SUM(AN3:AN98)</f>
        <v>2791.1890322415479</v>
      </c>
      <c r="AO100" s="6">
        <f t="shared" si="95"/>
        <v>-279.11890322415479</v>
      </c>
      <c r="AP100" s="6">
        <f t="shared" si="95"/>
        <v>-750.30452600517094</v>
      </c>
      <c r="AQ100" s="6">
        <f>SUM(AQ3:AQ98)</f>
        <v>-1517.160871979278</v>
      </c>
      <c r="AR100" s="6">
        <f t="shared" ref="AR100:AU100" si="96">SUM(AR3:AR98)</f>
        <v>244.60473103294311</v>
      </c>
      <c r="AS100" s="6">
        <f t="shared" si="96"/>
        <v>-315.11356459742404</v>
      </c>
      <c r="AT100" s="6">
        <f t="shared" si="96"/>
        <v>115.22570304884894</v>
      </c>
      <c r="AU100" s="6">
        <f t="shared" si="96"/>
        <v>44.716869484368736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5865.5647997764036</v>
      </c>
      <c r="K3">
        <v>1</v>
      </c>
      <c r="L3" s="2">
        <v>0</v>
      </c>
      <c r="O3">
        <f>$C$3</f>
        <v>5865.5647997764036</v>
      </c>
      <c r="P3">
        <f>O3*C5</f>
        <v>586.55647997764038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5865.5647997764036</v>
      </c>
      <c r="AF3">
        <f t="shared" ref="AF3:AF34" si="3">-$Z3*P3</f>
        <v>-586.55647997764038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4654.0513490987632</v>
      </c>
      <c r="AJ3">
        <f t="shared" ref="AJ3:AJ34" si="7">AB3-AC3</f>
        <v>0</v>
      </c>
      <c r="AL3">
        <f t="shared" ref="AL3:AL23" si="8">SUM(AI3:AK3)</f>
        <v>4654.0513490987632</v>
      </c>
      <c r="AN3">
        <f t="shared" ref="AN3:AN34" si="9">AE3*$K3</f>
        <v>5865.5647997764036</v>
      </c>
      <c r="AO3">
        <f t="shared" ref="AO3:AO34" si="10">AF3*$K3</f>
        <v>-586.55647997764038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4654.0513490987632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4654.0513490987632</v>
      </c>
      <c r="AW3">
        <v>0</v>
      </c>
      <c r="AX3">
        <f>IF(Z3&gt;0, (R3*SUMPRODUCT(K3:$K$98, X3:$X$98)-K3*$AZ$3)/Z3, 0)</f>
        <v>0</v>
      </c>
      <c r="AZ3">
        <f>C6*SUMPRODUCT(X4:X89, K4:K89)/1</f>
        <v>3047.3512396967299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50000</v>
      </c>
      <c r="S4">
        <f t="shared" si="1"/>
        <v>206.76230636426862</v>
      </c>
      <c r="U4">
        <f t="shared" ref="U4:U35" si="20">M4</f>
        <v>1.3882549999999999E-3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1.3882549999999999E-3</v>
      </c>
      <c r="Y4">
        <f t="shared" ref="Y4:Y23" si="24">V4*W4</f>
        <v>0.01</v>
      </c>
      <c r="Z4">
        <f t="shared" ref="Z4:Z23" si="25">MAX(0, W4-X4-Y4)</f>
        <v>0.98861174500000004</v>
      </c>
      <c r="AB4">
        <f t="shared" ref="AB4:AB23" si="26">AC3</f>
        <v>0</v>
      </c>
      <c r="AC4">
        <f t="shared" ref="AC4:AC67" si="27">S4*Z4</f>
        <v>204.40764449500421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-204.40764449500421</v>
      </c>
      <c r="AK4">
        <f t="shared" ref="AK4:AK35" si="28">G4*SUM(AB4:AB4, AE4:AF4)</f>
        <v>0</v>
      </c>
      <c r="AL4">
        <f t="shared" si="8"/>
        <v>-273.82039449500422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-64.756740367571609</v>
      </c>
      <c r="AR4">
        <f t="shared" si="13"/>
        <v>-64.756740367571609</v>
      </c>
      <c r="AS4">
        <f t="shared" si="14"/>
        <v>-190.69656170818564</v>
      </c>
      <c r="AT4">
        <f t="shared" si="15"/>
        <v>0</v>
      </c>
      <c r="AU4">
        <f t="shared" si="16"/>
        <v>-255.45330207575728</v>
      </c>
      <c r="AW4">
        <v>1</v>
      </c>
      <c r="AX4">
        <f>IF(Z4&gt;0, (R4*SUMPRODUCT(K4:$K$98, X4:$X$98)-K4*$AZ$3)/Z4, 0)</f>
        <v>206.76230636426862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1.4257860000000001E-3</v>
      </c>
      <c r="Q5" s="5">
        <f t="shared" ref="Q5:Q36" si="30">$C$8</f>
        <v>12.5</v>
      </c>
      <c r="R5">
        <f t="shared" si="0"/>
        <v>50000</v>
      </c>
      <c r="S5">
        <f t="shared" si="1"/>
        <v>385.52524591329666</v>
      </c>
      <c r="U5">
        <f t="shared" si="20"/>
        <v>1.4257860000000001E-3</v>
      </c>
      <c r="V5">
        <f t="shared" si="21"/>
        <v>0.01</v>
      </c>
      <c r="W5">
        <f t="shared" si="22"/>
        <v>0.98861174500000004</v>
      </c>
      <c r="X5">
        <f t="shared" si="23"/>
        <v>1.4095487854565701E-3</v>
      </c>
      <c r="Y5">
        <f t="shared" si="24"/>
        <v>9.8861174500000006E-3</v>
      </c>
      <c r="Z5">
        <f t="shared" si="25"/>
        <v>0.97731607876454352</v>
      </c>
      <c r="AB5">
        <f t="shared" si="26"/>
        <v>204.40764449500421</v>
      </c>
      <c r="AC5">
        <f t="shared" si="27"/>
        <v>376.78002160071946</v>
      </c>
      <c r="AE5">
        <f t="shared" si="2"/>
        <v>0</v>
      </c>
      <c r="AF5">
        <f t="shared" si="3"/>
        <v>0</v>
      </c>
      <c r="AG5">
        <f t="shared" si="4"/>
        <v>-12.216450984556793</v>
      </c>
      <c r="AH5">
        <f t="shared" si="5"/>
        <v>-70.477439272828505</v>
      </c>
      <c r="AI5">
        <f t="shared" si="6"/>
        <v>-82.693890257385306</v>
      </c>
      <c r="AJ5">
        <f t="shared" si="7"/>
        <v>-172.37237710571526</v>
      </c>
      <c r="AK5">
        <f t="shared" si="28"/>
        <v>8.3807134242951733</v>
      </c>
      <c r="AL5">
        <f t="shared" si="8"/>
        <v>-246.68555393880538</v>
      </c>
      <c r="AN5">
        <f t="shared" si="9"/>
        <v>0</v>
      </c>
      <c r="AO5">
        <f t="shared" si="10"/>
        <v>0</v>
      </c>
      <c r="AP5">
        <f t="shared" si="11"/>
        <v>-10.446385184395744</v>
      </c>
      <c r="AQ5">
        <f t="shared" si="12"/>
        <v>-60.265823387211562</v>
      </c>
      <c r="AR5">
        <f t="shared" si="13"/>
        <v>-70.712208571607306</v>
      </c>
      <c r="AS5">
        <f t="shared" si="14"/>
        <v>-147.39700168833832</v>
      </c>
      <c r="AT5">
        <f t="shared" si="15"/>
        <v>7.1664152429290686</v>
      </c>
      <c r="AU5">
        <f t="shared" si="16"/>
        <v>-210.94279501701658</v>
      </c>
      <c r="AW5">
        <v>2</v>
      </c>
      <c r="AX5">
        <f>IF(Z5&gt;0, (R5*SUMPRODUCT(K5:$K$98, X5:$X$98)-K5*$AZ$3)/Z5, 0)</f>
        <v>385.52524591329666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1.477569E-3</v>
      </c>
      <c r="Q6" s="5">
        <f t="shared" si="30"/>
        <v>12.5</v>
      </c>
      <c r="R6">
        <f t="shared" si="0"/>
        <v>50000</v>
      </c>
      <c r="S6">
        <f t="shared" si="1"/>
        <v>591.62823433806261</v>
      </c>
      <c r="U6">
        <f t="shared" si="20"/>
        <v>1.477569E-3</v>
      </c>
      <c r="V6">
        <f t="shared" si="21"/>
        <v>0.01</v>
      </c>
      <c r="W6">
        <f t="shared" si="22"/>
        <v>0.97731607876454352</v>
      </c>
      <c r="X6">
        <f t="shared" si="23"/>
        <v>1.4440519411840478E-3</v>
      </c>
      <c r="Y6">
        <f t="shared" si="24"/>
        <v>9.7731607876454362E-3</v>
      </c>
      <c r="Z6">
        <f t="shared" si="25"/>
        <v>0.96609886603571404</v>
      </c>
      <c r="AB6">
        <f t="shared" si="26"/>
        <v>376.78002160071946</v>
      </c>
      <c r="AC6">
        <f t="shared" si="27"/>
        <v>571.571366308714</v>
      </c>
      <c r="AE6">
        <f t="shared" si="2"/>
        <v>0</v>
      </c>
      <c r="AF6">
        <f t="shared" si="3"/>
        <v>0</v>
      </c>
      <c r="AG6">
        <f t="shared" si="4"/>
        <v>-12.076235825446426</v>
      </c>
      <c r="AH6">
        <f t="shared" si="5"/>
        <v>-72.20259705920239</v>
      </c>
      <c r="AI6">
        <f t="shared" si="6"/>
        <v>-84.278832884648821</v>
      </c>
      <c r="AJ6">
        <f t="shared" si="7"/>
        <v>-194.79134470799454</v>
      </c>
      <c r="AK6">
        <f t="shared" si="28"/>
        <v>22.041631263642088</v>
      </c>
      <c r="AL6">
        <f t="shared" si="8"/>
        <v>-257.02854632900124</v>
      </c>
      <c r="AN6">
        <f t="shared" si="9"/>
        <v>0</v>
      </c>
      <c r="AO6">
        <f t="shared" si="10"/>
        <v>0</v>
      </c>
      <c r="AP6">
        <f t="shared" si="11"/>
        <v>-9.3157294340471495</v>
      </c>
      <c r="AQ6">
        <f t="shared" si="12"/>
        <v>-55.69780752556585</v>
      </c>
      <c r="AR6">
        <f t="shared" si="13"/>
        <v>-65.013536959613006</v>
      </c>
      <c r="AS6">
        <f t="shared" si="14"/>
        <v>-150.26399696254751</v>
      </c>
      <c r="AT6">
        <f t="shared" si="15"/>
        <v>17.003135422749484</v>
      </c>
      <c r="AU6">
        <f t="shared" si="16"/>
        <v>-198.27439849941101</v>
      </c>
      <c r="AW6">
        <v>3</v>
      </c>
      <c r="AX6">
        <f>IF(Z6&gt;0, (R6*SUMPRODUCT(K6:$K$98, X6:$X$98)-K6*$AZ$3)/Z6, 0)</f>
        <v>591.62823433806261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1.5369540000000001E-3</v>
      </c>
      <c r="Q7" s="5">
        <f t="shared" si="30"/>
        <v>12.5</v>
      </c>
      <c r="R7">
        <f t="shared" si="0"/>
        <v>50000</v>
      </c>
      <c r="S7">
        <f t="shared" si="1"/>
        <v>762.16192690571438</v>
      </c>
      <c r="U7">
        <f t="shared" si="20"/>
        <v>1.5369540000000001E-3</v>
      </c>
      <c r="V7">
        <f t="shared" si="21"/>
        <v>0.01</v>
      </c>
      <c r="W7">
        <f t="shared" si="22"/>
        <v>0.96609886603571404</v>
      </c>
      <c r="X7">
        <f t="shared" si="23"/>
        <v>1.4848495165490549E-3</v>
      </c>
      <c r="Y7">
        <f t="shared" si="24"/>
        <v>9.6609886603571411E-3</v>
      </c>
      <c r="Z7">
        <f t="shared" si="25"/>
        <v>0.95495302785880787</v>
      </c>
      <c r="AB7">
        <f t="shared" si="26"/>
        <v>571.571366308714</v>
      </c>
      <c r="AC7">
        <f t="shared" si="27"/>
        <v>727.82883981731538</v>
      </c>
      <c r="AE7">
        <f t="shared" si="2"/>
        <v>0</v>
      </c>
      <c r="AF7">
        <f t="shared" si="3"/>
        <v>0</v>
      </c>
      <c r="AG7">
        <f t="shared" si="4"/>
        <v>-11.936912848235098</v>
      </c>
      <c r="AH7">
        <f t="shared" si="5"/>
        <v>-74.242475827452751</v>
      </c>
      <c r="AI7">
        <f t="shared" si="6"/>
        <v>-86.179388675687846</v>
      </c>
      <c r="AJ7">
        <f t="shared" si="7"/>
        <v>-156.25747350860138</v>
      </c>
      <c r="AK7">
        <f t="shared" si="28"/>
        <v>28.064154085757856</v>
      </c>
      <c r="AL7">
        <f t="shared" si="8"/>
        <v>-214.37270809853138</v>
      </c>
      <c r="AN7">
        <f t="shared" si="9"/>
        <v>0</v>
      </c>
      <c r="AO7">
        <f t="shared" si="10"/>
        <v>0</v>
      </c>
      <c r="AP7">
        <f t="shared" si="11"/>
        <v>-8.3779949887090357</v>
      </c>
      <c r="AQ7">
        <f t="shared" si="12"/>
        <v>-52.107533860709687</v>
      </c>
      <c r="AR7">
        <f t="shared" si="13"/>
        <v>-60.485528849418728</v>
      </c>
      <c r="AS7">
        <f t="shared" si="14"/>
        <v>-109.67025952585007</v>
      </c>
      <c r="AT7">
        <f t="shared" si="15"/>
        <v>19.696997480181889</v>
      </c>
      <c r="AU7">
        <f t="shared" si="16"/>
        <v>-150.45879089508691</v>
      </c>
      <c r="AW7">
        <v>4</v>
      </c>
      <c r="AX7">
        <f>IF(Z7&gt;0, (R7*SUMPRODUCT(K7:$K$98, X7:$X$98)-K7*$AZ$3)/Z7, 0)</f>
        <v>762.16192690571438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1.5977630000000001E-3</v>
      </c>
      <c r="Q8" s="5">
        <f t="shared" si="30"/>
        <v>12.5</v>
      </c>
      <c r="R8">
        <f t="shared" si="0"/>
        <v>50000</v>
      </c>
      <c r="S8">
        <f t="shared" si="1"/>
        <v>866.71030104483555</v>
      </c>
      <c r="U8">
        <f t="shared" si="20"/>
        <v>1.5977630000000001E-3</v>
      </c>
      <c r="V8">
        <f t="shared" si="21"/>
        <v>0.01</v>
      </c>
      <c r="W8">
        <f t="shared" si="22"/>
        <v>0.95495302785880787</v>
      </c>
      <c r="X8">
        <f t="shared" si="23"/>
        <v>1.5257886146507725E-3</v>
      </c>
      <c r="Y8">
        <f t="shared" si="24"/>
        <v>9.5495302785880785E-3</v>
      </c>
      <c r="Z8">
        <f t="shared" si="25"/>
        <v>0.943877708965569</v>
      </c>
      <c r="AB8">
        <f t="shared" si="26"/>
        <v>727.82883981731538</v>
      </c>
      <c r="AC8">
        <f t="shared" si="27"/>
        <v>818.06853328705802</v>
      </c>
      <c r="AE8">
        <f t="shared" si="2"/>
        <v>0</v>
      </c>
      <c r="AF8">
        <f t="shared" si="3"/>
        <v>0</v>
      </c>
      <c r="AG8">
        <f t="shared" si="4"/>
        <v>-11.798471362069613</v>
      </c>
      <c r="AH8">
        <f t="shared" si="5"/>
        <v>-76.289430732538619</v>
      </c>
      <c r="AI8">
        <f t="shared" si="6"/>
        <v>-88.087902094608239</v>
      </c>
      <c r="AJ8">
        <f t="shared" si="7"/>
        <v>-90.239693469742633</v>
      </c>
      <c r="AK8">
        <f t="shared" si="28"/>
        <v>15.502754288108818</v>
      </c>
      <c r="AL8">
        <f t="shared" si="8"/>
        <v>-162.82484127624207</v>
      </c>
      <c r="AN8">
        <f t="shared" si="9"/>
        <v>0</v>
      </c>
      <c r="AO8">
        <f t="shared" si="10"/>
        <v>0</v>
      </c>
      <c r="AP8">
        <f t="shared" si="11"/>
        <v>-7.7297012866748833</v>
      </c>
      <c r="AQ8">
        <f t="shared" si="12"/>
        <v>-49.980585856976447</v>
      </c>
      <c r="AR8">
        <f t="shared" si="13"/>
        <v>-57.710287143651335</v>
      </c>
      <c r="AS8">
        <f t="shared" si="14"/>
        <v>-59.120021002437824</v>
      </c>
      <c r="AT8">
        <f t="shared" si="15"/>
        <v>10.156541139137806</v>
      </c>
      <c r="AU8">
        <f t="shared" si="16"/>
        <v>-106.67376700695135</v>
      </c>
      <c r="AW8">
        <v>5</v>
      </c>
      <c r="AX8">
        <f>IF(Z8&gt;0, (R8*SUMPRODUCT(K8:$K$98, X8:$X$98)-K8*$AZ$3)/Z8, 0)</f>
        <v>866.71030104483555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1.661898E-3</v>
      </c>
      <c r="Q9" s="5">
        <f t="shared" si="30"/>
        <v>12.5</v>
      </c>
      <c r="R9">
        <f t="shared" si="0"/>
        <v>50000</v>
      </c>
      <c r="S9">
        <f t="shared" si="1"/>
        <v>936.65914541738891</v>
      </c>
      <c r="U9">
        <f t="shared" si="20"/>
        <v>1.661898E-3</v>
      </c>
      <c r="V9">
        <f t="shared" si="21"/>
        <v>0.01</v>
      </c>
      <c r="W9">
        <f t="shared" si="22"/>
        <v>0.943877708965569</v>
      </c>
      <c r="X9">
        <f t="shared" si="23"/>
        <v>1.5686284767744611E-3</v>
      </c>
      <c r="Y9">
        <f t="shared" si="24"/>
        <v>9.4387770896556897E-3</v>
      </c>
      <c r="Z9">
        <f t="shared" si="25"/>
        <v>0.9328703033991389</v>
      </c>
      <c r="AB9">
        <f t="shared" si="26"/>
        <v>818.06853328705802</v>
      </c>
      <c r="AC9">
        <f t="shared" si="27"/>
        <v>873.78150116709776</v>
      </c>
      <c r="AE9">
        <f t="shared" si="2"/>
        <v>0</v>
      </c>
      <c r="AF9">
        <f t="shared" si="3"/>
        <v>0</v>
      </c>
      <c r="AG9">
        <f t="shared" si="4"/>
        <v>-11.660878792489235</v>
      </c>
      <c r="AH9">
        <f t="shared" si="5"/>
        <v>-78.431423838723063</v>
      </c>
      <c r="AI9">
        <f t="shared" si="6"/>
        <v>-90.092302631212306</v>
      </c>
      <c r="AJ9">
        <f t="shared" si="7"/>
        <v>-55.712967880039741</v>
      </c>
      <c r="AK9">
        <f t="shared" si="28"/>
        <v>4.8266043463936423</v>
      </c>
      <c r="AL9">
        <f t="shared" si="8"/>
        <v>-140.9786661648584</v>
      </c>
      <c r="AN9">
        <f t="shared" si="9"/>
        <v>0</v>
      </c>
      <c r="AO9">
        <f t="shared" si="10"/>
        <v>0</v>
      </c>
      <c r="AP9">
        <f t="shared" si="11"/>
        <v>-7.2351153506006352</v>
      </c>
      <c r="AQ9">
        <f t="shared" si="12"/>
        <v>-48.663604920626625</v>
      </c>
      <c r="AR9">
        <f t="shared" si="13"/>
        <v>-55.898720271227269</v>
      </c>
      <c r="AS9">
        <f t="shared" si="14"/>
        <v>-34.567699082510444</v>
      </c>
      <c r="AT9">
        <f t="shared" si="15"/>
        <v>2.994717621141985</v>
      </c>
      <c r="AU9">
        <f t="shared" si="16"/>
        <v>-87.471701732595719</v>
      </c>
      <c r="AW9">
        <v>6</v>
      </c>
      <c r="AX9">
        <f>IF(Z9&gt;0, (R9*SUMPRODUCT(K9:$K$98, X9:$X$98)-K9*$AZ$3)/Z9, 0)</f>
        <v>936.65914541738891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1.7364850000000001E-3</v>
      </c>
      <c r="Q10" s="5">
        <f t="shared" si="30"/>
        <v>12.5</v>
      </c>
      <c r="R10">
        <f t="shared" si="0"/>
        <v>50000</v>
      </c>
      <c r="S10">
        <f t="shared" si="1"/>
        <v>1000.256544854103</v>
      </c>
      <c r="U10">
        <f t="shared" si="20"/>
        <v>1.7364850000000001E-3</v>
      </c>
      <c r="V10">
        <f t="shared" si="21"/>
        <v>0.01</v>
      </c>
      <c r="W10">
        <f t="shared" si="22"/>
        <v>0.9328703033991389</v>
      </c>
      <c r="X10">
        <f t="shared" si="23"/>
        <v>1.6199152887980538E-3</v>
      </c>
      <c r="Y10">
        <f t="shared" si="24"/>
        <v>9.3287030339913885E-3</v>
      </c>
      <c r="Z10">
        <f t="shared" si="25"/>
        <v>0.92192168507634953</v>
      </c>
      <c r="AB10">
        <f t="shared" si="26"/>
        <v>873.78150116709776</v>
      </c>
      <c r="AC10">
        <f t="shared" si="27"/>
        <v>922.15819934054184</v>
      </c>
      <c r="AE10">
        <f t="shared" si="2"/>
        <v>0</v>
      </c>
      <c r="AF10">
        <f t="shared" si="3"/>
        <v>0</v>
      </c>
      <c r="AG10">
        <f t="shared" si="4"/>
        <v>-11.524021063454368</v>
      </c>
      <c r="AH10">
        <f t="shared" si="5"/>
        <v>-80.995764439902686</v>
      </c>
      <c r="AI10">
        <f t="shared" si="6"/>
        <v>-92.519785503357056</v>
      </c>
      <c r="AJ10">
        <f t="shared" si="7"/>
        <v>-48.376698173444083</v>
      </c>
      <c r="AK10">
        <f t="shared" si="28"/>
        <v>3.5825041547851013</v>
      </c>
      <c r="AL10">
        <f t="shared" si="8"/>
        <v>-137.31397952201604</v>
      </c>
      <c r="AN10">
        <f t="shared" si="9"/>
        <v>0</v>
      </c>
      <c r="AO10">
        <f t="shared" si="10"/>
        <v>0</v>
      </c>
      <c r="AP10">
        <f t="shared" si="11"/>
        <v>-6.7832278985058743</v>
      </c>
      <c r="AQ10">
        <f t="shared" si="12"/>
        <v>-47.675436029172737</v>
      </c>
      <c r="AR10">
        <f t="shared" si="13"/>
        <v>-54.458663927678607</v>
      </c>
      <c r="AS10">
        <f t="shared" si="14"/>
        <v>-28.475318370282448</v>
      </c>
      <c r="AT10">
        <f t="shared" si="15"/>
        <v>2.1087207317171637</v>
      </c>
      <c r="AU10">
        <f t="shared" si="16"/>
        <v>-80.825261566243896</v>
      </c>
      <c r="AW10">
        <v>7</v>
      </c>
      <c r="AX10">
        <f>IF(Z10&gt;0, (R10*SUMPRODUCT(K10:$K$98, X10:$X$98)-K10*$AZ$3)/Z10, 0)</f>
        <v>1000.256544854103</v>
      </c>
    </row>
    <row r="11" spans="1:52" x14ac:dyDescent="0.25">
      <c r="A11" t="s">
        <v>33</v>
      </c>
      <c r="C11" s="25">
        <f>AU91</f>
        <v>1001.0792843917847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1.8096469999999999E-3</v>
      </c>
      <c r="Q11" s="5">
        <f t="shared" si="30"/>
        <v>12.5</v>
      </c>
      <c r="R11">
        <f t="shared" si="0"/>
        <v>50000</v>
      </c>
      <c r="S11">
        <f t="shared" si="1"/>
        <v>1057.9119091764139</v>
      </c>
      <c r="U11">
        <f t="shared" si="20"/>
        <v>1.8096469999999999E-3</v>
      </c>
      <c r="V11">
        <f t="shared" si="21"/>
        <v>0.01</v>
      </c>
      <c r="W11">
        <f t="shared" si="22"/>
        <v>0.92192168507634953</v>
      </c>
      <c r="X11">
        <f t="shared" si="23"/>
        <v>1.6683528116333607E-3</v>
      </c>
      <c r="Y11">
        <f t="shared" si="24"/>
        <v>9.2192168507634949E-3</v>
      </c>
      <c r="Z11">
        <f t="shared" si="25"/>
        <v>0.91103411541395263</v>
      </c>
      <c r="AB11">
        <f t="shared" si="26"/>
        <v>922.15819934054184</v>
      </c>
      <c r="AC11">
        <f t="shared" si="27"/>
        <v>963.79384036242004</v>
      </c>
      <c r="AE11">
        <f t="shared" si="2"/>
        <v>0</v>
      </c>
      <c r="AF11">
        <f t="shared" si="3"/>
        <v>0</v>
      </c>
      <c r="AG11">
        <f t="shared" si="4"/>
        <v>-11.387926442674408</v>
      </c>
      <c r="AH11">
        <f t="shared" si="5"/>
        <v>-83.417640581668039</v>
      </c>
      <c r="AI11">
        <f t="shared" si="6"/>
        <v>-94.805567024342452</v>
      </c>
      <c r="AJ11">
        <f t="shared" si="7"/>
        <v>-41.6356410218782</v>
      </c>
      <c r="AK11">
        <f t="shared" si="28"/>
        <v>2.2131796784173003</v>
      </c>
      <c r="AL11">
        <f t="shared" si="8"/>
        <v>-134.22802836780335</v>
      </c>
      <c r="AN11">
        <f t="shared" si="9"/>
        <v>0</v>
      </c>
      <c r="AO11">
        <f t="shared" si="10"/>
        <v>0</v>
      </c>
      <c r="AP11">
        <f t="shared" si="11"/>
        <v>-6.3693656133637093</v>
      </c>
      <c r="AQ11">
        <f t="shared" si="12"/>
        <v>-46.656206829522851</v>
      </c>
      <c r="AR11">
        <f t="shared" si="13"/>
        <v>-53.025572442886563</v>
      </c>
      <c r="AS11">
        <f t="shared" si="14"/>
        <v>-23.287173617607866</v>
      </c>
      <c r="AT11">
        <f t="shared" si="15"/>
        <v>1.237850508682772</v>
      </c>
      <c r="AU11">
        <f t="shared" si="16"/>
        <v>-75.07489555181165</v>
      </c>
      <c r="AW11">
        <v>8</v>
      </c>
      <c r="AX11">
        <f>IF(Z11&gt;0, (R11*SUMPRODUCT(K11:$K$98, X11:$X$98)-K11*$AZ$3)/Z11, 0)</f>
        <v>1057.9119091764139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1.8942099999999999E-3</v>
      </c>
      <c r="Q12" s="5">
        <f t="shared" si="30"/>
        <v>12.5</v>
      </c>
      <c r="R12">
        <f t="shared" si="0"/>
        <v>50000</v>
      </c>
      <c r="S12">
        <f t="shared" si="1"/>
        <v>1112.9194107122939</v>
      </c>
      <c r="U12">
        <f t="shared" si="20"/>
        <v>1.8942099999999999E-3</v>
      </c>
      <c r="V12">
        <f t="shared" si="21"/>
        <v>0.01</v>
      </c>
      <c r="W12">
        <f t="shared" si="22"/>
        <v>0.91103411541395263</v>
      </c>
      <c r="X12">
        <f t="shared" si="23"/>
        <v>1.7256899317582631E-3</v>
      </c>
      <c r="Y12">
        <f t="shared" si="24"/>
        <v>9.1103411541395268E-3</v>
      </c>
      <c r="Z12">
        <f t="shared" si="25"/>
        <v>0.90019808432805482</v>
      </c>
      <c r="AB12">
        <f t="shared" si="26"/>
        <v>963.79384036242004</v>
      </c>
      <c r="AC12">
        <f t="shared" si="27"/>
        <v>1001.8479215347146</v>
      </c>
      <c r="AE12">
        <f t="shared" si="2"/>
        <v>0</v>
      </c>
      <c r="AF12">
        <f t="shared" si="3"/>
        <v>0</v>
      </c>
      <c r="AG12">
        <f t="shared" si="4"/>
        <v>-11.252476054100685</v>
      </c>
      <c r="AH12">
        <f t="shared" si="5"/>
        <v>-86.284496587913154</v>
      </c>
      <c r="AI12">
        <f t="shared" si="6"/>
        <v>-97.536972642013836</v>
      </c>
      <c r="AJ12">
        <f t="shared" si="7"/>
        <v>-38.054081172294559</v>
      </c>
      <c r="AK12">
        <f t="shared" si="28"/>
        <v>2.2167258328335659</v>
      </c>
      <c r="AL12">
        <f t="shared" si="8"/>
        <v>-133.37432798147483</v>
      </c>
      <c r="AN12">
        <f t="shared" si="9"/>
        <v>0</v>
      </c>
      <c r="AO12">
        <f t="shared" si="10"/>
        <v>0</v>
      </c>
      <c r="AP12">
        <f t="shared" si="11"/>
        <v>-5.9808106444850155</v>
      </c>
      <c r="AQ12">
        <f t="shared" si="12"/>
        <v>-45.861127201329168</v>
      </c>
      <c r="AR12">
        <f t="shared" si="13"/>
        <v>-51.841937845814186</v>
      </c>
      <c r="AS12">
        <f t="shared" si="14"/>
        <v>-20.226148684707937</v>
      </c>
      <c r="AT12">
        <f t="shared" si="15"/>
        <v>1.1782133455049142</v>
      </c>
      <c r="AU12">
        <f t="shared" si="16"/>
        <v>-70.889873185017208</v>
      </c>
      <c r="AW12">
        <v>9</v>
      </c>
      <c r="AX12">
        <f>IF(Z12&gt;0, (R12*SUMPRODUCT(K12:$K$98, X12:$X$98)-K12*$AZ$3)/Z12, 0)</f>
        <v>1112.9194107122939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1.9849490000000002E-3</v>
      </c>
      <c r="Q13" s="5">
        <f t="shared" si="30"/>
        <v>12.5</v>
      </c>
      <c r="R13">
        <f t="shared" si="0"/>
        <v>50000</v>
      </c>
      <c r="S13">
        <f t="shared" si="1"/>
        <v>1164.8720575519912</v>
      </c>
      <c r="U13">
        <f t="shared" si="20"/>
        <v>1.9849490000000002E-3</v>
      </c>
      <c r="V13">
        <f t="shared" si="21"/>
        <v>0.01</v>
      </c>
      <c r="W13">
        <f t="shared" si="22"/>
        <v>0.90019808432805482</v>
      </c>
      <c r="X13">
        <f t="shared" si="23"/>
        <v>1.7868472872888883E-3</v>
      </c>
      <c r="Y13">
        <f t="shared" si="24"/>
        <v>9.0019808432805475E-3</v>
      </c>
      <c r="Z13">
        <f t="shared" si="25"/>
        <v>0.88940925619748545</v>
      </c>
      <c r="AB13">
        <f t="shared" si="26"/>
        <v>1001.8479215347146</v>
      </c>
      <c r="AC13">
        <f t="shared" si="27"/>
        <v>1036.047990272551</v>
      </c>
      <c r="AE13">
        <f t="shared" si="2"/>
        <v>0</v>
      </c>
      <c r="AF13">
        <f t="shared" si="3"/>
        <v>0</v>
      </c>
      <c r="AG13">
        <f t="shared" si="4"/>
        <v>-11.117615702468568</v>
      </c>
      <c r="AH13">
        <f t="shared" si="5"/>
        <v>-89.342364364444407</v>
      </c>
      <c r="AI13">
        <f t="shared" si="6"/>
        <v>-100.45998006691298</v>
      </c>
      <c r="AJ13">
        <f t="shared" si="7"/>
        <v>-34.200068737836432</v>
      </c>
      <c r="AK13">
        <f t="shared" si="28"/>
        <v>2.0036958430694294</v>
      </c>
      <c r="AL13">
        <f t="shared" si="8"/>
        <v>-132.65635296167997</v>
      </c>
      <c r="AN13">
        <f t="shared" si="9"/>
        <v>0</v>
      </c>
      <c r="AO13">
        <f t="shared" si="10"/>
        <v>0</v>
      </c>
      <c r="AP13">
        <f t="shared" si="11"/>
        <v>-5.6170446140039978</v>
      </c>
      <c r="AQ13">
        <f t="shared" si="12"/>
        <v>-45.1391791177182</v>
      </c>
      <c r="AR13">
        <f t="shared" si="13"/>
        <v>-50.756223731722201</v>
      </c>
      <c r="AS13">
        <f t="shared" si="14"/>
        <v>-17.279182609250991</v>
      </c>
      <c r="AT13">
        <f t="shared" si="15"/>
        <v>1.0123437654816849</v>
      </c>
      <c r="AU13">
        <f t="shared" si="16"/>
        <v>-67.023062575491508</v>
      </c>
      <c r="AW13">
        <v>10</v>
      </c>
      <c r="AX13">
        <f>IF(Z13&gt;0, (R13*SUMPRODUCT(K13:$K$98, X13:$X$98)-K13*$AZ$3)/Z13, 0)</f>
        <v>1164.8720575519912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2.0842399999999998E-3</v>
      </c>
      <c r="Q14" s="5">
        <f t="shared" si="30"/>
        <v>12.5</v>
      </c>
      <c r="R14">
        <f t="shared" si="0"/>
        <v>50000</v>
      </c>
      <c r="S14">
        <f t="shared" si="1"/>
        <v>1214.0447871169608</v>
      </c>
      <c r="U14">
        <f t="shared" si="20"/>
        <v>2.0842399999999998E-3</v>
      </c>
      <c r="V14">
        <f t="shared" si="21"/>
        <v>0.01</v>
      </c>
      <c r="W14">
        <f t="shared" si="22"/>
        <v>0.88940925619748545</v>
      </c>
      <c r="X14">
        <f t="shared" si="23"/>
        <v>1.853742348137047E-3</v>
      </c>
      <c r="Y14">
        <f t="shared" si="24"/>
        <v>8.8940925619748548E-3</v>
      </c>
      <c r="Z14">
        <f t="shared" si="25"/>
        <v>0.87866142128737357</v>
      </c>
      <c r="AB14">
        <f t="shared" si="26"/>
        <v>1036.047990272551</v>
      </c>
      <c r="AC14">
        <f t="shared" si="27"/>
        <v>1066.7343181547158</v>
      </c>
      <c r="AE14">
        <f t="shared" si="2"/>
        <v>0</v>
      </c>
      <c r="AF14">
        <f t="shared" si="3"/>
        <v>0</v>
      </c>
      <c r="AG14">
        <f t="shared" si="4"/>
        <v>-10.983267766092169</v>
      </c>
      <c r="AH14">
        <f t="shared" si="5"/>
        <v>-92.687117406852352</v>
      </c>
      <c r="AI14">
        <f t="shared" si="6"/>
        <v>-103.67038517294452</v>
      </c>
      <c r="AJ14">
        <f t="shared" si="7"/>
        <v>-30.686327882164733</v>
      </c>
      <c r="AK14">
        <f t="shared" si="28"/>
        <v>1.8648863824905919</v>
      </c>
      <c r="AL14">
        <f t="shared" si="8"/>
        <v>-132.49182667261866</v>
      </c>
      <c r="AN14">
        <f t="shared" si="9"/>
        <v>0</v>
      </c>
      <c r="AO14">
        <f t="shared" si="10"/>
        <v>0</v>
      </c>
      <c r="AP14">
        <f t="shared" si="11"/>
        <v>-5.2758764962898512</v>
      </c>
      <c r="AQ14">
        <f t="shared" si="12"/>
        <v>-44.522795460322087</v>
      </c>
      <c r="AR14">
        <f t="shared" si="13"/>
        <v>-49.798671956611933</v>
      </c>
      <c r="AS14">
        <f t="shared" si="14"/>
        <v>-14.740355919462361</v>
      </c>
      <c r="AT14">
        <f t="shared" si="15"/>
        <v>0.89580901086724485</v>
      </c>
      <c r="AU14">
        <f t="shared" si="16"/>
        <v>-63.643218865207054</v>
      </c>
      <c r="AW14">
        <v>11</v>
      </c>
      <c r="AX14">
        <f>IF(Z14&gt;0, (R14*SUMPRODUCT(K14:$K$98, X14:$X$98)-K14*$AZ$3)/Z14, 0)</f>
        <v>1214.0447871169608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2.1892320000000002E-3</v>
      </c>
      <c r="Q15" s="5">
        <f t="shared" si="30"/>
        <v>12.5</v>
      </c>
      <c r="R15">
        <f t="shared" si="0"/>
        <v>50000</v>
      </c>
      <c r="S15">
        <f t="shared" si="1"/>
        <v>1264.2869382599356</v>
      </c>
      <c r="U15">
        <f t="shared" si="20"/>
        <v>2.1892320000000002E-3</v>
      </c>
      <c r="V15">
        <f t="shared" si="21"/>
        <v>0.01</v>
      </c>
      <c r="W15">
        <f t="shared" si="22"/>
        <v>0.87866142128737357</v>
      </c>
      <c r="X15">
        <f t="shared" si="23"/>
        <v>1.9235937006477995E-3</v>
      </c>
      <c r="Y15">
        <f t="shared" si="24"/>
        <v>8.7866142128737359E-3</v>
      </c>
      <c r="Z15">
        <f t="shared" si="25"/>
        <v>0.86795121337385206</v>
      </c>
      <c r="AB15">
        <f t="shared" si="26"/>
        <v>1066.7343181547158</v>
      </c>
      <c r="AC15">
        <f t="shared" si="27"/>
        <v>1097.3393821154234</v>
      </c>
      <c r="AE15">
        <f t="shared" si="2"/>
        <v>0</v>
      </c>
      <c r="AF15">
        <f t="shared" si="3"/>
        <v>0</v>
      </c>
      <c r="AG15">
        <f t="shared" si="4"/>
        <v>-10.849390167173151</v>
      </c>
      <c r="AH15">
        <f t="shared" si="5"/>
        <v>-96.179685032389969</v>
      </c>
      <c r="AI15">
        <f t="shared" si="6"/>
        <v>-107.02907519956312</v>
      </c>
      <c r="AJ15">
        <f t="shared" si="7"/>
        <v>-30.605063960707639</v>
      </c>
      <c r="AK15">
        <f t="shared" si="28"/>
        <v>4.3736107044343351</v>
      </c>
      <c r="AL15">
        <f t="shared" si="8"/>
        <v>-133.26052845583644</v>
      </c>
      <c r="AN15">
        <f t="shared" si="9"/>
        <v>0</v>
      </c>
      <c r="AO15">
        <f t="shared" si="10"/>
        <v>0</v>
      </c>
      <c r="AP15">
        <f t="shared" si="11"/>
        <v>-4.9440922243366172</v>
      </c>
      <c r="AQ15">
        <f t="shared" si="12"/>
        <v>-43.829305203398633</v>
      </c>
      <c r="AR15">
        <f t="shared" si="13"/>
        <v>-48.773397427735254</v>
      </c>
      <c r="AS15">
        <f t="shared" si="14"/>
        <v>-13.946798522491054</v>
      </c>
      <c r="AT15">
        <f t="shared" si="15"/>
        <v>1.9930645264740519</v>
      </c>
      <c r="AU15">
        <f t="shared" si="16"/>
        <v>-60.727131423752255</v>
      </c>
      <c r="AW15">
        <v>12</v>
      </c>
      <c r="AX15">
        <f>IF(Z15&gt;0, (R15*SUMPRODUCT(K15:$K$98, X15:$X$98)-K15*$AZ$3)/Z15, 0)</f>
        <v>1264.2869382599356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2.8741389999999999E-3</v>
      </c>
      <c r="Q16" s="5">
        <f t="shared" si="30"/>
        <v>12.5</v>
      </c>
      <c r="R16">
        <f t="shared" si="0"/>
        <v>50000</v>
      </c>
      <c r="S16">
        <f t="shared" si="1"/>
        <v>1317.1697627838128</v>
      </c>
      <c r="U16">
        <f t="shared" si="20"/>
        <v>2.8741389999999999E-3</v>
      </c>
      <c r="V16">
        <f t="shared" si="21"/>
        <v>0.01</v>
      </c>
      <c r="W16">
        <f t="shared" si="22"/>
        <v>0.86795121337385206</v>
      </c>
      <c r="X16">
        <f t="shared" si="23"/>
        <v>2.4946124324551097E-3</v>
      </c>
      <c r="Y16">
        <f t="shared" si="24"/>
        <v>8.6795121337385206E-3</v>
      </c>
      <c r="Z16">
        <f t="shared" si="25"/>
        <v>0.85677708880765846</v>
      </c>
      <c r="AB16">
        <f t="shared" si="26"/>
        <v>1097.3393821154234</v>
      </c>
      <c r="AC16">
        <f t="shared" si="27"/>
        <v>1128.5208748233892</v>
      </c>
      <c r="AE16">
        <f t="shared" si="2"/>
        <v>0</v>
      </c>
      <c r="AF16">
        <f t="shared" si="3"/>
        <v>0</v>
      </c>
      <c r="AG16">
        <f t="shared" si="4"/>
        <v>-10.709713610095731</v>
      </c>
      <c r="AH16">
        <f t="shared" si="5"/>
        <v>-124.73062162275548</v>
      </c>
      <c r="AI16">
        <f t="shared" si="6"/>
        <v>-135.4403352328512</v>
      </c>
      <c r="AJ16">
        <f t="shared" si="7"/>
        <v>-31.181492707965845</v>
      </c>
      <c r="AK16">
        <f t="shared" si="28"/>
        <v>7.7911096130195068</v>
      </c>
      <c r="AL16">
        <f t="shared" si="8"/>
        <v>-158.83071832779754</v>
      </c>
      <c r="AN16">
        <f t="shared" si="9"/>
        <v>0</v>
      </c>
      <c r="AO16">
        <f t="shared" si="10"/>
        <v>0</v>
      </c>
      <c r="AP16">
        <f t="shared" si="11"/>
        <v>-4.6168208247201674</v>
      </c>
      <c r="AQ16">
        <f t="shared" si="12"/>
        <v>-53.769778759105549</v>
      </c>
      <c r="AR16">
        <f t="shared" si="13"/>
        <v>-58.386599583825713</v>
      </c>
      <c r="AS16">
        <f t="shared" si="14"/>
        <v>-13.441943465630164</v>
      </c>
      <c r="AT16">
        <f t="shared" si="15"/>
        <v>3.3586478984048589</v>
      </c>
      <c r="AU16">
        <f t="shared" si="16"/>
        <v>-68.46989515105102</v>
      </c>
      <c r="AW16">
        <v>13</v>
      </c>
      <c r="AX16">
        <f>IF(Z16&gt;0, (R16*SUMPRODUCT(K16:$K$98, X16:$X$98)-K16*$AZ$3)/Z16, 0)</f>
        <v>1317.1697627838128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3.657909E-3</v>
      </c>
      <c r="Q17" s="5">
        <f t="shared" si="30"/>
        <v>12.5</v>
      </c>
      <c r="R17">
        <f t="shared" si="0"/>
        <v>50000</v>
      </c>
      <c r="S17">
        <f t="shared" si="1"/>
        <v>1365.0108636581215</v>
      </c>
      <c r="U17">
        <f t="shared" si="20"/>
        <v>3.657909E-3</v>
      </c>
      <c r="V17">
        <f t="shared" si="21"/>
        <v>0.01</v>
      </c>
      <c r="W17">
        <f t="shared" si="22"/>
        <v>0.85677708880765846</v>
      </c>
      <c r="X17">
        <f t="shared" si="23"/>
        <v>3.1340126241433332E-3</v>
      </c>
      <c r="Y17">
        <f t="shared" si="24"/>
        <v>8.5677708880765851E-3</v>
      </c>
      <c r="Z17">
        <f t="shared" si="25"/>
        <v>0.84507530529543851</v>
      </c>
      <c r="AB17">
        <f t="shared" si="26"/>
        <v>1128.5208748233892</v>
      </c>
      <c r="AC17">
        <f t="shared" si="27"/>
        <v>1153.5369723374772</v>
      </c>
      <c r="AE17">
        <f t="shared" si="2"/>
        <v>0</v>
      </c>
      <c r="AF17">
        <f t="shared" si="3"/>
        <v>0</v>
      </c>
      <c r="AG17">
        <f t="shared" si="4"/>
        <v>-10.563441316192982</v>
      </c>
      <c r="AH17">
        <f t="shared" si="5"/>
        <v>-156.70063120716665</v>
      </c>
      <c r="AI17">
        <f t="shared" si="6"/>
        <v>-167.26407252335963</v>
      </c>
      <c r="AJ17">
        <f t="shared" si="7"/>
        <v>-25.01609751408796</v>
      </c>
      <c r="AK17">
        <f t="shared" si="28"/>
        <v>15.573588072562771</v>
      </c>
      <c r="AL17">
        <f t="shared" si="8"/>
        <v>-176.70658196488483</v>
      </c>
      <c r="AN17">
        <f t="shared" si="9"/>
        <v>0</v>
      </c>
      <c r="AO17">
        <f t="shared" si="10"/>
        <v>0</v>
      </c>
      <c r="AP17">
        <f t="shared" si="11"/>
        <v>-4.2806586821083226</v>
      </c>
      <c r="AQ17">
        <f t="shared" si="12"/>
        <v>-63.500321286449783</v>
      </c>
      <c r="AR17">
        <f t="shared" si="13"/>
        <v>-67.7809799685581</v>
      </c>
      <c r="AS17">
        <f t="shared" si="14"/>
        <v>-10.137356928560299</v>
      </c>
      <c r="AT17">
        <f t="shared" si="15"/>
        <v>6.3109372219639779</v>
      </c>
      <c r="AU17">
        <f t="shared" si="16"/>
        <v>-71.607399675154426</v>
      </c>
      <c r="AW17">
        <v>14</v>
      </c>
      <c r="AX17">
        <f>IF(Z17&gt;0, (R17*SUMPRODUCT(K17:$K$98, X17:$X$98)-K17*$AZ$3)/Z17, 0)</f>
        <v>1365.0108636581215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4.4868319999999996E-3</v>
      </c>
      <c r="Q18" s="5">
        <f t="shared" si="30"/>
        <v>12.5</v>
      </c>
      <c r="R18">
        <f t="shared" si="0"/>
        <v>50000</v>
      </c>
      <c r="S18">
        <f t="shared" si="1"/>
        <v>1407.9018776523392</v>
      </c>
      <c r="U18">
        <f t="shared" si="20"/>
        <v>4.4868319999999996E-3</v>
      </c>
      <c r="V18">
        <f t="shared" si="21"/>
        <v>0.01</v>
      </c>
      <c r="W18">
        <f t="shared" si="22"/>
        <v>0.84507530529543851</v>
      </c>
      <c r="X18">
        <f t="shared" si="23"/>
        <v>3.7917109222093425E-3</v>
      </c>
      <c r="Y18">
        <f t="shared" si="24"/>
        <v>8.4507530529543858E-3</v>
      </c>
      <c r="Z18">
        <f t="shared" si="25"/>
        <v>0.8328328413202748</v>
      </c>
      <c r="AB18">
        <f t="shared" si="26"/>
        <v>1153.5369723374772</v>
      </c>
      <c r="AC18">
        <f t="shared" si="27"/>
        <v>1172.5469210653475</v>
      </c>
      <c r="AE18">
        <f t="shared" si="2"/>
        <v>0</v>
      </c>
      <c r="AF18">
        <f t="shared" si="3"/>
        <v>0</v>
      </c>
      <c r="AG18">
        <f t="shared" si="4"/>
        <v>-10.410410516503434</v>
      </c>
      <c r="AH18">
        <f t="shared" si="5"/>
        <v>-189.58554611046713</v>
      </c>
      <c r="AI18">
        <f t="shared" si="6"/>
        <v>-199.99595662697058</v>
      </c>
      <c r="AJ18">
        <f t="shared" si="7"/>
        <v>-19.009948727870324</v>
      </c>
      <c r="AK18">
        <f t="shared" si="28"/>
        <v>24.916398602489508</v>
      </c>
      <c r="AL18">
        <f t="shared" si="8"/>
        <v>-194.08950675235138</v>
      </c>
      <c r="AN18">
        <f t="shared" si="9"/>
        <v>0</v>
      </c>
      <c r="AO18">
        <f t="shared" si="10"/>
        <v>0</v>
      </c>
      <c r="AP18">
        <f t="shared" si="11"/>
        <v>-3.9367725820560633</v>
      </c>
      <c r="AQ18">
        <f t="shared" si="12"/>
        <v>-71.693155490710893</v>
      </c>
      <c r="AR18">
        <f t="shared" si="13"/>
        <v>-75.629928072766958</v>
      </c>
      <c r="AS18">
        <f t="shared" si="14"/>
        <v>-7.1887506087807349</v>
      </c>
      <c r="AT18">
        <f t="shared" si="15"/>
        <v>9.4223176604188765</v>
      </c>
      <c r="AU18">
        <f t="shared" si="16"/>
        <v>-73.396361021128811</v>
      </c>
      <c r="AW18">
        <v>15</v>
      </c>
      <c r="AX18">
        <f>IF(Z18&gt;0, (R18*SUMPRODUCT(K18:$K$98, X18:$X$98)-K18*$AZ$3)/Z18, 0)</f>
        <v>1407.9018776523392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5.3970320000000004E-3</v>
      </c>
      <c r="Q19" s="5">
        <f t="shared" si="30"/>
        <v>12.5</v>
      </c>
      <c r="R19">
        <f t="shared" si="0"/>
        <v>50000</v>
      </c>
      <c r="S19">
        <f t="shared" si="1"/>
        <v>1437.2428284802968</v>
      </c>
      <c r="U19">
        <f t="shared" si="20"/>
        <v>5.3970320000000004E-3</v>
      </c>
      <c r="V19">
        <f t="shared" si="21"/>
        <v>0.01</v>
      </c>
      <c r="W19">
        <f t="shared" si="22"/>
        <v>0.8328328413202748</v>
      </c>
      <c r="X19">
        <f t="shared" si="23"/>
        <v>4.4948254952564453E-3</v>
      </c>
      <c r="Y19">
        <f t="shared" si="24"/>
        <v>8.3283284132027475E-3</v>
      </c>
      <c r="Z19">
        <f t="shared" si="25"/>
        <v>0.82000968741181557</v>
      </c>
      <c r="AB19">
        <f t="shared" si="26"/>
        <v>1172.5469210653475</v>
      </c>
      <c r="AC19">
        <f t="shared" si="27"/>
        <v>1178.5530425170018</v>
      </c>
      <c r="AE19">
        <f t="shared" si="2"/>
        <v>0</v>
      </c>
      <c r="AF19">
        <f t="shared" si="3"/>
        <v>0</v>
      </c>
      <c r="AG19">
        <f t="shared" si="4"/>
        <v>-10.250121092647694</v>
      </c>
      <c r="AH19">
        <f t="shared" si="5"/>
        <v>-224.74127476282226</v>
      </c>
      <c r="AI19">
        <f t="shared" si="6"/>
        <v>-234.99139585546996</v>
      </c>
      <c r="AJ19">
        <f t="shared" si="7"/>
        <v>-6.0061214516542805</v>
      </c>
      <c r="AK19">
        <f t="shared" si="28"/>
        <v>26.147796339757249</v>
      </c>
      <c r="AL19">
        <f t="shared" si="8"/>
        <v>-214.84972096736698</v>
      </c>
      <c r="AN19">
        <f t="shared" si="9"/>
        <v>0</v>
      </c>
      <c r="AO19">
        <f t="shared" si="10"/>
        <v>0</v>
      </c>
      <c r="AP19">
        <f t="shared" si="11"/>
        <v>-3.6148073940440395</v>
      </c>
      <c r="AQ19">
        <f t="shared" si="12"/>
        <v>-79.257251150160215</v>
      </c>
      <c r="AR19">
        <f t="shared" si="13"/>
        <v>-82.872058544204265</v>
      </c>
      <c r="AS19">
        <f t="shared" si="14"/>
        <v>-2.118118609207404</v>
      </c>
      <c r="AT19">
        <f t="shared" si="15"/>
        <v>9.2212810651290607</v>
      </c>
      <c r="AU19">
        <f t="shared" si="16"/>
        <v>-75.768896088282602</v>
      </c>
      <c r="AW19">
        <v>16</v>
      </c>
      <c r="AX19">
        <f>IF(Z19&gt;0, (R19*SUMPRODUCT(K19:$K$98, X19:$X$98)-K19*$AZ$3)/Z19, 0)</f>
        <v>1437.2428284802968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6.3737730000000001E-3</v>
      </c>
      <c r="Q20" s="5">
        <f t="shared" si="30"/>
        <v>12.5</v>
      </c>
      <c r="R20">
        <f t="shared" si="0"/>
        <v>50000</v>
      </c>
      <c r="S20">
        <f t="shared" si="1"/>
        <v>1431.5269699051241</v>
      </c>
      <c r="U20">
        <f t="shared" si="20"/>
        <v>6.3737730000000001E-3</v>
      </c>
      <c r="V20">
        <f t="shared" si="21"/>
        <v>0.01</v>
      </c>
      <c r="W20">
        <f t="shared" si="22"/>
        <v>0.82000968741181557</v>
      </c>
      <c r="X20">
        <f t="shared" si="23"/>
        <v>5.2265556053638701E-3</v>
      </c>
      <c r="Y20">
        <f t="shared" si="24"/>
        <v>8.2000968741181551E-3</v>
      </c>
      <c r="Z20">
        <f t="shared" si="25"/>
        <v>0.80658303493233352</v>
      </c>
      <c r="AB20">
        <f t="shared" si="26"/>
        <v>1178.5530425170018</v>
      </c>
      <c r="AC20">
        <f t="shared" si="27"/>
        <v>1154.6453679735623</v>
      </c>
      <c r="AE20">
        <f t="shared" si="2"/>
        <v>0</v>
      </c>
      <c r="AF20">
        <f t="shared" si="3"/>
        <v>0</v>
      </c>
      <c r="AG20">
        <f t="shared" si="4"/>
        <v>-10.082287936654168</v>
      </c>
      <c r="AH20">
        <f t="shared" si="5"/>
        <v>-261.32778026819352</v>
      </c>
      <c r="AI20">
        <f t="shared" si="6"/>
        <v>-271.41006820484768</v>
      </c>
      <c r="AJ20">
        <f t="shared" si="7"/>
        <v>23.907674543439498</v>
      </c>
      <c r="AK20">
        <f t="shared" si="28"/>
        <v>5.067778082823108</v>
      </c>
      <c r="AL20">
        <f t="shared" si="8"/>
        <v>-242.43461557858507</v>
      </c>
      <c r="AN20">
        <f t="shared" si="9"/>
        <v>0</v>
      </c>
      <c r="AO20">
        <f t="shared" si="10"/>
        <v>0</v>
      </c>
      <c r="AP20">
        <f t="shared" si="11"/>
        <v>-3.3724929890308646</v>
      </c>
      <c r="AQ20">
        <f t="shared" si="12"/>
        <v>-87.4133046319198</v>
      </c>
      <c r="AR20">
        <f t="shared" si="13"/>
        <v>-90.78579762095066</v>
      </c>
      <c r="AS20">
        <f t="shared" si="14"/>
        <v>7.9970404821168142</v>
      </c>
      <c r="AT20">
        <f t="shared" si="15"/>
        <v>1.6951555204201909</v>
      </c>
      <c r="AU20">
        <f t="shared" si="16"/>
        <v>-81.093601618413658</v>
      </c>
      <c r="AW20">
        <v>17</v>
      </c>
      <c r="AX20">
        <f>IF(Z20&gt;0, (R20*SUMPRODUCT(K20:$K$98, X20:$X$98)-K20*$AZ$3)/Z20, 0)</f>
        <v>1431.5269699051241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7.4983330000000003E-3</v>
      </c>
      <c r="Q21" s="5">
        <f t="shared" si="30"/>
        <v>12.5</v>
      </c>
      <c r="R21">
        <f t="shared" si="0"/>
        <v>50000</v>
      </c>
      <c r="S21">
        <f t="shared" si="1"/>
        <v>1409.8322447782236</v>
      </c>
      <c r="U21">
        <f t="shared" si="20"/>
        <v>7.4983330000000003E-3</v>
      </c>
      <c r="V21">
        <f t="shared" si="21"/>
        <v>0.01</v>
      </c>
      <c r="W21">
        <f t="shared" si="22"/>
        <v>0.80658303493233352</v>
      </c>
      <c r="X21">
        <f t="shared" si="23"/>
        <v>6.0480281880732692E-3</v>
      </c>
      <c r="Y21">
        <f t="shared" si="24"/>
        <v>8.0658303493233354E-3</v>
      </c>
      <c r="Z21">
        <f t="shared" si="25"/>
        <v>0.79246917639493697</v>
      </c>
      <c r="AB21">
        <f t="shared" si="26"/>
        <v>1154.6453679735623</v>
      </c>
      <c r="AC21">
        <f t="shared" si="27"/>
        <v>1117.2485978744241</v>
      </c>
      <c r="AE21">
        <f t="shared" si="2"/>
        <v>0</v>
      </c>
      <c r="AF21">
        <f t="shared" si="3"/>
        <v>0</v>
      </c>
      <c r="AG21">
        <f t="shared" si="4"/>
        <v>-9.9058647049367128</v>
      </c>
      <c r="AH21">
        <f t="shared" si="5"/>
        <v>-302.40140940366348</v>
      </c>
      <c r="AI21">
        <f t="shared" si="6"/>
        <v>-312.30727410860021</v>
      </c>
      <c r="AJ21">
        <f t="shared" si="7"/>
        <v>37.396770099138166</v>
      </c>
      <c r="AK21">
        <f t="shared" si="28"/>
        <v>1.8474325887576999</v>
      </c>
      <c r="AL21">
        <f t="shared" si="8"/>
        <v>-273.06307142070432</v>
      </c>
      <c r="AN21">
        <f t="shared" si="9"/>
        <v>0</v>
      </c>
      <c r="AO21">
        <f t="shared" si="10"/>
        <v>0</v>
      </c>
      <c r="AP21">
        <f t="shared" si="11"/>
        <v>-3.1508938604684653</v>
      </c>
      <c r="AQ21">
        <f t="shared" si="12"/>
        <v>-96.188951966218241</v>
      </c>
      <c r="AR21">
        <f t="shared" si="13"/>
        <v>-99.339845826686712</v>
      </c>
      <c r="AS21">
        <f t="shared" si="14"/>
        <v>11.895302108053368</v>
      </c>
      <c r="AT21">
        <f t="shared" si="15"/>
        <v>0.58763814921124446</v>
      </c>
      <c r="AU21">
        <f t="shared" si="16"/>
        <v>-86.856905569422096</v>
      </c>
      <c r="AW21">
        <v>18</v>
      </c>
      <c r="AX21">
        <f>IF(Z21&gt;0, (R21*SUMPRODUCT(K21:$K$98, X21:$X$98)-K21*$AZ$3)/Z21, 0)</f>
        <v>1409.8322447782236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8.7783159999999995E-3</v>
      </c>
      <c r="Q22" s="5">
        <f t="shared" si="30"/>
        <v>12.5</v>
      </c>
      <c r="R22">
        <f t="shared" si="0"/>
        <v>50000</v>
      </c>
      <c r="S22">
        <f t="shared" si="1"/>
        <v>1395.7501325446735</v>
      </c>
      <c r="U22">
        <f t="shared" si="20"/>
        <v>8.7783159999999995E-3</v>
      </c>
      <c r="V22">
        <f t="shared" si="21"/>
        <v>0.01</v>
      </c>
      <c r="W22">
        <f t="shared" si="22"/>
        <v>0.79246917639493697</v>
      </c>
      <c r="X22">
        <f t="shared" si="23"/>
        <v>6.9565448506544968E-3</v>
      </c>
      <c r="Y22">
        <f t="shared" si="24"/>
        <v>7.9246917639493701E-3</v>
      </c>
      <c r="Z22">
        <f t="shared" si="25"/>
        <v>0.77758793978033314</v>
      </c>
      <c r="AB22">
        <f t="shared" si="26"/>
        <v>1117.2485978744241</v>
      </c>
      <c r="AC22">
        <f t="shared" si="27"/>
        <v>1085.3184700135396</v>
      </c>
      <c r="AE22">
        <f t="shared" si="2"/>
        <v>0</v>
      </c>
      <c r="AF22">
        <f t="shared" si="3"/>
        <v>0</v>
      </c>
      <c r="AG22">
        <f t="shared" si="4"/>
        <v>-9.7198492472541638</v>
      </c>
      <c r="AH22">
        <f t="shared" si="5"/>
        <v>-347.82724253272482</v>
      </c>
      <c r="AI22">
        <f t="shared" si="6"/>
        <v>-357.54709177997898</v>
      </c>
      <c r="AJ22">
        <f t="shared" si="7"/>
        <v>31.930127860884568</v>
      </c>
      <c r="AK22">
        <f t="shared" si="28"/>
        <v>23.462220555362908</v>
      </c>
      <c r="AL22">
        <f t="shared" si="8"/>
        <v>-302.15474336373148</v>
      </c>
      <c r="AN22">
        <f t="shared" si="9"/>
        <v>0</v>
      </c>
      <c r="AO22">
        <f t="shared" si="10"/>
        <v>0</v>
      </c>
      <c r="AP22">
        <f t="shared" si="11"/>
        <v>-2.8867650605734156</v>
      </c>
      <c r="AQ22">
        <f t="shared" si="12"/>
        <v>-103.30361153931686</v>
      </c>
      <c r="AR22">
        <f t="shared" si="13"/>
        <v>-106.19037659989027</v>
      </c>
      <c r="AS22">
        <f t="shared" si="14"/>
        <v>9.4831488785160456</v>
      </c>
      <c r="AT22">
        <f t="shared" si="15"/>
        <v>6.9682066891955756</v>
      </c>
      <c r="AU22">
        <f t="shared" si="16"/>
        <v>-89.739021032178641</v>
      </c>
      <c r="AW22">
        <v>19</v>
      </c>
      <c r="AX22">
        <f>IF(Z22&gt;0, (R22*SUMPRODUCT(K22:$K$98, X22:$X$98)-K22*$AZ$3)/Z22, 0)</f>
        <v>1395.7501325446735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1.019566E-2</v>
      </c>
      <c r="Q23" s="5">
        <f t="shared" si="30"/>
        <v>12.5</v>
      </c>
      <c r="R23">
        <f t="shared" si="0"/>
        <v>50000</v>
      </c>
      <c r="S23">
        <f t="shared" si="1"/>
        <v>1416.2062216472409</v>
      </c>
      <c r="U23">
        <f t="shared" si="20"/>
        <v>1.019566E-2</v>
      </c>
      <c r="V23">
        <f t="shared" si="21"/>
        <v>0.01</v>
      </c>
      <c r="W23">
        <f t="shared" si="22"/>
        <v>0.77758793978033314</v>
      </c>
      <c r="X23">
        <f t="shared" si="23"/>
        <v>7.9280222541007524E-3</v>
      </c>
      <c r="Y23">
        <f t="shared" si="24"/>
        <v>7.7758793978033314E-3</v>
      </c>
      <c r="Z23">
        <f t="shared" si="25"/>
        <v>0.76188403812842909</v>
      </c>
      <c r="AB23">
        <f t="shared" si="26"/>
        <v>1085.3184700135396</v>
      </c>
      <c r="AC23">
        <f t="shared" si="27"/>
        <v>1078.9849149712049</v>
      </c>
      <c r="AE23">
        <f t="shared" si="2"/>
        <v>0</v>
      </c>
      <c r="AF23">
        <f t="shared" si="3"/>
        <v>0</v>
      </c>
      <c r="AG23">
        <f t="shared" si="4"/>
        <v>-9.5235504766053634</v>
      </c>
      <c r="AH23">
        <f t="shared" si="5"/>
        <v>-396.40111270503763</v>
      </c>
      <c r="AI23">
        <f t="shared" si="6"/>
        <v>-405.92466318164298</v>
      </c>
      <c r="AJ23">
        <f t="shared" si="7"/>
        <v>6.3335550423346376</v>
      </c>
      <c r="AK23">
        <f t="shared" si="28"/>
        <v>75.972292900947778</v>
      </c>
      <c r="AL23">
        <f t="shared" si="8"/>
        <v>-323.61881523836058</v>
      </c>
      <c r="AN23">
        <f t="shared" si="9"/>
        <v>0</v>
      </c>
      <c r="AO23">
        <f t="shared" si="10"/>
        <v>0</v>
      </c>
      <c r="AP23">
        <f t="shared" si="11"/>
        <v>-2.525415120455532</v>
      </c>
      <c r="AQ23">
        <f t="shared" si="12"/>
        <v>-105.11598234816414</v>
      </c>
      <c r="AR23">
        <f t="shared" si="13"/>
        <v>-107.64139746861966</v>
      </c>
      <c r="AS23">
        <f t="shared" si="14"/>
        <v>1.6795055278428661</v>
      </c>
      <c r="AT23">
        <f t="shared" si="15"/>
        <v>20.146013579603391</v>
      </c>
      <c r="AU23">
        <f t="shared" si="16"/>
        <v>-85.815878361173418</v>
      </c>
      <c r="AW23">
        <v>20</v>
      </c>
      <c r="AX23">
        <f>IF(Z23&gt;0, (R23*SUMPRODUCT(K23:$K$98, X23:$X$98)-K23*$AZ$3)/Z23, 0)</f>
        <v>1416.2062216472409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1.1804551E-2</v>
      </c>
      <c r="Q24" s="5">
        <f t="shared" si="30"/>
        <v>12.5</v>
      </c>
      <c r="R24">
        <f t="shared" si="0"/>
        <v>50000</v>
      </c>
      <c r="S24">
        <f t="shared" si="1"/>
        <v>1422.9033875169034</v>
      </c>
      <c r="U24">
        <f t="shared" si="20"/>
        <v>1.1804551E-2</v>
      </c>
      <c r="V24">
        <f t="shared" si="21"/>
        <v>0.01</v>
      </c>
      <c r="W24">
        <f t="shared" ref="W24:W69" si="34">Z23</f>
        <v>0.76188403812842909</v>
      </c>
      <c r="X24">
        <f t="shared" ref="X24:X69" si="35">U24*W24</f>
        <v>8.9936989841729858E-3</v>
      </c>
      <c r="Y24">
        <f t="shared" ref="Y24:Y69" si="36">V24*W24</f>
        <v>7.6188403812842915E-3</v>
      </c>
      <c r="Z24">
        <f t="shared" ref="Z24:Z69" si="37">MAX(0, W24-X24-Y24)</f>
        <v>0.74527149876297183</v>
      </c>
      <c r="AB24">
        <f t="shared" ref="AB24:AB69" si="38">AC23</f>
        <v>1078.9849149712049</v>
      </c>
      <c r="AC24">
        <f t="shared" si="27"/>
        <v>1060.4493402096323</v>
      </c>
      <c r="AE24">
        <f t="shared" si="2"/>
        <v>0</v>
      </c>
      <c r="AF24">
        <f t="shared" si="3"/>
        <v>0</v>
      </c>
      <c r="AG24">
        <f t="shared" si="4"/>
        <v>-9.3158937345371484</v>
      </c>
      <c r="AH24">
        <f t="shared" si="5"/>
        <v>-449.6849492086493</v>
      </c>
      <c r="AI24">
        <f t="shared" ref="AI24:AI69" si="39">SUM(AE24:AH24)</f>
        <v>-459.00084294318646</v>
      </c>
      <c r="AJ24">
        <f t="shared" si="7"/>
        <v>18.535574761572661</v>
      </c>
      <c r="AK24">
        <f t="shared" si="28"/>
        <v>75.528944047984353</v>
      </c>
      <c r="AL24">
        <f t="shared" ref="AL24:AL69" si="40">SUM(AI24:AK24)</f>
        <v>-364.93632413362945</v>
      </c>
      <c r="AN24">
        <f t="shared" si="9"/>
        <v>0</v>
      </c>
      <c r="AO24">
        <f t="shared" si="10"/>
        <v>0</v>
      </c>
      <c r="AP24">
        <f t="shared" si="11"/>
        <v>-2.2056692657726682</v>
      </c>
      <c r="AQ24">
        <f t="shared" si="12"/>
        <v>-106.46925566281597</v>
      </c>
      <c r="AR24">
        <f t="shared" si="13"/>
        <v>-108.67492492858862</v>
      </c>
      <c r="AS24">
        <f t="shared" si="14"/>
        <v>4.3885588157220026</v>
      </c>
      <c r="AT24">
        <f t="shared" si="15"/>
        <v>17.882543029155702</v>
      </c>
      <c r="AU24">
        <f t="shared" si="16"/>
        <v>-86.403823083710932</v>
      </c>
      <c r="AW24">
        <v>21</v>
      </c>
      <c r="AX24">
        <f>IF(Z24&gt;0, (R24*SUMPRODUCT(K24:$K$98, X24:$X$98)-K24*$AZ$3)/Z24, 0)</f>
        <v>1422.9033875169034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1.3628751999999999E-2</v>
      </c>
      <c r="Q25" s="5">
        <f t="shared" si="30"/>
        <v>12.5</v>
      </c>
      <c r="R25">
        <f t="shared" si="0"/>
        <v>50000</v>
      </c>
      <c r="S25">
        <f t="shared" si="1"/>
        <v>1417.2575962704916</v>
      </c>
      <c r="U25">
        <f t="shared" si="20"/>
        <v>1.3628751999999999E-2</v>
      </c>
      <c r="V25">
        <f t="shared" si="21"/>
        <v>0.01</v>
      </c>
      <c r="W25">
        <f t="shared" si="34"/>
        <v>0.74527149876297183</v>
      </c>
      <c r="X25">
        <f t="shared" si="35"/>
        <v>1.0157120429308849E-2</v>
      </c>
      <c r="Y25">
        <f t="shared" si="36"/>
        <v>7.4527149876297185E-3</v>
      </c>
      <c r="Z25">
        <f t="shared" si="37"/>
        <v>0.72766166334603333</v>
      </c>
      <c r="AB25">
        <f t="shared" si="38"/>
        <v>1060.4493402096323</v>
      </c>
      <c r="AC25">
        <f t="shared" si="27"/>
        <v>1031.2840198919869</v>
      </c>
      <c r="AE25">
        <f t="shared" si="2"/>
        <v>0</v>
      </c>
      <c r="AF25">
        <f t="shared" si="3"/>
        <v>0</v>
      </c>
      <c r="AG25">
        <f t="shared" si="4"/>
        <v>-9.0957707918254158</v>
      </c>
      <c r="AH25">
        <f t="shared" si="5"/>
        <v>-507.85602146544244</v>
      </c>
      <c r="AI25">
        <f t="shared" si="39"/>
        <v>-516.95179225726781</v>
      </c>
      <c r="AJ25">
        <f t="shared" si="7"/>
        <v>29.16532031764541</v>
      </c>
      <c r="AK25">
        <f t="shared" si="28"/>
        <v>74.231453814674268</v>
      </c>
      <c r="AL25">
        <f t="shared" si="40"/>
        <v>-413.55501812494811</v>
      </c>
      <c r="AN25">
        <f t="shared" si="9"/>
        <v>0</v>
      </c>
      <c r="AO25">
        <f t="shared" si="10"/>
        <v>0</v>
      </c>
      <c r="AP25">
        <f t="shared" si="11"/>
        <v>-1.9228143336586636</v>
      </c>
      <c r="AQ25">
        <f t="shared" si="12"/>
        <v>-107.35899791870634</v>
      </c>
      <c r="AR25">
        <f t="shared" si="13"/>
        <v>-109.28181225236499</v>
      </c>
      <c r="AS25">
        <f t="shared" si="14"/>
        <v>6.1654473530615803</v>
      </c>
      <c r="AT25">
        <f t="shared" si="15"/>
        <v>15.692271350049252</v>
      </c>
      <c r="AU25">
        <f t="shared" si="16"/>
        <v>-87.424093549254152</v>
      </c>
      <c r="AW25">
        <v>22</v>
      </c>
      <c r="AX25">
        <f>IF(Z25&gt;0, (R25*SUMPRODUCT(K25:$K$98, X25:$X$98)-K25*$AZ$3)/Z25, 0)</f>
        <v>1417.2575962704916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1.5530428000000001E-2</v>
      </c>
      <c r="Q26" s="5">
        <f t="shared" si="30"/>
        <v>12.5</v>
      </c>
      <c r="R26">
        <f t="shared" si="0"/>
        <v>50000</v>
      </c>
      <c r="S26">
        <f t="shared" si="1"/>
        <v>1400.3223641637376</v>
      </c>
      <c r="U26">
        <f t="shared" si="20"/>
        <v>1.5530428000000001E-2</v>
      </c>
      <c r="V26">
        <f t="shared" si="21"/>
        <v>0.01</v>
      </c>
      <c r="W26">
        <f t="shared" si="34"/>
        <v>0.72766166334603333</v>
      </c>
      <c r="X26">
        <f t="shared" si="35"/>
        <v>1.130089707095581E-2</v>
      </c>
      <c r="Y26">
        <f t="shared" si="36"/>
        <v>7.2766166334603333E-3</v>
      </c>
      <c r="Z26">
        <f t="shared" si="37"/>
        <v>0.70908414964161715</v>
      </c>
      <c r="AB26">
        <f t="shared" si="38"/>
        <v>1031.2840198919869</v>
      </c>
      <c r="AC26">
        <f t="shared" si="27"/>
        <v>992.94639281718275</v>
      </c>
      <c r="AE26">
        <f t="shared" si="2"/>
        <v>0</v>
      </c>
      <c r="AF26">
        <f t="shared" si="3"/>
        <v>0</v>
      </c>
      <c r="AG26">
        <f t="shared" si="4"/>
        <v>-8.8635518705202152</v>
      </c>
      <c r="AH26">
        <f t="shared" si="5"/>
        <v>-565.04485354779047</v>
      </c>
      <c r="AI26">
        <f t="shared" si="39"/>
        <v>-573.90840541831074</v>
      </c>
      <c r="AJ26">
        <f t="shared" si="7"/>
        <v>38.337627074804118</v>
      </c>
      <c r="AK26">
        <f t="shared" si="28"/>
        <v>72.189881392439091</v>
      </c>
      <c r="AL26">
        <f t="shared" si="40"/>
        <v>-463.38089695106754</v>
      </c>
      <c r="AN26">
        <f t="shared" si="9"/>
        <v>0</v>
      </c>
      <c r="AO26">
        <f t="shared" si="10"/>
        <v>0</v>
      </c>
      <c r="AP26">
        <f t="shared" si="11"/>
        <v>-1.672967911389128</v>
      </c>
      <c r="AQ26">
        <f t="shared" si="12"/>
        <v>-106.65046273662091</v>
      </c>
      <c r="AR26">
        <f t="shared" si="13"/>
        <v>-108.32343064801005</v>
      </c>
      <c r="AS26">
        <f t="shared" si="14"/>
        <v>7.2361081462465675</v>
      </c>
      <c r="AT26">
        <f t="shared" si="15"/>
        <v>13.625616102977627</v>
      </c>
      <c r="AU26">
        <f t="shared" si="16"/>
        <v>-87.46170639878585</v>
      </c>
      <c r="AW26">
        <v>23</v>
      </c>
      <c r="AX26">
        <f>IF(Z26&gt;0, (R26*SUMPRODUCT(K26:$K$98, X26:$X$98)-K26*$AZ$3)/Z26, 0)</f>
        <v>1400.3223641637376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1.7564712E-2</v>
      </c>
      <c r="Q27" s="5">
        <f t="shared" si="30"/>
        <v>12.5</v>
      </c>
      <c r="R27">
        <f t="shared" si="0"/>
        <v>50000</v>
      </c>
      <c r="S27">
        <f t="shared" si="1"/>
        <v>1374.7197927073951</v>
      </c>
      <c r="U27">
        <f t="shared" si="20"/>
        <v>1.7564712E-2</v>
      </c>
      <c r="V27">
        <f t="shared" si="21"/>
        <v>0.01</v>
      </c>
      <c r="W27">
        <f t="shared" si="34"/>
        <v>0.70908414964161715</v>
      </c>
      <c r="X27">
        <f t="shared" si="35"/>
        <v>1.2454858872219908E-2</v>
      </c>
      <c r="Y27">
        <f t="shared" si="36"/>
        <v>7.0908414964161717E-3</v>
      </c>
      <c r="Z27">
        <f t="shared" si="37"/>
        <v>0.68953844927298114</v>
      </c>
      <c r="AB27">
        <f t="shared" si="38"/>
        <v>992.94639281718275</v>
      </c>
      <c r="AC27">
        <f t="shared" si="27"/>
        <v>947.92215404833132</v>
      </c>
      <c r="AE27">
        <f t="shared" si="2"/>
        <v>0</v>
      </c>
      <c r="AF27">
        <f t="shared" si="3"/>
        <v>0</v>
      </c>
      <c r="AG27">
        <f t="shared" si="4"/>
        <v>-8.6192306159122634</v>
      </c>
      <c r="AH27">
        <f t="shared" si="5"/>
        <v>-622.74294361099544</v>
      </c>
      <c r="AI27">
        <f t="shared" si="39"/>
        <v>-631.36217422690765</v>
      </c>
      <c r="AJ27">
        <f t="shared" si="7"/>
        <v>45.024238768851433</v>
      </c>
      <c r="AK27">
        <f t="shared" si="28"/>
        <v>69.506247497202793</v>
      </c>
      <c r="AL27">
        <f t="shared" si="40"/>
        <v>-516.8316879608534</v>
      </c>
      <c r="AN27">
        <f t="shared" si="9"/>
        <v>0</v>
      </c>
      <c r="AO27">
        <f t="shared" si="10"/>
        <v>0</v>
      </c>
      <c r="AP27">
        <f t="shared" si="11"/>
        <v>-1.4525473506486115</v>
      </c>
      <c r="AQ27">
        <f t="shared" si="12"/>
        <v>-104.94714124568411</v>
      </c>
      <c r="AR27">
        <f t="shared" si="13"/>
        <v>-106.39968859633271</v>
      </c>
      <c r="AS27">
        <f t="shared" si="14"/>
        <v>7.5876654950998432</v>
      </c>
      <c r="AT27">
        <f t="shared" si="15"/>
        <v>11.713471904232467</v>
      </c>
      <c r="AU27">
        <f t="shared" si="16"/>
        <v>-87.09855119700039</v>
      </c>
      <c r="AW27">
        <v>24</v>
      </c>
      <c r="AX27">
        <f>IF(Z27&gt;0, (R27*SUMPRODUCT(K27:$K$98, X27:$X$98)-K27*$AZ$3)/Z27, 0)</f>
        <v>1374.7197927073951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1.9807176999999999E-2</v>
      </c>
      <c r="Q28" s="5">
        <f t="shared" si="30"/>
        <v>12.5</v>
      </c>
      <c r="R28">
        <f t="shared" si="0"/>
        <v>50000</v>
      </c>
      <c r="S28">
        <f t="shared" si="1"/>
        <v>1342.3291781017165</v>
      </c>
      <c r="U28">
        <f t="shared" si="20"/>
        <v>1.9807176999999999E-2</v>
      </c>
      <c r="V28">
        <f t="shared" si="21"/>
        <v>0.01</v>
      </c>
      <c r="W28">
        <f t="shared" si="34"/>
        <v>0.68953844927298114</v>
      </c>
      <c r="X28">
        <f t="shared" si="35"/>
        <v>1.3657810113055458E-2</v>
      </c>
      <c r="Y28">
        <f t="shared" si="36"/>
        <v>6.8953844927298119E-3</v>
      </c>
      <c r="Z28">
        <f t="shared" si="37"/>
        <v>0.66898525466719583</v>
      </c>
      <c r="AB28">
        <f t="shared" si="38"/>
        <v>947.92215404833132</v>
      </c>
      <c r="AC28">
        <f t="shared" si="27"/>
        <v>897.99842705958451</v>
      </c>
      <c r="AE28">
        <f t="shared" si="2"/>
        <v>0</v>
      </c>
      <c r="AF28">
        <f t="shared" si="3"/>
        <v>0</v>
      </c>
      <c r="AG28">
        <f t="shared" si="4"/>
        <v>-8.362315683339947</v>
      </c>
      <c r="AH28">
        <f t="shared" si="5"/>
        <v>-682.89050565277296</v>
      </c>
      <c r="AI28">
        <f t="shared" si="39"/>
        <v>-691.2528213361129</v>
      </c>
      <c r="AJ28">
        <f t="shared" si="7"/>
        <v>49.923726988746807</v>
      </c>
      <c r="AK28">
        <f t="shared" si="28"/>
        <v>66.354550783383203</v>
      </c>
      <c r="AL28">
        <f t="shared" si="40"/>
        <v>-574.97454356398293</v>
      </c>
      <c r="AN28">
        <f t="shared" si="9"/>
        <v>0</v>
      </c>
      <c r="AO28">
        <f t="shared" si="10"/>
        <v>0</v>
      </c>
      <c r="AP28">
        <f t="shared" si="11"/>
        <v>-1.2582598345240601</v>
      </c>
      <c r="AQ28">
        <f t="shared" si="12"/>
        <v>-102.75308026849328</v>
      </c>
      <c r="AR28">
        <f t="shared" si="13"/>
        <v>-104.01134010301735</v>
      </c>
      <c r="AS28">
        <f t="shared" si="14"/>
        <v>7.5119168946029919</v>
      </c>
      <c r="AT28">
        <f t="shared" si="15"/>
        <v>9.9842279639066795</v>
      </c>
      <c r="AU28">
        <f t="shared" si="16"/>
        <v>-86.51519524450768</v>
      </c>
      <c r="AW28">
        <v>25</v>
      </c>
      <c r="AX28">
        <f>IF(Z28&gt;0, (R28*SUMPRODUCT(K28:$K$98, X28:$X$98)-K28*$AZ$3)/Z28, 0)</f>
        <v>1342.3291781017165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2.2489294999999999E-2</v>
      </c>
      <c r="Q29" s="5">
        <f t="shared" si="30"/>
        <v>12.5</v>
      </c>
      <c r="R29">
        <f t="shared" si="0"/>
        <v>50000</v>
      </c>
      <c r="S29">
        <f t="shared" si="1"/>
        <v>1304.5544680464868</v>
      </c>
      <c r="U29">
        <f t="shared" si="20"/>
        <v>2.2489294999999999E-2</v>
      </c>
      <c r="V29">
        <f t="shared" si="21"/>
        <v>0.01</v>
      </c>
      <c r="W29">
        <f t="shared" si="34"/>
        <v>0.66898525466719583</v>
      </c>
      <c r="X29">
        <f t="shared" si="35"/>
        <v>1.5045006742860693E-2</v>
      </c>
      <c r="Y29">
        <f t="shared" si="36"/>
        <v>6.6898525466719582E-3</v>
      </c>
      <c r="Z29">
        <f t="shared" si="37"/>
        <v>0.64725039537766316</v>
      </c>
      <c r="AB29">
        <f t="shared" si="38"/>
        <v>897.99842705958451</v>
      </c>
      <c r="AC29">
        <f t="shared" si="27"/>
        <v>844.37339523478568</v>
      </c>
      <c r="AE29">
        <f t="shared" si="2"/>
        <v>0</v>
      </c>
      <c r="AF29">
        <f t="shared" si="3"/>
        <v>0</v>
      </c>
      <c r="AG29">
        <f t="shared" si="4"/>
        <v>-8.0906299422207901</v>
      </c>
      <c r="AH29">
        <f t="shared" si="5"/>
        <v>-752.25033714303459</v>
      </c>
      <c r="AI29">
        <f t="shared" si="39"/>
        <v>-760.34096708525533</v>
      </c>
      <c r="AJ29">
        <f t="shared" si="7"/>
        <v>53.625031824798839</v>
      </c>
      <c r="AK29">
        <f t="shared" si="28"/>
        <v>62.859889894170919</v>
      </c>
      <c r="AL29">
        <f t="shared" si="40"/>
        <v>-643.85604536628557</v>
      </c>
      <c r="AN29">
        <f t="shared" si="9"/>
        <v>0</v>
      </c>
      <c r="AO29">
        <f t="shared" si="10"/>
        <v>0</v>
      </c>
      <c r="AP29">
        <f t="shared" si="11"/>
        <v>-1.0869463031906756</v>
      </c>
      <c r="AQ29">
        <f t="shared" si="12"/>
        <v>-101.06205930450989</v>
      </c>
      <c r="AR29">
        <f t="shared" si="13"/>
        <v>-102.14900560770056</v>
      </c>
      <c r="AS29">
        <f t="shared" si="14"/>
        <v>7.2043253141853798</v>
      </c>
      <c r="AT29">
        <f t="shared" si="15"/>
        <v>8.444994447575418</v>
      </c>
      <c r="AU29">
        <f t="shared" si="16"/>
        <v>-86.499685845939766</v>
      </c>
      <c r="AW29">
        <v>26</v>
      </c>
      <c r="AX29">
        <f>IF(Z29&gt;0, (R29*SUMPRODUCT(K29:$K$98, X29:$X$98)-K29*$AZ$3)/Z29, 0)</f>
        <v>1304.5544680464868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2.5348699999999998E-2</v>
      </c>
      <c r="Q30" s="5">
        <f t="shared" si="30"/>
        <v>12.5</v>
      </c>
      <c r="R30">
        <f t="shared" si="0"/>
        <v>50000</v>
      </c>
      <c r="S30">
        <f t="shared" si="1"/>
        <v>1260.7500131089992</v>
      </c>
      <c r="U30">
        <f t="shared" si="20"/>
        <v>2.5348699999999998E-2</v>
      </c>
      <c r="V30">
        <f t="shared" si="21"/>
        <v>0.01</v>
      </c>
      <c r="W30">
        <f t="shared" si="34"/>
        <v>0.64725039537766316</v>
      </c>
      <c r="X30">
        <f t="shared" si="35"/>
        <v>1.6406956097309768E-2</v>
      </c>
      <c r="Y30">
        <f t="shared" si="36"/>
        <v>6.4725039537766316E-3</v>
      </c>
      <c r="Z30">
        <f t="shared" si="37"/>
        <v>0.62437093532657673</v>
      </c>
      <c r="AB30">
        <f t="shared" si="38"/>
        <v>844.37339523478568</v>
      </c>
      <c r="AC30">
        <f t="shared" si="27"/>
        <v>787.17566489785963</v>
      </c>
      <c r="AE30">
        <f t="shared" si="2"/>
        <v>0</v>
      </c>
      <c r="AF30">
        <f t="shared" si="3"/>
        <v>0</v>
      </c>
      <c r="AG30">
        <f t="shared" si="4"/>
        <v>-7.8046366915822087</v>
      </c>
      <c r="AH30">
        <f t="shared" si="5"/>
        <v>-820.34780486548846</v>
      </c>
      <c r="AI30">
        <f t="shared" si="39"/>
        <v>-828.15244155707069</v>
      </c>
      <c r="AJ30">
        <f t="shared" si="7"/>
        <v>57.197730336926043</v>
      </c>
      <c r="AK30">
        <f t="shared" si="28"/>
        <v>59.106137666435004</v>
      </c>
      <c r="AL30">
        <f t="shared" si="40"/>
        <v>-711.84857355370968</v>
      </c>
      <c r="AN30">
        <f t="shared" si="9"/>
        <v>0</v>
      </c>
      <c r="AO30">
        <f t="shared" si="10"/>
        <v>0</v>
      </c>
      <c r="AP30">
        <f t="shared" si="11"/>
        <v>-0.93618228964560657</v>
      </c>
      <c r="AQ30">
        <f t="shared" si="12"/>
        <v>-98.402413413176703</v>
      </c>
      <c r="AR30">
        <f t="shared" si="13"/>
        <v>-99.338595702822317</v>
      </c>
      <c r="AS30">
        <f t="shared" si="14"/>
        <v>6.8609858812659068</v>
      </c>
      <c r="AT30">
        <f t="shared" si="15"/>
        <v>7.0899032817700371</v>
      </c>
      <c r="AU30">
        <f t="shared" si="16"/>
        <v>-85.387706539786379</v>
      </c>
      <c r="AW30">
        <v>27</v>
      </c>
      <c r="AX30">
        <f>IF(Z30&gt;0, (R30*SUMPRODUCT(K30:$K$98, X30:$X$98)-K30*$AZ$3)/Z30, 0)</f>
        <v>1260.7500131089992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2.8197647999999999E-2</v>
      </c>
      <c r="Q31" s="5">
        <f t="shared" si="30"/>
        <v>12.5</v>
      </c>
      <c r="R31">
        <f t="shared" si="0"/>
        <v>50000</v>
      </c>
      <c r="S31">
        <f t="shared" si="1"/>
        <v>1212.1762680956122</v>
      </c>
      <c r="U31">
        <f t="shared" si="20"/>
        <v>2.8197647999999999E-2</v>
      </c>
      <c r="V31">
        <f t="shared" si="21"/>
        <v>0.01</v>
      </c>
      <c r="W31">
        <f t="shared" si="34"/>
        <v>0.62437093532657673</v>
      </c>
      <c r="X31">
        <f t="shared" si="35"/>
        <v>1.7605791855769576E-2</v>
      </c>
      <c r="Y31">
        <f t="shared" si="36"/>
        <v>6.2437093532657674E-3</v>
      </c>
      <c r="Z31">
        <f t="shared" si="37"/>
        <v>0.60052143411754133</v>
      </c>
      <c r="AB31">
        <f t="shared" si="38"/>
        <v>787.17566489785963</v>
      </c>
      <c r="AC31">
        <f t="shared" si="27"/>
        <v>727.93783092002627</v>
      </c>
      <c r="AE31">
        <f t="shared" si="2"/>
        <v>0</v>
      </c>
      <c r="AF31">
        <f t="shared" si="3"/>
        <v>0</v>
      </c>
      <c r="AG31">
        <f t="shared" si="4"/>
        <v>-7.5065179264692663</v>
      </c>
      <c r="AH31">
        <f t="shared" si="5"/>
        <v>-880.28959278847879</v>
      </c>
      <c r="AI31">
        <f t="shared" si="39"/>
        <v>-887.7961107149481</v>
      </c>
      <c r="AJ31">
        <f t="shared" si="7"/>
        <v>59.237833977833361</v>
      </c>
      <c r="AK31">
        <f t="shared" si="28"/>
        <v>55.102296542850176</v>
      </c>
      <c r="AL31">
        <f t="shared" si="40"/>
        <v>-773.45598019426461</v>
      </c>
      <c r="AN31">
        <f t="shared" si="9"/>
        <v>0</v>
      </c>
      <c r="AO31">
        <f t="shared" si="10"/>
        <v>0</v>
      </c>
      <c r="AP31">
        <f t="shared" si="11"/>
        <v>-0.80394850721597266</v>
      </c>
      <c r="AQ31">
        <f t="shared" si="12"/>
        <v>-94.279066668788772</v>
      </c>
      <c r="AR31">
        <f t="shared" si="13"/>
        <v>-95.08301517600475</v>
      </c>
      <c r="AS31">
        <f t="shared" si="14"/>
        <v>6.3443754699173889</v>
      </c>
      <c r="AT31">
        <f t="shared" si="15"/>
        <v>5.9014591697155554</v>
      </c>
      <c r="AU31">
        <f t="shared" si="16"/>
        <v>-82.837180536371804</v>
      </c>
      <c r="AW31">
        <v>28</v>
      </c>
      <c r="AX31">
        <f>IF(Z31&gt;0, (R31*SUMPRODUCT(K31:$K$98, X31:$X$98)-K31*$AZ$3)/Z31, 0)</f>
        <v>1212.1762680956122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3.1331300999999999E-2</v>
      </c>
      <c r="Q32" s="5">
        <f t="shared" si="30"/>
        <v>12.5</v>
      </c>
      <c r="R32">
        <f t="shared" si="0"/>
        <v>50000</v>
      </c>
      <c r="S32">
        <f t="shared" si="1"/>
        <v>1161.4136857867541</v>
      </c>
      <c r="U32">
        <f t="shared" si="20"/>
        <v>3.1331300999999999E-2</v>
      </c>
      <c r="V32">
        <f t="shared" si="21"/>
        <v>0.01</v>
      </c>
      <c r="W32">
        <f t="shared" si="34"/>
        <v>0.60052143411754133</v>
      </c>
      <c r="X32">
        <f t="shared" si="35"/>
        <v>1.8815117809288358E-2</v>
      </c>
      <c r="Y32">
        <f t="shared" si="36"/>
        <v>6.0052143411754135E-3</v>
      </c>
      <c r="Z32">
        <f t="shared" si="37"/>
        <v>0.57570110196707758</v>
      </c>
      <c r="AB32">
        <f t="shared" si="38"/>
        <v>727.93783092002627</v>
      </c>
      <c r="AC32">
        <f t="shared" si="27"/>
        <v>668.62713874707947</v>
      </c>
      <c r="AE32">
        <f t="shared" si="2"/>
        <v>0</v>
      </c>
      <c r="AF32">
        <f t="shared" si="3"/>
        <v>0</v>
      </c>
      <c r="AG32">
        <f t="shared" si="4"/>
        <v>-7.1962637745884699</v>
      </c>
      <c r="AH32">
        <f t="shared" si="5"/>
        <v>-940.75589046441792</v>
      </c>
      <c r="AI32">
        <f t="shared" si="39"/>
        <v>-947.9521542390064</v>
      </c>
      <c r="AJ32">
        <f t="shared" si="7"/>
        <v>59.310692172946801</v>
      </c>
      <c r="AK32">
        <f t="shared" si="28"/>
        <v>50.955648164401843</v>
      </c>
      <c r="AL32">
        <f t="shared" si="40"/>
        <v>-837.68581390165775</v>
      </c>
      <c r="AN32">
        <f t="shared" si="9"/>
        <v>0</v>
      </c>
      <c r="AO32">
        <f t="shared" si="10"/>
        <v>0</v>
      </c>
      <c r="AP32">
        <f t="shared" si="11"/>
        <v>-0.68814309774618632</v>
      </c>
      <c r="AQ32">
        <f t="shared" si="12"/>
        <v>-89.95983095744397</v>
      </c>
      <c r="AR32">
        <f t="shared" si="13"/>
        <v>-90.647974055190161</v>
      </c>
      <c r="AS32">
        <f t="shared" si="14"/>
        <v>5.6715880239806973</v>
      </c>
      <c r="AT32">
        <f t="shared" si="15"/>
        <v>4.8726365060904806</v>
      </c>
      <c r="AU32">
        <f t="shared" si="16"/>
        <v>-80.103749525118985</v>
      </c>
      <c r="AW32">
        <v>29</v>
      </c>
      <c r="AX32">
        <f>IF(Z32&gt;0, (R32*SUMPRODUCT(K32:$K$98, X32:$X$98)-K32*$AZ$3)/Z32, 0)</f>
        <v>1161.4136857867541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3.466458E-2</v>
      </c>
      <c r="Q33" s="5">
        <f t="shared" si="30"/>
        <v>12.5</v>
      </c>
      <c r="R33">
        <f t="shared" si="0"/>
        <v>50000</v>
      </c>
      <c r="S33">
        <f t="shared" si="1"/>
        <v>1108.9141115258135</v>
      </c>
      <c r="U33">
        <f t="shared" si="20"/>
        <v>3.466458E-2</v>
      </c>
      <c r="V33">
        <f t="shared" si="21"/>
        <v>0.01</v>
      </c>
      <c r="W33">
        <f t="shared" si="34"/>
        <v>0.57570110196707758</v>
      </c>
      <c r="X33">
        <f t="shared" si="35"/>
        <v>1.995643690522592E-2</v>
      </c>
      <c r="Y33">
        <f t="shared" si="36"/>
        <v>5.7570110196707757E-3</v>
      </c>
      <c r="Z33">
        <f t="shared" si="37"/>
        <v>0.54998765404218086</v>
      </c>
      <c r="AB33">
        <f t="shared" si="38"/>
        <v>668.62713874707947</v>
      </c>
      <c r="AC33">
        <f t="shared" si="27"/>
        <v>609.88907073235146</v>
      </c>
      <c r="AE33">
        <f t="shared" si="2"/>
        <v>0</v>
      </c>
      <c r="AF33">
        <f t="shared" si="3"/>
        <v>0</v>
      </c>
      <c r="AG33">
        <f t="shared" si="4"/>
        <v>-6.8748456755272604</v>
      </c>
      <c r="AH33">
        <f t="shared" si="5"/>
        <v>-997.82184526129595</v>
      </c>
      <c r="AI33">
        <f t="shared" si="39"/>
        <v>-1004.6966909368232</v>
      </c>
      <c r="AJ33">
        <f t="shared" si="7"/>
        <v>58.738068014728015</v>
      </c>
      <c r="AK33">
        <f t="shared" si="28"/>
        <v>46.803899712295568</v>
      </c>
      <c r="AL33">
        <f t="shared" si="40"/>
        <v>-899.15472320979961</v>
      </c>
      <c r="AN33">
        <f t="shared" si="9"/>
        <v>0</v>
      </c>
      <c r="AO33">
        <f t="shared" si="10"/>
        <v>0</v>
      </c>
      <c r="AP33">
        <f t="shared" si="11"/>
        <v>-0.58697096009415517</v>
      </c>
      <c r="AQ33">
        <f t="shared" si="12"/>
        <v>-85.193540940251765</v>
      </c>
      <c r="AR33">
        <f t="shared" si="13"/>
        <v>-85.780511900345914</v>
      </c>
      <c r="AS33">
        <f t="shared" si="14"/>
        <v>5.0150275080955131</v>
      </c>
      <c r="AT33">
        <f t="shared" si="15"/>
        <v>3.9960940575105637</v>
      </c>
      <c r="AU33">
        <f t="shared" si="16"/>
        <v>-76.769390334739839</v>
      </c>
      <c r="AW33">
        <v>30</v>
      </c>
      <c r="AX33">
        <f>IF(Z33&gt;0, (R33*SUMPRODUCT(K33:$K$98, X33:$X$98)-K33*$AZ$3)/Z33, 0)</f>
        <v>1108.9141115258135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3.8375247000000001E-2</v>
      </c>
      <c r="Q34" s="5">
        <f t="shared" si="30"/>
        <v>12.5</v>
      </c>
      <c r="R34">
        <f t="shared" si="0"/>
        <v>50000</v>
      </c>
      <c r="S34">
        <f t="shared" si="1"/>
        <v>1055.7723535054504</v>
      </c>
      <c r="U34">
        <f t="shared" si="20"/>
        <v>3.8375247000000001E-2</v>
      </c>
      <c r="V34">
        <f t="shared" si="21"/>
        <v>0.01</v>
      </c>
      <c r="W34">
        <f t="shared" si="34"/>
        <v>0.54998765404218086</v>
      </c>
      <c r="X34">
        <f t="shared" si="35"/>
        <v>2.110591207081924E-2</v>
      </c>
      <c r="Y34">
        <f t="shared" si="36"/>
        <v>5.4998765404218088E-3</v>
      </c>
      <c r="Z34">
        <f t="shared" si="37"/>
        <v>0.52338186543093979</v>
      </c>
      <c r="AB34">
        <f t="shared" si="38"/>
        <v>609.88907073235146</v>
      </c>
      <c r="AC34">
        <f t="shared" si="27"/>
        <v>552.57210384809628</v>
      </c>
      <c r="AE34">
        <f t="shared" si="2"/>
        <v>0</v>
      </c>
      <c r="AF34">
        <f t="shared" si="3"/>
        <v>0</v>
      </c>
      <c r="AG34">
        <f t="shared" si="4"/>
        <v>-6.5422733178867469</v>
      </c>
      <c r="AH34">
        <f t="shared" si="5"/>
        <v>-1055.295603540962</v>
      </c>
      <c r="AI34">
        <f t="shared" si="39"/>
        <v>-1061.8378768588489</v>
      </c>
      <c r="AJ34">
        <f t="shared" si="7"/>
        <v>57.31696688425518</v>
      </c>
      <c r="AK34">
        <f t="shared" si="28"/>
        <v>42.692234951264609</v>
      </c>
      <c r="AL34">
        <f t="shared" si="40"/>
        <v>-961.82867502332908</v>
      </c>
      <c r="AN34">
        <f t="shared" si="9"/>
        <v>0</v>
      </c>
      <c r="AO34">
        <f t="shared" si="10"/>
        <v>0</v>
      </c>
      <c r="AP34">
        <f t="shared" si="11"/>
        <v>-0.49872865617658324</v>
      </c>
      <c r="AQ34">
        <f t="shared" si="12"/>
        <v>-80.446984198001246</v>
      </c>
      <c r="AR34">
        <f t="shared" si="13"/>
        <v>-80.945712854177842</v>
      </c>
      <c r="AS34">
        <f t="shared" si="14"/>
        <v>4.3693701686458883</v>
      </c>
      <c r="AT34">
        <f t="shared" si="15"/>
        <v>3.2545019035213194</v>
      </c>
      <c r="AU34">
        <f t="shared" si="16"/>
        <v>-73.321840782010639</v>
      </c>
      <c r="AW34">
        <v>31</v>
      </c>
      <c r="AX34">
        <f>IF(Z34&gt;0, (R34*SUMPRODUCT(K34:$K$98, X34:$X$98)-K34*$AZ$3)/Z34, 0)</f>
        <v>1055.7723535054504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4.2655799000000001E-2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1002.4043727912964</v>
      </c>
      <c r="U35">
        <f t="shared" si="20"/>
        <v>4.2655799000000001E-2</v>
      </c>
      <c r="V35">
        <f t="shared" si="21"/>
        <v>0.01</v>
      </c>
      <c r="W35">
        <f t="shared" si="34"/>
        <v>0.52338186543093979</v>
      </c>
      <c r="X35">
        <f t="shared" si="35"/>
        <v>2.2325271652067217E-2</v>
      </c>
      <c r="Y35">
        <f t="shared" si="36"/>
        <v>5.2338186543093978E-3</v>
      </c>
      <c r="Z35">
        <f t="shared" si="37"/>
        <v>0.49582277512456319</v>
      </c>
      <c r="AB35">
        <f t="shared" si="38"/>
        <v>552.57210384809628</v>
      </c>
      <c r="AC35">
        <f t="shared" si="27"/>
        <v>497.01491791437775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-6.1977846890570394</v>
      </c>
      <c r="AH35">
        <f t="shared" ref="AH35:AH66" si="46">-X35*R35</f>
        <v>-1116.2635826033609</v>
      </c>
      <c r="AI35">
        <f t="shared" si="39"/>
        <v>-1122.4613672924179</v>
      </c>
      <c r="AJ35">
        <f t="shared" ref="AJ35:AJ66" si="47">AB35-AC35</f>
        <v>55.557185933718529</v>
      </c>
      <c r="AK35">
        <f t="shared" si="28"/>
        <v>38.680047269366746</v>
      </c>
      <c r="AL35">
        <f t="shared" si="40"/>
        <v>-1028.2241340893327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-0.42184616098340083</v>
      </c>
      <c r="AQ35">
        <f t="shared" ref="AQ35:AQ66" si="51">AH35*$K35</f>
        <v>-75.977390405030164</v>
      </c>
      <c r="AR35">
        <f t="shared" ref="AR35:AR66" si="52">AI35*$K35</f>
        <v>-76.399236566013556</v>
      </c>
      <c r="AS35">
        <f t="shared" ref="AS35:AS66" si="53">AJ35*$K35</f>
        <v>3.7814455933844187</v>
      </c>
      <c r="AT35">
        <f t="shared" ref="AT35:AT66" si="54">AK35*$K35</f>
        <v>2.63271963546081</v>
      </c>
      <c r="AU35">
        <f t="shared" ref="AU35:AU66" si="55">AL35*$K35</f>
        <v>-69.985071337168336</v>
      </c>
      <c r="AW35">
        <v>32</v>
      </c>
      <c r="AX35">
        <f>IF(Z35&gt;0, (R35*SUMPRODUCT(K35:$K$98, X35:$X$98)-K35*$AZ$3)/Z35, 0)</f>
        <v>1002.4043727912964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4.7231987000000003E-2</v>
      </c>
      <c r="Q36" s="5">
        <f t="shared" si="30"/>
        <v>12.5</v>
      </c>
      <c r="R36">
        <f t="shared" si="41"/>
        <v>50000</v>
      </c>
      <c r="S36">
        <f t="shared" si="42"/>
        <v>948.26076496160442</v>
      </c>
      <c r="U36">
        <f t="shared" ref="U36:U67" si="57">M36</f>
        <v>4.7231987000000003E-2</v>
      </c>
      <c r="V36">
        <f t="shared" ref="V36:V67" si="58">$C$10</f>
        <v>0.01</v>
      </c>
      <c r="W36">
        <f t="shared" si="34"/>
        <v>0.49582277512456319</v>
      </c>
      <c r="X36">
        <f t="shared" si="35"/>
        <v>2.3418694868987292E-2</v>
      </c>
      <c r="Y36">
        <f t="shared" si="36"/>
        <v>4.9582277512456316E-3</v>
      </c>
      <c r="Z36">
        <f t="shared" si="37"/>
        <v>0.46744585250433024</v>
      </c>
      <c r="AB36">
        <f t="shared" si="38"/>
        <v>497.01491791437775</v>
      </c>
      <c r="AC36">
        <f t="shared" si="27"/>
        <v>443.26056167388549</v>
      </c>
      <c r="AE36">
        <f t="shared" si="43"/>
        <v>0</v>
      </c>
      <c r="AF36">
        <f t="shared" si="44"/>
        <v>0</v>
      </c>
      <c r="AG36">
        <f t="shared" si="45"/>
        <v>-5.8430731563041283</v>
      </c>
      <c r="AH36">
        <f t="shared" si="46"/>
        <v>-1170.9347434493645</v>
      </c>
      <c r="AI36">
        <f t="shared" si="39"/>
        <v>-1176.7778166056687</v>
      </c>
      <c r="AJ36">
        <f t="shared" si="47"/>
        <v>53.754356240492257</v>
      </c>
      <c r="AK36">
        <f t="shared" ref="AK36:AK67" si="59">G36*SUM(AB36:AB36, AE36:AF36)</f>
        <v>34.791044254006444</v>
      </c>
      <c r="AL36">
        <f t="shared" si="40"/>
        <v>-1088.2324161111701</v>
      </c>
      <c r="AN36">
        <f t="shared" si="48"/>
        <v>0</v>
      </c>
      <c r="AO36">
        <f t="shared" si="49"/>
        <v>0</v>
      </c>
      <c r="AP36">
        <f t="shared" si="50"/>
        <v>-0.35509202409107049</v>
      </c>
      <c r="AQ36">
        <f t="shared" si="51"/>
        <v>-71.159401398456765</v>
      </c>
      <c r="AR36">
        <f t="shared" si="52"/>
        <v>-71.514493422547844</v>
      </c>
      <c r="AS36">
        <f t="shared" si="53"/>
        <v>3.2667301350754054</v>
      </c>
      <c r="AT36">
        <f t="shared" si="54"/>
        <v>2.1143021820749111</v>
      </c>
      <c r="AU36">
        <f t="shared" si="55"/>
        <v>-66.133461105397529</v>
      </c>
      <c r="AW36">
        <v>33</v>
      </c>
      <c r="AX36">
        <f>IF(Z36&gt;0, (R36*SUMPRODUCT(K36:$K$98, X36:$X$98)-K36*$AZ$3)/Z36, 0)</f>
        <v>948.26076496160442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41"/>
        <v>50000</v>
      </c>
      <c r="S37">
        <f t="shared" si="42"/>
        <v>893.98851759390573</v>
      </c>
      <c r="U37">
        <f t="shared" si="57"/>
        <v>5.2092880000000001E-2</v>
      </c>
      <c r="V37">
        <f t="shared" si="58"/>
        <v>0.01</v>
      </c>
      <c r="W37">
        <f t="shared" si="34"/>
        <v>0.46744585250433024</v>
      </c>
      <c r="X37">
        <f t="shared" si="35"/>
        <v>2.4350600701005774E-2</v>
      </c>
      <c r="Y37">
        <f t="shared" si="36"/>
        <v>4.6744585250433025E-3</v>
      </c>
      <c r="Z37">
        <f t="shared" si="37"/>
        <v>0.43842079327828121</v>
      </c>
      <c r="AB37">
        <f t="shared" si="38"/>
        <v>443.26056167388549</v>
      </c>
      <c r="AC37">
        <f t="shared" si="27"/>
        <v>391.94315506519479</v>
      </c>
      <c r="AE37">
        <f t="shared" si="43"/>
        <v>0</v>
      </c>
      <c r="AF37">
        <f t="shared" si="44"/>
        <v>0</v>
      </c>
      <c r="AG37">
        <f t="shared" si="45"/>
        <v>-5.4802599159785155</v>
      </c>
      <c r="AH37">
        <f t="shared" si="46"/>
        <v>-1217.5300350502887</v>
      </c>
      <c r="AI37">
        <f t="shared" si="39"/>
        <v>-1223.0102949662671</v>
      </c>
      <c r="AJ37">
        <f t="shared" si="47"/>
        <v>51.317406608690703</v>
      </c>
      <c r="AK37">
        <f t="shared" si="59"/>
        <v>31.028239317171987</v>
      </c>
      <c r="AL37">
        <f t="shared" si="40"/>
        <v>-1140.6646490404046</v>
      </c>
      <c r="AN37">
        <f t="shared" si="48"/>
        <v>0</v>
      </c>
      <c r="AO37">
        <f t="shared" si="49"/>
        <v>0</v>
      </c>
      <c r="AP37">
        <f t="shared" si="50"/>
        <v>-0.29736012290198799</v>
      </c>
      <c r="AQ37">
        <f t="shared" si="51"/>
        <v>-66.063450714047292</v>
      </c>
      <c r="AR37">
        <f t="shared" si="52"/>
        <v>-66.36081083694927</v>
      </c>
      <c r="AS37">
        <f t="shared" si="53"/>
        <v>2.7844939054221642</v>
      </c>
      <c r="AT37">
        <f t="shared" si="54"/>
        <v>1.6835991719818146</v>
      </c>
      <c r="AU37">
        <f t="shared" si="55"/>
        <v>-61.892717759545299</v>
      </c>
      <c r="AW37">
        <v>34</v>
      </c>
      <c r="AX37">
        <f>IF(Z37&gt;0, (R37*SUMPRODUCT(K37:$K$98, X37:$X$98)-K37*$AZ$3)/Z37, 0)</f>
        <v>893.98851759390573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5.7568810999999998E-2</v>
      </c>
      <c r="Q38" s="5">
        <f t="shared" si="60"/>
        <v>12.5</v>
      </c>
      <c r="R38">
        <f t="shared" si="41"/>
        <v>50000</v>
      </c>
      <c r="S38">
        <f t="shared" si="42"/>
        <v>840.50417421516261</v>
      </c>
      <c r="U38">
        <f t="shared" si="57"/>
        <v>5.7568810999999998E-2</v>
      </c>
      <c r="V38">
        <f t="shared" si="58"/>
        <v>0.01</v>
      </c>
      <c r="W38">
        <f t="shared" si="34"/>
        <v>0.43842079327828121</v>
      </c>
      <c r="X38">
        <f t="shared" si="35"/>
        <v>2.523936378670744E-2</v>
      </c>
      <c r="Y38">
        <f t="shared" si="36"/>
        <v>4.3842079327828121E-3</v>
      </c>
      <c r="Z38">
        <f t="shared" si="37"/>
        <v>0.40879722155879095</v>
      </c>
      <c r="AB38">
        <f t="shared" si="38"/>
        <v>391.94315506519479</v>
      </c>
      <c r="AC38">
        <f t="shared" si="27"/>
        <v>343.59577112772445</v>
      </c>
      <c r="AE38">
        <f t="shared" si="43"/>
        <v>0</v>
      </c>
      <c r="AF38">
        <f t="shared" si="44"/>
        <v>0</v>
      </c>
      <c r="AG38">
        <f t="shared" si="45"/>
        <v>-5.1099652694848867</v>
      </c>
      <c r="AH38">
        <f t="shared" si="46"/>
        <v>-1261.968189335372</v>
      </c>
      <c r="AI38">
        <f t="shared" si="39"/>
        <v>-1267.078154604857</v>
      </c>
      <c r="AJ38">
        <f t="shared" si="47"/>
        <v>48.34738393747034</v>
      </c>
      <c r="AK38">
        <f t="shared" si="59"/>
        <v>27.436020854563637</v>
      </c>
      <c r="AL38">
        <f t="shared" si="40"/>
        <v>-1191.2947498128231</v>
      </c>
      <c r="AN38">
        <f t="shared" si="48"/>
        <v>0</v>
      </c>
      <c r="AO38">
        <f t="shared" si="49"/>
        <v>0</v>
      </c>
      <c r="AP38">
        <f t="shared" si="50"/>
        <v>-0.24756058299882747</v>
      </c>
      <c r="AQ38">
        <f t="shared" si="51"/>
        <v>-61.1381025510047</v>
      </c>
      <c r="AR38">
        <f t="shared" si="52"/>
        <v>-61.385663134003529</v>
      </c>
      <c r="AS38">
        <f t="shared" si="53"/>
        <v>2.342267691231263</v>
      </c>
      <c r="AT38">
        <f t="shared" si="54"/>
        <v>1.3291826773234492</v>
      </c>
      <c r="AU38">
        <f t="shared" si="55"/>
        <v>-57.714212765448821</v>
      </c>
      <c r="AW38">
        <v>35</v>
      </c>
      <c r="AX38">
        <f>IF(Z38&gt;0, (R38*SUMPRODUCT(K38:$K$98, X38:$X$98)-K38*$AZ$3)/Z38, 0)</f>
        <v>840.50417421516261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6.3742958000000002E-2</v>
      </c>
      <c r="Q39" s="5">
        <f t="shared" si="60"/>
        <v>12.5</v>
      </c>
      <c r="R39">
        <f t="shared" si="41"/>
        <v>50000</v>
      </c>
      <c r="S39">
        <f t="shared" si="42"/>
        <v>787.73156524342141</v>
      </c>
      <c r="U39">
        <f t="shared" si="57"/>
        <v>6.3742958000000002E-2</v>
      </c>
      <c r="V39">
        <f t="shared" si="58"/>
        <v>0.01</v>
      </c>
      <c r="W39">
        <f t="shared" si="34"/>
        <v>0.40879722155879095</v>
      </c>
      <c r="X39">
        <f t="shared" si="35"/>
        <v>2.6057944124338706E-2</v>
      </c>
      <c r="Y39">
        <f t="shared" si="36"/>
        <v>4.0879722155879091E-3</v>
      </c>
      <c r="Z39">
        <f t="shared" si="37"/>
        <v>0.37865130521886431</v>
      </c>
      <c r="AB39">
        <f t="shared" si="38"/>
        <v>343.59577112772445</v>
      </c>
      <c r="AC39">
        <f t="shared" si="27"/>
        <v>298.27558534152047</v>
      </c>
      <c r="AE39">
        <f t="shared" si="43"/>
        <v>0</v>
      </c>
      <c r="AF39">
        <f t="shared" si="44"/>
        <v>0</v>
      </c>
      <c r="AG39">
        <f t="shared" si="45"/>
        <v>-4.7331413152358035</v>
      </c>
      <c r="AH39">
        <f t="shared" si="46"/>
        <v>-1302.8972062169353</v>
      </c>
      <c r="AI39">
        <f t="shared" si="39"/>
        <v>-1307.6303475321711</v>
      </c>
      <c r="AJ39">
        <f t="shared" si="47"/>
        <v>45.320185786203979</v>
      </c>
      <c r="AK39">
        <f t="shared" si="59"/>
        <v>24.051703978940715</v>
      </c>
      <c r="AL39">
        <f t="shared" si="40"/>
        <v>-1238.2584577670264</v>
      </c>
      <c r="AN39">
        <f t="shared" si="48"/>
        <v>0</v>
      </c>
      <c r="AO39">
        <f t="shared" si="49"/>
        <v>0</v>
      </c>
      <c r="AP39">
        <f t="shared" si="50"/>
        <v>-0.20473636903954409</v>
      </c>
      <c r="AQ39">
        <f t="shared" si="51"/>
        <v>-56.3580137305349</v>
      </c>
      <c r="AR39">
        <f t="shared" si="52"/>
        <v>-56.562750099574444</v>
      </c>
      <c r="AS39">
        <f t="shared" si="53"/>
        <v>1.9603662058847058</v>
      </c>
      <c r="AT39">
        <f t="shared" si="54"/>
        <v>1.0403785169082687</v>
      </c>
      <c r="AU39">
        <f t="shared" si="55"/>
        <v>-53.562005376781471</v>
      </c>
      <c r="AW39">
        <v>36</v>
      </c>
      <c r="AX39">
        <f>IF(Z39&gt;0, (R39*SUMPRODUCT(K39:$K$98, X39:$X$98)-K39*$AZ$3)/Z39, 0)</f>
        <v>787.73156524342141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7.0809242999999994E-2</v>
      </c>
      <c r="Q40" s="5">
        <f t="shared" si="60"/>
        <v>12.5</v>
      </c>
      <c r="R40">
        <f t="shared" si="41"/>
        <v>50000</v>
      </c>
      <c r="S40">
        <f t="shared" si="42"/>
        <v>735.63759974997208</v>
      </c>
      <c r="U40">
        <f t="shared" si="57"/>
        <v>7.0809242999999994E-2</v>
      </c>
      <c r="V40">
        <f t="shared" si="58"/>
        <v>0.01</v>
      </c>
      <c r="W40">
        <f t="shared" si="34"/>
        <v>0.37865130521886431</v>
      </c>
      <c r="X40">
        <f t="shared" si="35"/>
        <v>2.6812012283509729E-2</v>
      </c>
      <c r="Y40">
        <f t="shared" si="36"/>
        <v>3.7865130521886432E-3</v>
      </c>
      <c r="Z40">
        <f t="shared" si="37"/>
        <v>0.34805277988316596</v>
      </c>
      <c r="AB40">
        <f t="shared" si="38"/>
        <v>298.27558534152047</v>
      </c>
      <c r="AC40">
        <f t="shared" si="27"/>
        <v>256.04071157955758</v>
      </c>
      <c r="AE40">
        <f t="shared" si="43"/>
        <v>0</v>
      </c>
      <c r="AF40">
        <f t="shared" si="44"/>
        <v>0</v>
      </c>
      <c r="AG40">
        <f t="shared" si="45"/>
        <v>-4.3506597485395746</v>
      </c>
      <c r="AH40">
        <f t="shared" si="46"/>
        <v>-1340.6006141754865</v>
      </c>
      <c r="AI40">
        <f t="shared" si="39"/>
        <v>-1344.9512739240261</v>
      </c>
      <c r="AJ40">
        <f t="shared" si="47"/>
        <v>42.234873761962888</v>
      </c>
      <c r="AK40">
        <f t="shared" si="59"/>
        <v>20.879290973906436</v>
      </c>
      <c r="AL40">
        <f t="shared" si="40"/>
        <v>-1281.8371091881568</v>
      </c>
      <c r="AN40">
        <f t="shared" si="48"/>
        <v>0</v>
      </c>
      <c r="AO40">
        <f t="shared" si="49"/>
        <v>0</v>
      </c>
      <c r="AP40">
        <f t="shared" si="50"/>
        <v>-0.16802837325258027</v>
      </c>
      <c r="AQ40">
        <f t="shared" si="51"/>
        <v>-51.775811808066976</v>
      </c>
      <c r="AR40">
        <f t="shared" si="52"/>
        <v>-51.943840181319551</v>
      </c>
      <c r="AS40">
        <f t="shared" si="53"/>
        <v>1.631168039544556</v>
      </c>
      <c r="AT40">
        <f t="shared" si="54"/>
        <v>0.8063865022288742</v>
      </c>
      <c r="AU40">
        <f t="shared" si="55"/>
        <v>-49.506285639546121</v>
      </c>
      <c r="AW40">
        <v>37</v>
      </c>
      <c r="AX40">
        <f>IF(Z40&gt;0, (R40*SUMPRODUCT(K40:$K$98, X40:$X$98)-K40*$AZ$3)/Z40, 0)</f>
        <v>735.63759974997208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7.8963489999999997E-2</v>
      </c>
      <c r="Q41" s="5">
        <f t="shared" si="60"/>
        <v>12.5</v>
      </c>
      <c r="R41">
        <f t="shared" si="41"/>
        <v>50000</v>
      </c>
      <c r="S41">
        <f t="shared" si="42"/>
        <v>683.95620751428885</v>
      </c>
      <c r="U41">
        <f t="shared" si="57"/>
        <v>7.8963489999999997E-2</v>
      </c>
      <c r="V41">
        <f t="shared" si="58"/>
        <v>0.01</v>
      </c>
      <c r="W41">
        <f t="shared" si="34"/>
        <v>0.34805277988316596</v>
      </c>
      <c r="X41">
        <f t="shared" si="35"/>
        <v>2.7483462203776576E-2</v>
      </c>
      <c r="Y41">
        <f t="shared" si="36"/>
        <v>3.4805277988316599E-3</v>
      </c>
      <c r="Z41">
        <f t="shared" si="37"/>
        <v>0.31708878988055772</v>
      </c>
      <c r="AB41">
        <f t="shared" si="38"/>
        <v>256.04071157955758</v>
      </c>
      <c r="AC41">
        <f t="shared" si="27"/>
        <v>216.87484617200147</v>
      </c>
      <c r="AE41">
        <f t="shared" si="43"/>
        <v>0</v>
      </c>
      <c r="AF41">
        <f t="shared" si="44"/>
        <v>0</v>
      </c>
      <c r="AG41">
        <f t="shared" si="45"/>
        <v>-3.9636098735069716</v>
      </c>
      <c r="AH41">
        <f t="shared" si="46"/>
        <v>-1374.1731101888288</v>
      </c>
      <c r="AI41">
        <f t="shared" si="39"/>
        <v>-1378.1367200623358</v>
      </c>
      <c r="AJ41">
        <f t="shared" si="47"/>
        <v>39.165865407556112</v>
      </c>
      <c r="AK41">
        <f t="shared" si="59"/>
        <v>17.922849810569033</v>
      </c>
      <c r="AL41">
        <f t="shared" si="40"/>
        <v>-1321.0480048442107</v>
      </c>
      <c r="AN41">
        <f t="shared" si="48"/>
        <v>0</v>
      </c>
      <c r="AO41">
        <f t="shared" si="49"/>
        <v>0</v>
      </c>
      <c r="AP41">
        <f t="shared" si="50"/>
        <v>-0.13667855602590004</v>
      </c>
      <c r="AQ41">
        <f t="shared" si="51"/>
        <v>-47.386095610879956</v>
      </c>
      <c r="AR41">
        <f t="shared" si="52"/>
        <v>-47.522774166905855</v>
      </c>
      <c r="AS41">
        <f t="shared" si="53"/>
        <v>1.3505703387183026</v>
      </c>
      <c r="AT41">
        <f t="shared" si="54"/>
        <v>0.61803994594710276</v>
      </c>
      <c r="AU41">
        <f t="shared" si="55"/>
        <v>-45.554163882240452</v>
      </c>
      <c r="AW41">
        <v>38</v>
      </c>
      <c r="AX41">
        <f>IF(Z41&gt;0, (R41*SUMPRODUCT(K41:$K$98, X41:$X$98)-K41*$AZ$3)/Z41, 0)</f>
        <v>683.95620751428885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8.8363973999999998E-2</v>
      </c>
      <c r="Q42" s="5">
        <f t="shared" si="60"/>
        <v>12.5</v>
      </c>
      <c r="R42">
        <f t="shared" si="41"/>
        <v>50000</v>
      </c>
      <c r="S42">
        <f t="shared" si="42"/>
        <v>632.20870258539276</v>
      </c>
      <c r="U42">
        <f t="shared" si="57"/>
        <v>8.8363973999999998E-2</v>
      </c>
      <c r="V42">
        <f t="shared" si="58"/>
        <v>0.01</v>
      </c>
      <c r="W42">
        <f t="shared" si="34"/>
        <v>0.31708878988055772</v>
      </c>
      <c r="X42">
        <f t="shared" si="35"/>
        <v>2.8019225584697063E-2</v>
      </c>
      <c r="Y42">
        <f t="shared" si="36"/>
        <v>3.1708878988055771E-3</v>
      </c>
      <c r="Z42">
        <f t="shared" si="37"/>
        <v>0.28589867639705507</v>
      </c>
      <c r="AB42">
        <f t="shared" si="38"/>
        <v>216.87484617200147</v>
      </c>
      <c r="AC42">
        <f t="shared" si="27"/>
        <v>180.74763127586323</v>
      </c>
      <c r="AE42">
        <f t="shared" si="43"/>
        <v>0</v>
      </c>
      <c r="AF42">
        <f t="shared" si="44"/>
        <v>0</v>
      </c>
      <c r="AG42">
        <f t="shared" si="45"/>
        <v>-3.5737334549631883</v>
      </c>
      <c r="AH42">
        <f t="shared" si="46"/>
        <v>-1400.9612792348532</v>
      </c>
      <c r="AI42">
        <f t="shared" si="39"/>
        <v>-1404.5350126898163</v>
      </c>
      <c r="AJ42">
        <f t="shared" si="47"/>
        <v>36.127214896138241</v>
      </c>
      <c r="AK42">
        <f t="shared" si="59"/>
        <v>15.181239232040104</v>
      </c>
      <c r="AL42">
        <f t="shared" si="40"/>
        <v>-1353.2265585616381</v>
      </c>
      <c r="AN42">
        <f t="shared" si="48"/>
        <v>0</v>
      </c>
      <c r="AO42">
        <f t="shared" si="49"/>
        <v>0</v>
      </c>
      <c r="AP42">
        <f t="shared" si="50"/>
        <v>-0.1100306340130454</v>
      </c>
      <c r="AQ42">
        <f t="shared" si="51"/>
        <v>-43.133787039393475</v>
      </c>
      <c r="AR42">
        <f t="shared" si="52"/>
        <v>-43.243817673406518</v>
      </c>
      <c r="AS42">
        <f t="shared" si="53"/>
        <v>1.1123102520774244</v>
      </c>
      <c r="AT42">
        <f t="shared" si="54"/>
        <v>0.46741073414001921</v>
      </c>
      <c r="AU42">
        <f t="shared" si="55"/>
        <v>-41.66409668718908</v>
      </c>
      <c r="AW42">
        <v>39</v>
      </c>
      <c r="AX42">
        <f>IF(Z42&gt;0, (R42*SUMPRODUCT(K42:$K$98, X42:$X$98)-K42*$AZ$3)/Z42, 0)</f>
        <v>632.20870258539276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9.9562517000000003E-2</v>
      </c>
      <c r="Q43" s="5">
        <f t="shared" si="60"/>
        <v>12.5</v>
      </c>
      <c r="R43">
        <f t="shared" si="41"/>
        <v>50000</v>
      </c>
      <c r="S43">
        <f t="shared" si="42"/>
        <v>580.05096958490731</v>
      </c>
      <c r="U43">
        <f t="shared" si="57"/>
        <v>9.9562517000000003E-2</v>
      </c>
      <c r="V43">
        <f t="shared" si="58"/>
        <v>0.01</v>
      </c>
      <c r="W43">
        <f t="shared" si="34"/>
        <v>0.28589867639705507</v>
      </c>
      <c r="X43">
        <f t="shared" si="35"/>
        <v>2.8464791829059297E-2</v>
      </c>
      <c r="Y43">
        <f t="shared" si="36"/>
        <v>2.8589867639705509E-3</v>
      </c>
      <c r="Z43">
        <f t="shared" si="37"/>
        <v>0.2545748978040252</v>
      </c>
      <c r="AB43">
        <f t="shared" si="38"/>
        <v>180.74763127586323</v>
      </c>
      <c r="AC43">
        <f t="shared" si="27"/>
        <v>147.6664163032035</v>
      </c>
      <c r="AE43">
        <f t="shared" si="43"/>
        <v>0</v>
      </c>
      <c r="AF43">
        <f t="shared" si="44"/>
        <v>0</v>
      </c>
      <c r="AG43">
        <f t="shared" si="45"/>
        <v>-3.1821862225503148</v>
      </c>
      <c r="AH43">
        <f t="shared" si="46"/>
        <v>-1423.2395914529648</v>
      </c>
      <c r="AI43">
        <f t="shared" si="39"/>
        <v>-1426.4217776755152</v>
      </c>
      <c r="AJ43">
        <f t="shared" si="47"/>
        <v>33.081214972659723</v>
      </c>
      <c r="AK43">
        <f t="shared" si="59"/>
        <v>12.652334189310427</v>
      </c>
      <c r="AL43">
        <f t="shared" si="40"/>
        <v>-1380.688228513545</v>
      </c>
      <c r="AN43">
        <f t="shared" si="48"/>
        <v>0</v>
      </c>
      <c r="AO43">
        <f t="shared" si="49"/>
        <v>0</v>
      </c>
      <c r="AP43">
        <f t="shared" si="50"/>
        <v>-8.7478036431669931E-2</v>
      </c>
      <c r="AQ43">
        <f t="shared" si="51"/>
        <v>-39.124738819445042</v>
      </c>
      <c r="AR43">
        <f t="shared" si="52"/>
        <v>-39.212216855876711</v>
      </c>
      <c r="AS43">
        <f t="shared" si="53"/>
        <v>0.90939986732233924</v>
      </c>
      <c r="AT43">
        <f t="shared" si="54"/>
        <v>0.34781162187017811</v>
      </c>
      <c r="AU43">
        <f t="shared" si="55"/>
        <v>-37.955005366684198</v>
      </c>
      <c r="AW43">
        <v>40</v>
      </c>
      <c r="AX43">
        <f>IF(Z43&gt;0, (R43*SUMPRODUCT(K43:$K$98, X43:$X$98)-K43*$AZ$3)/Z43, 0)</f>
        <v>580.05096958490731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0.11247831899999999</v>
      </c>
      <c r="Q44" s="5">
        <f t="shared" si="60"/>
        <v>12.5</v>
      </c>
      <c r="R44">
        <f t="shared" si="41"/>
        <v>50000</v>
      </c>
      <c r="S44">
        <f t="shared" si="42"/>
        <v>526.05113063645831</v>
      </c>
      <c r="U44">
        <f t="shared" si="57"/>
        <v>0.11247831899999999</v>
      </c>
      <c r="V44">
        <f t="shared" si="58"/>
        <v>0.01</v>
      </c>
      <c r="W44">
        <f t="shared" si="34"/>
        <v>0.2545748978040252</v>
      </c>
      <c r="X44">
        <f t="shared" si="35"/>
        <v>2.8634156564593543E-2</v>
      </c>
      <c r="Y44">
        <f t="shared" si="36"/>
        <v>2.5457489780402521E-3</v>
      </c>
      <c r="Z44">
        <f t="shared" si="37"/>
        <v>0.22339499226139142</v>
      </c>
      <c r="AB44">
        <f t="shared" si="38"/>
        <v>147.6664163032035</v>
      </c>
      <c r="AC44">
        <f t="shared" si="27"/>
        <v>117.51718825762781</v>
      </c>
      <c r="AE44">
        <f t="shared" si="43"/>
        <v>0</v>
      </c>
      <c r="AF44">
        <f t="shared" si="44"/>
        <v>0</v>
      </c>
      <c r="AG44">
        <f t="shared" si="45"/>
        <v>-2.7924374032673929</v>
      </c>
      <c r="AH44">
        <f t="shared" si="46"/>
        <v>-1431.707828229677</v>
      </c>
      <c r="AI44">
        <f t="shared" si="39"/>
        <v>-1434.5002656329443</v>
      </c>
      <c r="AJ44">
        <f t="shared" si="47"/>
        <v>30.149228045575697</v>
      </c>
      <c r="AK44">
        <f t="shared" si="59"/>
        <v>10.336649141224246</v>
      </c>
      <c r="AL44">
        <f t="shared" si="40"/>
        <v>-1394.0143884461445</v>
      </c>
      <c r="AN44">
        <f t="shared" si="48"/>
        <v>0</v>
      </c>
      <c r="AO44">
        <f t="shared" si="49"/>
        <v>0</v>
      </c>
      <c r="AP44">
        <f t="shared" si="50"/>
        <v>-6.8539172839373441E-2</v>
      </c>
      <c r="AQ44">
        <f t="shared" si="51"/>
        <v>-35.140651740196397</v>
      </c>
      <c r="AR44">
        <f t="shared" si="52"/>
        <v>-35.209190913035762</v>
      </c>
      <c r="AS44">
        <f t="shared" si="53"/>
        <v>0.73999981148065397</v>
      </c>
      <c r="AT44">
        <f t="shared" si="54"/>
        <v>0.25370859924786998</v>
      </c>
      <c r="AU44">
        <f t="shared" si="55"/>
        <v>-34.215482502307246</v>
      </c>
      <c r="AW44">
        <v>41</v>
      </c>
      <c r="AX44">
        <f>IF(Z44&gt;0, (R44*SUMPRODUCT(K44:$K$98, X44:$X$98)-K44*$AZ$3)/Z44, 0)</f>
        <v>526.05113063645831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0.127310056</v>
      </c>
      <c r="Q45" s="5">
        <f t="shared" si="60"/>
        <v>12.5</v>
      </c>
      <c r="R45">
        <f t="shared" si="41"/>
        <v>50000</v>
      </c>
      <c r="S45">
        <f t="shared" si="42"/>
        <v>469.02292310586</v>
      </c>
      <c r="U45">
        <f t="shared" si="57"/>
        <v>0.127310056</v>
      </c>
      <c r="V45">
        <f t="shared" si="58"/>
        <v>0.01</v>
      </c>
      <c r="W45">
        <f t="shared" si="34"/>
        <v>0.22339499226139142</v>
      </c>
      <c r="X45">
        <f t="shared" si="35"/>
        <v>2.844042897491731E-2</v>
      </c>
      <c r="Y45">
        <f t="shared" si="36"/>
        <v>2.2339499226139144E-3</v>
      </c>
      <c r="Z45">
        <f t="shared" si="37"/>
        <v>0.1927206133638602</v>
      </c>
      <c r="AB45">
        <f t="shared" si="38"/>
        <v>117.51718825762781</v>
      </c>
      <c r="AC45">
        <f t="shared" si="27"/>
        <v>90.390385422671983</v>
      </c>
      <c r="AE45">
        <f t="shared" si="43"/>
        <v>0</v>
      </c>
      <c r="AF45">
        <f t="shared" si="44"/>
        <v>0</v>
      </c>
      <c r="AG45">
        <f t="shared" si="45"/>
        <v>-2.4090076670482525</v>
      </c>
      <c r="AH45">
        <f t="shared" si="46"/>
        <v>-1422.0214487458654</v>
      </c>
      <c r="AI45">
        <f t="shared" si="39"/>
        <v>-1424.4304564129136</v>
      </c>
      <c r="AJ45">
        <f t="shared" si="47"/>
        <v>27.126802834955825</v>
      </c>
      <c r="AK45">
        <f t="shared" si="59"/>
        <v>8.2262031780339466</v>
      </c>
      <c r="AL45">
        <f t="shared" si="40"/>
        <v>-1389.0774503999237</v>
      </c>
      <c r="AN45">
        <f t="shared" si="48"/>
        <v>0</v>
      </c>
      <c r="AO45">
        <f t="shared" si="49"/>
        <v>0</v>
      </c>
      <c r="AP45">
        <f t="shared" si="50"/>
        <v>-5.2792906409469091E-2</v>
      </c>
      <c r="AQ45">
        <f t="shared" si="51"/>
        <v>-31.163306901336821</v>
      </c>
      <c r="AR45">
        <f t="shared" si="52"/>
        <v>-31.216099807746289</v>
      </c>
      <c r="AS45">
        <f t="shared" si="53"/>
        <v>0.59447829197185309</v>
      </c>
      <c r="AT45">
        <f t="shared" si="54"/>
        <v>0.18027554682520014</v>
      </c>
      <c r="AU45">
        <f t="shared" si="55"/>
        <v>-30.441345968949232</v>
      </c>
      <c r="AW45">
        <v>42</v>
      </c>
      <c r="AX45">
        <f>IF(Z45&gt;0, (R45*SUMPRODUCT(K45:$K$98, X45:$X$98)-K45*$AZ$3)/Z45, 0)</f>
        <v>469.02292310586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0.144442719</v>
      </c>
      <c r="Q46" s="5">
        <f t="shared" si="60"/>
        <v>12.5</v>
      </c>
      <c r="R46">
        <f t="shared" si="41"/>
        <v>50000</v>
      </c>
      <c r="S46">
        <f t="shared" si="42"/>
        <v>407.36254747717038</v>
      </c>
      <c r="U46">
        <f t="shared" si="57"/>
        <v>0.144442719</v>
      </c>
      <c r="V46">
        <f t="shared" si="58"/>
        <v>0.01</v>
      </c>
      <c r="W46">
        <f t="shared" si="34"/>
        <v>0.1927206133638602</v>
      </c>
      <c r="X46">
        <f t="shared" si="35"/>
        <v>2.7837089401623705E-2</v>
      </c>
      <c r="Y46">
        <f t="shared" si="36"/>
        <v>1.927206133638602E-3</v>
      </c>
      <c r="Z46">
        <f t="shared" si="37"/>
        <v>0.16295631782859787</v>
      </c>
      <c r="AB46">
        <f t="shared" si="38"/>
        <v>90.390385422671983</v>
      </c>
      <c r="AC46">
        <f t="shared" si="27"/>
        <v>66.382300758157072</v>
      </c>
      <c r="AE46">
        <f t="shared" si="43"/>
        <v>0</v>
      </c>
      <c r="AF46">
        <f t="shared" si="44"/>
        <v>0</v>
      </c>
      <c r="AG46">
        <f t="shared" si="45"/>
        <v>-2.0369539728574733</v>
      </c>
      <c r="AH46">
        <f t="shared" si="46"/>
        <v>-1391.8544700811854</v>
      </c>
      <c r="AI46">
        <f t="shared" si="39"/>
        <v>-1393.8914240540428</v>
      </c>
      <c r="AJ46">
        <f t="shared" si="47"/>
        <v>24.008084664514911</v>
      </c>
      <c r="AK46">
        <f t="shared" si="59"/>
        <v>6.3273269795870393</v>
      </c>
      <c r="AL46">
        <f t="shared" si="40"/>
        <v>-1363.5560124099409</v>
      </c>
      <c r="AN46">
        <f t="shared" si="48"/>
        <v>0</v>
      </c>
      <c r="AO46">
        <f t="shared" si="49"/>
        <v>0</v>
      </c>
      <c r="AP46">
        <f t="shared" si="50"/>
        <v>-3.9856630713998344E-2</v>
      </c>
      <c r="AQ46">
        <f t="shared" si="51"/>
        <v>-27.234110520343723</v>
      </c>
      <c r="AR46">
        <f t="shared" si="52"/>
        <v>-27.273967151057722</v>
      </c>
      <c r="AS46">
        <f t="shared" si="53"/>
        <v>0.46976091623791005</v>
      </c>
      <c r="AT46">
        <f t="shared" si="54"/>
        <v>0.12380541641711643</v>
      </c>
      <c r="AU46">
        <f t="shared" si="55"/>
        <v>-26.680400818402696</v>
      </c>
      <c r="AW46">
        <v>43</v>
      </c>
      <c r="AX46">
        <f>IF(Z46&gt;0, (R46*SUMPRODUCT(K46:$K$98, X46:$X$98)-K46*$AZ$3)/Z46, 0)</f>
        <v>407.36254747717038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0.163598735</v>
      </c>
      <c r="Q47" s="5">
        <f t="shared" si="60"/>
        <v>12.5</v>
      </c>
      <c r="R47">
        <f t="shared" si="41"/>
        <v>50000</v>
      </c>
      <c r="S47">
        <f t="shared" si="42"/>
        <v>338.14280889517329</v>
      </c>
      <c r="U47">
        <f t="shared" si="57"/>
        <v>0.163598735</v>
      </c>
      <c r="V47">
        <f t="shared" si="58"/>
        <v>0.01</v>
      </c>
      <c r="W47">
        <f t="shared" si="34"/>
        <v>0.16295631782859787</v>
      </c>
      <c r="X47">
        <f t="shared" si="35"/>
        <v>2.6659447457016559E-2</v>
      </c>
      <c r="Y47">
        <f t="shared" si="36"/>
        <v>1.6295631782859788E-3</v>
      </c>
      <c r="Z47">
        <f t="shared" si="37"/>
        <v>0.13466730719329534</v>
      </c>
      <c r="AB47">
        <f t="shared" si="38"/>
        <v>66.382300758157072</v>
      </c>
      <c r="AC47">
        <f t="shared" si="27"/>
        <v>45.536781520690063</v>
      </c>
      <c r="AE47">
        <f t="shared" si="43"/>
        <v>0</v>
      </c>
      <c r="AF47">
        <f t="shared" si="44"/>
        <v>0</v>
      </c>
      <c r="AG47">
        <f t="shared" si="45"/>
        <v>-1.6833413399161916</v>
      </c>
      <c r="AH47">
        <f t="shared" si="46"/>
        <v>-1332.9723728508279</v>
      </c>
      <c r="AI47">
        <f t="shared" si="39"/>
        <v>-1334.6557141907442</v>
      </c>
      <c r="AJ47">
        <f t="shared" si="47"/>
        <v>20.845519237467009</v>
      </c>
      <c r="AK47">
        <f t="shared" si="59"/>
        <v>4.6467610530709953</v>
      </c>
      <c r="AL47">
        <f t="shared" si="40"/>
        <v>-1309.1634339002062</v>
      </c>
      <c r="AN47">
        <f t="shared" si="48"/>
        <v>0</v>
      </c>
      <c r="AO47">
        <f t="shared" si="49"/>
        <v>0</v>
      </c>
      <c r="AP47">
        <f t="shared" si="50"/>
        <v>-2.9408544679184002E-2</v>
      </c>
      <c r="AQ47">
        <f t="shared" si="51"/>
        <v>-23.287479879186698</v>
      </c>
      <c r="AR47">
        <f t="shared" si="52"/>
        <v>-23.316888423865883</v>
      </c>
      <c r="AS47">
        <f t="shared" si="53"/>
        <v>0.36417829784086414</v>
      </c>
      <c r="AT47">
        <f t="shared" si="54"/>
        <v>8.1180493107555998E-2</v>
      </c>
      <c r="AU47">
        <f t="shared" si="55"/>
        <v>-22.871529632917465</v>
      </c>
      <c r="AW47">
        <v>44</v>
      </c>
      <c r="AX47">
        <f>IF(Z47&gt;0, (R47*SUMPRODUCT(K47:$K$98, X47:$X$98)-K47*$AZ$3)/Z47, 0)</f>
        <v>338.14280889517329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0.184919743</v>
      </c>
      <c r="Q48" s="5">
        <f t="shared" si="60"/>
        <v>12.5</v>
      </c>
      <c r="R48">
        <f t="shared" si="41"/>
        <v>50000</v>
      </c>
      <c r="S48">
        <f t="shared" si="42"/>
        <v>257.82991298599677</v>
      </c>
      <c r="U48">
        <f t="shared" si="57"/>
        <v>0.184919743</v>
      </c>
      <c r="V48">
        <f t="shared" si="58"/>
        <v>0.01</v>
      </c>
      <c r="W48">
        <f t="shared" si="34"/>
        <v>0.13466730719329534</v>
      </c>
      <c r="X48">
        <f t="shared" si="35"/>
        <v>2.4902643836686226E-2</v>
      </c>
      <c r="Y48">
        <f t="shared" si="36"/>
        <v>1.3466730719329534E-3</v>
      </c>
      <c r="Z48">
        <f t="shared" si="37"/>
        <v>0.10841799028467616</v>
      </c>
      <c r="AB48">
        <f t="shared" si="38"/>
        <v>45.536781520690063</v>
      </c>
      <c r="AC48">
        <f t="shared" si="27"/>
        <v>27.953401001214697</v>
      </c>
      <c r="AE48">
        <f t="shared" si="43"/>
        <v>0</v>
      </c>
      <c r="AF48">
        <f t="shared" si="44"/>
        <v>0</v>
      </c>
      <c r="AG48">
        <f t="shared" si="45"/>
        <v>-1.355224878558452</v>
      </c>
      <c r="AH48">
        <f t="shared" si="46"/>
        <v>-1245.1321918343112</v>
      </c>
      <c r="AI48">
        <f t="shared" si="39"/>
        <v>-1246.4874167128696</v>
      </c>
      <c r="AJ48">
        <f t="shared" si="47"/>
        <v>17.583380519475366</v>
      </c>
      <c r="AK48">
        <f t="shared" si="59"/>
        <v>3.1875747064483049</v>
      </c>
      <c r="AL48">
        <f t="shared" si="40"/>
        <v>-1225.7164614869459</v>
      </c>
      <c r="AN48">
        <f t="shared" si="48"/>
        <v>0</v>
      </c>
      <c r="AO48">
        <f t="shared" si="49"/>
        <v>0</v>
      </c>
      <c r="AP48">
        <f t="shared" si="50"/>
        <v>-2.1139498846708429E-2</v>
      </c>
      <c r="AQ48">
        <f t="shared" si="51"/>
        <v>-19.42221615742401</v>
      </c>
      <c r="AR48">
        <f t="shared" si="52"/>
        <v>-19.443355656270718</v>
      </c>
      <c r="AS48">
        <f t="shared" si="53"/>
        <v>0.2742746669527385</v>
      </c>
      <c r="AT48">
        <f t="shared" si="54"/>
        <v>4.9721439516692417E-2</v>
      </c>
      <c r="AU48">
        <f t="shared" si="55"/>
        <v>-19.119359549801288</v>
      </c>
      <c r="AW48">
        <v>45</v>
      </c>
      <c r="AX48">
        <f>IF(Z48&gt;0, (R48*SUMPRODUCT(K48:$K$98, X48:$X$98)-K48*$AZ$3)/Z48, 0)</f>
        <v>257.82991298599677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0.20818995500000001</v>
      </c>
      <c r="Q49" s="5">
        <f t="shared" si="60"/>
        <v>12.5</v>
      </c>
      <c r="R49">
        <f t="shared" si="41"/>
        <v>50000</v>
      </c>
      <c r="S49">
        <f t="shared" si="42"/>
        <v>160.73342631950297</v>
      </c>
      <c r="U49">
        <f t="shared" si="57"/>
        <v>0.20818995500000001</v>
      </c>
      <c r="V49">
        <f t="shared" si="58"/>
        <v>0.01</v>
      </c>
      <c r="W49">
        <f t="shared" si="34"/>
        <v>0.10841799028467616</v>
      </c>
      <c r="X49">
        <f t="shared" si="35"/>
        <v>2.2571536518557169E-2</v>
      </c>
      <c r="Y49">
        <f t="shared" si="36"/>
        <v>1.0841799028467618E-3</v>
      </c>
      <c r="Z49">
        <f t="shared" si="37"/>
        <v>8.4762273863272231E-2</v>
      </c>
      <c r="AB49">
        <f t="shared" si="38"/>
        <v>27.953401001214697</v>
      </c>
      <c r="AC49">
        <f t="shared" si="27"/>
        <v>13.624130700675799</v>
      </c>
      <c r="AE49">
        <f t="shared" si="43"/>
        <v>0</v>
      </c>
      <c r="AF49">
        <f t="shared" si="44"/>
        <v>0</v>
      </c>
      <c r="AG49">
        <f t="shared" si="45"/>
        <v>-1.0595284232909028</v>
      </c>
      <c r="AH49">
        <f t="shared" si="46"/>
        <v>-1128.5768259278584</v>
      </c>
      <c r="AI49">
        <f t="shared" si="39"/>
        <v>-1129.6363543511493</v>
      </c>
      <c r="AJ49">
        <f t="shared" si="47"/>
        <v>14.329270300538898</v>
      </c>
      <c r="AK49">
        <f t="shared" si="59"/>
        <v>1.956738070085029</v>
      </c>
      <c r="AL49">
        <f t="shared" si="40"/>
        <v>-1113.3503459805254</v>
      </c>
      <c r="AN49">
        <f t="shared" si="48"/>
        <v>0</v>
      </c>
      <c r="AO49">
        <f t="shared" si="49"/>
        <v>0</v>
      </c>
      <c r="AP49">
        <f t="shared" si="50"/>
        <v>-1.4756314771984429E-2</v>
      </c>
      <c r="AQ49">
        <f t="shared" si="51"/>
        <v>-15.717968977209926</v>
      </c>
      <c r="AR49">
        <f t="shared" si="52"/>
        <v>-15.732725291981911</v>
      </c>
      <c r="AS49">
        <f t="shared" si="53"/>
        <v>0.19956729650616009</v>
      </c>
      <c r="AT49">
        <f t="shared" si="54"/>
        <v>2.7251975741072066E-2</v>
      </c>
      <c r="AU49">
        <f t="shared" si="55"/>
        <v>-15.505906019734679</v>
      </c>
      <c r="AW49">
        <v>46</v>
      </c>
      <c r="AX49">
        <f>IF(Z49&gt;0, (R49*SUMPRODUCT(K49:$K$98, X49:$X$98)-K49*$AZ$3)/Z49, 0)</f>
        <v>160.73342631950297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0.23376965099999999</v>
      </c>
      <c r="Q50" s="5">
        <f t="shared" si="60"/>
        <v>12.5</v>
      </c>
      <c r="R50">
        <f t="shared" si="41"/>
        <v>50000</v>
      </c>
      <c r="S50">
        <f t="shared" si="42"/>
        <v>38.275231107578826</v>
      </c>
      <c r="U50">
        <f t="shared" si="57"/>
        <v>0.23376965099999999</v>
      </c>
      <c r="V50">
        <f t="shared" si="58"/>
        <v>0.01</v>
      </c>
      <c r="W50">
        <f t="shared" si="34"/>
        <v>8.4762273863272231E-2</v>
      </c>
      <c r="X50">
        <f t="shared" si="35"/>
        <v>1.9814847178983571E-2</v>
      </c>
      <c r="Y50">
        <f t="shared" si="36"/>
        <v>8.4762273863272228E-4</v>
      </c>
      <c r="Z50">
        <f t="shared" si="37"/>
        <v>6.4099803945655939E-2</v>
      </c>
      <c r="AB50">
        <f t="shared" si="38"/>
        <v>13.624130700675799</v>
      </c>
      <c r="AC50">
        <f t="shared" si="27"/>
        <v>2.4534348099704744</v>
      </c>
      <c r="AE50">
        <f t="shared" si="43"/>
        <v>0</v>
      </c>
      <c r="AF50">
        <f t="shared" si="44"/>
        <v>0</v>
      </c>
      <c r="AG50">
        <f t="shared" si="45"/>
        <v>-0.80124754932069919</v>
      </c>
      <c r="AH50">
        <f t="shared" si="46"/>
        <v>-990.74235894917854</v>
      </c>
      <c r="AI50">
        <f t="shared" si="39"/>
        <v>-991.54360649849923</v>
      </c>
      <c r="AJ50">
        <f t="shared" si="47"/>
        <v>11.170695890705325</v>
      </c>
      <c r="AK50">
        <f t="shared" si="59"/>
        <v>0.95368914904730606</v>
      </c>
      <c r="AL50">
        <f t="shared" si="40"/>
        <v>-979.41922145874662</v>
      </c>
      <c r="AN50">
        <f t="shared" si="48"/>
        <v>0</v>
      </c>
      <c r="AO50">
        <f t="shared" si="49"/>
        <v>0</v>
      </c>
      <c r="AP50">
        <f t="shared" si="50"/>
        <v>-9.9635473839032491E-3</v>
      </c>
      <c r="AQ50">
        <f t="shared" si="51"/>
        <v>-12.319923408189087</v>
      </c>
      <c r="AR50">
        <f t="shared" si="52"/>
        <v>-12.32988695557299</v>
      </c>
      <c r="AS50">
        <f t="shared" si="53"/>
        <v>0.13890807892339413</v>
      </c>
      <c r="AT50">
        <f t="shared" si="54"/>
        <v>1.1859165165750763E-2</v>
      </c>
      <c r="AU50">
        <f t="shared" si="55"/>
        <v>-12.179119711483846</v>
      </c>
      <c r="AW50">
        <v>47</v>
      </c>
      <c r="AX50">
        <f>IF(Z50&gt;0, (R50*SUMPRODUCT(K50:$K$98, X50:$X$98)-K50*$AZ$3)/Z50, 0)</f>
        <v>38.275231107578826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0.26254478799999997</v>
      </c>
      <c r="Q51" s="5">
        <f t="shared" si="60"/>
        <v>12.5</v>
      </c>
      <c r="R51">
        <f t="shared" si="41"/>
        <v>50000</v>
      </c>
      <c r="S51">
        <f t="shared" si="42"/>
        <v>-124.52189916063894</v>
      </c>
      <c r="U51">
        <f t="shared" si="57"/>
        <v>0.26254478799999997</v>
      </c>
      <c r="V51">
        <f t="shared" si="58"/>
        <v>0.01</v>
      </c>
      <c r="W51">
        <f t="shared" si="34"/>
        <v>6.4099803945655939E-2</v>
      </c>
      <c r="X51">
        <f t="shared" si="35"/>
        <v>1.6829069437753801E-2</v>
      </c>
      <c r="Y51">
        <f t="shared" si="36"/>
        <v>6.4099803945655938E-4</v>
      </c>
      <c r="Z51">
        <f t="shared" si="37"/>
        <v>4.6629736468445579E-2</v>
      </c>
      <c r="AB51">
        <f t="shared" si="38"/>
        <v>2.4534348099704744</v>
      </c>
      <c r="AC51">
        <f t="shared" si="27"/>
        <v>-5.8064233424109482</v>
      </c>
      <c r="AE51">
        <f t="shared" si="43"/>
        <v>0</v>
      </c>
      <c r="AF51">
        <f t="shared" si="44"/>
        <v>0</v>
      </c>
      <c r="AG51">
        <f t="shared" si="45"/>
        <v>-0.58287170585556969</v>
      </c>
      <c r="AH51">
        <f t="shared" si="46"/>
        <v>-841.45347188769006</v>
      </c>
      <c r="AI51">
        <f t="shared" si="39"/>
        <v>-842.03634359354567</v>
      </c>
      <c r="AJ51">
        <f t="shared" si="47"/>
        <v>8.2598581523814225</v>
      </c>
      <c r="AK51">
        <f t="shared" si="59"/>
        <v>0.17174043669793324</v>
      </c>
      <c r="AL51">
        <f t="shared" si="40"/>
        <v>-833.60474500446628</v>
      </c>
      <c r="AN51">
        <f t="shared" si="48"/>
        <v>0</v>
      </c>
      <c r="AO51">
        <f t="shared" si="49"/>
        <v>0</v>
      </c>
      <c r="AP51">
        <f t="shared" si="50"/>
        <v>-6.4714593521690922E-3</v>
      </c>
      <c r="AQ51">
        <f t="shared" si="51"/>
        <v>-9.3424194129815472</v>
      </c>
      <c r="AR51">
        <f t="shared" si="52"/>
        <v>-9.3488908723337172</v>
      </c>
      <c r="AS51">
        <f t="shared" si="53"/>
        <v>9.1706864050567119E-2</v>
      </c>
      <c r="AT51">
        <f t="shared" si="54"/>
        <v>1.9067853938510469E-3</v>
      </c>
      <c r="AU51">
        <f t="shared" si="55"/>
        <v>-9.2552772228892977</v>
      </c>
      <c r="AW51">
        <v>48</v>
      </c>
      <c r="AX51">
        <f>IF(Z51&gt;0, (R51*SUMPRODUCT(K51:$K$98, X51:$X$98)-K51*$AZ$3)/Z51, 0)</f>
        <v>-124.52189916063894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0.29488324999999999</v>
      </c>
      <c r="Q52" s="5">
        <f t="shared" si="60"/>
        <v>12.5</v>
      </c>
      <c r="R52">
        <f t="shared" si="41"/>
        <v>50000</v>
      </c>
      <c r="S52">
        <f t="shared" si="42"/>
        <v>-355.52849396209808</v>
      </c>
      <c r="U52">
        <f t="shared" si="57"/>
        <v>0.29488324999999999</v>
      </c>
      <c r="V52">
        <f t="shared" si="58"/>
        <v>0.01</v>
      </c>
      <c r="W52">
        <f t="shared" si="34"/>
        <v>4.6629736468445579E-2</v>
      </c>
      <c r="X52">
        <f t="shared" si="35"/>
        <v>1.3750328236458755E-2</v>
      </c>
      <c r="Y52">
        <f t="shared" si="36"/>
        <v>4.6629736468445582E-4</v>
      </c>
      <c r="Z52">
        <f t="shared" si="37"/>
        <v>3.2413110867302371E-2</v>
      </c>
      <c r="AB52">
        <f t="shared" si="38"/>
        <v>-5.8064233424109482</v>
      </c>
      <c r="AC52">
        <f t="shared" si="27"/>
        <v>-11.523784491278526</v>
      </c>
      <c r="AE52">
        <f t="shared" si="43"/>
        <v>0</v>
      </c>
      <c r="AF52">
        <f t="shared" si="44"/>
        <v>0</v>
      </c>
      <c r="AG52">
        <f t="shared" si="45"/>
        <v>-0.40516388584127966</v>
      </c>
      <c r="AH52">
        <f t="shared" si="46"/>
        <v>-687.5164118229377</v>
      </c>
      <c r="AI52">
        <f t="shared" si="39"/>
        <v>-687.92157570877896</v>
      </c>
      <c r="AJ52">
        <f t="shared" si="47"/>
        <v>5.7173611488675782</v>
      </c>
      <c r="AK52">
        <f t="shared" si="59"/>
        <v>-0.40644963396876643</v>
      </c>
      <c r="AL52">
        <f t="shared" si="40"/>
        <v>-682.61066419388021</v>
      </c>
      <c r="AN52">
        <f t="shared" si="48"/>
        <v>0</v>
      </c>
      <c r="AO52">
        <f t="shared" si="49"/>
        <v>0</v>
      </c>
      <c r="AP52">
        <f t="shared" si="50"/>
        <v>-4.0164462434257907E-3</v>
      </c>
      <c r="AQ52">
        <f t="shared" si="51"/>
        <v>-6.8154463071804159</v>
      </c>
      <c r="AR52">
        <f t="shared" si="52"/>
        <v>-6.8194627534238412</v>
      </c>
      <c r="AS52">
        <f t="shared" si="53"/>
        <v>5.6677000372322275E-2</v>
      </c>
      <c r="AT52">
        <f t="shared" si="54"/>
        <v>-4.0291920443648677E-3</v>
      </c>
      <c r="AU52">
        <f t="shared" si="55"/>
        <v>-6.7668149450958843</v>
      </c>
      <c r="AW52">
        <v>49</v>
      </c>
      <c r="AX52">
        <f>IF(Z52&gt;0, (R52*SUMPRODUCT(K52:$K$98, X52:$X$98)-K52*$AZ$3)/Z52, 0)</f>
        <v>-355.52849396209808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0.33135349400000003</v>
      </c>
      <c r="Q53" s="5">
        <f t="shared" si="60"/>
        <v>12.5</v>
      </c>
      <c r="R53">
        <f t="shared" si="41"/>
        <v>50000</v>
      </c>
      <c r="S53">
        <f t="shared" si="42"/>
        <v>-707.42075484640816</v>
      </c>
      <c r="U53">
        <f t="shared" si="57"/>
        <v>0.33135349400000003</v>
      </c>
      <c r="V53">
        <f t="shared" si="58"/>
        <v>0.01</v>
      </c>
      <c r="W53">
        <f t="shared" si="34"/>
        <v>3.2413110867302371E-2</v>
      </c>
      <c r="X53">
        <f t="shared" si="35"/>
        <v>1.0740197537290011E-2</v>
      </c>
      <c r="Y53">
        <f t="shared" si="36"/>
        <v>3.2413110867302372E-4</v>
      </c>
      <c r="Z53">
        <f t="shared" si="37"/>
        <v>2.1348782221339336E-2</v>
      </c>
      <c r="AB53">
        <f t="shared" si="38"/>
        <v>-11.523784491278526</v>
      </c>
      <c r="AC53">
        <f t="shared" si="27"/>
        <v>-15.102571634071451</v>
      </c>
      <c r="AE53">
        <f t="shared" si="43"/>
        <v>0</v>
      </c>
      <c r="AF53">
        <f t="shared" si="44"/>
        <v>0</v>
      </c>
      <c r="AG53">
        <f t="shared" si="45"/>
        <v>-0.26685977776674169</v>
      </c>
      <c r="AH53">
        <f t="shared" si="46"/>
        <v>-537.0098768645006</v>
      </c>
      <c r="AI53">
        <f t="shared" si="39"/>
        <v>-537.27673664226734</v>
      </c>
      <c r="AJ53">
        <f t="shared" si="47"/>
        <v>3.5787871427929243</v>
      </c>
      <c r="AK53">
        <f t="shared" si="59"/>
        <v>-0.80666491438949695</v>
      </c>
      <c r="AL53">
        <f t="shared" si="40"/>
        <v>-534.50461441386381</v>
      </c>
      <c r="AN53">
        <f t="shared" si="48"/>
        <v>0</v>
      </c>
      <c r="AO53">
        <f t="shared" si="49"/>
        <v>0</v>
      </c>
      <c r="AP53">
        <f t="shared" si="50"/>
        <v>-2.3619806114010908E-3</v>
      </c>
      <c r="AQ53">
        <f t="shared" si="51"/>
        <v>-4.7530839150796789</v>
      </c>
      <c r="AR53">
        <f t="shared" si="52"/>
        <v>-4.7554458956910803</v>
      </c>
      <c r="AS53">
        <f t="shared" si="53"/>
        <v>3.1675908277931132E-2</v>
      </c>
      <c r="AT53">
        <f t="shared" si="54"/>
        <v>-7.1398054200244882E-3</v>
      </c>
      <c r="AU53">
        <f t="shared" si="55"/>
        <v>-4.730909792833172</v>
      </c>
      <c r="AW53">
        <v>50</v>
      </c>
      <c r="AX53">
        <f>IF(Z53&gt;0, (R53*SUMPRODUCT(K53:$K$98, X53:$X$98)-K53*$AZ$3)/Z53, 0)</f>
        <v>-707.42075484640816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0.37075063600000002</v>
      </c>
      <c r="Q54" s="5">
        <f t="shared" si="60"/>
        <v>12.5</v>
      </c>
      <c r="R54">
        <f t="shared" si="41"/>
        <v>50000</v>
      </c>
      <c r="S54">
        <f t="shared" si="42"/>
        <v>-1283.3206660365554</v>
      </c>
      <c r="U54">
        <f t="shared" si="57"/>
        <v>0.37075063600000002</v>
      </c>
      <c r="V54">
        <f t="shared" si="58"/>
        <v>0.01</v>
      </c>
      <c r="W54">
        <f t="shared" si="34"/>
        <v>2.1348782221339336E-2</v>
      </c>
      <c r="X54">
        <f t="shared" si="35"/>
        <v>7.9150745863870529E-3</v>
      </c>
      <c r="Y54">
        <f t="shared" si="36"/>
        <v>2.1348782221339337E-4</v>
      </c>
      <c r="Z54">
        <f t="shared" si="37"/>
        <v>1.322021981273889E-2</v>
      </c>
      <c r="AB54">
        <f t="shared" si="38"/>
        <v>-15.102571634071451</v>
      </c>
      <c r="AC54">
        <f t="shared" si="27"/>
        <v>-16.965781295233739</v>
      </c>
      <c r="AE54">
        <f t="shared" si="43"/>
        <v>0</v>
      </c>
      <c r="AF54">
        <f t="shared" si="44"/>
        <v>0</v>
      </c>
      <c r="AG54">
        <f t="shared" si="45"/>
        <v>-0.16525274765923612</v>
      </c>
      <c r="AH54">
        <f t="shared" si="46"/>
        <v>-395.75372931935266</v>
      </c>
      <c r="AI54">
        <f t="shared" si="39"/>
        <v>-395.91898206701188</v>
      </c>
      <c r="AJ54">
        <f t="shared" si="47"/>
        <v>1.8632096611622888</v>
      </c>
      <c r="AK54">
        <f t="shared" si="59"/>
        <v>-1.0571800143850016</v>
      </c>
      <c r="AL54">
        <f t="shared" si="40"/>
        <v>-395.11295242023459</v>
      </c>
      <c r="AN54">
        <f t="shared" si="48"/>
        <v>0</v>
      </c>
      <c r="AO54">
        <f t="shared" si="49"/>
        <v>0</v>
      </c>
      <c r="AP54">
        <f t="shared" si="50"/>
        <v>-1.3059419565986218E-3</v>
      </c>
      <c r="AQ54">
        <f t="shared" si="51"/>
        <v>-3.1275207639165128</v>
      </c>
      <c r="AR54">
        <f t="shared" si="52"/>
        <v>-3.1288267058731112</v>
      </c>
      <c r="AS54">
        <f t="shared" si="53"/>
        <v>1.4724376477353772E-2</v>
      </c>
      <c r="AT54">
        <f t="shared" si="54"/>
        <v>-8.3545705352497026E-3</v>
      </c>
      <c r="AU54">
        <f t="shared" si="55"/>
        <v>-3.1224568999310072</v>
      </c>
      <c r="AW54">
        <v>51</v>
      </c>
      <c r="AX54">
        <f>IF(Z54&gt;0, (R54*SUMPRODUCT(K54:$K$98, X54:$X$98)-K54*$AZ$3)/Z54, 0)</f>
        <v>-1283.3206660365554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0.411916369</v>
      </c>
      <c r="Q55" s="5">
        <f t="shared" si="60"/>
        <v>12.5</v>
      </c>
      <c r="R55">
        <f t="shared" si="41"/>
        <v>50000</v>
      </c>
      <c r="S55">
        <f t="shared" si="42"/>
        <v>-2291.5673063780673</v>
      </c>
      <c r="U55">
        <f t="shared" si="57"/>
        <v>0.411916369</v>
      </c>
      <c r="V55">
        <f t="shared" si="58"/>
        <v>0.01</v>
      </c>
      <c r="W55">
        <f t="shared" si="34"/>
        <v>1.322021981273889E-2</v>
      </c>
      <c r="X55">
        <f t="shared" si="35"/>
        <v>5.4456249426452635E-3</v>
      </c>
      <c r="Y55">
        <f t="shared" si="36"/>
        <v>1.3220219812738892E-4</v>
      </c>
      <c r="Z55">
        <f t="shared" si="37"/>
        <v>7.6423926719662374E-3</v>
      </c>
      <c r="AB55">
        <f t="shared" si="38"/>
        <v>-16.965781295233739</v>
      </c>
      <c r="AC55">
        <f t="shared" si="27"/>
        <v>-17.513057189581151</v>
      </c>
      <c r="AE55">
        <f t="shared" si="43"/>
        <v>0</v>
      </c>
      <c r="AF55">
        <f t="shared" si="44"/>
        <v>0</v>
      </c>
      <c r="AG55">
        <f t="shared" si="45"/>
        <v>-9.5529908399577965E-2</v>
      </c>
      <c r="AH55">
        <f t="shared" si="46"/>
        <v>-272.28124713226316</v>
      </c>
      <c r="AI55">
        <f t="shared" si="39"/>
        <v>-272.37677704066272</v>
      </c>
      <c r="AJ55">
        <f t="shared" si="47"/>
        <v>0.5472758943474112</v>
      </c>
      <c r="AK55">
        <f t="shared" si="59"/>
        <v>-1.187604690666362</v>
      </c>
      <c r="AL55">
        <f t="shared" si="40"/>
        <v>-273.01710583698167</v>
      </c>
      <c r="AN55">
        <f t="shared" si="48"/>
        <v>0</v>
      </c>
      <c r="AO55">
        <f t="shared" si="49"/>
        <v>0</v>
      </c>
      <c r="AP55">
        <f t="shared" si="50"/>
        <v>-6.7405684655872831E-4</v>
      </c>
      <c r="AQ55">
        <f t="shared" si="51"/>
        <v>-1.9212102460244995</v>
      </c>
      <c r="AR55">
        <f t="shared" si="52"/>
        <v>-1.9218843028710582</v>
      </c>
      <c r="AS55">
        <f t="shared" si="53"/>
        <v>3.861566180911919E-3</v>
      </c>
      <c r="AT55">
        <f t="shared" si="54"/>
        <v>-8.3797115077361307E-3</v>
      </c>
      <c r="AU55">
        <f t="shared" si="55"/>
        <v>-1.9264024481978823</v>
      </c>
      <c r="AW55">
        <v>52</v>
      </c>
      <c r="AX55">
        <f>IF(Z55&gt;0, (R55*SUMPRODUCT(K55:$K$98, X55:$X$98)-K55*$AZ$3)/Z55, 0)</f>
        <v>-2291.5673063780673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0.41929138799999999</v>
      </c>
      <c r="Q56" s="5">
        <f t="shared" si="60"/>
        <v>12.5</v>
      </c>
      <c r="R56">
        <f t="shared" si="41"/>
        <v>50000</v>
      </c>
      <c r="S56">
        <f t="shared" si="42"/>
        <v>-3927.5858902323967</v>
      </c>
      <c r="U56">
        <f t="shared" si="57"/>
        <v>0.41929138799999999</v>
      </c>
      <c r="V56">
        <f t="shared" si="58"/>
        <v>0.01</v>
      </c>
      <c r="W56">
        <f t="shared" si="34"/>
        <v>7.6423926719662374E-3</v>
      </c>
      <c r="X56">
        <f t="shared" si="35"/>
        <v>3.2043894310697521E-3</v>
      </c>
      <c r="Y56">
        <f t="shared" si="36"/>
        <v>7.6423926719662377E-5</v>
      </c>
      <c r="Z56">
        <f t="shared" si="37"/>
        <v>4.3615793141768226E-3</v>
      </c>
      <c r="AB56">
        <f t="shared" si="38"/>
        <v>-17.513057189581151</v>
      </c>
      <c r="AC56">
        <f t="shared" si="27"/>
        <v>-17.130477373490383</v>
      </c>
      <c r="AE56">
        <f t="shared" si="43"/>
        <v>0</v>
      </c>
      <c r="AF56">
        <f t="shared" si="44"/>
        <v>0</v>
      </c>
      <c r="AG56">
        <f t="shared" si="45"/>
        <v>-5.4519741427210285E-2</v>
      </c>
      <c r="AH56">
        <f t="shared" si="46"/>
        <v>-160.21947155348761</v>
      </c>
      <c r="AI56">
        <f t="shared" si="39"/>
        <v>-160.27399129491482</v>
      </c>
      <c r="AJ56">
        <f t="shared" si="47"/>
        <v>-0.38257981609076808</v>
      </c>
      <c r="AK56">
        <f t="shared" si="59"/>
        <v>-1.2259140032706806</v>
      </c>
      <c r="AL56">
        <f t="shared" si="40"/>
        <v>-161.88248511427625</v>
      </c>
      <c r="AN56">
        <f t="shared" si="48"/>
        <v>0</v>
      </c>
      <c r="AO56">
        <f t="shared" si="49"/>
        <v>0</v>
      </c>
      <c r="AP56">
        <f t="shared" si="50"/>
        <v>-3.4347325652556144E-4</v>
      </c>
      <c r="AQ56">
        <f t="shared" si="51"/>
        <v>-1.0093793956589721</v>
      </c>
      <c r="AR56">
        <f t="shared" si="52"/>
        <v>-1.0097228689154976</v>
      </c>
      <c r="AS56">
        <f t="shared" si="53"/>
        <v>-2.4102450208625353E-3</v>
      </c>
      <c r="AT56">
        <f t="shared" si="54"/>
        <v>-7.7232331610713953E-3</v>
      </c>
      <c r="AU56">
        <f t="shared" si="55"/>
        <v>-1.0198563470974313</v>
      </c>
      <c r="AW56">
        <v>53</v>
      </c>
      <c r="AX56">
        <f>IF(Z56&gt;0, (R56*SUMPRODUCT(K56:$K$98, X56:$X$98)-K56*$AZ$3)/Z56, 0)</f>
        <v>-3927.5858902323967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0.42725776900000001</v>
      </c>
      <c r="Q57" s="5">
        <f t="shared" si="60"/>
        <v>12.5</v>
      </c>
      <c r="R57">
        <f t="shared" si="41"/>
        <v>50000</v>
      </c>
      <c r="S57">
        <f t="shared" si="42"/>
        <v>-6552.5616514285848</v>
      </c>
      <c r="U57">
        <f t="shared" si="57"/>
        <v>0.42725776900000001</v>
      </c>
      <c r="V57">
        <f t="shared" si="58"/>
        <v>0.01</v>
      </c>
      <c r="W57">
        <f t="shared" si="34"/>
        <v>4.3615793141768226E-3</v>
      </c>
      <c r="X57">
        <f t="shared" si="35"/>
        <v>1.8635186470917393E-3</v>
      </c>
      <c r="Y57">
        <f t="shared" si="36"/>
        <v>4.3615793141768227E-5</v>
      </c>
      <c r="Z57">
        <f t="shared" si="37"/>
        <v>2.4544448739433149E-3</v>
      </c>
      <c r="AB57">
        <f t="shared" si="38"/>
        <v>-17.130477373490383</v>
      </c>
      <c r="AC57">
        <f t="shared" si="27"/>
        <v>-16.082901356546433</v>
      </c>
      <c r="AE57">
        <f t="shared" si="43"/>
        <v>0</v>
      </c>
      <c r="AF57">
        <f t="shared" si="44"/>
        <v>0</v>
      </c>
      <c r="AG57">
        <f t="shared" si="45"/>
        <v>-3.0680560924291438E-2</v>
      </c>
      <c r="AH57">
        <f t="shared" si="46"/>
        <v>-93.175932354586962</v>
      </c>
      <c r="AI57">
        <f t="shared" si="39"/>
        <v>-93.206612915511258</v>
      </c>
      <c r="AJ57">
        <f t="shared" si="47"/>
        <v>-1.0475760169439496</v>
      </c>
      <c r="AK57">
        <f t="shared" si="59"/>
        <v>-1.199133416144327</v>
      </c>
      <c r="AL57">
        <f t="shared" si="40"/>
        <v>-95.453322348599528</v>
      </c>
      <c r="AN57">
        <f t="shared" si="48"/>
        <v>0</v>
      </c>
      <c r="AO57">
        <f t="shared" si="49"/>
        <v>0</v>
      </c>
      <c r="AP57">
        <f t="shared" si="50"/>
        <v>-1.7257759523752652E-4</v>
      </c>
      <c r="AQ57">
        <f t="shared" si="51"/>
        <v>-0.52411291890812872</v>
      </c>
      <c r="AR57">
        <f t="shared" si="52"/>
        <v>-0.52428549650336631</v>
      </c>
      <c r="AS57">
        <f t="shared" si="53"/>
        <v>-5.8925959756346421E-3</v>
      </c>
      <c r="AT57">
        <f t="shared" si="54"/>
        <v>-6.7451035800098376E-3</v>
      </c>
      <c r="AU57">
        <f t="shared" si="55"/>
        <v>-0.53692319605901073</v>
      </c>
      <c r="AW57">
        <v>54</v>
      </c>
      <c r="AX57">
        <f>IF(Z57&gt;0, (R57*SUMPRODUCT(K57:$K$98, X57:$X$98)-K57*$AZ$3)/Z57, 0)</f>
        <v>-6552.5616514285848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0.43603590599999997</v>
      </c>
      <c r="Q58" s="5">
        <f t="shared" si="60"/>
        <v>12.5</v>
      </c>
      <c r="R58">
        <f t="shared" si="41"/>
        <v>50000</v>
      </c>
      <c r="S58">
        <f t="shared" si="42"/>
        <v>-10863.22408790014</v>
      </c>
      <c r="U58">
        <f t="shared" si="57"/>
        <v>0.43603590599999997</v>
      </c>
      <c r="V58">
        <f t="shared" si="58"/>
        <v>0.01</v>
      </c>
      <c r="W58">
        <f t="shared" si="34"/>
        <v>2.4544448739433149E-3</v>
      </c>
      <c r="X58">
        <f t="shared" si="35"/>
        <v>1.070226094336929E-3</v>
      </c>
      <c r="Y58">
        <f t="shared" si="36"/>
        <v>2.4544448739433149E-5</v>
      </c>
      <c r="Z58">
        <f t="shared" si="37"/>
        <v>1.3596743308669527E-3</v>
      </c>
      <c r="AB58">
        <f t="shared" si="38"/>
        <v>-16.082901356546433</v>
      </c>
      <c r="AC58">
        <f t="shared" si="27"/>
        <v>-14.770446942773386</v>
      </c>
      <c r="AE58">
        <f t="shared" si="43"/>
        <v>0</v>
      </c>
      <c r="AF58">
        <f t="shared" si="44"/>
        <v>0</v>
      </c>
      <c r="AG58">
        <f t="shared" si="45"/>
        <v>-1.6995929135836908E-2</v>
      </c>
      <c r="AH58">
        <f t="shared" si="46"/>
        <v>-53.511304716846446</v>
      </c>
      <c r="AI58">
        <f t="shared" si="39"/>
        <v>-53.528300645982284</v>
      </c>
      <c r="AJ58">
        <f t="shared" si="47"/>
        <v>-1.3124544137730467</v>
      </c>
      <c r="AK58">
        <f t="shared" si="59"/>
        <v>-1.1258030949582505</v>
      </c>
      <c r="AL58">
        <f t="shared" si="40"/>
        <v>-55.966558154713582</v>
      </c>
      <c r="AN58">
        <f t="shared" si="48"/>
        <v>0</v>
      </c>
      <c r="AO58">
        <f t="shared" si="49"/>
        <v>0</v>
      </c>
      <c r="AP58">
        <f t="shared" si="50"/>
        <v>-8.5358742134334907E-5</v>
      </c>
      <c r="AQ58">
        <f t="shared" si="51"/>
        <v>-0.26875010033820051</v>
      </c>
      <c r="AR58">
        <f t="shared" si="52"/>
        <v>-0.26883545908033485</v>
      </c>
      <c r="AS58">
        <f t="shared" si="53"/>
        <v>-6.5915465387592449E-3</v>
      </c>
      <c r="AT58">
        <f t="shared" si="54"/>
        <v>-5.6541266622459046E-3</v>
      </c>
      <c r="AU58">
        <f t="shared" si="55"/>
        <v>-0.28108113228134002</v>
      </c>
      <c r="AW58">
        <v>55</v>
      </c>
      <c r="AX58">
        <f>IF(Z58&gt;0, (R58*SUMPRODUCT(K58:$K$98, X58:$X$98)-K58*$AZ$3)/Z58, 0)</f>
        <v>-10863.22408790014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0.445743585</v>
      </c>
      <c r="Q59" s="5">
        <f t="shared" si="60"/>
        <v>12.5</v>
      </c>
      <c r="R59">
        <f t="shared" si="41"/>
        <v>50000</v>
      </c>
      <c r="S59">
        <f t="shared" si="42"/>
        <v>-18107.02293184611</v>
      </c>
      <c r="U59">
        <f t="shared" si="57"/>
        <v>0.445743585</v>
      </c>
      <c r="V59">
        <f t="shared" si="58"/>
        <v>0.01</v>
      </c>
      <c r="W59">
        <f t="shared" si="34"/>
        <v>1.3596743308669527E-3</v>
      </c>
      <c r="X59">
        <f t="shared" si="35"/>
        <v>6.0606611067311167E-4</v>
      </c>
      <c r="Y59">
        <f t="shared" si="36"/>
        <v>1.3596743308669527E-5</v>
      </c>
      <c r="Z59">
        <f t="shared" si="37"/>
        <v>7.4001147688517149E-4</v>
      </c>
      <c r="AB59">
        <f t="shared" si="38"/>
        <v>-14.770446942773386</v>
      </c>
      <c r="AC59">
        <f t="shared" si="27"/>
        <v>-13.399404781789107</v>
      </c>
      <c r="AE59">
        <f t="shared" si="43"/>
        <v>0</v>
      </c>
      <c r="AF59">
        <f t="shared" si="44"/>
        <v>0</v>
      </c>
      <c r="AG59">
        <f t="shared" si="45"/>
        <v>-9.2501434610646437E-3</v>
      </c>
      <c r="AH59">
        <f t="shared" si="46"/>
        <v>-30.303305533655585</v>
      </c>
      <c r="AI59">
        <f t="shared" si="39"/>
        <v>-30.312555677116649</v>
      </c>
      <c r="AJ59">
        <f t="shared" si="47"/>
        <v>-1.3710421609842793</v>
      </c>
      <c r="AK59">
        <f t="shared" si="59"/>
        <v>-1.0339312859941372</v>
      </c>
      <c r="AL59">
        <f t="shared" si="40"/>
        <v>-32.717529124095066</v>
      </c>
      <c r="AN59">
        <f t="shared" si="48"/>
        <v>0</v>
      </c>
      <c r="AO59">
        <f t="shared" si="49"/>
        <v>0</v>
      </c>
      <c r="AP59">
        <f t="shared" si="50"/>
        <v>-4.1479502663341574E-5</v>
      </c>
      <c r="AQ59">
        <f t="shared" si="51"/>
        <v>-0.13588611332160355</v>
      </c>
      <c r="AR59">
        <f t="shared" si="52"/>
        <v>-0.13592759282426689</v>
      </c>
      <c r="AS59">
        <f t="shared" si="53"/>
        <v>-6.1480286449044474E-3</v>
      </c>
      <c r="AT59">
        <f t="shared" si="54"/>
        <v>-4.6363557183328186E-3</v>
      </c>
      <c r="AU59">
        <f t="shared" si="55"/>
        <v>-0.14671197718750414</v>
      </c>
      <c r="AW59">
        <v>56</v>
      </c>
      <c r="AX59">
        <f>IF(Z59&gt;0, (R59*SUMPRODUCT(K59:$K$98, X59:$X$98)-K59*$AZ$3)/Z59, 0)</f>
        <v>-18107.02293184611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0.45538508599999999</v>
      </c>
      <c r="Q60" s="5">
        <f t="shared" si="60"/>
        <v>12.5</v>
      </c>
      <c r="R60">
        <f t="shared" si="41"/>
        <v>50000</v>
      </c>
      <c r="S60">
        <f t="shared" si="42"/>
        <v>-30511.993578366488</v>
      </c>
      <c r="U60">
        <f t="shared" si="57"/>
        <v>0.45538508599999999</v>
      </c>
      <c r="V60">
        <f t="shared" si="58"/>
        <v>0.01</v>
      </c>
      <c r="W60">
        <f t="shared" si="34"/>
        <v>7.4001147688517149E-4</v>
      </c>
      <c r="X60">
        <f t="shared" si="35"/>
        <v>3.3699019004234082E-4</v>
      </c>
      <c r="Y60">
        <f t="shared" si="36"/>
        <v>7.4001147688517152E-6</v>
      </c>
      <c r="Z60">
        <f t="shared" si="37"/>
        <v>3.9562117207397895E-4</v>
      </c>
      <c r="AB60">
        <f t="shared" si="38"/>
        <v>-13.399404781789107</v>
      </c>
      <c r="AC60">
        <f t="shared" si="27"/>
        <v>-12.071190661787069</v>
      </c>
      <c r="AE60">
        <f t="shared" si="43"/>
        <v>0</v>
      </c>
      <c r="AF60">
        <f t="shared" si="44"/>
        <v>0</v>
      </c>
      <c r="AG60">
        <f t="shared" si="45"/>
        <v>-4.9452646509247373E-3</v>
      </c>
      <c r="AH60">
        <f t="shared" si="46"/>
        <v>-16.849509502117041</v>
      </c>
      <c r="AI60">
        <f t="shared" si="39"/>
        <v>-16.854454766767965</v>
      </c>
      <c r="AJ60">
        <f t="shared" si="47"/>
        <v>-1.3282141200020376</v>
      </c>
      <c r="AK60">
        <f t="shared" si="59"/>
        <v>-0.9379583347252376</v>
      </c>
      <c r="AL60">
        <f t="shared" si="40"/>
        <v>-19.120627221495241</v>
      </c>
      <c r="AN60">
        <f t="shared" si="48"/>
        <v>0</v>
      </c>
      <c r="AO60">
        <f t="shared" si="49"/>
        <v>0</v>
      </c>
      <c r="AP60">
        <f t="shared" si="50"/>
        <v>-1.9799607811718861E-5</v>
      </c>
      <c r="AQ60">
        <f t="shared" si="51"/>
        <v>-6.7461238884225103E-2</v>
      </c>
      <c r="AR60">
        <f t="shared" si="52"/>
        <v>-6.7481038492036821E-2</v>
      </c>
      <c r="AS60">
        <f t="shared" si="53"/>
        <v>-5.3178384823368424E-3</v>
      </c>
      <c r="AT60">
        <f t="shared" si="54"/>
        <v>-3.7553515296334882E-3</v>
      </c>
      <c r="AU60">
        <f t="shared" si="55"/>
        <v>-7.6554228504007157E-2</v>
      </c>
      <c r="AW60">
        <v>57</v>
      </c>
      <c r="AX60">
        <f>IF(Z60&gt;0, (R60*SUMPRODUCT(K60:$K$98, X60:$X$98)-K60*$AZ$3)/Z60, 0)</f>
        <v>-30511.993578366488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0.465797664</v>
      </c>
      <c r="Q61" s="5">
        <f t="shared" si="60"/>
        <v>12.5</v>
      </c>
      <c r="R61">
        <f t="shared" si="41"/>
        <v>50000</v>
      </c>
      <c r="S61">
        <f t="shared" si="42"/>
        <v>-52228.421591715371</v>
      </c>
      <c r="U61">
        <f t="shared" si="57"/>
        <v>0.465797664</v>
      </c>
      <c r="V61">
        <f t="shared" si="58"/>
        <v>0.01</v>
      </c>
      <c r="W61">
        <f t="shared" si="34"/>
        <v>3.9562117207397895E-4</v>
      </c>
      <c r="X61">
        <f t="shared" si="35"/>
        <v>1.8427941778100142E-4</v>
      </c>
      <c r="Y61">
        <f t="shared" si="36"/>
        <v>3.9562117207397898E-6</v>
      </c>
      <c r="Z61">
        <f t="shared" si="37"/>
        <v>2.0738554257223774E-4</v>
      </c>
      <c r="AB61">
        <f t="shared" si="38"/>
        <v>-12.071190661787069</v>
      </c>
      <c r="AC61">
        <f t="shared" si="27"/>
        <v>-10.831419549489469</v>
      </c>
      <c r="AE61">
        <f t="shared" si="43"/>
        <v>0</v>
      </c>
      <c r="AF61">
        <f t="shared" si="44"/>
        <v>0</v>
      </c>
      <c r="AG61">
        <f t="shared" si="45"/>
        <v>-2.5923192821529716E-3</v>
      </c>
      <c r="AH61">
        <f t="shared" si="46"/>
        <v>-9.2139708890500707</v>
      </c>
      <c r="AI61">
        <f t="shared" si="39"/>
        <v>-9.2165632083322233</v>
      </c>
      <c r="AJ61">
        <f t="shared" si="47"/>
        <v>-1.2397711122975998</v>
      </c>
      <c r="AK61">
        <f t="shared" si="59"/>
        <v>-0.84498334632509497</v>
      </c>
      <c r="AL61">
        <f t="shared" si="40"/>
        <v>-11.301317666954919</v>
      </c>
      <c r="AN61">
        <f t="shared" si="48"/>
        <v>0</v>
      </c>
      <c r="AO61">
        <f t="shared" si="49"/>
        <v>0</v>
      </c>
      <c r="AP61">
        <f t="shared" si="50"/>
        <v>-9.2669648810597086E-6</v>
      </c>
      <c r="AQ61">
        <f t="shared" si="51"/>
        <v>-3.2937896667195703E-2</v>
      </c>
      <c r="AR61">
        <f t="shared" si="52"/>
        <v>-3.2947163632076761E-2</v>
      </c>
      <c r="AS61">
        <f t="shared" si="53"/>
        <v>-4.4319059914072097E-3</v>
      </c>
      <c r="AT61">
        <f t="shared" si="54"/>
        <v>-3.0206275320267045E-3</v>
      </c>
      <c r="AU61">
        <f t="shared" si="55"/>
        <v>-4.0399697155510672E-2</v>
      </c>
      <c r="AW61">
        <v>58</v>
      </c>
      <c r="AX61">
        <f>IF(Z61&gt;0, (R61*SUMPRODUCT(K61:$K$98, X61:$X$98)-K61*$AZ$3)/Z61, 0)</f>
        <v>-52228.421591715371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0.47670810299999999</v>
      </c>
      <c r="Q62" s="5">
        <f t="shared" si="60"/>
        <v>12.5</v>
      </c>
      <c r="R62">
        <f t="shared" si="41"/>
        <v>50000</v>
      </c>
      <c r="S62">
        <f t="shared" si="42"/>
        <v>-91096.738198583989</v>
      </c>
      <c r="U62">
        <f t="shared" si="57"/>
        <v>0.47670810299999999</v>
      </c>
      <c r="V62">
        <f t="shared" si="58"/>
        <v>0.01</v>
      </c>
      <c r="W62">
        <f t="shared" si="34"/>
        <v>2.0738554257223774E-4</v>
      </c>
      <c r="X62">
        <f t="shared" si="35"/>
        <v>9.8862368589237192E-5</v>
      </c>
      <c r="Y62">
        <f t="shared" si="36"/>
        <v>2.0738554257223774E-6</v>
      </c>
      <c r="Z62">
        <f t="shared" si="37"/>
        <v>1.0644931855727817E-4</v>
      </c>
      <c r="AB62">
        <f t="shared" si="38"/>
        <v>-10.831419549489469</v>
      </c>
      <c r="AC62">
        <f t="shared" si="27"/>
        <v>-9.6971857040300371</v>
      </c>
      <c r="AE62">
        <f t="shared" si="43"/>
        <v>0</v>
      </c>
      <c r="AF62">
        <f t="shared" si="44"/>
        <v>0</v>
      </c>
      <c r="AG62">
        <f t="shared" si="45"/>
        <v>-1.3306164819659771E-3</v>
      </c>
      <c r="AH62">
        <f t="shared" si="46"/>
        <v>-4.94311842946186</v>
      </c>
      <c r="AI62">
        <f t="shared" si="39"/>
        <v>-4.9444490459438262</v>
      </c>
      <c r="AJ62">
        <f t="shared" si="47"/>
        <v>-1.1342338454594323</v>
      </c>
      <c r="AK62">
        <f t="shared" si="59"/>
        <v>-0.75819936846426295</v>
      </c>
      <c r="AL62">
        <f t="shared" si="40"/>
        <v>-6.8368822598675214</v>
      </c>
      <c r="AN62">
        <f t="shared" si="48"/>
        <v>0</v>
      </c>
      <c r="AO62">
        <f t="shared" si="49"/>
        <v>0</v>
      </c>
      <c r="AP62">
        <f t="shared" si="50"/>
        <v>-4.2470160564567117E-6</v>
      </c>
      <c r="AQ62">
        <f t="shared" si="51"/>
        <v>-1.5777275889348553E-2</v>
      </c>
      <c r="AR62">
        <f t="shared" si="52"/>
        <v>-1.5781522905405011E-2</v>
      </c>
      <c r="AS62">
        <f t="shared" si="53"/>
        <v>-3.6202086917829263E-3</v>
      </c>
      <c r="AT62">
        <f t="shared" si="54"/>
        <v>-2.419994743418035E-3</v>
      </c>
      <c r="AU62">
        <f t="shared" si="55"/>
        <v>-2.182172634060597E-2</v>
      </c>
      <c r="AW62">
        <v>59</v>
      </c>
      <c r="AX62">
        <f>IF(Z62&gt;0, (R62*SUMPRODUCT(K62:$K$98, X62:$X$98)-K62*$AZ$3)/Z62, 0)</f>
        <v>-91096.738198583989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0.48798100799999999</v>
      </c>
      <c r="Q63" s="5">
        <f t="shared" si="60"/>
        <v>12.5</v>
      </c>
      <c r="R63">
        <f t="shared" si="41"/>
        <v>50000</v>
      </c>
      <c r="S63">
        <f t="shared" si="42"/>
        <v>-162255.11910322006</v>
      </c>
      <c r="U63">
        <f t="shared" si="57"/>
        <v>0.48798100799999999</v>
      </c>
      <c r="V63">
        <f t="shared" si="58"/>
        <v>0.01</v>
      </c>
      <c r="W63">
        <f t="shared" si="34"/>
        <v>1.0644931855727817E-4</v>
      </c>
      <c r="X63">
        <f t="shared" si="35"/>
        <v>5.1945245770493703E-5</v>
      </c>
      <c r="Y63">
        <f t="shared" si="36"/>
        <v>1.0644931855727818E-6</v>
      </c>
      <c r="Z63">
        <f t="shared" si="37"/>
        <v>5.3439579601211685E-5</v>
      </c>
      <c r="AB63">
        <f t="shared" si="38"/>
        <v>-9.6971857040300371</v>
      </c>
      <c r="AC63">
        <f t="shared" si="27"/>
        <v>-8.6708453530206118</v>
      </c>
      <c r="AE63">
        <f t="shared" si="43"/>
        <v>0</v>
      </c>
      <c r="AF63">
        <f t="shared" si="44"/>
        <v>0</v>
      </c>
      <c r="AG63">
        <f t="shared" si="45"/>
        <v>-6.6799474501514603E-4</v>
      </c>
      <c r="AH63">
        <f t="shared" si="46"/>
        <v>-2.5972622885246852</v>
      </c>
      <c r="AI63">
        <f t="shared" si="39"/>
        <v>-2.5979302832697004</v>
      </c>
      <c r="AJ63">
        <f t="shared" si="47"/>
        <v>-1.0263403510094253</v>
      </c>
      <c r="AK63">
        <f t="shared" si="59"/>
        <v>-0.67880299928210264</v>
      </c>
      <c r="AL63">
        <f t="shared" si="40"/>
        <v>-4.3030736335612287</v>
      </c>
      <c r="AN63">
        <f t="shared" si="48"/>
        <v>0</v>
      </c>
      <c r="AO63">
        <f t="shared" si="49"/>
        <v>0</v>
      </c>
      <c r="AP63">
        <f t="shared" si="50"/>
        <v>-1.9036452854198335E-6</v>
      </c>
      <c r="AQ63">
        <f t="shared" si="51"/>
        <v>-7.4016542007926105E-3</v>
      </c>
      <c r="AR63">
        <f t="shared" si="52"/>
        <v>-7.4035578460780304E-3</v>
      </c>
      <c r="AS63">
        <f t="shared" si="53"/>
        <v>-2.9248553001579823E-3</v>
      </c>
      <c r="AT63">
        <f t="shared" si="54"/>
        <v>-1.9344465491010984E-3</v>
      </c>
      <c r="AU63">
        <f t="shared" si="55"/>
        <v>-1.2262859695337112E-2</v>
      </c>
      <c r="AW63">
        <v>60</v>
      </c>
      <c r="AX63">
        <f>IF(Z63&gt;0, (R63*SUMPRODUCT(K63:$K$98, X63:$X$98)-K63*$AZ$3)/Z63, 0)</f>
        <v>-162255.11910322006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0.50007659900000001</v>
      </c>
      <c r="Q64" s="5">
        <f t="shared" si="60"/>
        <v>12.5</v>
      </c>
      <c r="R64">
        <f t="shared" si="41"/>
        <v>50000</v>
      </c>
      <c r="S64">
        <f t="shared" si="42"/>
        <v>-295928.18793810031</v>
      </c>
      <c r="U64">
        <f t="shared" si="57"/>
        <v>0.50007659900000001</v>
      </c>
      <c r="V64">
        <f t="shared" si="58"/>
        <v>0.01</v>
      </c>
      <c r="W64">
        <f t="shared" si="34"/>
        <v>5.3439579601211685E-5</v>
      </c>
      <c r="X64">
        <f t="shared" si="35"/>
        <v>2.6723883218963716E-5</v>
      </c>
      <c r="Y64">
        <f t="shared" si="36"/>
        <v>5.3439579601211682E-7</v>
      </c>
      <c r="Z64">
        <f t="shared" si="37"/>
        <v>2.6181300586235853E-5</v>
      </c>
      <c r="AB64">
        <f t="shared" si="38"/>
        <v>-8.6708453530206118</v>
      </c>
      <c r="AC64">
        <f t="shared" si="27"/>
        <v>-7.7477848403474994</v>
      </c>
      <c r="AE64">
        <f t="shared" si="43"/>
        <v>0</v>
      </c>
      <c r="AF64">
        <f t="shared" si="44"/>
        <v>0</v>
      </c>
      <c r="AG64">
        <f t="shared" si="45"/>
        <v>-3.2726625732794817E-4</v>
      </c>
      <c r="AH64">
        <f t="shared" si="46"/>
        <v>-1.3361941609481858</v>
      </c>
      <c r="AI64">
        <f t="shared" si="39"/>
        <v>-1.3365214272055137</v>
      </c>
      <c r="AJ64">
        <f t="shared" si="47"/>
        <v>-0.9230605126731124</v>
      </c>
      <c r="AK64">
        <f t="shared" si="59"/>
        <v>-0.60695917471144289</v>
      </c>
      <c r="AL64">
        <f t="shared" si="40"/>
        <v>-2.8665411145900692</v>
      </c>
      <c r="AN64">
        <f t="shared" si="48"/>
        <v>0</v>
      </c>
      <c r="AO64">
        <f t="shared" si="49"/>
        <v>0</v>
      </c>
      <c r="AP64">
        <f t="shared" si="50"/>
        <v>-8.3271461833080413E-7</v>
      </c>
      <c r="AQ64">
        <f t="shared" si="51"/>
        <v>-3.3998873572683381E-3</v>
      </c>
      <c r="AR64">
        <f t="shared" si="52"/>
        <v>-3.4007200718866688E-3</v>
      </c>
      <c r="AS64">
        <f t="shared" si="53"/>
        <v>-2.348686933943757E-3</v>
      </c>
      <c r="AT64">
        <f t="shared" si="54"/>
        <v>-1.5443809625803925E-3</v>
      </c>
      <c r="AU64">
        <f t="shared" si="55"/>
        <v>-7.2937879684108189E-3</v>
      </c>
      <c r="AW64">
        <v>61</v>
      </c>
      <c r="AX64">
        <f>IF(Z64&gt;0, (R64*SUMPRODUCT(K64:$K$98, X64:$X$98)-K64*$AZ$3)/Z64, 0)</f>
        <v>-295928.18793810031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0.512515834</v>
      </c>
      <c r="Q65" s="5">
        <f t="shared" si="60"/>
        <v>12.5</v>
      </c>
      <c r="R65">
        <f t="shared" si="41"/>
        <v>50000</v>
      </c>
      <c r="S65">
        <f t="shared" si="42"/>
        <v>-553581.97856126924</v>
      </c>
      <c r="U65">
        <f t="shared" si="57"/>
        <v>0.512515834</v>
      </c>
      <c r="V65">
        <f t="shared" si="58"/>
        <v>0.01</v>
      </c>
      <c r="W65">
        <f t="shared" si="34"/>
        <v>2.6181300586235853E-5</v>
      </c>
      <c r="X65">
        <f t="shared" si="35"/>
        <v>1.3418331105159357E-5</v>
      </c>
      <c r="Y65">
        <f t="shared" si="36"/>
        <v>2.6181300586235851E-7</v>
      </c>
      <c r="Z65">
        <f t="shared" si="37"/>
        <v>1.2501156475214138E-5</v>
      </c>
      <c r="AB65">
        <f t="shared" si="38"/>
        <v>-7.7477848403474994</v>
      </c>
      <c r="AC65">
        <f t="shared" si="27"/>
        <v>-6.9204149358530653</v>
      </c>
      <c r="AE65">
        <f t="shared" si="43"/>
        <v>0</v>
      </c>
      <c r="AF65">
        <f t="shared" si="44"/>
        <v>0</v>
      </c>
      <c r="AG65">
        <f t="shared" si="45"/>
        <v>-1.5626445594017673E-4</v>
      </c>
      <c r="AH65">
        <f t="shared" si="46"/>
        <v>-0.67091655525796789</v>
      </c>
      <c r="AI65">
        <f t="shared" si="39"/>
        <v>-0.67107281971390809</v>
      </c>
      <c r="AJ65">
        <f t="shared" si="47"/>
        <v>-0.82736990449443404</v>
      </c>
      <c r="AK65">
        <f t="shared" si="59"/>
        <v>-0.542344938824325</v>
      </c>
      <c r="AL65">
        <f t="shared" si="40"/>
        <v>-2.0407876630326669</v>
      </c>
      <c r="AN65">
        <f t="shared" si="48"/>
        <v>0</v>
      </c>
      <c r="AO65">
        <f t="shared" si="49"/>
        <v>0</v>
      </c>
      <c r="AP65">
        <f t="shared" si="50"/>
        <v>-3.5500718308008246E-7</v>
      </c>
      <c r="AQ65">
        <f t="shared" si="51"/>
        <v>-1.5242122396350135E-3</v>
      </c>
      <c r="AR65">
        <f t="shared" si="52"/>
        <v>-1.5245672468180936E-3</v>
      </c>
      <c r="AS65">
        <f t="shared" si="53"/>
        <v>-1.8796485572653361E-3</v>
      </c>
      <c r="AT65">
        <f t="shared" si="54"/>
        <v>-1.2321186403610085E-3</v>
      </c>
      <c r="AU65">
        <f t="shared" si="55"/>
        <v>-4.6363344444444376E-3</v>
      </c>
      <c r="AW65">
        <v>62</v>
      </c>
      <c r="AX65">
        <f>IF(Z65&gt;0, (R65*SUMPRODUCT(K65:$K$98, X65:$X$98)-K65*$AZ$3)/Z65, 0)</f>
        <v>-553581.97856126924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0.52569093300000003</v>
      </c>
      <c r="Q66" s="5">
        <f t="shared" si="60"/>
        <v>12.5</v>
      </c>
      <c r="R66">
        <f t="shared" si="41"/>
        <v>50000</v>
      </c>
      <c r="S66">
        <f t="shared" si="42"/>
        <v>-1064740.5565700445</v>
      </c>
      <c r="U66">
        <f t="shared" si="57"/>
        <v>0.52569093300000003</v>
      </c>
      <c r="V66">
        <f t="shared" si="58"/>
        <v>0.01</v>
      </c>
      <c r="W66">
        <f t="shared" si="34"/>
        <v>1.2501156475214138E-5</v>
      </c>
      <c r="X66">
        <f t="shared" si="35"/>
        <v>6.5717446110343119E-6</v>
      </c>
      <c r="Y66">
        <f t="shared" si="36"/>
        <v>1.2501156475214137E-7</v>
      </c>
      <c r="Z66">
        <f t="shared" si="37"/>
        <v>5.8044002994276849E-6</v>
      </c>
      <c r="AB66">
        <f t="shared" si="38"/>
        <v>-6.9204149358530653</v>
      </c>
      <c r="AC66">
        <f t="shared" si="27"/>
        <v>-6.1801804053679659</v>
      </c>
      <c r="AE66">
        <f t="shared" si="43"/>
        <v>0</v>
      </c>
      <c r="AF66">
        <f t="shared" si="44"/>
        <v>0</v>
      </c>
      <c r="AG66">
        <f t="shared" si="45"/>
        <v>-7.2555003742846066E-5</v>
      </c>
      <c r="AH66">
        <f t="shared" si="46"/>
        <v>-0.32858723055171557</v>
      </c>
      <c r="AI66">
        <f t="shared" si="39"/>
        <v>-0.32865978555545844</v>
      </c>
      <c r="AJ66">
        <f t="shared" si="47"/>
        <v>-0.74023453048509946</v>
      </c>
      <c r="AK66">
        <f t="shared" si="59"/>
        <v>-0.48442904550971461</v>
      </c>
      <c r="AL66">
        <f t="shared" si="40"/>
        <v>-1.5533233615502726</v>
      </c>
      <c r="AN66">
        <f t="shared" si="48"/>
        <v>0</v>
      </c>
      <c r="AO66">
        <f t="shared" si="49"/>
        <v>0</v>
      </c>
      <c r="AP66">
        <f t="shared" si="50"/>
        <v>-1.4717236960197433E-7</v>
      </c>
      <c r="AQ66">
        <f t="shared" si="51"/>
        <v>-6.6651449033953687E-4</v>
      </c>
      <c r="AR66">
        <f t="shared" si="52"/>
        <v>-6.666616627091389E-4</v>
      </c>
      <c r="AS66">
        <f t="shared" si="53"/>
        <v>-1.5015100860419801E-3</v>
      </c>
      <c r="AT66">
        <f t="shared" si="54"/>
        <v>-9.8262789406467388E-4</v>
      </c>
      <c r="AU66">
        <f t="shared" si="55"/>
        <v>-3.1507996428157934E-3</v>
      </c>
      <c r="AW66">
        <v>63</v>
      </c>
      <c r="AX66">
        <f>IF(Z66&gt;0, (R66*SUMPRODUCT(K66:$K$98, X66:$X$98)-K66*$AZ$3)/Z66, 0)</f>
        <v>-1064740.5565700445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1">$C$6</f>
        <v>50000</v>
      </c>
      <c r="S67">
        <f t="shared" ref="S67:S89" si="62">AX67</f>
        <v>-2111092.0412791371</v>
      </c>
      <c r="U67">
        <f t="shared" si="57"/>
        <v>0.53963832300000003</v>
      </c>
      <c r="V67">
        <f t="shared" si="58"/>
        <v>0.01</v>
      </c>
      <c r="W67">
        <f t="shared" si="34"/>
        <v>5.8044002994276849E-6</v>
      </c>
      <c r="X67">
        <f t="shared" si="35"/>
        <v>3.132276843603854E-6</v>
      </c>
      <c r="Y67">
        <f t="shared" si="36"/>
        <v>5.8044002994276848E-8</v>
      </c>
      <c r="Z67">
        <f t="shared" si="37"/>
        <v>2.6140794528295541E-6</v>
      </c>
      <c r="AB67">
        <f t="shared" si="38"/>
        <v>-6.1801804053679659</v>
      </c>
      <c r="AC67">
        <f t="shared" si="27"/>
        <v>-5.5185623281397929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-3.2675993160369423E-5</v>
      </c>
      <c r="AH67">
        <f t="shared" ref="AH67:AH89" si="66">-X67*R67</f>
        <v>-0.1566138421801927</v>
      </c>
      <c r="AI67">
        <f t="shared" si="39"/>
        <v>-0.15664651817335307</v>
      </c>
      <c r="AJ67">
        <f t="shared" ref="AJ67:AJ89" si="67">AB67-AC67</f>
        <v>-0.66161807722817301</v>
      </c>
      <c r="AK67">
        <f t="shared" si="59"/>
        <v>-0.43261262837575765</v>
      </c>
      <c r="AL67">
        <f t="shared" si="40"/>
        <v>-1.2508772237772838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-5.9179281412508E-8</v>
      </c>
      <c r="AQ67">
        <f t="shared" ref="AQ67:AQ89" si="71">AH67*$K67</f>
        <v>-2.836423240140914E-4</v>
      </c>
      <c r="AR67">
        <f t="shared" ref="AR67:AR89" si="72">AI67*$K67</f>
        <v>-2.8370150329550393E-4</v>
      </c>
      <c r="AS67">
        <f t="shared" ref="AS67:AS89" si="73">AJ67*$K67</f>
        <v>-1.1982522516676226E-3</v>
      </c>
      <c r="AT67">
        <f t="shared" ref="AT67:AT89" si="74">AK67*$K67</f>
        <v>-7.8350195360869215E-4</v>
      </c>
      <c r="AU67">
        <f t="shared" ref="AU67:AU89" si="75">AL67*$K67</f>
        <v>-2.2654557085718188E-3</v>
      </c>
      <c r="AW67">
        <v>64</v>
      </c>
      <c r="AX67">
        <f>IF(Z67&gt;0, (R67*SUMPRODUCT(K67:$K$98, X67:$X$98)-K67*$AZ$3)/Z67, 0)</f>
        <v>-2111092.0412791371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0.55384314300000004</v>
      </c>
      <c r="Q68" s="5">
        <f t="shared" si="60"/>
        <v>12.5</v>
      </c>
      <c r="R68">
        <f t="shared" si="61"/>
        <v>50000</v>
      </c>
      <c r="S68">
        <f t="shared" si="62"/>
        <v>-4321822.703315584</v>
      </c>
      <c r="U68">
        <f t="shared" ref="U68:U89" si="77">M68</f>
        <v>0.55384314300000004</v>
      </c>
      <c r="V68">
        <f t="shared" ref="V68:V89" si="78">$C$10</f>
        <v>0.01</v>
      </c>
      <c r="W68">
        <f t="shared" si="34"/>
        <v>2.6140794528295541E-6</v>
      </c>
      <c r="X68">
        <f t="shared" si="35"/>
        <v>1.4477899802068406E-6</v>
      </c>
      <c r="Y68">
        <f t="shared" si="36"/>
        <v>2.6140794528295541E-8</v>
      </c>
      <c r="Z68">
        <f t="shared" si="37"/>
        <v>1.140148678094418E-6</v>
      </c>
      <c r="AB68">
        <f t="shared" si="38"/>
        <v>-5.5185623281397929</v>
      </c>
      <c r="AC68">
        <f t="shared" ref="AC68:AC89" si="79">S68*Z68</f>
        <v>-4.9275204421437069</v>
      </c>
      <c r="AE68">
        <f t="shared" si="63"/>
        <v>0</v>
      </c>
      <c r="AF68">
        <f t="shared" si="64"/>
        <v>0</v>
      </c>
      <c r="AG68">
        <f t="shared" si="65"/>
        <v>-1.4251858476180225E-5</v>
      </c>
      <c r="AH68">
        <f t="shared" si="66"/>
        <v>-7.2389499010342029E-2</v>
      </c>
      <c r="AI68">
        <f t="shared" si="39"/>
        <v>-7.2403750868818215E-2</v>
      </c>
      <c r="AJ68">
        <f t="shared" si="67"/>
        <v>-0.59104188599608598</v>
      </c>
      <c r="AK68">
        <f t="shared" ref="AK68:AK89" si="80">G68*SUM(AB68:AB68, AE68:AF68)</f>
        <v>-0.38629936296978556</v>
      </c>
      <c r="AL68">
        <f t="shared" si="40"/>
        <v>-1.0497449998346897</v>
      </c>
      <c r="AN68">
        <f t="shared" si="68"/>
        <v>0</v>
      </c>
      <c r="AO68">
        <f t="shared" si="69"/>
        <v>0</v>
      </c>
      <c r="AP68">
        <f t="shared" si="70"/>
        <v>-2.3045936946783937E-8</v>
      </c>
      <c r="AQ68">
        <f t="shared" si="71"/>
        <v>-1.1705728292137468E-4</v>
      </c>
      <c r="AR68">
        <f t="shared" si="72"/>
        <v>-1.1708032885832149E-4</v>
      </c>
      <c r="AS68">
        <f t="shared" si="73"/>
        <v>-9.5574300434849531E-4</v>
      </c>
      <c r="AT68">
        <f t="shared" si="74"/>
        <v>-6.2466454999282009E-4</v>
      </c>
      <c r="AU68">
        <f t="shared" si="75"/>
        <v>-1.6974878831996368E-3</v>
      </c>
      <c r="AW68">
        <v>65</v>
      </c>
      <c r="AX68">
        <f>IF(Z68&gt;0, (R68*SUMPRODUCT(K68:$K$98, X68:$X$98)-K68*$AZ$3)/Z68, 0)</f>
        <v>-4321822.703315584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0.568687897</v>
      </c>
      <c r="Q69" s="5">
        <f t="shared" ref="Q69:Q89" si="81">$C$8</f>
        <v>12.5</v>
      </c>
      <c r="R69">
        <f t="shared" si="61"/>
        <v>50000</v>
      </c>
      <c r="S69">
        <f t="shared" si="62"/>
        <v>-9159136.0452335496</v>
      </c>
      <c r="U69">
        <f t="shared" si="77"/>
        <v>0.568687897</v>
      </c>
      <c r="V69">
        <f t="shared" si="78"/>
        <v>0.01</v>
      </c>
      <c r="W69">
        <f t="shared" si="34"/>
        <v>1.140148678094418E-6</v>
      </c>
      <c r="X69">
        <f t="shared" si="35"/>
        <v>6.4838875401284449E-7</v>
      </c>
      <c r="Y69">
        <f t="shared" si="36"/>
        <v>1.1401486780944181E-8</v>
      </c>
      <c r="Z69">
        <f t="shared" si="37"/>
        <v>4.8035843730062935E-7</v>
      </c>
      <c r="AB69">
        <f t="shared" si="38"/>
        <v>-4.9275204421437069</v>
      </c>
      <c r="AC69">
        <f t="shared" si="79"/>
        <v>-4.3996682777122542</v>
      </c>
      <c r="AE69">
        <f t="shared" si="63"/>
        <v>0</v>
      </c>
      <c r="AF69">
        <f t="shared" si="64"/>
        <v>0</v>
      </c>
      <c r="AG69">
        <f t="shared" si="65"/>
        <v>-6.0044804662578664E-6</v>
      </c>
      <c r="AH69">
        <f t="shared" si="66"/>
        <v>-3.2419437700642227E-2</v>
      </c>
      <c r="AI69">
        <f t="shared" si="39"/>
        <v>-3.2425442181108488E-2</v>
      </c>
      <c r="AJ69">
        <f t="shared" si="67"/>
        <v>-0.52785216443145266</v>
      </c>
      <c r="AK69">
        <f t="shared" si="80"/>
        <v>-0.34492643095005954</v>
      </c>
      <c r="AL69">
        <f t="shared" si="40"/>
        <v>-0.90520403756262069</v>
      </c>
      <c r="AN69">
        <f t="shared" si="68"/>
        <v>0</v>
      </c>
      <c r="AO69">
        <f t="shared" si="69"/>
        <v>0</v>
      </c>
      <c r="AP69">
        <f t="shared" si="70"/>
        <v>-8.6692251434419098E-9</v>
      </c>
      <c r="AQ69">
        <f t="shared" si="71"/>
        <v>-4.680694791664699E-5</v>
      </c>
      <c r="AR69">
        <f t="shared" si="72"/>
        <v>-4.6815617141790435E-5</v>
      </c>
      <c r="AS69">
        <f t="shared" si="73"/>
        <v>-7.6210910862722773E-4</v>
      </c>
      <c r="AT69">
        <f t="shared" si="74"/>
        <v>-4.9800226757895129E-4</v>
      </c>
      <c r="AU69">
        <f t="shared" si="75"/>
        <v>-1.3069269933479693E-3</v>
      </c>
      <c r="AW69">
        <v>66</v>
      </c>
      <c r="AX69">
        <f>IF(Z69&gt;0, (R69*SUMPRODUCT(K69:$K$98, X69:$X$98)-K69*$AZ$3)/Z69, 0)</f>
        <v>-9159136.0452335496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1.2891006367421552E-3</v>
      </c>
      <c r="L70" s="2">
        <v>67</v>
      </c>
      <c r="M70" s="8">
        <v>0.58363282999999999</v>
      </c>
      <c r="Q70" s="5">
        <f t="shared" si="81"/>
        <v>12.5</v>
      </c>
      <c r="R70">
        <f t="shared" si="61"/>
        <v>50000</v>
      </c>
      <c r="S70">
        <f t="shared" si="62"/>
        <v>-20124363.640771177</v>
      </c>
      <c r="U70">
        <f t="shared" si="77"/>
        <v>0.58363282999999999</v>
      </c>
      <c r="V70">
        <f t="shared" si="78"/>
        <v>0.01</v>
      </c>
      <c r="W70">
        <f t="shared" ref="W70:W89" si="83">Z69</f>
        <v>4.8035843730062935E-7</v>
      </c>
      <c r="X70">
        <f t="shared" ref="X70:X89" si="84">U70*W70</f>
        <v>2.8035295417614385E-7</v>
      </c>
      <c r="Y70">
        <f t="shared" ref="Y70:Y89" si="85">V70*W70</f>
        <v>4.8035843730062935E-9</v>
      </c>
      <c r="Z70">
        <f t="shared" ref="Z70:Z89" si="86">MAX(0, W70-X70-Y70)</f>
        <v>1.9520189875147919E-7</v>
      </c>
      <c r="AB70">
        <f t="shared" ref="AB70:AB89" si="87">AC69</f>
        <v>-4.3996682777122542</v>
      </c>
      <c r="AC70">
        <f t="shared" si="79"/>
        <v>-3.9283139938437643</v>
      </c>
      <c r="AE70">
        <f t="shared" si="63"/>
        <v>0</v>
      </c>
      <c r="AF70">
        <f t="shared" si="64"/>
        <v>0</v>
      </c>
      <c r="AG70">
        <f t="shared" si="65"/>
        <v>-2.4400237343934898E-6</v>
      </c>
      <c r="AH70">
        <f t="shared" si="66"/>
        <v>-1.4017647708807193E-2</v>
      </c>
      <c r="AI70">
        <f t="shared" ref="AI70:AI89" si="88">SUM(AE70:AH70)</f>
        <v>-1.4020087732541587E-2</v>
      </c>
      <c r="AJ70">
        <f t="shared" si="67"/>
        <v>-0.47135428386848988</v>
      </c>
      <c r="AK70">
        <f t="shared" si="80"/>
        <v>-0.30797677943985785</v>
      </c>
      <c r="AL70">
        <f t="shared" ref="AL70:AL89" si="89">SUM(AI70:AK70)</f>
        <v>-0.79335115104088927</v>
      </c>
      <c r="AN70">
        <f t="shared" si="68"/>
        <v>0</v>
      </c>
      <c r="AO70">
        <f t="shared" si="69"/>
        <v>0</v>
      </c>
      <c r="AP70">
        <f t="shared" si="70"/>
        <v>-3.1454361496726191E-9</v>
      </c>
      <c r="AQ70">
        <f t="shared" si="71"/>
        <v>-1.8070158587050564E-5</v>
      </c>
      <c r="AR70">
        <f t="shared" si="72"/>
        <v>-1.8073304023200239E-5</v>
      </c>
      <c r="AS70">
        <f t="shared" si="73"/>
        <v>-6.0762310746601282E-4</v>
      </c>
      <c r="AT70">
        <f t="shared" si="74"/>
        <v>-3.9701306247771906E-4</v>
      </c>
      <c r="AU70">
        <f t="shared" si="75"/>
        <v>-1.022709473966932E-3</v>
      </c>
      <c r="AW70">
        <v>67</v>
      </c>
      <c r="AX70">
        <f>IF(Z70&gt;0, (R70*SUMPRODUCT(K70:$K$98, X70:$X$98)-K70*$AZ$3)/Z70, 0)</f>
        <v>-20124363.640771177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0.59833308299999999</v>
      </c>
      <c r="Q71" s="5">
        <f t="shared" si="81"/>
        <v>12.5</v>
      </c>
      <c r="R71">
        <f t="shared" si="61"/>
        <v>50000</v>
      </c>
      <c r="S71">
        <f t="shared" si="62"/>
        <v>-45876376.097481817</v>
      </c>
      <c r="U71">
        <f t="shared" si="77"/>
        <v>0.59833308299999999</v>
      </c>
      <c r="V71">
        <f t="shared" si="78"/>
        <v>0.01</v>
      </c>
      <c r="W71">
        <f t="shared" si="83"/>
        <v>1.9520189875147919E-7</v>
      </c>
      <c r="X71">
        <f t="shared" si="84"/>
        <v>1.1679575388742639E-7</v>
      </c>
      <c r="Y71">
        <f t="shared" si="85"/>
        <v>1.952018987514792E-9</v>
      </c>
      <c r="Z71">
        <f t="shared" si="86"/>
        <v>7.6454125876538011E-8</v>
      </c>
      <c r="AB71">
        <f t="shared" si="87"/>
        <v>-3.9283139938437643</v>
      </c>
      <c r="AC71">
        <f t="shared" si="79"/>
        <v>-3.5074382329162743</v>
      </c>
      <c r="AE71">
        <f t="shared" si="63"/>
        <v>0</v>
      </c>
      <c r="AF71">
        <f t="shared" si="64"/>
        <v>0</v>
      </c>
      <c r="AG71">
        <f t="shared" si="65"/>
        <v>-9.5567657345672509E-7</v>
      </c>
      <c r="AH71">
        <f t="shared" si="66"/>
        <v>-5.8397876943713191E-3</v>
      </c>
      <c r="AI71">
        <f t="shared" si="88"/>
        <v>-5.8407433709447756E-3</v>
      </c>
      <c r="AJ71">
        <f t="shared" si="67"/>
        <v>-0.42087576092749002</v>
      </c>
      <c r="AK71">
        <f t="shared" si="80"/>
        <v>-0.27498197956906351</v>
      </c>
      <c r="AL71">
        <f t="shared" si="89"/>
        <v>-0.70169848386749822</v>
      </c>
      <c r="AN71">
        <f t="shared" si="68"/>
        <v>0</v>
      </c>
      <c r="AO71">
        <f t="shared" si="69"/>
        <v>0</v>
      </c>
      <c r="AP71">
        <f t="shared" si="70"/>
        <v>-1.0999672137166297E-9</v>
      </c>
      <c r="AQ71">
        <f t="shared" si="71"/>
        <v>-6.7214946743330973E-6</v>
      </c>
      <c r="AR71">
        <f t="shared" si="72"/>
        <v>-6.7225946415468141E-6</v>
      </c>
      <c r="AS71">
        <f t="shared" si="73"/>
        <v>-4.8442072446514862E-4</v>
      </c>
      <c r="AT71">
        <f t="shared" si="74"/>
        <v>-3.1649950442419467E-4</v>
      </c>
      <c r="AU71">
        <f t="shared" si="75"/>
        <v>-8.0764282353088998E-4</v>
      </c>
      <c r="AW71">
        <v>68</v>
      </c>
      <c r="AX71">
        <f>IF(Z71&gt;0, (R71*SUMPRODUCT(K71:$K$98, X71:$X$98)-K71*$AZ$3)/Z71, 0)</f>
        <v>-45876376.097481817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0.61338487399999997</v>
      </c>
      <c r="Q72" s="5">
        <f t="shared" si="81"/>
        <v>12.5</v>
      </c>
      <c r="R72">
        <f t="shared" si="61"/>
        <v>50000</v>
      </c>
      <c r="S72">
        <f t="shared" si="62"/>
        <v>-108761227.72792763</v>
      </c>
      <c r="U72">
        <f t="shared" si="77"/>
        <v>0.61338487399999997</v>
      </c>
      <c r="V72">
        <f t="shared" si="78"/>
        <v>0.01</v>
      </c>
      <c r="W72">
        <f t="shared" si="83"/>
        <v>7.6454125876538011E-8</v>
      </c>
      <c r="X72">
        <f t="shared" si="84"/>
        <v>4.6895804367560407E-8</v>
      </c>
      <c r="Y72">
        <f t="shared" si="85"/>
        <v>7.6454125876538016E-10</v>
      </c>
      <c r="Z72">
        <f t="shared" si="86"/>
        <v>2.8793780250212225E-8</v>
      </c>
      <c r="AB72">
        <f t="shared" si="87"/>
        <v>-3.5074382329162743</v>
      </c>
      <c r="AC72">
        <f t="shared" si="79"/>
        <v>-3.1316468909412367</v>
      </c>
      <c r="AE72">
        <f t="shared" si="63"/>
        <v>0</v>
      </c>
      <c r="AF72">
        <f t="shared" si="64"/>
        <v>0</v>
      </c>
      <c r="AG72">
        <f t="shared" si="65"/>
        <v>-3.5992225312765282E-7</v>
      </c>
      <c r="AH72">
        <f t="shared" si="66"/>
        <v>-2.3447902183780203E-3</v>
      </c>
      <c r="AI72">
        <f t="shared" si="88"/>
        <v>-2.3451501406311481E-3</v>
      </c>
      <c r="AJ72">
        <f t="shared" si="67"/>
        <v>-0.37579134197503761</v>
      </c>
      <c r="AK72">
        <f t="shared" si="80"/>
        <v>-0.24552067630413923</v>
      </c>
      <c r="AL72">
        <f t="shared" si="89"/>
        <v>-0.62365716841980801</v>
      </c>
      <c r="AN72">
        <f t="shared" si="68"/>
        <v>0</v>
      </c>
      <c r="AO72">
        <f t="shared" si="69"/>
        <v>0</v>
      </c>
      <c r="AP72">
        <f t="shared" si="70"/>
        <v>-3.6987883106228347E-10</v>
      </c>
      <c r="AQ72">
        <f t="shared" si="71"/>
        <v>-2.4096544671060927E-6</v>
      </c>
      <c r="AR72">
        <f t="shared" si="72"/>
        <v>-2.410024345937155E-6</v>
      </c>
      <c r="AS72">
        <f t="shared" si="73"/>
        <v>-3.8618690865928725E-4</v>
      </c>
      <c r="AT72">
        <f t="shared" si="74"/>
        <v>-2.5231254795681635E-4</v>
      </c>
      <c r="AU72">
        <f t="shared" si="75"/>
        <v>-6.4090948096204076E-4</v>
      </c>
      <c r="AW72">
        <v>69</v>
      </c>
      <c r="AX72">
        <f>IF(Z72&gt;0, (R72*SUMPRODUCT(K72:$K$98, X72:$X$98)-K72*$AZ$3)/Z72, 0)</f>
        <v>-108761227.72792763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0.62870016699999998</v>
      </c>
      <c r="Q73" s="5">
        <f t="shared" si="81"/>
        <v>12.5</v>
      </c>
      <c r="R73">
        <f t="shared" si="61"/>
        <v>50000</v>
      </c>
      <c r="S73">
        <f t="shared" si="62"/>
        <v>-268774852.1388725</v>
      </c>
      <c r="U73">
        <f t="shared" si="77"/>
        <v>0.62870016699999998</v>
      </c>
      <c r="V73">
        <f t="shared" si="78"/>
        <v>0.01</v>
      </c>
      <c r="W73">
        <f t="shared" si="83"/>
        <v>2.8793780250212225E-8</v>
      </c>
      <c r="X73">
        <f t="shared" si="84"/>
        <v>1.8102654451869726E-8</v>
      </c>
      <c r="Y73">
        <f t="shared" si="85"/>
        <v>2.8793780250212226E-10</v>
      </c>
      <c r="Z73">
        <f t="shared" si="86"/>
        <v>1.0403187995840376E-8</v>
      </c>
      <c r="AB73">
        <f t="shared" si="87"/>
        <v>-3.1316468909412367</v>
      </c>
      <c r="AC73">
        <f t="shared" si="79"/>
        <v>-2.7961153153548906</v>
      </c>
      <c r="AE73">
        <f t="shared" si="63"/>
        <v>0</v>
      </c>
      <c r="AF73">
        <f t="shared" si="64"/>
        <v>0</v>
      </c>
      <c r="AG73">
        <f t="shared" si="65"/>
        <v>-1.300398499480047E-7</v>
      </c>
      <c r="AH73">
        <f t="shared" si="66"/>
        <v>-9.0513272259348625E-4</v>
      </c>
      <c r="AI73">
        <f t="shared" si="88"/>
        <v>-9.0526276244343423E-4</v>
      </c>
      <c r="AJ73">
        <f t="shared" si="67"/>
        <v>-0.33553157558634616</v>
      </c>
      <c r="AK73">
        <f t="shared" si="80"/>
        <v>-0.21921528236588658</v>
      </c>
      <c r="AL73">
        <f t="shared" si="89"/>
        <v>-0.55565212071467618</v>
      </c>
      <c r="AN73">
        <f t="shared" si="68"/>
        <v>0</v>
      </c>
      <c r="AO73">
        <f t="shared" si="69"/>
        <v>0</v>
      </c>
      <c r="AP73">
        <f t="shared" si="70"/>
        <v>-1.1931889276164127E-10</v>
      </c>
      <c r="AQ73">
        <f t="shared" si="71"/>
        <v>-8.3051029592365121E-7</v>
      </c>
      <c r="AR73">
        <f t="shared" si="72"/>
        <v>-8.3062961481641281E-7</v>
      </c>
      <c r="AS73">
        <f t="shared" si="73"/>
        <v>-3.0786913474246177E-4</v>
      </c>
      <c r="AT73">
        <f t="shared" si="74"/>
        <v>-2.0114237888452341E-4</v>
      </c>
      <c r="AU73">
        <f t="shared" si="75"/>
        <v>-5.098421432418016E-4</v>
      </c>
      <c r="AW73">
        <v>70</v>
      </c>
      <c r="AX73">
        <f>IF(Z73&gt;0, (R73*SUMPRODUCT(K73:$K$98, X73:$X$98)-K73*$AZ$3)/Z73, 0)</f>
        <v>-268774852.1388725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0.64417999699999995</v>
      </c>
      <c r="Q74" s="5">
        <f t="shared" si="81"/>
        <v>12.5</v>
      </c>
      <c r="R74">
        <f t="shared" si="61"/>
        <v>50000</v>
      </c>
      <c r="S74">
        <f t="shared" si="62"/>
        <v>-693937920.4572773</v>
      </c>
      <c r="U74">
        <f t="shared" si="77"/>
        <v>0.64417999699999995</v>
      </c>
      <c r="V74">
        <f t="shared" si="78"/>
        <v>0.01</v>
      </c>
      <c r="W74">
        <f t="shared" si="83"/>
        <v>1.0403187995840376E-8</v>
      </c>
      <c r="X74">
        <f t="shared" si="84"/>
        <v>6.7015256119508891E-9</v>
      </c>
      <c r="Y74">
        <f t="shared" si="85"/>
        <v>1.0403187995840376E-10</v>
      </c>
      <c r="Z74">
        <f t="shared" si="86"/>
        <v>3.5976305039310831E-9</v>
      </c>
      <c r="AB74">
        <f t="shared" si="87"/>
        <v>-2.7961153153548906</v>
      </c>
      <c r="AC74">
        <f t="shared" si="79"/>
        <v>-2.4965322304716024</v>
      </c>
      <c r="AE74">
        <f t="shared" si="63"/>
        <v>0</v>
      </c>
      <c r="AF74">
        <f t="shared" si="64"/>
        <v>0</v>
      </c>
      <c r="AG74">
        <f t="shared" si="65"/>
        <v>-4.4970381299138537E-8</v>
      </c>
      <c r="AH74">
        <f t="shared" si="66"/>
        <v>-3.3507628059754446E-4</v>
      </c>
      <c r="AI74">
        <f t="shared" si="88"/>
        <v>-3.3512125097884358E-4</v>
      </c>
      <c r="AJ74">
        <f t="shared" si="67"/>
        <v>-0.29958308488328811</v>
      </c>
      <c r="AK74">
        <f t="shared" si="80"/>
        <v>-0.19572807207484236</v>
      </c>
      <c r="AL74">
        <f t="shared" si="89"/>
        <v>-0.49564627820910934</v>
      </c>
      <c r="AN74">
        <f t="shared" si="68"/>
        <v>0</v>
      </c>
      <c r="AO74">
        <f t="shared" si="69"/>
        <v>0</v>
      </c>
      <c r="AP74">
        <f t="shared" si="70"/>
        <v>-3.6841839154274523E-11</v>
      </c>
      <c r="AQ74">
        <f t="shared" si="71"/>
        <v>-2.7451015707584786E-7</v>
      </c>
      <c r="AR74">
        <f t="shared" si="72"/>
        <v>-2.745469989150021E-7</v>
      </c>
      <c r="AS74">
        <f t="shared" si="73"/>
        <v>-2.4543247150147921E-4</v>
      </c>
      <c r="AT74">
        <f t="shared" si="74"/>
        <v>-1.6034958879692062E-4</v>
      </c>
      <c r="AU74">
        <f t="shared" si="75"/>
        <v>-4.0605660729731483E-4</v>
      </c>
      <c r="AW74">
        <v>71</v>
      </c>
      <c r="AX74">
        <f>IF(Z74&gt;0, (R74*SUMPRODUCT(K74:$K$98, X74:$X$98)-K74*$AZ$3)/Z74, 0)</f>
        <v>-693937920.4572773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0.65972661300000002</v>
      </c>
      <c r="Q75" s="5">
        <f t="shared" si="81"/>
        <v>12.5</v>
      </c>
      <c r="R75">
        <f t="shared" si="61"/>
        <v>50000</v>
      </c>
      <c r="S75">
        <f t="shared" si="62"/>
        <v>-1875983708.7189412</v>
      </c>
      <c r="U75">
        <f t="shared" si="77"/>
        <v>0.65972661300000002</v>
      </c>
      <c r="V75">
        <f t="shared" si="78"/>
        <v>0.01</v>
      </c>
      <c r="W75">
        <f t="shared" si="83"/>
        <v>3.5976305039310831E-9</v>
      </c>
      <c r="X75">
        <f t="shared" si="84"/>
        <v>2.3734525871839369E-9</v>
      </c>
      <c r="Y75">
        <f t="shared" si="85"/>
        <v>3.5976305039310829E-11</v>
      </c>
      <c r="Z75">
        <f t="shared" si="86"/>
        <v>1.1882016117078354E-9</v>
      </c>
      <c r="AB75">
        <f t="shared" si="87"/>
        <v>-2.4965322304716024</v>
      </c>
      <c r="AC75">
        <f t="shared" si="79"/>
        <v>-2.2290468662374883</v>
      </c>
      <c r="AE75">
        <f t="shared" si="63"/>
        <v>0</v>
      </c>
      <c r="AF75">
        <f t="shared" si="64"/>
        <v>0</v>
      </c>
      <c r="AG75">
        <f t="shared" si="65"/>
        <v>-1.4852520146347942E-8</v>
      </c>
      <c r="AH75">
        <f t="shared" si="66"/>
        <v>-1.1867262935919684E-4</v>
      </c>
      <c r="AI75">
        <f t="shared" si="88"/>
        <v>-1.1868748187934319E-4</v>
      </c>
      <c r="AJ75">
        <f t="shared" si="67"/>
        <v>-0.26748536423411418</v>
      </c>
      <c r="AK75">
        <f t="shared" si="80"/>
        <v>-0.17475725613301218</v>
      </c>
      <c r="AL75">
        <f t="shared" si="89"/>
        <v>-0.44236130784900568</v>
      </c>
      <c r="AN75">
        <f t="shared" si="68"/>
        <v>0</v>
      </c>
      <c r="AO75">
        <f t="shared" si="69"/>
        <v>0</v>
      </c>
      <c r="AP75">
        <f t="shared" si="70"/>
        <v>-1.0864177679278088E-11</v>
      </c>
      <c r="AQ75">
        <f t="shared" si="71"/>
        <v>-8.6805506292643978E-8</v>
      </c>
      <c r="AR75">
        <f t="shared" si="72"/>
        <v>-8.6816370470323256E-8</v>
      </c>
      <c r="AS75">
        <f t="shared" si="73"/>
        <v>-1.9565760524219088E-4</v>
      </c>
      <c r="AT75">
        <f t="shared" si="74"/>
        <v>-1.2782974624269379E-4</v>
      </c>
      <c r="AU75">
        <f t="shared" si="75"/>
        <v>-3.2357416785535497E-4</v>
      </c>
      <c r="AW75">
        <v>72</v>
      </c>
      <c r="AX75">
        <f>IF(Z75&gt;0, (R75*SUMPRODUCT(K75:$K$98, X75:$X$98)-K75*$AZ$3)/Z75, 0)</f>
        <v>-1875983708.7189412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0.67535580100000003</v>
      </c>
      <c r="Q76" s="5">
        <f t="shared" si="81"/>
        <v>12.5</v>
      </c>
      <c r="R76">
        <f t="shared" si="61"/>
        <v>50000</v>
      </c>
      <c r="S76">
        <f t="shared" si="62"/>
        <v>-5323427291.7629023</v>
      </c>
      <c r="U76">
        <f t="shared" si="77"/>
        <v>0.67535580100000003</v>
      </c>
      <c r="V76">
        <f t="shared" si="78"/>
        <v>0.01</v>
      </c>
      <c r="W76">
        <f t="shared" si="83"/>
        <v>1.1882016117078354E-9</v>
      </c>
      <c r="X76">
        <f t="shared" si="84"/>
        <v>8.0245885122443615E-10</v>
      </c>
      <c r="Y76">
        <f t="shared" si="85"/>
        <v>1.1882016117078355E-11</v>
      </c>
      <c r="Z76">
        <f t="shared" si="86"/>
        <v>3.7386074436632087E-10</v>
      </c>
      <c r="AB76">
        <f t="shared" si="87"/>
        <v>-2.2290468662374883</v>
      </c>
      <c r="AC76">
        <f t="shared" si="79"/>
        <v>-1.9902204898784661</v>
      </c>
      <c r="AE76">
        <f t="shared" si="63"/>
        <v>0</v>
      </c>
      <c r="AF76">
        <f t="shared" si="64"/>
        <v>0</v>
      </c>
      <c r="AG76">
        <f t="shared" si="65"/>
        <v>-4.6732593045790111E-9</v>
      </c>
      <c r="AH76">
        <f t="shared" si="66"/>
        <v>-4.0122942561221808E-5</v>
      </c>
      <c r="AI76">
        <f t="shared" si="88"/>
        <v>-4.0127615820526386E-5</v>
      </c>
      <c r="AJ76">
        <f t="shared" si="67"/>
        <v>-0.23882637635902215</v>
      </c>
      <c r="AK76">
        <f t="shared" si="80"/>
        <v>-0.15603328063662419</v>
      </c>
      <c r="AL76">
        <f t="shared" si="89"/>
        <v>-0.39489978461146691</v>
      </c>
      <c r="AN76">
        <f t="shared" si="68"/>
        <v>0</v>
      </c>
      <c r="AO76">
        <f t="shared" si="69"/>
        <v>0</v>
      </c>
      <c r="AP76">
        <f t="shared" si="70"/>
        <v>-3.0520986461519044E-12</v>
      </c>
      <c r="AQ76">
        <f t="shared" si="71"/>
        <v>-2.6204233638554193E-8</v>
      </c>
      <c r="AR76">
        <f t="shared" si="72"/>
        <v>-2.6207285737200345E-8</v>
      </c>
      <c r="AS76">
        <f t="shared" si="73"/>
        <v>-1.5597714837619123E-4</v>
      </c>
      <c r="AT76">
        <f t="shared" si="74"/>
        <v>-1.0190510167476824E-4</v>
      </c>
      <c r="AU76">
        <f t="shared" si="75"/>
        <v>-2.5790845733669667E-4</v>
      </c>
      <c r="AW76">
        <v>73</v>
      </c>
      <c r="AX76">
        <f>IF(Z76&gt;0, (R76*SUMPRODUCT(K76:$K$98, X76:$X$98)-K76*$AZ$3)/Z76, 0)</f>
        <v>-5323427291.7629023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0.69109609699999996</v>
      </c>
      <c r="Q77" s="5">
        <f t="shared" si="81"/>
        <v>12.5</v>
      </c>
      <c r="R77">
        <f t="shared" si="61"/>
        <v>50000</v>
      </c>
      <c r="S77">
        <f t="shared" si="62"/>
        <v>-15901632912.313715</v>
      </c>
      <c r="U77">
        <f t="shared" si="77"/>
        <v>0.69109609699999996</v>
      </c>
      <c r="V77">
        <f t="shared" si="78"/>
        <v>0.01</v>
      </c>
      <c r="W77">
        <f t="shared" si="83"/>
        <v>3.7386074436632087E-10</v>
      </c>
      <c r="X77">
        <f t="shared" si="84"/>
        <v>2.5837370125307905E-10</v>
      </c>
      <c r="Y77">
        <f t="shared" si="85"/>
        <v>3.7386074436632089E-12</v>
      </c>
      <c r="Z77">
        <f t="shared" si="86"/>
        <v>1.117484356695786E-10</v>
      </c>
      <c r="AB77">
        <f t="shared" si="87"/>
        <v>-1.9902204898784661</v>
      </c>
      <c r="AC77">
        <f t="shared" si="79"/>
        <v>-1.7769826025429429</v>
      </c>
      <c r="AE77">
        <f t="shared" si="63"/>
        <v>0</v>
      </c>
      <c r="AF77">
        <f t="shared" si="64"/>
        <v>0</v>
      </c>
      <c r="AG77">
        <f t="shared" si="65"/>
        <v>-1.3968554458697324E-9</v>
      </c>
      <c r="AH77">
        <f t="shared" si="66"/>
        <v>-1.2918685062653953E-5</v>
      </c>
      <c r="AI77">
        <f t="shared" si="88"/>
        <v>-1.2920081918099823E-5</v>
      </c>
      <c r="AJ77">
        <f t="shared" si="67"/>
        <v>-0.21323788733552318</v>
      </c>
      <c r="AK77">
        <f t="shared" si="80"/>
        <v>-0.13931543429149265</v>
      </c>
      <c r="AL77">
        <f t="shared" si="89"/>
        <v>-0.35256624170893391</v>
      </c>
      <c r="AN77">
        <f t="shared" si="68"/>
        <v>0</v>
      </c>
      <c r="AO77">
        <f t="shared" si="69"/>
        <v>0</v>
      </c>
      <c r="AP77">
        <f t="shared" si="70"/>
        <v>-8.145394622105537E-13</v>
      </c>
      <c r="AQ77">
        <f t="shared" si="71"/>
        <v>-7.533190935766302E-9</v>
      </c>
      <c r="AR77">
        <f t="shared" si="72"/>
        <v>-7.5340054752285131E-9</v>
      </c>
      <c r="AS77">
        <f t="shared" si="73"/>
        <v>-1.2434405763800824E-4</v>
      </c>
      <c r="AT77">
        <f t="shared" si="74"/>
        <v>-8.1238126150388255E-5</v>
      </c>
      <c r="AU77">
        <f t="shared" si="75"/>
        <v>-2.055897177938717E-4</v>
      </c>
      <c r="AW77">
        <v>74</v>
      </c>
      <c r="AX77">
        <f>IF(Z77&gt;0, (R77*SUMPRODUCT(K77:$K$98, X77:$X$98)-K77*$AZ$3)/Z77, 0)</f>
        <v>-15901632912.313715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0.70685825099999999</v>
      </c>
      <c r="Q78" s="5">
        <f t="shared" si="81"/>
        <v>12.5</v>
      </c>
      <c r="R78">
        <f t="shared" si="61"/>
        <v>50000</v>
      </c>
      <c r="S78">
        <f t="shared" si="62"/>
        <v>-50144094385.739059</v>
      </c>
      <c r="U78">
        <f t="shared" si="77"/>
        <v>0.70685825099999999</v>
      </c>
      <c r="V78">
        <f t="shared" si="78"/>
        <v>0.01</v>
      </c>
      <c r="W78">
        <f t="shared" si="83"/>
        <v>1.117484356695786E-10</v>
      </c>
      <c r="X78">
        <f t="shared" si="84"/>
        <v>7.8990303789384343E-11</v>
      </c>
      <c r="Y78">
        <f t="shared" si="85"/>
        <v>1.117484356695786E-12</v>
      </c>
      <c r="Z78">
        <f t="shared" si="86"/>
        <v>3.1640647523498472E-11</v>
      </c>
      <c r="AB78">
        <f t="shared" si="87"/>
        <v>-1.7769826025429429</v>
      </c>
      <c r="AC78">
        <f t="shared" si="79"/>
        <v>-1.5865916158442082</v>
      </c>
      <c r="AE78">
        <f t="shared" si="63"/>
        <v>0</v>
      </c>
      <c r="AF78">
        <f t="shared" si="64"/>
        <v>0</v>
      </c>
      <c r="AG78">
        <f t="shared" si="65"/>
        <v>-3.9550809404373088E-10</v>
      </c>
      <c r="AH78">
        <f t="shared" si="66"/>
        <v>-3.9495151894692173E-6</v>
      </c>
      <c r="AI78">
        <f t="shared" si="88"/>
        <v>-3.9499106975632611E-6</v>
      </c>
      <c r="AJ78">
        <f t="shared" si="67"/>
        <v>-0.19039098669873478</v>
      </c>
      <c r="AK78">
        <f t="shared" si="80"/>
        <v>-0.12438878217800602</v>
      </c>
      <c r="AL78">
        <f t="shared" si="89"/>
        <v>-0.31478371878743838</v>
      </c>
      <c r="AN78">
        <f t="shared" si="68"/>
        <v>0</v>
      </c>
      <c r="AO78">
        <f t="shared" si="69"/>
        <v>0</v>
      </c>
      <c r="AP78">
        <f t="shared" si="70"/>
        <v>-2.0591975710697823E-13</v>
      </c>
      <c r="AQ78">
        <f t="shared" si="71"/>
        <v>-2.0562997843879738E-9</v>
      </c>
      <c r="AR78">
        <f t="shared" si="72"/>
        <v>-2.0565057041450809E-9</v>
      </c>
      <c r="AS78">
        <f t="shared" si="73"/>
        <v>-9.912632971811319E-5</v>
      </c>
      <c r="AT78">
        <f t="shared" si="74"/>
        <v>-6.4762537603328283E-5</v>
      </c>
      <c r="AU78">
        <f t="shared" si="75"/>
        <v>-1.6389092382714565E-4</v>
      </c>
      <c r="AW78">
        <v>75</v>
      </c>
      <c r="AX78">
        <f>IF(Z78&gt;0, (R78*SUMPRODUCT(K78:$K$98, X78:$X$98)-K78*$AZ$3)/Z78, 0)</f>
        <v>-50144094385.739059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0.722550582</v>
      </c>
      <c r="Q79" s="5">
        <f t="shared" si="81"/>
        <v>12.5</v>
      </c>
      <c r="R79">
        <f t="shared" si="61"/>
        <v>50000</v>
      </c>
      <c r="S79">
        <f t="shared" si="62"/>
        <v>-167401795954.06473</v>
      </c>
      <c r="U79">
        <f t="shared" si="77"/>
        <v>0.722550582</v>
      </c>
      <c r="V79">
        <f t="shared" si="78"/>
        <v>0.01</v>
      </c>
      <c r="W79">
        <f t="shared" si="83"/>
        <v>3.1640647523498472E-11</v>
      </c>
      <c r="X79">
        <f t="shared" si="84"/>
        <v>2.2861968282960678E-11</v>
      </c>
      <c r="Y79">
        <f t="shared" si="85"/>
        <v>3.1640647523498472E-13</v>
      </c>
      <c r="Z79">
        <f t="shared" si="86"/>
        <v>8.4622727653028082E-12</v>
      </c>
      <c r="AB79">
        <f t="shared" si="87"/>
        <v>-1.5865916158442082</v>
      </c>
      <c r="AC79">
        <f t="shared" si="79"/>
        <v>-1.4165996587648597</v>
      </c>
      <c r="AE79">
        <f t="shared" si="63"/>
        <v>0</v>
      </c>
      <c r="AF79">
        <f t="shared" si="64"/>
        <v>0</v>
      </c>
      <c r="AG79">
        <f t="shared" si="65"/>
        <v>-1.0577840956628511E-10</v>
      </c>
      <c r="AH79">
        <f t="shared" si="66"/>
        <v>-1.1430984141480339E-6</v>
      </c>
      <c r="AI79">
        <f t="shared" si="88"/>
        <v>-1.1432041925576002E-6</v>
      </c>
      <c r="AJ79">
        <f t="shared" si="67"/>
        <v>-0.16999195707934844</v>
      </c>
      <c r="AK79">
        <f t="shared" si="80"/>
        <v>-0.11106141310909458</v>
      </c>
      <c r="AL79">
        <f t="shared" si="89"/>
        <v>-0.2810545133926356</v>
      </c>
      <c r="AN79">
        <f t="shared" si="68"/>
        <v>0</v>
      </c>
      <c r="AO79">
        <f t="shared" si="69"/>
        <v>0</v>
      </c>
      <c r="AP79">
        <f t="shared" si="70"/>
        <v>-4.9172427850859546E-14</v>
      </c>
      <c r="AQ79">
        <f t="shared" si="71"/>
        <v>-5.3138371551052045E-10</v>
      </c>
      <c r="AR79">
        <f t="shared" si="72"/>
        <v>-5.3143288793837138E-10</v>
      </c>
      <c r="AS79">
        <f t="shared" si="73"/>
        <v>-7.9022905326182202E-5</v>
      </c>
      <c r="AT79">
        <f t="shared" si="74"/>
        <v>-5.1628298681303886E-5</v>
      </c>
      <c r="AU79">
        <f t="shared" si="75"/>
        <v>-1.3065173544037404E-4</v>
      </c>
      <c r="AW79">
        <v>76</v>
      </c>
      <c r="AX79">
        <f>IF(Z79&gt;0, (R79*SUMPRODUCT(K79:$K$98, X79:$X$98)-K79*$AZ$3)/Z79, 0)</f>
        <v>-167401795954.06473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4.1505590430299886E-4</v>
      </c>
      <c r="L80" s="2">
        <v>77</v>
      </c>
      <c r="M80" s="8">
        <v>0.74076925400000004</v>
      </c>
      <c r="Q80" s="5">
        <f t="shared" si="81"/>
        <v>12.5</v>
      </c>
      <c r="R80">
        <f t="shared" si="61"/>
        <v>50000</v>
      </c>
      <c r="S80">
        <f t="shared" si="62"/>
        <v>-599708870985.95154</v>
      </c>
      <c r="U80">
        <f t="shared" si="77"/>
        <v>0.74076925400000004</v>
      </c>
      <c r="V80">
        <f t="shared" si="78"/>
        <v>0.01</v>
      </c>
      <c r="W80">
        <f t="shared" si="83"/>
        <v>8.4622727653028082E-12</v>
      </c>
      <c r="X80">
        <f t="shared" si="84"/>
        <v>6.2685914834978786E-12</v>
      </c>
      <c r="Y80">
        <f t="shared" si="85"/>
        <v>8.4622727653028086E-14</v>
      </c>
      <c r="Z80">
        <f t="shared" si="86"/>
        <v>2.1090585541519017E-12</v>
      </c>
      <c r="AB80">
        <f t="shared" si="87"/>
        <v>-1.4165996587648597</v>
      </c>
      <c r="AC80">
        <f t="shared" si="79"/>
        <v>-1.2648211243537002</v>
      </c>
      <c r="AE80">
        <f t="shared" si="63"/>
        <v>0</v>
      </c>
      <c r="AF80">
        <f t="shared" si="64"/>
        <v>0</v>
      </c>
      <c r="AG80">
        <f t="shared" si="65"/>
        <v>-2.6363231926898771E-11</v>
      </c>
      <c r="AH80">
        <f t="shared" si="66"/>
        <v>-3.1342957417489394E-7</v>
      </c>
      <c r="AI80">
        <f t="shared" si="88"/>
        <v>-3.1345593740682085E-7</v>
      </c>
      <c r="AJ80">
        <f t="shared" si="67"/>
        <v>-0.15177853441115952</v>
      </c>
      <c r="AK80">
        <f t="shared" si="80"/>
        <v>-9.916197611354019E-2</v>
      </c>
      <c r="AL80">
        <f t="shared" si="89"/>
        <v>-0.25094082398063711</v>
      </c>
      <c r="AN80">
        <f t="shared" si="68"/>
        <v>0</v>
      </c>
      <c r="AO80">
        <f t="shared" si="69"/>
        <v>0</v>
      </c>
      <c r="AP80">
        <f t="shared" si="70"/>
        <v>-1.094221506776866E-14</v>
      </c>
      <c r="AQ80">
        <f t="shared" si="71"/>
        <v>-1.3009079534446446E-10</v>
      </c>
      <c r="AR80">
        <f t="shared" si="72"/>
        <v>-1.3010173755953225E-10</v>
      </c>
      <c r="AS80">
        <f t="shared" si="73"/>
        <v>-6.2996576853807646E-5</v>
      </c>
      <c r="AT80">
        <f t="shared" si="74"/>
        <v>-4.1157763668277797E-5</v>
      </c>
      <c r="AU80">
        <f t="shared" si="75"/>
        <v>-1.04154470623823E-4</v>
      </c>
      <c r="AW80">
        <v>77</v>
      </c>
      <c r="AX80">
        <f>IF(Z80&gt;0, (R80*SUMPRODUCT(K80:$K$98, X80:$X$98)-K80*$AZ$3)/Z80, 0)</f>
        <v>-599708870985.95154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3.7058562884196325E-4</v>
      </c>
      <c r="L81" s="2">
        <v>78</v>
      </c>
      <c r="M81" s="8">
        <v>0.75888896100000003</v>
      </c>
      <c r="Q81" s="5">
        <f t="shared" si="81"/>
        <v>12.5</v>
      </c>
      <c r="R81">
        <f t="shared" si="61"/>
        <v>50000</v>
      </c>
      <c r="S81">
        <f t="shared" si="62"/>
        <v>-2316870502874.4775</v>
      </c>
      <c r="U81">
        <f t="shared" si="77"/>
        <v>0.75888896100000003</v>
      </c>
      <c r="V81">
        <f t="shared" si="78"/>
        <v>0.01</v>
      </c>
      <c r="W81">
        <f t="shared" si="83"/>
        <v>2.1090585541519017E-12</v>
      </c>
      <c r="X81">
        <f t="shared" si="84"/>
        <v>1.600541254848499E-12</v>
      </c>
      <c r="Y81">
        <f t="shared" si="85"/>
        <v>2.1090585541519018E-14</v>
      </c>
      <c r="Z81">
        <f t="shared" si="86"/>
        <v>4.8742671376188361E-13</v>
      </c>
      <c r="AB81">
        <f t="shared" si="87"/>
        <v>-1.2648211243537002</v>
      </c>
      <c r="AC81">
        <f t="shared" si="79"/>
        <v>-1.1293045754279494</v>
      </c>
      <c r="AE81">
        <f t="shared" si="63"/>
        <v>0</v>
      </c>
      <c r="AF81">
        <f t="shared" si="64"/>
        <v>0</v>
      </c>
      <c r="AG81">
        <f t="shared" si="65"/>
        <v>-6.0928339220235451E-12</v>
      </c>
      <c r="AH81">
        <f t="shared" si="66"/>
        <v>-8.0027062742424953E-8</v>
      </c>
      <c r="AI81">
        <f t="shared" si="88"/>
        <v>-8.0033155576346978E-8</v>
      </c>
      <c r="AJ81">
        <f t="shared" si="67"/>
        <v>-0.13551654892575082</v>
      </c>
      <c r="AK81">
        <f t="shared" si="80"/>
        <v>-8.8537478704759018E-2</v>
      </c>
      <c r="AL81">
        <f t="shared" si="89"/>
        <v>-0.2240541076636654</v>
      </c>
      <c r="AN81">
        <f t="shared" si="68"/>
        <v>0</v>
      </c>
      <c r="AO81">
        <f t="shared" si="69"/>
        <v>0</v>
      </c>
      <c r="AP81">
        <f t="shared" si="70"/>
        <v>-2.2579166904227407E-15</v>
      </c>
      <c r="AQ81">
        <f t="shared" si="71"/>
        <v>-2.96568793707768E-11</v>
      </c>
      <c r="AR81">
        <f t="shared" si="72"/>
        <v>-2.9659137287467225E-11</v>
      </c>
      <c r="AS81">
        <f t="shared" si="73"/>
        <v>-5.0220485502142046E-5</v>
      </c>
      <c r="AT81">
        <f t="shared" si="74"/>
        <v>-3.2810717221885052E-5</v>
      </c>
      <c r="AU81">
        <f t="shared" si="75"/>
        <v>-8.3031232383164386E-5</v>
      </c>
      <c r="AW81">
        <v>78</v>
      </c>
      <c r="AX81">
        <f>IF(Z81&gt;0, (R81*SUMPRODUCT(K81:$K$98, X81:$X$98)-K81*$AZ$3)/Z81, 0)</f>
        <v>-2316870502874.4775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3.3088002575175287E-4</v>
      </c>
      <c r="L82" s="2">
        <v>79</v>
      </c>
      <c r="M82" s="8">
        <v>0.77688723800000004</v>
      </c>
      <c r="Q82" s="5">
        <f t="shared" si="81"/>
        <v>12.5</v>
      </c>
      <c r="R82">
        <f t="shared" si="61"/>
        <v>50000</v>
      </c>
      <c r="S82">
        <f t="shared" si="62"/>
        <v>-9706759736984.3125</v>
      </c>
      <c r="U82">
        <f t="shared" si="77"/>
        <v>0.77688723800000004</v>
      </c>
      <c r="V82">
        <f t="shared" si="78"/>
        <v>0.01</v>
      </c>
      <c r="W82">
        <f t="shared" si="83"/>
        <v>4.8742671376188361E-13</v>
      </c>
      <c r="X82">
        <f t="shared" si="84"/>
        <v>3.7867559338188634E-13</v>
      </c>
      <c r="Y82">
        <f t="shared" si="85"/>
        <v>4.8742671376188359E-15</v>
      </c>
      <c r="Z82">
        <f t="shared" si="86"/>
        <v>1.0387685324237843E-13</v>
      </c>
      <c r="AB82">
        <f t="shared" si="87"/>
        <v>-1.1293045754279494</v>
      </c>
      <c r="AC82">
        <f t="shared" si="79"/>
        <v>-1.0083076566577474</v>
      </c>
      <c r="AE82">
        <f t="shared" si="63"/>
        <v>0</v>
      </c>
      <c r="AF82">
        <f t="shared" si="64"/>
        <v>0</v>
      </c>
      <c r="AG82">
        <f t="shared" si="65"/>
        <v>-1.2984606655297304E-12</v>
      </c>
      <c r="AH82">
        <f t="shared" si="66"/>
        <v>-1.8933779669094316E-8</v>
      </c>
      <c r="AI82">
        <f t="shared" si="88"/>
        <v>-1.8935078129759845E-8</v>
      </c>
      <c r="AJ82">
        <f t="shared" si="67"/>
        <v>-0.12099691877020202</v>
      </c>
      <c r="AK82">
        <f t="shared" si="80"/>
        <v>-7.9051320279956469E-2</v>
      </c>
      <c r="AL82">
        <f t="shared" si="89"/>
        <v>-0.20004825798523662</v>
      </c>
      <c r="AN82">
        <f t="shared" si="68"/>
        <v>0</v>
      </c>
      <c r="AO82">
        <f t="shared" si="69"/>
        <v>0</v>
      </c>
      <c r="AP82">
        <f t="shared" si="70"/>
        <v>-4.2963469844811539E-16</v>
      </c>
      <c r="AQ82">
        <f t="shared" si="71"/>
        <v>-6.2648095044879423E-12</v>
      </c>
      <c r="AR82">
        <f t="shared" si="72"/>
        <v>-6.2652391391863902E-12</v>
      </c>
      <c r="AS82">
        <f t="shared" si="73"/>
        <v>-4.0035463598567195E-5</v>
      </c>
      <c r="AT82">
        <f t="shared" si="74"/>
        <v>-2.6156502889942059E-5</v>
      </c>
      <c r="AU82">
        <f t="shared" si="75"/>
        <v>-6.6191972753748391E-5</v>
      </c>
      <c r="AW82">
        <v>79</v>
      </c>
      <c r="AX82">
        <f>IF(Z82&gt;0, (R82*SUMPRODUCT(K82:$K$98, X82:$X$98)-K82*$AZ$3)/Z82, 0)</f>
        <v>-9706759736984.3125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2.9542859442120787E-4</v>
      </c>
      <c r="L83" s="2">
        <v>80</v>
      </c>
      <c r="M83" s="8">
        <v>0.79474162100000001</v>
      </c>
      <c r="Q83" s="5">
        <f t="shared" si="81"/>
        <v>12.5</v>
      </c>
      <c r="R83">
        <f t="shared" si="61"/>
        <v>50000</v>
      </c>
      <c r="S83">
        <f t="shared" si="62"/>
        <v>-44386058153319.438</v>
      </c>
      <c r="U83">
        <f t="shared" si="77"/>
        <v>0.79474162100000001</v>
      </c>
      <c r="V83">
        <f t="shared" si="78"/>
        <v>0.01</v>
      </c>
      <c r="W83">
        <f t="shared" si="83"/>
        <v>1.0387685324237843E-13</v>
      </c>
      <c r="X83">
        <f t="shared" si="84"/>
        <v>8.2555258730226943E-14</v>
      </c>
      <c r="Y83">
        <f t="shared" si="85"/>
        <v>1.0387685324237844E-15</v>
      </c>
      <c r="Z83">
        <f t="shared" si="86"/>
        <v>2.0282825979727706E-14</v>
      </c>
      <c r="AB83">
        <f t="shared" si="87"/>
        <v>-1.0083076566577474</v>
      </c>
      <c r="AC83">
        <f t="shared" si="79"/>
        <v>-0.90027469344985223</v>
      </c>
      <c r="AE83">
        <f t="shared" si="63"/>
        <v>0</v>
      </c>
      <c r="AF83">
        <f t="shared" si="64"/>
        <v>0</v>
      </c>
      <c r="AG83">
        <f t="shared" si="65"/>
        <v>-2.5353532474659634E-13</v>
      </c>
      <c r="AH83">
        <f t="shared" si="66"/>
        <v>-4.1277629365113472E-9</v>
      </c>
      <c r="AI83">
        <f t="shared" si="88"/>
        <v>-4.1280164718360942E-9</v>
      </c>
      <c r="AJ83">
        <f t="shared" si="67"/>
        <v>-0.10803296320789513</v>
      </c>
      <c r="AK83">
        <f t="shared" si="80"/>
        <v>-7.0581535966042316E-2</v>
      </c>
      <c r="AL83">
        <f t="shared" si="89"/>
        <v>-0.17861450330195391</v>
      </c>
      <c r="AN83">
        <f t="shared" si="68"/>
        <v>0</v>
      </c>
      <c r="AO83">
        <f t="shared" si="69"/>
        <v>0</v>
      </c>
      <c r="AP83">
        <f t="shared" si="70"/>
        <v>-7.490158462601144E-17</v>
      </c>
      <c r="AQ83">
        <f t="shared" si="71"/>
        <v>-1.2194592024375048E-12</v>
      </c>
      <c r="AR83">
        <f t="shared" si="72"/>
        <v>-1.2195341040221309E-12</v>
      </c>
      <c r="AS83">
        <f t="shared" si="73"/>
        <v>-3.1916026471666524E-5</v>
      </c>
      <c r="AT83">
        <f t="shared" si="74"/>
        <v>-2.0851803962537813E-5</v>
      </c>
      <c r="AU83">
        <f t="shared" si="75"/>
        <v>-5.2767831653738434E-5</v>
      </c>
      <c r="AW83">
        <v>80</v>
      </c>
      <c r="AX83">
        <f>IF(Z83&gt;0, (R83*SUMPRODUCT(K83:$K$98, X83:$X$98)-K83*$AZ$3)/Z83, 0)</f>
        <v>-44386058153319.438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2.6377553073322132E-4</v>
      </c>
      <c r="L84" s="2">
        <v>81</v>
      </c>
      <c r="M84" s="8">
        <v>0.81243025300000005</v>
      </c>
      <c r="Q84" s="5">
        <f t="shared" si="81"/>
        <v>12.5</v>
      </c>
      <c r="R84">
        <f t="shared" si="61"/>
        <v>50000</v>
      </c>
      <c r="S84">
        <f t="shared" si="62"/>
        <v>-223182212820949.28</v>
      </c>
      <c r="U84">
        <f t="shared" si="77"/>
        <v>0.81243025300000005</v>
      </c>
      <c r="V84">
        <f t="shared" si="78"/>
        <v>0.01</v>
      </c>
      <c r="W84">
        <f t="shared" si="83"/>
        <v>2.0282825979727706E-14</v>
      </c>
      <c r="X84">
        <f t="shared" si="84"/>
        <v>1.6478381442265155E-14</v>
      </c>
      <c r="Y84">
        <f t="shared" si="85"/>
        <v>2.0282825979727707E-16</v>
      </c>
      <c r="Z84">
        <f t="shared" si="86"/>
        <v>3.6016162776652741E-15</v>
      </c>
      <c r="AB84">
        <f t="shared" si="87"/>
        <v>-0.90027469344985223</v>
      </c>
      <c r="AC84">
        <f t="shared" si="79"/>
        <v>-0.80381669058128635</v>
      </c>
      <c r="AE84">
        <f t="shared" si="63"/>
        <v>0</v>
      </c>
      <c r="AF84">
        <f t="shared" si="64"/>
        <v>0</v>
      </c>
      <c r="AG84">
        <f t="shared" si="65"/>
        <v>-4.5020203470815925E-14</v>
      </c>
      <c r="AH84">
        <f t="shared" si="66"/>
        <v>-8.2391907211325774E-10</v>
      </c>
      <c r="AI84">
        <f t="shared" si="88"/>
        <v>-8.2396409231672852E-10</v>
      </c>
      <c r="AJ84">
        <f t="shared" si="67"/>
        <v>-9.6458002868565873E-2</v>
      </c>
      <c r="AK84">
        <f t="shared" si="80"/>
        <v>-6.3019228541489655E-2</v>
      </c>
      <c r="AL84">
        <f t="shared" si="89"/>
        <v>-0.15947723223401961</v>
      </c>
      <c r="AN84">
        <f t="shared" si="68"/>
        <v>0</v>
      </c>
      <c r="AO84">
        <f t="shared" si="69"/>
        <v>0</v>
      </c>
      <c r="AP84">
        <f t="shared" si="70"/>
        <v>-1.1875228064232082E-17</v>
      </c>
      <c r="AQ84">
        <f t="shared" si="71"/>
        <v>-2.173296905278978E-13</v>
      </c>
      <c r="AR84">
        <f t="shared" si="72"/>
        <v>-2.1734156575596202E-13</v>
      </c>
      <c r="AS84">
        <f t="shared" si="73"/>
        <v>-2.5443260900122548E-5</v>
      </c>
      <c r="AT84">
        <f t="shared" si="74"/>
        <v>-1.6622930454929604E-5</v>
      </c>
      <c r="AU84">
        <f t="shared" si="75"/>
        <v>-4.2066191572393711E-5</v>
      </c>
      <c r="AW84">
        <v>81</v>
      </c>
      <c r="AX84">
        <f>IF(Z84&gt;0, (R84*SUMPRODUCT(K84:$K$98, X84:$X$98)-K84*$AZ$3)/Z84, 0)</f>
        <v>-223182212820949.28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2.3551386672609044E-4</v>
      </c>
      <c r="L85" s="2">
        <v>82</v>
      </c>
      <c r="M85" s="8">
        <v>0.830029028</v>
      </c>
      <c r="Q85" s="5">
        <f t="shared" si="81"/>
        <v>12.5</v>
      </c>
      <c r="R85">
        <f t="shared" si="61"/>
        <v>50000</v>
      </c>
      <c r="S85">
        <f t="shared" si="62"/>
        <v>-1245662449784329</v>
      </c>
      <c r="U85">
        <f t="shared" si="77"/>
        <v>0.830029028</v>
      </c>
      <c r="V85">
        <f t="shared" si="78"/>
        <v>0.01</v>
      </c>
      <c r="W85">
        <f t="shared" si="83"/>
        <v>3.6016162776652741E-15</v>
      </c>
      <c r="X85">
        <f t="shared" si="84"/>
        <v>2.9894460581794857E-15</v>
      </c>
      <c r="Y85">
        <f t="shared" si="85"/>
        <v>3.6016162776652741E-17</v>
      </c>
      <c r="Z85">
        <f t="shared" si="86"/>
        <v>5.7615405670913555E-16</v>
      </c>
      <c r="AB85">
        <f t="shared" si="87"/>
        <v>-0.80381669058128635</v>
      </c>
      <c r="AC85">
        <f t="shared" si="79"/>
        <v>-0.71769347373348102</v>
      </c>
      <c r="AE85">
        <f t="shared" si="63"/>
        <v>0</v>
      </c>
      <c r="AF85">
        <f t="shared" si="64"/>
        <v>0</v>
      </c>
      <c r="AG85">
        <f t="shared" si="65"/>
        <v>-7.201925708864194E-15</v>
      </c>
      <c r="AH85">
        <f t="shared" si="66"/>
        <v>-1.494723029089743E-10</v>
      </c>
      <c r="AI85">
        <f t="shared" si="88"/>
        <v>-1.4947950483468317E-10</v>
      </c>
      <c r="AJ85">
        <f t="shared" si="67"/>
        <v>-8.6123216847805328E-2</v>
      </c>
      <c r="AK85">
        <f t="shared" si="80"/>
        <v>-5.6267168340690052E-2</v>
      </c>
      <c r="AL85">
        <f t="shared" si="89"/>
        <v>-0.14239038533797488</v>
      </c>
      <c r="AN85">
        <f t="shared" si="68"/>
        <v>0</v>
      </c>
      <c r="AO85">
        <f t="shared" si="69"/>
        <v>0</v>
      </c>
      <c r="AP85">
        <f t="shared" si="70"/>
        <v>-1.6961533715686462E-18</v>
      </c>
      <c r="AQ85">
        <f t="shared" si="71"/>
        <v>-3.5202800026545995E-14</v>
      </c>
      <c r="AR85">
        <f t="shared" si="72"/>
        <v>-3.5204496179917566E-14</v>
      </c>
      <c r="AS85">
        <f t="shared" si="73"/>
        <v>-2.028321181471621E-5</v>
      </c>
      <c r="AT85">
        <f t="shared" si="74"/>
        <v>-1.3251698385643772E-5</v>
      </c>
      <c r="AU85">
        <f t="shared" si="75"/>
        <v>-3.3534910235564481E-5</v>
      </c>
      <c r="AW85">
        <v>82</v>
      </c>
      <c r="AX85">
        <f>IF(Z85&gt;0, (R85*SUMPRODUCT(K85:$K$98, X85:$X$98)-K85*$AZ$3)/Z85, 0)</f>
        <v>-1245662449784329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2.1028023814829503E-4</v>
      </c>
      <c r="L86" s="2">
        <v>83</v>
      </c>
      <c r="M86" s="8">
        <v>0.84762719500000006</v>
      </c>
      <c r="Q86" s="5">
        <f t="shared" si="81"/>
        <v>12.5</v>
      </c>
      <c r="R86">
        <f t="shared" si="61"/>
        <v>50000</v>
      </c>
      <c r="S86">
        <f t="shared" si="62"/>
        <v>-7811875420161308</v>
      </c>
      <c r="U86">
        <f t="shared" si="77"/>
        <v>0.84762719500000006</v>
      </c>
      <c r="V86">
        <f t="shared" si="78"/>
        <v>0.01</v>
      </c>
      <c r="W86">
        <f t="shared" si="83"/>
        <v>5.7615405670913555E-16</v>
      </c>
      <c r="X86">
        <f t="shared" si="84"/>
        <v>4.8836384697623552E-16</v>
      </c>
      <c r="Y86">
        <f t="shared" si="85"/>
        <v>5.7615405670913558E-18</v>
      </c>
      <c r="Z86">
        <f t="shared" si="86"/>
        <v>8.2028669165808674E-17</v>
      </c>
      <c r="AB86">
        <f t="shared" si="87"/>
        <v>-0.71769347373348102</v>
      </c>
      <c r="AC86">
        <f t="shared" si="79"/>
        <v>-0.64079774440492454</v>
      </c>
      <c r="AE86">
        <f t="shared" si="63"/>
        <v>0</v>
      </c>
      <c r="AF86">
        <f t="shared" si="64"/>
        <v>0</v>
      </c>
      <c r="AG86">
        <f t="shared" si="65"/>
        <v>-1.0253583645726084E-15</v>
      </c>
      <c r="AH86">
        <f t="shared" si="66"/>
        <v>-2.4418192348811774E-11</v>
      </c>
      <c r="AI86">
        <f t="shared" si="88"/>
        <v>-2.4419217707176346E-11</v>
      </c>
      <c r="AJ86">
        <f t="shared" si="67"/>
        <v>-7.6895729328556484E-2</v>
      </c>
      <c r="AK86">
        <f t="shared" si="80"/>
        <v>-5.0238543161343678E-2</v>
      </c>
      <c r="AL86">
        <f t="shared" si="89"/>
        <v>-0.12713427251431939</v>
      </c>
      <c r="AN86">
        <f t="shared" si="68"/>
        <v>0</v>
      </c>
      <c r="AO86">
        <f t="shared" si="69"/>
        <v>0</v>
      </c>
      <c r="AP86">
        <f t="shared" si="70"/>
        <v>-2.1561260108967441E-19</v>
      </c>
      <c r="AQ86">
        <f t="shared" si="71"/>
        <v>-5.1346633022590151E-15</v>
      </c>
      <c r="AR86">
        <f t="shared" si="72"/>
        <v>-5.1348789148601047E-15</v>
      </c>
      <c r="AS86">
        <f t="shared" si="73"/>
        <v>-1.6169652275795694E-5</v>
      </c>
      <c r="AT86">
        <f t="shared" si="74"/>
        <v>-1.0564172820190747E-5</v>
      </c>
      <c r="AU86">
        <f t="shared" si="75"/>
        <v>-2.6733825101121321E-5</v>
      </c>
      <c r="AW86">
        <v>83</v>
      </c>
      <c r="AX86">
        <f>IF(Z86&gt;0, (R86*SUMPRODUCT(K86:$K$98, X86:$X$98)-K86*$AZ$3)/Z86, 0)</f>
        <v>-7811875420161308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1.8775021263240627E-4</v>
      </c>
      <c r="L87" s="2">
        <v>84</v>
      </c>
      <c r="M87" s="8">
        <v>0.86522596900000004</v>
      </c>
      <c r="Q87" s="5">
        <f t="shared" si="81"/>
        <v>12.5</v>
      </c>
      <c r="R87">
        <f t="shared" si="61"/>
        <v>50000</v>
      </c>
      <c r="S87">
        <f t="shared" si="62"/>
        <v>-5.5900163776877784E+16</v>
      </c>
      <c r="U87">
        <f t="shared" si="77"/>
        <v>0.86522596900000004</v>
      </c>
      <c r="V87">
        <f t="shared" si="78"/>
        <v>0.01</v>
      </c>
      <c r="W87">
        <f t="shared" si="83"/>
        <v>8.2028669165808674E-17</v>
      </c>
      <c r="X87">
        <f t="shared" si="84"/>
        <v>7.0973334764767238E-17</v>
      </c>
      <c r="Y87">
        <f t="shared" si="85"/>
        <v>8.2028669165808673E-19</v>
      </c>
      <c r="Z87">
        <f t="shared" si="86"/>
        <v>1.0235047709383349E-17</v>
      </c>
      <c r="AB87">
        <f t="shared" si="87"/>
        <v>-0.64079774440492454</v>
      </c>
      <c r="AC87">
        <f t="shared" si="79"/>
        <v>-0.57214084321868708</v>
      </c>
      <c r="AE87">
        <f t="shared" si="63"/>
        <v>0</v>
      </c>
      <c r="AF87">
        <f t="shared" si="64"/>
        <v>0</v>
      </c>
      <c r="AG87">
        <f t="shared" si="65"/>
        <v>-1.2793809636729187E-16</v>
      </c>
      <c r="AH87">
        <f t="shared" si="66"/>
        <v>-3.5486667382383619E-12</v>
      </c>
      <c r="AI87">
        <f t="shared" si="88"/>
        <v>-3.5487946763347292E-12</v>
      </c>
      <c r="AJ87">
        <f t="shared" si="67"/>
        <v>-6.8656901186237462E-2</v>
      </c>
      <c r="AK87">
        <f t="shared" si="80"/>
        <v>-4.4855842108344722E-2</v>
      </c>
      <c r="AL87">
        <f t="shared" si="89"/>
        <v>-0.11351274329813099</v>
      </c>
      <c r="AN87">
        <f t="shared" si="68"/>
        <v>0</v>
      </c>
      <c r="AO87">
        <f t="shared" si="69"/>
        <v>0</v>
      </c>
      <c r="AP87">
        <f t="shared" si="70"/>
        <v>-2.4020404796744332E-20</v>
      </c>
      <c r="AQ87">
        <f t="shared" si="71"/>
        <v>-6.6626293466580003E-16</v>
      </c>
      <c r="AR87">
        <f t="shared" si="72"/>
        <v>-6.6628695507059682E-16</v>
      </c>
      <c r="AS87">
        <f t="shared" si="73"/>
        <v>-1.289034779639819E-5</v>
      </c>
      <c r="AT87">
        <f t="shared" si="74"/>
        <v>-8.4216938936473644E-6</v>
      </c>
      <c r="AU87">
        <f t="shared" si="75"/>
        <v>-2.1312041690711842E-5</v>
      </c>
      <c r="AW87">
        <v>84</v>
      </c>
      <c r="AX87">
        <f>IF(Z87&gt;0, (R87*SUMPRODUCT(K87:$K$98, X87:$X$98)-K87*$AZ$3)/Z87, 0)</f>
        <v>-5.5900163776877784E+16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1.6763411842179131E-4</v>
      </c>
      <c r="L88" s="2">
        <v>85</v>
      </c>
      <c r="M88" s="8">
        <v>0.88282474399999999</v>
      </c>
      <c r="Q88" s="5">
        <f t="shared" si="81"/>
        <v>12.5</v>
      </c>
      <c r="R88">
        <f t="shared" si="61"/>
        <v>50000</v>
      </c>
      <c r="S88">
        <f t="shared" si="62"/>
        <v>-4.6569387727956102E+17</v>
      </c>
      <c r="U88">
        <f t="shared" si="77"/>
        <v>0.88282474399999999</v>
      </c>
      <c r="V88">
        <f t="shared" si="78"/>
        <v>0.01</v>
      </c>
      <c r="W88">
        <f t="shared" si="83"/>
        <v>1.0235047709383349E-17</v>
      </c>
      <c r="X88">
        <f t="shared" si="84"/>
        <v>9.0357533738641423E-18</v>
      </c>
      <c r="Y88">
        <f t="shared" si="85"/>
        <v>1.023504770938335E-19</v>
      </c>
      <c r="Z88">
        <f t="shared" si="86"/>
        <v>1.0969438584253736E-18</v>
      </c>
      <c r="AB88">
        <f t="shared" si="87"/>
        <v>-0.57214084321868708</v>
      </c>
      <c r="AC88">
        <f t="shared" si="79"/>
        <v>-0.51084003858811411</v>
      </c>
      <c r="AE88">
        <f t="shared" si="63"/>
        <v>0</v>
      </c>
      <c r="AF88">
        <f t="shared" si="64"/>
        <v>0</v>
      </c>
      <c r="AG88">
        <f t="shared" si="65"/>
        <v>-1.3711798230317169E-17</v>
      </c>
      <c r="AH88">
        <f t="shared" si="66"/>
        <v>-4.5178766869320712E-13</v>
      </c>
      <c r="AI88">
        <f t="shared" si="88"/>
        <v>-4.5180138049143746E-13</v>
      </c>
      <c r="AJ88">
        <f t="shared" si="67"/>
        <v>-6.1300804630572969E-2</v>
      </c>
      <c r="AK88">
        <f t="shared" si="80"/>
        <v>-4.0049859025308096E-2</v>
      </c>
      <c r="AL88">
        <f t="shared" si="89"/>
        <v>-0.10135066365633286</v>
      </c>
      <c r="AN88">
        <f t="shared" si="68"/>
        <v>0</v>
      </c>
      <c r="AO88">
        <f t="shared" si="69"/>
        <v>0</v>
      </c>
      <c r="AP88">
        <f t="shared" si="70"/>
        <v>-2.2985652083166968E-21</v>
      </c>
      <c r="AQ88">
        <f t="shared" si="71"/>
        <v>-7.5735027555222095E-17</v>
      </c>
      <c r="AR88">
        <f t="shared" si="72"/>
        <v>-7.5737326120430422E-17</v>
      </c>
      <c r="AS88">
        <f t="shared" si="73"/>
        <v>-1.0276106342792563E-5</v>
      </c>
      <c r="AT88">
        <f t="shared" si="74"/>
        <v>-6.7137228106245446E-6</v>
      </c>
      <c r="AU88">
        <f t="shared" si="75"/>
        <v>-1.6989829153492843E-5</v>
      </c>
      <c r="AW88">
        <v>85</v>
      </c>
      <c r="AX88">
        <f>IF(Z88&gt;0, (R88*SUMPRODUCT(K88:$K$98, X88:$X$98)-K88*$AZ$3)/Z88, 0)</f>
        <v>-4.6569387727956102E+17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1.4967332001945651E-4</v>
      </c>
      <c r="L89" s="2">
        <v>86</v>
      </c>
      <c r="M89" s="8">
        <v>1</v>
      </c>
      <c r="Q89" s="5">
        <f t="shared" si="81"/>
        <v>12.5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1.0969438584253736E-18</v>
      </c>
      <c r="X89">
        <f t="shared" si="84"/>
        <v>1.0969438584253736E-18</v>
      </c>
      <c r="Y89">
        <f t="shared" si="85"/>
        <v>1.0969438584253736E-20</v>
      </c>
      <c r="Z89">
        <f t="shared" si="86"/>
        <v>0</v>
      </c>
      <c r="AB89">
        <f t="shared" si="87"/>
        <v>-0.51084003858811411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-5.4847192921268679E-14</v>
      </c>
      <c r="AI89">
        <f t="shared" si="88"/>
        <v>-5.4847192921268679E-14</v>
      </c>
      <c r="AJ89">
        <f t="shared" si="67"/>
        <v>-0.51084003858811411</v>
      </c>
      <c r="AK89">
        <f t="shared" si="80"/>
        <v>-3.5758802701167991E-2</v>
      </c>
      <c r="AL89">
        <f t="shared" si="89"/>
        <v>-0.546598841289337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-8.2091614582739163E-18</v>
      </c>
      <c r="AR89">
        <f t="shared" si="72"/>
        <v>-8.2091614582739163E-18</v>
      </c>
      <c r="AS89">
        <f t="shared" si="73"/>
        <v>-7.6459124574350314E-5</v>
      </c>
      <c r="AT89">
        <f t="shared" si="74"/>
        <v>-5.3521387202045227E-6</v>
      </c>
      <c r="AU89">
        <f t="shared" si="75"/>
        <v>-8.1811263294563052E-5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5865.5647997764036</v>
      </c>
      <c r="AO91" s="6">
        <f t="shared" ref="AO91:AU91" si="93">SUM(AO3:AO89)</f>
        <v>-586.55647997764038</v>
      </c>
      <c r="AP91" s="6">
        <f t="shared" si="93"/>
        <v>-746.81089635622993</v>
      </c>
      <c r="AQ91" s="6">
        <f t="shared" si="93"/>
        <v>-3047.351239696729</v>
      </c>
      <c r="AR91" s="6">
        <f t="shared" si="93"/>
        <v>1484.8461837458049</v>
      </c>
      <c r="AS91" s="6">
        <f t="shared" si="93"/>
        <v>-721.07677165980192</v>
      </c>
      <c r="AT91" s="6">
        <f t="shared" si="93"/>
        <v>237.30987230578179</v>
      </c>
      <c r="AU91" s="6">
        <f t="shared" si="93"/>
        <v>1001.0792843917847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12895.707861463581</v>
      </c>
      <c r="K3">
        <v>1</v>
      </c>
      <c r="L3" s="2">
        <v>0</v>
      </c>
      <c r="O3">
        <f>$C$3</f>
        <v>12895.707861463581</v>
      </c>
      <c r="P3">
        <f>O3*C5</f>
        <v>1289.5707861463582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12895.707861463581</v>
      </c>
      <c r="AF3">
        <f t="shared" ref="AF3:AF34" si="3">-$Z3*P3</f>
        <v>-1289.5707861463582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10981.180104617222</v>
      </c>
      <c r="AJ3">
        <f t="shared" ref="AJ3:AJ34" si="7">AB3-AC3</f>
        <v>0</v>
      </c>
      <c r="AL3">
        <f t="shared" ref="AL3:AL23" si="8">SUM(AI3:AK3)</f>
        <v>10981.180104617222</v>
      </c>
      <c r="AN3">
        <f t="shared" ref="AN3:AN34" si="9">AE3*$K3</f>
        <v>12895.707861463581</v>
      </c>
      <c r="AO3">
        <f t="shared" ref="AO3:AO34" si="10">AF3*$K3</f>
        <v>-1289.5707861463582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10981.180104617222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10981.180104617222</v>
      </c>
      <c r="AW3">
        <v>0</v>
      </c>
      <c r="AX3">
        <f>IF(Z3&gt;0, (R3*SUMPRODUCT(K3:$K$98, X3:$X$98)-K3*$AZ$3)/Z3, 0)</f>
        <v>0</v>
      </c>
      <c r="AZ3">
        <f>C6*ABS(SUMPRODUCT(X4:X79, K4:K79))/1</f>
        <v>7139.229946426025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50000</v>
      </c>
      <c r="S4">
        <f t="shared" si="1"/>
        <v>484.73689438442949</v>
      </c>
      <c r="U4">
        <f t="shared" ref="U4:U35" si="20">M4</f>
        <v>2.0842399999999998E-3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2.0842399999999998E-3</v>
      </c>
      <c r="Y4">
        <f t="shared" ref="Y4:Y23" si="24">V4*W4</f>
        <v>0.01</v>
      </c>
      <c r="Z4">
        <f t="shared" ref="Z4:Z23" si="25">MAX(0, W4-X4-Y4)</f>
        <v>0.98791576000000003</v>
      </c>
      <c r="AB4">
        <f t="shared" ref="AB4:AB23" si="26">AC3</f>
        <v>0</v>
      </c>
      <c r="AC4">
        <f t="shared" ref="AC4:AC67" si="27">S4*Z4</f>
        <v>478.87921741583341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-478.87921741583341</v>
      </c>
      <c r="AK4">
        <f t="shared" ref="AK4:AK35" si="28">G4*SUM(AB4:AB4, AE4:AF4)</f>
        <v>0</v>
      </c>
      <c r="AL4">
        <f t="shared" si="8"/>
        <v>-583.0912174158334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-97.221755760798573</v>
      </c>
      <c r="AR4">
        <f t="shared" si="13"/>
        <v>-97.221755760798573</v>
      </c>
      <c r="AS4">
        <f t="shared" si="14"/>
        <v>-446.75736301505123</v>
      </c>
      <c r="AT4">
        <f t="shared" si="15"/>
        <v>0</v>
      </c>
      <c r="AU4">
        <f t="shared" si="16"/>
        <v>-543.97911877584977</v>
      </c>
      <c r="AW4">
        <v>1</v>
      </c>
      <c r="AX4">
        <f>IF(Z4&gt;0, (R4*SUMPRODUCT(K4:$K$98, X4:$X$98)-K4*$AZ$3)/Z4, 0)</f>
        <v>484.73689438442949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2.1892320000000002E-3</v>
      </c>
      <c r="Q5" s="5">
        <f t="shared" ref="Q5:Q36" si="30">$C$8</f>
        <v>12.5</v>
      </c>
      <c r="R5">
        <f t="shared" si="0"/>
        <v>50000</v>
      </c>
      <c r="S5">
        <f t="shared" si="1"/>
        <v>960.36536576732715</v>
      </c>
      <c r="U5">
        <f t="shared" si="20"/>
        <v>2.1892320000000002E-3</v>
      </c>
      <c r="V5">
        <f t="shared" si="21"/>
        <v>0.01</v>
      </c>
      <c r="W5">
        <f t="shared" si="22"/>
        <v>0.98791576000000003</v>
      </c>
      <c r="X5">
        <f t="shared" si="23"/>
        <v>2.1627767950963203E-3</v>
      </c>
      <c r="Y5">
        <f t="shared" si="24"/>
        <v>9.8791576000000006E-3</v>
      </c>
      <c r="Z5">
        <f t="shared" si="25"/>
        <v>0.97587382560490366</v>
      </c>
      <c r="AB5">
        <f t="shared" si="26"/>
        <v>478.87921741583341</v>
      </c>
      <c r="AC5">
        <f t="shared" si="27"/>
        <v>937.19542346981416</v>
      </c>
      <c r="AE5">
        <f t="shared" si="2"/>
        <v>0</v>
      </c>
      <c r="AF5">
        <f t="shared" si="3"/>
        <v>0</v>
      </c>
      <c r="AG5">
        <f t="shared" si="4"/>
        <v>-12.198422820061296</v>
      </c>
      <c r="AH5">
        <f t="shared" si="5"/>
        <v>-108.13883975481602</v>
      </c>
      <c r="AI5">
        <f t="shared" si="6"/>
        <v>-120.33726257487731</v>
      </c>
      <c r="AJ5">
        <f t="shared" si="7"/>
        <v>-458.31620605398075</v>
      </c>
      <c r="AK5">
        <f t="shared" si="28"/>
        <v>19.634047914049169</v>
      </c>
      <c r="AL5">
        <f t="shared" si="8"/>
        <v>-559.01942071480892</v>
      </c>
      <c r="AN5">
        <f t="shared" si="9"/>
        <v>0</v>
      </c>
      <c r="AO5">
        <f t="shared" si="10"/>
        <v>0</v>
      </c>
      <c r="AP5">
        <f t="shared" si="11"/>
        <v>-10.430969156391729</v>
      </c>
      <c r="AQ5">
        <f t="shared" si="12"/>
        <v>-92.470388896128256</v>
      </c>
      <c r="AR5">
        <f t="shared" si="13"/>
        <v>-102.90135805251998</v>
      </c>
      <c r="AS5">
        <f t="shared" si="14"/>
        <v>-391.90986242593016</v>
      </c>
      <c r="AT5">
        <f t="shared" si="15"/>
        <v>16.789231790666456</v>
      </c>
      <c r="AU5">
        <f t="shared" si="16"/>
        <v>-478.02198868778368</v>
      </c>
      <c r="AW5">
        <v>2</v>
      </c>
      <c r="AX5">
        <f>IF(Z5&gt;0, (R5*SUMPRODUCT(K5:$K$98, X5:$X$98)-K5*$AZ$3)/Z5, 0)</f>
        <v>960.36536576732715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2.8741389999999999E-3</v>
      </c>
      <c r="Q6" s="5">
        <f t="shared" si="30"/>
        <v>12.5</v>
      </c>
      <c r="R6">
        <f t="shared" si="0"/>
        <v>50000</v>
      </c>
      <c r="S6">
        <f t="shared" si="1"/>
        <v>1497.1959013141627</v>
      </c>
      <c r="U6">
        <f t="shared" si="20"/>
        <v>2.8741389999999999E-3</v>
      </c>
      <c r="V6">
        <f t="shared" si="21"/>
        <v>0.01</v>
      </c>
      <c r="W6">
        <f t="shared" si="22"/>
        <v>0.97587382560490366</v>
      </c>
      <c r="X6">
        <f t="shared" si="23"/>
        <v>2.8047970212502519E-3</v>
      </c>
      <c r="Y6">
        <f t="shared" si="24"/>
        <v>9.7587382560490373E-3</v>
      </c>
      <c r="Z6">
        <f t="shared" si="25"/>
        <v>0.9633102903276044</v>
      </c>
      <c r="AB6">
        <f t="shared" si="26"/>
        <v>937.19542346981416</v>
      </c>
      <c r="AC6">
        <f t="shared" si="27"/>
        <v>1442.2642183722455</v>
      </c>
      <c r="AE6">
        <f t="shared" si="2"/>
        <v>0</v>
      </c>
      <c r="AF6">
        <f t="shared" si="3"/>
        <v>0</v>
      </c>
      <c r="AG6">
        <f t="shared" si="4"/>
        <v>-12.041378629095055</v>
      </c>
      <c r="AH6">
        <f t="shared" si="5"/>
        <v>-140.2398510625126</v>
      </c>
      <c r="AI6">
        <f t="shared" si="6"/>
        <v>-152.28122969160765</v>
      </c>
      <c r="AJ6">
        <f t="shared" si="7"/>
        <v>-505.06879490243136</v>
      </c>
      <c r="AK6">
        <f t="shared" si="28"/>
        <v>54.825932272984133</v>
      </c>
      <c r="AL6">
        <f t="shared" si="8"/>
        <v>-602.52409232105492</v>
      </c>
      <c r="AN6">
        <f t="shared" si="9"/>
        <v>0</v>
      </c>
      <c r="AO6">
        <f t="shared" si="10"/>
        <v>0</v>
      </c>
      <c r="AP6">
        <f t="shared" si="11"/>
        <v>-9.288840243182344</v>
      </c>
      <c r="AQ6">
        <f t="shared" si="12"/>
        <v>-108.18242764161502</v>
      </c>
      <c r="AR6">
        <f t="shared" si="13"/>
        <v>-117.47126788479736</v>
      </c>
      <c r="AS6">
        <f t="shared" si="14"/>
        <v>-389.61513396227241</v>
      </c>
      <c r="AT6">
        <f t="shared" si="15"/>
        <v>42.293274030662865</v>
      </c>
      <c r="AU6">
        <f t="shared" si="16"/>
        <v>-464.79312781640692</v>
      </c>
      <c r="AW6">
        <v>3</v>
      </c>
      <c r="AX6">
        <f>IF(Z6&gt;0, (R6*SUMPRODUCT(K6:$K$98, X6:$X$98)-K6*$AZ$3)/Z6, 0)</f>
        <v>1497.1959013141627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3.657909E-3</v>
      </c>
      <c r="Q7" s="5">
        <f t="shared" si="30"/>
        <v>12.5</v>
      </c>
      <c r="R7">
        <f t="shared" si="0"/>
        <v>50000</v>
      </c>
      <c r="S7">
        <f t="shared" si="1"/>
        <v>1926.6817193242721</v>
      </c>
      <c r="U7">
        <f t="shared" si="20"/>
        <v>3.657909E-3</v>
      </c>
      <c r="V7">
        <f t="shared" si="21"/>
        <v>0.01</v>
      </c>
      <c r="W7">
        <f t="shared" si="22"/>
        <v>0.9633102903276044</v>
      </c>
      <c r="X7">
        <f t="shared" si="23"/>
        <v>3.5237013807819569E-3</v>
      </c>
      <c r="Y7">
        <f t="shared" si="24"/>
        <v>9.6331029032760435E-3</v>
      </c>
      <c r="Z7">
        <f t="shared" si="25"/>
        <v>0.95015348604354644</v>
      </c>
      <c r="AB7">
        <f t="shared" si="26"/>
        <v>1442.2642183722455</v>
      </c>
      <c r="AC7">
        <f t="shared" si="27"/>
        <v>1830.6433521123308</v>
      </c>
      <c r="AE7">
        <f t="shared" si="2"/>
        <v>0</v>
      </c>
      <c r="AF7">
        <f t="shared" si="3"/>
        <v>0</v>
      </c>
      <c r="AG7">
        <f t="shared" si="4"/>
        <v>-11.87691857554433</v>
      </c>
      <c r="AH7">
        <f t="shared" si="5"/>
        <v>-176.18506903909784</v>
      </c>
      <c r="AI7">
        <f t="shared" si="6"/>
        <v>-188.06198761464216</v>
      </c>
      <c r="AJ7">
        <f t="shared" si="7"/>
        <v>-388.37913374008531</v>
      </c>
      <c r="AK7">
        <f t="shared" si="28"/>
        <v>70.815173122077255</v>
      </c>
      <c r="AL7">
        <f t="shared" si="8"/>
        <v>-505.62594823265022</v>
      </c>
      <c r="AN7">
        <f t="shared" si="9"/>
        <v>0</v>
      </c>
      <c r="AO7">
        <f t="shared" si="10"/>
        <v>0</v>
      </c>
      <c r="AP7">
        <f t="shared" si="11"/>
        <v>-8.3358876430037512</v>
      </c>
      <c r="AQ7">
        <f t="shared" si="12"/>
        <v>-123.65656382530757</v>
      </c>
      <c r="AR7">
        <f t="shared" si="13"/>
        <v>-131.99245146831132</v>
      </c>
      <c r="AS7">
        <f t="shared" si="14"/>
        <v>-272.58626058199621</v>
      </c>
      <c r="AT7">
        <f t="shared" si="15"/>
        <v>49.702060581689288</v>
      </c>
      <c r="AU7">
        <f t="shared" si="16"/>
        <v>-354.87665146861826</v>
      </c>
      <c r="AW7">
        <v>4</v>
      </c>
      <c r="AX7">
        <f>IF(Z7&gt;0, (R7*SUMPRODUCT(K7:$K$98, X7:$X$98)-K7*$AZ$3)/Z7, 0)</f>
        <v>1926.6817193242721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4.4868319999999996E-3</v>
      </c>
      <c r="Q8" s="5">
        <f t="shared" si="30"/>
        <v>12.5</v>
      </c>
      <c r="R8">
        <f t="shared" si="0"/>
        <v>50000</v>
      </c>
      <c r="S8">
        <f t="shared" si="1"/>
        <v>2179.0874154862822</v>
      </c>
      <c r="U8">
        <f t="shared" si="20"/>
        <v>4.4868319999999996E-3</v>
      </c>
      <c r="V8">
        <f t="shared" si="21"/>
        <v>0.01</v>
      </c>
      <c r="W8">
        <f t="shared" si="22"/>
        <v>0.95015348604354644</v>
      </c>
      <c r="X8">
        <f t="shared" si="23"/>
        <v>4.2631790660917369E-3</v>
      </c>
      <c r="Y8">
        <f t="shared" si="24"/>
        <v>9.5015348604354649E-3</v>
      </c>
      <c r="Z8">
        <f t="shared" si="25"/>
        <v>0.93638877211701921</v>
      </c>
      <c r="AB8">
        <f t="shared" si="26"/>
        <v>1830.6433521123308</v>
      </c>
      <c r="AC8">
        <f t="shared" si="27"/>
        <v>2040.4729893228487</v>
      </c>
      <c r="AE8">
        <f t="shared" si="2"/>
        <v>0</v>
      </c>
      <c r="AF8">
        <f t="shared" si="3"/>
        <v>0</v>
      </c>
      <c r="AG8">
        <f t="shared" si="4"/>
        <v>-11.704859651462741</v>
      </c>
      <c r="AH8">
        <f t="shared" si="5"/>
        <v>-213.15895330458684</v>
      </c>
      <c r="AI8">
        <f t="shared" si="6"/>
        <v>-224.86381295604957</v>
      </c>
      <c r="AJ8">
        <f t="shared" si="7"/>
        <v>-209.82963721051783</v>
      </c>
      <c r="AK8">
        <f t="shared" si="28"/>
        <v>38.992703399992642</v>
      </c>
      <c r="AL8">
        <f t="shared" si="8"/>
        <v>-395.70074676657475</v>
      </c>
      <c r="AN8">
        <f t="shared" si="9"/>
        <v>0</v>
      </c>
      <c r="AO8">
        <f t="shared" si="10"/>
        <v>0</v>
      </c>
      <c r="AP8">
        <f t="shared" si="11"/>
        <v>-7.668372107858378</v>
      </c>
      <c r="AQ8">
        <f t="shared" si="12"/>
        <v>-139.64987370497079</v>
      </c>
      <c r="AR8">
        <f t="shared" si="13"/>
        <v>-147.31824581282916</v>
      </c>
      <c r="AS8">
        <f t="shared" si="14"/>
        <v>-137.46869123595997</v>
      </c>
      <c r="AT8">
        <f t="shared" si="15"/>
        <v>25.545847457054403</v>
      </c>
      <c r="AU8">
        <f t="shared" si="16"/>
        <v>-259.24108959173475</v>
      </c>
      <c r="AW8">
        <v>5</v>
      </c>
      <c r="AX8">
        <f>IF(Z8&gt;0, (R8*SUMPRODUCT(K8:$K$98, X8:$X$98)-K8*$AZ$3)/Z8, 0)</f>
        <v>2179.0874154862822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5.3970320000000004E-3</v>
      </c>
      <c r="Q9" s="5">
        <f t="shared" si="30"/>
        <v>12.5</v>
      </c>
      <c r="R9">
        <f t="shared" si="0"/>
        <v>50000</v>
      </c>
      <c r="S9">
        <f t="shared" si="1"/>
        <v>2330.2663151554552</v>
      </c>
      <c r="U9">
        <f t="shared" si="20"/>
        <v>5.3970320000000004E-3</v>
      </c>
      <c r="V9">
        <f t="shared" si="21"/>
        <v>0.01</v>
      </c>
      <c r="W9">
        <f t="shared" si="22"/>
        <v>0.93638877211701921</v>
      </c>
      <c r="X9">
        <f t="shared" si="23"/>
        <v>5.0537201675562608E-3</v>
      </c>
      <c r="Y9">
        <f t="shared" si="24"/>
        <v>9.3638877211701926E-3</v>
      </c>
      <c r="Z9">
        <f t="shared" si="25"/>
        <v>0.92197116422829284</v>
      </c>
      <c r="AB9">
        <f t="shared" si="26"/>
        <v>2040.4729893228487</v>
      </c>
      <c r="AC9">
        <f t="shared" si="27"/>
        <v>2148.438347545849</v>
      </c>
      <c r="AE9">
        <f t="shared" si="2"/>
        <v>0</v>
      </c>
      <c r="AF9">
        <f t="shared" si="3"/>
        <v>0</v>
      </c>
      <c r="AG9">
        <f t="shared" si="4"/>
        <v>-11.52463955285366</v>
      </c>
      <c r="AH9">
        <f t="shared" si="5"/>
        <v>-252.68600837781304</v>
      </c>
      <c r="AI9">
        <f t="shared" si="6"/>
        <v>-264.21064793066671</v>
      </c>
      <c r="AJ9">
        <f t="shared" si="7"/>
        <v>-107.96535822300029</v>
      </c>
      <c r="AK9">
        <f t="shared" si="28"/>
        <v>12.038790637004807</v>
      </c>
      <c r="AL9">
        <f t="shared" si="8"/>
        <v>-360.1372155166622</v>
      </c>
      <c r="AN9">
        <f t="shared" si="9"/>
        <v>0</v>
      </c>
      <c r="AO9">
        <f t="shared" si="10"/>
        <v>0</v>
      </c>
      <c r="AP9">
        <f t="shared" si="11"/>
        <v>-7.1505842760922196</v>
      </c>
      <c r="AQ9">
        <f t="shared" si="12"/>
        <v>-156.7817015021086</v>
      </c>
      <c r="AR9">
        <f t="shared" si="13"/>
        <v>-163.93228577820082</v>
      </c>
      <c r="AS9">
        <f t="shared" si="14"/>
        <v>-66.988246298851749</v>
      </c>
      <c r="AT9">
        <f t="shared" si="15"/>
        <v>7.4695947441425297</v>
      </c>
      <c r="AU9">
        <f t="shared" si="16"/>
        <v>-223.45093733291006</v>
      </c>
      <c r="AW9">
        <v>6</v>
      </c>
      <c r="AX9">
        <f>IF(Z9&gt;0, (R9*SUMPRODUCT(K9:$K$98, X9:$X$98)-K9*$AZ$3)/Z9, 0)</f>
        <v>2330.2663151554552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6.3737730000000001E-3</v>
      </c>
      <c r="Q10" s="5">
        <f t="shared" si="30"/>
        <v>12.5</v>
      </c>
      <c r="R10">
        <f t="shared" si="0"/>
        <v>50000</v>
      </c>
      <c r="S10">
        <f t="shared" si="1"/>
        <v>2446.8634552374347</v>
      </c>
      <c r="U10">
        <f t="shared" si="20"/>
        <v>6.3737730000000001E-3</v>
      </c>
      <c r="V10">
        <f t="shared" si="21"/>
        <v>0.01</v>
      </c>
      <c r="W10">
        <f t="shared" si="22"/>
        <v>0.92197116422829284</v>
      </c>
      <c r="X10">
        <f t="shared" si="23"/>
        <v>5.8764349133368591E-3</v>
      </c>
      <c r="Y10">
        <f t="shared" si="24"/>
        <v>9.2197116422829285E-3</v>
      </c>
      <c r="Z10">
        <f t="shared" si="25"/>
        <v>0.90687501767267298</v>
      </c>
      <c r="AB10">
        <f t="shared" si="26"/>
        <v>2148.438347545849</v>
      </c>
      <c r="AC10">
        <f t="shared" si="27"/>
        <v>2218.9993392110664</v>
      </c>
      <c r="AE10">
        <f t="shared" si="2"/>
        <v>0</v>
      </c>
      <c r="AF10">
        <f t="shared" si="3"/>
        <v>0</v>
      </c>
      <c r="AG10">
        <f t="shared" si="4"/>
        <v>-11.335937720908412</v>
      </c>
      <c r="AH10">
        <f t="shared" si="5"/>
        <v>-293.82174566684296</v>
      </c>
      <c r="AI10">
        <f t="shared" si="6"/>
        <v>-305.15768338775138</v>
      </c>
      <c r="AJ10">
        <f t="shared" si="7"/>
        <v>-70.560991665217443</v>
      </c>
      <c r="AK10">
        <f t="shared" si="28"/>
        <v>8.8085972249379818</v>
      </c>
      <c r="AL10">
        <f t="shared" si="8"/>
        <v>-366.91007782803086</v>
      </c>
      <c r="AN10">
        <f t="shared" si="9"/>
        <v>0</v>
      </c>
      <c r="AO10">
        <f t="shared" si="10"/>
        <v>0</v>
      </c>
      <c r="AP10">
        <f t="shared" si="11"/>
        <v>-6.6725189567765062</v>
      </c>
      <c r="AQ10">
        <f t="shared" si="12"/>
        <v>-172.94830089434072</v>
      </c>
      <c r="AR10">
        <f t="shared" si="13"/>
        <v>-179.62081985111723</v>
      </c>
      <c r="AS10">
        <f t="shared" si="14"/>
        <v>-41.533357547185176</v>
      </c>
      <c r="AT10">
        <f t="shared" si="15"/>
        <v>5.1848848690832083</v>
      </c>
      <c r="AU10">
        <f t="shared" si="16"/>
        <v>-215.96929252921922</v>
      </c>
      <c r="AW10">
        <v>7</v>
      </c>
      <c r="AX10">
        <f>IF(Z10&gt;0, (R10*SUMPRODUCT(K10:$K$98, X10:$X$98)-K10*$AZ$3)/Z10, 0)</f>
        <v>2446.8634552374347</v>
      </c>
    </row>
    <row r="11" spans="1:52" x14ac:dyDescent="0.25">
      <c r="A11" t="s">
        <v>33</v>
      </c>
      <c r="C11" s="25">
        <f>AU81</f>
        <v>2846.4601656975733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7.4983330000000003E-3</v>
      </c>
      <c r="Q11" s="5">
        <f t="shared" si="30"/>
        <v>12.5</v>
      </c>
      <c r="R11">
        <f t="shared" si="0"/>
        <v>50000</v>
      </c>
      <c r="S11">
        <f t="shared" si="1"/>
        <v>2531.1674865782297</v>
      </c>
      <c r="U11">
        <f t="shared" si="20"/>
        <v>7.4983330000000003E-3</v>
      </c>
      <c r="V11">
        <f t="shared" si="21"/>
        <v>0.01</v>
      </c>
      <c r="W11">
        <f t="shared" si="22"/>
        <v>0.90687501767267298</v>
      </c>
      <c r="X11">
        <f t="shared" si="23"/>
        <v>6.8000508718905868E-3</v>
      </c>
      <c r="Y11">
        <f t="shared" si="24"/>
        <v>9.0687501767267292E-3</v>
      </c>
      <c r="Z11">
        <f t="shared" si="25"/>
        <v>0.89100621662405566</v>
      </c>
      <c r="AB11">
        <f t="shared" si="26"/>
        <v>2218.9993392110664</v>
      </c>
      <c r="AC11">
        <f t="shared" si="27"/>
        <v>2255.2859658578886</v>
      </c>
      <c r="AE11">
        <f t="shared" si="2"/>
        <v>0</v>
      </c>
      <c r="AF11">
        <f t="shared" si="3"/>
        <v>0</v>
      </c>
      <c r="AG11">
        <f t="shared" si="4"/>
        <v>-11.137577707800697</v>
      </c>
      <c r="AH11">
        <f t="shared" si="5"/>
        <v>-340.00254359452936</v>
      </c>
      <c r="AI11">
        <f t="shared" si="6"/>
        <v>-351.14012130233004</v>
      </c>
      <c r="AJ11">
        <f t="shared" si="7"/>
        <v>-36.286626646822242</v>
      </c>
      <c r="AK11">
        <f t="shared" si="28"/>
        <v>5.3255984141065591</v>
      </c>
      <c r="AL11">
        <f t="shared" si="8"/>
        <v>-382.10114953504575</v>
      </c>
      <c r="AN11">
        <f t="shared" si="9"/>
        <v>0</v>
      </c>
      <c r="AO11">
        <f t="shared" si="10"/>
        <v>0</v>
      </c>
      <c r="AP11">
        <f t="shared" si="11"/>
        <v>-6.229343403764747</v>
      </c>
      <c r="AQ11">
        <f t="shared" si="12"/>
        <v>-190.16635912855514</v>
      </c>
      <c r="AR11">
        <f t="shared" si="13"/>
        <v>-196.39570253231989</v>
      </c>
      <c r="AS11">
        <f t="shared" si="14"/>
        <v>-20.295423679866925</v>
      </c>
      <c r="AT11">
        <f t="shared" si="15"/>
        <v>2.9786531885455778</v>
      </c>
      <c r="AU11">
        <f t="shared" si="16"/>
        <v>-213.71247302364125</v>
      </c>
      <c r="AW11">
        <v>8</v>
      </c>
      <c r="AX11">
        <f>IF(Z11&gt;0, (R11*SUMPRODUCT(K11:$K$98, X11:$X$98)-K11*$AZ$3)/Z11, 0)</f>
        <v>2531.1674865782297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8.7783159999999995E-3</v>
      </c>
      <c r="Q12" s="5">
        <f t="shared" si="30"/>
        <v>12.5</v>
      </c>
      <c r="R12">
        <f t="shared" si="0"/>
        <v>50000</v>
      </c>
      <c r="S12">
        <f t="shared" si="1"/>
        <v>2589.0903280008238</v>
      </c>
      <c r="U12">
        <f t="shared" si="20"/>
        <v>8.7783159999999995E-3</v>
      </c>
      <c r="V12">
        <f t="shared" si="21"/>
        <v>0.01</v>
      </c>
      <c r="W12">
        <f t="shared" si="22"/>
        <v>0.89100621662405566</v>
      </c>
      <c r="X12">
        <f t="shared" si="23"/>
        <v>7.8215341274904138E-3</v>
      </c>
      <c r="Y12">
        <f t="shared" si="24"/>
        <v>8.9100621662405576E-3</v>
      </c>
      <c r="Z12">
        <f t="shared" si="25"/>
        <v>0.87427462033032466</v>
      </c>
      <c r="AB12">
        <f t="shared" si="26"/>
        <v>2255.2859658578886</v>
      </c>
      <c r="AC12">
        <f t="shared" si="27"/>
        <v>2263.5759635138361</v>
      </c>
      <c r="AE12">
        <f t="shared" si="2"/>
        <v>0</v>
      </c>
      <c r="AF12">
        <f t="shared" si="3"/>
        <v>0</v>
      </c>
      <c r="AG12">
        <f t="shared" si="4"/>
        <v>-10.928432754129059</v>
      </c>
      <c r="AH12">
        <f t="shared" si="5"/>
        <v>-391.07670637452071</v>
      </c>
      <c r="AI12">
        <f t="shared" si="6"/>
        <v>-402.00513912864977</v>
      </c>
      <c r="AJ12">
        <f t="shared" si="7"/>
        <v>-8.2899976559474453</v>
      </c>
      <c r="AK12">
        <f t="shared" si="28"/>
        <v>5.1871577214731435</v>
      </c>
      <c r="AL12">
        <f t="shared" si="8"/>
        <v>-405.10797906312405</v>
      </c>
      <c r="AN12">
        <f t="shared" si="9"/>
        <v>0</v>
      </c>
      <c r="AO12">
        <f t="shared" si="10"/>
        <v>0</v>
      </c>
      <c r="AP12">
        <f t="shared" si="11"/>
        <v>-5.8085781857420287</v>
      </c>
      <c r="AQ12">
        <f t="shared" si="12"/>
        <v>-207.86142685835802</v>
      </c>
      <c r="AR12">
        <f t="shared" si="13"/>
        <v>-213.67000504410004</v>
      </c>
      <c r="AS12">
        <f t="shared" si="14"/>
        <v>-4.4062218826386914</v>
      </c>
      <c r="AT12">
        <f t="shared" si="15"/>
        <v>2.7570294720959225</v>
      </c>
      <c r="AU12">
        <f t="shared" si="16"/>
        <v>-215.31919745464282</v>
      </c>
      <c r="AW12">
        <v>9</v>
      </c>
      <c r="AX12">
        <f>IF(Z12&gt;0, (R12*SUMPRODUCT(K12:$K$98, X12:$X$98)-K12*$AZ$3)/Z12, 0)</f>
        <v>2589.0903280008238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1.019566E-2</v>
      </c>
      <c r="Q13" s="5">
        <f t="shared" si="30"/>
        <v>12.5</v>
      </c>
      <c r="R13">
        <f t="shared" si="0"/>
        <v>50000</v>
      </c>
      <c r="S13">
        <f t="shared" si="1"/>
        <v>2618.7623697644781</v>
      </c>
      <c r="U13">
        <f t="shared" si="20"/>
        <v>1.019566E-2</v>
      </c>
      <c r="V13">
        <f t="shared" si="21"/>
        <v>0.01</v>
      </c>
      <c r="W13">
        <f t="shared" si="22"/>
        <v>0.87427462033032466</v>
      </c>
      <c r="X13">
        <f t="shared" si="23"/>
        <v>8.9138067755170792E-3</v>
      </c>
      <c r="Y13">
        <f t="shared" si="24"/>
        <v>8.7427462033032467E-3</v>
      </c>
      <c r="Z13">
        <f t="shared" si="25"/>
        <v>0.85661806735150425</v>
      </c>
      <c r="AB13">
        <f t="shared" si="26"/>
        <v>2263.5759635138361</v>
      </c>
      <c r="AC13">
        <f t="shared" si="27"/>
        <v>2243.2791600404926</v>
      </c>
      <c r="AE13">
        <f t="shared" si="2"/>
        <v>0</v>
      </c>
      <c r="AF13">
        <f t="shared" si="3"/>
        <v>0</v>
      </c>
      <c r="AG13">
        <f t="shared" si="4"/>
        <v>-10.707725841893803</v>
      </c>
      <c r="AH13">
        <f t="shared" si="5"/>
        <v>-445.69033877585395</v>
      </c>
      <c r="AI13">
        <f t="shared" si="6"/>
        <v>-456.39806461774776</v>
      </c>
      <c r="AJ13">
        <f t="shared" si="7"/>
        <v>20.296803473343516</v>
      </c>
      <c r="AK13">
        <f t="shared" si="28"/>
        <v>4.5271519270276723</v>
      </c>
      <c r="AL13">
        <f t="shared" si="8"/>
        <v>-431.57410921737659</v>
      </c>
      <c r="AN13">
        <f t="shared" si="9"/>
        <v>0</v>
      </c>
      <c r="AO13">
        <f t="shared" si="10"/>
        <v>0</v>
      </c>
      <c r="AP13">
        <f t="shared" si="11"/>
        <v>-5.4099525813872278</v>
      </c>
      <c r="AQ13">
        <f t="shared" si="12"/>
        <v>-225.17980328989569</v>
      </c>
      <c r="AR13">
        <f t="shared" si="13"/>
        <v>-230.58975587128293</v>
      </c>
      <c r="AS13">
        <f t="shared" si="14"/>
        <v>10.254721307386742</v>
      </c>
      <c r="AT13">
        <f t="shared" si="15"/>
        <v>2.2872902813903053</v>
      </c>
      <c r="AU13">
        <f t="shared" si="16"/>
        <v>-218.04774428250587</v>
      </c>
      <c r="AW13">
        <v>10</v>
      </c>
      <c r="AX13">
        <f>IF(Z13&gt;0, (R13*SUMPRODUCT(K13:$K$98, X13:$X$98)-K13*$AZ$3)/Z13, 0)</f>
        <v>2618.7623697644781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1.1804551E-2</v>
      </c>
      <c r="Q14" s="5">
        <f t="shared" si="30"/>
        <v>12.5</v>
      </c>
      <c r="R14">
        <f t="shared" si="0"/>
        <v>50000</v>
      </c>
      <c r="S14">
        <f t="shared" si="1"/>
        <v>2620.4036428581494</v>
      </c>
      <c r="U14">
        <f t="shared" si="20"/>
        <v>1.1804551E-2</v>
      </c>
      <c r="V14">
        <f t="shared" si="21"/>
        <v>0.01</v>
      </c>
      <c r="W14">
        <f t="shared" si="22"/>
        <v>0.85661806735150425</v>
      </c>
      <c r="X14">
        <f t="shared" si="23"/>
        <v>1.0111991663572267E-2</v>
      </c>
      <c r="Y14">
        <f t="shared" si="24"/>
        <v>8.566180673515042E-3</v>
      </c>
      <c r="Z14">
        <f t="shared" si="25"/>
        <v>0.83793989501441701</v>
      </c>
      <c r="AB14">
        <f t="shared" si="26"/>
        <v>2243.2791600404926</v>
      </c>
      <c r="AC14">
        <f t="shared" si="27"/>
        <v>2195.7407533919536</v>
      </c>
      <c r="AE14">
        <f t="shared" si="2"/>
        <v>0</v>
      </c>
      <c r="AF14">
        <f t="shared" si="3"/>
        <v>0</v>
      </c>
      <c r="AG14">
        <f t="shared" si="4"/>
        <v>-10.474248687680213</v>
      </c>
      <c r="AH14">
        <f t="shared" si="5"/>
        <v>-505.59958317861339</v>
      </c>
      <c r="AI14">
        <f t="shared" si="6"/>
        <v>-516.07383186629363</v>
      </c>
      <c r="AJ14">
        <f t="shared" si="7"/>
        <v>47.538406648538967</v>
      </c>
      <c r="AK14">
        <f t="shared" si="28"/>
        <v>4.0379024880728869</v>
      </c>
      <c r="AL14">
        <f t="shared" si="8"/>
        <v>-464.4975227296818</v>
      </c>
      <c r="AN14">
        <f t="shared" si="9"/>
        <v>0</v>
      </c>
      <c r="AO14">
        <f t="shared" si="10"/>
        <v>0</v>
      </c>
      <c r="AP14">
        <f t="shared" si="11"/>
        <v>-5.0313662240148211</v>
      </c>
      <c r="AQ14">
        <f t="shared" si="12"/>
        <v>-242.86769786867157</v>
      </c>
      <c r="AR14">
        <f t="shared" si="13"/>
        <v>-247.89906409268642</v>
      </c>
      <c r="AS14">
        <f t="shared" si="14"/>
        <v>22.835349883974708</v>
      </c>
      <c r="AT14">
        <f t="shared" si="15"/>
        <v>1.9396299247936666</v>
      </c>
      <c r="AU14">
        <f t="shared" si="16"/>
        <v>-223.12408428391805</v>
      </c>
      <c r="AW14">
        <v>11</v>
      </c>
      <c r="AX14">
        <f>IF(Z14&gt;0, (R14*SUMPRODUCT(K14:$K$98, X14:$X$98)-K14*$AZ$3)/Z14, 0)</f>
        <v>2620.4036428581494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1.3628751999999999E-2</v>
      </c>
      <c r="Q15" s="5">
        <f t="shared" si="30"/>
        <v>12.5</v>
      </c>
      <c r="R15">
        <f t="shared" si="0"/>
        <v>50000</v>
      </c>
      <c r="S15">
        <f t="shared" si="1"/>
        <v>2602.0961348324809</v>
      </c>
      <c r="U15">
        <f t="shared" si="20"/>
        <v>1.3628751999999999E-2</v>
      </c>
      <c r="V15">
        <f t="shared" si="21"/>
        <v>0.01</v>
      </c>
      <c r="W15">
        <f t="shared" si="22"/>
        <v>0.83793989501441701</v>
      </c>
      <c r="X15">
        <f t="shared" si="23"/>
        <v>1.1420075020057525E-2</v>
      </c>
      <c r="Y15">
        <f t="shared" si="24"/>
        <v>8.3793989501441696E-3</v>
      </c>
      <c r="Z15">
        <f t="shared" si="25"/>
        <v>0.81814042104421536</v>
      </c>
      <c r="AB15">
        <f t="shared" si="26"/>
        <v>2195.7407533919536</v>
      </c>
      <c r="AC15">
        <f t="shared" si="27"/>
        <v>2128.8800273493712</v>
      </c>
      <c r="AE15">
        <f t="shared" si="2"/>
        <v>0</v>
      </c>
      <c r="AF15">
        <f t="shared" si="3"/>
        <v>0</v>
      </c>
      <c r="AG15">
        <f t="shared" si="4"/>
        <v>-10.226755263052691</v>
      </c>
      <c r="AH15">
        <f t="shared" si="5"/>
        <v>-571.00375100287624</v>
      </c>
      <c r="AI15">
        <f t="shared" si="6"/>
        <v>-581.23050626592897</v>
      </c>
      <c r="AJ15">
        <f t="shared" si="7"/>
        <v>66.860726042582428</v>
      </c>
      <c r="AK15">
        <f t="shared" si="28"/>
        <v>9.00253708890701</v>
      </c>
      <c r="AL15">
        <f t="shared" si="8"/>
        <v>-505.36724313443955</v>
      </c>
      <c r="AN15">
        <f t="shared" si="9"/>
        <v>0</v>
      </c>
      <c r="AO15">
        <f t="shared" si="10"/>
        <v>0</v>
      </c>
      <c r="AP15">
        <f t="shared" si="11"/>
        <v>-4.6603560566230895</v>
      </c>
      <c r="AQ15">
        <f t="shared" si="12"/>
        <v>-260.20773166976352</v>
      </c>
      <c r="AR15">
        <f t="shared" si="13"/>
        <v>-264.86808772638665</v>
      </c>
      <c r="AS15">
        <f t="shared" si="14"/>
        <v>30.468587694525013</v>
      </c>
      <c r="AT15">
        <f t="shared" si="15"/>
        <v>4.1024769996048756</v>
      </c>
      <c r="AU15">
        <f t="shared" si="16"/>
        <v>-230.29702303225676</v>
      </c>
      <c r="AW15">
        <v>12</v>
      </c>
      <c r="AX15">
        <f>IF(Z15&gt;0, (R15*SUMPRODUCT(K15:$K$98, X15:$X$98)-K15*$AZ$3)/Z15, 0)</f>
        <v>2602.0961348324809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1.5530428000000001E-2</v>
      </c>
      <c r="Q16" s="5">
        <f t="shared" si="30"/>
        <v>12.5</v>
      </c>
      <c r="R16">
        <f t="shared" si="0"/>
        <v>50000</v>
      </c>
      <c r="S16">
        <f t="shared" si="1"/>
        <v>2564.3116532226632</v>
      </c>
      <c r="U16">
        <f t="shared" si="20"/>
        <v>1.5530428000000001E-2</v>
      </c>
      <c r="V16">
        <f t="shared" si="21"/>
        <v>0.01</v>
      </c>
      <c r="W16">
        <f t="shared" si="22"/>
        <v>0.81814042104421536</v>
      </c>
      <c r="X16">
        <f t="shared" si="23"/>
        <v>1.2706070902916871E-2</v>
      </c>
      <c r="Y16">
        <f t="shared" si="24"/>
        <v>8.181404210442153E-3</v>
      </c>
      <c r="Z16">
        <f t="shared" si="25"/>
        <v>0.79725294593085638</v>
      </c>
      <c r="AB16">
        <f t="shared" si="26"/>
        <v>2128.8800273493712</v>
      </c>
      <c r="AC16">
        <f t="shared" si="27"/>
        <v>2044.4050198165928</v>
      </c>
      <c r="AE16">
        <f t="shared" si="2"/>
        <v>0</v>
      </c>
      <c r="AF16">
        <f t="shared" si="3"/>
        <v>0</v>
      </c>
      <c r="AG16">
        <f t="shared" si="4"/>
        <v>-9.9656618241357044</v>
      </c>
      <c r="AH16">
        <f t="shared" si="5"/>
        <v>-635.3035451458436</v>
      </c>
      <c r="AI16">
        <f t="shared" si="6"/>
        <v>-645.26920696997934</v>
      </c>
      <c r="AJ16">
        <f t="shared" si="7"/>
        <v>84.475007532778363</v>
      </c>
      <c r="AK16">
        <f t="shared" si="28"/>
        <v>15.115048194180536</v>
      </c>
      <c r="AL16">
        <f t="shared" si="8"/>
        <v>-545.67915124302044</v>
      </c>
      <c r="AN16">
        <f t="shared" si="9"/>
        <v>0</v>
      </c>
      <c r="AO16">
        <f t="shared" si="10"/>
        <v>0</v>
      </c>
      <c r="AP16">
        <f t="shared" si="11"/>
        <v>-4.2960695978290699</v>
      </c>
      <c r="AQ16">
        <f t="shared" si="12"/>
        <v>-273.87124847885281</v>
      </c>
      <c r="AR16">
        <f t="shared" si="13"/>
        <v>-278.16731807668185</v>
      </c>
      <c r="AS16">
        <f t="shared" si="14"/>
        <v>36.416097399474531</v>
      </c>
      <c r="AT16">
        <f t="shared" si="15"/>
        <v>6.5159043285488831</v>
      </c>
      <c r="AU16">
        <f t="shared" si="16"/>
        <v>-235.23531634865847</v>
      </c>
      <c r="AW16">
        <v>13</v>
      </c>
      <c r="AX16">
        <f>IF(Z16&gt;0, (R16*SUMPRODUCT(K16:$K$98, X16:$X$98)-K16*$AZ$3)/Z16, 0)</f>
        <v>2564.3116532226632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1.7564712E-2</v>
      </c>
      <c r="Q17" s="5">
        <f t="shared" si="30"/>
        <v>12.5</v>
      </c>
      <c r="R17">
        <f t="shared" si="0"/>
        <v>50000</v>
      </c>
      <c r="S17">
        <f t="shared" si="1"/>
        <v>2521.8223635807221</v>
      </c>
      <c r="U17">
        <f t="shared" si="20"/>
        <v>1.7564712E-2</v>
      </c>
      <c r="V17">
        <f t="shared" si="21"/>
        <v>0.01</v>
      </c>
      <c r="W17">
        <f t="shared" si="22"/>
        <v>0.79725294593085638</v>
      </c>
      <c r="X17">
        <f t="shared" si="23"/>
        <v>1.4003518386427063E-2</v>
      </c>
      <c r="Y17">
        <f t="shared" si="24"/>
        <v>7.9725294593085642E-3</v>
      </c>
      <c r="Z17">
        <f t="shared" si="25"/>
        <v>0.77527689808512068</v>
      </c>
      <c r="AB17">
        <f t="shared" si="26"/>
        <v>2044.4050198165928</v>
      </c>
      <c r="AC17">
        <f t="shared" si="27"/>
        <v>1955.1106195585496</v>
      </c>
      <c r="AE17">
        <f t="shared" si="2"/>
        <v>0</v>
      </c>
      <c r="AF17">
        <f t="shared" si="3"/>
        <v>0</v>
      </c>
      <c r="AG17">
        <f t="shared" si="4"/>
        <v>-9.6909612260640081</v>
      </c>
      <c r="AH17">
        <f t="shared" si="5"/>
        <v>-700.17591932135315</v>
      </c>
      <c r="AI17">
        <f t="shared" si="6"/>
        <v>-709.86688054741717</v>
      </c>
      <c r="AJ17">
        <f t="shared" si="7"/>
        <v>89.294400258043197</v>
      </c>
      <c r="AK17">
        <f t="shared" si="28"/>
        <v>28.212789273468982</v>
      </c>
      <c r="AL17">
        <f t="shared" si="8"/>
        <v>-592.35969101590501</v>
      </c>
      <c r="AN17">
        <f t="shared" si="9"/>
        <v>0</v>
      </c>
      <c r="AO17">
        <f t="shared" si="10"/>
        <v>0</v>
      </c>
      <c r="AP17">
        <f t="shared" si="11"/>
        <v>-3.9271006548533141</v>
      </c>
      <c r="AQ17">
        <f t="shared" si="12"/>
        <v>-283.73463138869499</v>
      </c>
      <c r="AR17">
        <f t="shared" si="13"/>
        <v>-287.66173204354828</v>
      </c>
      <c r="AS17">
        <f t="shared" si="14"/>
        <v>36.18506869937395</v>
      </c>
      <c r="AT17">
        <f t="shared" si="15"/>
        <v>11.432763030058872</v>
      </c>
      <c r="AU17">
        <f t="shared" si="16"/>
        <v>-240.04390031411549</v>
      </c>
      <c r="AW17">
        <v>14</v>
      </c>
      <c r="AX17">
        <f>IF(Z17&gt;0, (R17*SUMPRODUCT(K17:$K$98, X17:$X$98)-K17*$AZ$3)/Z17, 0)</f>
        <v>2521.8223635807221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1.9807176999999999E-2</v>
      </c>
      <c r="Q18" s="5">
        <f t="shared" si="30"/>
        <v>12.5</v>
      </c>
      <c r="R18">
        <f t="shared" si="0"/>
        <v>50000</v>
      </c>
      <c r="S18">
        <f t="shared" si="1"/>
        <v>2479.0711837086906</v>
      </c>
      <c r="U18">
        <f t="shared" si="20"/>
        <v>1.9807176999999999E-2</v>
      </c>
      <c r="V18">
        <f t="shared" si="21"/>
        <v>0.01</v>
      </c>
      <c r="W18">
        <f t="shared" si="22"/>
        <v>0.77527689808512068</v>
      </c>
      <c r="X18">
        <f t="shared" si="23"/>
        <v>1.5356046744382946E-2</v>
      </c>
      <c r="Y18">
        <f t="shared" si="24"/>
        <v>7.7527689808512068E-3</v>
      </c>
      <c r="Z18">
        <f t="shared" si="25"/>
        <v>0.75216808235988653</v>
      </c>
      <c r="AB18">
        <f t="shared" si="26"/>
        <v>1955.1106195585496</v>
      </c>
      <c r="AC18">
        <f t="shared" si="27"/>
        <v>1864.6782182838197</v>
      </c>
      <c r="AE18">
        <f t="shared" si="2"/>
        <v>0</v>
      </c>
      <c r="AF18">
        <f t="shared" si="3"/>
        <v>0</v>
      </c>
      <c r="AG18">
        <f t="shared" si="4"/>
        <v>-9.4021010294985814</v>
      </c>
      <c r="AH18">
        <f t="shared" si="5"/>
        <v>-767.80233721914726</v>
      </c>
      <c r="AI18">
        <f t="shared" si="6"/>
        <v>-777.20443824864583</v>
      </c>
      <c r="AJ18">
        <f t="shared" si="7"/>
        <v>90.432401274729955</v>
      </c>
      <c r="AK18">
        <f t="shared" si="28"/>
        <v>42.230389382464672</v>
      </c>
      <c r="AL18">
        <f t="shared" si="8"/>
        <v>-644.54164759145124</v>
      </c>
      <c r="AN18">
        <f t="shared" si="9"/>
        <v>0</v>
      </c>
      <c r="AO18">
        <f t="shared" si="10"/>
        <v>0</v>
      </c>
      <c r="AP18">
        <f t="shared" si="11"/>
        <v>-3.5554730034875748</v>
      </c>
      <c r="AQ18">
        <f t="shared" si="12"/>
        <v>-290.35004765769128</v>
      </c>
      <c r="AR18">
        <f t="shared" si="13"/>
        <v>-293.90552066117885</v>
      </c>
      <c r="AS18">
        <f t="shared" si="14"/>
        <v>34.197671388987942</v>
      </c>
      <c r="AT18">
        <f t="shared" si="15"/>
        <v>15.969729415269747</v>
      </c>
      <c r="AU18">
        <f t="shared" si="16"/>
        <v>-243.73811985692117</v>
      </c>
      <c r="AW18">
        <v>15</v>
      </c>
      <c r="AX18">
        <f>IF(Z18&gt;0, (R18*SUMPRODUCT(K18:$K$98, X18:$X$98)-K18*$AZ$3)/Z18, 0)</f>
        <v>2479.0711837086906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2.2489294999999999E-2</v>
      </c>
      <c r="Q19" s="5">
        <f t="shared" si="30"/>
        <v>12.5</v>
      </c>
      <c r="R19">
        <f t="shared" si="0"/>
        <v>50000</v>
      </c>
      <c r="S19">
        <f t="shared" si="1"/>
        <v>2413.4744344989417</v>
      </c>
      <c r="U19">
        <f t="shared" si="20"/>
        <v>2.2489294999999999E-2</v>
      </c>
      <c r="V19">
        <f t="shared" si="21"/>
        <v>0.01</v>
      </c>
      <c r="W19">
        <f t="shared" si="22"/>
        <v>0.75216808235988653</v>
      </c>
      <c r="X19">
        <f t="shared" si="23"/>
        <v>1.6915729893775783E-2</v>
      </c>
      <c r="Y19">
        <f t="shared" si="24"/>
        <v>7.5216808235988655E-3</v>
      </c>
      <c r="Z19">
        <f t="shared" si="25"/>
        <v>0.72773067164251193</v>
      </c>
      <c r="AB19">
        <f t="shared" si="26"/>
        <v>1864.6782182838197</v>
      </c>
      <c r="AC19">
        <f t="shared" si="27"/>
        <v>1756.3593712099466</v>
      </c>
      <c r="AE19">
        <f t="shared" si="2"/>
        <v>0</v>
      </c>
      <c r="AF19">
        <f t="shared" si="3"/>
        <v>0</v>
      </c>
      <c r="AG19">
        <f t="shared" si="4"/>
        <v>-9.0966333955313985</v>
      </c>
      <c r="AH19">
        <f t="shared" si="5"/>
        <v>-845.78649468878916</v>
      </c>
      <c r="AI19">
        <f t="shared" si="6"/>
        <v>-854.88312808432056</v>
      </c>
      <c r="AJ19">
        <f t="shared" si="7"/>
        <v>108.31884707387303</v>
      </c>
      <c r="AK19">
        <f t="shared" si="28"/>
        <v>41.582324267729177</v>
      </c>
      <c r="AL19">
        <f t="shared" si="8"/>
        <v>-704.98195674271835</v>
      </c>
      <c r="AN19">
        <f t="shared" si="9"/>
        <v>0</v>
      </c>
      <c r="AO19">
        <f t="shared" si="10"/>
        <v>0</v>
      </c>
      <c r="AP19">
        <f t="shared" si="11"/>
        <v>-3.208018457719604</v>
      </c>
      <c r="AQ19">
        <f t="shared" si="12"/>
        <v>-298.27503959700869</v>
      </c>
      <c r="AR19">
        <f t="shared" si="13"/>
        <v>-301.48305805472825</v>
      </c>
      <c r="AS19">
        <f t="shared" si="14"/>
        <v>38.199721327957562</v>
      </c>
      <c r="AT19">
        <f t="shared" si="15"/>
        <v>14.664421216676322</v>
      </c>
      <c r="AU19">
        <f t="shared" si="16"/>
        <v>-248.61891551009438</v>
      </c>
      <c r="AW19">
        <v>16</v>
      </c>
      <c r="AX19">
        <f>IF(Z19&gt;0, (R19*SUMPRODUCT(K19:$K$98, X19:$X$98)-K19*$AZ$3)/Z19, 0)</f>
        <v>2413.4744344989417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2.5348699999999998E-2</v>
      </c>
      <c r="Q20" s="5">
        <f t="shared" si="30"/>
        <v>12.5</v>
      </c>
      <c r="R20">
        <f t="shared" si="0"/>
        <v>50000</v>
      </c>
      <c r="S20">
        <f t="shared" si="1"/>
        <v>2261.7394373565758</v>
      </c>
      <c r="U20">
        <f t="shared" si="20"/>
        <v>2.5348699999999998E-2</v>
      </c>
      <c r="V20">
        <f t="shared" si="21"/>
        <v>0.01</v>
      </c>
      <c r="W20">
        <f t="shared" si="22"/>
        <v>0.72773067164251193</v>
      </c>
      <c r="X20">
        <f t="shared" si="23"/>
        <v>1.844702647626454E-2</v>
      </c>
      <c r="Y20">
        <f t="shared" si="24"/>
        <v>7.2773067164251196E-3</v>
      </c>
      <c r="Z20">
        <f t="shared" si="25"/>
        <v>0.7020063384498223</v>
      </c>
      <c r="AB20">
        <f t="shared" si="26"/>
        <v>1756.3593712099466</v>
      </c>
      <c r="AC20">
        <f t="shared" si="27"/>
        <v>1587.755420946251</v>
      </c>
      <c r="AE20">
        <f t="shared" si="2"/>
        <v>0</v>
      </c>
      <c r="AF20">
        <f t="shared" si="3"/>
        <v>0</v>
      </c>
      <c r="AG20">
        <f t="shared" si="4"/>
        <v>-8.7750792306227794</v>
      </c>
      <c r="AH20">
        <f t="shared" si="5"/>
        <v>-922.35132381322705</v>
      </c>
      <c r="AI20">
        <f t="shared" si="6"/>
        <v>-931.12640304384979</v>
      </c>
      <c r="AJ20">
        <f t="shared" si="7"/>
        <v>168.60395026369565</v>
      </c>
      <c r="AK20">
        <f t="shared" si="28"/>
        <v>7.5523452962027706</v>
      </c>
      <c r="AL20">
        <f t="shared" si="8"/>
        <v>-754.97010748395132</v>
      </c>
      <c r="AN20">
        <f t="shared" si="9"/>
        <v>0</v>
      </c>
      <c r="AO20">
        <f t="shared" si="10"/>
        <v>0</v>
      </c>
      <c r="AP20">
        <f t="shared" si="11"/>
        <v>-2.9352358680292245</v>
      </c>
      <c r="AQ20">
        <f t="shared" si="12"/>
        <v>-308.5235605774331</v>
      </c>
      <c r="AR20">
        <f t="shared" si="13"/>
        <v>-311.45879644546227</v>
      </c>
      <c r="AS20">
        <f t="shared" si="14"/>
        <v>56.397480786084223</v>
      </c>
      <c r="AT20">
        <f t="shared" si="15"/>
        <v>2.526235287289011</v>
      </c>
      <c r="AU20">
        <f t="shared" si="16"/>
        <v>-252.53508037208906</v>
      </c>
      <c r="AW20">
        <v>17</v>
      </c>
      <c r="AX20">
        <f>IF(Z20&gt;0, (R20*SUMPRODUCT(K20:$K$98, X20:$X$98)-K20*$AZ$3)/Z20, 0)</f>
        <v>2261.7394373565758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2.8197647999999999E-2</v>
      </c>
      <c r="Q21" s="5">
        <f t="shared" si="30"/>
        <v>12.5</v>
      </c>
      <c r="R21">
        <f t="shared" si="0"/>
        <v>50000</v>
      </c>
      <c r="S21">
        <f t="shared" si="1"/>
        <v>2068.1676194065572</v>
      </c>
      <c r="U21">
        <f t="shared" si="20"/>
        <v>2.8197647999999999E-2</v>
      </c>
      <c r="V21">
        <f t="shared" si="21"/>
        <v>0.01</v>
      </c>
      <c r="W21">
        <f t="shared" si="22"/>
        <v>0.7020063384498223</v>
      </c>
      <c r="X21">
        <f t="shared" si="23"/>
        <v>1.9794927625376955E-2</v>
      </c>
      <c r="Y21">
        <f t="shared" si="24"/>
        <v>7.0200633844982232E-3</v>
      </c>
      <c r="Z21">
        <f t="shared" si="25"/>
        <v>0.67519134743994713</v>
      </c>
      <c r="AB21">
        <f t="shared" si="26"/>
        <v>1587.755420946251</v>
      </c>
      <c r="AC21">
        <f t="shared" si="27"/>
        <v>1396.408881678781</v>
      </c>
      <c r="AE21">
        <f t="shared" si="2"/>
        <v>0</v>
      </c>
      <c r="AF21">
        <f t="shared" si="3"/>
        <v>0</v>
      </c>
      <c r="AG21">
        <f t="shared" si="4"/>
        <v>-8.439891842999339</v>
      </c>
      <c r="AH21">
        <f t="shared" si="5"/>
        <v>-989.74638126884781</v>
      </c>
      <c r="AI21">
        <f t="shared" si="6"/>
        <v>-998.18627311184719</v>
      </c>
      <c r="AJ21">
        <f t="shared" si="7"/>
        <v>191.34653926747001</v>
      </c>
      <c r="AK21">
        <f t="shared" si="28"/>
        <v>2.5404086735140017</v>
      </c>
      <c r="AL21">
        <f t="shared" si="8"/>
        <v>-804.2993251708632</v>
      </c>
      <c r="AN21">
        <f t="shared" si="9"/>
        <v>0</v>
      </c>
      <c r="AO21">
        <f t="shared" si="10"/>
        <v>0</v>
      </c>
      <c r="AP21">
        <f t="shared" si="11"/>
        <v>-2.6845918234549924</v>
      </c>
      <c r="AQ21">
        <f t="shared" si="12"/>
        <v>-314.82216737794801</v>
      </c>
      <c r="AR21">
        <f t="shared" si="13"/>
        <v>-317.50675920140304</v>
      </c>
      <c r="AS21">
        <f t="shared" si="14"/>
        <v>60.864210622550722</v>
      </c>
      <c r="AT21">
        <f t="shared" si="15"/>
        <v>0.8080625297120132</v>
      </c>
      <c r="AU21">
        <f t="shared" si="16"/>
        <v>-255.83448604914028</v>
      </c>
      <c r="AW21">
        <v>18</v>
      </c>
      <c r="AX21">
        <f>IF(Z21&gt;0, (R21*SUMPRODUCT(K21:$K$98, X21:$X$98)-K21*$AZ$3)/Z21, 0)</f>
        <v>2068.1676194065572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3.1331300999999999E-2</v>
      </c>
      <c r="Q22" s="5">
        <f t="shared" si="30"/>
        <v>12.5</v>
      </c>
      <c r="R22">
        <f t="shared" si="0"/>
        <v>50000</v>
      </c>
      <c r="S22">
        <f t="shared" si="1"/>
        <v>1903.5362221062996</v>
      </c>
      <c r="U22">
        <f t="shared" si="20"/>
        <v>3.1331300999999999E-2</v>
      </c>
      <c r="V22">
        <f t="shared" si="21"/>
        <v>0.01</v>
      </c>
      <c r="W22">
        <f t="shared" si="22"/>
        <v>0.67519134743994713</v>
      </c>
      <c r="X22">
        <f t="shared" si="23"/>
        <v>2.1154623339236563E-2</v>
      </c>
      <c r="Y22">
        <f t="shared" si="24"/>
        <v>6.7519134743994711E-3</v>
      </c>
      <c r="Z22">
        <f t="shared" si="25"/>
        <v>0.64728481062631105</v>
      </c>
      <c r="AB22">
        <f t="shared" si="26"/>
        <v>1396.408881678781</v>
      </c>
      <c r="AC22">
        <f t="shared" si="27"/>
        <v>1232.1300830463997</v>
      </c>
      <c r="AE22">
        <f t="shared" si="2"/>
        <v>0</v>
      </c>
      <c r="AF22">
        <f t="shared" si="3"/>
        <v>0</v>
      </c>
      <c r="AG22">
        <f t="shared" si="4"/>
        <v>-8.091060132828888</v>
      </c>
      <c r="AH22">
        <f t="shared" si="5"/>
        <v>-1057.7311669618282</v>
      </c>
      <c r="AI22">
        <f t="shared" si="6"/>
        <v>-1065.8222270946571</v>
      </c>
      <c r="AJ22">
        <f t="shared" si="7"/>
        <v>164.27879863238127</v>
      </c>
      <c r="AK22">
        <f t="shared" si="28"/>
        <v>29.324586515254403</v>
      </c>
      <c r="AL22">
        <f t="shared" si="8"/>
        <v>-872.21884194702147</v>
      </c>
      <c r="AN22">
        <f t="shared" si="9"/>
        <v>0</v>
      </c>
      <c r="AO22">
        <f t="shared" si="10"/>
        <v>0</v>
      </c>
      <c r="AP22">
        <f t="shared" si="11"/>
        <v>-2.4030197485878944</v>
      </c>
      <c r="AQ22">
        <f t="shared" si="12"/>
        <v>-314.14287388536775</v>
      </c>
      <c r="AR22">
        <f t="shared" si="13"/>
        <v>-316.5458936339557</v>
      </c>
      <c r="AS22">
        <f t="shared" si="14"/>
        <v>48.790293349344303</v>
      </c>
      <c r="AT22">
        <f t="shared" si="15"/>
        <v>8.7093111852442657</v>
      </c>
      <c r="AU22">
        <f t="shared" si="16"/>
        <v>-259.04628909936713</v>
      </c>
      <c r="AW22">
        <v>19</v>
      </c>
      <c r="AX22">
        <f>IF(Z22&gt;0, (R22*SUMPRODUCT(K22:$K$98, X22:$X$98)-K22*$AZ$3)/Z22, 0)</f>
        <v>1903.5362221062996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3.466458E-2</v>
      </c>
      <c r="Q23" s="5">
        <f t="shared" si="30"/>
        <v>12.5</v>
      </c>
      <c r="R23">
        <f t="shared" si="0"/>
        <v>50000</v>
      </c>
      <c r="S23">
        <f t="shared" si="1"/>
        <v>1851.8972885872454</v>
      </c>
      <c r="U23">
        <f t="shared" si="20"/>
        <v>3.466458E-2</v>
      </c>
      <c r="V23">
        <f t="shared" si="21"/>
        <v>0.01</v>
      </c>
      <c r="W23">
        <f t="shared" si="22"/>
        <v>0.64728481062631105</v>
      </c>
      <c r="X23">
        <f t="shared" si="23"/>
        <v>2.2437856100740609E-2</v>
      </c>
      <c r="Y23">
        <f t="shared" si="24"/>
        <v>6.472848106263111E-3</v>
      </c>
      <c r="Z23">
        <f t="shared" si="25"/>
        <v>0.61837410641930735</v>
      </c>
      <c r="AB23">
        <f t="shared" si="26"/>
        <v>1232.1300830463997</v>
      </c>
      <c r="AC23">
        <f t="shared" si="27"/>
        <v>1145.1653310104759</v>
      </c>
      <c r="AE23">
        <f t="shared" si="2"/>
        <v>0</v>
      </c>
      <c r="AF23">
        <f t="shared" si="3"/>
        <v>0</v>
      </c>
      <c r="AG23">
        <f t="shared" si="4"/>
        <v>-7.7296763302413414</v>
      </c>
      <c r="AH23">
        <f t="shared" si="5"/>
        <v>-1121.8928050370305</v>
      </c>
      <c r="AI23">
        <f t="shared" si="6"/>
        <v>-1129.6224813672718</v>
      </c>
      <c r="AJ23">
        <f t="shared" si="7"/>
        <v>86.964752035923766</v>
      </c>
      <c r="AK23">
        <f t="shared" si="28"/>
        <v>86.249105813247994</v>
      </c>
      <c r="AL23">
        <f t="shared" si="8"/>
        <v>-956.40862351810006</v>
      </c>
      <c r="AN23">
        <f t="shared" si="9"/>
        <v>0</v>
      </c>
      <c r="AO23">
        <f t="shared" si="10"/>
        <v>0</v>
      </c>
      <c r="AP23">
        <f t="shared" si="11"/>
        <v>-2.0497231078442057</v>
      </c>
      <c r="AQ23">
        <f t="shared" si="12"/>
        <v>-297.49882255894624</v>
      </c>
      <c r="AR23">
        <f t="shared" si="13"/>
        <v>-299.54854566679046</v>
      </c>
      <c r="AS23">
        <f t="shared" si="14"/>
        <v>23.060947729283356</v>
      </c>
      <c r="AT23">
        <f t="shared" si="15"/>
        <v>22.871175669369155</v>
      </c>
      <c r="AU23">
        <f t="shared" si="16"/>
        <v>-253.61642226813794</v>
      </c>
      <c r="AW23">
        <v>20</v>
      </c>
      <c r="AX23">
        <f>IF(Z23&gt;0, (R23*SUMPRODUCT(K23:$K$98, X23:$X$98)-K23*$AZ$3)/Z23, 0)</f>
        <v>1851.8972885872454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0.23676410751611635</v>
      </c>
      <c r="L24" s="2">
        <v>21</v>
      </c>
      <c r="M24" s="8">
        <v>3.8375247000000001E-2</v>
      </c>
      <c r="Q24" s="5">
        <f t="shared" si="30"/>
        <v>12.5</v>
      </c>
      <c r="R24">
        <f t="shared" si="0"/>
        <v>50000</v>
      </c>
      <c r="S24">
        <f t="shared" si="1"/>
        <v>1785.174740020025</v>
      </c>
      <c r="U24">
        <f t="shared" si="20"/>
        <v>3.8375247000000001E-2</v>
      </c>
      <c r="V24">
        <f t="shared" si="21"/>
        <v>0.01</v>
      </c>
      <c r="W24">
        <f t="shared" ref="W24:W69" si="34">Z23</f>
        <v>0.61837410641930735</v>
      </c>
      <c r="X24">
        <f t="shared" ref="X24:X69" si="35">U24*W24</f>
        <v>2.3730259072245206E-2</v>
      </c>
      <c r="Y24">
        <f t="shared" ref="Y24:Y69" si="36">V24*W24</f>
        <v>6.183741064193074E-3</v>
      </c>
      <c r="Z24">
        <f t="shared" ref="Z24:Z69" si="37">MAX(0, W24-X24-Y24)</f>
        <v>0.58846010628286904</v>
      </c>
      <c r="AB24">
        <f t="shared" ref="AB24:AB69" si="38">AC23</f>
        <v>1145.1653310104759</v>
      </c>
      <c r="AC24">
        <f t="shared" si="27"/>
        <v>1050.504117245677</v>
      </c>
      <c r="AE24">
        <f t="shared" si="2"/>
        <v>0</v>
      </c>
      <c r="AF24">
        <f t="shared" si="3"/>
        <v>0</v>
      </c>
      <c r="AG24">
        <f t="shared" si="4"/>
        <v>-7.3557513285358631</v>
      </c>
      <c r="AH24">
        <f t="shared" si="5"/>
        <v>-1186.5129536122604</v>
      </c>
      <c r="AI24">
        <f t="shared" ref="AI24:AI69" si="39">SUM(AE24:AH24)</f>
        <v>-1193.8687049407963</v>
      </c>
      <c r="AJ24">
        <f t="shared" si="7"/>
        <v>94.661213764798958</v>
      </c>
      <c r="AK24">
        <f t="shared" si="28"/>
        <v>80.16157317073332</v>
      </c>
      <c r="AL24">
        <f t="shared" ref="AL24:AL69" si="40">SUM(AI24:AK24)</f>
        <v>-1019.0459180052641</v>
      </c>
      <c r="AN24">
        <f t="shared" si="9"/>
        <v>0</v>
      </c>
      <c r="AO24">
        <f t="shared" si="10"/>
        <v>0</v>
      </c>
      <c r="AP24">
        <f t="shared" si="11"/>
        <v>-1.7415778984112806</v>
      </c>
      <c r="AQ24">
        <f t="shared" si="12"/>
        <v>-280.92368051831801</v>
      </c>
      <c r="AR24">
        <f t="shared" si="13"/>
        <v>-282.66525841672927</v>
      </c>
      <c r="AS24">
        <f t="shared" si="14"/>
        <v>22.412377793414933</v>
      </c>
      <c r="AT24">
        <f t="shared" si="15"/>
        <v>18.979383328856532</v>
      </c>
      <c r="AU24">
        <f t="shared" si="16"/>
        <v>-241.27349729445783</v>
      </c>
      <c r="AW24">
        <v>21</v>
      </c>
      <c r="AX24">
        <f>IF(Z24&gt;0, (R24*SUMPRODUCT(K24:$K$98, X24:$X$98)-K24*$AZ$3)/Z24, 0)</f>
        <v>1785.174740020025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4.2655799000000001E-2</v>
      </c>
      <c r="Q25" s="5">
        <f t="shared" si="30"/>
        <v>12.5</v>
      </c>
      <c r="R25">
        <f t="shared" si="0"/>
        <v>50000</v>
      </c>
      <c r="S25">
        <f t="shared" si="1"/>
        <v>1705.3440797038957</v>
      </c>
      <c r="U25">
        <f t="shared" si="20"/>
        <v>4.2655799000000001E-2</v>
      </c>
      <c r="V25">
        <f t="shared" si="21"/>
        <v>0.01</v>
      </c>
      <c r="W25">
        <f t="shared" si="34"/>
        <v>0.58846010628286904</v>
      </c>
      <c r="X25">
        <f t="shared" si="35"/>
        <v>2.5101236013120701E-2</v>
      </c>
      <c r="Y25">
        <f t="shared" si="36"/>
        <v>5.8846010628286908E-3</v>
      </c>
      <c r="Z25">
        <f t="shared" si="37"/>
        <v>0.55747426920691956</v>
      </c>
      <c r="AB25">
        <f t="shared" si="38"/>
        <v>1050.504117245677</v>
      </c>
      <c r="AC25">
        <f t="shared" si="27"/>
        <v>950.68544457927601</v>
      </c>
      <c r="AE25">
        <f t="shared" si="2"/>
        <v>0</v>
      </c>
      <c r="AF25">
        <f t="shared" si="3"/>
        <v>0</v>
      </c>
      <c r="AG25">
        <f t="shared" si="4"/>
        <v>-6.9684283650864947</v>
      </c>
      <c r="AH25">
        <f t="shared" si="5"/>
        <v>-1255.0618006560351</v>
      </c>
      <c r="AI25">
        <f t="shared" si="39"/>
        <v>-1262.0302290211216</v>
      </c>
      <c r="AJ25">
        <f t="shared" si="7"/>
        <v>99.818672666400971</v>
      </c>
      <c r="AK25">
        <f t="shared" si="28"/>
        <v>73.535288207197397</v>
      </c>
      <c r="AL25">
        <f t="shared" si="40"/>
        <v>-1088.6762681475232</v>
      </c>
      <c r="AN25">
        <f t="shared" si="9"/>
        <v>0</v>
      </c>
      <c r="AO25">
        <f t="shared" si="10"/>
        <v>0</v>
      </c>
      <c r="AP25">
        <f t="shared" si="11"/>
        <v>-1.4731015380800836</v>
      </c>
      <c r="AQ25">
        <f t="shared" si="12"/>
        <v>-265.31570277669289</v>
      </c>
      <c r="AR25">
        <f t="shared" si="13"/>
        <v>-266.78880431477302</v>
      </c>
      <c r="AS25">
        <f t="shared" si="14"/>
        <v>21.10132048866409</v>
      </c>
      <c r="AT25">
        <f t="shared" si="15"/>
        <v>15.545104360104899</v>
      </c>
      <c r="AU25">
        <f t="shared" si="16"/>
        <v>-230.142379466004</v>
      </c>
      <c r="AW25">
        <v>22</v>
      </c>
      <c r="AX25">
        <f>IF(Z25&gt;0, (R25*SUMPRODUCT(K25:$K$98, X25:$X$98)-K25*$AZ$3)/Z25, 0)</f>
        <v>1705.3440797038957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4.7231987000000003E-2</v>
      </c>
      <c r="Q26" s="5">
        <f t="shared" si="30"/>
        <v>12.5</v>
      </c>
      <c r="R26">
        <f t="shared" si="0"/>
        <v>50000</v>
      </c>
      <c r="S26">
        <f t="shared" si="1"/>
        <v>1611.72136904945</v>
      </c>
      <c r="U26">
        <f t="shared" si="20"/>
        <v>4.7231987000000003E-2</v>
      </c>
      <c r="V26">
        <f t="shared" si="21"/>
        <v>0.01</v>
      </c>
      <c r="W26">
        <f t="shared" si="34"/>
        <v>0.55747426920691956</v>
      </c>
      <c r="X26">
        <f t="shared" si="35"/>
        <v>2.6330617436015728E-2</v>
      </c>
      <c r="Y26">
        <f t="shared" si="36"/>
        <v>5.5747426920691959E-3</v>
      </c>
      <c r="Z26">
        <f t="shared" si="37"/>
        <v>0.52556890907883469</v>
      </c>
      <c r="AB26">
        <f t="shared" si="38"/>
        <v>950.68544457927601</v>
      </c>
      <c r="AC26">
        <f t="shared" si="27"/>
        <v>847.07064167036538</v>
      </c>
      <c r="AE26">
        <f t="shared" si="2"/>
        <v>0</v>
      </c>
      <c r="AF26">
        <f t="shared" si="3"/>
        <v>0</v>
      </c>
      <c r="AG26">
        <f t="shared" si="4"/>
        <v>-6.5696113634854338</v>
      </c>
      <c r="AH26">
        <f t="shared" si="5"/>
        <v>-1316.5308718007864</v>
      </c>
      <c r="AI26">
        <f t="shared" si="39"/>
        <v>-1323.1004831642717</v>
      </c>
      <c r="AJ26">
        <f t="shared" si="7"/>
        <v>103.61480290891063</v>
      </c>
      <c r="AK26">
        <f t="shared" si="28"/>
        <v>66.547981120549323</v>
      </c>
      <c r="AL26">
        <f t="shared" si="40"/>
        <v>-1152.9376991348117</v>
      </c>
      <c r="AN26">
        <f t="shared" si="9"/>
        <v>0</v>
      </c>
      <c r="AO26">
        <f t="shared" si="10"/>
        <v>0</v>
      </c>
      <c r="AP26">
        <f t="shared" si="11"/>
        <v>-1.239993758931254</v>
      </c>
      <c r="AQ26">
        <f t="shared" si="12"/>
        <v>-248.49111677242328</v>
      </c>
      <c r="AR26">
        <f t="shared" si="13"/>
        <v>-249.73111053135452</v>
      </c>
      <c r="AS26">
        <f t="shared" si="14"/>
        <v>19.556972525658896</v>
      </c>
      <c r="AT26">
        <f t="shared" si="15"/>
        <v>12.560724933837866</v>
      </c>
      <c r="AU26">
        <f t="shared" si="16"/>
        <v>-217.61341307185774</v>
      </c>
      <c r="AW26">
        <v>23</v>
      </c>
      <c r="AX26">
        <f>IF(Z26&gt;0, (R26*SUMPRODUCT(K26:$K$98, X26:$X$98)-K26*$AZ$3)/Z26, 0)</f>
        <v>1611.72136904945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5.2092880000000001E-2</v>
      </c>
      <c r="Q27" s="5">
        <f t="shared" si="30"/>
        <v>12.5</v>
      </c>
      <c r="R27">
        <f t="shared" si="0"/>
        <v>50000</v>
      </c>
      <c r="S27">
        <f t="shared" si="1"/>
        <v>1507.2080432952412</v>
      </c>
      <c r="U27">
        <f t="shared" si="20"/>
        <v>5.2092880000000001E-2</v>
      </c>
      <c r="V27">
        <f t="shared" si="21"/>
        <v>0.01</v>
      </c>
      <c r="W27">
        <f t="shared" si="34"/>
        <v>0.52556890907883469</v>
      </c>
      <c r="X27">
        <f t="shared" si="35"/>
        <v>2.7378398112374646E-2</v>
      </c>
      <c r="Y27">
        <f t="shared" si="36"/>
        <v>5.2556890907883473E-3</v>
      </c>
      <c r="Z27">
        <f t="shared" si="37"/>
        <v>0.49293482187567172</v>
      </c>
      <c r="AB27">
        <f t="shared" si="38"/>
        <v>847.07064167036538</v>
      </c>
      <c r="AC27">
        <f t="shared" si="27"/>
        <v>742.95532835131939</v>
      </c>
      <c r="AE27">
        <f t="shared" si="2"/>
        <v>0</v>
      </c>
      <c r="AF27">
        <f t="shared" si="3"/>
        <v>0</v>
      </c>
      <c r="AG27">
        <f t="shared" si="4"/>
        <v>-6.1616852734458964</v>
      </c>
      <c r="AH27">
        <f t="shared" si="5"/>
        <v>-1368.9199056187324</v>
      </c>
      <c r="AI27">
        <f t="shared" si="39"/>
        <v>-1375.0815908921784</v>
      </c>
      <c r="AJ27">
        <f t="shared" si="7"/>
        <v>104.11531331904598</v>
      </c>
      <c r="AK27">
        <f t="shared" si="28"/>
        <v>59.29494491692558</v>
      </c>
      <c r="AL27">
        <f t="shared" si="40"/>
        <v>-1211.6713326562069</v>
      </c>
      <c r="AN27">
        <f t="shared" si="9"/>
        <v>0</v>
      </c>
      <c r="AO27">
        <f t="shared" si="10"/>
        <v>0</v>
      </c>
      <c r="AP27">
        <f t="shared" si="11"/>
        <v>-1.0383919421939165</v>
      </c>
      <c r="AQ27">
        <f t="shared" si="12"/>
        <v>-230.69587887412405</v>
      </c>
      <c r="AR27">
        <f t="shared" si="13"/>
        <v>-231.73427081631797</v>
      </c>
      <c r="AS27">
        <f t="shared" si="14"/>
        <v>17.54593063612138</v>
      </c>
      <c r="AT27">
        <f t="shared" si="15"/>
        <v>9.9926221937872697</v>
      </c>
      <c r="AU27">
        <f t="shared" si="16"/>
        <v>-204.19571798640933</v>
      </c>
      <c r="AW27">
        <v>24</v>
      </c>
      <c r="AX27">
        <f>IF(Z27&gt;0, (R27*SUMPRODUCT(K27:$K$98, X27:$X$98)-K27*$AZ$3)/Z27, 0)</f>
        <v>1507.2080432952412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5.7568810999999998E-2</v>
      </c>
      <c r="Q28" s="5">
        <f t="shared" si="30"/>
        <v>12.5</v>
      </c>
      <c r="R28">
        <f t="shared" si="0"/>
        <v>50000</v>
      </c>
      <c r="S28">
        <f t="shared" si="1"/>
        <v>1394.9687420369305</v>
      </c>
      <c r="U28">
        <f t="shared" si="20"/>
        <v>5.7568810999999998E-2</v>
      </c>
      <c r="V28">
        <f t="shared" si="21"/>
        <v>0.01</v>
      </c>
      <c r="W28">
        <f t="shared" si="34"/>
        <v>0.49293482187567172</v>
      </c>
      <c r="X28">
        <f t="shared" si="35"/>
        <v>2.8377671595879211E-2</v>
      </c>
      <c r="Y28">
        <f t="shared" si="36"/>
        <v>4.9293482187567177E-3</v>
      </c>
      <c r="Z28">
        <f t="shared" si="37"/>
        <v>0.45962780206103576</v>
      </c>
      <c r="AB28">
        <f t="shared" si="38"/>
        <v>742.95532835131939</v>
      </c>
      <c r="AC28">
        <f t="shared" si="27"/>
        <v>641.16641684628235</v>
      </c>
      <c r="AE28">
        <f t="shared" si="2"/>
        <v>0</v>
      </c>
      <c r="AF28">
        <f t="shared" si="3"/>
        <v>0</v>
      </c>
      <c r="AG28">
        <f t="shared" si="4"/>
        <v>-5.7453475257629467</v>
      </c>
      <c r="AH28">
        <f t="shared" si="5"/>
        <v>-1418.8835797939605</v>
      </c>
      <c r="AI28">
        <f t="shared" si="39"/>
        <v>-1424.6289273197235</v>
      </c>
      <c r="AJ28">
        <f t="shared" si="7"/>
        <v>101.78891150503705</v>
      </c>
      <c r="AK28">
        <f t="shared" si="28"/>
        <v>52.006872984592363</v>
      </c>
      <c r="AL28">
        <f t="shared" si="40"/>
        <v>-1270.8331428300942</v>
      </c>
      <c r="AN28">
        <f t="shared" si="9"/>
        <v>0</v>
      </c>
      <c r="AO28">
        <f t="shared" si="10"/>
        <v>0</v>
      </c>
      <c r="AP28">
        <f t="shared" si="11"/>
        <v>-0.86449020831061851</v>
      </c>
      <c r="AQ28">
        <f t="shared" si="12"/>
        <v>-213.49639094315896</v>
      </c>
      <c r="AR28">
        <f t="shared" si="13"/>
        <v>-214.36088115146958</v>
      </c>
      <c r="AS28">
        <f t="shared" si="14"/>
        <v>15.31596076932097</v>
      </c>
      <c r="AT28">
        <f t="shared" si="15"/>
        <v>7.8253634368381917</v>
      </c>
      <c r="AU28">
        <f t="shared" si="16"/>
        <v>-191.21955694531042</v>
      </c>
      <c r="AW28">
        <v>25</v>
      </c>
      <c r="AX28">
        <f>IF(Z28&gt;0, (R28*SUMPRODUCT(K28:$K$98, X28:$X$98)-K28*$AZ$3)/Z28, 0)</f>
        <v>1394.9687420369305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6.3742958000000002E-2</v>
      </c>
      <c r="Q29" s="5">
        <f t="shared" si="30"/>
        <v>12.5</v>
      </c>
      <c r="R29">
        <f t="shared" si="0"/>
        <v>50000</v>
      </c>
      <c r="S29">
        <f t="shared" si="1"/>
        <v>1274.8950865388172</v>
      </c>
      <c r="U29">
        <f t="shared" si="20"/>
        <v>6.3742958000000002E-2</v>
      </c>
      <c r="V29">
        <f t="shared" si="21"/>
        <v>0.01</v>
      </c>
      <c r="W29">
        <f t="shared" si="34"/>
        <v>0.45962780206103576</v>
      </c>
      <c r="X29">
        <f t="shared" si="35"/>
        <v>2.9298035682408918E-2</v>
      </c>
      <c r="Y29">
        <f t="shared" si="36"/>
        <v>4.5962780206103577E-3</v>
      </c>
      <c r="Z29">
        <f t="shared" si="37"/>
        <v>0.4257334883580165</v>
      </c>
      <c r="AB29">
        <f t="shared" si="38"/>
        <v>641.16641684628235</v>
      </c>
      <c r="AC29">
        <f t="shared" si="27"/>
        <v>542.765532482666</v>
      </c>
      <c r="AE29">
        <f t="shared" si="2"/>
        <v>0</v>
      </c>
      <c r="AF29">
        <f t="shared" si="3"/>
        <v>0</v>
      </c>
      <c r="AG29">
        <f t="shared" si="4"/>
        <v>-5.3216686044752066</v>
      </c>
      <c r="AH29">
        <f t="shared" si="5"/>
        <v>-1464.9017841204459</v>
      </c>
      <c r="AI29">
        <f t="shared" si="39"/>
        <v>-1470.2234527249211</v>
      </c>
      <c r="AJ29">
        <f t="shared" si="7"/>
        <v>98.400884363616342</v>
      </c>
      <c r="AK29">
        <f t="shared" si="28"/>
        <v>44.881649179239766</v>
      </c>
      <c r="AL29">
        <f t="shared" si="40"/>
        <v>-1326.940919182065</v>
      </c>
      <c r="AN29">
        <f t="shared" si="9"/>
        <v>0</v>
      </c>
      <c r="AO29">
        <f t="shared" si="10"/>
        <v>0</v>
      </c>
      <c r="AP29">
        <f t="shared" si="11"/>
        <v>-0.7149465564176406</v>
      </c>
      <c r="AQ29">
        <f t="shared" si="12"/>
        <v>-196.80415371341076</v>
      </c>
      <c r="AR29">
        <f t="shared" si="13"/>
        <v>-197.51910026982841</v>
      </c>
      <c r="AS29">
        <f t="shared" si="14"/>
        <v>13.219796017560476</v>
      </c>
      <c r="AT29">
        <f t="shared" si="15"/>
        <v>6.0296840919515384</v>
      </c>
      <c r="AU29">
        <f t="shared" si="16"/>
        <v>-178.26962016031641</v>
      </c>
      <c r="AW29">
        <v>26</v>
      </c>
      <c r="AX29">
        <f>IF(Z29&gt;0, (R29*SUMPRODUCT(K29:$K$98, X29:$X$98)-K29*$AZ$3)/Z29, 0)</f>
        <v>1274.8950865388172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7.0809242999999994E-2</v>
      </c>
      <c r="Q30" s="5">
        <f t="shared" si="30"/>
        <v>12.5</v>
      </c>
      <c r="R30">
        <f t="shared" si="0"/>
        <v>50000</v>
      </c>
      <c r="S30">
        <f t="shared" si="1"/>
        <v>1146.6662262723789</v>
      </c>
      <c r="U30">
        <f t="shared" si="20"/>
        <v>7.0809242999999994E-2</v>
      </c>
      <c r="V30">
        <f t="shared" si="21"/>
        <v>0.01</v>
      </c>
      <c r="W30">
        <f t="shared" si="34"/>
        <v>0.4257334883580165</v>
      </c>
      <c r="X30">
        <f t="shared" si="35"/>
        <v>3.0145866030380459E-2</v>
      </c>
      <c r="Y30">
        <f t="shared" si="36"/>
        <v>4.2573348835801654E-3</v>
      </c>
      <c r="Z30">
        <f t="shared" si="37"/>
        <v>0.3913302874440559</v>
      </c>
      <c r="AB30">
        <f t="shared" si="38"/>
        <v>542.765532482666</v>
      </c>
      <c r="AC30">
        <f t="shared" si="27"/>
        <v>448.72522392956091</v>
      </c>
      <c r="AE30">
        <f t="shared" si="2"/>
        <v>0</v>
      </c>
      <c r="AF30">
        <f t="shared" si="3"/>
        <v>0</v>
      </c>
      <c r="AG30">
        <f t="shared" si="4"/>
        <v>-4.8916285930506991</v>
      </c>
      <c r="AH30">
        <f t="shared" si="5"/>
        <v>-1507.2933015190229</v>
      </c>
      <c r="AI30">
        <f t="shared" si="39"/>
        <v>-1512.1849301120735</v>
      </c>
      <c r="AJ30">
        <f t="shared" si="7"/>
        <v>94.040308553105092</v>
      </c>
      <c r="AK30">
        <f t="shared" si="28"/>
        <v>37.993587273786623</v>
      </c>
      <c r="AL30">
        <f t="shared" si="40"/>
        <v>-1380.1510342851818</v>
      </c>
      <c r="AN30">
        <f t="shared" si="9"/>
        <v>0</v>
      </c>
      <c r="AO30">
        <f t="shared" si="10"/>
        <v>0</v>
      </c>
      <c r="AP30">
        <f t="shared" si="11"/>
        <v>-0.5867609521500663</v>
      </c>
      <c r="AQ30">
        <f t="shared" si="12"/>
        <v>-180.80294444782112</v>
      </c>
      <c r="AR30">
        <f t="shared" si="13"/>
        <v>-181.38970539997118</v>
      </c>
      <c r="AS30">
        <f t="shared" si="14"/>
        <v>11.280329227263159</v>
      </c>
      <c r="AT30">
        <f t="shared" si="15"/>
        <v>4.5574092595734861</v>
      </c>
      <c r="AU30">
        <f t="shared" si="16"/>
        <v>-165.55196691313452</v>
      </c>
      <c r="AW30">
        <v>27</v>
      </c>
      <c r="AX30">
        <f>IF(Z30&gt;0, (R30*SUMPRODUCT(K30:$K$98, X30:$X$98)-K30*$AZ$3)/Z30, 0)</f>
        <v>1146.6662262723789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7.8963489999999997E-2</v>
      </c>
      <c r="Q31" s="5">
        <f t="shared" si="30"/>
        <v>12.5</v>
      </c>
      <c r="R31">
        <f t="shared" si="0"/>
        <v>50000</v>
      </c>
      <c r="S31">
        <f t="shared" si="1"/>
        <v>1008.8622438852257</v>
      </c>
      <c r="U31">
        <f t="shared" si="20"/>
        <v>7.8963489999999997E-2</v>
      </c>
      <c r="V31">
        <f t="shared" si="21"/>
        <v>0.01</v>
      </c>
      <c r="W31">
        <f t="shared" si="34"/>
        <v>0.3913302874440559</v>
      </c>
      <c r="X31">
        <f t="shared" si="35"/>
        <v>3.0900805239285834E-2</v>
      </c>
      <c r="Y31">
        <f t="shared" si="36"/>
        <v>3.9133028744405595E-3</v>
      </c>
      <c r="Z31">
        <f t="shared" si="37"/>
        <v>0.35651617933032947</v>
      </c>
      <c r="AB31">
        <f t="shared" si="38"/>
        <v>448.72522392956091</v>
      </c>
      <c r="AC31">
        <f t="shared" si="27"/>
        <v>359.67571266058371</v>
      </c>
      <c r="AE31">
        <f t="shared" si="2"/>
        <v>0</v>
      </c>
      <c r="AF31">
        <f t="shared" si="3"/>
        <v>0</v>
      </c>
      <c r="AG31">
        <f t="shared" si="4"/>
        <v>-4.4564522416291181</v>
      </c>
      <c r="AH31">
        <f t="shared" si="5"/>
        <v>-1545.0402619642916</v>
      </c>
      <c r="AI31">
        <f t="shared" si="39"/>
        <v>-1549.4967142059209</v>
      </c>
      <c r="AJ31">
        <f t="shared" si="7"/>
        <v>89.049511268977199</v>
      </c>
      <c r="AK31">
        <f t="shared" si="28"/>
        <v>31.410765675069268</v>
      </c>
      <c r="AL31">
        <f t="shared" si="40"/>
        <v>-1429.0364372618742</v>
      </c>
      <c r="AN31">
        <f t="shared" si="9"/>
        <v>0</v>
      </c>
      <c r="AO31">
        <f t="shared" si="10"/>
        <v>0</v>
      </c>
      <c r="AP31">
        <f t="shared" si="11"/>
        <v>-0.47728629468845823</v>
      </c>
      <c r="AQ31">
        <f t="shared" si="12"/>
        <v>-165.47390206247226</v>
      </c>
      <c r="AR31">
        <f t="shared" si="13"/>
        <v>-165.95118835716073</v>
      </c>
      <c r="AS31">
        <f t="shared" si="14"/>
        <v>9.5372078444738353</v>
      </c>
      <c r="AT31">
        <f t="shared" si="15"/>
        <v>3.364094833629522</v>
      </c>
      <c r="AU31">
        <f t="shared" si="16"/>
        <v>-153.04988567905735</v>
      </c>
      <c r="AW31">
        <v>28</v>
      </c>
      <c r="AX31">
        <f>IF(Z31&gt;0, (R31*SUMPRODUCT(K31:$K$98, X31:$X$98)-K31*$AZ$3)/Z31, 0)</f>
        <v>1008.8622438852257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8.8363973999999998E-2</v>
      </c>
      <c r="Q32" s="5">
        <f t="shared" si="30"/>
        <v>12.5</v>
      </c>
      <c r="R32">
        <f t="shared" si="0"/>
        <v>50000</v>
      </c>
      <c r="S32">
        <f t="shared" si="1"/>
        <v>859.00258781524121</v>
      </c>
      <c r="U32">
        <f t="shared" si="20"/>
        <v>8.8363973999999998E-2</v>
      </c>
      <c r="V32">
        <f t="shared" si="21"/>
        <v>0.01</v>
      </c>
      <c r="W32">
        <f t="shared" si="34"/>
        <v>0.35651617933032947</v>
      </c>
      <c r="X32">
        <f t="shared" si="35"/>
        <v>3.1503186400924574E-2</v>
      </c>
      <c r="Y32">
        <f t="shared" si="36"/>
        <v>3.5651617933032949E-3</v>
      </c>
      <c r="Z32">
        <f t="shared" si="37"/>
        <v>0.32144783113610159</v>
      </c>
      <c r="AB32">
        <f t="shared" si="38"/>
        <v>359.67571266058371</v>
      </c>
      <c r="AC32">
        <f t="shared" si="27"/>
        <v>276.12451879350795</v>
      </c>
      <c r="AE32">
        <f t="shared" si="2"/>
        <v>0</v>
      </c>
      <c r="AF32">
        <f t="shared" si="3"/>
        <v>0</v>
      </c>
      <c r="AG32">
        <f t="shared" si="4"/>
        <v>-4.01809788920127</v>
      </c>
      <c r="AH32">
        <f t="shared" si="5"/>
        <v>-1575.1593200462287</v>
      </c>
      <c r="AI32">
        <f t="shared" si="39"/>
        <v>-1579.17741793543</v>
      </c>
      <c r="AJ32">
        <f t="shared" si="7"/>
        <v>83.551193867075767</v>
      </c>
      <c r="AK32">
        <f t="shared" si="28"/>
        <v>25.177299886240863</v>
      </c>
      <c r="AL32">
        <f t="shared" si="40"/>
        <v>-1470.4489241821132</v>
      </c>
      <c r="AN32">
        <f t="shared" si="9"/>
        <v>0</v>
      </c>
      <c r="AO32">
        <f t="shared" si="10"/>
        <v>0</v>
      </c>
      <c r="AP32">
        <f t="shared" si="11"/>
        <v>-0.38423081964925571</v>
      </c>
      <c r="AQ32">
        <f t="shared" si="12"/>
        <v>-150.62469190859736</v>
      </c>
      <c r="AR32">
        <f t="shared" si="13"/>
        <v>-151.00892272824663</v>
      </c>
      <c r="AS32">
        <f t="shared" si="14"/>
        <v>7.9895872593093813</v>
      </c>
      <c r="AT32">
        <f t="shared" si="15"/>
        <v>2.4075806111753155</v>
      </c>
      <c r="AU32">
        <f t="shared" si="16"/>
        <v>-140.61175485776192</v>
      </c>
      <c r="AW32">
        <v>29</v>
      </c>
      <c r="AX32">
        <f>IF(Z32&gt;0, (R32*SUMPRODUCT(K32:$K$98, X32:$X$98)-K32*$AZ$3)/Z32, 0)</f>
        <v>859.00258781524121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9.9562517000000003E-2</v>
      </c>
      <c r="Q33" s="5">
        <f t="shared" si="30"/>
        <v>12.5</v>
      </c>
      <c r="R33">
        <f t="shared" si="0"/>
        <v>50000</v>
      </c>
      <c r="S33">
        <f t="shared" si="1"/>
        <v>694.00712322354605</v>
      </c>
      <c r="U33">
        <f t="shared" si="20"/>
        <v>9.9562517000000003E-2</v>
      </c>
      <c r="V33">
        <f t="shared" si="21"/>
        <v>0.01</v>
      </c>
      <c r="W33">
        <f t="shared" si="34"/>
        <v>0.32144783113610159</v>
      </c>
      <c r="X33">
        <f t="shared" si="35"/>
        <v>3.2004155152101248E-2</v>
      </c>
      <c r="Y33">
        <f t="shared" si="36"/>
        <v>3.2144783113610162E-3</v>
      </c>
      <c r="Z33">
        <f t="shared" si="37"/>
        <v>0.28622919767263932</v>
      </c>
      <c r="AB33">
        <f t="shared" si="38"/>
        <v>276.12451879350795</v>
      </c>
      <c r="AC33">
        <f t="shared" si="27"/>
        <v>198.64510205937211</v>
      </c>
      <c r="AE33">
        <f t="shared" si="2"/>
        <v>0</v>
      </c>
      <c r="AF33">
        <f t="shared" si="3"/>
        <v>0</v>
      </c>
      <c r="AG33">
        <f t="shared" si="4"/>
        <v>-3.5778649709079917</v>
      </c>
      <c r="AH33">
        <f t="shared" si="5"/>
        <v>-1600.2077576050624</v>
      </c>
      <c r="AI33">
        <f t="shared" si="39"/>
        <v>-1603.7856225759704</v>
      </c>
      <c r="AJ33">
        <f t="shared" si="7"/>
        <v>77.479416734135839</v>
      </c>
      <c r="AK33">
        <f t="shared" si="28"/>
        <v>19.328716315545559</v>
      </c>
      <c r="AL33">
        <f t="shared" si="40"/>
        <v>-1506.977489526289</v>
      </c>
      <c r="AN33">
        <f t="shared" si="9"/>
        <v>0</v>
      </c>
      <c r="AO33">
        <f t="shared" si="10"/>
        <v>0</v>
      </c>
      <c r="AP33">
        <f t="shared" si="11"/>
        <v>-0.30547636066027689</v>
      </c>
      <c r="AQ33">
        <f t="shared" si="12"/>
        <v>-136.62495540447483</v>
      </c>
      <c r="AR33">
        <f t="shared" si="13"/>
        <v>-136.9304317651351</v>
      </c>
      <c r="AS33">
        <f t="shared" si="14"/>
        <v>6.6151546921063007</v>
      </c>
      <c r="AT33">
        <f t="shared" si="15"/>
        <v>1.6502763419854094</v>
      </c>
      <c r="AU33">
        <f t="shared" si="16"/>
        <v>-128.66500073104339</v>
      </c>
      <c r="AW33">
        <v>30</v>
      </c>
      <c r="AX33">
        <f>IF(Z33&gt;0, (R33*SUMPRODUCT(K33:$K$98, X33:$X$98)-K33*$AZ$3)/Z33, 0)</f>
        <v>694.00712322354605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0.11247831899999999</v>
      </c>
      <c r="Q34" s="5">
        <f t="shared" si="30"/>
        <v>12.5</v>
      </c>
      <c r="R34">
        <f t="shared" si="0"/>
        <v>50000</v>
      </c>
      <c r="S34">
        <f t="shared" si="1"/>
        <v>506.93653133335772</v>
      </c>
      <c r="U34">
        <f t="shared" si="20"/>
        <v>0.11247831899999999</v>
      </c>
      <c r="V34">
        <f t="shared" si="21"/>
        <v>0.01</v>
      </c>
      <c r="W34">
        <f t="shared" si="34"/>
        <v>0.28622919767263932</v>
      </c>
      <c r="X34">
        <f t="shared" si="35"/>
        <v>3.2194579002937179E-2</v>
      </c>
      <c r="Y34">
        <f t="shared" si="36"/>
        <v>2.8622919767263932E-3</v>
      </c>
      <c r="Z34">
        <f t="shared" si="37"/>
        <v>0.25117232669297573</v>
      </c>
      <c r="AB34">
        <f t="shared" si="38"/>
        <v>198.64510205937211</v>
      </c>
      <c r="AC34">
        <f t="shared" si="27"/>
        <v>127.32842806066606</v>
      </c>
      <c r="AE34">
        <f t="shared" si="2"/>
        <v>0</v>
      </c>
      <c r="AF34">
        <f t="shared" si="3"/>
        <v>0</v>
      </c>
      <c r="AG34">
        <f t="shared" si="4"/>
        <v>-3.1396540836621964</v>
      </c>
      <c r="AH34">
        <f t="shared" si="5"/>
        <v>-1609.728950146859</v>
      </c>
      <c r="AI34">
        <f t="shared" si="39"/>
        <v>-1612.8686042305212</v>
      </c>
      <c r="AJ34">
        <f t="shared" si="7"/>
        <v>71.316673998706051</v>
      </c>
      <c r="AK34">
        <f t="shared" si="28"/>
        <v>13.905157144156048</v>
      </c>
      <c r="AL34">
        <f t="shared" si="40"/>
        <v>-1527.6467730876593</v>
      </c>
      <c r="AN34">
        <f t="shared" si="9"/>
        <v>0</v>
      </c>
      <c r="AO34">
        <f t="shared" si="10"/>
        <v>0</v>
      </c>
      <c r="AP34">
        <f t="shared" si="11"/>
        <v>-0.23934118706461466</v>
      </c>
      <c r="AQ34">
        <f t="shared" si="12"/>
        <v>-122.71238407609168</v>
      </c>
      <c r="AR34">
        <f t="shared" si="13"/>
        <v>-122.95172526315629</v>
      </c>
      <c r="AS34">
        <f t="shared" si="14"/>
        <v>5.436591725557415</v>
      </c>
      <c r="AT34">
        <f t="shared" si="15"/>
        <v>1.0600138513731858</v>
      </c>
      <c r="AU34">
        <f t="shared" si="16"/>
        <v>-116.45511968622571</v>
      </c>
      <c r="AW34">
        <v>31</v>
      </c>
      <c r="AX34">
        <f>IF(Z34&gt;0, (R34*SUMPRODUCT(K34:$K$98, X34:$X$98)-K34*$AZ$3)/Z34, 0)</f>
        <v>506.93653133335772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0.127310056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290.40933276340689</v>
      </c>
      <c r="U35">
        <f t="shared" si="20"/>
        <v>0.127310056</v>
      </c>
      <c r="V35">
        <f t="shared" si="21"/>
        <v>0.01</v>
      </c>
      <c r="W35">
        <f t="shared" si="34"/>
        <v>0.25117232669297573</v>
      </c>
      <c r="X35">
        <f t="shared" si="35"/>
        <v>3.1976762976933033E-2</v>
      </c>
      <c r="Y35">
        <f t="shared" si="36"/>
        <v>2.5117232669297574E-3</v>
      </c>
      <c r="Z35">
        <f t="shared" si="37"/>
        <v>0.21668384044911296</v>
      </c>
      <c r="AB35">
        <f t="shared" si="38"/>
        <v>127.32842806066606</v>
      </c>
      <c r="AC35">
        <f t="shared" si="27"/>
        <v>62.927009525439409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-2.708548005613912</v>
      </c>
      <c r="AH35">
        <f t="shared" ref="AH35:AH66" si="46">-X35*R35</f>
        <v>-1598.8381488466516</v>
      </c>
      <c r="AI35">
        <f t="shared" si="39"/>
        <v>-1601.5466968522655</v>
      </c>
      <c r="AJ35">
        <f t="shared" ref="AJ35:AJ66" si="47">AB35-AC35</f>
        <v>64.40141853522664</v>
      </c>
      <c r="AK35">
        <f t="shared" si="28"/>
        <v>8.9129899642466253</v>
      </c>
      <c r="AL35">
        <f t="shared" si="40"/>
        <v>-1528.2322883527922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-0.1843546743443446</v>
      </c>
      <c r="AQ35">
        <f t="shared" ref="AQ35:AQ66" si="51">AH35*$K35</f>
        <v>-108.82335688679488</v>
      </c>
      <c r="AR35">
        <f t="shared" ref="AR35:AR66" si="52">AI35*$K35</f>
        <v>-109.00771156113922</v>
      </c>
      <c r="AS35">
        <f t="shared" ref="AS35:AS66" si="53">AJ35*$K35</f>
        <v>4.3834196465292159</v>
      </c>
      <c r="AT35">
        <f t="shared" ref="AT35:AT66" si="54">AK35*$K35</f>
        <v>0.6066539558787204</v>
      </c>
      <c r="AU35">
        <f t="shared" ref="AU35:AU66" si="55">AL35*$K35</f>
        <v>-104.01763795873129</v>
      </c>
      <c r="AW35">
        <v>32</v>
      </c>
      <c r="AX35">
        <f>IF(Z35&gt;0, (R35*SUMPRODUCT(K35:$K$98, X35:$X$98)-K35*$AZ$3)/Z35, 0)</f>
        <v>290.40933276340689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0.144442719</v>
      </c>
      <c r="Q36" s="5">
        <f t="shared" si="30"/>
        <v>12.5</v>
      </c>
      <c r="R36">
        <f t="shared" si="41"/>
        <v>50000</v>
      </c>
      <c r="S36">
        <f t="shared" si="42"/>
        <v>33.659326965055484</v>
      </c>
      <c r="U36">
        <f t="shared" ref="U36:U67" si="57">M36</f>
        <v>0.144442719</v>
      </c>
      <c r="V36">
        <f t="shared" ref="V36:V67" si="58">$C$10</f>
        <v>0.01</v>
      </c>
      <c r="W36">
        <f t="shared" si="34"/>
        <v>0.21668384044911296</v>
      </c>
      <c r="X36">
        <f t="shared" si="35"/>
        <v>3.1298403077832056E-2</v>
      </c>
      <c r="Y36">
        <f t="shared" si="36"/>
        <v>2.1668384044911298E-3</v>
      </c>
      <c r="Z36">
        <f t="shared" si="37"/>
        <v>0.18321859896678977</v>
      </c>
      <c r="AB36">
        <f t="shared" si="38"/>
        <v>62.927009525439409</v>
      </c>
      <c r="AC36">
        <f t="shared" si="27"/>
        <v>6.1670147287025534</v>
      </c>
      <c r="AE36">
        <f t="shared" si="43"/>
        <v>0</v>
      </c>
      <c r="AF36">
        <f t="shared" si="44"/>
        <v>0</v>
      </c>
      <c r="AG36">
        <f t="shared" si="45"/>
        <v>-2.290232487084872</v>
      </c>
      <c r="AH36">
        <f t="shared" si="46"/>
        <v>-1564.9201538916027</v>
      </c>
      <c r="AI36">
        <f t="shared" si="39"/>
        <v>-1567.2103863786876</v>
      </c>
      <c r="AJ36">
        <f t="shared" si="47"/>
        <v>56.759994796736855</v>
      </c>
      <c r="AK36">
        <f t="shared" ref="AK36:AK67" si="59">G36*SUM(AB36:AB36, AE36:AF36)</f>
        <v>4.4048906667807595</v>
      </c>
      <c r="AL36">
        <f t="shared" si="40"/>
        <v>-1506.0455009151699</v>
      </c>
      <c r="AN36">
        <f t="shared" si="48"/>
        <v>0</v>
      </c>
      <c r="AO36">
        <f t="shared" si="49"/>
        <v>0</v>
      </c>
      <c r="AP36">
        <f t="shared" si="50"/>
        <v>-0.13918074748057541</v>
      </c>
      <c r="AQ36">
        <f t="shared" si="51"/>
        <v>-95.102465795202406</v>
      </c>
      <c r="AR36">
        <f t="shared" si="52"/>
        <v>-95.241646542682986</v>
      </c>
      <c r="AS36">
        <f t="shared" si="53"/>
        <v>3.449387146218859</v>
      </c>
      <c r="AT36">
        <f t="shared" si="54"/>
        <v>0.26769158984078145</v>
      </c>
      <c r="AU36">
        <f t="shared" si="55"/>
        <v>-91.524567806623338</v>
      </c>
      <c r="AW36">
        <v>33</v>
      </c>
      <c r="AX36">
        <f>IF(Z36&gt;0, (R36*SUMPRODUCT(K36:$K$98, X36:$X$98)-K36*$AZ$3)/Z36, 0)</f>
        <v>33.659326965055484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41"/>
        <v>50000</v>
      </c>
      <c r="S37">
        <f t="shared" si="42"/>
        <v>-280.36274116551596</v>
      </c>
      <c r="U37">
        <f t="shared" si="57"/>
        <v>0.163598735</v>
      </c>
      <c r="V37">
        <f t="shared" si="58"/>
        <v>0.01</v>
      </c>
      <c r="W37">
        <f t="shared" si="34"/>
        <v>0.18321859896678977</v>
      </c>
      <c r="X37">
        <f t="shared" si="35"/>
        <v>2.9974331019439113E-2</v>
      </c>
      <c r="Y37">
        <f t="shared" si="36"/>
        <v>1.8321859896678978E-3</v>
      </c>
      <c r="Z37">
        <f t="shared" si="37"/>
        <v>0.15141208195768277</v>
      </c>
      <c r="AB37">
        <f t="shared" si="38"/>
        <v>6.1670147287025534</v>
      </c>
      <c r="AC37">
        <f t="shared" si="27"/>
        <v>-42.450306343233706</v>
      </c>
      <c r="AE37">
        <f t="shared" si="43"/>
        <v>0</v>
      </c>
      <c r="AF37">
        <f t="shared" si="44"/>
        <v>0</v>
      </c>
      <c r="AG37">
        <f t="shared" si="45"/>
        <v>-1.8926510244710346</v>
      </c>
      <c r="AH37">
        <f t="shared" si="46"/>
        <v>-1498.7165509719557</v>
      </c>
      <c r="AI37">
        <f t="shared" si="39"/>
        <v>-1500.6092019964267</v>
      </c>
      <c r="AJ37">
        <f t="shared" si="47"/>
        <v>48.61732107193626</v>
      </c>
      <c r="AK37">
        <f t="shared" si="59"/>
        <v>0.43169103100917877</v>
      </c>
      <c r="AL37">
        <f t="shared" si="40"/>
        <v>-1451.5601898934813</v>
      </c>
      <c r="AN37">
        <f t="shared" si="48"/>
        <v>0</v>
      </c>
      <c r="AO37">
        <f t="shared" si="49"/>
        <v>0</v>
      </c>
      <c r="AP37">
        <f t="shared" si="50"/>
        <v>-0.1026956658764224</v>
      </c>
      <c r="AQ37">
        <f t="shared" si="51"/>
        <v>-81.320693657773489</v>
      </c>
      <c r="AR37">
        <f t="shared" si="52"/>
        <v>-81.4233893236499</v>
      </c>
      <c r="AS37">
        <f t="shared" si="53"/>
        <v>2.6379866631809317</v>
      </c>
      <c r="AT37">
        <f t="shared" si="54"/>
        <v>2.3423651433447552E-2</v>
      </c>
      <c r="AU37">
        <f t="shared" si="55"/>
        <v>-78.761979009035528</v>
      </c>
      <c r="AW37">
        <v>34</v>
      </c>
      <c r="AX37">
        <f>IF(Z37&gt;0, (R37*SUMPRODUCT(K37:$K$98, X37:$X$98)-K37*$AZ$3)/Z37, 0)</f>
        <v>-280.36274116551596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0.184919743</v>
      </c>
      <c r="Q38" s="5">
        <f t="shared" si="60"/>
        <v>12.5</v>
      </c>
      <c r="R38">
        <f t="shared" si="41"/>
        <v>50000</v>
      </c>
      <c r="S38">
        <f t="shared" si="42"/>
        <v>-674.87419035702931</v>
      </c>
      <c r="U38">
        <f t="shared" si="57"/>
        <v>0.184919743</v>
      </c>
      <c r="V38">
        <f t="shared" si="58"/>
        <v>0.01</v>
      </c>
      <c r="W38">
        <f t="shared" si="34"/>
        <v>0.15141208195768277</v>
      </c>
      <c r="X38">
        <f t="shared" si="35"/>
        <v>2.7999083282709634E-2</v>
      </c>
      <c r="Y38">
        <f t="shared" si="36"/>
        <v>1.5141208195768277E-3</v>
      </c>
      <c r="Z38">
        <f t="shared" si="37"/>
        <v>0.1218988778553963</v>
      </c>
      <c r="AB38">
        <f t="shared" si="38"/>
        <v>-42.450306343233706</v>
      </c>
      <c r="AC38">
        <f t="shared" si="27"/>
        <v>-82.266406498090987</v>
      </c>
      <c r="AE38">
        <f t="shared" si="43"/>
        <v>0</v>
      </c>
      <c r="AF38">
        <f t="shared" si="44"/>
        <v>0</v>
      </c>
      <c r="AG38">
        <f t="shared" si="45"/>
        <v>-1.5237359731924538</v>
      </c>
      <c r="AH38">
        <f t="shared" si="46"/>
        <v>-1399.9541641354817</v>
      </c>
      <c r="AI38">
        <f t="shared" si="39"/>
        <v>-1401.4779001086742</v>
      </c>
      <c r="AJ38">
        <f t="shared" si="47"/>
        <v>39.816100154857281</v>
      </c>
      <c r="AK38">
        <f t="shared" si="59"/>
        <v>-2.9715214440263598</v>
      </c>
      <c r="AL38">
        <f t="shared" si="40"/>
        <v>-1364.6333213978435</v>
      </c>
      <c r="AN38">
        <f t="shared" si="48"/>
        <v>0</v>
      </c>
      <c r="AO38">
        <f t="shared" si="49"/>
        <v>0</v>
      </c>
      <c r="AP38">
        <f t="shared" si="50"/>
        <v>-7.3819868818371673E-2</v>
      </c>
      <c r="AQ38">
        <f t="shared" si="51"/>
        <v>-67.823057646721068</v>
      </c>
      <c r="AR38">
        <f t="shared" si="52"/>
        <v>-67.896877515539444</v>
      </c>
      <c r="AS38">
        <f t="shared" si="53"/>
        <v>1.9289557653040181</v>
      </c>
      <c r="AT38">
        <f t="shared" si="54"/>
        <v>-0.14396019195465865</v>
      </c>
      <c r="AU38">
        <f t="shared" si="55"/>
        <v>-66.111881942190095</v>
      </c>
      <c r="AW38">
        <v>35</v>
      </c>
      <c r="AX38">
        <f>IF(Z38&gt;0, (R38*SUMPRODUCT(K38:$K$98, X38:$X$98)-K38*$AZ$3)/Z38, 0)</f>
        <v>-674.87419035702931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0.20818995500000001</v>
      </c>
      <c r="Q39" s="5">
        <f t="shared" si="60"/>
        <v>12.5</v>
      </c>
      <c r="R39">
        <f t="shared" si="41"/>
        <v>50000</v>
      </c>
      <c r="S39">
        <f t="shared" si="42"/>
        <v>-1186.0408753910469</v>
      </c>
      <c r="U39">
        <f t="shared" si="57"/>
        <v>0.20818995500000001</v>
      </c>
      <c r="V39">
        <f t="shared" si="58"/>
        <v>0.01</v>
      </c>
      <c r="W39">
        <f t="shared" si="34"/>
        <v>0.1218988778553963</v>
      </c>
      <c r="X39">
        <f t="shared" si="35"/>
        <v>2.5378121895265452E-2</v>
      </c>
      <c r="Y39">
        <f t="shared" si="36"/>
        <v>1.2189887785539631E-3</v>
      </c>
      <c r="Z39">
        <f t="shared" si="37"/>
        <v>9.5301767181576888E-2</v>
      </c>
      <c r="AB39">
        <f t="shared" si="38"/>
        <v>-82.266406498090987</v>
      </c>
      <c r="AC39">
        <f t="shared" si="27"/>
        <v>-113.0317913743512</v>
      </c>
      <c r="AE39">
        <f t="shared" si="43"/>
        <v>0</v>
      </c>
      <c r="AF39">
        <f t="shared" si="44"/>
        <v>0</v>
      </c>
      <c r="AG39">
        <f t="shared" si="45"/>
        <v>-1.1912720897697111</v>
      </c>
      <c r="AH39">
        <f t="shared" si="46"/>
        <v>-1268.9060947632727</v>
      </c>
      <c r="AI39">
        <f t="shared" si="39"/>
        <v>-1270.0973668530423</v>
      </c>
      <c r="AJ39">
        <f t="shared" si="47"/>
        <v>30.765384876260214</v>
      </c>
      <c r="AK39">
        <f t="shared" si="59"/>
        <v>-5.7586484548663694</v>
      </c>
      <c r="AL39">
        <f t="shared" si="40"/>
        <v>-1245.0906304316484</v>
      </c>
      <c r="AN39">
        <f t="shared" si="48"/>
        <v>0</v>
      </c>
      <c r="AO39">
        <f t="shared" si="49"/>
        <v>0</v>
      </c>
      <c r="AP39">
        <f t="shared" si="50"/>
        <v>-5.1529566931058257E-2</v>
      </c>
      <c r="AQ39">
        <f t="shared" si="51"/>
        <v>-54.887697026438218</v>
      </c>
      <c r="AR39">
        <f t="shared" si="52"/>
        <v>-54.939226593369277</v>
      </c>
      <c r="AS39">
        <f t="shared" si="53"/>
        <v>1.3307849422103755</v>
      </c>
      <c r="AT39">
        <f t="shared" si="54"/>
        <v>-0.24909562100530347</v>
      </c>
      <c r="AU39">
        <f t="shared" si="55"/>
        <v>-53.857537272164194</v>
      </c>
      <c r="AW39">
        <v>36</v>
      </c>
      <c r="AX39">
        <f>IF(Z39&gt;0, (R39*SUMPRODUCT(K39:$K$98, X39:$X$98)-K39*$AZ$3)/Z39, 0)</f>
        <v>-1186.0408753910469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0.23376965099999999</v>
      </c>
      <c r="Q40" s="5">
        <f t="shared" si="60"/>
        <v>12.5</v>
      </c>
      <c r="R40">
        <f t="shared" si="41"/>
        <v>50000</v>
      </c>
      <c r="S40">
        <f t="shared" si="42"/>
        <v>-1870.8493784920499</v>
      </c>
      <c r="U40">
        <f t="shared" si="57"/>
        <v>0.23376965099999999</v>
      </c>
      <c r="V40">
        <f t="shared" si="58"/>
        <v>0.01</v>
      </c>
      <c r="W40">
        <f t="shared" si="34"/>
        <v>9.5301767181576888E-2</v>
      </c>
      <c r="X40">
        <f t="shared" si="35"/>
        <v>2.2278660853720482E-2</v>
      </c>
      <c r="Y40">
        <f t="shared" si="36"/>
        <v>9.5301767181576894E-4</v>
      </c>
      <c r="Z40">
        <f t="shared" si="37"/>
        <v>7.2070088656040643E-2</v>
      </c>
      <c r="AB40">
        <f t="shared" si="38"/>
        <v>-113.0317913743512</v>
      </c>
      <c r="AC40">
        <f t="shared" si="27"/>
        <v>-134.83228057002057</v>
      </c>
      <c r="AE40">
        <f t="shared" si="43"/>
        <v>0</v>
      </c>
      <c r="AF40">
        <f t="shared" si="44"/>
        <v>0</v>
      </c>
      <c r="AG40">
        <f t="shared" si="45"/>
        <v>-0.90087610820050801</v>
      </c>
      <c r="AH40">
        <f t="shared" si="46"/>
        <v>-1113.933042686024</v>
      </c>
      <c r="AI40">
        <f t="shared" si="39"/>
        <v>-1114.8339187942245</v>
      </c>
      <c r="AJ40">
        <f t="shared" si="47"/>
        <v>21.800489195669371</v>
      </c>
      <c r="AK40">
        <f t="shared" si="59"/>
        <v>-7.912225396204585</v>
      </c>
      <c r="AL40">
        <f t="shared" si="40"/>
        <v>-1100.9456549947597</v>
      </c>
      <c r="AN40">
        <f t="shared" si="48"/>
        <v>0</v>
      </c>
      <c r="AO40">
        <f t="shared" si="49"/>
        <v>0</v>
      </c>
      <c r="AP40">
        <f t="shared" si="50"/>
        <v>-3.4793055700083078E-2</v>
      </c>
      <c r="AQ40">
        <f t="shared" si="51"/>
        <v>-43.021603134480813</v>
      </c>
      <c r="AR40">
        <f t="shared" si="52"/>
        <v>-43.056396190180898</v>
      </c>
      <c r="AS40">
        <f t="shared" si="53"/>
        <v>0.84196442548475614</v>
      </c>
      <c r="AT40">
        <f t="shared" si="54"/>
        <v>-0.30558086335716944</v>
      </c>
      <c r="AU40">
        <f t="shared" si="55"/>
        <v>-42.520012628053308</v>
      </c>
      <c r="AW40">
        <v>37</v>
      </c>
      <c r="AX40">
        <f>IF(Z40&gt;0, (R40*SUMPRODUCT(K40:$K$98, X40:$X$98)-K40*$AZ$3)/Z40, 0)</f>
        <v>-1870.8493784920499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0.26254478799999997</v>
      </c>
      <c r="Q41" s="5">
        <f t="shared" si="60"/>
        <v>12.5</v>
      </c>
      <c r="R41">
        <f t="shared" si="41"/>
        <v>50000</v>
      </c>
      <c r="S41">
        <f t="shared" si="42"/>
        <v>-2828.8778552958997</v>
      </c>
      <c r="U41">
        <f t="shared" si="57"/>
        <v>0.26254478799999997</v>
      </c>
      <c r="V41">
        <f t="shared" si="58"/>
        <v>0.01</v>
      </c>
      <c r="W41">
        <f t="shared" si="34"/>
        <v>7.2070088656040643E-2</v>
      </c>
      <c r="X41">
        <f t="shared" si="35"/>
        <v>1.8921626147341393E-2</v>
      </c>
      <c r="Y41">
        <f t="shared" si="36"/>
        <v>7.2070088656040648E-4</v>
      </c>
      <c r="Z41">
        <f t="shared" si="37"/>
        <v>5.2427761622138844E-2</v>
      </c>
      <c r="AB41">
        <f t="shared" si="38"/>
        <v>-134.83228057002057</v>
      </c>
      <c r="AC41">
        <f t="shared" si="27"/>
        <v>-148.31173385560081</v>
      </c>
      <c r="AE41">
        <f t="shared" si="43"/>
        <v>0</v>
      </c>
      <c r="AF41">
        <f t="shared" si="44"/>
        <v>0</v>
      </c>
      <c r="AG41">
        <f t="shared" si="45"/>
        <v>-0.65534702027673553</v>
      </c>
      <c r="AH41">
        <f t="shared" si="46"/>
        <v>-946.0813073670696</v>
      </c>
      <c r="AI41">
        <f t="shared" si="39"/>
        <v>-946.73665438734633</v>
      </c>
      <c r="AJ41">
        <f t="shared" si="47"/>
        <v>13.479453285580234</v>
      </c>
      <c r="AK41">
        <f t="shared" si="59"/>
        <v>-9.4382596399014407</v>
      </c>
      <c r="AL41">
        <f t="shared" si="40"/>
        <v>-942.69546074166749</v>
      </c>
      <c r="AN41">
        <f t="shared" si="48"/>
        <v>0</v>
      </c>
      <c r="AO41">
        <f t="shared" si="49"/>
        <v>0</v>
      </c>
      <c r="AP41">
        <f t="shared" si="50"/>
        <v>-2.2598562241456913E-2</v>
      </c>
      <c r="AQ41">
        <f t="shared" si="51"/>
        <v>-32.624055116608929</v>
      </c>
      <c r="AR41">
        <f t="shared" si="52"/>
        <v>-32.646653678850384</v>
      </c>
      <c r="AS41">
        <f t="shared" si="53"/>
        <v>0.46481673774356141</v>
      </c>
      <c r="AT41">
        <f t="shared" si="54"/>
        <v>-0.32546283316169849</v>
      </c>
      <c r="AU41">
        <f t="shared" si="55"/>
        <v>-32.507299774268525</v>
      </c>
      <c r="AW41">
        <v>38</v>
      </c>
      <c r="AX41">
        <f>IF(Z41&gt;0, (R41*SUMPRODUCT(K41:$K$98, X41:$X$98)-K41*$AZ$3)/Z41, 0)</f>
        <v>-2828.8778552958997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0.29488324999999999</v>
      </c>
      <c r="Q42" s="5">
        <f t="shared" si="60"/>
        <v>12.5</v>
      </c>
      <c r="R42">
        <f t="shared" si="41"/>
        <v>50000</v>
      </c>
      <c r="S42">
        <f t="shared" si="42"/>
        <v>-4241.064354844355</v>
      </c>
      <c r="U42">
        <f t="shared" si="57"/>
        <v>0.29488324999999999</v>
      </c>
      <c r="V42">
        <f t="shared" si="58"/>
        <v>0.01</v>
      </c>
      <c r="W42">
        <f t="shared" si="34"/>
        <v>5.2427761622138844E-2</v>
      </c>
      <c r="X42">
        <f t="shared" si="35"/>
        <v>1.5460068737361573E-2</v>
      </c>
      <c r="Y42">
        <f t="shared" si="36"/>
        <v>5.2427761622138845E-4</v>
      </c>
      <c r="Z42">
        <f t="shared" si="37"/>
        <v>3.6443415268555879E-2</v>
      </c>
      <c r="AB42">
        <f t="shared" si="38"/>
        <v>-148.31173385560081</v>
      </c>
      <c r="AC42">
        <f t="shared" si="27"/>
        <v>-154.55886946426284</v>
      </c>
      <c r="AE42">
        <f t="shared" si="43"/>
        <v>0</v>
      </c>
      <c r="AF42">
        <f t="shared" si="44"/>
        <v>0</v>
      </c>
      <c r="AG42">
        <f t="shared" si="45"/>
        <v>-0.45554269085694848</v>
      </c>
      <c r="AH42">
        <f t="shared" si="46"/>
        <v>-773.00343686807867</v>
      </c>
      <c r="AI42">
        <f t="shared" si="39"/>
        <v>-773.45897955893565</v>
      </c>
      <c r="AJ42">
        <f t="shared" si="47"/>
        <v>6.2471356086620347</v>
      </c>
      <c r="AK42">
        <f t="shared" si="59"/>
        <v>-10.381821369892057</v>
      </c>
      <c r="AL42">
        <f t="shared" si="40"/>
        <v>-777.59366532016566</v>
      </c>
      <c r="AN42">
        <f t="shared" si="48"/>
        <v>0</v>
      </c>
      <c r="AO42">
        <f t="shared" si="49"/>
        <v>0</v>
      </c>
      <c r="AP42">
        <f t="shared" si="50"/>
        <v>-1.402557066067343E-2</v>
      </c>
      <c r="AQ42">
        <f t="shared" si="51"/>
        <v>-23.799776711028922</v>
      </c>
      <c r="AR42">
        <f t="shared" si="52"/>
        <v>-23.813802281689597</v>
      </c>
      <c r="AS42">
        <f t="shared" si="53"/>
        <v>0.19234123094209229</v>
      </c>
      <c r="AT42">
        <f t="shared" si="54"/>
        <v>-0.31964286143191761</v>
      </c>
      <c r="AU42">
        <f t="shared" si="55"/>
        <v>-23.941103912179422</v>
      </c>
      <c r="AW42">
        <v>39</v>
      </c>
      <c r="AX42">
        <f>IF(Z42&gt;0, (R42*SUMPRODUCT(K42:$K$98, X42:$X$98)-K42*$AZ$3)/Z42, 0)</f>
        <v>-4241.064354844355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0.33135349400000003</v>
      </c>
      <c r="Q43" s="5">
        <f t="shared" si="60"/>
        <v>12.5</v>
      </c>
      <c r="R43">
        <f t="shared" si="41"/>
        <v>50000</v>
      </c>
      <c r="S43">
        <f t="shared" si="42"/>
        <v>-6449.4316923918741</v>
      </c>
      <c r="U43">
        <f t="shared" si="57"/>
        <v>0.33135349400000003</v>
      </c>
      <c r="V43">
        <f t="shared" si="58"/>
        <v>0.01</v>
      </c>
      <c r="W43">
        <f t="shared" si="34"/>
        <v>3.6443415268555879E-2</v>
      </c>
      <c r="X43">
        <f t="shared" si="35"/>
        <v>1.2075652982528939E-2</v>
      </c>
      <c r="Y43">
        <f t="shared" si="36"/>
        <v>3.6443415268555882E-4</v>
      </c>
      <c r="Z43">
        <f t="shared" si="37"/>
        <v>2.400332813334138E-2</v>
      </c>
      <c r="AB43">
        <f t="shared" si="38"/>
        <v>-154.55886946426284</v>
      </c>
      <c r="AC43">
        <f t="shared" si="27"/>
        <v>-154.80782518605338</v>
      </c>
      <c r="AE43">
        <f t="shared" si="43"/>
        <v>0</v>
      </c>
      <c r="AF43">
        <f t="shared" si="44"/>
        <v>0</v>
      </c>
      <c r="AG43">
        <f t="shared" si="45"/>
        <v>-0.30004160166676724</v>
      </c>
      <c r="AH43">
        <f t="shared" si="46"/>
        <v>-603.78264912644693</v>
      </c>
      <c r="AI43">
        <f t="shared" si="39"/>
        <v>-604.08269072811368</v>
      </c>
      <c r="AJ43">
        <f t="shared" si="47"/>
        <v>0.24895572179053715</v>
      </c>
      <c r="AK43">
        <f t="shared" si="59"/>
        <v>-10.8191208624984</v>
      </c>
      <c r="AL43">
        <f t="shared" si="40"/>
        <v>-614.65285586882158</v>
      </c>
      <c r="AN43">
        <f t="shared" si="48"/>
        <v>0</v>
      </c>
      <c r="AO43">
        <f t="shared" si="49"/>
        <v>0</v>
      </c>
      <c r="AP43">
        <f t="shared" si="50"/>
        <v>-8.2481188484898795E-3</v>
      </c>
      <c r="AQ43">
        <f t="shared" si="51"/>
        <v>-16.597935156278677</v>
      </c>
      <c r="AR43">
        <f t="shared" si="52"/>
        <v>-16.606183275127165</v>
      </c>
      <c r="AS43">
        <f t="shared" si="53"/>
        <v>6.8437722300272921E-3</v>
      </c>
      <c r="AT43">
        <f t="shared" si="54"/>
        <v>-0.29741673892666437</v>
      </c>
      <c r="AU43">
        <f t="shared" si="55"/>
        <v>-16.896756241823802</v>
      </c>
      <c r="AW43">
        <v>40</v>
      </c>
      <c r="AX43">
        <f>IF(Z43&gt;0, (R43*SUMPRODUCT(K43:$K$98, X43:$X$98)-K43*$AZ$3)/Z43, 0)</f>
        <v>-6449.4316923918741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0.37075063600000002</v>
      </c>
      <c r="Q44" s="5">
        <f t="shared" si="60"/>
        <v>12.5</v>
      </c>
      <c r="R44">
        <f t="shared" si="41"/>
        <v>50000</v>
      </c>
      <c r="S44">
        <f t="shared" si="42"/>
        <v>-10116.911965608138</v>
      </c>
      <c r="U44">
        <f t="shared" si="57"/>
        <v>0.37075063600000002</v>
      </c>
      <c r="V44">
        <f t="shared" si="58"/>
        <v>0.01</v>
      </c>
      <c r="W44">
        <f t="shared" si="34"/>
        <v>2.400332813334138E-2</v>
      </c>
      <c r="X44">
        <f t="shared" si="35"/>
        <v>8.8992491715530093E-3</v>
      </c>
      <c r="Y44">
        <f t="shared" si="36"/>
        <v>2.400332813334138E-4</v>
      </c>
      <c r="Z44">
        <f t="shared" si="37"/>
        <v>1.4864045680454957E-2</v>
      </c>
      <c r="AB44">
        <f t="shared" si="38"/>
        <v>-154.80782518605338</v>
      </c>
      <c r="AC44">
        <f t="shared" si="27"/>
        <v>-150.37824160194072</v>
      </c>
      <c r="AE44">
        <f t="shared" si="43"/>
        <v>0</v>
      </c>
      <c r="AF44">
        <f t="shared" si="44"/>
        <v>0</v>
      </c>
      <c r="AG44">
        <f t="shared" si="45"/>
        <v>-0.18580057100568698</v>
      </c>
      <c r="AH44">
        <f t="shared" si="46"/>
        <v>-444.96245857765047</v>
      </c>
      <c r="AI44">
        <f t="shared" si="39"/>
        <v>-445.14825914865617</v>
      </c>
      <c r="AJ44">
        <f t="shared" si="47"/>
        <v>-4.4295835841126632</v>
      </c>
      <c r="AK44">
        <f t="shared" si="59"/>
        <v>-10.836547763023738</v>
      </c>
      <c r="AL44">
        <f t="shared" si="40"/>
        <v>-460.41439049579259</v>
      </c>
      <c r="AN44">
        <f t="shared" si="48"/>
        <v>0</v>
      </c>
      <c r="AO44">
        <f t="shared" si="49"/>
        <v>0</v>
      </c>
      <c r="AP44">
        <f t="shared" si="50"/>
        <v>-4.5603949563605096E-3</v>
      </c>
      <c r="AQ44">
        <f t="shared" si="51"/>
        <v>-10.921411817432894</v>
      </c>
      <c r="AR44">
        <f t="shared" si="52"/>
        <v>-10.925972212389254</v>
      </c>
      <c r="AS44">
        <f t="shared" si="53"/>
        <v>-0.10872222042388878</v>
      </c>
      <c r="AT44">
        <f t="shared" si="54"/>
        <v>-0.26597839552032704</v>
      </c>
      <c r="AU44">
        <f t="shared" si="55"/>
        <v>-11.300672828333472</v>
      </c>
      <c r="AW44">
        <v>41</v>
      </c>
      <c r="AX44">
        <f>IF(Z44&gt;0, (R44*SUMPRODUCT(K44:$K$98, X44:$X$98)-K44*$AZ$3)/Z44, 0)</f>
        <v>-10116.911965608138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0.411916369</v>
      </c>
      <c r="Q45" s="5">
        <f t="shared" si="60"/>
        <v>12.5</v>
      </c>
      <c r="R45">
        <f t="shared" si="41"/>
        <v>50000</v>
      </c>
      <c r="S45">
        <f t="shared" si="42"/>
        <v>-16586.837866652822</v>
      </c>
      <c r="U45">
        <f t="shared" si="57"/>
        <v>0.411916369</v>
      </c>
      <c r="V45">
        <f t="shared" si="58"/>
        <v>0.01</v>
      </c>
      <c r="W45">
        <f t="shared" si="34"/>
        <v>1.4864045680454957E-2</v>
      </c>
      <c r="X45">
        <f t="shared" si="35"/>
        <v>6.1227437253431405E-3</v>
      </c>
      <c r="Y45">
        <f t="shared" si="36"/>
        <v>1.4864045680454958E-4</v>
      </c>
      <c r="Z45">
        <f t="shared" si="37"/>
        <v>8.5926614983072667E-3</v>
      </c>
      <c r="AB45">
        <f t="shared" si="38"/>
        <v>-150.37824160194072</v>
      </c>
      <c r="AC45">
        <f t="shared" si="27"/>
        <v>-142.52508311545276</v>
      </c>
      <c r="AE45">
        <f t="shared" si="43"/>
        <v>0</v>
      </c>
      <c r="AF45">
        <f t="shared" si="44"/>
        <v>0</v>
      </c>
      <c r="AG45">
        <f t="shared" si="45"/>
        <v>-0.10740826872884084</v>
      </c>
      <c r="AH45">
        <f t="shared" si="46"/>
        <v>-306.13718626715701</v>
      </c>
      <c r="AI45">
        <f t="shared" si="39"/>
        <v>-306.24459453588582</v>
      </c>
      <c r="AJ45">
        <f t="shared" si="47"/>
        <v>-7.8531584864879562</v>
      </c>
      <c r="AK45">
        <f t="shared" si="59"/>
        <v>-10.526476912135852</v>
      </c>
      <c r="AL45">
        <f t="shared" si="40"/>
        <v>-324.62422993450969</v>
      </c>
      <c r="AN45">
        <f t="shared" si="48"/>
        <v>0</v>
      </c>
      <c r="AO45">
        <f t="shared" si="49"/>
        <v>0</v>
      </c>
      <c r="AP45">
        <f t="shared" si="50"/>
        <v>-2.3538300671133655E-3</v>
      </c>
      <c r="AQ45">
        <f t="shared" si="51"/>
        <v>-6.7089333272497651</v>
      </c>
      <c r="AR45">
        <f t="shared" si="52"/>
        <v>-6.7112871573168782</v>
      </c>
      <c r="AS45">
        <f t="shared" si="53"/>
        <v>-0.17210034931266258</v>
      </c>
      <c r="AT45">
        <f t="shared" si="54"/>
        <v>-0.23068557150951322</v>
      </c>
      <c r="AU45">
        <f t="shared" si="55"/>
        <v>-7.1140730781390547</v>
      </c>
      <c r="AW45">
        <v>42</v>
      </c>
      <c r="AX45">
        <f>IF(Z45&gt;0, (R45*SUMPRODUCT(K45:$K$98, X45:$X$98)-K45*$AZ$3)/Z45, 0)</f>
        <v>-16586.837866652822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0.41929138799999999</v>
      </c>
      <c r="Q46" s="5">
        <f t="shared" si="60"/>
        <v>12.5</v>
      </c>
      <c r="R46">
        <f t="shared" si="41"/>
        <v>50000</v>
      </c>
      <c r="S46">
        <f t="shared" si="42"/>
        <v>-27013.366382347529</v>
      </c>
      <c r="U46">
        <f t="shared" si="57"/>
        <v>0.41929138799999999</v>
      </c>
      <c r="V46">
        <f t="shared" si="58"/>
        <v>0.01</v>
      </c>
      <c r="W46">
        <f t="shared" si="34"/>
        <v>8.5926614983072667E-3</v>
      </c>
      <c r="X46">
        <f t="shared" si="35"/>
        <v>3.6028289662394133E-3</v>
      </c>
      <c r="Y46">
        <f t="shared" si="36"/>
        <v>8.5926614983072662E-5</v>
      </c>
      <c r="Z46">
        <f t="shared" si="37"/>
        <v>4.9039059170847806E-3</v>
      </c>
      <c r="AB46">
        <f t="shared" si="38"/>
        <v>-142.52508311545276</v>
      </c>
      <c r="AC46">
        <f t="shared" si="27"/>
        <v>-132.47100724277314</v>
      </c>
      <c r="AE46">
        <f t="shared" si="43"/>
        <v>0</v>
      </c>
      <c r="AF46">
        <f t="shared" si="44"/>
        <v>0</v>
      </c>
      <c r="AG46">
        <f t="shared" si="45"/>
        <v>-6.1298823963559755E-2</v>
      </c>
      <c r="AH46">
        <f t="shared" si="46"/>
        <v>-180.14144831197066</v>
      </c>
      <c r="AI46">
        <f t="shared" si="39"/>
        <v>-180.20274713593423</v>
      </c>
      <c r="AJ46">
        <f t="shared" si="47"/>
        <v>-10.054075872679618</v>
      </c>
      <c r="AK46">
        <f t="shared" si="59"/>
        <v>-9.9767558180816938</v>
      </c>
      <c r="AL46">
        <f t="shared" si="40"/>
        <v>-200.23357882669555</v>
      </c>
      <c r="AN46">
        <f t="shared" si="48"/>
        <v>0</v>
      </c>
      <c r="AO46">
        <f t="shared" si="49"/>
        <v>0</v>
      </c>
      <c r="AP46">
        <f t="shared" si="50"/>
        <v>-1.199420616505478E-3</v>
      </c>
      <c r="AQ46">
        <f t="shared" si="51"/>
        <v>-3.5247881284146283</v>
      </c>
      <c r="AR46">
        <f t="shared" si="52"/>
        <v>-3.5259875490311341</v>
      </c>
      <c r="AS46">
        <f t="shared" si="53"/>
        <v>-0.19672589295956117</v>
      </c>
      <c r="AT46">
        <f t="shared" si="54"/>
        <v>-0.19521298844430962</v>
      </c>
      <c r="AU46">
        <f t="shared" si="55"/>
        <v>-3.917926430435005</v>
      </c>
      <c r="AW46">
        <v>43</v>
      </c>
      <c r="AX46">
        <f>IF(Z46&gt;0, (R46*SUMPRODUCT(K46:$K$98, X46:$X$98)-K46*$AZ$3)/Z46, 0)</f>
        <v>-27013.366382347529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0.42725776900000001</v>
      </c>
      <c r="Q47" s="5">
        <f t="shared" si="60"/>
        <v>12.5</v>
      </c>
      <c r="R47">
        <f t="shared" si="41"/>
        <v>50000</v>
      </c>
      <c r="S47">
        <f t="shared" si="42"/>
        <v>-43856.823378328794</v>
      </c>
      <c r="U47">
        <f t="shared" si="57"/>
        <v>0.42725776900000001</v>
      </c>
      <c r="V47">
        <f t="shared" si="58"/>
        <v>0.01</v>
      </c>
      <c r="W47">
        <f t="shared" si="34"/>
        <v>4.9039059170847806E-3</v>
      </c>
      <c r="X47">
        <f t="shared" si="35"/>
        <v>2.0952319015195425E-3</v>
      </c>
      <c r="Y47">
        <f t="shared" si="36"/>
        <v>4.903905917084781E-5</v>
      </c>
      <c r="Z47">
        <f t="shared" si="37"/>
        <v>2.7596349563943903E-3</v>
      </c>
      <c r="AB47">
        <f t="shared" si="38"/>
        <v>-132.47100724277314</v>
      </c>
      <c r="AC47">
        <f t="shared" si="27"/>
        <v>-121.02882287125085</v>
      </c>
      <c r="AE47">
        <f t="shared" si="43"/>
        <v>0</v>
      </c>
      <c r="AF47">
        <f t="shared" si="44"/>
        <v>0</v>
      </c>
      <c r="AG47">
        <f t="shared" si="45"/>
        <v>-3.4495436954929876E-2</v>
      </c>
      <c r="AH47">
        <f t="shared" si="46"/>
        <v>-104.76159507597713</v>
      </c>
      <c r="AI47">
        <f t="shared" si="39"/>
        <v>-104.79609051293205</v>
      </c>
      <c r="AJ47">
        <f t="shared" si="47"/>
        <v>-11.442184371522288</v>
      </c>
      <c r="AK47">
        <f t="shared" si="59"/>
        <v>-9.2729705069941204</v>
      </c>
      <c r="AL47">
        <f t="shared" si="40"/>
        <v>-125.51124539144845</v>
      </c>
      <c r="AN47">
        <f t="shared" si="48"/>
        <v>0</v>
      </c>
      <c r="AO47">
        <f t="shared" si="49"/>
        <v>0</v>
      </c>
      <c r="AP47">
        <f t="shared" si="50"/>
        <v>-6.0264699432115002E-4</v>
      </c>
      <c r="AQ47">
        <f t="shared" si="51"/>
        <v>-1.8302206310740541</v>
      </c>
      <c r="AR47">
        <f t="shared" si="52"/>
        <v>-1.8308232780683751</v>
      </c>
      <c r="AS47">
        <f t="shared" si="53"/>
        <v>-0.1998988454321019</v>
      </c>
      <c r="AT47">
        <f t="shared" si="54"/>
        <v>-0.16200194280101815</v>
      </c>
      <c r="AU47">
        <f t="shared" si="55"/>
        <v>-2.1927240663014951</v>
      </c>
      <c r="AW47">
        <v>44</v>
      </c>
      <c r="AX47">
        <f>IF(Z47&gt;0, (R47*SUMPRODUCT(K47:$K$98, X47:$X$98)-K47*$AZ$3)/Z47, 0)</f>
        <v>-43856.823378328794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0.43603590599999997</v>
      </c>
      <c r="Q48" s="5">
        <f t="shared" si="60"/>
        <v>12.5</v>
      </c>
      <c r="R48">
        <f t="shared" si="41"/>
        <v>50000</v>
      </c>
      <c r="S48">
        <f t="shared" si="42"/>
        <v>-71624.847821698262</v>
      </c>
      <c r="U48">
        <f t="shared" si="57"/>
        <v>0.43603590599999997</v>
      </c>
      <c r="V48">
        <f t="shared" si="58"/>
        <v>0.01</v>
      </c>
      <c r="W48">
        <f t="shared" si="34"/>
        <v>2.7596349563943903E-3</v>
      </c>
      <c r="X48">
        <f t="shared" si="35"/>
        <v>1.2032999284406984E-3</v>
      </c>
      <c r="Y48">
        <f t="shared" si="36"/>
        <v>2.7596349563943904E-5</v>
      </c>
      <c r="Z48">
        <f t="shared" si="37"/>
        <v>1.528738678389748E-3</v>
      </c>
      <c r="AB48">
        <f t="shared" si="38"/>
        <v>-121.02882287125085</v>
      </c>
      <c r="AC48">
        <f t="shared" si="27"/>
        <v>-109.49567519880982</v>
      </c>
      <c r="AE48">
        <f t="shared" si="43"/>
        <v>0</v>
      </c>
      <c r="AF48">
        <f t="shared" si="44"/>
        <v>0</v>
      </c>
      <c r="AG48">
        <f t="shared" si="45"/>
        <v>-1.910923347987185E-2</v>
      </c>
      <c r="AH48">
        <f t="shared" si="46"/>
        <v>-60.164996422034918</v>
      </c>
      <c r="AI48">
        <f t="shared" si="39"/>
        <v>-60.184105655514792</v>
      </c>
      <c r="AJ48">
        <f t="shared" si="47"/>
        <v>-11.533147672441032</v>
      </c>
      <c r="AK48">
        <f t="shared" si="59"/>
        <v>-8.4720176009875612</v>
      </c>
      <c r="AL48">
        <f t="shared" si="40"/>
        <v>-80.189270928943387</v>
      </c>
      <c r="AN48">
        <f t="shared" si="48"/>
        <v>0</v>
      </c>
      <c r="AO48">
        <f t="shared" si="49"/>
        <v>0</v>
      </c>
      <c r="AP48">
        <f t="shared" si="50"/>
        <v>-2.9807571090262417E-4</v>
      </c>
      <c r="AQ48">
        <f t="shared" si="51"/>
        <v>-0.93848474345356958</v>
      </c>
      <c r="AR48">
        <f t="shared" si="52"/>
        <v>-0.93878281916447226</v>
      </c>
      <c r="AS48">
        <f t="shared" si="53"/>
        <v>-0.17990000462492961</v>
      </c>
      <c r="AT48">
        <f t="shared" si="54"/>
        <v>-0.13215091394711698</v>
      </c>
      <c r="AU48">
        <f t="shared" si="55"/>
        <v>-1.2508337377365188</v>
      </c>
      <c r="AW48">
        <v>45</v>
      </c>
      <c r="AX48">
        <f>IF(Z48&gt;0, (R48*SUMPRODUCT(K48:$K$98, X48:$X$98)-K48*$AZ$3)/Z48, 0)</f>
        <v>-71624.847821698262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0.445743585</v>
      </c>
      <c r="Q49" s="5">
        <f t="shared" si="60"/>
        <v>12.5</v>
      </c>
      <c r="R49">
        <f t="shared" si="41"/>
        <v>50000</v>
      </c>
      <c r="S49">
        <f t="shared" si="42"/>
        <v>-118388.84953284971</v>
      </c>
      <c r="U49">
        <f t="shared" si="57"/>
        <v>0.445743585</v>
      </c>
      <c r="V49">
        <f t="shared" si="58"/>
        <v>0.01</v>
      </c>
      <c r="W49">
        <f t="shared" si="34"/>
        <v>1.528738678389748E-3</v>
      </c>
      <c r="X49">
        <f t="shared" si="35"/>
        <v>6.8142545903360826E-4</v>
      </c>
      <c r="Y49">
        <f t="shared" si="36"/>
        <v>1.528738678389748E-5</v>
      </c>
      <c r="Z49">
        <f t="shared" si="37"/>
        <v>8.3202583257224229E-4</v>
      </c>
      <c r="AB49">
        <f t="shared" si="38"/>
        <v>-109.49567519880982</v>
      </c>
      <c r="AC49">
        <f t="shared" si="27"/>
        <v>-98.50258109983919</v>
      </c>
      <c r="AE49">
        <f t="shared" si="43"/>
        <v>0</v>
      </c>
      <c r="AF49">
        <f t="shared" si="44"/>
        <v>0</v>
      </c>
      <c r="AG49">
        <f t="shared" si="45"/>
        <v>-1.0400322907153028E-2</v>
      </c>
      <c r="AH49">
        <f t="shared" si="46"/>
        <v>-34.071272951680413</v>
      </c>
      <c r="AI49">
        <f t="shared" si="39"/>
        <v>-34.081673274587565</v>
      </c>
      <c r="AJ49">
        <f t="shared" si="47"/>
        <v>-10.99309409897063</v>
      </c>
      <c r="AK49">
        <f t="shared" si="59"/>
        <v>-7.6646972639166879</v>
      </c>
      <c r="AL49">
        <f t="shared" si="40"/>
        <v>-52.739464637474882</v>
      </c>
      <c r="AN49">
        <f t="shared" si="48"/>
        <v>0</v>
      </c>
      <c r="AO49">
        <f t="shared" si="49"/>
        <v>0</v>
      </c>
      <c r="AP49">
        <f t="shared" si="50"/>
        <v>-1.4484787304860591E-4</v>
      </c>
      <c r="AQ49">
        <f t="shared" si="51"/>
        <v>-0.4745190570684259</v>
      </c>
      <c r="AR49">
        <f t="shared" si="52"/>
        <v>-0.47466390494147448</v>
      </c>
      <c r="AS49">
        <f t="shared" si="53"/>
        <v>-0.15310354425283496</v>
      </c>
      <c r="AT49">
        <f t="shared" si="54"/>
        <v>-0.10674813716372489</v>
      </c>
      <c r="AU49">
        <f t="shared" si="55"/>
        <v>-0.73451558635803427</v>
      </c>
      <c r="AW49">
        <v>46</v>
      </c>
      <c r="AX49">
        <f>IF(Z49&gt;0, (R49*SUMPRODUCT(K49:$K$98, X49:$X$98)-K49*$AZ$3)/Z49, 0)</f>
        <v>-118388.84953284971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0.45538508599999999</v>
      </c>
      <c r="Q50" s="5">
        <f t="shared" si="60"/>
        <v>12.5</v>
      </c>
      <c r="R50">
        <f t="shared" si="41"/>
        <v>50000</v>
      </c>
      <c r="S50">
        <f t="shared" si="42"/>
        <v>-198563.93940422637</v>
      </c>
      <c r="U50">
        <f t="shared" si="57"/>
        <v>0.45538508599999999</v>
      </c>
      <c r="V50">
        <f t="shared" si="58"/>
        <v>0.01</v>
      </c>
      <c r="W50">
        <f t="shared" si="34"/>
        <v>8.3202583257224229E-4</v>
      </c>
      <c r="X50">
        <f t="shared" si="35"/>
        <v>3.7889215532013217E-4</v>
      </c>
      <c r="Y50">
        <f t="shared" si="36"/>
        <v>8.3202583257224227E-6</v>
      </c>
      <c r="Z50">
        <f t="shared" si="37"/>
        <v>4.4481341892638768E-4</v>
      </c>
      <c r="AB50">
        <f t="shared" si="38"/>
        <v>-98.50258109983919</v>
      </c>
      <c r="AC50">
        <f t="shared" si="27"/>
        <v>-88.323904761885998</v>
      </c>
      <c r="AE50">
        <f t="shared" si="43"/>
        <v>0</v>
      </c>
      <c r="AF50">
        <f t="shared" si="44"/>
        <v>0</v>
      </c>
      <c r="AG50">
        <f t="shared" si="45"/>
        <v>-5.5601677365798461E-3</v>
      </c>
      <c r="AH50">
        <f t="shared" si="46"/>
        <v>-18.944607766006609</v>
      </c>
      <c r="AI50">
        <f t="shared" si="39"/>
        <v>-18.950167933743188</v>
      </c>
      <c r="AJ50">
        <f t="shared" si="47"/>
        <v>-10.178676337953192</v>
      </c>
      <c r="AK50">
        <f t="shared" si="59"/>
        <v>-6.895180676988744</v>
      </c>
      <c r="AL50">
        <f t="shared" si="40"/>
        <v>-36.024024948685124</v>
      </c>
      <c r="AN50">
        <f t="shared" si="48"/>
        <v>0</v>
      </c>
      <c r="AO50">
        <f t="shared" si="49"/>
        <v>0</v>
      </c>
      <c r="AP50">
        <f t="shared" si="50"/>
        <v>-6.9140922493717284E-5</v>
      </c>
      <c r="AQ50">
        <f t="shared" si="51"/>
        <v>-0.23557700401841603</v>
      </c>
      <c r="AR50">
        <f t="shared" si="52"/>
        <v>-0.23564614494090971</v>
      </c>
      <c r="AS50">
        <f t="shared" si="53"/>
        <v>-0.12657227355589679</v>
      </c>
      <c r="AT50">
        <f t="shared" si="54"/>
        <v>-8.5741865237523612E-2</v>
      </c>
      <c r="AU50">
        <f t="shared" si="55"/>
        <v>-0.44796028373433011</v>
      </c>
      <c r="AW50">
        <v>47</v>
      </c>
      <c r="AX50">
        <f>IF(Z50&gt;0, (R50*SUMPRODUCT(K50:$K$98, X50:$X$98)-K50*$AZ$3)/Z50, 0)</f>
        <v>-198563.93940422637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0.465797664</v>
      </c>
      <c r="Q51" s="5">
        <f t="shared" si="60"/>
        <v>12.5</v>
      </c>
      <c r="R51">
        <f t="shared" si="41"/>
        <v>50000</v>
      </c>
      <c r="S51">
        <f t="shared" si="42"/>
        <v>-339009.92004681379</v>
      </c>
      <c r="U51">
        <f t="shared" si="57"/>
        <v>0.465797664</v>
      </c>
      <c r="V51">
        <f t="shared" si="58"/>
        <v>0.01</v>
      </c>
      <c r="W51">
        <f t="shared" si="34"/>
        <v>4.4481341892638768E-4</v>
      </c>
      <c r="X51">
        <f t="shared" si="35"/>
        <v>2.0719305145176477E-4</v>
      </c>
      <c r="Y51">
        <f t="shared" si="36"/>
        <v>4.4481341892638771E-6</v>
      </c>
      <c r="Z51">
        <f t="shared" si="37"/>
        <v>2.3317223328535902E-4</v>
      </c>
      <c r="AB51">
        <f t="shared" si="38"/>
        <v>-88.323904761885998</v>
      </c>
      <c r="AC51">
        <f t="shared" si="27"/>
        <v>-79.047700163206571</v>
      </c>
      <c r="AE51">
        <f t="shared" si="43"/>
        <v>0</v>
      </c>
      <c r="AF51">
        <f t="shared" si="44"/>
        <v>0</v>
      </c>
      <c r="AG51">
        <f t="shared" si="45"/>
        <v>-2.9146529160669877E-3</v>
      </c>
      <c r="AH51">
        <f t="shared" si="46"/>
        <v>-10.359652572588239</v>
      </c>
      <c r="AI51">
        <f t="shared" si="39"/>
        <v>-10.362567225504305</v>
      </c>
      <c r="AJ51">
        <f t="shared" si="47"/>
        <v>-9.2762045986794277</v>
      </c>
      <c r="AK51">
        <f t="shared" si="59"/>
        <v>-6.1826733333320201</v>
      </c>
      <c r="AL51">
        <f t="shared" si="40"/>
        <v>-25.821445157515754</v>
      </c>
      <c r="AN51">
        <f t="shared" si="48"/>
        <v>0</v>
      </c>
      <c r="AO51">
        <f t="shared" si="49"/>
        <v>0</v>
      </c>
      <c r="AP51">
        <f t="shared" si="50"/>
        <v>-3.2360565253929948E-5</v>
      </c>
      <c r="AQ51">
        <f t="shared" si="51"/>
        <v>-0.11502028637278058</v>
      </c>
      <c r="AR51">
        <f t="shared" si="52"/>
        <v>-0.11505264693803451</v>
      </c>
      <c r="AS51">
        <f t="shared" si="53"/>
        <v>-0.10299107059012563</v>
      </c>
      <c r="AT51">
        <f t="shared" si="54"/>
        <v>-6.8644469721973952E-2</v>
      </c>
      <c r="AU51">
        <f t="shared" si="55"/>
        <v>-0.28668818725013412</v>
      </c>
      <c r="AW51">
        <v>48</v>
      </c>
      <c r="AX51">
        <f>IF(Z51&gt;0, (R51*SUMPRODUCT(K51:$K$98, X51:$X$98)-K51*$AZ$3)/Z51, 0)</f>
        <v>-339009.92004681379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0.47670810299999999</v>
      </c>
      <c r="Q52" s="5">
        <f t="shared" si="60"/>
        <v>12.5</v>
      </c>
      <c r="R52">
        <f t="shared" si="41"/>
        <v>50000</v>
      </c>
      <c r="S52">
        <f t="shared" si="42"/>
        <v>-590465.06679187028</v>
      </c>
      <c r="U52">
        <f t="shared" si="57"/>
        <v>0.47670810299999999</v>
      </c>
      <c r="V52">
        <f t="shared" si="58"/>
        <v>0.01</v>
      </c>
      <c r="W52">
        <f t="shared" si="34"/>
        <v>2.3317223328535902E-4</v>
      </c>
      <c r="X52">
        <f t="shared" si="35"/>
        <v>1.1115509300173696E-4</v>
      </c>
      <c r="Y52">
        <f t="shared" si="36"/>
        <v>2.3317223328535904E-6</v>
      </c>
      <c r="Z52">
        <f t="shared" si="37"/>
        <v>1.1968541795076847E-4</v>
      </c>
      <c r="AB52">
        <f t="shared" si="38"/>
        <v>-79.047700163206571</v>
      </c>
      <c r="AC52">
        <f t="shared" si="27"/>
        <v>-70.670058304313415</v>
      </c>
      <c r="AE52">
        <f t="shared" si="43"/>
        <v>0</v>
      </c>
      <c r="AF52">
        <f t="shared" si="44"/>
        <v>0</v>
      </c>
      <c r="AG52">
        <f t="shared" si="45"/>
        <v>-1.4960677243846059E-3</v>
      </c>
      <c r="AH52">
        <f t="shared" si="46"/>
        <v>-5.5577546500868475</v>
      </c>
      <c r="AI52">
        <f t="shared" si="39"/>
        <v>-5.5592507178112323</v>
      </c>
      <c r="AJ52">
        <f t="shared" si="47"/>
        <v>-8.3776418588931563</v>
      </c>
      <c r="AK52">
        <f t="shared" si="59"/>
        <v>-5.5333390114244603</v>
      </c>
      <c r="AL52">
        <f t="shared" si="40"/>
        <v>-19.470231588128847</v>
      </c>
      <c r="AN52">
        <f t="shared" si="48"/>
        <v>0</v>
      </c>
      <c r="AO52">
        <f t="shared" si="49"/>
        <v>0</v>
      </c>
      <c r="AP52">
        <f t="shared" si="50"/>
        <v>-1.4830728506412488E-5</v>
      </c>
      <c r="AQ52">
        <f t="shared" si="51"/>
        <v>-5.5094798836459485E-2</v>
      </c>
      <c r="AR52">
        <f t="shared" si="52"/>
        <v>-5.5109629564965901E-2</v>
      </c>
      <c r="AS52">
        <f t="shared" si="53"/>
        <v>-8.3048734965730883E-2</v>
      </c>
      <c r="AT52">
        <f t="shared" si="54"/>
        <v>-5.4852763197022453E-2</v>
      </c>
      <c r="AU52">
        <f t="shared" si="55"/>
        <v>-0.19301112772771922</v>
      </c>
      <c r="AW52">
        <v>49</v>
      </c>
      <c r="AX52">
        <f>IF(Z52&gt;0, (R52*SUMPRODUCT(K52:$K$98, X52:$X$98)-K52*$AZ$3)/Z52, 0)</f>
        <v>-590465.06679187028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0.48798100799999999</v>
      </c>
      <c r="Q53" s="5">
        <f t="shared" si="60"/>
        <v>12.5</v>
      </c>
      <c r="R53">
        <f t="shared" si="41"/>
        <v>50000</v>
      </c>
      <c r="S53">
        <f t="shared" si="42"/>
        <v>-1050896.2154324353</v>
      </c>
      <c r="U53">
        <f t="shared" si="57"/>
        <v>0.48798100799999999</v>
      </c>
      <c r="V53">
        <f t="shared" si="58"/>
        <v>0.01</v>
      </c>
      <c r="W53">
        <f t="shared" si="34"/>
        <v>1.1968541795076847E-4</v>
      </c>
      <c r="X53">
        <f t="shared" si="35"/>
        <v>5.8404210894517289E-5</v>
      </c>
      <c r="Y53">
        <f t="shared" si="36"/>
        <v>1.1968541795076847E-6</v>
      </c>
      <c r="Z53">
        <f t="shared" si="37"/>
        <v>6.0084352876743501E-5</v>
      </c>
      <c r="AB53">
        <f t="shared" si="38"/>
        <v>-70.670058304313415</v>
      </c>
      <c r="AC53">
        <f t="shared" si="27"/>
        <v>-63.142419044876704</v>
      </c>
      <c r="AE53">
        <f t="shared" si="43"/>
        <v>0</v>
      </c>
      <c r="AF53">
        <f t="shared" si="44"/>
        <v>0</v>
      </c>
      <c r="AG53">
        <f t="shared" si="45"/>
        <v>-7.5105441095929374E-4</v>
      </c>
      <c r="AH53">
        <f t="shared" si="46"/>
        <v>-2.9202105447258644</v>
      </c>
      <c r="AI53">
        <f t="shared" si="39"/>
        <v>-2.9209615991368238</v>
      </c>
      <c r="AJ53">
        <f t="shared" si="47"/>
        <v>-7.527639259436711</v>
      </c>
      <c r="AK53">
        <f t="shared" si="59"/>
        <v>-4.9469040813019394</v>
      </c>
      <c r="AL53">
        <f t="shared" si="40"/>
        <v>-15.395504939875474</v>
      </c>
      <c r="AN53">
        <f t="shared" si="48"/>
        <v>0</v>
      </c>
      <c r="AO53">
        <f t="shared" si="49"/>
        <v>0</v>
      </c>
      <c r="AP53">
        <f t="shared" si="50"/>
        <v>-6.6475958709061272E-6</v>
      </c>
      <c r="AQ53">
        <f t="shared" si="51"/>
        <v>-2.5846835164048211E-2</v>
      </c>
      <c r="AR53">
        <f t="shared" si="52"/>
        <v>-2.5853482759919118E-2</v>
      </c>
      <c r="AS53">
        <f t="shared" si="53"/>
        <v>-6.6627268182590418E-2</v>
      </c>
      <c r="AT53">
        <f t="shared" si="54"/>
        <v>-4.3785135490554718E-2</v>
      </c>
      <c r="AU53">
        <f t="shared" si="55"/>
        <v>-0.13626588643306425</v>
      </c>
      <c r="AW53">
        <v>50</v>
      </c>
      <c r="AX53">
        <f>IF(Z53&gt;0, (R53*SUMPRODUCT(K53:$K$98, X53:$X$98)-K53*$AZ$3)/Z53, 0)</f>
        <v>-1050896.2154324353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0.50007659900000001</v>
      </c>
      <c r="Q54" s="5">
        <f t="shared" si="60"/>
        <v>12.5</v>
      </c>
      <c r="R54">
        <f t="shared" si="41"/>
        <v>50000</v>
      </c>
      <c r="S54">
        <f t="shared" si="42"/>
        <v>-1915904.6076093025</v>
      </c>
      <c r="U54">
        <f t="shared" si="57"/>
        <v>0.50007659900000001</v>
      </c>
      <c r="V54">
        <f t="shared" si="58"/>
        <v>0.01</v>
      </c>
      <c r="W54">
        <f t="shared" si="34"/>
        <v>6.0084352876743501E-5</v>
      </c>
      <c r="X54">
        <f t="shared" si="35"/>
        <v>3.0046778839717755E-5</v>
      </c>
      <c r="Y54">
        <f t="shared" si="36"/>
        <v>6.00843528767435E-7</v>
      </c>
      <c r="Z54">
        <f t="shared" si="37"/>
        <v>2.9436730508258309E-5</v>
      </c>
      <c r="AB54">
        <f t="shared" si="38"/>
        <v>-63.142419044876704</v>
      </c>
      <c r="AC54">
        <f t="shared" si="27"/>
        <v>-56.39796761372542</v>
      </c>
      <c r="AE54">
        <f t="shared" si="43"/>
        <v>0</v>
      </c>
      <c r="AF54">
        <f t="shared" si="44"/>
        <v>0</v>
      </c>
      <c r="AG54">
        <f t="shared" si="45"/>
        <v>-3.6795913135322886E-4</v>
      </c>
      <c r="AH54">
        <f t="shared" si="46"/>
        <v>-1.5023389419858877</v>
      </c>
      <c r="AI54">
        <f t="shared" si="39"/>
        <v>-1.5027069011172409</v>
      </c>
      <c r="AJ54">
        <f t="shared" si="47"/>
        <v>-6.7444514311512833</v>
      </c>
      <c r="AK54">
        <f t="shared" si="59"/>
        <v>-4.4199693331413696</v>
      </c>
      <c r="AL54">
        <f t="shared" si="40"/>
        <v>-12.667127665409893</v>
      </c>
      <c r="AN54">
        <f t="shared" si="48"/>
        <v>0</v>
      </c>
      <c r="AO54">
        <f t="shared" si="49"/>
        <v>0</v>
      </c>
      <c r="AP54">
        <f t="shared" si="50"/>
        <v>-2.907868551382042E-6</v>
      </c>
      <c r="AQ54">
        <f t="shared" si="51"/>
        <v>-1.1872525480889925E-2</v>
      </c>
      <c r="AR54">
        <f t="shared" si="52"/>
        <v>-1.1875433349441307E-2</v>
      </c>
      <c r="AS54">
        <f t="shared" si="53"/>
        <v>-5.3299338273906177E-2</v>
      </c>
      <c r="AT54">
        <f t="shared" si="54"/>
        <v>-3.492966671229767E-2</v>
      </c>
      <c r="AU54">
        <f t="shared" si="55"/>
        <v>-0.10010443833564515</v>
      </c>
      <c r="AW54">
        <v>51</v>
      </c>
      <c r="AX54">
        <f>IF(Z54&gt;0, (R54*SUMPRODUCT(K54:$K$98, X54:$X$98)-K54*$AZ$3)/Z54, 0)</f>
        <v>-1915904.6076093025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0.512515834</v>
      </c>
      <c r="Q55" s="5">
        <f t="shared" si="60"/>
        <v>12.5</v>
      </c>
      <c r="R55">
        <f t="shared" si="41"/>
        <v>50000</v>
      </c>
      <c r="S55">
        <f t="shared" si="42"/>
        <v>-3583271.3464404405</v>
      </c>
      <c r="U55">
        <f t="shared" si="57"/>
        <v>0.512515834</v>
      </c>
      <c r="V55">
        <f t="shared" si="58"/>
        <v>0.01</v>
      </c>
      <c r="W55">
        <f t="shared" si="34"/>
        <v>2.9436730508258309E-5</v>
      </c>
      <c r="X55">
        <f t="shared" si="35"/>
        <v>1.5086790486673251E-5</v>
      </c>
      <c r="Y55">
        <f t="shared" si="36"/>
        <v>2.9436730508258309E-7</v>
      </c>
      <c r="Z55">
        <f t="shared" si="37"/>
        <v>1.4055572716502475E-5</v>
      </c>
      <c r="AB55">
        <f t="shared" si="38"/>
        <v>-56.39796761372542</v>
      </c>
      <c r="AC55">
        <f t="shared" si="27"/>
        <v>-50.364930972853344</v>
      </c>
      <c r="AE55">
        <f t="shared" si="43"/>
        <v>0</v>
      </c>
      <c r="AF55">
        <f t="shared" si="44"/>
        <v>0</v>
      </c>
      <c r="AG55">
        <f t="shared" si="45"/>
        <v>-1.7569465895628093E-4</v>
      </c>
      <c r="AH55">
        <f t="shared" si="46"/>
        <v>-0.75433952433366258</v>
      </c>
      <c r="AI55">
        <f t="shared" si="39"/>
        <v>-0.75451521899261886</v>
      </c>
      <c r="AJ55">
        <f t="shared" si="47"/>
        <v>-6.0330366408720764</v>
      </c>
      <c r="AK55">
        <f t="shared" si="59"/>
        <v>-3.9478577329607796</v>
      </c>
      <c r="AL55">
        <f t="shared" si="40"/>
        <v>-10.735409592825475</v>
      </c>
      <c r="AN55">
        <f t="shared" si="48"/>
        <v>0</v>
      </c>
      <c r="AO55">
        <f t="shared" si="49"/>
        <v>0</v>
      </c>
      <c r="AP55">
        <f t="shared" si="50"/>
        <v>-1.2396974911556091E-6</v>
      </c>
      <c r="AQ55">
        <f t="shared" si="51"/>
        <v>-5.3226024134783532E-3</v>
      </c>
      <c r="AR55">
        <f t="shared" si="52"/>
        <v>-5.3238421109695093E-3</v>
      </c>
      <c r="AS55">
        <f t="shared" si="53"/>
        <v>-4.2568968414686145E-2</v>
      </c>
      <c r="AT55">
        <f t="shared" si="54"/>
        <v>-2.7855993779575209E-2</v>
      </c>
      <c r="AU55">
        <f t="shared" si="55"/>
        <v>-7.5748804305230857E-2</v>
      </c>
      <c r="AW55">
        <v>52</v>
      </c>
      <c r="AX55">
        <f>IF(Z55&gt;0, (R55*SUMPRODUCT(K55:$K$98, X55:$X$98)-K55*$AZ$3)/Z55, 0)</f>
        <v>-3583271.3464404405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0.52569093300000003</v>
      </c>
      <c r="Q56" s="5">
        <f t="shared" si="60"/>
        <v>12.5</v>
      </c>
      <c r="R56">
        <f t="shared" si="41"/>
        <v>50000</v>
      </c>
      <c r="S56">
        <f t="shared" si="42"/>
        <v>-6891222.5550596332</v>
      </c>
      <c r="U56">
        <f t="shared" si="57"/>
        <v>0.52569093300000003</v>
      </c>
      <c r="V56">
        <f t="shared" si="58"/>
        <v>0.01</v>
      </c>
      <c r="W56">
        <f t="shared" si="34"/>
        <v>1.4055572716502475E-5</v>
      </c>
      <c r="X56">
        <f t="shared" si="35"/>
        <v>7.3888871351875307E-6</v>
      </c>
      <c r="Y56">
        <f t="shared" si="36"/>
        <v>1.4055572716502475E-7</v>
      </c>
      <c r="Z56">
        <f t="shared" si="37"/>
        <v>6.5261298541499191E-6</v>
      </c>
      <c r="AB56">
        <f t="shared" si="38"/>
        <v>-50.364930972853344</v>
      </c>
      <c r="AC56">
        <f t="shared" si="27"/>
        <v>-44.973013248165955</v>
      </c>
      <c r="AE56">
        <f t="shared" si="43"/>
        <v>0</v>
      </c>
      <c r="AF56">
        <f t="shared" si="44"/>
        <v>0</v>
      </c>
      <c r="AG56">
        <f t="shared" si="45"/>
        <v>-8.1576623176873988E-5</v>
      </c>
      <c r="AH56">
        <f t="shared" si="46"/>
        <v>-0.36944435675937654</v>
      </c>
      <c r="AI56">
        <f t="shared" si="39"/>
        <v>-0.36952593338255341</v>
      </c>
      <c r="AJ56">
        <f t="shared" si="47"/>
        <v>-5.3919177246873886</v>
      </c>
      <c r="AK56">
        <f t="shared" si="59"/>
        <v>-3.5255451680997343</v>
      </c>
      <c r="AL56">
        <f t="shared" si="40"/>
        <v>-9.2869888261696758</v>
      </c>
      <c r="AN56">
        <f t="shared" si="48"/>
        <v>0</v>
      </c>
      <c r="AO56">
        <f t="shared" si="49"/>
        <v>0</v>
      </c>
      <c r="AP56">
        <f t="shared" si="50"/>
        <v>-5.1393105846491211E-7</v>
      </c>
      <c r="AQ56">
        <f t="shared" si="51"/>
        <v>-2.3274918955833979E-3</v>
      </c>
      <c r="AR56">
        <f t="shared" si="52"/>
        <v>-2.3280058266418628E-3</v>
      </c>
      <c r="AS56">
        <f t="shared" si="53"/>
        <v>-3.3968971446588107E-2</v>
      </c>
      <c r="AT56">
        <f t="shared" si="54"/>
        <v>-2.2210862491559978E-2</v>
      </c>
      <c r="AU56">
        <f t="shared" si="55"/>
        <v>-5.8507839764789946E-2</v>
      </c>
      <c r="AW56">
        <v>53</v>
      </c>
      <c r="AX56">
        <f>IF(Z56&gt;0, (R56*SUMPRODUCT(K56:$K$98, X56:$X$98)-K56*$AZ$3)/Z56, 0)</f>
        <v>-6891222.5550596332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0.53963832300000003</v>
      </c>
      <c r="Q57" s="5">
        <f t="shared" si="60"/>
        <v>12.5</v>
      </c>
      <c r="R57">
        <f t="shared" si="41"/>
        <v>50000</v>
      </c>
      <c r="S57">
        <f t="shared" si="42"/>
        <v>-13662726.5156122</v>
      </c>
      <c r="U57">
        <f t="shared" si="57"/>
        <v>0.53963832300000003</v>
      </c>
      <c r="V57">
        <f t="shared" si="58"/>
        <v>0.01</v>
      </c>
      <c r="W57">
        <f t="shared" si="34"/>
        <v>6.5261298541499191E-6</v>
      </c>
      <c r="X57">
        <f t="shared" si="35"/>
        <v>3.5217497701736972E-6</v>
      </c>
      <c r="Y57">
        <f t="shared" si="36"/>
        <v>6.526129854149919E-8</v>
      </c>
      <c r="Z57">
        <f t="shared" si="37"/>
        <v>2.9391187854347225E-6</v>
      </c>
      <c r="AB57">
        <f t="shared" si="38"/>
        <v>-44.973013248165955</v>
      </c>
      <c r="AC57">
        <f t="shared" si="27"/>
        <v>-40.156376162292908</v>
      </c>
      <c r="AE57">
        <f t="shared" si="43"/>
        <v>0</v>
      </c>
      <c r="AF57">
        <f t="shared" si="44"/>
        <v>0</v>
      </c>
      <c r="AG57">
        <f t="shared" si="45"/>
        <v>-3.673898481793403E-5</v>
      </c>
      <c r="AH57">
        <f t="shared" si="46"/>
        <v>-0.17608748850868486</v>
      </c>
      <c r="AI57">
        <f t="shared" si="39"/>
        <v>-0.17612422749350279</v>
      </c>
      <c r="AJ57">
        <f t="shared" si="47"/>
        <v>-4.8166370858730474</v>
      </c>
      <c r="AK57">
        <f t="shared" si="59"/>
        <v>-3.1481109273716172</v>
      </c>
      <c r="AL57">
        <f t="shared" si="40"/>
        <v>-8.1408722407381671</v>
      </c>
      <c r="AN57">
        <f t="shared" si="48"/>
        <v>0</v>
      </c>
      <c r="AO57">
        <f t="shared" si="49"/>
        <v>0</v>
      </c>
      <c r="AP57">
        <f t="shared" si="50"/>
        <v>-2.0665611906485962E-7</v>
      </c>
      <c r="AQ57">
        <f t="shared" si="51"/>
        <v>-9.904889090272147E-4</v>
      </c>
      <c r="AR57">
        <f t="shared" si="52"/>
        <v>-9.9069556514627959E-4</v>
      </c>
      <c r="AS57">
        <f t="shared" si="53"/>
        <v>-2.7093495697913337E-2</v>
      </c>
      <c r="AT57">
        <f t="shared" si="54"/>
        <v>-1.7708066509195364E-2</v>
      </c>
      <c r="AU57">
        <f t="shared" si="55"/>
        <v>-4.5792257772254978E-2</v>
      </c>
      <c r="AW57">
        <v>54</v>
      </c>
      <c r="AX57">
        <f>IF(Z57&gt;0, (R57*SUMPRODUCT(K57:$K$98, X57:$X$98)-K57*$AZ$3)/Z57, 0)</f>
        <v>-13662726.5156122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0.55384314300000004</v>
      </c>
      <c r="Q58" s="5">
        <f t="shared" si="60"/>
        <v>12.5</v>
      </c>
      <c r="R58">
        <f t="shared" si="41"/>
        <v>50000</v>
      </c>
      <c r="S58">
        <f t="shared" si="42"/>
        <v>-27969615.014475286</v>
      </c>
      <c r="U58">
        <f t="shared" si="57"/>
        <v>0.55384314300000004</v>
      </c>
      <c r="V58">
        <f t="shared" si="58"/>
        <v>0.01</v>
      </c>
      <c r="W58">
        <f t="shared" si="34"/>
        <v>2.9391187854347225E-6</v>
      </c>
      <c r="X58">
        <f t="shared" si="35"/>
        <v>1.6278107857755094E-6</v>
      </c>
      <c r="Y58">
        <f t="shared" si="36"/>
        <v>2.9391187854347227E-8</v>
      </c>
      <c r="Z58">
        <f t="shared" si="37"/>
        <v>1.2819168118048658E-6</v>
      </c>
      <c r="AB58">
        <f t="shared" si="38"/>
        <v>-40.156376162292908</v>
      </c>
      <c r="AC58">
        <f t="shared" si="27"/>
        <v>-35.854719706765664</v>
      </c>
      <c r="AE58">
        <f t="shared" si="43"/>
        <v>0</v>
      </c>
      <c r="AF58">
        <f t="shared" si="44"/>
        <v>0</v>
      </c>
      <c r="AG58">
        <f t="shared" si="45"/>
        <v>-1.6023960147560822E-5</v>
      </c>
      <c r="AH58">
        <f t="shared" si="46"/>
        <v>-8.1390539288775474E-2</v>
      </c>
      <c r="AI58">
        <f t="shared" si="39"/>
        <v>-8.1406563248923036E-2</v>
      </c>
      <c r="AJ58">
        <f t="shared" si="47"/>
        <v>-4.3016564555272438</v>
      </c>
      <c r="AK58">
        <f t="shared" si="59"/>
        <v>-2.8109463313605039</v>
      </c>
      <c r="AL58">
        <f t="shared" si="40"/>
        <v>-7.1940093501366711</v>
      </c>
      <c r="AN58">
        <f t="shared" si="48"/>
        <v>0</v>
      </c>
      <c r="AO58">
        <f t="shared" si="49"/>
        <v>0</v>
      </c>
      <c r="AP58">
        <f t="shared" si="50"/>
        <v>-8.0477217295666915E-8</v>
      </c>
      <c r="AQ58">
        <f t="shared" si="51"/>
        <v>-4.087681232252289E-4</v>
      </c>
      <c r="AR58">
        <f t="shared" si="52"/>
        <v>-4.088486004425246E-4</v>
      </c>
      <c r="AS58">
        <f t="shared" si="53"/>
        <v>-2.1604231295811786E-2</v>
      </c>
      <c r="AT58">
        <f t="shared" si="54"/>
        <v>-1.411743018780485E-2</v>
      </c>
      <c r="AU58">
        <f t="shared" si="55"/>
        <v>-3.613051008405916E-2</v>
      </c>
      <c r="AW58">
        <v>55</v>
      </c>
      <c r="AX58">
        <f>IF(Z58&gt;0, (R58*SUMPRODUCT(K58:$K$98, X58:$X$98)-K58*$AZ$3)/Z58, 0)</f>
        <v>-27969615.014475286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0.568687897</v>
      </c>
      <c r="Q59" s="5">
        <f t="shared" si="60"/>
        <v>12.5</v>
      </c>
      <c r="R59">
        <f t="shared" si="41"/>
        <v>50000</v>
      </c>
      <c r="S59">
        <f t="shared" si="42"/>
        <v>-59274663.888259903</v>
      </c>
      <c r="U59">
        <f t="shared" si="57"/>
        <v>0.568687897</v>
      </c>
      <c r="V59">
        <f t="shared" si="58"/>
        <v>0.01</v>
      </c>
      <c r="W59">
        <f t="shared" si="34"/>
        <v>1.2819168118048658E-6</v>
      </c>
      <c r="X59">
        <f t="shared" si="35"/>
        <v>7.2901057583425393E-7</v>
      </c>
      <c r="Y59">
        <f t="shared" si="36"/>
        <v>1.2819168118048659E-8</v>
      </c>
      <c r="Z59">
        <f t="shared" si="37"/>
        <v>5.4008706785256324E-7</v>
      </c>
      <c r="AB59">
        <f t="shared" si="38"/>
        <v>-35.854719706765664</v>
      </c>
      <c r="AC59">
        <f t="shared" si="27"/>
        <v>-32.013479417356507</v>
      </c>
      <c r="AE59">
        <f t="shared" si="43"/>
        <v>0</v>
      </c>
      <c r="AF59">
        <f t="shared" si="44"/>
        <v>0</v>
      </c>
      <c r="AG59">
        <f t="shared" si="45"/>
        <v>-6.7510883481570409E-6</v>
      </c>
      <c r="AH59">
        <f t="shared" si="46"/>
        <v>-3.6450528791712698E-2</v>
      </c>
      <c r="AI59">
        <f t="shared" si="39"/>
        <v>-3.6457279880060853E-2</v>
      </c>
      <c r="AJ59">
        <f t="shared" si="47"/>
        <v>-3.8412402894091571</v>
      </c>
      <c r="AK59">
        <f t="shared" si="59"/>
        <v>-2.5098303794735966</v>
      </c>
      <c r="AL59">
        <f t="shared" si="40"/>
        <v>-6.3875279487628145</v>
      </c>
      <c r="AN59">
        <f t="shared" si="48"/>
        <v>0</v>
      </c>
      <c r="AO59">
        <f t="shared" si="49"/>
        <v>0</v>
      </c>
      <c r="AP59">
        <f t="shared" si="50"/>
        <v>-3.0273237198594109E-8</v>
      </c>
      <c r="AQ59">
        <f t="shared" si="51"/>
        <v>-1.6345149807244589E-4</v>
      </c>
      <c r="AR59">
        <f t="shared" si="52"/>
        <v>-1.6348177130964445E-4</v>
      </c>
      <c r="AS59">
        <f t="shared" si="53"/>
        <v>-1.7224893590649642E-2</v>
      </c>
      <c r="AT59">
        <f t="shared" si="54"/>
        <v>-1.1254583925980378E-2</v>
      </c>
      <c r="AU59">
        <f t="shared" si="55"/>
        <v>-2.8642959287939664E-2</v>
      </c>
      <c r="AW59">
        <v>56</v>
      </c>
      <c r="AX59">
        <f>IF(Z59&gt;0, (R59*SUMPRODUCT(K59:$K$98, X59:$X$98)-K59*$AZ$3)/Z59, 0)</f>
        <v>-59274663.888259903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0.58363282999999999</v>
      </c>
      <c r="Q60" s="5">
        <f t="shared" si="60"/>
        <v>12.5</v>
      </c>
      <c r="R60">
        <f t="shared" si="41"/>
        <v>50000</v>
      </c>
      <c r="S60">
        <f t="shared" si="42"/>
        <v>-130237040.46253578</v>
      </c>
      <c r="U60">
        <f t="shared" si="57"/>
        <v>0.58363282999999999</v>
      </c>
      <c r="V60">
        <f t="shared" si="58"/>
        <v>0.01</v>
      </c>
      <c r="W60">
        <f t="shared" si="34"/>
        <v>5.4008706785256324E-7</v>
      </c>
      <c r="X60">
        <f t="shared" si="35"/>
        <v>3.1521254385719352E-7</v>
      </c>
      <c r="Y60">
        <f t="shared" si="36"/>
        <v>5.4008706785256328E-9</v>
      </c>
      <c r="Z60">
        <f t="shared" si="37"/>
        <v>2.1947365331684409E-7</v>
      </c>
      <c r="AB60">
        <f t="shared" si="38"/>
        <v>-32.013479417356507</v>
      </c>
      <c r="AC60">
        <f t="shared" si="27"/>
        <v>-28.583599067486375</v>
      </c>
      <c r="AE60">
        <f t="shared" si="43"/>
        <v>0</v>
      </c>
      <c r="AF60">
        <f t="shared" si="44"/>
        <v>0</v>
      </c>
      <c r="AG60">
        <f t="shared" si="45"/>
        <v>-2.7434206664605509E-6</v>
      </c>
      <c r="AH60">
        <f t="shared" si="46"/>
        <v>-1.5760627192859675E-2</v>
      </c>
      <c r="AI60">
        <f t="shared" si="39"/>
        <v>-1.5763370613526135E-2</v>
      </c>
      <c r="AJ60">
        <f t="shared" si="47"/>
        <v>-3.4298803498701318</v>
      </c>
      <c r="AK60">
        <f t="shared" si="59"/>
        <v>-2.2409435592149558</v>
      </c>
      <c r="AL60">
        <f t="shared" si="40"/>
        <v>-5.6865872796986139</v>
      </c>
      <c r="AN60">
        <f t="shared" si="48"/>
        <v>0</v>
      </c>
      <c r="AO60">
        <f t="shared" si="49"/>
        <v>0</v>
      </c>
      <c r="AP60">
        <f t="shared" si="50"/>
        <v>-1.0983972970653047E-8</v>
      </c>
      <c r="AQ60">
        <f t="shared" si="51"/>
        <v>-6.3101625355274106E-5</v>
      </c>
      <c r="AR60">
        <f t="shared" si="52"/>
        <v>-6.311260932824475E-5</v>
      </c>
      <c r="AS60">
        <f t="shared" si="53"/>
        <v>-1.373238654797794E-2</v>
      </c>
      <c r="AT60">
        <f t="shared" si="54"/>
        <v>-8.972179798781163E-3</v>
      </c>
      <c r="AU60">
        <f t="shared" si="55"/>
        <v>-2.2767678956087348E-2</v>
      </c>
      <c r="AW60">
        <v>57</v>
      </c>
      <c r="AX60">
        <f>IF(Z60&gt;0, (R60*SUMPRODUCT(K60:$K$98, X60:$X$98)-K60*$AZ$3)/Z60, 0)</f>
        <v>-130237040.46253578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0.59833308299999999</v>
      </c>
      <c r="Q61" s="5">
        <f t="shared" si="60"/>
        <v>12.5</v>
      </c>
      <c r="R61">
        <f t="shared" si="41"/>
        <v>50000</v>
      </c>
      <c r="S61">
        <f t="shared" si="42"/>
        <v>-296893369.95937634</v>
      </c>
      <c r="U61">
        <f t="shared" si="57"/>
        <v>0.59833308299999999</v>
      </c>
      <c r="V61">
        <f t="shared" si="58"/>
        <v>0.01</v>
      </c>
      <c r="W61">
        <f t="shared" si="34"/>
        <v>2.1947365331684409E-7</v>
      </c>
      <c r="X61">
        <f t="shared" si="35"/>
        <v>1.313183476263405E-7</v>
      </c>
      <c r="Y61">
        <f t="shared" si="36"/>
        <v>2.1947365331684412E-9</v>
      </c>
      <c r="Z61">
        <f t="shared" si="37"/>
        <v>8.5960569157335149E-8</v>
      </c>
      <c r="AB61">
        <f t="shared" si="38"/>
        <v>-28.583599067486375</v>
      </c>
      <c r="AC61">
        <f t="shared" si="27"/>
        <v>-25.521123060747261</v>
      </c>
      <c r="AE61">
        <f t="shared" si="43"/>
        <v>0</v>
      </c>
      <c r="AF61">
        <f t="shared" si="44"/>
        <v>0</v>
      </c>
      <c r="AG61">
        <f t="shared" si="45"/>
        <v>-1.0745071144666893E-6</v>
      </c>
      <c r="AH61">
        <f t="shared" si="46"/>
        <v>-6.5659173813170249E-3</v>
      </c>
      <c r="AI61">
        <f t="shared" si="39"/>
        <v>-6.5669918884314919E-3</v>
      </c>
      <c r="AJ61">
        <f t="shared" si="47"/>
        <v>-3.0624760067391144</v>
      </c>
      <c r="AK61">
        <f t="shared" si="59"/>
        <v>-2.0008519347240465</v>
      </c>
      <c r="AL61">
        <f t="shared" si="40"/>
        <v>-5.069894933351593</v>
      </c>
      <c r="AN61">
        <f t="shared" si="48"/>
        <v>0</v>
      </c>
      <c r="AO61">
        <f t="shared" si="49"/>
        <v>0</v>
      </c>
      <c r="AP61">
        <f t="shared" si="50"/>
        <v>-3.8411239552026882E-9</v>
      </c>
      <c r="AQ61">
        <f t="shared" si="51"/>
        <v>-2.3471694325426807E-5</v>
      </c>
      <c r="AR61">
        <f t="shared" si="52"/>
        <v>-2.3475535449382012E-5</v>
      </c>
      <c r="AS61">
        <f t="shared" si="53"/>
        <v>-1.0947670604821998E-2</v>
      </c>
      <c r="AT61">
        <f t="shared" si="54"/>
        <v>-7.1526006610917025E-3</v>
      </c>
      <c r="AU61">
        <f t="shared" si="55"/>
        <v>-1.8123746801363087E-2</v>
      </c>
      <c r="AW61">
        <v>58</v>
      </c>
      <c r="AX61">
        <f>IF(Z61&gt;0, (R61*SUMPRODUCT(K61:$K$98, X61:$X$98)-K61*$AZ$3)/Z61, 0)</f>
        <v>-296893369.95937634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0.61338487399999997</v>
      </c>
      <c r="Q62" s="5">
        <f t="shared" si="60"/>
        <v>12.5</v>
      </c>
      <c r="R62">
        <f t="shared" si="41"/>
        <v>50000</v>
      </c>
      <c r="S62">
        <f t="shared" si="42"/>
        <v>-703858065.42740309</v>
      </c>
      <c r="U62">
        <f t="shared" si="57"/>
        <v>0.61338487399999997</v>
      </c>
      <c r="V62">
        <f t="shared" si="58"/>
        <v>0.01</v>
      </c>
      <c r="W62">
        <f t="shared" si="34"/>
        <v>8.5960569157335149E-8</v>
      </c>
      <c r="X62">
        <f t="shared" si="35"/>
        <v>5.2726912881540307E-8</v>
      </c>
      <c r="Y62">
        <f t="shared" si="36"/>
        <v>8.5960569157335152E-10</v>
      </c>
      <c r="Z62">
        <f t="shared" si="37"/>
        <v>3.2374050584221492E-8</v>
      </c>
      <c r="AB62">
        <f t="shared" si="38"/>
        <v>-25.521123060747261</v>
      </c>
      <c r="AC62">
        <f t="shared" si="27"/>
        <v>-22.786736614259027</v>
      </c>
      <c r="AE62">
        <f t="shared" si="43"/>
        <v>0</v>
      </c>
      <c r="AF62">
        <f t="shared" si="44"/>
        <v>0</v>
      </c>
      <c r="AG62">
        <f t="shared" si="45"/>
        <v>-4.0467563230276868E-7</v>
      </c>
      <c r="AH62">
        <f t="shared" si="46"/>
        <v>-2.6363456440770153E-3</v>
      </c>
      <c r="AI62">
        <f t="shared" si="39"/>
        <v>-2.6367503197093178E-3</v>
      </c>
      <c r="AJ62">
        <f t="shared" si="47"/>
        <v>-2.7343864464882337</v>
      </c>
      <c r="AK62">
        <f t="shared" si="59"/>
        <v>-1.7864786142523084</v>
      </c>
      <c r="AL62">
        <f t="shared" si="40"/>
        <v>-4.5235018110602514</v>
      </c>
      <c r="AN62">
        <f t="shared" si="48"/>
        <v>0</v>
      </c>
      <c r="AO62">
        <f t="shared" si="49"/>
        <v>0</v>
      </c>
      <c r="AP62">
        <f t="shared" si="50"/>
        <v>-1.2916298056877489E-9</v>
      </c>
      <c r="AQ62">
        <f t="shared" si="51"/>
        <v>-8.414597618858508E-6</v>
      </c>
      <c r="AR62">
        <f t="shared" si="52"/>
        <v>-8.4158892486641942E-6</v>
      </c>
      <c r="AS62">
        <f t="shared" si="53"/>
        <v>-8.727520889892355E-3</v>
      </c>
      <c r="AT62">
        <f t="shared" si="54"/>
        <v>-5.7020211774590724E-3</v>
      </c>
      <c r="AU62">
        <f t="shared" si="55"/>
        <v>-1.4437957956600092E-2</v>
      </c>
      <c r="AW62">
        <v>59</v>
      </c>
      <c r="AX62">
        <f>IF(Z62&gt;0, (R62*SUMPRODUCT(K62:$K$98, X62:$X$98)-K62*$AZ$3)/Z62, 0)</f>
        <v>-703858065.42740309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0.62870016699999998</v>
      </c>
      <c r="Q63" s="5">
        <f t="shared" si="60"/>
        <v>12.5</v>
      </c>
      <c r="R63">
        <f t="shared" si="41"/>
        <v>50000</v>
      </c>
      <c r="S63">
        <f t="shared" si="42"/>
        <v>-1739399971.2931504</v>
      </c>
      <c r="U63">
        <f t="shared" si="57"/>
        <v>0.62870016699999998</v>
      </c>
      <c r="V63">
        <f t="shared" si="58"/>
        <v>0.01</v>
      </c>
      <c r="W63">
        <f t="shared" si="34"/>
        <v>3.2374050584221492E-8</v>
      </c>
      <c r="X63">
        <f t="shared" si="35"/>
        <v>2.03535710087665E-8</v>
      </c>
      <c r="Y63">
        <f t="shared" si="36"/>
        <v>3.2374050584221492E-10</v>
      </c>
      <c r="Z63">
        <f t="shared" si="37"/>
        <v>1.1696739069612777E-8</v>
      </c>
      <c r="AB63">
        <f t="shared" si="38"/>
        <v>-22.786736614259027</v>
      </c>
      <c r="AC63">
        <f t="shared" si="27"/>
        <v>-20.345307601907937</v>
      </c>
      <c r="AE63">
        <f t="shared" si="43"/>
        <v>0</v>
      </c>
      <c r="AF63">
        <f t="shared" si="44"/>
        <v>0</v>
      </c>
      <c r="AG63">
        <f t="shared" si="45"/>
        <v>-1.4620923837015972E-7</v>
      </c>
      <c r="AH63">
        <f t="shared" si="46"/>
        <v>-1.0176785504383251E-3</v>
      </c>
      <c r="AI63">
        <f t="shared" si="39"/>
        <v>-1.0178247596766953E-3</v>
      </c>
      <c r="AJ63">
        <f t="shared" si="47"/>
        <v>-2.4414290123510902</v>
      </c>
      <c r="AK63">
        <f t="shared" si="59"/>
        <v>-1.595071562998132</v>
      </c>
      <c r="AL63">
        <f t="shared" si="40"/>
        <v>-4.0375184001088993</v>
      </c>
      <c r="AN63">
        <f t="shared" si="48"/>
        <v>0</v>
      </c>
      <c r="AO63">
        <f t="shared" si="49"/>
        <v>0</v>
      </c>
      <c r="AP63">
        <f t="shared" si="50"/>
        <v>-4.1666574383286257E-10</v>
      </c>
      <c r="AQ63">
        <f t="shared" si="51"/>
        <v>-2.90017098049309E-6</v>
      </c>
      <c r="AR63">
        <f t="shared" si="52"/>
        <v>-2.9005876462369233E-6</v>
      </c>
      <c r="AS63">
        <f t="shared" si="53"/>
        <v>-6.9575619624731837E-3</v>
      </c>
      <c r="AT63">
        <f t="shared" si="54"/>
        <v>-4.5456202813987569E-3</v>
      </c>
      <c r="AU63">
        <f t="shared" si="55"/>
        <v>-1.150608283151818E-2</v>
      </c>
      <c r="AW63">
        <v>60</v>
      </c>
      <c r="AX63">
        <f>IF(Z63&gt;0, (R63*SUMPRODUCT(K63:$K$98, X63:$X$98)-K63*$AZ$3)/Z63, 0)</f>
        <v>-1739399971.2931504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0.64417999699999995</v>
      </c>
      <c r="Q64" s="5">
        <f t="shared" si="60"/>
        <v>12.5</v>
      </c>
      <c r="R64">
        <f t="shared" si="41"/>
        <v>50000</v>
      </c>
      <c r="S64">
        <f t="shared" si="42"/>
        <v>-4490879312.4700308</v>
      </c>
      <c r="U64">
        <f t="shared" si="57"/>
        <v>0.64417999699999995</v>
      </c>
      <c r="V64">
        <f t="shared" si="58"/>
        <v>0.01</v>
      </c>
      <c r="W64">
        <f t="shared" si="34"/>
        <v>1.1696739069612777E-8</v>
      </c>
      <c r="X64">
        <f t="shared" si="35"/>
        <v>7.5348053387729415E-9</v>
      </c>
      <c r="Y64">
        <f t="shared" si="36"/>
        <v>1.1696739069612777E-10</v>
      </c>
      <c r="Z64">
        <f t="shared" si="37"/>
        <v>4.0449663401437079E-9</v>
      </c>
      <c r="AB64">
        <f t="shared" si="38"/>
        <v>-20.345307601907937</v>
      </c>
      <c r="AC64">
        <f t="shared" si="27"/>
        <v>-18.165455656588993</v>
      </c>
      <c r="AE64">
        <f t="shared" si="43"/>
        <v>0</v>
      </c>
      <c r="AF64">
        <f t="shared" si="44"/>
        <v>0</v>
      </c>
      <c r="AG64">
        <f t="shared" si="45"/>
        <v>-5.0562079251796348E-8</v>
      </c>
      <c r="AH64">
        <f t="shared" si="46"/>
        <v>-3.7674026693864705E-4</v>
      </c>
      <c r="AI64">
        <f t="shared" si="39"/>
        <v>-3.7679082901789887E-4</v>
      </c>
      <c r="AJ64">
        <f t="shared" si="47"/>
        <v>-2.1798519453189442</v>
      </c>
      <c r="AK64">
        <f t="shared" si="59"/>
        <v>-1.4241715321335557</v>
      </c>
      <c r="AL64">
        <f t="shared" si="40"/>
        <v>-3.6044002682815179</v>
      </c>
      <c r="AN64">
        <f t="shared" si="48"/>
        <v>0</v>
      </c>
      <c r="AO64">
        <f t="shared" si="49"/>
        <v>0</v>
      </c>
      <c r="AP64">
        <f t="shared" si="50"/>
        <v>-1.2865298998417657E-10</v>
      </c>
      <c r="AQ64">
        <f t="shared" si="51"/>
        <v>-9.5859906290091484E-7</v>
      </c>
      <c r="AR64">
        <f t="shared" si="52"/>
        <v>-9.5872771589089896E-7</v>
      </c>
      <c r="AS64">
        <f t="shared" si="53"/>
        <v>-5.5465375363918093E-3</v>
      </c>
      <c r="AT64">
        <f t="shared" si="54"/>
        <v>-3.6237419143086021E-3</v>
      </c>
      <c r="AU64">
        <f t="shared" si="55"/>
        <v>-9.1712381784163025E-3</v>
      </c>
      <c r="AW64">
        <v>61</v>
      </c>
      <c r="AX64">
        <f>IF(Z64&gt;0, (R64*SUMPRODUCT(K64:$K$98, X64:$X$98)-K64*$AZ$3)/Z64, 0)</f>
        <v>-4490879312.4700308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0.65972661300000002</v>
      </c>
      <c r="Q65" s="5">
        <f t="shared" si="60"/>
        <v>12.5</v>
      </c>
      <c r="R65">
        <f t="shared" si="41"/>
        <v>50000</v>
      </c>
      <c r="S65">
        <f t="shared" si="42"/>
        <v>-12140590280.251394</v>
      </c>
      <c r="U65">
        <f t="shared" si="57"/>
        <v>0.65972661300000002</v>
      </c>
      <c r="V65">
        <f t="shared" si="58"/>
        <v>0.01</v>
      </c>
      <c r="W65">
        <f t="shared" si="34"/>
        <v>4.0449663401437079E-9</v>
      </c>
      <c r="X65">
        <f t="shared" si="35"/>
        <v>2.6685719432820144E-9</v>
      </c>
      <c r="Y65">
        <f t="shared" si="36"/>
        <v>4.0449663401437077E-11</v>
      </c>
      <c r="Z65">
        <f t="shared" si="37"/>
        <v>1.3359447334602564E-9</v>
      </c>
      <c r="AB65">
        <f t="shared" si="38"/>
        <v>-18.165455656588993</v>
      </c>
      <c r="AC65">
        <f t="shared" si="27"/>
        <v>-16.219157646000628</v>
      </c>
      <c r="AE65">
        <f t="shared" si="43"/>
        <v>0</v>
      </c>
      <c r="AF65">
        <f t="shared" si="44"/>
        <v>0</v>
      </c>
      <c r="AG65">
        <f t="shared" si="45"/>
        <v>-1.6699309168253204E-8</v>
      </c>
      <c r="AH65">
        <f t="shared" si="46"/>
        <v>-1.3342859716410072E-4</v>
      </c>
      <c r="AI65">
        <f t="shared" si="39"/>
        <v>-1.3344529647326897E-4</v>
      </c>
      <c r="AJ65">
        <f t="shared" si="47"/>
        <v>-1.9462980105883645</v>
      </c>
      <c r="AK65">
        <f t="shared" si="59"/>
        <v>-1.2715818959612295</v>
      </c>
      <c r="AL65">
        <f t="shared" si="40"/>
        <v>-3.218013351846067</v>
      </c>
      <c r="AN65">
        <f t="shared" si="48"/>
        <v>0</v>
      </c>
      <c r="AO65">
        <f t="shared" si="49"/>
        <v>0</v>
      </c>
      <c r="AP65">
        <f t="shared" si="50"/>
        <v>-3.7938088169420595E-11</v>
      </c>
      <c r="AQ65">
        <f t="shared" si="51"/>
        <v>-3.0312786190922762E-7</v>
      </c>
      <c r="AR65">
        <f t="shared" si="52"/>
        <v>-3.0316579999739706E-7</v>
      </c>
      <c r="AS65">
        <f t="shared" si="53"/>
        <v>-4.4216694706175697E-3</v>
      </c>
      <c r="AT65">
        <f t="shared" si="54"/>
        <v>-2.8888252560367632E-3</v>
      </c>
      <c r="AU65">
        <f t="shared" si="55"/>
        <v>-7.31079789245433E-3</v>
      </c>
      <c r="AW65">
        <v>62</v>
      </c>
      <c r="AX65">
        <f>IF(Z65&gt;0, (R65*SUMPRODUCT(K65:$K$98, X65:$X$98)-K65*$AZ$3)/Z65, 0)</f>
        <v>-12140590280.251394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0.67535580100000003</v>
      </c>
      <c r="Q66" s="5">
        <f t="shared" si="60"/>
        <v>12.5</v>
      </c>
      <c r="R66">
        <f t="shared" si="41"/>
        <v>50000</v>
      </c>
      <c r="S66">
        <f t="shared" si="42"/>
        <v>-34451017934.053535</v>
      </c>
      <c r="U66">
        <f t="shared" si="57"/>
        <v>0.67535580100000003</v>
      </c>
      <c r="V66">
        <f t="shared" si="58"/>
        <v>0.01</v>
      </c>
      <c r="W66">
        <f t="shared" si="34"/>
        <v>1.3359447334602564E-9</v>
      </c>
      <c r="X66">
        <f t="shared" si="35"/>
        <v>9.0223802555778295E-10</v>
      </c>
      <c r="Y66">
        <f t="shared" si="36"/>
        <v>1.3359447334602563E-11</v>
      </c>
      <c r="Z66">
        <f t="shared" si="37"/>
        <v>4.2034726056787086E-10</v>
      </c>
      <c r="AB66">
        <f t="shared" si="38"/>
        <v>-16.219157646000628</v>
      </c>
      <c r="AC66">
        <f t="shared" si="27"/>
        <v>-14.481391012353994</v>
      </c>
      <c r="AE66">
        <f t="shared" si="43"/>
        <v>0</v>
      </c>
      <c r="AF66">
        <f t="shared" si="44"/>
        <v>0</v>
      </c>
      <c r="AG66">
        <f t="shared" si="45"/>
        <v>-5.2543407570983856E-9</v>
      </c>
      <c r="AH66">
        <f t="shared" si="46"/>
        <v>-4.5111901277889149E-5</v>
      </c>
      <c r="AI66">
        <f t="shared" si="39"/>
        <v>-4.5117155618646247E-5</v>
      </c>
      <c r="AJ66">
        <f t="shared" si="47"/>
        <v>-1.7377666336466344</v>
      </c>
      <c r="AK66">
        <f t="shared" si="59"/>
        <v>-1.1353410352200441</v>
      </c>
      <c r="AL66">
        <f t="shared" si="40"/>
        <v>-2.8731527860222972</v>
      </c>
      <c r="AN66">
        <f t="shared" si="48"/>
        <v>0</v>
      </c>
      <c r="AO66">
        <f t="shared" si="49"/>
        <v>0</v>
      </c>
      <c r="AP66">
        <f t="shared" si="50"/>
        <v>-1.0658035146123856E-11</v>
      </c>
      <c r="AQ66">
        <f t="shared" si="51"/>
        <v>-9.1506099728813102E-8</v>
      </c>
      <c r="AR66">
        <f t="shared" si="52"/>
        <v>-9.1516757763959228E-8</v>
      </c>
      <c r="AS66">
        <f t="shared" si="53"/>
        <v>-3.5249289517711355E-3</v>
      </c>
      <c r="AT66">
        <f t="shared" si="54"/>
        <v>-2.3029539224049406E-3</v>
      </c>
      <c r="AU66">
        <f t="shared" si="55"/>
        <v>-5.8279743909338405E-3</v>
      </c>
      <c r="AW66">
        <v>63</v>
      </c>
      <c r="AX66">
        <f>IF(Z66&gt;0, (R66*SUMPRODUCT(K66:$K$98, X66:$X$98)-K66*$AZ$3)/Z66, 0)</f>
        <v>-34451017934.053535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1">$C$6</f>
        <v>50000</v>
      </c>
      <c r="S67">
        <f t="shared" ref="S67:S79" si="62">AX67</f>
        <v>-102908785457.81062</v>
      </c>
      <c r="U67">
        <f t="shared" si="57"/>
        <v>0.69109609699999996</v>
      </c>
      <c r="V67">
        <f t="shared" si="58"/>
        <v>0.01</v>
      </c>
      <c r="W67">
        <f t="shared" si="34"/>
        <v>4.2034726056787086E-10</v>
      </c>
      <c r="X67">
        <f t="shared" si="35"/>
        <v>2.9050035116309756E-10</v>
      </c>
      <c r="Y67">
        <f t="shared" si="36"/>
        <v>4.2034726056787083E-12</v>
      </c>
      <c r="Z67">
        <f t="shared" si="37"/>
        <v>1.2564343679909458E-10</v>
      </c>
      <c r="AB67">
        <f t="shared" si="38"/>
        <v>-14.481391012353994</v>
      </c>
      <c r="AC67">
        <f t="shared" si="27"/>
        <v>-12.929813481740013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-1.5705429599886823E-9</v>
      </c>
      <c r="AH67">
        <f t="shared" ref="AH67:AH79" si="66">-X67*R67</f>
        <v>-1.4525017558154879E-5</v>
      </c>
      <c r="AI67">
        <f t="shared" si="39"/>
        <v>-1.4526588101114868E-5</v>
      </c>
      <c r="AJ67">
        <f t="shared" ref="AJ67:AJ79" si="67">AB67-AC67</f>
        <v>-1.5515775306139812</v>
      </c>
      <c r="AK67">
        <f t="shared" si="59"/>
        <v>-1.0136973708647796</v>
      </c>
      <c r="AL67">
        <f t="shared" si="40"/>
        <v>-2.5652894280668619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-2.844400270971067E-12</v>
      </c>
      <c r="AQ67">
        <f t="shared" ref="AQ67:AQ79" si="71">AH67*$K67</f>
        <v>-2.630616603991079E-8</v>
      </c>
      <c r="AR67">
        <f t="shared" ref="AR67:AR79" si="72">AI67*$K67</f>
        <v>-2.6309010440181762E-8</v>
      </c>
      <c r="AS67">
        <f t="shared" ref="AS67:AS79" si="73">AJ67*$K67</f>
        <v>-2.8100521036004203E-3</v>
      </c>
      <c r="AT67">
        <f t="shared" ref="AT67:AT79" si="74">AK67*$K67</f>
        <v>-1.8359007998044292E-3</v>
      </c>
      <c r="AU67">
        <f t="shared" ref="AU67:AU79" si="75">AL67*$K67</f>
        <v>-4.6459792124152891E-3</v>
      </c>
      <c r="AW67">
        <v>64</v>
      </c>
      <c r="AX67">
        <f>IF(Z67&gt;0, (R67*SUMPRODUCT(K67:$K$98, X67:$X$98)-K67*$AZ$3)/Z67, 0)</f>
        <v>-102908785457.81062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0.70685825099999999</v>
      </c>
      <c r="Q68" s="5">
        <f t="shared" si="60"/>
        <v>12.5</v>
      </c>
      <c r="R68">
        <f t="shared" si="61"/>
        <v>50000</v>
      </c>
      <c r="S68">
        <f t="shared" si="62"/>
        <v>-324511820181.96088</v>
      </c>
      <c r="U68">
        <f t="shared" ref="U68:U79" si="77">M68</f>
        <v>0.70685825099999999</v>
      </c>
      <c r="V68">
        <f t="shared" ref="V68:V79" si="78">$C$10</f>
        <v>0.01</v>
      </c>
      <c r="W68">
        <f t="shared" si="34"/>
        <v>1.2564343679909458E-10</v>
      </c>
      <c r="X68">
        <f t="shared" si="35"/>
        <v>8.8812099985437032E-11</v>
      </c>
      <c r="Y68">
        <f t="shared" si="36"/>
        <v>1.2564343679909459E-12</v>
      </c>
      <c r="Z68">
        <f t="shared" si="37"/>
        <v>3.5574902445666605E-11</v>
      </c>
      <c r="AB68">
        <f t="shared" si="38"/>
        <v>-12.929813481740013</v>
      </c>
      <c r="AC68">
        <f t="shared" ref="AC68:AC79" si="79">S68*Z68</f>
        <v>-11.544476345438962</v>
      </c>
      <c r="AE68">
        <f t="shared" si="63"/>
        <v>0</v>
      </c>
      <c r="AF68">
        <f t="shared" si="64"/>
        <v>0</v>
      </c>
      <c r="AG68">
        <f t="shared" si="65"/>
        <v>-4.4468628057083255E-10</v>
      </c>
      <c r="AH68">
        <f t="shared" si="66"/>
        <v>-4.4406049992718513E-6</v>
      </c>
      <c r="AI68">
        <f t="shared" si="39"/>
        <v>-4.4410496855524222E-6</v>
      </c>
      <c r="AJ68">
        <f t="shared" si="67"/>
        <v>-1.3853371363010503</v>
      </c>
      <c r="AK68">
        <f t="shared" ref="AK68:AK79" si="80">G68*SUM(AB68:AB68, AE68:AF68)</f>
        <v>-0.90508694372180098</v>
      </c>
      <c r="AL68">
        <f t="shared" si="40"/>
        <v>-2.2904285210725366</v>
      </c>
      <c r="AN68">
        <f t="shared" si="68"/>
        <v>0</v>
      </c>
      <c r="AO68">
        <f t="shared" si="69"/>
        <v>0</v>
      </c>
      <c r="AP68">
        <f t="shared" si="70"/>
        <v>-7.190789889096624E-13</v>
      </c>
      <c r="AQ68">
        <f t="shared" si="71"/>
        <v>-7.1806707167233363E-9</v>
      </c>
      <c r="AR68">
        <f t="shared" si="72"/>
        <v>-7.1813897957122465E-9</v>
      </c>
      <c r="AS68">
        <f t="shared" si="73"/>
        <v>-2.2401564221671334E-3</v>
      </c>
      <c r="AT68">
        <f t="shared" si="74"/>
        <v>-1.4635688862074997E-3</v>
      </c>
      <c r="AU68">
        <f t="shared" si="75"/>
        <v>-3.7037324897644286E-3</v>
      </c>
      <c r="AW68">
        <v>65</v>
      </c>
      <c r="AX68">
        <f>IF(Z68&gt;0, (R68*SUMPRODUCT(K68:$K$98, X68:$X$98)-K68*$AZ$3)/Z68, 0)</f>
        <v>-324511820181.96088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0.722550582</v>
      </c>
      <c r="Q69" s="5">
        <f t="shared" ref="Q69:Q79" si="81">$C$8</f>
        <v>12.5</v>
      </c>
      <c r="R69">
        <f t="shared" si="61"/>
        <v>50000</v>
      </c>
      <c r="S69">
        <f t="shared" si="62"/>
        <v>-1083355121617.4509</v>
      </c>
      <c r="U69">
        <f t="shared" si="77"/>
        <v>0.722550582</v>
      </c>
      <c r="V69">
        <f t="shared" si="78"/>
        <v>0.01</v>
      </c>
      <c r="W69">
        <f t="shared" si="34"/>
        <v>3.5574902445666605E-11</v>
      </c>
      <c r="X69">
        <f t="shared" si="35"/>
        <v>2.570466646670963E-11</v>
      </c>
      <c r="Y69">
        <f t="shared" si="36"/>
        <v>3.5574902445666605E-13</v>
      </c>
      <c r="Z69">
        <f t="shared" si="37"/>
        <v>9.5144869545003101E-12</v>
      </c>
      <c r="AB69">
        <f t="shared" si="38"/>
        <v>-11.544476345438962</v>
      </c>
      <c r="AC69">
        <f t="shared" si="79"/>
        <v>-10.307568171720334</v>
      </c>
      <c r="AE69">
        <f t="shared" si="63"/>
        <v>0</v>
      </c>
      <c r="AF69">
        <f t="shared" si="64"/>
        <v>0</v>
      </c>
      <c r="AG69">
        <f t="shared" si="65"/>
        <v>-1.1893108693125388E-10</v>
      </c>
      <c r="AH69">
        <f t="shared" si="66"/>
        <v>-1.2852333233354814E-6</v>
      </c>
      <c r="AI69">
        <f t="shared" si="39"/>
        <v>-1.2853522544224126E-6</v>
      </c>
      <c r="AJ69">
        <f t="shared" si="67"/>
        <v>-1.2369081737186285</v>
      </c>
      <c r="AK69">
        <f t="shared" si="80"/>
        <v>-0.80811334418072744</v>
      </c>
      <c r="AL69">
        <f t="shared" si="40"/>
        <v>-2.0450228032516105</v>
      </c>
      <c r="AN69">
        <f t="shared" si="68"/>
        <v>0</v>
      </c>
      <c r="AO69">
        <f t="shared" si="69"/>
        <v>0</v>
      </c>
      <c r="AP69">
        <f t="shared" si="70"/>
        <v>-1.7171183667849791E-13</v>
      </c>
      <c r="AQ69">
        <f t="shared" si="71"/>
        <v>-1.8556105069308859E-9</v>
      </c>
      <c r="AR69">
        <f t="shared" si="72"/>
        <v>-1.8557822187675643E-9</v>
      </c>
      <c r="AS69">
        <f t="shared" si="73"/>
        <v>-1.7858390080521314E-3</v>
      </c>
      <c r="AT69">
        <f t="shared" si="74"/>
        <v>-1.1667481577283931E-3</v>
      </c>
      <c r="AU69">
        <f t="shared" si="75"/>
        <v>-2.9525890215627436E-3</v>
      </c>
      <c r="AW69">
        <v>66</v>
      </c>
      <c r="AX69">
        <f>IF(Z69&gt;0, (R69*SUMPRODUCT(K69:$K$98, X69:$X$98)-K69*$AZ$3)/Z69, 0)</f>
        <v>-1083355121617.4509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1.2891006367421552E-3</v>
      </c>
      <c r="L70" s="2">
        <v>67</v>
      </c>
      <c r="M70" s="8">
        <v>0.74076925400000004</v>
      </c>
      <c r="Q70" s="5">
        <f t="shared" si="81"/>
        <v>12.5</v>
      </c>
      <c r="R70">
        <f t="shared" si="61"/>
        <v>50000</v>
      </c>
      <c r="S70">
        <f t="shared" si="62"/>
        <v>-3881067541941.8652</v>
      </c>
      <c r="U70">
        <f t="shared" si="77"/>
        <v>0.74076925400000004</v>
      </c>
      <c r="V70">
        <f t="shared" si="78"/>
        <v>0.01</v>
      </c>
      <c r="W70">
        <f t="shared" ref="W70:W79" si="83">Z69</f>
        <v>9.5144869545003101E-12</v>
      </c>
      <c r="X70">
        <f t="shared" ref="X70:X79" si="84">U70*W70</f>
        <v>7.0480394034779269E-12</v>
      </c>
      <c r="Y70">
        <f t="shared" ref="Y70:Y79" si="85">V70*W70</f>
        <v>9.5144869545003097E-14</v>
      </c>
      <c r="Z70">
        <f t="shared" ref="Z70:Z79" si="86">MAX(0, W70-X70-Y70)</f>
        <v>2.3713026814773801E-12</v>
      </c>
      <c r="AB70">
        <f t="shared" ref="AB70:AB79" si="87">AC69</f>
        <v>-10.307568171720334</v>
      </c>
      <c r="AC70">
        <f t="shared" si="79"/>
        <v>-9.2031858692015689</v>
      </c>
      <c r="AE70">
        <f t="shared" si="63"/>
        <v>0</v>
      </c>
      <c r="AF70">
        <f t="shared" si="64"/>
        <v>0</v>
      </c>
      <c r="AG70">
        <f t="shared" si="65"/>
        <v>-2.9641283518467248E-11</v>
      </c>
      <c r="AH70">
        <f t="shared" si="66"/>
        <v>-3.5240197017389635E-7</v>
      </c>
      <c r="AI70">
        <f t="shared" ref="AI70:AI79" si="88">SUM(AE70:AH70)</f>
        <v>-3.5243161145741479E-7</v>
      </c>
      <c r="AJ70">
        <f t="shared" si="67"/>
        <v>-1.1043823025187649</v>
      </c>
      <c r="AK70">
        <f t="shared" si="80"/>
        <v>-0.72152977202042345</v>
      </c>
      <c r="AL70">
        <f t="shared" ref="AL70:AL79" si="89">SUM(AI70:AK70)</f>
        <v>-1.8259124269707998</v>
      </c>
      <c r="AN70">
        <f t="shared" si="68"/>
        <v>0</v>
      </c>
      <c r="AO70">
        <f t="shared" si="69"/>
        <v>0</v>
      </c>
      <c r="AP70">
        <f t="shared" si="70"/>
        <v>-3.8210597457510877E-14</v>
      </c>
      <c r="AQ70">
        <f t="shared" si="71"/>
        <v>-4.5428160414035976E-10</v>
      </c>
      <c r="AR70">
        <f t="shared" si="72"/>
        <v>-4.5431981473781724E-10</v>
      </c>
      <c r="AS70">
        <f t="shared" si="73"/>
        <v>-1.4236599293837072E-3</v>
      </c>
      <c r="AT70">
        <f t="shared" si="74"/>
        <v>-9.3012448853994987E-4</v>
      </c>
      <c r="AU70">
        <f t="shared" si="75"/>
        <v>-2.3537848722434717E-3</v>
      </c>
      <c r="AW70">
        <v>67</v>
      </c>
      <c r="AX70">
        <f>IF(Z70&gt;0, (R70*SUMPRODUCT(K70:$K$98, X70:$X$98)-K70*$AZ$3)/Z70, 0)</f>
        <v>-3881067541941.8652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0.75888896100000003</v>
      </c>
      <c r="Q71" s="5">
        <f t="shared" si="81"/>
        <v>12.5</v>
      </c>
      <c r="R71">
        <f t="shared" si="61"/>
        <v>50000</v>
      </c>
      <c r="S71">
        <f t="shared" si="62"/>
        <v>-14993826741867.387</v>
      </c>
      <c r="U71">
        <f t="shared" si="77"/>
        <v>0.75888896100000003</v>
      </c>
      <c r="V71">
        <f t="shared" si="78"/>
        <v>0.01</v>
      </c>
      <c r="W71">
        <f t="shared" si="83"/>
        <v>2.3713026814773801E-12</v>
      </c>
      <c r="X71">
        <f t="shared" si="84"/>
        <v>1.799555428162883E-12</v>
      </c>
      <c r="Y71">
        <f t="shared" si="85"/>
        <v>2.3713026814773801E-14</v>
      </c>
      <c r="Z71">
        <f t="shared" si="86"/>
        <v>5.4803422649972324E-13</v>
      </c>
      <c r="AB71">
        <f t="shared" si="87"/>
        <v>-9.2031858692015689</v>
      </c>
      <c r="AC71">
        <f t="shared" si="79"/>
        <v>-8.2171302407501585</v>
      </c>
      <c r="AE71">
        <f t="shared" si="63"/>
        <v>0</v>
      </c>
      <c r="AF71">
        <f t="shared" si="64"/>
        <v>0</v>
      </c>
      <c r="AG71">
        <f t="shared" si="65"/>
        <v>-6.8504278312465407E-12</v>
      </c>
      <c r="AH71">
        <f t="shared" si="66"/>
        <v>-8.9977771408144152E-8</v>
      </c>
      <c r="AI71">
        <f t="shared" si="88"/>
        <v>-8.9984621835975405E-8</v>
      </c>
      <c r="AJ71">
        <f t="shared" si="67"/>
        <v>-0.98605562845141037</v>
      </c>
      <c r="AK71">
        <f t="shared" si="80"/>
        <v>-0.64422301084410993</v>
      </c>
      <c r="AL71">
        <f t="shared" si="89"/>
        <v>-1.6302787292801422</v>
      </c>
      <c r="AN71">
        <f t="shared" si="68"/>
        <v>0</v>
      </c>
      <c r="AO71">
        <f t="shared" si="69"/>
        <v>0</v>
      </c>
      <c r="AP71">
        <f t="shared" si="70"/>
        <v>-7.8847239993000864E-15</v>
      </c>
      <c r="AQ71">
        <f t="shared" si="71"/>
        <v>-1.0356285929899885E-10</v>
      </c>
      <c r="AR71">
        <f t="shared" si="72"/>
        <v>-1.0357074402299815E-10</v>
      </c>
      <c r="AS71">
        <f t="shared" si="73"/>
        <v>-1.1349329808034814E-3</v>
      </c>
      <c r="AT71">
        <f t="shared" si="74"/>
        <v>-7.4148954775275929E-4</v>
      </c>
      <c r="AU71">
        <f t="shared" si="75"/>
        <v>-1.8764226321269846E-3</v>
      </c>
      <c r="AW71">
        <v>68</v>
      </c>
      <c r="AX71">
        <f>IF(Z71&gt;0, (R71*SUMPRODUCT(K71:$K$98, X71:$X$98)-K71*$AZ$3)/Z71, 0)</f>
        <v>-14993826741867.387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0.77688723800000004</v>
      </c>
      <c r="Q72" s="5">
        <f t="shared" si="81"/>
        <v>12.5</v>
      </c>
      <c r="R72">
        <f t="shared" si="61"/>
        <v>50000</v>
      </c>
      <c r="S72">
        <f t="shared" si="62"/>
        <v>-62818130551009.32</v>
      </c>
      <c r="U72">
        <f t="shared" si="77"/>
        <v>0.77688723800000004</v>
      </c>
      <c r="V72">
        <f t="shared" si="78"/>
        <v>0.01</v>
      </c>
      <c r="W72">
        <f t="shared" si="83"/>
        <v>5.4803422649972324E-13</v>
      </c>
      <c r="X72">
        <f t="shared" si="84"/>
        <v>4.2576079655483642E-13</v>
      </c>
      <c r="Y72">
        <f t="shared" si="85"/>
        <v>5.4803422649972325E-15</v>
      </c>
      <c r="Z72">
        <f t="shared" si="86"/>
        <v>1.1679308767988958E-13</v>
      </c>
      <c r="AB72">
        <f t="shared" si="87"/>
        <v>-8.2171302407501585</v>
      </c>
      <c r="AC72">
        <f t="shared" si="79"/>
        <v>-7.3367234293307826</v>
      </c>
      <c r="AE72">
        <f t="shared" si="63"/>
        <v>0</v>
      </c>
      <c r="AF72">
        <f t="shared" si="64"/>
        <v>0</v>
      </c>
      <c r="AG72">
        <f t="shared" si="65"/>
        <v>-1.4599135959986199E-12</v>
      </c>
      <c r="AH72">
        <f t="shared" si="66"/>
        <v>-2.1288039827741822E-8</v>
      </c>
      <c r="AI72">
        <f t="shared" si="88"/>
        <v>-2.128949974133782E-8</v>
      </c>
      <c r="AJ72">
        <f t="shared" si="67"/>
        <v>-0.88040681141937593</v>
      </c>
      <c r="AK72">
        <f t="shared" si="80"/>
        <v>-0.57519911685251113</v>
      </c>
      <c r="AL72">
        <f t="shared" si="89"/>
        <v>-1.4556059495613867</v>
      </c>
      <c r="AN72">
        <f t="shared" si="68"/>
        <v>0</v>
      </c>
      <c r="AO72">
        <f t="shared" si="69"/>
        <v>0</v>
      </c>
      <c r="AP72">
        <f t="shared" si="70"/>
        <v>-1.5002993831236847E-15</v>
      </c>
      <c r="AQ72">
        <f t="shared" si="71"/>
        <v>-2.1876933750744849E-11</v>
      </c>
      <c r="AR72">
        <f t="shared" si="72"/>
        <v>-2.1878434050127973E-11</v>
      </c>
      <c r="AS72">
        <f t="shared" si="73"/>
        <v>-9.0476162403766575E-4</v>
      </c>
      <c r="AT72">
        <f t="shared" si="74"/>
        <v>-5.9111092776474594E-4</v>
      </c>
      <c r="AU72">
        <f t="shared" si="75"/>
        <v>-1.4958725736808458E-3</v>
      </c>
      <c r="AW72">
        <v>69</v>
      </c>
      <c r="AX72">
        <f>IF(Z72&gt;0, (R72*SUMPRODUCT(K72:$K$98, X72:$X$98)-K72*$AZ$3)/Z72, 0)</f>
        <v>-62818130551009.32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0.79474162100000001</v>
      </c>
      <c r="Q73" s="5">
        <f t="shared" si="81"/>
        <v>12.5</v>
      </c>
      <c r="R73">
        <f t="shared" si="61"/>
        <v>50000</v>
      </c>
      <c r="S73">
        <f t="shared" si="62"/>
        <v>-287248193141886.56</v>
      </c>
      <c r="U73">
        <f t="shared" si="77"/>
        <v>0.79474162100000001</v>
      </c>
      <c r="V73">
        <f t="shared" si="78"/>
        <v>0.01</v>
      </c>
      <c r="W73">
        <f t="shared" si="83"/>
        <v>1.1679308767988958E-13</v>
      </c>
      <c r="X73">
        <f t="shared" si="84"/>
        <v>9.2820327824310573E-14</v>
      </c>
      <c r="Y73">
        <f t="shared" si="85"/>
        <v>1.1679308767988958E-15</v>
      </c>
      <c r="Z73">
        <f t="shared" si="86"/>
        <v>2.2804828978780115E-14</v>
      </c>
      <c r="AB73">
        <f t="shared" si="87"/>
        <v>-7.3367234293307826</v>
      </c>
      <c r="AC73">
        <f t="shared" si="79"/>
        <v>-6.5506459190643218</v>
      </c>
      <c r="AE73">
        <f t="shared" si="63"/>
        <v>0</v>
      </c>
      <c r="AF73">
        <f t="shared" si="64"/>
        <v>0</v>
      </c>
      <c r="AG73">
        <f t="shared" si="65"/>
        <v>-2.8506036223475145E-13</v>
      </c>
      <c r="AH73">
        <f t="shared" si="66"/>
        <v>-4.6410163912155283E-9</v>
      </c>
      <c r="AI73">
        <f t="shared" si="88"/>
        <v>-4.6413014515777628E-9</v>
      </c>
      <c r="AJ73">
        <f t="shared" si="67"/>
        <v>-0.78607751026646078</v>
      </c>
      <c r="AK73">
        <f t="shared" si="80"/>
        <v>-0.51357064005315478</v>
      </c>
      <c r="AL73">
        <f t="shared" si="89"/>
        <v>-1.2996481549609169</v>
      </c>
      <c r="AN73">
        <f t="shared" si="68"/>
        <v>0</v>
      </c>
      <c r="AO73">
        <f t="shared" si="69"/>
        <v>0</v>
      </c>
      <c r="AP73">
        <f t="shared" si="70"/>
        <v>-2.6155895139592023E-16</v>
      </c>
      <c r="AQ73">
        <f t="shared" si="71"/>
        <v>-4.2583941561750612E-12</v>
      </c>
      <c r="AR73">
        <f t="shared" si="72"/>
        <v>-4.2586557151264567E-12</v>
      </c>
      <c r="AS73">
        <f t="shared" si="73"/>
        <v>-7.2127042739071503E-4</v>
      </c>
      <c r="AT73">
        <f t="shared" si="74"/>
        <v>-4.7123001257331191E-4</v>
      </c>
      <c r="AU73">
        <f t="shared" si="75"/>
        <v>-1.1925004442226825E-3</v>
      </c>
      <c r="AW73">
        <v>70</v>
      </c>
      <c r="AX73">
        <f>IF(Z73&gt;0, (R73*SUMPRODUCT(K73:$K$98, X73:$X$98)-K73*$AZ$3)/Z73, 0)</f>
        <v>-287248193141886.56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0.81243025300000005</v>
      </c>
      <c r="Q74" s="5">
        <f t="shared" si="81"/>
        <v>12.5</v>
      </c>
      <c r="R74">
        <f t="shared" si="61"/>
        <v>50000</v>
      </c>
      <c r="S74">
        <f t="shared" si="62"/>
        <v>-1444342886965447.5</v>
      </c>
      <c r="U74">
        <f t="shared" si="77"/>
        <v>0.81243025300000005</v>
      </c>
      <c r="V74">
        <f t="shared" si="78"/>
        <v>0.01</v>
      </c>
      <c r="W74">
        <f t="shared" si="83"/>
        <v>2.2804828978780115E-14</v>
      </c>
      <c r="X74">
        <f t="shared" si="84"/>
        <v>1.8527332976852062E-14</v>
      </c>
      <c r="Y74">
        <f t="shared" si="85"/>
        <v>2.2804828978780114E-16</v>
      </c>
      <c r="Z74">
        <f t="shared" si="86"/>
        <v>4.0494477121402522E-15</v>
      </c>
      <c r="AB74">
        <f t="shared" si="87"/>
        <v>-6.5506459190643218</v>
      </c>
      <c r="AC74">
        <f t="shared" si="79"/>
        <v>-5.848790999168278</v>
      </c>
      <c r="AE74">
        <f t="shared" si="63"/>
        <v>0</v>
      </c>
      <c r="AF74">
        <f t="shared" si="64"/>
        <v>0</v>
      </c>
      <c r="AG74">
        <f t="shared" si="65"/>
        <v>-5.061809640175315E-14</v>
      </c>
      <c r="AH74">
        <f t="shared" si="66"/>
        <v>-9.2636664884260304E-10</v>
      </c>
      <c r="AI74">
        <f t="shared" si="88"/>
        <v>-9.2641726693900484E-10</v>
      </c>
      <c r="AJ74">
        <f t="shared" si="67"/>
        <v>-0.70185491989604376</v>
      </c>
      <c r="AK74">
        <f t="shared" si="80"/>
        <v>-0.45854521433450257</v>
      </c>
      <c r="AL74">
        <f t="shared" si="89"/>
        <v>-1.1604001351569635</v>
      </c>
      <c r="AN74">
        <f t="shared" si="68"/>
        <v>0</v>
      </c>
      <c r="AO74">
        <f t="shared" si="69"/>
        <v>0</v>
      </c>
      <c r="AP74">
        <f t="shared" si="70"/>
        <v>-4.1468711450856106E-17</v>
      </c>
      <c r="AQ74">
        <f t="shared" si="71"/>
        <v>-7.5892287520357923E-13</v>
      </c>
      <c r="AR74">
        <f t="shared" si="72"/>
        <v>-7.5896434391503012E-13</v>
      </c>
      <c r="AS74">
        <f t="shared" si="73"/>
        <v>-5.7499236878700004E-4</v>
      </c>
      <c r="AT74">
        <f t="shared" si="74"/>
        <v>-3.7566168094282308E-4</v>
      </c>
      <c r="AU74">
        <f t="shared" si="75"/>
        <v>-9.506540504887873E-4</v>
      </c>
      <c r="AW74">
        <v>71</v>
      </c>
      <c r="AX74">
        <f>IF(Z74&gt;0, (R74*SUMPRODUCT(K74:$K$98, X74:$X$98)-K74*$AZ$3)/Z74, 0)</f>
        <v>-1444342886965447.5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0.830029028</v>
      </c>
      <c r="Q75" s="5">
        <f t="shared" si="81"/>
        <v>12.5</v>
      </c>
      <c r="R75">
        <f t="shared" si="61"/>
        <v>50000</v>
      </c>
      <c r="S75">
        <f t="shared" si="62"/>
        <v>-8061411687628989</v>
      </c>
      <c r="U75">
        <f t="shared" si="77"/>
        <v>0.830029028</v>
      </c>
      <c r="V75">
        <f t="shared" si="78"/>
        <v>0.01</v>
      </c>
      <c r="W75">
        <f t="shared" si="83"/>
        <v>4.0494477121402522E-15</v>
      </c>
      <c r="X75">
        <f t="shared" si="84"/>
        <v>3.3611591484445972E-15</v>
      </c>
      <c r="Y75">
        <f t="shared" si="85"/>
        <v>4.0494477121402523E-17</v>
      </c>
      <c r="Z75">
        <f t="shared" si="86"/>
        <v>6.4779408657425247E-16</v>
      </c>
      <c r="AB75">
        <f t="shared" si="87"/>
        <v>-5.848790999168278</v>
      </c>
      <c r="AC75">
        <f t="shared" si="79"/>
        <v>-5.222134820686624</v>
      </c>
      <c r="AE75">
        <f t="shared" si="63"/>
        <v>0</v>
      </c>
      <c r="AF75">
        <f t="shared" si="64"/>
        <v>0</v>
      </c>
      <c r="AG75">
        <f t="shared" si="65"/>
        <v>-8.0974260821781564E-15</v>
      </c>
      <c r="AH75">
        <f t="shared" si="66"/>
        <v>-1.6805795742222986E-10</v>
      </c>
      <c r="AI75">
        <f t="shared" si="88"/>
        <v>-1.6806605484831203E-10</v>
      </c>
      <c r="AJ75">
        <f t="shared" si="67"/>
        <v>-0.626656178481654</v>
      </c>
      <c r="AK75">
        <f t="shared" si="80"/>
        <v>-0.40941536994177952</v>
      </c>
      <c r="AL75">
        <f t="shared" si="89"/>
        <v>-1.0360715485914995</v>
      </c>
      <c r="AN75">
        <f t="shared" si="68"/>
        <v>0</v>
      </c>
      <c r="AO75">
        <f t="shared" si="69"/>
        <v>0</v>
      </c>
      <c r="AP75">
        <f t="shared" si="70"/>
        <v>-5.923026855697306E-18</v>
      </c>
      <c r="AQ75">
        <f t="shared" si="71"/>
        <v>-1.2292940806416629E-13</v>
      </c>
      <c r="AR75">
        <f t="shared" si="72"/>
        <v>-1.2293533109102197E-13</v>
      </c>
      <c r="AS75">
        <f t="shared" si="73"/>
        <v>-4.5838039603778101E-4</v>
      </c>
      <c r="AT75">
        <f t="shared" si="74"/>
        <v>-2.9947519207833311E-4</v>
      </c>
      <c r="AU75">
        <f t="shared" si="75"/>
        <v>-7.5785558823904936E-4</v>
      </c>
      <c r="AW75">
        <v>72</v>
      </c>
      <c r="AX75">
        <f>IF(Z75&gt;0, (R75*SUMPRODUCT(K75:$K$98, X75:$X$98)-K75*$AZ$3)/Z75, 0)</f>
        <v>-8061411687628989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0.84762719500000006</v>
      </c>
      <c r="Q76" s="5">
        <f t="shared" si="81"/>
        <v>12.5</v>
      </c>
      <c r="R76">
        <f t="shared" si="61"/>
        <v>50000</v>
      </c>
      <c r="S76">
        <f t="shared" si="62"/>
        <v>-5.0555223708711576E+16</v>
      </c>
      <c r="U76">
        <f t="shared" si="77"/>
        <v>0.84762719500000006</v>
      </c>
      <c r="V76">
        <f t="shared" si="78"/>
        <v>0.01</v>
      </c>
      <c r="W76">
        <f t="shared" si="83"/>
        <v>6.4779408657425247E-16</v>
      </c>
      <c r="X76">
        <f t="shared" si="84"/>
        <v>5.4908788454052087E-16</v>
      </c>
      <c r="Y76">
        <f t="shared" si="85"/>
        <v>6.4779408657425246E-18</v>
      </c>
      <c r="Z76">
        <f t="shared" si="86"/>
        <v>9.2228261167989085E-17</v>
      </c>
      <c r="AB76">
        <f t="shared" si="87"/>
        <v>-5.222134820686624</v>
      </c>
      <c r="AC76">
        <f t="shared" si="79"/>
        <v>-4.662620375613165</v>
      </c>
      <c r="AE76">
        <f t="shared" si="63"/>
        <v>0</v>
      </c>
      <c r="AF76">
        <f t="shared" si="64"/>
        <v>0</v>
      </c>
      <c r="AG76">
        <f t="shared" si="65"/>
        <v>-1.1528532645998635E-15</v>
      </c>
      <c r="AH76">
        <f t="shared" si="66"/>
        <v>-2.7454394227026042E-11</v>
      </c>
      <c r="AI76">
        <f t="shared" si="88"/>
        <v>-2.7455547080290641E-11</v>
      </c>
      <c r="AJ76">
        <f t="shared" si="67"/>
        <v>-0.55951444507345904</v>
      </c>
      <c r="AK76">
        <f t="shared" si="80"/>
        <v>-0.36554943744806373</v>
      </c>
      <c r="AL76">
        <f t="shared" si="89"/>
        <v>-0.92506388254897831</v>
      </c>
      <c r="AN76">
        <f t="shared" si="68"/>
        <v>0</v>
      </c>
      <c r="AO76">
        <f t="shared" si="69"/>
        <v>0</v>
      </c>
      <c r="AP76">
        <f t="shared" si="70"/>
        <v>-7.5292673887138821E-19</v>
      </c>
      <c r="AQ76">
        <f t="shared" si="71"/>
        <v>-1.7930423712872776E-14</v>
      </c>
      <c r="AR76">
        <f t="shared" si="72"/>
        <v>-1.7931176639611646E-14</v>
      </c>
      <c r="AS76">
        <f t="shared" si="73"/>
        <v>-3.6541804531109261E-4</v>
      </c>
      <c r="AT76">
        <f t="shared" si="74"/>
        <v>-2.3873978960329322E-4</v>
      </c>
      <c r="AU76">
        <f t="shared" si="75"/>
        <v>-6.0415783493231699E-4</v>
      </c>
      <c r="AW76">
        <v>73</v>
      </c>
      <c r="AX76">
        <f>IF(Z76&gt;0, (R76*SUMPRODUCT(K76:$K$98, X76:$X$98)-K76*$AZ$3)/Z76, 0)</f>
        <v>-5.0555223708711576E+16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0.86522596900000004</v>
      </c>
      <c r="Q77" s="5">
        <f t="shared" si="81"/>
        <v>12.5</v>
      </c>
      <c r="R77">
        <f t="shared" si="61"/>
        <v>50000</v>
      </c>
      <c r="S77">
        <f t="shared" si="62"/>
        <v>-3.6176271805359936E+17</v>
      </c>
      <c r="U77">
        <f t="shared" si="77"/>
        <v>0.86522596900000004</v>
      </c>
      <c r="V77">
        <f t="shared" si="78"/>
        <v>0.01</v>
      </c>
      <c r="W77">
        <f t="shared" si="83"/>
        <v>9.2228261167989085E-17</v>
      </c>
      <c r="X77">
        <f t="shared" si="84"/>
        <v>7.9798286638258427E-17</v>
      </c>
      <c r="Y77">
        <f t="shared" si="85"/>
        <v>9.2228261167989093E-19</v>
      </c>
      <c r="Z77">
        <f t="shared" si="86"/>
        <v>1.1507691918050767E-17</v>
      </c>
      <c r="AB77">
        <f t="shared" si="87"/>
        <v>-4.662620375613165</v>
      </c>
      <c r="AC77">
        <f t="shared" si="79"/>
        <v>-4.1630539067974839</v>
      </c>
      <c r="AE77">
        <f t="shared" si="63"/>
        <v>0</v>
      </c>
      <c r="AF77">
        <f t="shared" si="64"/>
        <v>0</v>
      </c>
      <c r="AG77">
        <f t="shared" si="65"/>
        <v>-1.4384614897563459E-16</v>
      </c>
      <c r="AH77">
        <f t="shared" si="66"/>
        <v>-3.9899143319129216E-12</v>
      </c>
      <c r="AI77">
        <f t="shared" si="88"/>
        <v>-3.9900581780618973E-12</v>
      </c>
      <c r="AJ77">
        <f t="shared" si="67"/>
        <v>-0.49956646881568112</v>
      </c>
      <c r="AK77">
        <f t="shared" si="80"/>
        <v>-0.32638342629292161</v>
      </c>
      <c r="AL77">
        <f t="shared" si="89"/>
        <v>-0.82594989511259276</v>
      </c>
      <c r="AN77">
        <f t="shared" si="68"/>
        <v>0</v>
      </c>
      <c r="AO77">
        <f t="shared" si="69"/>
        <v>0</v>
      </c>
      <c r="AP77">
        <f t="shared" si="70"/>
        <v>-8.3880093086310274E-20</v>
      </c>
      <c r="AQ77">
        <f t="shared" si="71"/>
        <v>-2.326613454378596E-15</v>
      </c>
      <c r="AR77">
        <f t="shared" si="72"/>
        <v>-2.3266973344716823E-15</v>
      </c>
      <c r="AS77">
        <f t="shared" si="73"/>
        <v>-2.9130902846871844E-4</v>
      </c>
      <c r="AT77">
        <f t="shared" si="74"/>
        <v>-1.903218985995685E-4</v>
      </c>
      <c r="AU77">
        <f t="shared" si="75"/>
        <v>-4.8163092707061362E-4</v>
      </c>
      <c r="AW77">
        <v>74</v>
      </c>
      <c r="AX77">
        <f>IF(Z77&gt;0, (R77*SUMPRODUCT(K77:$K$98, X77:$X$98)-K77*$AZ$3)/Z77, 0)</f>
        <v>-3.6176271805359936E+17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0.88282474399999999</v>
      </c>
      <c r="Q78" s="5">
        <f t="shared" si="81"/>
        <v>12.5</v>
      </c>
      <c r="R78">
        <f t="shared" si="61"/>
        <v>50000</v>
      </c>
      <c r="S78">
        <f t="shared" si="62"/>
        <v>-3.0137779827982976E+18</v>
      </c>
      <c r="U78">
        <f t="shared" si="77"/>
        <v>0.88282474399999999</v>
      </c>
      <c r="V78">
        <f t="shared" si="78"/>
        <v>0.01</v>
      </c>
      <c r="W78">
        <f t="shared" si="83"/>
        <v>1.1507691918050767E-17</v>
      </c>
      <c r="X78">
        <f t="shared" si="84"/>
        <v>1.0159275171584038E-17</v>
      </c>
      <c r="Y78">
        <f t="shared" si="85"/>
        <v>1.1507691918050767E-19</v>
      </c>
      <c r="Z78">
        <f t="shared" si="86"/>
        <v>1.2333398272862217E-18</v>
      </c>
      <c r="AB78">
        <f t="shared" si="87"/>
        <v>-4.1630539067974839</v>
      </c>
      <c r="AC78">
        <f t="shared" si="79"/>
        <v>-3.7170124167834699</v>
      </c>
      <c r="AE78">
        <f t="shared" si="63"/>
        <v>0</v>
      </c>
      <c r="AF78">
        <f t="shared" si="64"/>
        <v>0</v>
      </c>
      <c r="AG78">
        <f t="shared" si="65"/>
        <v>-1.5416747841077771E-17</v>
      </c>
      <c r="AH78">
        <f t="shared" si="66"/>
        <v>-5.079637585792019E-13</v>
      </c>
      <c r="AI78">
        <f t="shared" si="88"/>
        <v>-5.0797917532704295E-13</v>
      </c>
      <c r="AJ78">
        <f t="shared" si="67"/>
        <v>-0.44604149001401394</v>
      </c>
      <c r="AK78">
        <f t="shared" si="80"/>
        <v>-0.29141377347582392</v>
      </c>
      <c r="AL78">
        <f t="shared" si="89"/>
        <v>-0.73745526349034585</v>
      </c>
      <c r="AN78">
        <f t="shared" si="68"/>
        <v>0</v>
      </c>
      <c r="AO78">
        <f t="shared" si="69"/>
        <v>0</v>
      </c>
      <c r="AP78">
        <f t="shared" si="70"/>
        <v>-8.0266700444902962E-21</v>
      </c>
      <c r="AQ78">
        <f t="shared" si="71"/>
        <v>-2.6446936323435013E-16</v>
      </c>
      <c r="AR78">
        <f t="shared" si="72"/>
        <v>-2.6447738990439463E-16</v>
      </c>
      <c r="AS78">
        <f t="shared" si="73"/>
        <v>-2.32229773970605E-4</v>
      </c>
      <c r="AT78">
        <f t="shared" si="74"/>
        <v>-1.5172345232746269E-4</v>
      </c>
      <c r="AU78">
        <f t="shared" si="75"/>
        <v>-3.8395322629833215E-4</v>
      </c>
      <c r="AW78">
        <v>75</v>
      </c>
      <c r="AX78">
        <f>IF(Z78&gt;0, (R78*SUMPRODUCT(K78:$K$98, X78:$X$98)-K78*$AZ$3)/Z78, 0)</f>
        <v>-3.0137779827982976E+18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1</v>
      </c>
      <c r="Q79" s="5">
        <f t="shared" si="81"/>
        <v>12.5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1.2333398272862217E-18</v>
      </c>
      <c r="X79">
        <f t="shared" si="84"/>
        <v>1.2333398272862217E-18</v>
      </c>
      <c r="Y79">
        <f t="shared" si="85"/>
        <v>1.2333398272862217E-20</v>
      </c>
      <c r="Z79">
        <f t="shared" si="86"/>
        <v>0</v>
      </c>
      <c r="AB79">
        <f t="shared" si="87"/>
        <v>-3.7170124167834699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-6.1666991364311083E-14</v>
      </c>
      <c r="AI79">
        <f t="shared" si="88"/>
        <v>-6.1666991364311083E-14</v>
      </c>
      <c r="AJ79">
        <f t="shared" si="67"/>
        <v>-3.7170124167834699</v>
      </c>
      <c r="AK79">
        <f t="shared" si="80"/>
        <v>-0.26019086917484291</v>
      </c>
      <c r="AL79">
        <f t="shared" si="89"/>
        <v>-3.9772032859583746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-2.866667873032248E-17</v>
      </c>
      <c r="AR79">
        <f t="shared" si="72"/>
        <v>-2.866667873032248E-17</v>
      </c>
      <c r="AS79">
        <f t="shared" si="73"/>
        <v>-1.7279001039479632E-3</v>
      </c>
      <c r="AT79">
        <f t="shared" si="74"/>
        <v>-1.2095300727635743E-4</v>
      </c>
      <c r="AU79">
        <f t="shared" si="75"/>
        <v>-1.8488531112243493E-3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12895.707861463581</v>
      </c>
      <c r="AO81" s="6">
        <f t="shared" ref="AO81:AU81" si="90">SUM(AO3:AO79)</f>
        <v>-1289.5707861463582</v>
      </c>
      <c r="AP81" s="6">
        <f t="shared" si="90"/>
        <v>-736.4091023357505</v>
      </c>
      <c r="AQ81" s="6">
        <f t="shared" si="90"/>
        <v>-7139.229946426025</v>
      </c>
      <c r="AR81" s="6">
        <f t="shared" si="90"/>
        <v>3730.4980265554505</v>
      </c>
      <c r="AS81" s="6">
        <f t="shared" si="90"/>
        <v>-1210.2966604127112</v>
      </c>
      <c r="AT81" s="6">
        <f t="shared" si="90"/>
        <v>326.25879955483407</v>
      </c>
      <c r="AU81" s="6">
        <f t="shared" si="90"/>
        <v>2846.4601656975733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22069.342985060219</v>
      </c>
      <c r="K3">
        <v>1</v>
      </c>
      <c r="L3" s="2">
        <v>0</v>
      </c>
      <c r="O3">
        <f>$C$3</f>
        <v>22069.342985060219</v>
      </c>
      <c r="P3" s="2">
        <f>O3*C5</f>
        <v>2206.9342985060221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22069.342985060219</v>
      </c>
      <c r="AF3">
        <f t="shared" ref="AF3:AF34" si="3">-$Z3*P3</f>
        <v>-2206.9342985060221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19237.451715854197</v>
      </c>
      <c r="AJ3">
        <f t="shared" ref="AJ3:AJ34" si="7">AB3-AC3</f>
        <v>0</v>
      </c>
      <c r="AL3">
        <f t="shared" ref="AL3:AL23" si="8">SUM(AI3:AK3)</f>
        <v>19237.451715854197</v>
      </c>
      <c r="AN3">
        <f t="shared" ref="AN3:AN34" si="9">AE3*$K3</f>
        <v>22069.342985060219</v>
      </c>
      <c r="AO3">
        <f t="shared" ref="AO3:AO34" si="10">AF3*$K3</f>
        <v>-2206.9342985060221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19237.451715854197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19237.451715854197</v>
      </c>
      <c r="AW3">
        <v>0</v>
      </c>
      <c r="AX3">
        <f>IF(Z3&gt;0, (R3*SUMPRODUCT(K3:$K$98, X3:$X$98)-K3*$AZ$3)/Z3, 0)</f>
        <v>0</v>
      </c>
      <c r="AZ3">
        <f>C6*ABS(SUMPRODUCT(X4:X69, K4:K69))/1</f>
        <v>14575.520498176567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50000</v>
      </c>
      <c r="S4">
        <f t="shared" si="1"/>
        <v>999.47757416110983</v>
      </c>
      <c r="U4">
        <f t="shared" ref="U4:U35" si="20">M4</f>
        <v>1.1804551E-2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1.1804551E-2</v>
      </c>
      <c r="Y4">
        <f t="shared" ref="Y4:Y23" si="24">V4*W4</f>
        <v>0.01</v>
      </c>
      <c r="Z4">
        <f t="shared" ref="Z4:Z23" si="25">MAX(0, W4-X4-Y4)</f>
        <v>0.97819544899999999</v>
      </c>
      <c r="AB4">
        <f t="shared" ref="AB4:AB23" si="26">AC3</f>
        <v>0</v>
      </c>
      <c r="AC4">
        <f>S4*Z4</f>
        <v>977.68441442195763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-977.68441442195763</v>
      </c>
      <c r="AK4">
        <f t="shared" ref="AK4:AK35" si="27">G4*SUM(AB4:AB4, AE4:AF4)</f>
        <v>0</v>
      </c>
      <c r="AL4">
        <f t="shared" si="8"/>
        <v>-1567.9119644219577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-550.63676648941123</v>
      </c>
      <c r="AR4">
        <f t="shared" si="13"/>
        <v>-550.63676648941123</v>
      </c>
      <c r="AS4">
        <f t="shared" si="14"/>
        <v>-912.10412764433022</v>
      </c>
      <c r="AT4">
        <f t="shared" si="15"/>
        <v>0</v>
      </c>
      <c r="AU4">
        <f t="shared" si="16"/>
        <v>-1462.7408941337417</v>
      </c>
      <c r="AW4">
        <v>1</v>
      </c>
      <c r="AX4">
        <f>IF(Z4&gt;0, (R4*SUMPRODUCT(K4:$K$98, X4:$X$98)-K4*$AZ$3)/Z4, 0)</f>
        <v>999.47757416110983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8">K4*J5</f>
        <v>0.85510801767234645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50000</v>
      </c>
      <c r="S5">
        <f t="shared" si="1"/>
        <v>1634.6653343877313</v>
      </c>
      <c r="U5">
        <f t="shared" si="20"/>
        <v>1.3628751999999999E-2</v>
      </c>
      <c r="V5">
        <f t="shared" si="21"/>
        <v>0.01</v>
      </c>
      <c r="W5">
        <f t="shared" si="22"/>
        <v>0.97819544899999999</v>
      </c>
      <c r="X5">
        <f t="shared" si="23"/>
        <v>1.3331583181949647E-2</v>
      </c>
      <c r="Y5">
        <f t="shared" si="24"/>
        <v>9.7819544899999996E-3</v>
      </c>
      <c r="Z5">
        <f t="shared" si="25"/>
        <v>0.95508191132805043</v>
      </c>
      <c r="AB5">
        <f t="shared" si="26"/>
        <v>977.68441442195763</v>
      </c>
      <c r="AC5">
        <f>S5*Z5</f>
        <v>1561.2392919487411</v>
      </c>
      <c r="AE5">
        <f t="shared" si="2"/>
        <v>0</v>
      </c>
      <c r="AF5">
        <f t="shared" si="3"/>
        <v>0</v>
      </c>
      <c r="AG5">
        <f t="shared" si="4"/>
        <v>-11.93852389160063</v>
      </c>
      <c r="AH5">
        <f t="shared" si="5"/>
        <v>-666.57915909748237</v>
      </c>
      <c r="AI5">
        <f t="shared" si="6"/>
        <v>-678.51768298908303</v>
      </c>
      <c r="AJ5">
        <f t="shared" si="7"/>
        <v>-583.55487752678346</v>
      </c>
      <c r="AK5">
        <f t="shared" si="27"/>
        <v>40.085060991300267</v>
      </c>
      <c r="AL5">
        <f t="shared" si="8"/>
        <v>-1221.9874995245661</v>
      </c>
      <c r="AN5">
        <f t="shared" si="9"/>
        <v>0</v>
      </c>
      <c r="AO5">
        <f t="shared" si="10"/>
        <v>0</v>
      </c>
      <c r="AP5">
        <f t="shared" si="11"/>
        <v>-10.208727498880561</v>
      </c>
      <c r="AQ5">
        <f t="shared" si="12"/>
        <v>-569.99718335754778</v>
      </c>
      <c r="AR5">
        <f t="shared" si="13"/>
        <v>-580.20591085642843</v>
      </c>
      <c r="AS5">
        <f t="shared" si="14"/>
        <v>-499.0024545249567</v>
      </c>
      <c r="AT5">
        <f t="shared" si="15"/>
        <v>34.277057042545877</v>
      </c>
      <c r="AU5">
        <f t="shared" si="16"/>
        <v>-1044.9313083388392</v>
      </c>
      <c r="AW5">
        <v>2</v>
      </c>
      <c r="AX5">
        <f>IF(Z5&gt;0, (R5*SUMPRODUCT(K5:$K$98, X5:$X$98)-K5*$AZ$3)/Z5, 0)</f>
        <v>1634.6653343877313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50000</v>
      </c>
      <c r="S6">
        <f t="shared" si="1"/>
        <v>2375.8332244043777</v>
      </c>
      <c r="U6">
        <f t="shared" si="20"/>
        <v>1.5530428000000001E-2</v>
      </c>
      <c r="V6">
        <f t="shared" si="21"/>
        <v>0.01</v>
      </c>
      <c r="W6">
        <f t="shared" si="22"/>
        <v>0.95508191132805043</v>
      </c>
      <c r="X6">
        <f t="shared" si="23"/>
        <v>1.4832830857982673E-2</v>
      </c>
      <c r="Y6">
        <f t="shared" si="24"/>
        <v>9.5508191132805051E-3</v>
      </c>
      <c r="Z6">
        <f t="shared" si="25"/>
        <v>0.93069826135678724</v>
      </c>
      <c r="AB6">
        <f t="shared" si="26"/>
        <v>1561.2392919487411</v>
      </c>
      <c r="AC6">
        <f t="shared" ref="AC6:AC67" si="30">S6*Z6</f>
        <v>2211.1838512268441</v>
      </c>
      <c r="AE6">
        <f t="shared" si="2"/>
        <v>0</v>
      </c>
      <c r="AF6">
        <f t="shared" si="3"/>
        <v>0</v>
      </c>
      <c r="AG6">
        <f t="shared" si="4"/>
        <v>-11.633728266959841</v>
      </c>
      <c r="AH6">
        <f t="shared" si="5"/>
        <v>-741.64154289913358</v>
      </c>
      <c r="AI6">
        <f t="shared" si="6"/>
        <v>-753.27527116609338</v>
      </c>
      <c r="AJ6">
        <f t="shared" si="7"/>
        <v>-649.94455927810304</v>
      </c>
      <c r="AK6">
        <f t="shared" si="27"/>
        <v>91.332498579001353</v>
      </c>
      <c r="AL6">
        <f t="shared" si="8"/>
        <v>-1311.8873318651949</v>
      </c>
      <c r="AN6">
        <f t="shared" si="9"/>
        <v>0</v>
      </c>
      <c r="AO6">
        <f t="shared" si="10"/>
        <v>0</v>
      </c>
      <c r="AP6">
        <f t="shared" si="11"/>
        <v>-8.9743746653123786</v>
      </c>
      <c r="AQ6">
        <f t="shared" si="12"/>
        <v>-572.1097244672427</v>
      </c>
      <c r="AR6">
        <f t="shared" si="13"/>
        <v>-581.08409913255502</v>
      </c>
      <c r="AS6">
        <f t="shared" si="14"/>
        <v>-501.37375162943215</v>
      </c>
      <c r="AT6">
        <f t="shared" si="15"/>
        <v>70.454805420795893</v>
      </c>
      <c r="AU6">
        <f t="shared" si="16"/>
        <v>-1012.0030453411912</v>
      </c>
      <c r="AW6">
        <v>3</v>
      </c>
      <c r="AX6">
        <f>IF(Z6&gt;0, (R6*SUMPRODUCT(K6:$K$98, X6:$X$98)-K6*$AZ$3)/Z6, 0)</f>
        <v>2375.8332244043777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12.5</v>
      </c>
      <c r="R7">
        <f t="shared" si="0"/>
        <v>50000</v>
      </c>
      <c r="S7">
        <f t="shared" si="1"/>
        <v>2931.1939282349053</v>
      </c>
      <c r="U7">
        <f t="shared" si="20"/>
        <v>1.7564712E-2</v>
      </c>
      <c r="V7">
        <f t="shared" si="21"/>
        <v>0.01</v>
      </c>
      <c r="W7">
        <f t="shared" si="22"/>
        <v>0.93069826135678724</v>
      </c>
      <c r="X7">
        <f t="shared" si="23"/>
        <v>1.6347446919632698E-2</v>
      </c>
      <c r="Y7">
        <f t="shared" si="24"/>
        <v>9.306982613567872E-3</v>
      </c>
      <c r="Z7">
        <f t="shared" si="25"/>
        <v>0.90504383182358661</v>
      </c>
      <c r="AB7">
        <f t="shared" si="26"/>
        <v>2211.1838512268441</v>
      </c>
      <c r="AC7">
        <f t="shared" si="30"/>
        <v>2652.85898462775</v>
      </c>
      <c r="AE7">
        <f t="shared" si="2"/>
        <v>0</v>
      </c>
      <c r="AF7">
        <f t="shared" si="3"/>
        <v>0</v>
      </c>
      <c r="AG7">
        <f t="shared" si="4"/>
        <v>-11.313047897794833</v>
      </c>
      <c r="AH7">
        <f t="shared" si="5"/>
        <v>-817.37234598163491</v>
      </c>
      <c r="AI7">
        <f t="shared" si="6"/>
        <v>-828.68539387942974</v>
      </c>
      <c r="AJ7">
        <f t="shared" si="7"/>
        <v>-441.67513340090591</v>
      </c>
      <c r="AK7">
        <f t="shared" si="27"/>
        <v>108.56912709523804</v>
      </c>
      <c r="AL7">
        <f t="shared" si="8"/>
        <v>-1161.7914001850977</v>
      </c>
      <c r="AN7">
        <f t="shared" si="9"/>
        <v>0</v>
      </c>
      <c r="AO7">
        <f t="shared" si="10"/>
        <v>0</v>
      </c>
      <c r="AP7">
        <f t="shared" si="11"/>
        <v>-7.9401315733627031</v>
      </c>
      <c r="AQ7">
        <f t="shared" si="12"/>
        <v>-573.67775953528644</v>
      </c>
      <c r="AR7">
        <f t="shared" si="13"/>
        <v>-581.61789110864913</v>
      </c>
      <c r="AS7">
        <f t="shared" si="14"/>
        <v>-309.99238256290789</v>
      </c>
      <c r="AT7">
        <f t="shared" si="15"/>
        <v>76.199903132148961</v>
      </c>
      <c r="AU7">
        <f t="shared" si="16"/>
        <v>-815.41037053940818</v>
      </c>
      <c r="AW7">
        <v>4</v>
      </c>
      <c r="AX7">
        <f>IF(Z7&gt;0, (R7*SUMPRODUCT(K7:$K$98, X7:$X$98)-K7*$AZ$3)/Z7, 0)</f>
        <v>2931.1939282349053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50000</v>
      </c>
      <c r="S8">
        <f t="shared" si="1"/>
        <v>3143.3020084777409</v>
      </c>
      <c r="U8">
        <f t="shared" si="20"/>
        <v>1.9807176999999999E-2</v>
      </c>
      <c r="V8">
        <f t="shared" si="21"/>
        <v>0.01</v>
      </c>
      <c r="W8">
        <f t="shared" si="22"/>
        <v>0.90504383182358661</v>
      </c>
      <c r="X8">
        <f t="shared" si="23"/>
        <v>1.792636336968801E-2</v>
      </c>
      <c r="Y8">
        <f t="shared" si="24"/>
        <v>9.0504383182358657E-3</v>
      </c>
      <c r="Z8">
        <f t="shared" si="25"/>
        <v>0.87806703013566278</v>
      </c>
      <c r="AB8">
        <f t="shared" si="26"/>
        <v>2652.85898462775</v>
      </c>
      <c r="AC8">
        <f t="shared" si="30"/>
        <v>2760.0298594035139</v>
      </c>
      <c r="AE8">
        <f t="shared" si="2"/>
        <v>0</v>
      </c>
      <c r="AF8">
        <f t="shared" si="3"/>
        <v>0</v>
      </c>
      <c r="AG8">
        <f t="shared" si="4"/>
        <v>-10.975837876695785</v>
      </c>
      <c r="AH8">
        <f t="shared" si="5"/>
        <v>-896.31816848440053</v>
      </c>
      <c r="AI8">
        <f t="shared" si="6"/>
        <v>-907.29400636109631</v>
      </c>
      <c r="AJ8">
        <f t="shared" si="7"/>
        <v>-107.17087477576388</v>
      </c>
      <c r="AK8">
        <f t="shared" si="27"/>
        <v>56.505896372571073</v>
      </c>
      <c r="AL8">
        <f t="shared" si="8"/>
        <v>-957.95898476428908</v>
      </c>
      <c r="AN8">
        <f t="shared" si="9"/>
        <v>0</v>
      </c>
      <c r="AO8">
        <f t="shared" si="10"/>
        <v>0</v>
      </c>
      <c r="AP8">
        <f t="shared" si="11"/>
        <v>-7.1907576459928988</v>
      </c>
      <c r="AQ8">
        <f t="shared" si="12"/>
        <v>-587.21774097594891</v>
      </c>
      <c r="AR8">
        <f t="shared" si="13"/>
        <v>-594.40849862194182</v>
      </c>
      <c r="AS8">
        <f t="shared" si="14"/>
        <v>-70.212387963365984</v>
      </c>
      <c r="AT8">
        <f t="shared" si="15"/>
        <v>37.019516045099266</v>
      </c>
      <c r="AU8">
        <f t="shared" si="16"/>
        <v>-627.60137054020856</v>
      </c>
      <c r="AW8">
        <v>5</v>
      </c>
      <c r="AX8">
        <f>IF(Z8&gt;0, (R8*SUMPRODUCT(K8:$K$98, X8:$X$98)-K8*$AZ$3)/Z8, 0)</f>
        <v>3143.3020084777409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50000</v>
      </c>
      <c r="S9">
        <f t="shared" si="1"/>
        <v>3152.7039537123028</v>
      </c>
      <c r="U9">
        <f t="shared" si="20"/>
        <v>2.2489294999999999E-2</v>
      </c>
      <c r="V9">
        <f t="shared" si="21"/>
        <v>0.01</v>
      </c>
      <c r="W9">
        <f t="shared" si="22"/>
        <v>0.87806703013566278</v>
      </c>
      <c r="X9">
        <f t="shared" si="23"/>
        <v>1.9747108470494809E-2</v>
      </c>
      <c r="Y9">
        <f t="shared" si="24"/>
        <v>8.780670301356628E-3</v>
      </c>
      <c r="Z9">
        <f t="shared" si="25"/>
        <v>0.84953925136381137</v>
      </c>
      <c r="AB9">
        <f t="shared" si="26"/>
        <v>2760.0298594035139</v>
      </c>
      <c r="AC9">
        <f t="shared" si="30"/>
        <v>2678.345756608478</v>
      </c>
      <c r="AE9">
        <f t="shared" si="2"/>
        <v>0</v>
      </c>
      <c r="AF9">
        <f t="shared" si="3"/>
        <v>0</v>
      </c>
      <c r="AG9">
        <f t="shared" si="4"/>
        <v>-10.619240642047641</v>
      </c>
      <c r="AH9">
        <f t="shared" si="5"/>
        <v>-987.35542352474044</v>
      </c>
      <c r="AI9">
        <f t="shared" si="6"/>
        <v>-997.9746641667881</v>
      </c>
      <c r="AJ9">
        <f t="shared" si="7"/>
        <v>81.684102795035869</v>
      </c>
      <c r="AK9">
        <f t="shared" si="27"/>
        <v>16.28417617048073</v>
      </c>
      <c r="AL9">
        <f t="shared" si="8"/>
        <v>-900.00638520127154</v>
      </c>
      <c r="AN9">
        <f t="shared" si="9"/>
        <v>0</v>
      </c>
      <c r="AO9">
        <f t="shared" si="10"/>
        <v>0</v>
      </c>
      <c r="AP9">
        <f t="shared" si="11"/>
        <v>-6.588819963593834</v>
      </c>
      <c r="AQ9">
        <f t="shared" si="12"/>
        <v>-612.61509602894159</v>
      </c>
      <c r="AR9">
        <f t="shared" si="13"/>
        <v>-619.20391599253537</v>
      </c>
      <c r="AS9">
        <f t="shared" si="14"/>
        <v>50.681763917575672</v>
      </c>
      <c r="AT9">
        <f t="shared" si="15"/>
        <v>10.103689016887529</v>
      </c>
      <c r="AU9">
        <f t="shared" si="16"/>
        <v>-558.41846305807223</v>
      </c>
      <c r="AW9">
        <v>6</v>
      </c>
      <c r="AX9">
        <f>IF(Z9&gt;0, (R9*SUMPRODUCT(K9:$K$98, X9:$X$98)-K9*$AZ$3)/Z9, 0)</f>
        <v>3152.7039537123028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50000</v>
      </c>
      <c r="S10">
        <f t="shared" si="1"/>
        <v>3087.0621879208147</v>
      </c>
      <c r="U10">
        <f t="shared" si="20"/>
        <v>2.5348699999999998E-2</v>
      </c>
      <c r="V10">
        <f t="shared" si="21"/>
        <v>0.01</v>
      </c>
      <c r="W10">
        <f t="shared" si="22"/>
        <v>0.84953925136381137</v>
      </c>
      <c r="X10">
        <f t="shared" si="23"/>
        <v>2.1534715621045843E-2</v>
      </c>
      <c r="Y10">
        <f t="shared" si="24"/>
        <v>8.4953925136381139E-3</v>
      </c>
      <c r="Z10">
        <f t="shared" si="25"/>
        <v>0.81950914322912749</v>
      </c>
      <c r="AB10">
        <f t="shared" si="26"/>
        <v>2678.345756608478</v>
      </c>
      <c r="AC10">
        <f t="shared" si="30"/>
        <v>2529.8756887180225</v>
      </c>
      <c r="AE10">
        <f t="shared" si="2"/>
        <v>0</v>
      </c>
      <c r="AF10">
        <f t="shared" si="3"/>
        <v>0</v>
      </c>
      <c r="AG10">
        <f t="shared" si="4"/>
        <v>-10.243864290364094</v>
      </c>
      <c r="AH10">
        <f t="shared" si="5"/>
        <v>-1076.7357810522922</v>
      </c>
      <c r="AI10">
        <f t="shared" si="6"/>
        <v>-1086.9796453426563</v>
      </c>
      <c r="AJ10">
        <f t="shared" si="7"/>
        <v>148.47006789045554</v>
      </c>
      <c r="AK10">
        <f t="shared" si="27"/>
        <v>10.981217602094761</v>
      </c>
      <c r="AL10">
        <f t="shared" si="8"/>
        <v>-927.52835985010609</v>
      </c>
      <c r="AN10">
        <f t="shared" si="9"/>
        <v>0</v>
      </c>
      <c r="AO10">
        <f t="shared" si="10"/>
        <v>0</v>
      </c>
      <c r="AP10">
        <f t="shared" si="11"/>
        <v>-6.0297066154508547</v>
      </c>
      <c r="AQ10">
        <f t="shared" si="12"/>
        <v>-633.78434915530227</v>
      </c>
      <c r="AR10">
        <f t="shared" si="13"/>
        <v>-639.81405577075316</v>
      </c>
      <c r="AS10">
        <f t="shared" si="14"/>
        <v>87.391918242963996</v>
      </c>
      <c r="AT10">
        <f t="shared" si="15"/>
        <v>6.463724874151251</v>
      </c>
      <c r="AU10">
        <f t="shared" si="16"/>
        <v>-545.95841265363788</v>
      </c>
      <c r="AW10">
        <v>7</v>
      </c>
      <c r="AX10">
        <f>IF(Z10&gt;0, (R10*SUMPRODUCT(K10:$K$98, X10:$X$98)-K10*$AZ$3)/Z10, 0)</f>
        <v>3087.0621879208147</v>
      </c>
    </row>
    <row r="11" spans="1:52" x14ac:dyDescent="0.25">
      <c r="A11" t="s">
        <v>33</v>
      </c>
      <c r="C11" s="25">
        <f>AU71</f>
        <v>3944.4287425671801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50000</v>
      </c>
      <c r="S11">
        <f t="shared" si="1"/>
        <v>2947.5389753517093</v>
      </c>
      <c r="U11">
        <f t="shared" si="20"/>
        <v>2.8197647999999999E-2</v>
      </c>
      <c r="V11">
        <f t="shared" si="21"/>
        <v>0.01</v>
      </c>
      <c r="W11">
        <f t="shared" si="22"/>
        <v>0.81950914322912749</v>
      </c>
      <c r="X11">
        <f t="shared" si="23"/>
        <v>2.3108230353556518E-2</v>
      </c>
      <c r="Y11">
        <f t="shared" si="24"/>
        <v>8.1950914322912755E-3</v>
      </c>
      <c r="Z11">
        <f t="shared" si="25"/>
        <v>0.78820582144327977</v>
      </c>
      <c r="AB11">
        <f t="shared" si="26"/>
        <v>2529.8756887180225</v>
      </c>
      <c r="AC11">
        <f t="shared" si="30"/>
        <v>2323.2673793031772</v>
      </c>
      <c r="AE11">
        <f t="shared" si="2"/>
        <v>0</v>
      </c>
      <c r="AF11">
        <f t="shared" si="3"/>
        <v>0</v>
      </c>
      <c r="AG11">
        <f t="shared" si="4"/>
        <v>-9.8525727680409965</v>
      </c>
      <c r="AH11">
        <f t="shared" si="5"/>
        <v>-1155.4115176778259</v>
      </c>
      <c r="AI11">
        <f t="shared" si="6"/>
        <v>-1165.2640904458669</v>
      </c>
      <c r="AJ11">
        <f t="shared" si="7"/>
        <v>206.60830941484528</v>
      </c>
      <c r="AK11">
        <f t="shared" si="27"/>
        <v>6.0717016529232533</v>
      </c>
      <c r="AL11">
        <f t="shared" si="8"/>
        <v>-952.58407937809841</v>
      </c>
      <c r="AN11">
        <f t="shared" si="9"/>
        <v>0</v>
      </c>
      <c r="AO11">
        <f t="shared" si="10"/>
        <v>0</v>
      </c>
      <c r="AP11">
        <f t="shared" si="11"/>
        <v>-5.5106290427694713</v>
      </c>
      <c r="AQ11">
        <f t="shared" si="12"/>
        <v>-646.23164076683599</v>
      </c>
      <c r="AR11">
        <f t="shared" si="13"/>
        <v>-651.74226980960555</v>
      </c>
      <c r="AS11">
        <f t="shared" si="14"/>
        <v>115.55781186737947</v>
      </c>
      <c r="AT11">
        <f t="shared" si="15"/>
        <v>3.3959551738771854</v>
      </c>
      <c r="AU11">
        <f t="shared" si="16"/>
        <v>-532.78850276834885</v>
      </c>
      <c r="AW11">
        <v>8</v>
      </c>
      <c r="AX11">
        <f>IF(Z11&gt;0, (R11*SUMPRODUCT(K11:$K$98, X11:$X$98)-K11*$AZ$3)/Z11, 0)</f>
        <v>2947.5389753517093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50000</v>
      </c>
      <c r="S12">
        <f t="shared" si="1"/>
        <v>2755.595951155572</v>
      </c>
      <c r="U12">
        <f t="shared" si="20"/>
        <v>3.1331300999999999E-2</v>
      </c>
      <c r="V12">
        <f t="shared" si="21"/>
        <v>0.01</v>
      </c>
      <c r="W12">
        <f t="shared" si="22"/>
        <v>0.78820582144327977</v>
      </c>
      <c r="X12">
        <f t="shared" si="23"/>
        <v>2.4695513841591653E-2</v>
      </c>
      <c r="Y12">
        <f t="shared" si="24"/>
        <v>7.8820582144327987E-3</v>
      </c>
      <c r="Z12">
        <f t="shared" si="25"/>
        <v>0.75562824938725537</v>
      </c>
      <c r="AB12">
        <f t="shared" si="26"/>
        <v>2323.2673793031772</v>
      </c>
      <c r="AC12">
        <f t="shared" si="30"/>
        <v>2082.2061445902937</v>
      </c>
      <c r="AE12">
        <f t="shared" si="2"/>
        <v>0</v>
      </c>
      <c r="AF12">
        <f t="shared" si="3"/>
        <v>0</v>
      </c>
      <c r="AG12">
        <f t="shared" si="4"/>
        <v>-9.4453531173406926</v>
      </c>
      <c r="AH12">
        <f t="shared" si="5"/>
        <v>-1234.7756920795825</v>
      </c>
      <c r="AI12">
        <f t="shared" si="6"/>
        <v>-1244.2210451969233</v>
      </c>
      <c r="AJ12">
        <f t="shared" si="7"/>
        <v>241.06123471288356</v>
      </c>
      <c r="AK12">
        <f t="shared" si="27"/>
        <v>5.3435149723973074</v>
      </c>
      <c r="AL12">
        <f t="shared" si="8"/>
        <v>-997.81629551164247</v>
      </c>
      <c r="AN12">
        <f t="shared" si="9"/>
        <v>0</v>
      </c>
      <c r="AO12">
        <f t="shared" si="10"/>
        <v>0</v>
      </c>
      <c r="AP12">
        <f t="shared" si="11"/>
        <v>-5.020305592609926</v>
      </c>
      <c r="AQ12">
        <f t="shared" si="12"/>
        <v>-656.29640687390349</v>
      </c>
      <c r="AR12">
        <f t="shared" si="13"/>
        <v>-661.31671246651354</v>
      </c>
      <c r="AS12">
        <f t="shared" si="14"/>
        <v>128.12660890027914</v>
      </c>
      <c r="AT12">
        <f t="shared" si="15"/>
        <v>2.8401350131496059</v>
      </c>
      <c r="AU12">
        <f t="shared" si="16"/>
        <v>-530.34996855308475</v>
      </c>
      <c r="AW12">
        <v>9</v>
      </c>
      <c r="AX12">
        <f>IF(Z12&gt;0, (R12*SUMPRODUCT(K12:$K$98, X12:$X$98)-K12*$AZ$3)/Z12, 0)</f>
        <v>2755.595951155572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12.5</v>
      </c>
      <c r="R13">
        <f t="shared" si="0"/>
        <v>50000</v>
      </c>
      <c r="S13">
        <f t="shared" si="1"/>
        <v>2505.7452868593841</v>
      </c>
      <c r="U13">
        <f t="shared" si="20"/>
        <v>3.466458E-2</v>
      </c>
      <c r="V13">
        <f t="shared" si="21"/>
        <v>0.01</v>
      </c>
      <c r="W13">
        <f t="shared" si="22"/>
        <v>0.75562824938725537</v>
      </c>
      <c r="X13">
        <f t="shared" si="23"/>
        <v>2.6193535901144465E-2</v>
      </c>
      <c r="Y13">
        <f t="shared" si="24"/>
        <v>7.5562824938725541E-3</v>
      </c>
      <c r="Z13">
        <f t="shared" si="25"/>
        <v>0.72187843099223836</v>
      </c>
      <c r="AB13">
        <f t="shared" si="26"/>
        <v>2082.2061445902937</v>
      </c>
      <c r="AC13">
        <f t="shared" si="30"/>
        <v>1808.8434761442484</v>
      </c>
      <c r="AE13">
        <f t="shared" si="2"/>
        <v>0</v>
      </c>
      <c r="AF13">
        <f t="shared" si="3"/>
        <v>0</v>
      </c>
      <c r="AG13">
        <f t="shared" si="4"/>
        <v>-9.0234803874029801</v>
      </c>
      <c r="AH13">
        <f t="shared" si="5"/>
        <v>-1309.6767950572232</v>
      </c>
      <c r="AI13">
        <f t="shared" si="6"/>
        <v>-1318.7002754446262</v>
      </c>
      <c r="AJ13">
        <f t="shared" si="7"/>
        <v>273.36266844604529</v>
      </c>
      <c r="AK13">
        <f t="shared" si="27"/>
        <v>4.1644122891805875</v>
      </c>
      <c r="AL13">
        <f t="shared" si="8"/>
        <v>-1041.1731947094004</v>
      </c>
      <c r="AN13">
        <f t="shared" si="9"/>
        <v>0</v>
      </c>
      <c r="AO13">
        <f t="shared" si="10"/>
        <v>0</v>
      </c>
      <c r="AP13">
        <f t="shared" si="11"/>
        <v>-4.5590073686733383</v>
      </c>
      <c r="AQ13">
        <f t="shared" si="12"/>
        <v>-661.69880167100439</v>
      </c>
      <c r="AR13">
        <f t="shared" si="13"/>
        <v>-666.2578090396778</v>
      </c>
      <c r="AS13">
        <f t="shared" si="14"/>
        <v>138.11327406502073</v>
      </c>
      <c r="AT13">
        <f t="shared" si="15"/>
        <v>2.1040203444197085</v>
      </c>
      <c r="AU13">
        <f t="shared" si="16"/>
        <v>-526.04051463023734</v>
      </c>
      <c r="AW13">
        <v>10</v>
      </c>
      <c r="AX13">
        <f>IF(Z13&gt;0, (R13*SUMPRODUCT(K13:$K$98, X13:$X$98)-K13*$AZ$3)/Z13, 0)</f>
        <v>2505.7452868593841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50000</v>
      </c>
      <c r="S14">
        <f t="shared" si="1"/>
        <v>2197.8351115277651</v>
      </c>
      <c r="U14">
        <f t="shared" si="20"/>
        <v>3.8375247000000001E-2</v>
      </c>
      <c r="V14">
        <f t="shared" si="21"/>
        <v>0.01</v>
      </c>
      <c r="W14">
        <f t="shared" si="22"/>
        <v>0.72187843099223836</v>
      </c>
      <c r="X14">
        <f t="shared" si="23"/>
        <v>2.7702263093299602E-2</v>
      </c>
      <c r="Y14">
        <f t="shared" si="24"/>
        <v>7.2187843099223836E-3</v>
      </c>
      <c r="Z14">
        <f t="shared" si="25"/>
        <v>0.68695738358901637</v>
      </c>
      <c r="AB14">
        <f t="shared" si="26"/>
        <v>1808.8434761442484</v>
      </c>
      <c r="AC14">
        <f t="shared" si="30"/>
        <v>1509.8190577751875</v>
      </c>
      <c r="AE14">
        <f t="shared" si="2"/>
        <v>0</v>
      </c>
      <c r="AF14">
        <f t="shared" si="3"/>
        <v>0</v>
      </c>
      <c r="AG14">
        <f t="shared" si="4"/>
        <v>-8.5869672948627045</v>
      </c>
      <c r="AH14">
        <f t="shared" si="5"/>
        <v>-1385.1131546649801</v>
      </c>
      <c r="AI14">
        <f t="shared" si="6"/>
        <v>-1393.7001219598428</v>
      </c>
      <c r="AJ14">
        <f t="shared" si="7"/>
        <v>299.02441836906087</v>
      </c>
      <c r="AK14">
        <f t="shared" si="27"/>
        <v>3.2559182570596468</v>
      </c>
      <c r="AL14">
        <f t="shared" si="8"/>
        <v>-1091.4197853337223</v>
      </c>
      <c r="AN14">
        <f t="shared" si="9"/>
        <v>0</v>
      </c>
      <c r="AO14">
        <f t="shared" si="10"/>
        <v>0</v>
      </c>
      <c r="AP14">
        <f t="shared" si="11"/>
        <v>-4.1247996397974385</v>
      </c>
      <c r="AQ14">
        <f t="shared" si="12"/>
        <v>-665.34715287187453</v>
      </c>
      <c r="AR14">
        <f t="shared" si="13"/>
        <v>-669.47195251167204</v>
      </c>
      <c r="AS14">
        <f t="shared" si="14"/>
        <v>143.63811702383589</v>
      </c>
      <c r="AT14">
        <f t="shared" si="15"/>
        <v>1.5639992552393043</v>
      </c>
      <c r="AU14">
        <f t="shared" si="16"/>
        <v>-524.26983623259684</v>
      </c>
      <c r="AW14">
        <v>11</v>
      </c>
      <c r="AX14">
        <f>IF(Z14&gt;0, (R14*SUMPRODUCT(K14:$K$98, X14:$X$98)-K14*$AZ$3)/Z14, 0)</f>
        <v>2197.8351115277651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50000</v>
      </c>
      <c r="S15">
        <f t="shared" si="1"/>
        <v>1849.7802769058032</v>
      </c>
      <c r="U15">
        <f t="shared" si="20"/>
        <v>4.2655799000000001E-2</v>
      </c>
      <c r="V15">
        <f t="shared" si="21"/>
        <v>0.01</v>
      </c>
      <c r="W15">
        <f t="shared" si="22"/>
        <v>0.68695738358901637</v>
      </c>
      <c r="X15">
        <f t="shared" si="23"/>
        <v>2.930271607593898E-2</v>
      </c>
      <c r="Y15">
        <f t="shared" si="24"/>
        <v>6.8695738358901639E-3</v>
      </c>
      <c r="Z15">
        <f t="shared" si="25"/>
        <v>0.65078509367718729</v>
      </c>
      <c r="AB15">
        <f t="shared" si="26"/>
        <v>1509.8190577751875</v>
      </c>
      <c r="AC15">
        <f t="shared" si="30"/>
        <v>1203.8094307883566</v>
      </c>
      <c r="AE15">
        <f t="shared" si="2"/>
        <v>0</v>
      </c>
      <c r="AF15">
        <f t="shared" si="3"/>
        <v>0</v>
      </c>
      <c r="AG15">
        <f t="shared" si="4"/>
        <v>-8.1348136709648404</v>
      </c>
      <c r="AH15">
        <f t="shared" si="5"/>
        <v>-1465.1358037969489</v>
      </c>
      <c r="AI15">
        <f t="shared" si="6"/>
        <v>-1473.2706174679138</v>
      </c>
      <c r="AJ15">
        <f t="shared" si="7"/>
        <v>306.00962698683088</v>
      </c>
      <c r="AK15">
        <f t="shared" si="27"/>
        <v>6.1902581368782696</v>
      </c>
      <c r="AL15">
        <f t="shared" si="8"/>
        <v>-1161.0707323442045</v>
      </c>
      <c r="AN15">
        <f t="shared" si="9"/>
        <v>0</v>
      </c>
      <c r="AO15">
        <f t="shared" si="10"/>
        <v>0</v>
      </c>
      <c r="AP15">
        <f t="shared" si="11"/>
        <v>-3.7070534285636958</v>
      </c>
      <c r="AQ15">
        <f t="shared" si="12"/>
        <v>-667.66577877040856</v>
      </c>
      <c r="AR15">
        <f t="shared" si="13"/>
        <v>-671.37283219897222</v>
      </c>
      <c r="AS15">
        <f t="shared" si="14"/>
        <v>139.4492956788871</v>
      </c>
      <c r="AT15">
        <f t="shared" si="15"/>
        <v>2.8209149684539945</v>
      </c>
      <c r="AU15">
        <f t="shared" si="16"/>
        <v>-529.10262155163105</v>
      </c>
      <c r="AW15">
        <v>12</v>
      </c>
      <c r="AX15">
        <f>IF(Z15&gt;0, (R15*SUMPRODUCT(K15:$K$98, X15:$X$98)-K15*$AZ$3)/Z15, 0)</f>
        <v>1849.7802769058032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50000</v>
      </c>
      <c r="S16">
        <f t="shared" si="1"/>
        <v>1458.6207755271898</v>
      </c>
      <c r="U16">
        <f t="shared" si="20"/>
        <v>4.7231987000000003E-2</v>
      </c>
      <c r="V16">
        <f t="shared" si="21"/>
        <v>0.01</v>
      </c>
      <c r="W16">
        <f t="shared" si="22"/>
        <v>0.65078509367718729</v>
      </c>
      <c r="X16">
        <f t="shared" si="23"/>
        <v>3.0737873084354696E-2</v>
      </c>
      <c r="Y16">
        <f t="shared" si="24"/>
        <v>6.5078509367718727E-3</v>
      </c>
      <c r="Z16">
        <f t="shared" si="25"/>
        <v>0.61353936965606071</v>
      </c>
      <c r="AB16">
        <f t="shared" si="26"/>
        <v>1203.8094307883566</v>
      </c>
      <c r="AC16">
        <f t="shared" si="30"/>
        <v>894.92127118418648</v>
      </c>
      <c r="AE16">
        <f t="shared" si="2"/>
        <v>0</v>
      </c>
      <c r="AF16">
        <f t="shared" si="3"/>
        <v>0</v>
      </c>
      <c r="AG16">
        <f t="shared" si="4"/>
        <v>-7.6692421207007584</v>
      </c>
      <c r="AH16">
        <f t="shared" si="5"/>
        <v>-1536.8936542177348</v>
      </c>
      <c r="AI16">
        <f t="shared" si="6"/>
        <v>-1544.5628963384356</v>
      </c>
      <c r="AJ16">
        <f t="shared" si="7"/>
        <v>308.88815960417014</v>
      </c>
      <c r="AK16">
        <f t="shared" si="27"/>
        <v>8.547046958597333</v>
      </c>
      <c r="AL16">
        <f t="shared" si="8"/>
        <v>-1227.1276897756682</v>
      </c>
      <c r="AN16">
        <f t="shared" si="9"/>
        <v>0</v>
      </c>
      <c r="AO16">
        <f t="shared" si="10"/>
        <v>0</v>
      </c>
      <c r="AP16">
        <f t="shared" si="11"/>
        <v>-3.3061123781400372</v>
      </c>
      <c r="AQ16">
        <f t="shared" si="12"/>
        <v>-662.53523544121072</v>
      </c>
      <c r="AR16">
        <f t="shared" si="13"/>
        <v>-665.84134781935074</v>
      </c>
      <c r="AS16">
        <f t="shared" si="14"/>
        <v>133.15774255865205</v>
      </c>
      <c r="AT16">
        <f t="shared" si="15"/>
        <v>3.6845228383245825</v>
      </c>
      <c r="AU16">
        <f t="shared" si="16"/>
        <v>-528.99908242237416</v>
      </c>
      <c r="AW16">
        <v>13</v>
      </c>
      <c r="AX16">
        <f>IF(Z16&gt;0, (R16*SUMPRODUCT(K16:$K$98, X16:$X$98)-K16*$AZ$3)/Z16, 0)</f>
        <v>1458.6207755271898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50000</v>
      </c>
      <c r="S17">
        <f t="shared" si="1"/>
        <v>1058.6973232850207</v>
      </c>
      <c r="U17">
        <f t="shared" si="20"/>
        <v>5.2092880000000001E-2</v>
      </c>
      <c r="V17">
        <f t="shared" si="21"/>
        <v>0.01</v>
      </c>
      <c r="W17">
        <f t="shared" si="22"/>
        <v>0.61353936965606071</v>
      </c>
      <c r="X17">
        <f t="shared" si="23"/>
        <v>3.1961032758768812E-2</v>
      </c>
      <c r="Y17">
        <f t="shared" si="24"/>
        <v>6.1353936965606072E-3</v>
      </c>
      <c r="Z17">
        <f t="shared" si="25"/>
        <v>0.5754429432007313</v>
      </c>
      <c r="AB17">
        <f t="shared" si="26"/>
        <v>894.92127118418648</v>
      </c>
      <c r="AC17">
        <f t="shared" si="30"/>
        <v>609.21990366986847</v>
      </c>
      <c r="AE17">
        <f t="shared" si="2"/>
        <v>0</v>
      </c>
      <c r="AF17">
        <f t="shared" si="3"/>
        <v>0</v>
      </c>
      <c r="AG17">
        <f t="shared" si="4"/>
        <v>-7.193036790009141</v>
      </c>
      <c r="AH17">
        <f t="shared" si="5"/>
        <v>-1598.0516379384405</v>
      </c>
      <c r="AI17">
        <f t="shared" si="6"/>
        <v>-1605.2446747284496</v>
      </c>
      <c r="AJ17">
        <f t="shared" si="7"/>
        <v>285.70136751431801</v>
      </c>
      <c r="AK17">
        <f t="shared" si="27"/>
        <v>12.349913542341774</v>
      </c>
      <c r="AL17">
        <f t="shared" si="8"/>
        <v>-1307.1933936717899</v>
      </c>
      <c r="AN17">
        <f t="shared" si="9"/>
        <v>0</v>
      </c>
      <c r="AO17">
        <f t="shared" si="10"/>
        <v>0</v>
      </c>
      <c r="AP17">
        <f t="shared" si="11"/>
        <v>-2.9148583746735035</v>
      </c>
      <c r="AQ17">
        <f t="shared" si="12"/>
        <v>-647.58381417921998</v>
      </c>
      <c r="AR17">
        <f t="shared" si="13"/>
        <v>-650.49867255389347</v>
      </c>
      <c r="AS17">
        <f t="shared" si="14"/>
        <v>115.77572144653578</v>
      </c>
      <c r="AT17">
        <f t="shared" si="15"/>
        <v>5.0045968019222222</v>
      </c>
      <c r="AU17">
        <f t="shared" si="16"/>
        <v>-529.71835430543547</v>
      </c>
      <c r="AW17">
        <v>14</v>
      </c>
      <c r="AX17">
        <f>IF(Z17&gt;0, (R17*SUMPRODUCT(K17:$K$98, X17:$X$98)-K17*$AZ$3)/Z17, 0)</f>
        <v>1058.6973232850207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50000</v>
      </c>
      <c r="S18">
        <f t="shared" si="1"/>
        <v>664.01362694619502</v>
      </c>
      <c r="U18">
        <f t="shared" si="20"/>
        <v>5.7568810999999998E-2</v>
      </c>
      <c r="V18">
        <f t="shared" si="21"/>
        <v>0.01</v>
      </c>
      <c r="W18">
        <f t="shared" si="22"/>
        <v>0.5754429432007313</v>
      </c>
      <c r="X18">
        <f t="shared" si="23"/>
        <v>3.3127566038406636E-2</v>
      </c>
      <c r="Y18">
        <f t="shared" si="24"/>
        <v>5.7544294320073129E-3</v>
      </c>
      <c r="Z18">
        <f t="shared" si="25"/>
        <v>0.53656094773031737</v>
      </c>
      <c r="AB18">
        <f t="shared" si="26"/>
        <v>609.21990366986847</v>
      </c>
      <c r="AC18">
        <f t="shared" si="30"/>
        <v>356.2837809800958</v>
      </c>
      <c r="AE18">
        <f t="shared" si="2"/>
        <v>0</v>
      </c>
      <c r="AF18">
        <f t="shared" si="3"/>
        <v>0</v>
      </c>
      <c r="AG18">
        <f t="shared" si="4"/>
        <v>-6.7070118466289674</v>
      </c>
      <c r="AH18">
        <f t="shared" si="5"/>
        <v>-1656.3783019203318</v>
      </c>
      <c r="AI18">
        <f t="shared" si="6"/>
        <v>-1663.0853137669608</v>
      </c>
      <c r="AJ18">
        <f t="shared" si="7"/>
        <v>252.93612268977267</v>
      </c>
      <c r="AK18">
        <f t="shared" si="27"/>
        <v>13.15914991926916</v>
      </c>
      <c r="AL18">
        <f t="shared" si="8"/>
        <v>-1396.990041157919</v>
      </c>
      <c r="AN18">
        <f t="shared" si="9"/>
        <v>0</v>
      </c>
      <c r="AO18">
        <f t="shared" si="10"/>
        <v>0</v>
      </c>
      <c r="AP18">
        <f t="shared" si="11"/>
        <v>-2.5363053938628428</v>
      </c>
      <c r="AQ18">
        <f t="shared" si="12"/>
        <v>-626.37152244623405</v>
      </c>
      <c r="AR18">
        <f t="shared" si="13"/>
        <v>-628.90782784009696</v>
      </c>
      <c r="AS18">
        <f t="shared" si="14"/>
        <v>95.649637565984364</v>
      </c>
      <c r="AT18">
        <f t="shared" si="15"/>
        <v>4.976228413204189</v>
      </c>
      <c r="AU18">
        <f t="shared" si="16"/>
        <v>-528.28196186090838</v>
      </c>
      <c r="AW18">
        <v>15</v>
      </c>
      <c r="AX18">
        <f>IF(Z18&gt;0, (R18*SUMPRODUCT(K18:$K$98, X18:$X$98)-K18*$AZ$3)/Z18, 0)</f>
        <v>664.01362694619502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50000</v>
      </c>
      <c r="S19">
        <f t="shared" si="1"/>
        <v>204.32648944583411</v>
      </c>
      <c r="U19">
        <f t="shared" si="20"/>
        <v>6.3742958000000002E-2</v>
      </c>
      <c r="V19">
        <f t="shared" si="21"/>
        <v>0.01</v>
      </c>
      <c r="W19">
        <f t="shared" si="22"/>
        <v>0.53656094773031737</v>
      </c>
      <c r="X19">
        <f t="shared" si="23"/>
        <v>3.4201981955613817E-2</v>
      </c>
      <c r="Y19">
        <f t="shared" si="24"/>
        <v>5.3656094773031739E-3</v>
      </c>
      <c r="Z19">
        <f t="shared" si="25"/>
        <v>0.49699335629740032</v>
      </c>
      <c r="AB19">
        <f t="shared" si="26"/>
        <v>356.2837809800958</v>
      </c>
      <c r="AC19">
        <f t="shared" si="30"/>
        <v>101.54890777015044</v>
      </c>
      <c r="AE19">
        <f t="shared" si="2"/>
        <v>0</v>
      </c>
      <c r="AF19">
        <f t="shared" si="3"/>
        <v>0</v>
      </c>
      <c r="AG19">
        <f t="shared" si="4"/>
        <v>-6.2124169537175042</v>
      </c>
      <c r="AH19">
        <f t="shared" si="5"/>
        <v>-1710.0990977806907</v>
      </c>
      <c r="AI19">
        <f t="shared" si="6"/>
        <v>-1716.3115147344083</v>
      </c>
      <c r="AJ19">
        <f t="shared" si="7"/>
        <v>254.73487320994536</v>
      </c>
      <c r="AK19">
        <f t="shared" si="27"/>
        <v>7.9451283158561363</v>
      </c>
      <c r="AL19">
        <f t="shared" si="8"/>
        <v>-1453.6315132086067</v>
      </c>
      <c r="AN19">
        <f t="shared" si="9"/>
        <v>0</v>
      </c>
      <c r="AO19">
        <f t="shared" si="10"/>
        <v>0</v>
      </c>
      <c r="AP19">
        <f t="shared" si="11"/>
        <v>-2.1908707747160698</v>
      </c>
      <c r="AQ19">
        <f t="shared" si="12"/>
        <v>-603.08349602227975</v>
      </c>
      <c r="AR19">
        <f t="shared" si="13"/>
        <v>-605.27436679699588</v>
      </c>
      <c r="AS19">
        <f t="shared" si="14"/>
        <v>89.834792669978725</v>
      </c>
      <c r="AT19">
        <f t="shared" si="15"/>
        <v>2.8019287112018669</v>
      </c>
      <c r="AU19">
        <f t="shared" si="16"/>
        <v>-512.6376454158152</v>
      </c>
      <c r="AW19">
        <v>16</v>
      </c>
      <c r="AX19">
        <f>IF(Z19&gt;0, (R19*SUMPRODUCT(K19:$K$98, X19:$X$98)-K19*$AZ$3)/Z19, 0)</f>
        <v>204.32648944583411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50000</v>
      </c>
      <c r="S20">
        <f t="shared" si="1"/>
        <v>-518.34591572453519</v>
      </c>
      <c r="U20">
        <f t="shared" si="20"/>
        <v>7.0809242999999994E-2</v>
      </c>
      <c r="V20">
        <f t="shared" si="21"/>
        <v>0.01</v>
      </c>
      <c r="W20">
        <f t="shared" si="22"/>
        <v>0.49699335629740032</v>
      </c>
      <c r="X20">
        <f t="shared" si="23"/>
        <v>3.5191723335448198E-2</v>
      </c>
      <c r="Y20">
        <f t="shared" si="24"/>
        <v>4.9699335629740035E-3</v>
      </c>
      <c r="Z20">
        <f t="shared" si="25"/>
        <v>0.45683169939897816</v>
      </c>
      <c r="AB20">
        <f t="shared" si="26"/>
        <v>101.54890777015044</v>
      </c>
      <c r="AC20">
        <f t="shared" si="30"/>
        <v>-236.79684555695891</v>
      </c>
      <c r="AE20">
        <f t="shared" si="2"/>
        <v>0</v>
      </c>
      <c r="AF20">
        <f t="shared" si="3"/>
        <v>0</v>
      </c>
      <c r="AG20">
        <f t="shared" si="4"/>
        <v>-5.710396242487227</v>
      </c>
      <c r="AH20">
        <f t="shared" si="5"/>
        <v>-1759.5861667724098</v>
      </c>
      <c r="AI20">
        <f t="shared" si="6"/>
        <v>-1765.2965630148969</v>
      </c>
      <c r="AJ20">
        <f t="shared" si="7"/>
        <v>338.34575332710938</v>
      </c>
      <c r="AK20">
        <f t="shared" si="27"/>
        <v>0.43666030341164686</v>
      </c>
      <c r="AL20">
        <f t="shared" si="8"/>
        <v>-1426.514149384376</v>
      </c>
      <c r="AN20">
        <f t="shared" si="9"/>
        <v>0</v>
      </c>
      <c r="AO20">
        <f t="shared" si="10"/>
        <v>0</v>
      </c>
      <c r="AP20">
        <f t="shared" si="11"/>
        <v>-1.9101092344687858</v>
      </c>
      <c r="AQ20">
        <f t="shared" si="12"/>
        <v>-588.57593120921342</v>
      </c>
      <c r="AR20">
        <f t="shared" si="13"/>
        <v>-590.48604044368221</v>
      </c>
      <c r="AS20">
        <f t="shared" si="14"/>
        <v>113.17556968549631</v>
      </c>
      <c r="AT20">
        <f t="shared" si="15"/>
        <v>0.14606147147316706</v>
      </c>
      <c r="AU20">
        <f t="shared" si="16"/>
        <v>-477.16440928671267</v>
      </c>
      <c r="AW20">
        <v>17</v>
      </c>
      <c r="AX20">
        <f>IF(Z20&gt;0, (R20*SUMPRODUCT(K20:$K$98, X20:$X$98)-K20*$AZ$3)/Z20, 0)</f>
        <v>-518.34591572453519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50000</v>
      </c>
      <c r="S21">
        <f t="shared" si="1"/>
        <v>-1408.3532535115824</v>
      </c>
      <c r="U21">
        <f t="shared" si="20"/>
        <v>7.8963489999999997E-2</v>
      </c>
      <c r="V21">
        <f t="shared" si="21"/>
        <v>0.01</v>
      </c>
      <c r="W21">
        <f t="shared" si="22"/>
        <v>0.45683169939897816</v>
      </c>
      <c r="X21">
        <f t="shared" si="23"/>
        <v>3.607302532717422E-2</v>
      </c>
      <c r="Y21">
        <f t="shared" si="24"/>
        <v>4.5683169939897813E-3</v>
      </c>
      <c r="Z21">
        <f t="shared" si="25"/>
        <v>0.41619035707781415</v>
      </c>
      <c r="AB21">
        <f t="shared" si="26"/>
        <v>-236.79684555695891</v>
      </c>
      <c r="AC21">
        <f t="shared" si="30"/>
        <v>-586.14304347068673</v>
      </c>
      <c r="AE21">
        <f t="shared" si="2"/>
        <v>0</v>
      </c>
      <c r="AF21">
        <f t="shared" si="3"/>
        <v>0</v>
      </c>
      <c r="AG21">
        <f t="shared" si="4"/>
        <v>-5.2023794634726768</v>
      </c>
      <c r="AH21">
        <f t="shared" si="5"/>
        <v>-1803.6512663587109</v>
      </c>
      <c r="AI21">
        <f t="shared" si="6"/>
        <v>-1808.8536458221836</v>
      </c>
      <c r="AJ21">
        <f t="shared" si="7"/>
        <v>349.34619791372779</v>
      </c>
      <c r="AK21">
        <f t="shared" si="27"/>
        <v>-0.37887495289113426</v>
      </c>
      <c r="AL21">
        <f t="shared" si="8"/>
        <v>-1459.886322861347</v>
      </c>
      <c r="AN21">
        <f t="shared" si="9"/>
        <v>0</v>
      </c>
      <c r="AO21">
        <f t="shared" si="10"/>
        <v>0</v>
      </c>
      <c r="AP21">
        <f t="shared" si="11"/>
        <v>-1.654791984299367</v>
      </c>
      <c r="AQ21">
        <f t="shared" si="12"/>
        <v>-573.71202523729028</v>
      </c>
      <c r="AR21">
        <f t="shared" si="13"/>
        <v>-575.36681722158971</v>
      </c>
      <c r="AS21">
        <f t="shared" si="14"/>
        <v>111.12132287005618</v>
      </c>
      <c r="AT21">
        <f t="shared" si="15"/>
        <v>-0.12051393780444138</v>
      </c>
      <c r="AU21">
        <f t="shared" si="16"/>
        <v>-464.36600828933797</v>
      </c>
      <c r="AW21">
        <v>18</v>
      </c>
      <c r="AX21">
        <f>IF(Z21&gt;0, (R21*SUMPRODUCT(K21:$K$98, X21:$X$98)-K21*$AZ$3)/Z21, 0)</f>
        <v>-1408.3532535115824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50000</v>
      </c>
      <c r="S22">
        <f t="shared" si="1"/>
        <v>-2271.8167545129522</v>
      </c>
      <c r="U22">
        <f t="shared" si="20"/>
        <v>8.8363973999999998E-2</v>
      </c>
      <c r="V22">
        <f t="shared" si="21"/>
        <v>0.01</v>
      </c>
      <c r="W22">
        <f t="shared" si="22"/>
        <v>0.41619035707781415</v>
      </c>
      <c r="X22">
        <f t="shared" si="23"/>
        <v>3.6776233891874684E-2</v>
      </c>
      <c r="Y22">
        <f t="shared" si="24"/>
        <v>4.1619035707781415E-3</v>
      </c>
      <c r="Z22">
        <f t="shared" si="25"/>
        <v>0.37525221961516131</v>
      </c>
      <c r="AB22">
        <f t="shared" si="26"/>
        <v>-586.14304347068673</v>
      </c>
      <c r="AC22">
        <f t="shared" si="30"/>
        <v>-852.50427968989732</v>
      </c>
      <c r="AE22">
        <f t="shared" si="2"/>
        <v>0</v>
      </c>
      <c r="AF22">
        <f t="shared" si="3"/>
        <v>0</v>
      </c>
      <c r="AG22">
        <f t="shared" si="4"/>
        <v>-4.6906527451895164</v>
      </c>
      <c r="AH22">
        <f t="shared" si="5"/>
        <v>-1838.8116945937343</v>
      </c>
      <c r="AI22">
        <f t="shared" si="6"/>
        <v>-1843.5023473389238</v>
      </c>
      <c r="AJ22">
        <f t="shared" si="7"/>
        <v>266.36123621921058</v>
      </c>
      <c r="AK22">
        <f t="shared" si="27"/>
        <v>-12.309003912884423</v>
      </c>
      <c r="AL22">
        <f t="shared" si="8"/>
        <v>-1589.4501150325975</v>
      </c>
      <c r="AN22">
        <f t="shared" si="9"/>
        <v>0</v>
      </c>
      <c r="AO22">
        <f t="shared" si="10"/>
        <v>0</v>
      </c>
      <c r="AP22">
        <f t="shared" si="11"/>
        <v>-1.3931093077314056</v>
      </c>
      <c r="AQ22">
        <f t="shared" si="12"/>
        <v>-546.12136648380078</v>
      </c>
      <c r="AR22">
        <f t="shared" si="13"/>
        <v>-547.51447579153216</v>
      </c>
      <c r="AS22">
        <f t="shared" si="14"/>
        <v>79.108460496543003</v>
      </c>
      <c r="AT22">
        <f t="shared" si="15"/>
        <v>-3.6557359607418052</v>
      </c>
      <c r="AU22">
        <f t="shared" si="16"/>
        <v>-472.06175125573094</v>
      </c>
      <c r="AW22">
        <v>19</v>
      </c>
      <c r="AX22">
        <f>IF(Z22&gt;0, (R22*SUMPRODUCT(K22:$K$98, X22:$X$98)-K22*$AZ$3)/Z22, 0)</f>
        <v>-2271.8167545129522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50000</v>
      </c>
      <c r="S23">
        <f t="shared" si="1"/>
        <v>-2797.6908119231512</v>
      </c>
      <c r="U23">
        <f t="shared" si="20"/>
        <v>9.9562517000000003E-2</v>
      </c>
      <c r="V23">
        <f t="shared" si="21"/>
        <v>0.01</v>
      </c>
      <c r="W23">
        <f t="shared" si="22"/>
        <v>0.37525221961516131</v>
      </c>
      <c r="X23">
        <f t="shared" si="23"/>
        <v>3.7361055494722233E-2</v>
      </c>
      <c r="Y23">
        <f t="shared" si="24"/>
        <v>3.7525221961516131E-3</v>
      </c>
      <c r="Z23">
        <f t="shared" si="25"/>
        <v>0.33413864192428744</v>
      </c>
      <c r="AB23">
        <f t="shared" si="26"/>
        <v>-852.50427968989732</v>
      </c>
      <c r="AC23">
        <f t="shared" si="30"/>
        <v>-934.81660842005874</v>
      </c>
      <c r="AE23">
        <f t="shared" si="2"/>
        <v>0</v>
      </c>
      <c r="AF23">
        <f t="shared" si="3"/>
        <v>0</v>
      </c>
      <c r="AG23">
        <f t="shared" si="4"/>
        <v>-4.1767330240535934</v>
      </c>
      <c r="AH23">
        <f t="shared" si="5"/>
        <v>-1868.0527747361116</v>
      </c>
      <c r="AI23">
        <f t="shared" si="6"/>
        <v>-1872.2295077601652</v>
      </c>
      <c r="AJ23">
        <f t="shared" si="7"/>
        <v>82.312328730161425</v>
      </c>
      <c r="AK23">
        <f t="shared" si="27"/>
        <v>-59.675299578292815</v>
      </c>
      <c r="AL23">
        <f t="shared" si="8"/>
        <v>-1849.5924786082967</v>
      </c>
      <c r="AN23">
        <f t="shared" si="9"/>
        <v>0</v>
      </c>
      <c r="AO23">
        <f t="shared" si="10"/>
        <v>0</v>
      </c>
      <c r="AP23">
        <f t="shared" si="11"/>
        <v>-1.1075685227859156</v>
      </c>
      <c r="AQ23">
        <f t="shared" si="12"/>
        <v>-495.36238976380827</v>
      </c>
      <c r="AR23">
        <f t="shared" si="13"/>
        <v>-496.46995828659419</v>
      </c>
      <c r="AS23">
        <f t="shared" si="14"/>
        <v>21.827237655294237</v>
      </c>
      <c r="AT23">
        <f t="shared" si="15"/>
        <v>-15.824445330860739</v>
      </c>
      <c r="AU23">
        <f t="shared" si="16"/>
        <v>-490.46716596216072</v>
      </c>
      <c r="AW23">
        <v>20</v>
      </c>
      <c r="AX23">
        <f>IF(Z23&gt;0, (R23*SUMPRODUCT(K23:$K$98, X23:$X$98)-K23*$AZ$3)/Z23, 0)</f>
        <v>-2797.6908119231512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0.23676410751611635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50000</v>
      </c>
      <c r="S24">
        <f t="shared" si="1"/>
        <v>-3465.2646971364511</v>
      </c>
      <c r="U24">
        <f t="shared" si="20"/>
        <v>0.11247831899999999</v>
      </c>
      <c r="V24">
        <f t="shared" si="21"/>
        <v>0.01</v>
      </c>
      <c r="W24">
        <f t="shared" ref="W24:W69" si="34">Z23</f>
        <v>0.33413864192428744</v>
      </c>
      <c r="X24">
        <f t="shared" ref="X24:X69" si="35">U24*W24</f>
        <v>3.7583352756586773E-2</v>
      </c>
      <c r="Y24">
        <f t="shared" ref="Y24:Y69" si="36">V24*W24</f>
        <v>3.3413864192428744E-3</v>
      </c>
      <c r="Z24">
        <f t="shared" ref="Z24:Z69" si="37">MAX(0, W24-X24-Y24)</f>
        <v>0.29321390274845782</v>
      </c>
      <c r="AB24">
        <f t="shared" ref="AB24:AB69" si="38">AC23</f>
        <v>-934.81660842005874</v>
      </c>
      <c r="AC24">
        <f t="shared" si="30"/>
        <v>-1016.0637859038316</v>
      </c>
      <c r="AE24">
        <f t="shared" si="2"/>
        <v>0</v>
      </c>
      <c r="AF24">
        <f t="shared" si="3"/>
        <v>0</v>
      </c>
      <c r="AG24">
        <f t="shared" si="4"/>
        <v>-3.6651737843557228</v>
      </c>
      <c r="AH24">
        <f t="shared" si="5"/>
        <v>-1879.1676378293387</v>
      </c>
      <c r="AI24">
        <f t="shared" ref="AI24:AI69" si="39">SUM(AE24:AH24)</f>
        <v>-1882.8328116136945</v>
      </c>
      <c r="AJ24">
        <f t="shared" si="7"/>
        <v>81.247177483772816</v>
      </c>
      <c r="AK24">
        <f t="shared" si="27"/>
        <v>-65.437162589404124</v>
      </c>
      <c r="AL24">
        <f t="shared" ref="AL24:AL69" si="40">SUM(AI24:AK24)</f>
        <v>-1867.0227967193259</v>
      </c>
      <c r="AN24">
        <f t="shared" si="9"/>
        <v>0</v>
      </c>
      <c r="AO24">
        <f t="shared" si="10"/>
        <v>0</v>
      </c>
      <c r="AP24">
        <f t="shared" si="11"/>
        <v>-0.86778159994444937</v>
      </c>
      <c r="AQ24">
        <f t="shared" si="12"/>
        <v>-444.91944864383191</v>
      </c>
      <c r="AR24">
        <f t="shared" si="13"/>
        <v>-445.78723024377638</v>
      </c>
      <c r="AS24">
        <f t="shared" si="14"/>
        <v>19.236415465148973</v>
      </c>
      <c r="AT24">
        <f t="shared" si="15"/>
        <v>-15.493171398867265</v>
      </c>
      <c r="AU24">
        <f t="shared" si="16"/>
        <v>-442.04398617749473</v>
      </c>
      <c r="AW24">
        <v>21</v>
      </c>
      <c r="AX24">
        <f>IF(Z24&gt;0, (R24*SUMPRODUCT(K24:$K$98, X24:$X$98)-K24*$AZ$3)/Z24, 0)</f>
        <v>-3465.2646971364511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0.127310056</v>
      </c>
      <c r="Q25" s="5">
        <f t="shared" si="29"/>
        <v>12.5</v>
      </c>
      <c r="R25">
        <f t="shared" si="0"/>
        <v>50000</v>
      </c>
      <c r="S25">
        <f t="shared" si="1"/>
        <v>-4313.9985164492755</v>
      </c>
      <c r="U25">
        <f t="shared" si="20"/>
        <v>0.127310056</v>
      </c>
      <c r="V25">
        <f t="shared" si="21"/>
        <v>0.01</v>
      </c>
      <c r="W25">
        <f t="shared" si="34"/>
        <v>0.29321390274845782</v>
      </c>
      <c r="X25">
        <f t="shared" si="35"/>
        <v>3.7329078378884724E-2</v>
      </c>
      <c r="Y25">
        <f t="shared" si="36"/>
        <v>2.9321390274845783E-3</v>
      </c>
      <c r="Z25">
        <f t="shared" si="37"/>
        <v>0.25295268534208853</v>
      </c>
      <c r="AB25">
        <f t="shared" si="38"/>
        <v>-1016.0637859038316</v>
      </c>
      <c r="AC25">
        <f t="shared" si="30"/>
        <v>-1091.2375092976304</v>
      </c>
      <c r="AE25">
        <f t="shared" si="2"/>
        <v>0</v>
      </c>
      <c r="AF25">
        <f t="shared" si="3"/>
        <v>0</v>
      </c>
      <c r="AG25">
        <f t="shared" si="4"/>
        <v>-3.1619085667761069</v>
      </c>
      <c r="AH25">
        <f t="shared" si="5"/>
        <v>-1866.4539189442362</v>
      </c>
      <c r="AI25">
        <f t="shared" si="39"/>
        <v>-1869.6158275110124</v>
      </c>
      <c r="AJ25">
        <f t="shared" si="7"/>
        <v>75.173723393798809</v>
      </c>
      <c r="AK25">
        <f t="shared" si="27"/>
        <v>-71.124465013268221</v>
      </c>
      <c r="AL25">
        <f t="shared" si="40"/>
        <v>-1865.5665691304819</v>
      </c>
      <c r="AN25">
        <f t="shared" si="9"/>
        <v>0</v>
      </c>
      <c r="AO25">
        <f t="shared" si="10"/>
        <v>0</v>
      </c>
      <c r="AP25">
        <f t="shared" si="11"/>
        <v>-0.66841648201813164</v>
      </c>
      <c r="AQ25">
        <f t="shared" si="12"/>
        <v>-394.56187173106235</v>
      </c>
      <c r="AR25">
        <f t="shared" si="13"/>
        <v>-395.23028821308048</v>
      </c>
      <c r="AS25">
        <f t="shared" si="14"/>
        <v>15.891463864282295</v>
      </c>
      <c r="AT25">
        <f t="shared" si="15"/>
        <v>-15.035464715560439</v>
      </c>
      <c r="AU25">
        <f t="shared" si="16"/>
        <v>-394.37428906435866</v>
      </c>
      <c r="AW25">
        <v>22</v>
      </c>
      <c r="AX25">
        <f>IF(Z25&gt;0, (R25*SUMPRODUCT(K25:$K$98, X25:$X$98)-K25*$AZ$3)/Z25, 0)</f>
        <v>-4313.9985164492755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0.144442719</v>
      </c>
      <c r="Q26" s="5">
        <f t="shared" si="29"/>
        <v>12.5</v>
      </c>
      <c r="R26">
        <f t="shared" si="0"/>
        <v>50000</v>
      </c>
      <c r="S26">
        <f t="shared" si="1"/>
        <v>-5403.2024120958413</v>
      </c>
      <c r="U26">
        <f t="shared" si="20"/>
        <v>0.144442719</v>
      </c>
      <c r="V26">
        <f t="shared" si="21"/>
        <v>0.01</v>
      </c>
      <c r="W26">
        <f t="shared" si="34"/>
        <v>0.25295268534208853</v>
      </c>
      <c r="X26">
        <f t="shared" si="35"/>
        <v>3.6537173649162716E-2</v>
      </c>
      <c r="Y26">
        <f t="shared" si="36"/>
        <v>2.5295268534208854E-3</v>
      </c>
      <c r="Z26">
        <f t="shared" si="37"/>
        <v>0.21388598483950494</v>
      </c>
      <c r="AB26">
        <f t="shared" si="38"/>
        <v>-1091.2375092976304</v>
      </c>
      <c r="AC26">
        <f t="shared" si="30"/>
        <v>-1155.6692691983076</v>
      </c>
      <c r="AE26">
        <f t="shared" si="2"/>
        <v>0</v>
      </c>
      <c r="AF26">
        <f t="shared" si="3"/>
        <v>0</v>
      </c>
      <c r="AG26">
        <f t="shared" si="4"/>
        <v>-2.673574810493812</v>
      </c>
      <c r="AH26">
        <f t="shared" si="5"/>
        <v>-1826.8586824581357</v>
      </c>
      <c r="AI26">
        <f t="shared" si="39"/>
        <v>-1829.5322572686296</v>
      </c>
      <c r="AJ26">
        <f t="shared" si="7"/>
        <v>64.431759900677207</v>
      </c>
      <c r="AK26">
        <f t="shared" si="27"/>
        <v>-76.386625650834134</v>
      </c>
      <c r="AL26">
        <f t="shared" si="40"/>
        <v>-1841.4871230187864</v>
      </c>
      <c r="AN26">
        <f t="shared" si="9"/>
        <v>0</v>
      </c>
      <c r="AO26">
        <f t="shared" si="10"/>
        <v>0</v>
      </c>
      <c r="AP26">
        <f t="shared" si="11"/>
        <v>-0.50462894920610435</v>
      </c>
      <c r="AQ26">
        <f t="shared" si="12"/>
        <v>-344.81390745397692</v>
      </c>
      <c r="AR26">
        <f t="shared" si="13"/>
        <v>-345.31853640318303</v>
      </c>
      <c r="AS26">
        <f t="shared" si="14"/>
        <v>12.161294745357566</v>
      </c>
      <c r="AT26">
        <f t="shared" si="15"/>
        <v>-14.41773855898232</v>
      </c>
      <c r="AU26">
        <f t="shared" si="16"/>
        <v>-347.57498021680777</v>
      </c>
      <c r="AW26">
        <v>23</v>
      </c>
      <c r="AX26">
        <f>IF(Z26&gt;0, (R26*SUMPRODUCT(K26:$K$98, X26:$X$98)-K26*$AZ$3)/Z26, 0)</f>
        <v>-5403.2024120958413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0.163598735</v>
      </c>
      <c r="Q27" s="5">
        <f t="shared" si="29"/>
        <v>12.5</v>
      </c>
      <c r="R27">
        <f t="shared" si="0"/>
        <v>50000</v>
      </c>
      <c r="S27">
        <f t="shared" si="1"/>
        <v>-6821.4179229531474</v>
      </c>
      <c r="U27">
        <f t="shared" si="20"/>
        <v>0.163598735</v>
      </c>
      <c r="V27">
        <f t="shared" si="21"/>
        <v>0.01</v>
      </c>
      <c r="W27">
        <f t="shared" si="34"/>
        <v>0.21388598483950494</v>
      </c>
      <c r="X27">
        <f t="shared" si="35"/>
        <v>3.4991476553972188E-2</v>
      </c>
      <c r="Y27">
        <f t="shared" si="36"/>
        <v>2.1388598483950494E-3</v>
      </c>
      <c r="Z27">
        <f t="shared" si="37"/>
        <v>0.1767556484371377</v>
      </c>
      <c r="AB27">
        <f t="shared" si="38"/>
        <v>-1155.6692691983076</v>
      </c>
      <c r="AC27">
        <f t="shared" si="30"/>
        <v>-1205.7241482322966</v>
      </c>
      <c r="AE27">
        <f t="shared" si="2"/>
        <v>0</v>
      </c>
      <c r="AF27">
        <f t="shared" si="3"/>
        <v>0</v>
      </c>
      <c r="AG27">
        <f t="shared" si="4"/>
        <v>-2.2094456054642211</v>
      </c>
      <c r="AH27">
        <f t="shared" si="5"/>
        <v>-1749.5738276986094</v>
      </c>
      <c r="AI27">
        <f t="shared" si="39"/>
        <v>-1751.7832733040736</v>
      </c>
      <c r="AJ27">
        <f t="shared" si="7"/>
        <v>50.054879033988982</v>
      </c>
      <c r="AK27">
        <f t="shared" si="27"/>
        <v>-80.896848843881543</v>
      </c>
      <c r="AL27">
        <f t="shared" si="40"/>
        <v>-1782.6252431139662</v>
      </c>
      <c r="AN27">
        <f t="shared" si="9"/>
        <v>0</v>
      </c>
      <c r="AO27">
        <f t="shared" si="10"/>
        <v>0</v>
      </c>
      <c r="AP27">
        <f t="shared" si="11"/>
        <v>-0.37234464462459393</v>
      </c>
      <c r="AQ27">
        <f t="shared" si="12"/>
        <v>-294.84520619463541</v>
      </c>
      <c r="AR27">
        <f t="shared" si="13"/>
        <v>-295.21755083926001</v>
      </c>
      <c r="AS27">
        <f t="shared" si="14"/>
        <v>8.4354491912109122</v>
      </c>
      <c r="AT27">
        <f t="shared" si="15"/>
        <v>-13.633061777819062</v>
      </c>
      <c r="AU27">
        <f t="shared" si="16"/>
        <v>-300.41516342586817</v>
      </c>
      <c r="AW27">
        <v>24</v>
      </c>
      <c r="AX27">
        <f>IF(Z27&gt;0, (R27*SUMPRODUCT(K27:$K$98, X27:$X$98)-K27*$AZ$3)/Z27, 0)</f>
        <v>-6821.4179229531474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0.184919743</v>
      </c>
      <c r="Q28" s="5">
        <f t="shared" si="29"/>
        <v>12.5</v>
      </c>
      <c r="R28">
        <f t="shared" si="0"/>
        <v>50000</v>
      </c>
      <c r="S28">
        <f t="shared" si="1"/>
        <v>-8695.5028859979175</v>
      </c>
      <c r="U28">
        <f t="shared" si="20"/>
        <v>0.184919743</v>
      </c>
      <c r="V28">
        <f t="shared" si="21"/>
        <v>0.01</v>
      </c>
      <c r="W28">
        <f t="shared" si="34"/>
        <v>0.1767556484371377</v>
      </c>
      <c r="X28">
        <f t="shared" si="35"/>
        <v>3.2685609082793853E-2</v>
      </c>
      <c r="Y28">
        <f t="shared" si="36"/>
        <v>1.767556484371377E-3</v>
      </c>
      <c r="Z28">
        <f t="shared" si="37"/>
        <v>0.14230248286997246</v>
      </c>
      <c r="AB28">
        <f t="shared" si="38"/>
        <v>-1205.7241482322966</v>
      </c>
      <c r="AC28">
        <f t="shared" si="30"/>
        <v>-1237.3916504805147</v>
      </c>
      <c r="AE28">
        <f t="shared" si="2"/>
        <v>0</v>
      </c>
      <c r="AF28">
        <f t="shared" si="3"/>
        <v>0</v>
      </c>
      <c r="AG28">
        <f t="shared" si="4"/>
        <v>-1.7787810358746559</v>
      </c>
      <c r="AH28">
        <f t="shared" si="5"/>
        <v>-1634.2804541396927</v>
      </c>
      <c r="AI28">
        <f t="shared" si="39"/>
        <v>-1636.0592351755672</v>
      </c>
      <c r="AJ28">
        <f t="shared" si="7"/>
        <v>31.66750224821817</v>
      </c>
      <c r="AK28">
        <f t="shared" si="27"/>
        <v>-84.400690376260769</v>
      </c>
      <c r="AL28">
        <f t="shared" si="40"/>
        <v>-1688.7924233036099</v>
      </c>
      <c r="AN28">
        <f t="shared" si="9"/>
        <v>0</v>
      </c>
      <c r="AO28">
        <f t="shared" si="10"/>
        <v>0</v>
      </c>
      <c r="AP28">
        <f t="shared" si="11"/>
        <v>-0.26764939480976946</v>
      </c>
      <c r="AQ28">
        <f t="shared" si="12"/>
        <v>-245.90669996930802</v>
      </c>
      <c r="AR28">
        <f t="shared" si="13"/>
        <v>-246.17434936411777</v>
      </c>
      <c r="AS28">
        <f t="shared" si="14"/>
        <v>4.7649416318995792</v>
      </c>
      <c r="AT28">
        <f t="shared" si="15"/>
        <v>-12.699592161789131</v>
      </c>
      <c r="AU28">
        <f t="shared" si="16"/>
        <v>-254.10899989400735</v>
      </c>
      <c r="AW28">
        <v>25</v>
      </c>
      <c r="AX28">
        <f>IF(Z28&gt;0, (R28*SUMPRODUCT(K28:$K$98, X28:$X$98)-K28*$AZ$3)/Z28, 0)</f>
        <v>-8695.5028859979175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50000</v>
      </c>
      <c r="S29">
        <f t="shared" si="1"/>
        <v>-11220.484204267061</v>
      </c>
      <c r="U29">
        <f t="shared" si="20"/>
        <v>0.20818995500000001</v>
      </c>
      <c r="V29">
        <f t="shared" si="21"/>
        <v>0.01</v>
      </c>
      <c r="W29">
        <f t="shared" si="34"/>
        <v>0.14230248286997246</v>
      </c>
      <c r="X29">
        <f t="shared" si="35"/>
        <v>2.9625947505087839E-2</v>
      </c>
      <c r="Y29">
        <f t="shared" si="36"/>
        <v>1.4230248286997247E-3</v>
      </c>
      <c r="Z29">
        <f t="shared" si="37"/>
        <v>0.11125351053618489</v>
      </c>
      <c r="AB29">
        <f t="shared" si="38"/>
        <v>-1237.3916504805147</v>
      </c>
      <c r="AC29">
        <f t="shared" si="30"/>
        <v>-1248.3182576405216</v>
      </c>
      <c r="AE29">
        <f t="shared" si="2"/>
        <v>0</v>
      </c>
      <c r="AF29">
        <f t="shared" si="3"/>
        <v>0</v>
      </c>
      <c r="AG29">
        <f t="shared" si="4"/>
        <v>-1.3906688817023112</v>
      </c>
      <c r="AH29">
        <f t="shared" si="5"/>
        <v>-1481.2973752543919</v>
      </c>
      <c r="AI29">
        <f t="shared" si="39"/>
        <v>-1482.6880441360943</v>
      </c>
      <c r="AJ29">
        <f t="shared" si="7"/>
        <v>10.926607160006824</v>
      </c>
      <c r="AK29">
        <f t="shared" si="27"/>
        <v>-86.617415533636034</v>
      </c>
      <c r="AL29">
        <f t="shared" si="40"/>
        <v>-1558.3788525097234</v>
      </c>
      <c r="AN29">
        <f t="shared" si="9"/>
        <v>0</v>
      </c>
      <c r="AO29">
        <f t="shared" si="10"/>
        <v>0</v>
      </c>
      <c r="AP29">
        <f t="shared" si="11"/>
        <v>-0.18683123696468626</v>
      </c>
      <c r="AQ29">
        <f t="shared" si="12"/>
        <v>-199.00684093293978</v>
      </c>
      <c r="AR29">
        <f t="shared" si="13"/>
        <v>-199.19367216990446</v>
      </c>
      <c r="AS29">
        <f t="shared" si="14"/>
        <v>1.4679493863646147</v>
      </c>
      <c r="AT29">
        <f t="shared" si="15"/>
        <v>-11.636730425019731</v>
      </c>
      <c r="AU29">
        <f t="shared" si="16"/>
        <v>-209.36245320855957</v>
      </c>
      <c r="AW29">
        <v>26</v>
      </c>
      <c r="AX29">
        <f>IF(Z29&gt;0, (R29*SUMPRODUCT(K29:$K$98, X29:$X$98)-K29*$AZ$3)/Z29, 0)</f>
        <v>-11220.484204267061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50000</v>
      </c>
      <c r="S30">
        <f t="shared" si="1"/>
        <v>-14709.059578988683</v>
      </c>
      <c r="U30">
        <f t="shared" si="20"/>
        <v>0.23376965099999999</v>
      </c>
      <c r="V30">
        <f t="shared" si="21"/>
        <v>0.01</v>
      </c>
      <c r="W30">
        <f t="shared" si="34"/>
        <v>0.11125351053618489</v>
      </c>
      <c r="X30">
        <f t="shared" si="35"/>
        <v>2.6007694330568765E-2</v>
      </c>
      <c r="Y30">
        <f t="shared" si="36"/>
        <v>1.1125351053618488E-3</v>
      </c>
      <c r="Z30">
        <f t="shared" si="37"/>
        <v>8.4133281100254281E-2</v>
      </c>
      <c r="AB30">
        <f t="shared" si="38"/>
        <v>-1248.3182576405216</v>
      </c>
      <c r="AC30">
        <f t="shared" si="30"/>
        <v>-1237.5214442794427</v>
      </c>
      <c r="AE30">
        <f t="shared" si="2"/>
        <v>0</v>
      </c>
      <c r="AF30">
        <f t="shared" si="3"/>
        <v>0</v>
      </c>
      <c r="AG30">
        <f t="shared" si="4"/>
        <v>-1.0516660137531786</v>
      </c>
      <c r="AH30">
        <f t="shared" si="5"/>
        <v>-1300.3847165284383</v>
      </c>
      <c r="AI30">
        <f t="shared" si="39"/>
        <v>-1301.4363825421915</v>
      </c>
      <c r="AJ30">
        <f t="shared" si="7"/>
        <v>-10.796813361078875</v>
      </c>
      <c r="AK30">
        <f t="shared" si="27"/>
        <v>-87.382278034836517</v>
      </c>
      <c r="AL30">
        <f t="shared" si="40"/>
        <v>-1399.6154739381068</v>
      </c>
      <c r="AN30">
        <f t="shared" si="9"/>
        <v>0</v>
      </c>
      <c r="AO30">
        <f t="shared" si="10"/>
        <v>0</v>
      </c>
      <c r="AP30">
        <f t="shared" si="11"/>
        <v>-0.12614951029813071</v>
      </c>
      <c r="AQ30">
        <f t="shared" si="12"/>
        <v>-155.98383236118931</v>
      </c>
      <c r="AR30">
        <f t="shared" si="13"/>
        <v>-156.10998187148743</v>
      </c>
      <c r="AS30">
        <f t="shared" si="14"/>
        <v>-1.2951000607309473</v>
      </c>
      <c r="AT30">
        <f t="shared" si="15"/>
        <v>-10.481684716129692</v>
      </c>
      <c r="AU30">
        <f t="shared" si="16"/>
        <v>-167.88676664834807</v>
      </c>
      <c r="AW30">
        <v>27</v>
      </c>
      <c r="AX30">
        <f>IF(Z30&gt;0, (R30*SUMPRODUCT(K30:$K$98, X30:$X$98)-K30*$AZ$3)/Z30, 0)</f>
        <v>-14709.059578988683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50000</v>
      </c>
      <c r="S31">
        <f t="shared" si="1"/>
        <v>-19707.804603773347</v>
      </c>
      <c r="U31">
        <f t="shared" si="20"/>
        <v>0.26254478799999997</v>
      </c>
      <c r="V31">
        <f t="shared" si="21"/>
        <v>0.01</v>
      </c>
      <c r="W31">
        <f t="shared" si="34"/>
        <v>8.4133281100254281E-2</v>
      </c>
      <c r="X31">
        <f t="shared" si="35"/>
        <v>2.2088754450210666E-2</v>
      </c>
      <c r="Y31">
        <f t="shared" si="36"/>
        <v>8.4133281100254287E-4</v>
      </c>
      <c r="Z31">
        <f t="shared" si="37"/>
        <v>6.1203193839041076E-2</v>
      </c>
      <c r="AB31">
        <f t="shared" si="38"/>
        <v>-1237.5214442794427</v>
      </c>
      <c r="AC31">
        <f t="shared" si="30"/>
        <v>-1206.1805853066862</v>
      </c>
      <c r="AE31">
        <f t="shared" si="2"/>
        <v>0</v>
      </c>
      <c r="AF31">
        <f t="shared" si="3"/>
        <v>0</v>
      </c>
      <c r="AG31">
        <f t="shared" si="4"/>
        <v>-0.76503992298801349</v>
      </c>
      <c r="AH31">
        <f t="shared" si="5"/>
        <v>-1104.4377225105334</v>
      </c>
      <c r="AI31">
        <f t="shared" si="39"/>
        <v>-1105.2027624335215</v>
      </c>
      <c r="AJ31">
        <f t="shared" si="7"/>
        <v>-31.34085897275645</v>
      </c>
      <c r="AK31">
        <f t="shared" si="27"/>
        <v>-86.626501099560997</v>
      </c>
      <c r="AL31">
        <f t="shared" si="40"/>
        <v>-1223.1701225058389</v>
      </c>
      <c r="AN31">
        <f t="shared" si="9"/>
        <v>0</v>
      </c>
      <c r="AO31">
        <f t="shared" si="10"/>
        <v>0</v>
      </c>
      <c r="AP31">
        <f t="shared" si="11"/>
        <v>-8.1935820319306116E-2</v>
      </c>
      <c r="AQ31">
        <f t="shared" si="12"/>
        <v>-118.28534441973764</v>
      </c>
      <c r="AR31">
        <f t="shared" si="13"/>
        <v>-118.36728024005696</v>
      </c>
      <c r="AS31">
        <f t="shared" si="14"/>
        <v>-3.3566078217394146</v>
      </c>
      <c r="AT31">
        <f t="shared" si="15"/>
        <v>-9.2777033141772538</v>
      </c>
      <c r="AU31">
        <f t="shared" si="16"/>
        <v>-131.00159137597362</v>
      </c>
      <c r="AW31">
        <v>28</v>
      </c>
      <c r="AX31">
        <f>IF(Z31&gt;0, (R31*SUMPRODUCT(K31:$K$98, X31:$X$98)-K31*$AZ$3)/Z31, 0)</f>
        <v>-19707.804603773347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50000</v>
      </c>
      <c r="S32">
        <f t="shared" si="1"/>
        <v>-27200.757059054184</v>
      </c>
      <c r="U32">
        <f t="shared" si="20"/>
        <v>0.29488324999999999</v>
      </c>
      <c r="V32">
        <f t="shared" si="21"/>
        <v>0.01</v>
      </c>
      <c r="W32">
        <f t="shared" si="34"/>
        <v>6.1203193839041076E-2</v>
      </c>
      <c r="X32">
        <f t="shared" si="35"/>
        <v>1.804779670963641E-2</v>
      </c>
      <c r="Y32">
        <f t="shared" si="36"/>
        <v>6.1203193839041081E-4</v>
      </c>
      <c r="Z32">
        <f t="shared" si="37"/>
        <v>4.2543365191014253E-2</v>
      </c>
      <c r="AB32">
        <f t="shared" si="38"/>
        <v>-1206.1805853066862</v>
      </c>
      <c r="AC32">
        <f t="shared" si="30"/>
        <v>-1157.211741035401</v>
      </c>
      <c r="AE32">
        <f t="shared" si="2"/>
        <v>0</v>
      </c>
      <c r="AF32">
        <f t="shared" si="3"/>
        <v>0</v>
      </c>
      <c r="AG32">
        <f t="shared" si="4"/>
        <v>-0.53179206488767816</v>
      </c>
      <c r="AH32">
        <f t="shared" si="5"/>
        <v>-902.38983548182046</v>
      </c>
      <c r="AI32">
        <f t="shared" si="39"/>
        <v>-902.92162754670812</v>
      </c>
      <c r="AJ32">
        <f t="shared" si="7"/>
        <v>-48.968844271285207</v>
      </c>
      <c r="AK32">
        <f t="shared" si="27"/>
        <v>-84.432640971468047</v>
      </c>
      <c r="AL32">
        <f t="shared" si="40"/>
        <v>-1036.3231127894614</v>
      </c>
      <c r="AN32">
        <f t="shared" si="9"/>
        <v>0</v>
      </c>
      <c r="AO32">
        <f t="shared" si="10"/>
        <v>0</v>
      </c>
      <c r="AP32">
        <f t="shared" si="11"/>
        <v>-5.0852643865125016E-2</v>
      </c>
      <c r="AQ32">
        <f t="shared" si="12"/>
        <v>-86.291074954189369</v>
      </c>
      <c r="AR32">
        <f t="shared" si="13"/>
        <v>-86.341927598054482</v>
      </c>
      <c r="AS32">
        <f t="shared" si="14"/>
        <v>-4.6826482804710476</v>
      </c>
      <c r="AT32">
        <f t="shared" si="15"/>
        <v>-8.0738756845138333</v>
      </c>
      <c r="AU32">
        <f t="shared" si="16"/>
        <v>-99.098451563039376</v>
      </c>
      <c r="AW32">
        <v>29</v>
      </c>
      <c r="AX32">
        <f>IF(Z32&gt;0, (R32*SUMPRODUCT(K32:$K$98, X32:$X$98)-K32*$AZ$3)/Z32, 0)</f>
        <v>-27200.757059054184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50000</v>
      </c>
      <c r="S33">
        <f t="shared" si="1"/>
        <v>-39048.114002007555</v>
      </c>
      <c r="U33">
        <f t="shared" si="20"/>
        <v>0.33135349400000003</v>
      </c>
      <c r="V33">
        <f t="shared" si="21"/>
        <v>0.01</v>
      </c>
      <c r="W33">
        <f t="shared" si="34"/>
        <v>4.2543365191014253E-2</v>
      </c>
      <c r="X33">
        <f t="shared" si="35"/>
        <v>1.4096892702560551E-2</v>
      </c>
      <c r="Y33">
        <f t="shared" si="36"/>
        <v>4.2543365191014253E-4</v>
      </c>
      <c r="Z33">
        <f t="shared" si="37"/>
        <v>2.8021038836543558E-2</v>
      </c>
      <c r="AB33">
        <f t="shared" si="38"/>
        <v>-1157.211741035401</v>
      </c>
      <c r="AC33">
        <f t="shared" si="30"/>
        <v>-1094.168718944034</v>
      </c>
      <c r="AE33">
        <f t="shared" si="2"/>
        <v>0</v>
      </c>
      <c r="AF33">
        <f t="shared" si="3"/>
        <v>0</v>
      </c>
      <c r="AG33">
        <f t="shared" si="4"/>
        <v>-0.35026298545679446</v>
      </c>
      <c r="AH33">
        <f t="shared" si="5"/>
        <v>-704.84463512802756</v>
      </c>
      <c r="AI33">
        <f t="shared" si="39"/>
        <v>-705.19489811348433</v>
      </c>
      <c r="AJ33">
        <f t="shared" si="7"/>
        <v>-63.043022091366993</v>
      </c>
      <c r="AK33">
        <f t="shared" si="27"/>
        <v>-81.004821872478075</v>
      </c>
      <c r="AL33">
        <f t="shared" si="40"/>
        <v>-849.24274207732935</v>
      </c>
      <c r="AN33">
        <f t="shared" si="9"/>
        <v>0</v>
      </c>
      <c r="AO33">
        <f t="shared" si="10"/>
        <v>0</v>
      </c>
      <c r="AP33">
        <f t="shared" si="11"/>
        <v>-2.9905282323774037E-2</v>
      </c>
      <c r="AQ33">
        <f t="shared" si="12"/>
        <v>-60.179290085167281</v>
      </c>
      <c r="AR33">
        <f t="shared" si="13"/>
        <v>-60.209195367491056</v>
      </c>
      <c r="AS33">
        <f t="shared" si="14"/>
        <v>-5.3825823808573992</v>
      </c>
      <c r="AT33">
        <f t="shared" si="15"/>
        <v>-6.916152057929339</v>
      </c>
      <c r="AU33">
        <f t="shared" si="16"/>
        <v>-72.507929806277787</v>
      </c>
      <c r="AW33">
        <v>30</v>
      </c>
      <c r="AX33">
        <f>IF(Z33&gt;0, (R33*SUMPRODUCT(K33:$K$98, X33:$X$98)-K33*$AZ$3)/Z33, 0)</f>
        <v>-39048.114002007555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50000</v>
      </c>
      <c r="S34">
        <f t="shared" si="1"/>
        <v>-58841.250418543779</v>
      </c>
      <c r="U34">
        <f t="shared" si="20"/>
        <v>0.37075063600000002</v>
      </c>
      <c r="V34">
        <f t="shared" si="21"/>
        <v>0.01</v>
      </c>
      <c r="W34">
        <f t="shared" si="34"/>
        <v>2.8021038836543558E-2</v>
      </c>
      <c r="X34">
        <f t="shared" si="35"/>
        <v>1.0388817970029225E-2</v>
      </c>
      <c r="Y34">
        <f t="shared" si="36"/>
        <v>2.802103883654356E-4</v>
      </c>
      <c r="Z34">
        <f t="shared" si="37"/>
        <v>1.7352010478148897E-2</v>
      </c>
      <c r="AB34">
        <f t="shared" si="38"/>
        <v>-1094.168718944034</v>
      </c>
      <c r="AC34">
        <f t="shared" si="30"/>
        <v>-1021.0139938099549</v>
      </c>
      <c r="AE34">
        <f t="shared" si="2"/>
        <v>0</v>
      </c>
      <c r="AF34">
        <f t="shared" si="3"/>
        <v>0</v>
      </c>
      <c r="AG34">
        <f t="shared" si="4"/>
        <v>-0.2169001309768612</v>
      </c>
      <c r="AH34">
        <f t="shared" si="5"/>
        <v>-519.44089850146122</v>
      </c>
      <c r="AI34">
        <f t="shared" si="39"/>
        <v>-519.65779863243813</v>
      </c>
      <c r="AJ34">
        <f t="shared" si="7"/>
        <v>-73.154725134079172</v>
      </c>
      <c r="AK34">
        <f t="shared" si="27"/>
        <v>-76.591810326082395</v>
      </c>
      <c r="AL34">
        <f t="shared" si="40"/>
        <v>-669.4043340925997</v>
      </c>
      <c r="AN34">
        <f t="shared" si="9"/>
        <v>0</v>
      </c>
      <c r="AO34">
        <f t="shared" si="10"/>
        <v>0</v>
      </c>
      <c r="AP34">
        <f t="shared" si="11"/>
        <v>-1.653466701717635E-2</v>
      </c>
      <c r="AQ34">
        <f t="shared" si="12"/>
        <v>-39.597865861781365</v>
      </c>
      <c r="AR34">
        <f t="shared" si="13"/>
        <v>-39.614400528798548</v>
      </c>
      <c r="AS34">
        <f t="shared" si="14"/>
        <v>-5.5767094993322015</v>
      </c>
      <c r="AT34">
        <f t="shared" si="15"/>
        <v>-5.8387243672047511</v>
      </c>
      <c r="AU34">
        <f t="shared" si="16"/>
        <v>-51.029834395335499</v>
      </c>
      <c r="AW34">
        <v>31</v>
      </c>
      <c r="AX34">
        <f>IF(Z34&gt;0, (R34*SUMPRODUCT(K34:$K$98, X34:$X$98)-K34*$AZ$3)/Z34, 0)</f>
        <v>-58841.250418543779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0.411916369</v>
      </c>
      <c r="Q35" s="5">
        <f t="shared" si="29"/>
        <v>12.5</v>
      </c>
      <c r="R35">
        <f t="shared" ref="R35:R69" si="41">$C$6</f>
        <v>50000</v>
      </c>
      <c r="S35">
        <f t="shared" ref="S35:S69" si="42">AX35</f>
        <v>-93866.192531574794</v>
      </c>
      <c r="U35">
        <f t="shared" si="20"/>
        <v>0.411916369</v>
      </c>
      <c r="V35">
        <f t="shared" si="21"/>
        <v>0.01</v>
      </c>
      <c r="W35">
        <f t="shared" si="34"/>
        <v>1.7352010478148897E-2</v>
      </c>
      <c r="X35">
        <f t="shared" si="35"/>
        <v>7.1475771510090477E-3</v>
      </c>
      <c r="Y35">
        <f t="shared" si="36"/>
        <v>1.7352010478148897E-4</v>
      </c>
      <c r="Z35">
        <f t="shared" si="37"/>
        <v>1.003091322235836E-2</v>
      </c>
      <c r="AB35">
        <f t="shared" si="38"/>
        <v>-1021.0139938099549</v>
      </c>
      <c r="AC35">
        <f t="shared" si="30"/>
        <v>-941.56363179740913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-0.1253864152794795</v>
      </c>
      <c r="AH35">
        <f t="shared" ref="AH35:AH69" si="46">-X35*R35</f>
        <v>-357.37885755045238</v>
      </c>
      <c r="AI35">
        <f t="shared" si="39"/>
        <v>-357.50424396573186</v>
      </c>
      <c r="AJ35">
        <f t="shared" ref="AJ35:AJ69" si="47">AB35-AC35</f>
        <v>-79.450362012545725</v>
      </c>
      <c r="AK35">
        <f t="shared" si="27"/>
        <v>-71.47097956669684</v>
      </c>
      <c r="AL35">
        <f t="shared" si="40"/>
        <v>-508.42558554497441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-8.5343038809511107E-3</v>
      </c>
      <c r="AQ35">
        <f t="shared" ref="AQ35:AQ69" si="51">AH35*$K35</f>
        <v>-24.324642858354796</v>
      </c>
      <c r="AR35">
        <f t="shared" ref="AR35:AR69" si="52">AI35*$K35</f>
        <v>-24.333177162235749</v>
      </c>
      <c r="AS35">
        <f t="shared" ref="AS35:AS69" si="53">AJ35*$K35</f>
        <v>-5.4077112847934536</v>
      </c>
      <c r="AT35">
        <f t="shared" ref="AT35:AT69" si="54">AK35*$K35</f>
        <v>-4.8646024127245502</v>
      </c>
      <c r="AU35">
        <f t="shared" ref="AU35:AU69" si="55">AL35*$K35</f>
        <v>-34.60549085975375</v>
      </c>
      <c r="AW35">
        <v>32</v>
      </c>
      <c r="AX35">
        <f>IF(Z35&gt;0, (R35*SUMPRODUCT(K35:$K$98, X35:$X$98)-K35*$AZ$3)/Z35, 0)</f>
        <v>-93866.192531574794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0.41929138799999999</v>
      </c>
      <c r="Q36" s="5">
        <f t="shared" si="29"/>
        <v>12.5</v>
      </c>
      <c r="R36">
        <f t="shared" si="41"/>
        <v>50000</v>
      </c>
      <c r="S36">
        <f t="shared" si="42"/>
        <v>-150154.7548866935</v>
      </c>
      <c r="U36">
        <f t="shared" ref="U36:U69" si="57">M36</f>
        <v>0.41929138799999999</v>
      </c>
      <c r="V36">
        <f t="shared" ref="V36:V69" si="58">$C$10</f>
        <v>0.01</v>
      </c>
      <c r="W36">
        <f t="shared" si="34"/>
        <v>1.003091322235836E-2</v>
      </c>
      <c r="X36">
        <f t="shared" si="35"/>
        <v>4.2058755279101891E-3</v>
      </c>
      <c r="Y36">
        <f t="shared" si="36"/>
        <v>1.003091322235836E-4</v>
      </c>
      <c r="Z36">
        <f t="shared" si="37"/>
        <v>5.7247285622245873E-3</v>
      </c>
      <c r="AB36">
        <f t="shared" si="38"/>
        <v>-941.56363179740913</v>
      </c>
      <c r="AC36">
        <f t="shared" si="30"/>
        <v>-859.59521405368616</v>
      </c>
      <c r="AE36">
        <f t="shared" si="43"/>
        <v>0</v>
      </c>
      <c r="AF36">
        <f t="shared" si="44"/>
        <v>0</v>
      </c>
      <c r="AG36">
        <f t="shared" si="45"/>
        <v>-7.1559107027807337E-2</v>
      </c>
      <c r="AH36">
        <f t="shared" si="46"/>
        <v>-210.29377639550944</v>
      </c>
      <c r="AI36">
        <f t="shared" si="39"/>
        <v>-210.36533550253725</v>
      </c>
      <c r="AJ36">
        <f t="shared" si="47"/>
        <v>-81.968417743722966</v>
      </c>
      <c r="AK36">
        <f t="shared" ref="AK36:AK69" si="59">G36*SUM(AB36:AB36, AE36:AF36)</f>
        <v>-65.909454225818649</v>
      </c>
      <c r="AL36">
        <f t="shared" si="40"/>
        <v>-358.24320747207889</v>
      </c>
      <c r="AN36">
        <f t="shared" si="48"/>
        <v>0</v>
      </c>
      <c r="AO36">
        <f t="shared" si="49"/>
        <v>0</v>
      </c>
      <c r="AP36">
        <f t="shared" si="50"/>
        <v>-4.3487506448962685E-3</v>
      </c>
      <c r="AQ36">
        <f t="shared" si="51"/>
        <v>-12.779857570920631</v>
      </c>
      <c r="AR36">
        <f t="shared" si="52"/>
        <v>-12.784206321565527</v>
      </c>
      <c r="AS36">
        <f t="shared" si="53"/>
        <v>-4.9813395433459533</v>
      </c>
      <c r="AT36">
        <f t="shared" si="54"/>
        <v>-4.0054130560616148</v>
      </c>
      <c r="AU36">
        <f t="shared" si="55"/>
        <v>-21.770958920973097</v>
      </c>
      <c r="AW36">
        <v>33</v>
      </c>
      <c r="AX36">
        <f>IF(Z36&gt;0, (R36*SUMPRODUCT(K36:$K$98, X36:$X$98)-K36*$AZ$3)/Z36, 0)</f>
        <v>-150154.7548866935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41"/>
        <v>50000</v>
      </c>
      <c r="S37">
        <f t="shared" si="42"/>
        <v>-241334.57259892629</v>
      </c>
      <c r="U37">
        <f t="shared" si="57"/>
        <v>0.42725776900000001</v>
      </c>
      <c r="V37">
        <f t="shared" si="58"/>
        <v>0.01</v>
      </c>
      <c r="W37">
        <f t="shared" si="34"/>
        <v>5.7247285622245873E-3</v>
      </c>
      <c r="X37">
        <f t="shared" si="35"/>
        <v>2.4459347536266549E-3</v>
      </c>
      <c r="Y37">
        <f t="shared" si="36"/>
        <v>5.7247285622245876E-5</v>
      </c>
      <c r="Z37">
        <f t="shared" si="37"/>
        <v>3.2215465229756867E-3</v>
      </c>
      <c r="AB37">
        <f t="shared" si="38"/>
        <v>-859.59521405368616</v>
      </c>
      <c r="AC37">
        <f t="shared" si="30"/>
        <v>-777.47055322989445</v>
      </c>
      <c r="AE37">
        <f t="shared" si="43"/>
        <v>0</v>
      </c>
      <c r="AF37">
        <f t="shared" si="44"/>
        <v>0</v>
      </c>
      <c r="AG37">
        <f t="shared" si="45"/>
        <v>-4.0269331537196085E-2</v>
      </c>
      <c r="AH37">
        <f t="shared" si="46"/>
        <v>-122.29673768133274</v>
      </c>
      <c r="AI37">
        <f t="shared" si="39"/>
        <v>-122.33700701286993</v>
      </c>
      <c r="AJ37">
        <f t="shared" si="47"/>
        <v>-82.124660823791714</v>
      </c>
      <c r="AK37">
        <f t="shared" si="59"/>
        <v>-60.171664983758035</v>
      </c>
      <c r="AL37">
        <f t="shared" si="40"/>
        <v>-264.6333328204197</v>
      </c>
      <c r="AN37">
        <f t="shared" si="48"/>
        <v>0</v>
      </c>
      <c r="AO37">
        <f t="shared" si="49"/>
        <v>0</v>
      </c>
      <c r="AP37">
        <f t="shared" si="50"/>
        <v>-2.1850228928317994E-3</v>
      </c>
      <c r="AQ37">
        <f t="shared" si="51"/>
        <v>-6.6358482088417539</v>
      </c>
      <c r="AR37">
        <f t="shared" si="52"/>
        <v>-6.6380332317345854</v>
      </c>
      <c r="AS37">
        <f t="shared" si="53"/>
        <v>-4.4561023765761334</v>
      </c>
      <c r="AT37">
        <f t="shared" si="54"/>
        <v>-3.2649279357387475</v>
      </c>
      <c r="AU37">
        <f t="shared" si="55"/>
        <v>-14.359063544049466</v>
      </c>
      <c r="AW37">
        <v>34</v>
      </c>
      <c r="AX37">
        <f>IF(Z37&gt;0, (R37*SUMPRODUCT(K37:$K$98, X37:$X$98)-K37*$AZ$3)/Z37, 0)</f>
        <v>-241334.57259892629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0.43603590599999997</v>
      </c>
      <c r="Q38" s="5">
        <f t="shared" si="60"/>
        <v>12.5</v>
      </c>
      <c r="R38">
        <f t="shared" si="41"/>
        <v>50000</v>
      </c>
      <c r="S38">
        <f t="shared" si="42"/>
        <v>-391887.23250896292</v>
      </c>
      <c r="U38">
        <f t="shared" si="57"/>
        <v>0.43603590599999997</v>
      </c>
      <c r="V38">
        <f t="shared" si="58"/>
        <v>0.01</v>
      </c>
      <c r="W38">
        <f t="shared" si="34"/>
        <v>3.2215465229756867E-3</v>
      </c>
      <c r="X38">
        <f t="shared" si="35"/>
        <v>1.4047099568668532E-3</v>
      </c>
      <c r="Y38">
        <f t="shared" si="36"/>
        <v>3.2215465229756868E-5</v>
      </c>
      <c r="Z38">
        <f t="shared" si="37"/>
        <v>1.7846211008790767E-3</v>
      </c>
      <c r="AB38">
        <f t="shared" si="38"/>
        <v>-777.47055322989445</v>
      </c>
      <c r="AC38">
        <f t="shared" si="30"/>
        <v>-699.37022430060006</v>
      </c>
      <c r="AE38">
        <f t="shared" si="43"/>
        <v>0</v>
      </c>
      <c r="AF38">
        <f t="shared" si="44"/>
        <v>0</v>
      </c>
      <c r="AG38">
        <f t="shared" si="45"/>
        <v>-2.2307763760988458E-2</v>
      </c>
      <c r="AH38">
        <f t="shared" si="46"/>
        <v>-70.235497843342657</v>
      </c>
      <c r="AI38">
        <f t="shared" si="39"/>
        <v>-70.257805607103649</v>
      </c>
      <c r="AJ38">
        <f t="shared" si="47"/>
        <v>-78.100328929294392</v>
      </c>
      <c r="AK38">
        <f t="shared" si="59"/>
        <v>-54.422938726092617</v>
      </c>
      <c r="AL38">
        <f t="shared" si="40"/>
        <v>-202.78107326249065</v>
      </c>
      <c r="AN38">
        <f t="shared" si="48"/>
        <v>0</v>
      </c>
      <c r="AO38">
        <f t="shared" si="49"/>
        <v>0</v>
      </c>
      <c r="AP38">
        <f t="shared" si="50"/>
        <v>-1.0807359171400239E-3</v>
      </c>
      <c r="AQ38">
        <f t="shared" si="51"/>
        <v>-3.4026729882380509</v>
      </c>
      <c r="AR38">
        <f t="shared" si="52"/>
        <v>-3.4037537241551914</v>
      </c>
      <c r="AS38">
        <f t="shared" si="53"/>
        <v>-3.7836975287476546</v>
      </c>
      <c r="AT38">
        <f t="shared" si="54"/>
        <v>-2.6366078298021591</v>
      </c>
      <c r="AU38">
        <f t="shared" si="55"/>
        <v>-9.8240590827050056</v>
      </c>
      <c r="AW38">
        <v>35</v>
      </c>
      <c r="AX38">
        <f>IF(Z38&gt;0, (R38*SUMPRODUCT(K38:$K$98, X38:$X$98)-K38*$AZ$3)/Z38, 0)</f>
        <v>-391887.23250896292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0.445743585</v>
      </c>
      <c r="Q39" s="5">
        <f t="shared" si="60"/>
        <v>12.5</v>
      </c>
      <c r="R39">
        <f t="shared" si="41"/>
        <v>50000</v>
      </c>
      <c r="S39">
        <f t="shared" si="42"/>
        <v>-645651.28756193537</v>
      </c>
      <c r="U39">
        <f t="shared" si="57"/>
        <v>0.445743585</v>
      </c>
      <c r="V39">
        <f t="shared" si="58"/>
        <v>0.01</v>
      </c>
      <c r="W39">
        <f t="shared" si="34"/>
        <v>1.7846211008790767E-3</v>
      </c>
      <c r="X39">
        <f t="shared" si="35"/>
        <v>7.9548340737248626E-4</v>
      </c>
      <c r="Y39">
        <f t="shared" si="36"/>
        <v>1.7846211008790768E-5</v>
      </c>
      <c r="Z39">
        <f t="shared" si="37"/>
        <v>9.7129148249779963E-4</v>
      </c>
      <c r="AB39">
        <f t="shared" si="38"/>
        <v>-699.37022430060006</v>
      </c>
      <c r="AC39">
        <f t="shared" si="30"/>
        <v>-627.11559627264535</v>
      </c>
      <c r="AE39">
        <f t="shared" si="43"/>
        <v>0</v>
      </c>
      <c r="AF39">
        <f t="shared" si="44"/>
        <v>0</v>
      </c>
      <c r="AG39">
        <f t="shared" si="45"/>
        <v>-1.2141143531222495E-2</v>
      </c>
      <c r="AH39">
        <f t="shared" si="46"/>
        <v>-39.774170368624311</v>
      </c>
      <c r="AI39">
        <f t="shared" si="39"/>
        <v>-39.786311512155535</v>
      </c>
      <c r="AJ39">
        <f t="shared" si="47"/>
        <v>-72.254628027954709</v>
      </c>
      <c r="AK39">
        <f t="shared" si="59"/>
        <v>-48.955915701042009</v>
      </c>
      <c r="AL39">
        <f t="shared" si="40"/>
        <v>-160.99685524115225</v>
      </c>
      <c r="AN39">
        <f t="shared" si="48"/>
        <v>0</v>
      </c>
      <c r="AO39">
        <f t="shared" si="49"/>
        <v>0</v>
      </c>
      <c r="AP39">
        <f t="shared" si="50"/>
        <v>-5.2517629984318427E-4</v>
      </c>
      <c r="AQ39">
        <f t="shared" si="51"/>
        <v>-1.7204682219437755</v>
      </c>
      <c r="AR39">
        <f t="shared" si="52"/>
        <v>-1.7209933982436187</v>
      </c>
      <c r="AS39">
        <f t="shared" si="53"/>
        <v>-3.1254402105273567</v>
      </c>
      <c r="AT39">
        <f t="shared" si="54"/>
        <v>-2.1176330382051991</v>
      </c>
      <c r="AU39">
        <f t="shared" si="55"/>
        <v>-6.9640666469761747</v>
      </c>
      <c r="AW39">
        <v>36</v>
      </c>
      <c r="AX39">
        <f>IF(Z39&gt;0, (R39*SUMPRODUCT(K39:$K$98, X39:$X$98)-K39*$AZ$3)/Z39, 0)</f>
        <v>-645651.28756193537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0.45538508599999999</v>
      </c>
      <c r="Q40" s="5">
        <f t="shared" si="60"/>
        <v>12.5</v>
      </c>
      <c r="R40">
        <f t="shared" si="41"/>
        <v>50000</v>
      </c>
      <c r="S40">
        <f t="shared" si="42"/>
        <v>-1080917.9046197</v>
      </c>
      <c r="U40">
        <f t="shared" si="57"/>
        <v>0.45538508599999999</v>
      </c>
      <c r="V40">
        <f t="shared" si="58"/>
        <v>0.01</v>
      </c>
      <c r="W40">
        <f t="shared" si="34"/>
        <v>9.7129148249779963E-4</v>
      </c>
      <c r="X40">
        <f t="shared" si="35"/>
        <v>4.4231165528832797E-4</v>
      </c>
      <c r="Y40">
        <f t="shared" si="36"/>
        <v>9.7129148249779963E-6</v>
      </c>
      <c r="Z40">
        <f t="shared" si="37"/>
        <v>5.1926691238449369E-4</v>
      </c>
      <c r="AB40">
        <f t="shared" si="38"/>
        <v>-627.11559627264535</v>
      </c>
      <c r="AC40">
        <f t="shared" si="30"/>
        <v>-561.28490287298825</v>
      </c>
      <c r="AE40">
        <f t="shared" si="43"/>
        <v>0</v>
      </c>
      <c r="AF40">
        <f t="shared" si="44"/>
        <v>0</v>
      </c>
      <c r="AG40">
        <f t="shared" si="45"/>
        <v>-6.4908364048061711E-3</v>
      </c>
      <c r="AH40">
        <f t="shared" si="46"/>
        <v>-22.115582764416398</v>
      </c>
      <c r="AI40">
        <f t="shared" si="39"/>
        <v>-22.122073600821203</v>
      </c>
      <c r="AJ40">
        <f t="shared" si="47"/>
        <v>-65.830693399657093</v>
      </c>
      <c r="AK40">
        <f t="shared" si="59"/>
        <v>-43.898091739085181</v>
      </c>
      <c r="AL40">
        <f t="shared" si="40"/>
        <v>-131.85085873956348</v>
      </c>
      <c r="AN40">
        <f t="shared" si="48"/>
        <v>0</v>
      </c>
      <c r="AO40">
        <f t="shared" si="49"/>
        <v>0</v>
      </c>
      <c r="AP40">
        <f t="shared" si="50"/>
        <v>-2.5068489497812697E-4</v>
      </c>
      <c r="AQ40">
        <f t="shared" si="51"/>
        <v>-0.85413376596160806</v>
      </c>
      <c r="AR40">
        <f t="shared" si="52"/>
        <v>-0.8543844508565861</v>
      </c>
      <c r="AS40">
        <f t="shared" si="53"/>
        <v>-2.5424705588036027</v>
      </c>
      <c r="AT40">
        <f t="shared" si="54"/>
        <v>-1.6954037709538252</v>
      </c>
      <c r="AU40">
        <f t="shared" si="55"/>
        <v>-5.0922587806140136</v>
      </c>
      <c r="AW40">
        <v>37</v>
      </c>
      <c r="AX40">
        <f>IF(Z40&gt;0, (R40*SUMPRODUCT(K40:$K$98, X40:$X$98)-K40*$AZ$3)/Z40, 0)</f>
        <v>-1080917.9046197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0.465797664</v>
      </c>
      <c r="Q41" s="5">
        <f t="shared" si="60"/>
        <v>12.5</v>
      </c>
      <c r="R41">
        <f t="shared" si="41"/>
        <v>50000</v>
      </c>
      <c r="S41">
        <f t="shared" si="42"/>
        <v>-1843584.8190527954</v>
      </c>
      <c r="U41">
        <f t="shared" si="57"/>
        <v>0.465797664</v>
      </c>
      <c r="V41">
        <f t="shared" si="58"/>
        <v>0.01</v>
      </c>
      <c r="W41">
        <f t="shared" si="34"/>
        <v>5.1926691238449369E-4</v>
      </c>
      <c r="X41">
        <f t="shared" si="35"/>
        <v>2.4187331478118984E-4</v>
      </c>
      <c r="Y41">
        <f t="shared" si="36"/>
        <v>5.1926691238449367E-6</v>
      </c>
      <c r="Z41">
        <f t="shared" si="37"/>
        <v>2.7220092847945896E-4</v>
      </c>
      <c r="AB41">
        <f t="shared" si="38"/>
        <v>-561.28490287298825</v>
      </c>
      <c r="AC41">
        <f t="shared" si="30"/>
        <v>-501.82549947680627</v>
      </c>
      <c r="AE41">
        <f t="shared" si="43"/>
        <v>0</v>
      </c>
      <c r="AF41">
        <f t="shared" si="44"/>
        <v>0</v>
      </c>
      <c r="AG41">
        <f t="shared" si="45"/>
        <v>-3.4025116059932369E-3</v>
      </c>
      <c r="AH41">
        <f t="shared" si="46"/>
        <v>-12.093665739059492</v>
      </c>
      <c r="AI41">
        <f t="shared" si="39"/>
        <v>-12.097068250665485</v>
      </c>
      <c r="AJ41">
        <f t="shared" si="47"/>
        <v>-59.459403396181983</v>
      </c>
      <c r="AK41">
        <f t="shared" si="59"/>
        <v>-39.289943201109182</v>
      </c>
      <c r="AL41">
        <f t="shared" si="40"/>
        <v>-110.84641484795665</v>
      </c>
      <c r="AN41">
        <f t="shared" si="48"/>
        <v>0</v>
      </c>
      <c r="AO41">
        <f t="shared" si="49"/>
        <v>0</v>
      </c>
      <c r="AP41">
        <f t="shared" si="50"/>
        <v>-1.1733000673879359E-4</v>
      </c>
      <c r="AQ41">
        <f t="shared" si="51"/>
        <v>-0.41703013743177453</v>
      </c>
      <c r="AR41">
        <f t="shared" si="52"/>
        <v>-0.41714746743851328</v>
      </c>
      <c r="AS41">
        <f t="shared" si="53"/>
        <v>-2.0503595605288716</v>
      </c>
      <c r="AT41">
        <f t="shared" si="54"/>
        <v>-1.3548489569978326</v>
      </c>
      <c r="AU41">
        <f t="shared" si="55"/>
        <v>-3.8223559849652178</v>
      </c>
      <c r="AW41">
        <v>38</v>
      </c>
      <c r="AX41">
        <f>IF(Z41&gt;0, (R41*SUMPRODUCT(K41:$K$98, X41:$X$98)-K41*$AZ$3)/Z41, 0)</f>
        <v>-1843584.8190527954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0.47670810299999999</v>
      </c>
      <c r="Q42" s="5">
        <f t="shared" si="60"/>
        <v>12.5</v>
      </c>
      <c r="R42">
        <f t="shared" si="41"/>
        <v>50000</v>
      </c>
      <c r="S42">
        <f t="shared" si="42"/>
        <v>-3209246.1473598494</v>
      </c>
      <c r="U42">
        <f t="shared" si="57"/>
        <v>0.47670810299999999</v>
      </c>
      <c r="V42">
        <f t="shared" si="58"/>
        <v>0.01</v>
      </c>
      <c r="W42">
        <f t="shared" si="34"/>
        <v>2.7220092847945896E-4</v>
      </c>
      <c r="X42">
        <f t="shared" si="35"/>
        <v>1.2976038825028154E-4</v>
      </c>
      <c r="Y42">
        <f t="shared" si="36"/>
        <v>2.7220092847945895E-6</v>
      </c>
      <c r="Z42">
        <f t="shared" si="37"/>
        <v>1.3971853094438283E-4</v>
      </c>
      <c r="AB42">
        <f t="shared" si="38"/>
        <v>-501.82549947680627</v>
      </c>
      <c r="AC42">
        <f t="shared" si="30"/>
        <v>-448.39115714803847</v>
      </c>
      <c r="AE42">
        <f t="shared" si="43"/>
        <v>0</v>
      </c>
      <c r="AF42">
        <f t="shared" si="44"/>
        <v>0</v>
      </c>
      <c r="AG42">
        <f t="shared" si="45"/>
        <v>-1.7464816368047854E-3</v>
      </c>
      <c r="AH42">
        <f t="shared" si="46"/>
        <v>-6.4880194125140767</v>
      </c>
      <c r="AI42">
        <f t="shared" si="39"/>
        <v>-6.4897658941508816</v>
      </c>
      <c r="AJ42">
        <f t="shared" si="47"/>
        <v>-53.434342328767798</v>
      </c>
      <c r="AK42">
        <f t="shared" si="59"/>
        <v>-35.127784963376442</v>
      </c>
      <c r="AL42">
        <f t="shared" si="40"/>
        <v>-95.051893186295118</v>
      </c>
      <c r="AN42">
        <f t="shared" si="48"/>
        <v>0</v>
      </c>
      <c r="AO42">
        <f t="shared" si="49"/>
        <v>0</v>
      </c>
      <c r="AP42">
        <f t="shared" si="50"/>
        <v>-5.3771912262480486E-5</v>
      </c>
      <c r="AQ42">
        <f t="shared" si="51"/>
        <v>-0.19975773191938392</v>
      </c>
      <c r="AR42">
        <f t="shared" si="52"/>
        <v>-0.19981150383164639</v>
      </c>
      <c r="AS42">
        <f t="shared" si="53"/>
        <v>-1.6451743361943012</v>
      </c>
      <c r="AT42">
        <f t="shared" si="54"/>
        <v>-1.0815390962150102</v>
      </c>
      <c r="AU42">
        <f t="shared" si="55"/>
        <v>-2.9265249362409578</v>
      </c>
      <c r="AW42">
        <v>39</v>
      </c>
      <c r="AX42">
        <f>IF(Z42&gt;0, (R42*SUMPRODUCT(K42:$K$98, X42:$X$98)-K42*$AZ$3)/Z42, 0)</f>
        <v>-3209246.1473598494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0.48798100799999999</v>
      </c>
      <c r="Q43" s="5">
        <f t="shared" si="60"/>
        <v>12.5</v>
      </c>
      <c r="R43">
        <f t="shared" si="41"/>
        <v>50000</v>
      </c>
      <c r="S43">
        <f t="shared" si="42"/>
        <v>-5710031.2108333278</v>
      </c>
      <c r="U43">
        <f t="shared" si="57"/>
        <v>0.48798100799999999</v>
      </c>
      <c r="V43">
        <f t="shared" si="58"/>
        <v>0.01</v>
      </c>
      <c r="W43">
        <f t="shared" si="34"/>
        <v>1.3971853094438283E-4</v>
      </c>
      <c r="X43">
        <f t="shared" si="35"/>
        <v>6.8179989566519126E-5</v>
      </c>
      <c r="Y43">
        <f t="shared" si="36"/>
        <v>1.3971853094438282E-6</v>
      </c>
      <c r="Z43">
        <f t="shared" si="37"/>
        <v>7.0141356068419871E-5</v>
      </c>
      <c r="AB43">
        <f t="shared" si="38"/>
        <v>-448.39115714803847</v>
      </c>
      <c r="AC43">
        <f t="shared" si="30"/>
        <v>-400.50933232085112</v>
      </c>
      <c r="AE43">
        <f t="shared" si="43"/>
        <v>0</v>
      </c>
      <c r="AF43">
        <f t="shared" si="44"/>
        <v>0</v>
      </c>
      <c r="AG43">
        <f t="shared" si="45"/>
        <v>-8.7676695085524834E-4</v>
      </c>
      <c r="AH43">
        <f t="shared" si="46"/>
        <v>-3.4089994783259563</v>
      </c>
      <c r="AI43">
        <f t="shared" si="39"/>
        <v>-3.4098762452768114</v>
      </c>
      <c r="AJ43">
        <f t="shared" si="47"/>
        <v>-47.881824827187359</v>
      </c>
      <c r="AK43">
        <f t="shared" si="59"/>
        <v>-31.387381000362698</v>
      </c>
      <c r="AL43">
        <f t="shared" si="40"/>
        <v>-82.679082072826873</v>
      </c>
      <c r="AN43">
        <f t="shared" si="48"/>
        <v>0</v>
      </c>
      <c r="AO43">
        <f t="shared" si="49"/>
        <v>0</v>
      </c>
      <c r="AP43">
        <f t="shared" si="50"/>
        <v>-2.4102251064216865E-5</v>
      </c>
      <c r="AQ43">
        <f t="shared" si="51"/>
        <v>-9.3713114099759964E-2</v>
      </c>
      <c r="AR43">
        <f t="shared" si="52"/>
        <v>-9.3737216350824173E-2</v>
      </c>
      <c r="AS43">
        <f t="shared" si="53"/>
        <v>-1.3162674097968525</v>
      </c>
      <c r="AT43">
        <f t="shared" si="54"/>
        <v>-0.86283651132268679</v>
      </c>
      <c r="AU43">
        <f t="shared" si="55"/>
        <v>-2.2728411374703636</v>
      </c>
      <c r="AW43">
        <v>40</v>
      </c>
      <c r="AX43">
        <f>IF(Z43&gt;0, (R43*SUMPRODUCT(K43:$K$98, X43:$X$98)-K43*$AZ$3)/Z43, 0)</f>
        <v>-5710031.2108333278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0.50007659900000001</v>
      </c>
      <c r="Q44" s="5">
        <f t="shared" si="60"/>
        <v>12.5</v>
      </c>
      <c r="R44">
        <f t="shared" si="41"/>
        <v>50000</v>
      </c>
      <c r="S44">
        <f t="shared" si="42"/>
        <v>-10408397.976728721</v>
      </c>
      <c r="U44">
        <f t="shared" si="57"/>
        <v>0.50007659900000001</v>
      </c>
      <c r="V44">
        <f t="shared" si="58"/>
        <v>0.01</v>
      </c>
      <c r="W44">
        <f t="shared" si="34"/>
        <v>7.0141356068419871E-5</v>
      </c>
      <c r="X44">
        <f t="shared" si="35"/>
        <v>3.507605079194342E-5</v>
      </c>
      <c r="Y44">
        <f t="shared" si="36"/>
        <v>7.0141356068419873E-7</v>
      </c>
      <c r="Z44">
        <f t="shared" si="37"/>
        <v>3.4363891715792253E-5</v>
      </c>
      <c r="AB44">
        <f t="shared" si="38"/>
        <v>-400.50933232085112</v>
      </c>
      <c r="AC44">
        <f t="shared" si="30"/>
        <v>-357.67306100717695</v>
      </c>
      <c r="AE44">
        <f t="shared" si="43"/>
        <v>0</v>
      </c>
      <c r="AF44">
        <f t="shared" si="44"/>
        <v>0</v>
      </c>
      <c r="AG44">
        <f t="shared" si="45"/>
        <v>-4.2954864644740318E-4</v>
      </c>
      <c r="AH44">
        <f t="shared" si="46"/>
        <v>-1.753802539597171</v>
      </c>
      <c r="AI44">
        <f t="shared" si="39"/>
        <v>-1.7542320882436184</v>
      </c>
      <c r="AJ44">
        <f t="shared" si="47"/>
        <v>-42.83627131367416</v>
      </c>
      <c r="AK44">
        <f t="shared" si="59"/>
        <v>-28.035653262459579</v>
      </c>
      <c r="AL44">
        <f t="shared" si="40"/>
        <v>-72.626156664377362</v>
      </c>
      <c r="AN44">
        <f t="shared" si="48"/>
        <v>0</v>
      </c>
      <c r="AO44">
        <f t="shared" si="49"/>
        <v>0</v>
      </c>
      <c r="AP44">
        <f t="shared" si="50"/>
        <v>-1.054308644030089E-5</v>
      </c>
      <c r="AQ44">
        <f t="shared" si="51"/>
        <v>-4.304632764442036E-2</v>
      </c>
      <c r="AR44">
        <f t="shared" si="52"/>
        <v>-4.3056870730860661E-2</v>
      </c>
      <c r="AS44">
        <f t="shared" si="53"/>
        <v>-1.051397821819346</v>
      </c>
      <c r="AT44">
        <f t="shared" si="54"/>
        <v>-0.68812302914009549</v>
      </c>
      <c r="AU44">
        <f t="shared" si="55"/>
        <v>-1.7825777216903023</v>
      </c>
      <c r="AW44">
        <v>41</v>
      </c>
      <c r="AX44">
        <f>IF(Z44&gt;0, (R44*SUMPRODUCT(K44:$K$98, X44:$X$98)-K44*$AZ$3)/Z44, 0)</f>
        <v>-10408397.976728721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0.512515834</v>
      </c>
      <c r="Q45" s="5">
        <f t="shared" si="60"/>
        <v>12.5</v>
      </c>
      <c r="R45">
        <f t="shared" si="41"/>
        <v>50000</v>
      </c>
      <c r="S45">
        <f t="shared" si="42"/>
        <v>-19464992.391100042</v>
      </c>
      <c r="U45">
        <f t="shared" si="57"/>
        <v>0.512515834</v>
      </c>
      <c r="V45">
        <f t="shared" si="58"/>
        <v>0.01</v>
      </c>
      <c r="W45">
        <f t="shared" si="34"/>
        <v>3.4363891715792253E-5</v>
      </c>
      <c r="X45">
        <f t="shared" si="35"/>
        <v>1.7612038622204959E-5</v>
      </c>
      <c r="Y45">
        <f t="shared" si="36"/>
        <v>3.4363891715792253E-7</v>
      </c>
      <c r="Z45">
        <f t="shared" si="37"/>
        <v>1.6408214176429372E-5</v>
      </c>
      <c r="AB45">
        <f t="shared" si="38"/>
        <v>-357.67306100717695</v>
      </c>
      <c r="AC45">
        <f t="shared" si="30"/>
        <v>-319.38576409573756</v>
      </c>
      <c r="AE45">
        <f t="shared" si="43"/>
        <v>0</v>
      </c>
      <c r="AF45">
        <f t="shared" si="44"/>
        <v>0</v>
      </c>
      <c r="AG45">
        <f t="shared" si="45"/>
        <v>-2.0510267720536714E-4</v>
      </c>
      <c r="AH45">
        <f t="shared" si="46"/>
        <v>-0.88060193111024798</v>
      </c>
      <c r="AI45">
        <f t="shared" si="39"/>
        <v>-0.8808070337874534</v>
      </c>
      <c r="AJ45">
        <f t="shared" si="47"/>
        <v>-38.287296911439398</v>
      </c>
      <c r="AK45">
        <f t="shared" si="59"/>
        <v>-25.037114270502389</v>
      </c>
      <c r="AL45">
        <f t="shared" si="40"/>
        <v>-64.205218215729246</v>
      </c>
      <c r="AN45">
        <f t="shared" si="48"/>
        <v>0</v>
      </c>
      <c r="AO45">
        <f t="shared" si="49"/>
        <v>0</v>
      </c>
      <c r="AP45">
        <f t="shared" si="50"/>
        <v>-4.4947828892973024E-6</v>
      </c>
      <c r="AQ45">
        <f t="shared" si="51"/>
        <v>-1.9298209785303222E-2</v>
      </c>
      <c r="AR45">
        <f t="shared" si="52"/>
        <v>-1.9302704568192521E-2</v>
      </c>
      <c r="AS45">
        <f t="shared" si="53"/>
        <v>-0.83905821893620758</v>
      </c>
      <c r="AT45">
        <f t="shared" si="54"/>
        <v>-0.54868319786851905</v>
      </c>
      <c r="AU45">
        <f t="shared" si="55"/>
        <v>-1.4070441213729192</v>
      </c>
      <c r="AW45">
        <v>42</v>
      </c>
      <c r="AX45">
        <f>IF(Z45&gt;0, (R45*SUMPRODUCT(K45:$K$98, X45:$X$98)-K45*$AZ$3)/Z45, 0)</f>
        <v>-19464992.391100042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0.52569093300000003</v>
      </c>
      <c r="Q46" s="5">
        <f t="shared" si="60"/>
        <v>12.5</v>
      </c>
      <c r="R46">
        <f t="shared" si="41"/>
        <v>50000</v>
      </c>
      <c r="S46">
        <f t="shared" si="42"/>
        <v>-37432853.227241859</v>
      </c>
      <c r="U46">
        <f t="shared" si="57"/>
        <v>0.52569093300000003</v>
      </c>
      <c r="V46">
        <f t="shared" si="58"/>
        <v>0.01</v>
      </c>
      <c r="W46">
        <f t="shared" si="34"/>
        <v>1.6408214176429372E-5</v>
      </c>
      <c r="X46">
        <f t="shared" si="35"/>
        <v>8.6256494192709835E-6</v>
      </c>
      <c r="Y46">
        <f t="shared" si="36"/>
        <v>1.6408214176429372E-7</v>
      </c>
      <c r="Z46">
        <f t="shared" si="37"/>
        <v>7.6184826153940941E-6</v>
      </c>
      <c r="AB46">
        <f t="shared" si="38"/>
        <v>-319.38576409573756</v>
      </c>
      <c r="AC46">
        <f t="shared" si="30"/>
        <v>-285.18154155634079</v>
      </c>
      <c r="AE46">
        <f t="shared" si="43"/>
        <v>0</v>
      </c>
      <c r="AF46">
        <f t="shared" si="44"/>
        <v>0</v>
      </c>
      <c r="AG46">
        <f t="shared" si="45"/>
        <v>-9.5231032692426169E-5</v>
      </c>
      <c r="AH46">
        <f t="shared" si="46"/>
        <v>-0.43128247096354916</v>
      </c>
      <c r="AI46">
        <f t="shared" si="39"/>
        <v>-0.43137770199624159</v>
      </c>
      <c r="AJ46">
        <f t="shared" si="47"/>
        <v>-34.204222539396767</v>
      </c>
      <c r="AK46">
        <f t="shared" si="59"/>
        <v>-22.357003486701633</v>
      </c>
      <c r="AL46">
        <f t="shared" si="40"/>
        <v>-56.992603728094636</v>
      </c>
      <c r="AN46">
        <f t="shared" si="48"/>
        <v>0</v>
      </c>
      <c r="AO46">
        <f t="shared" si="49"/>
        <v>0</v>
      </c>
      <c r="AP46">
        <f t="shared" si="50"/>
        <v>-1.8633646872296376E-6</v>
      </c>
      <c r="AQ46">
        <f t="shared" si="51"/>
        <v>-8.4388093239540513E-3</v>
      </c>
      <c r="AR46">
        <f t="shared" si="52"/>
        <v>-8.4406726886412809E-3</v>
      </c>
      <c r="AS46">
        <f t="shared" si="53"/>
        <v>-0.66926650517279207</v>
      </c>
      <c r="AT46">
        <f t="shared" si="54"/>
        <v>-0.43745457369909324</v>
      </c>
      <c r="AU46">
        <f t="shared" si="55"/>
        <v>-1.1151617515605265</v>
      </c>
      <c r="AW46">
        <v>43</v>
      </c>
      <c r="AX46">
        <f>IF(Z46&gt;0, (R46*SUMPRODUCT(K46:$K$98, X46:$X$98)-K46*$AZ$3)/Z46, 0)</f>
        <v>-37432853.227241859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0.53963832300000003</v>
      </c>
      <c r="Q47" s="5">
        <f t="shared" si="60"/>
        <v>12.5</v>
      </c>
      <c r="R47">
        <f t="shared" si="41"/>
        <v>50000</v>
      </c>
      <c r="S47">
        <f t="shared" si="42"/>
        <v>-74213895.94076696</v>
      </c>
      <c r="U47">
        <f t="shared" si="57"/>
        <v>0.53963832300000003</v>
      </c>
      <c r="V47">
        <f t="shared" si="58"/>
        <v>0.01</v>
      </c>
      <c r="W47">
        <f t="shared" si="34"/>
        <v>7.6184826153940941E-6</v>
      </c>
      <c r="X47">
        <f t="shared" si="35"/>
        <v>4.1112251823759232E-6</v>
      </c>
      <c r="Y47">
        <f t="shared" si="36"/>
        <v>7.618482615394094E-8</v>
      </c>
      <c r="Z47">
        <f t="shared" si="37"/>
        <v>3.4310726068642298E-6</v>
      </c>
      <c r="AB47">
        <f t="shared" si="38"/>
        <v>-285.18154155634079</v>
      </c>
      <c r="AC47">
        <f t="shared" si="30"/>
        <v>-254.63326541103797</v>
      </c>
      <c r="AE47">
        <f t="shared" si="43"/>
        <v>0</v>
      </c>
      <c r="AF47">
        <f t="shared" si="44"/>
        <v>0</v>
      </c>
      <c r="AG47">
        <f t="shared" si="45"/>
        <v>-4.288840758580287E-5</v>
      </c>
      <c r="AH47">
        <f t="shared" si="46"/>
        <v>-0.20556125911879616</v>
      </c>
      <c r="AI47">
        <f t="shared" si="39"/>
        <v>-0.20560414752638195</v>
      </c>
      <c r="AJ47">
        <f t="shared" si="47"/>
        <v>-30.548276145302822</v>
      </c>
      <c r="AK47">
        <f t="shared" si="59"/>
        <v>-19.962707908943859</v>
      </c>
      <c r="AL47">
        <f t="shared" si="40"/>
        <v>-50.716588201773064</v>
      </c>
      <c r="AN47">
        <f t="shared" si="48"/>
        <v>0</v>
      </c>
      <c r="AO47">
        <f t="shared" si="49"/>
        <v>0</v>
      </c>
      <c r="AP47">
        <f t="shared" si="50"/>
        <v>-7.4927504053867839E-7</v>
      </c>
      <c r="AQ47">
        <f t="shared" si="51"/>
        <v>-3.5912249819786469E-3</v>
      </c>
      <c r="AR47">
        <f t="shared" si="52"/>
        <v>-3.5919742570191854E-3</v>
      </c>
      <c r="AS47">
        <f t="shared" si="53"/>
        <v>-0.53368875497106039</v>
      </c>
      <c r="AT47">
        <f t="shared" si="54"/>
        <v>-0.34875528422946228</v>
      </c>
      <c r="AU47">
        <f t="shared" si="55"/>
        <v>-0.8860360134575419</v>
      </c>
      <c r="AW47">
        <v>44</v>
      </c>
      <c r="AX47">
        <f>IF(Z47&gt;0, (R47*SUMPRODUCT(K47:$K$98, X47:$X$98)-K47*$AZ$3)/Z47, 0)</f>
        <v>-74213895.94076696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0.55384314300000004</v>
      </c>
      <c r="Q48" s="5">
        <f t="shared" si="60"/>
        <v>12.5</v>
      </c>
      <c r="R48">
        <f t="shared" si="41"/>
        <v>50000</v>
      </c>
      <c r="S48">
        <f t="shared" si="42"/>
        <v>-151925309.74155715</v>
      </c>
      <c r="U48">
        <f t="shared" si="57"/>
        <v>0.55384314300000004</v>
      </c>
      <c r="V48">
        <f t="shared" si="58"/>
        <v>0.01</v>
      </c>
      <c r="W48">
        <f t="shared" si="34"/>
        <v>3.4310726068642298E-6</v>
      </c>
      <c r="X48">
        <f t="shared" si="35"/>
        <v>1.9002760364468886E-6</v>
      </c>
      <c r="Y48">
        <f t="shared" si="36"/>
        <v>3.43107260686423E-8</v>
      </c>
      <c r="Z48">
        <f t="shared" si="37"/>
        <v>1.496485844348699E-6</v>
      </c>
      <c r="AB48">
        <f t="shared" si="38"/>
        <v>-254.63326541103797</v>
      </c>
      <c r="AC48">
        <f t="shared" si="30"/>
        <v>-227.35407542653178</v>
      </c>
      <c r="AE48">
        <f t="shared" si="43"/>
        <v>0</v>
      </c>
      <c r="AF48">
        <f t="shared" si="44"/>
        <v>0</v>
      </c>
      <c r="AG48">
        <f t="shared" si="45"/>
        <v>-1.8706073054358739E-5</v>
      </c>
      <c r="AH48">
        <f t="shared" si="46"/>
        <v>-9.5013801822344424E-2</v>
      </c>
      <c r="AI48">
        <f t="shared" si="39"/>
        <v>-9.5032507895398785E-2</v>
      </c>
      <c r="AJ48">
        <f t="shared" si="47"/>
        <v>-27.279189984506189</v>
      </c>
      <c r="AK48">
        <f t="shared" si="59"/>
        <v>-17.824328578772658</v>
      </c>
      <c r="AL48">
        <f t="shared" si="40"/>
        <v>-45.198551071174251</v>
      </c>
      <c r="AN48">
        <f t="shared" si="48"/>
        <v>0</v>
      </c>
      <c r="AO48">
        <f t="shared" si="49"/>
        <v>0</v>
      </c>
      <c r="AP48">
        <f t="shared" si="50"/>
        <v>-2.9178700599097999E-7</v>
      </c>
      <c r="AQ48">
        <f t="shared" si="51"/>
        <v>-1.4820744407978361E-3</v>
      </c>
      <c r="AR48">
        <f t="shared" si="52"/>
        <v>-1.4823662278038272E-3</v>
      </c>
      <c r="AS48">
        <f t="shared" si="53"/>
        <v>-0.4255149195829469</v>
      </c>
      <c r="AT48">
        <f t="shared" si="54"/>
        <v>-0.27803309944775711</v>
      </c>
      <c r="AU48">
        <f t="shared" si="55"/>
        <v>-0.70503038525850792</v>
      </c>
      <c r="AW48">
        <v>45</v>
      </c>
      <c r="AX48">
        <f>IF(Z48&gt;0, (R48*SUMPRODUCT(K48:$K$98, X48:$X$98)-K48*$AZ$3)/Z48, 0)</f>
        <v>-151925309.74155715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0.568687897</v>
      </c>
      <c r="Q49" s="5">
        <f t="shared" si="60"/>
        <v>12.5</v>
      </c>
      <c r="R49">
        <f t="shared" si="41"/>
        <v>50000</v>
      </c>
      <c r="S49">
        <f t="shared" si="42"/>
        <v>-321966573.17780316</v>
      </c>
      <c r="U49">
        <f t="shared" si="57"/>
        <v>0.568687897</v>
      </c>
      <c r="V49">
        <f t="shared" si="58"/>
        <v>0.01</v>
      </c>
      <c r="W49">
        <f t="shared" si="34"/>
        <v>1.496485844348699E-6</v>
      </c>
      <c r="X49">
        <f t="shared" si="35"/>
        <v>8.5103338771293098E-7</v>
      </c>
      <c r="Y49">
        <f t="shared" si="36"/>
        <v>1.4964858443486989E-8</v>
      </c>
      <c r="Z49">
        <f t="shared" si="37"/>
        <v>6.3048759819228098E-7</v>
      </c>
      <c r="AB49">
        <f t="shared" si="38"/>
        <v>-227.35407542653178</v>
      </c>
      <c r="AC49">
        <f t="shared" si="30"/>
        <v>-202.99593142107238</v>
      </c>
      <c r="AE49">
        <f t="shared" si="43"/>
        <v>0</v>
      </c>
      <c r="AF49">
        <f t="shared" si="44"/>
        <v>0</v>
      </c>
      <c r="AG49">
        <f t="shared" si="45"/>
        <v>-7.8810949774035118E-6</v>
      </c>
      <c r="AH49">
        <f t="shared" si="46"/>
        <v>-4.255166938564655E-2</v>
      </c>
      <c r="AI49">
        <f t="shared" si="39"/>
        <v>-4.2559550480623952E-2</v>
      </c>
      <c r="AJ49">
        <f t="shared" si="47"/>
        <v>-24.358144005459394</v>
      </c>
      <c r="AK49">
        <f t="shared" si="59"/>
        <v>-15.914785279857226</v>
      </c>
      <c r="AL49">
        <f t="shared" si="40"/>
        <v>-40.315488835797247</v>
      </c>
      <c r="AN49">
        <f t="shared" si="48"/>
        <v>0</v>
      </c>
      <c r="AO49">
        <f t="shared" si="49"/>
        <v>0</v>
      </c>
      <c r="AP49">
        <f t="shared" si="50"/>
        <v>-1.0976196171619048E-7</v>
      </c>
      <c r="AQ49">
        <f t="shared" si="51"/>
        <v>-5.9262763860334564E-4</v>
      </c>
      <c r="AR49">
        <f t="shared" si="52"/>
        <v>-5.9273740056506189E-4</v>
      </c>
      <c r="AS49">
        <f t="shared" si="53"/>
        <v>-0.33924190451585273</v>
      </c>
      <c r="AT49">
        <f t="shared" si="54"/>
        <v>-0.2216491563187061</v>
      </c>
      <c r="AU49">
        <f t="shared" si="55"/>
        <v>-0.56148379823512395</v>
      </c>
      <c r="AW49">
        <v>46</v>
      </c>
      <c r="AX49">
        <f>IF(Z49&gt;0, (R49*SUMPRODUCT(K49:$K$98, X49:$X$98)-K49*$AZ$3)/Z49, 0)</f>
        <v>-321966573.17780316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0.58363282999999999</v>
      </c>
      <c r="Q50" s="5">
        <f t="shared" si="60"/>
        <v>12.5</v>
      </c>
      <c r="R50">
        <f t="shared" si="41"/>
        <v>50000</v>
      </c>
      <c r="S50">
        <f t="shared" si="42"/>
        <v>-707416725.36329758</v>
      </c>
      <c r="U50">
        <f t="shared" si="57"/>
        <v>0.58363282999999999</v>
      </c>
      <c r="V50">
        <f t="shared" si="58"/>
        <v>0.01</v>
      </c>
      <c r="W50">
        <f t="shared" si="34"/>
        <v>6.3048759819228098E-7</v>
      </c>
      <c r="X50">
        <f t="shared" si="35"/>
        <v>3.6797326121286383E-7</v>
      </c>
      <c r="Y50">
        <f t="shared" si="36"/>
        <v>6.30487598192281E-9</v>
      </c>
      <c r="Z50">
        <f t="shared" si="37"/>
        <v>2.5620946099749436E-7</v>
      </c>
      <c r="AB50">
        <f t="shared" si="38"/>
        <v>-202.99593142107238</v>
      </c>
      <c r="AC50">
        <f t="shared" si="30"/>
        <v>-181.24685790594296</v>
      </c>
      <c r="AE50">
        <f t="shared" si="43"/>
        <v>0</v>
      </c>
      <c r="AF50">
        <f t="shared" si="44"/>
        <v>0</v>
      </c>
      <c r="AG50">
        <f t="shared" si="45"/>
        <v>-3.2026182624686794E-6</v>
      </c>
      <c r="AH50">
        <f t="shared" si="46"/>
        <v>-1.8398663060643191E-2</v>
      </c>
      <c r="AI50">
        <f t="shared" si="39"/>
        <v>-1.8401865678905661E-2</v>
      </c>
      <c r="AJ50">
        <f t="shared" si="47"/>
        <v>-21.749073515129425</v>
      </c>
      <c r="AK50">
        <f t="shared" si="59"/>
        <v>-14.209715199475069</v>
      </c>
      <c r="AL50">
        <f t="shared" si="40"/>
        <v>-35.977190580283398</v>
      </c>
      <c r="AN50">
        <f t="shared" si="48"/>
        <v>0</v>
      </c>
      <c r="AO50">
        <f t="shared" si="49"/>
        <v>0</v>
      </c>
      <c r="AP50">
        <f t="shared" si="50"/>
        <v>-3.982469442522917E-8</v>
      </c>
      <c r="AQ50">
        <f t="shared" si="51"/>
        <v>-2.2878815836704249E-4</v>
      </c>
      <c r="AR50">
        <f t="shared" si="52"/>
        <v>-2.2882798306146773E-4</v>
      </c>
      <c r="AS50">
        <f t="shared" si="53"/>
        <v>-0.27045065499133769</v>
      </c>
      <c r="AT50">
        <f t="shared" si="54"/>
        <v>-0.17669841339517536</v>
      </c>
      <c r="AU50">
        <f t="shared" si="55"/>
        <v>-0.44737789636957448</v>
      </c>
      <c r="AW50">
        <v>47</v>
      </c>
      <c r="AX50">
        <f>IF(Z50&gt;0, (R50*SUMPRODUCT(K50:$K$98, X50:$X$98)-K50*$AZ$3)/Z50, 0)</f>
        <v>-707416725.36329758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0.59833308299999999</v>
      </c>
      <c r="Q51" s="5">
        <f t="shared" si="60"/>
        <v>12.5</v>
      </c>
      <c r="R51">
        <f t="shared" si="41"/>
        <v>50000</v>
      </c>
      <c r="S51">
        <f t="shared" si="42"/>
        <v>-1612652974.3756483</v>
      </c>
      <c r="U51">
        <f t="shared" si="57"/>
        <v>0.59833308299999999</v>
      </c>
      <c r="V51">
        <f t="shared" si="58"/>
        <v>0.01</v>
      </c>
      <c r="W51">
        <f t="shared" si="34"/>
        <v>2.5620946099749436E-7</v>
      </c>
      <c r="X51">
        <f t="shared" si="35"/>
        <v>1.5329859669239905E-7</v>
      </c>
      <c r="Y51">
        <f t="shared" si="36"/>
        <v>2.5620946099749437E-9</v>
      </c>
      <c r="Z51">
        <f t="shared" si="37"/>
        <v>1.0034876969512037E-7</v>
      </c>
      <c r="AB51">
        <f t="shared" si="38"/>
        <v>-181.24685790594296</v>
      </c>
      <c r="AC51">
        <f t="shared" si="30"/>
        <v>-161.82774192377278</v>
      </c>
      <c r="AE51">
        <f t="shared" si="43"/>
        <v>0</v>
      </c>
      <c r="AF51">
        <f t="shared" si="44"/>
        <v>0</v>
      </c>
      <c r="AG51">
        <f t="shared" si="45"/>
        <v>-1.2543596211890046E-6</v>
      </c>
      <c r="AH51">
        <f t="shared" si="46"/>
        <v>-7.664929834619953E-3</v>
      </c>
      <c r="AI51">
        <f t="shared" si="39"/>
        <v>-7.6661841942411418E-3</v>
      </c>
      <c r="AJ51">
        <f t="shared" si="47"/>
        <v>-19.419115982170183</v>
      </c>
      <c r="AK51">
        <f t="shared" si="59"/>
        <v>-12.687280053416009</v>
      </c>
      <c r="AL51">
        <f t="shared" si="40"/>
        <v>-32.114062219780436</v>
      </c>
      <c r="AN51">
        <f t="shared" si="48"/>
        <v>0</v>
      </c>
      <c r="AO51">
        <f t="shared" si="49"/>
        <v>0</v>
      </c>
      <c r="AP51">
        <f t="shared" si="50"/>
        <v>-1.392679936249696E-8</v>
      </c>
      <c r="AQ51">
        <f t="shared" si="51"/>
        <v>-8.5101543553501007E-5</v>
      </c>
      <c r="AR51">
        <f t="shared" si="52"/>
        <v>-8.5115470352863497E-5</v>
      </c>
      <c r="AS51">
        <f t="shared" si="53"/>
        <v>-0.21560494096931068</v>
      </c>
      <c r="AT51">
        <f t="shared" si="54"/>
        <v>-0.14086327459444795</v>
      </c>
      <c r="AU51">
        <f t="shared" si="55"/>
        <v>-0.35655333103411152</v>
      </c>
      <c r="AW51">
        <v>48</v>
      </c>
      <c r="AX51">
        <f>IF(Z51&gt;0, (R51*SUMPRODUCT(K51:$K$98, X51:$X$98)-K51*$AZ$3)/Z51, 0)</f>
        <v>-1612652974.3756483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0.61338487399999997</v>
      </c>
      <c r="Q52" s="5">
        <f t="shared" si="60"/>
        <v>12.5</v>
      </c>
      <c r="R52">
        <f t="shared" si="41"/>
        <v>50000</v>
      </c>
      <c r="S52">
        <f t="shared" si="42"/>
        <v>-3823185357.4998822</v>
      </c>
      <c r="U52">
        <f t="shared" si="57"/>
        <v>0.61338487399999997</v>
      </c>
      <c r="V52">
        <f t="shared" si="58"/>
        <v>0.01</v>
      </c>
      <c r="W52">
        <f t="shared" si="34"/>
        <v>1.0034876969512037E-7</v>
      </c>
      <c r="X52">
        <f t="shared" si="35"/>
        <v>6.1552417455496426E-8</v>
      </c>
      <c r="Y52">
        <f t="shared" si="36"/>
        <v>1.0034876969512037E-9</v>
      </c>
      <c r="Z52">
        <f t="shared" si="37"/>
        <v>3.7792864542672743E-8</v>
      </c>
      <c r="AB52">
        <f t="shared" si="38"/>
        <v>-161.82774192377278</v>
      </c>
      <c r="AC52">
        <f t="shared" si="30"/>
        <v>-144.48912633752292</v>
      </c>
      <c r="AE52">
        <f t="shared" si="43"/>
        <v>0</v>
      </c>
      <c r="AF52">
        <f t="shared" si="44"/>
        <v>0</v>
      </c>
      <c r="AG52">
        <f t="shared" si="45"/>
        <v>-4.7241080678340928E-7</v>
      </c>
      <c r="AH52">
        <f t="shared" si="46"/>
        <v>-3.0776208727748213E-3</v>
      </c>
      <c r="AI52">
        <f t="shared" si="39"/>
        <v>-3.0780932835816049E-3</v>
      </c>
      <c r="AJ52">
        <f t="shared" si="47"/>
        <v>-17.338615586249858</v>
      </c>
      <c r="AK52">
        <f t="shared" si="59"/>
        <v>-11.327941934664095</v>
      </c>
      <c r="AL52">
        <f t="shared" si="40"/>
        <v>-28.669635614197531</v>
      </c>
      <c r="AN52">
        <f t="shared" si="48"/>
        <v>0</v>
      </c>
      <c r="AO52">
        <f t="shared" si="49"/>
        <v>0</v>
      </c>
      <c r="AP52">
        <f t="shared" si="50"/>
        <v>-4.6830743720388504E-9</v>
      </c>
      <c r="AQ52">
        <f t="shared" si="51"/>
        <v>-3.0508885972101706E-5</v>
      </c>
      <c r="AR52">
        <f t="shared" si="52"/>
        <v>-3.0513569046473747E-5</v>
      </c>
      <c r="AS52">
        <f t="shared" si="53"/>
        <v>-0.17188012029502051</v>
      </c>
      <c r="AT52">
        <f t="shared" si="54"/>
        <v>-0.11229547207731802</v>
      </c>
      <c r="AU52">
        <f t="shared" si="55"/>
        <v>-0.28420610594138496</v>
      </c>
      <c r="AW52">
        <v>49</v>
      </c>
      <c r="AX52">
        <f>IF(Z52&gt;0, (R52*SUMPRODUCT(K52:$K$98, X52:$X$98)-K52*$AZ$3)/Z52, 0)</f>
        <v>-3823185357.4998822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0.62870016699999998</v>
      </c>
      <c r="Q53" s="5">
        <f t="shared" si="60"/>
        <v>12.5</v>
      </c>
      <c r="R53">
        <f t="shared" si="41"/>
        <v>50000</v>
      </c>
      <c r="S53">
        <f t="shared" si="42"/>
        <v>-9447995044.0332336</v>
      </c>
      <c r="U53">
        <f t="shared" si="57"/>
        <v>0.62870016699999998</v>
      </c>
      <c r="V53">
        <f t="shared" si="58"/>
        <v>0.01</v>
      </c>
      <c r="W53">
        <f t="shared" si="34"/>
        <v>3.7792864542672743E-8</v>
      </c>
      <c r="X53">
        <f t="shared" si="35"/>
        <v>2.376038024938673E-8</v>
      </c>
      <c r="Y53">
        <f t="shared" si="36"/>
        <v>3.7792864542672745E-10</v>
      </c>
      <c r="Z53">
        <f t="shared" si="37"/>
        <v>1.3654555647859285E-8</v>
      </c>
      <c r="AB53">
        <f t="shared" si="38"/>
        <v>-144.48912633752292</v>
      </c>
      <c r="AC53">
        <f t="shared" si="30"/>
        <v>-129.00817408945053</v>
      </c>
      <c r="AE53">
        <f t="shared" si="43"/>
        <v>0</v>
      </c>
      <c r="AF53">
        <f t="shared" si="44"/>
        <v>0</v>
      </c>
      <c r="AG53">
        <f t="shared" si="45"/>
        <v>-1.7068194559824106E-7</v>
      </c>
      <c r="AH53">
        <f t="shared" si="46"/>
        <v>-1.1880190124693366E-3</v>
      </c>
      <c r="AI53">
        <f t="shared" si="39"/>
        <v>-1.1881896944149347E-3</v>
      </c>
      <c r="AJ53">
        <f t="shared" si="47"/>
        <v>-15.480952248072384</v>
      </c>
      <c r="AK53">
        <f t="shared" si="59"/>
        <v>-10.114238843626605</v>
      </c>
      <c r="AL53">
        <f t="shared" si="40"/>
        <v>-25.596379281393403</v>
      </c>
      <c r="AN53">
        <f t="shared" si="48"/>
        <v>0</v>
      </c>
      <c r="AO53">
        <f t="shared" si="49"/>
        <v>0</v>
      </c>
      <c r="AP53">
        <f t="shared" si="50"/>
        <v>-1.5107089183430503E-9</v>
      </c>
      <c r="AQ53">
        <f t="shared" si="51"/>
        <v>-1.0515177284908017E-5</v>
      </c>
      <c r="AR53">
        <f t="shared" si="52"/>
        <v>-1.0516687993826359E-5</v>
      </c>
      <c r="AS53">
        <f t="shared" si="53"/>
        <v>-0.13702218206872174</v>
      </c>
      <c r="AT53">
        <f t="shared" si="54"/>
        <v>-8.9521306836309447E-2</v>
      </c>
      <c r="AU53">
        <f t="shared" si="55"/>
        <v>-0.22655400559302499</v>
      </c>
      <c r="AW53">
        <v>50</v>
      </c>
      <c r="AX53">
        <f>IF(Z53&gt;0, (R53*SUMPRODUCT(K53:$K$98, X53:$X$98)-K53*$AZ$3)/Z53, 0)</f>
        <v>-9447995044.0332336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0.64417999699999995</v>
      </c>
      <c r="Q54" s="5">
        <f t="shared" si="60"/>
        <v>12.5</v>
      </c>
      <c r="R54">
        <f t="shared" si="41"/>
        <v>50000</v>
      </c>
      <c r="S54">
        <f t="shared" si="42"/>
        <v>-24393356184.197201</v>
      </c>
      <c r="U54">
        <f t="shared" si="57"/>
        <v>0.64417999699999995</v>
      </c>
      <c r="V54">
        <f t="shared" si="58"/>
        <v>0.01</v>
      </c>
      <c r="W54">
        <f t="shared" si="34"/>
        <v>1.3654555647859285E-8</v>
      </c>
      <c r="X54">
        <f t="shared" si="35"/>
        <v>8.7959916162743274E-9</v>
      </c>
      <c r="Y54">
        <f t="shared" si="36"/>
        <v>1.3654555647859285E-10</v>
      </c>
      <c r="Z54">
        <f t="shared" si="37"/>
        <v>4.7220184751063652E-9</v>
      </c>
      <c r="AB54">
        <f t="shared" si="38"/>
        <v>-129.00817408945053</v>
      </c>
      <c r="AC54">
        <f t="shared" si="30"/>
        <v>-115.18587857162929</v>
      </c>
      <c r="AE54">
        <f t="shared" si="43"/>
        <v>0</v>
      </c>
      <c r="AF54">
        <f t="shared" si="44"/>
        <v>0</v>
      </c>
      <c r="AG54">
        <f t="shared" si="45"/>
        <v>-5.9025230938829562E-8</v>
      </c>
      <c r="AH54">
        <f t="shared" si="46"/>
        <v>-4.3979958081371634E-4</v>
      </c>
      <c r="AI54">
        <f t="shared" si="39"/>
        <v>-4.3985860604465516E-4</v>
      </c>
      <c r="AJ54">
        <f t="shared" si="47"/>
        <v>-13.822295517821246</v>
      </c>
      <c r="AK54">
        <f t="shared" si="59"/>
        <v>-9.0305721862615389</v>
      </c>
      <c r="AL54">
        <f t="shared" si="40"/>
        <v>-22.85330756268883</v>
      </c>
      <c r="AN54">
        <f t="shared" si="48"/>
        <v>0</v>
      </c>
      <c r="AO54">
        <f t="shared" si="49"/>
        <v>0</v>
      </c>
      <c r="AP54">
        <f t="shared" si="50"/>
        <v>-4.6645835952992897E-10</v>
      </c>
      <c r="AQ54">
        <f t="shared" si="51"/>
        <v>-3.4756016660217837E-6</v>
      </c>
      <c r="AR54">
        <f t="shared" si="52"/>
        <v>-3.4760681243813135E-6</v>
      </c>
      <c r="AS54">
        <f t="shared" si="53"/>
        <v>-0.1092333768056349</v>
      </c>
      <c r="AT54">
        <f t="shared" si="54"/>
        <v>-7.1365851867409763E-2</v>
      </c>
      <c r="AU54">
        <f t="shared" si="55"/>
        <v>-0.18060270474116905</v>
      </c>
      <c r="AW54">
        <v>51</v>
      </c>
      <c r="AX54">
        <f>IF(Z54&gt;0, (R54*SUMPRODUCT(K54:$K$98, X54:$X$98)-K54*$AZ$3)/Z54, 0)</f>
        <v>-24393356184.197201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0.65972661300000002</v>
      </c>
      <c r="Q55" s="5">
        <f t="shared" si="60"/>
        <v>12.5</v>
      </c>
      <c r="R55">
        <f t="shared" si="41"/>
        <v>50000</v>
      </c>
      <c r="S55">
        <f t="shared" si="42"/>
        <v>-65944710613.567047</v>
      </c>
      <c r="U55">
        <f t="shared" si="57"/>
        <v>0.65972661300000002</v>
      </c>
      <c r="V55">
        <f t="shared" si="58"/>
        <v>0.01</v>
      </c>
      <c r="W55">
        <f t="shared" si="34"/>
        <v>4.7220184751063652E-9</v>
      </c>
      <c r="X55">
        <f t="shared" si="35"/>
        <v>3.1152412551053472E-9</v>
      </c>
      <c r="Y55">
        <f t="shared" si="36"/>
        <v>4.7220184751063655E-11</v>
      </c>
      <c r="Z55">
        <f t="shared" si="37"/>
        <v>1.5595570352499544E-9</v>
      </c>
      <c r="AB55">
        <f t="shared" si="38"/>
        <v>-115.18587857162929</v>
      </c>
      <c r="AC55">
        <f t="shared" si="30"/>
        <v>-102.84453737491083</v>
      </c>
      <c r="AE55">
        <f t="shared" si="43"/>
        <v>0</v>
      </c>
      <c r="AF55">
        <f t="shared" si="44"/>
        <v>0</v>
      </c>
      <c r="AG55">
        <f t="shared" si="45"/>
        <v>-1.9494462940624431E-8</v>
      </c>
      <c r="AH55">
        <f t="shared" si="46"/>
        <v>-1.5576206275526736E-4</v>
      </c>
      <c r="AI55">
        <f t="shared" si="39"/>
        <v>-1.5578155721820798E-4</v>
      </c>
      <c r="AJ55">
        <f t="shared" si="47"/>
        <v>-12.34134119671846</v>
      </c>
      <c r="AK55">
        <f t="shared" si="59"/>
        <v>-8.063011500014051</v>
      </c>
      <c r="AL55">
        <f t="shared" si="40"/>
        <v>-20.404508478289728</v>
      </c>
      <c r="AN55">
        <f t="shared" si="48"/>
        <v>0</v>
      </c>
      <c r="AO55">
        <f t="shared" si="49"/>
        <v>0</v>
      </c>
      <c r="AP55">
        <f t="shared" si="50"/>
        <v>-1.3755248419322623E-10</v>
      </c>
      <c r="AQ55">
        <f t="shared" si="51"/>
        <v>-1.0990535487079155E-6</v>
      </c>
      <c r="AR55">
        <f t="shared" si="52"/>
        <v>-1.0991911011921086E-6</v>
      </c>
      <c r="AS55">
        <f t="shared" si="53"/>
        <v>-8.7080220935312008E-2</v>
      </c>
      <c r="AT55">
        <f t="shared" si="54"/>
        <v>-5.6892424545549374E-2</v>
      </c>
      <c r="AU55">
        <f t="shared" si="55"/>
        <v>-0.14397374467196256</v>
      </c>
      <c r="AW55">
        <v>52</v>
      </c>
      <c r="AX55">
        <f>IF(Z55&gt;0, (R55*SUMPRODUCT(K55:$K$98, X55:$X$98)-K55*$AZ$3)/Z55, 0)</f>
        <v>-65944710613.567047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0.67535580100000003</v>
      </c>
      <c r="Q56" s="5">
        <f t="shared" si="60"/>
        <v>12.5</v>
      </c>
      <c r="R56">
        <f t="shared" si="41"/>
        <v>50000</v>
      </c>
      <c r="S56">
        <f t="shared" si="42"/>
        <v>-187129483682.11935</v>
      </c>
      <c r="U56">
        <f t="shared" si="57"/>
        <v>0.67535580100000003</v>
      </c>
      <c r="V56">
        <f t="shared" si="58"/>
        <v>0.01</v>
      </c>
      <c r="W56">
        <f t="shared" si="34"/>
        <v>1.5595570352499544E-9</v>
      </c>
      <c r="X56">
        <f t="shared" si="35"/>
        <v>1.0532558907464182E-9</v>
      </c>
      <c r="Y56">
        <f t="shared" si="36"/>
        <v>1.5595570352499543E-11</v>
      </c>
      <c r="Z56">
        <f t="shared" si="37"/>
        <v>4.9070557415103661E-10</v>
      </c>
      <c r="AB56">
        <f t="shared" si="38"/>
        <v>-102.84453737491083</v>
      </c>
      <c r="AC56">
        <f t="shared" si="30"/>
        <v>-91.825480730821411</v>
      </c>
      <c r="AE56">
        <f t="shared" si="43"/>
        <v>0</v>
      </c>
      <c r="AF56">
        <f t="shared" si="44"/>
        <v>0</v>
      </c>
      <c r="AG56">
        <f t="shared" si="45"/>
        <v>-6.1338196768879576E-9</v>
      </c>
      <c r="AH56">
        <f t="shared" si="46"/>
        <v>-5.266279453732091E-5</v>
      </c>
      <c r="AI56">
        <f t="shared" si="39"/>
        <v>-5.26689283569978E-5</v>
      </c>
      <c r="AJ56">
        <f t="shared" si="47"/>
        <v>-11.019056644089417</v>
      </c>
      <c r="AK56">
        <f t="shared" si="59"/>
        <v>-7.1991176162437585</v>
      </c>
      <c r="AL56">
        <f t="shared" si="40"/>
        <v>-18.218226929261533</v>
      </c>
      <c r="AN56">
        <f t="shared" si="48"/>
        <v>0</v>
      </c>
      <c r="AO56">
        <f t="shared" si="49"/>
        <v>0</v>
      </c>
      <c r="AP56">
        <f t="shared" si="50"/>
        <v>-3.8642938579855191E-11</v>
      </c>
      <c r="AQ56">
        <f t="shared" si="51"/>
        <v>-3.3177452907805756E-7</v>
      </c>
      <c r="AR56">
        <f t="shared" si="52"/>
        <v>-3.3181317201663744E-7</v>
      </c>
      <c r="AS56">
        <f t="shared" si="53"/>
        <v>-6.9419831611601937E-2</v>
      </c>
      <c r="AT56">
        <f t="shared" si="54"/>
        <v>-4.535429382149779E-2</v>
      </c>
      <c r="AU56">
        <f t="shared" si="55"/>
        <v>-0.11477445724627175</v>
      </c>
      <c r="AW56">
        <v>53</v>
      </c>
      <c r="AX56">
        <f>IF(Z56&gt;0, (R56*SUMPRODUCT(K56:$K$98, X56:$X$98)-K56*$AZ$3)/Z56, 0)</f>
        <v>-187129483682.11935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0.69109609699999996</v>
      </c>
      <c r="Q57" s="5">
        <f t="shared" si="60"/>
        <v>12.5</v>
      </c>
      <c r="R57">
        <f t="shared" si="41"/>
        <v>50000</v>
      </c>
      <c r="S57">
        <f t="shared" si="42"/>
        <v>-558975292871.91541</v>
      </c>
      <c r="U57">
        <f t="shared" si="57"/>
        <v>0.69109609699999996</v>
      </c>
      <c r="V57">
        <f t="shared" si="58"/>
        <v>0.01</v>
      </c>
      <c r="W57">
        <f t="shared" si="34"/>
        <v>4.9070557415103661E-10</v>
      </c>
      <c r="X57">
        <f t="shared" si="35"/>
        <v>3.391247070719255E-10</v>
      </c>
      <c r="Y57">
        <f t="shared" si="36"/>
        <v>4.9070557415103665E-12</v>
      </c>
      <c r="Z57">
        <f t="shared" si="37"/>
        <v>1.4667381133760074E-10</v>
      </c>
      <c r="AB57">
        <f t="shared" si="38"/>
        <v>-91.825480730821411</v>
      </c>
      <c r="AC57">
        <f t="shared" si="30"/>
        <v>-81.987036649075449</v>
      </c>
      <c r="AE57">
        <f t="shared" si="43"/>
        <v>0</v>
      </c>
      <c r="AF57">
        <f t="shared" si="44"/>
        <v>0</v>
      </c>
      <c r="AG57">
        <f t="shared" si="45"/>
        <v>-1.8334226417200092E-9</v>
      </c>
      <c r="AH57">
        <f t="shared" si="46"/>
        <v>-1.6956235353596273E-5</v>
      </c>
      <c r="AI57">
        <f t="shared" si="39"/>
        <v>-1.6958068776237993E-5</v>
      </c>
      <c r="AJ57">
        <f t="shared" si="47"/>
        <v>-9.838444081745962</v>
      </c>
      <c r="AK57">
        <f t="shared" si="59"/>
        <v>-6.4277836511574993</v>
      </c>
      <c r="AL57">
        <f t="shared" si="40"/>
        <v>-16.266244690972236</v>
      </c>
      <c r="AN57">
        <f t="shared" si="48"/>
        <v>0</v>
      </c>
      <c r="AO57">
        <f t="shared" si="49"/>
        <v>0</v>
      </c>
      <c r="AP57">
        <f t="shared" si="50"/>
        <v>-1.0312968897239279E-11</v>
      </c>
      <c r="AQ57">
        <f t="shared" si="51"/>
        <v>-9.5378514389816574E-8</v>
      </c>
      <c r="AR57">
        <f t="shared" si="52"/>
        <v>-9.538882735871381E-8</v>
      </c>
      <c r="AS57">
        <f t="shared" si="53"/>
        <v>-5.5341068394948373E-2</v>
      </c>
      <c r="AT57">
        <f t="shared" si="54"/>
        <v>-3.6156165722040765E-2</v>
      </c>
      <c r="AU57">
        <f t="shared" si="55"/>
        <v>-9.1497329505816488E-2</v>
      </c>
      <c r="AW57">
        <v>54</v>
      </c>
      <c r="AX57">
        <f>IF(Z57&gt;0, (R57*SUMPRODUCT(K57:$K$98, X57:$X$98)-K57*$AZ$3)/Z57, 0)</f>
        <v>-558975292871.91541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0.70685825099999999</v>
      </c>
      <c r="Q58" s="5">
        <f t="shared" si="60"/>
        <v>12.5</v>
      </c>
      <c r="R58">
        <f t="shared" si="41"/>
        <v>50000</v>
      </c>
      <c r="S58">
        <f t="shared" si="42"/>
        <v>-1762668646496.4761</v>
      </c>
      <c r="U58">
        <f t="shared" si="57"/>
        <v>0.70685825099999999</v>
      </c>
      <c r="V58">
        <f t="shared" si="58"/>
        <v>0.01</v>
      </c>
      <c r="W58">
        <f t="shared" si="34"/>
        <v>1.4667381133760074E-10</v>
      </c>
      <c r="X58">
        <f t="shared" si="35"/>
        <v>1.0367759374960043E-10</v>
      </c>
      <c r="Y58">
        <f t="shared" si="36"/>
        <v>1.4667381133760075E-12</v>
      </c>
      <c r="Z58">
        <f t="shared" si="37"/>
        <v>4.1529479474624313E-11</v>
      </c>
      <c r="AB58">
        <f t="shared" si="38"/>
        <v>-81.987036649075449</v>
      </c>
      <c r="AC58">
        <f t="shared" si="30"/>
        <v>-73.202711375239218</v>
      </c>
      <c r="AE58">
        <f t="shared" si="43"/>
        <v>0</v>
      </c>
      <c r="AF58">
        <f t="shared" si="44"/>
        <v>0</v>
      </c>
      <c r="AG58">
        <f t="shared" si="45"/>
        <v>-5.1911849343280394E-10</v>
      </c>
      <c r="AH58">
        <f t="shared" si="46"/>
        <v>-5.1838796874800213E-6</v>
      </c>
      <c r="AI58">
        <f t="shared" si="39"/>
        <v>-5.184398805973454E-6</v>
      </c>
      <c r="AJ58">
        <f t="shared" si="47"/>
        <v>-8.784325273836231</v>
      </c>
      <c r="AK58">
        <f t="shared" si="59"/>
        <v>-5.739092565435282</v>
      </c>
      <c r="AL58">
        <f t="shared" si="40"/>
        <v>-14.523423023670318</v>
      </c>
      <c r="AN58">
        <f t="shared" si="48"/>
        <v>0</v>
      </c>
      <c r="AO58">
        <f t="shared" si="49"/>
        <v>0</v>
      </c>
      <c r="AP58">
        <f t="shared" si="50"/>
        <v>-2.6071714740597603E-12</v>
      </c>
      <c r="AQ58">
        <f t="shared" si="51"/>
        <v>-2.6035025561856981E-8</v>
      </c>
      <c r="AR58">
        <f t="shared" si="52"/>
        <v>-2.6037632733331039E-8</v>
      </c>
      <c r="AS58">
        <f t="shared" si="53"/>
        <v>-4.4117561910308904E-2</v>
      </c>
      <c r="AT58">
        <f t="shared" si="54"/>
        <v>-2.8823474048566406E-2</v>
      </c>
      <c r="AU58">
        <f t="shared" si="55"/>
        <v>-7.2941061996508044E-2</v>
      </c>
      <c r="AW58">
        <v>55</v>
      </c>
      <c r="AX58">
        <f>IF(Z58&gt;0, (R58*SUMPRODUCT(K58:$K$98, X58:$X$98)-K58*$AZ$3)/Z58, 0)</f>
        <v>-1762668646496.4761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0.722550582</v>
      </c>
      <c r="Q59" s="5">
        <f t="shared" si="60"/>
        <v>12.5</v>
      </c>
      <c r="R59">
        <f t="shared" si="41"/>
        <v>50000</v>
      </c>
      <c r="S59">
        <f t="shared" si="42"/>
        <v>-5884519412383.3086</v>
      </c>
      <c r="U59">
        <f t="shared" si="57"/>
        <v>0.722550582</v>
      </c>
      <c r="V59">
        <f t="shared" si="58"/>
        <v>0.01</v>
      </c>
      <c r="W59">
        <f t="shared" si="34"/>
        <v>4.1529479474624313E-11</v>
      </c>
      <c r="X59">
        <f t="shared" si="35"/>
        <v>3.0007149564546849E-11</v>
      </c>
      <c r="Y59">
        <f t="shared" si="36"/>
        <v>4.1529479474624315E-13</v>
      </c>
      <c r="Z59">
        <f t="shared" si="37"/>
        <v>1.1107035115331221E-11</v>
      </c>
      <c r="AB59">
        <f t="shared" si="38"/>
        <v>-73.202711375239218</v>
      </c>
      <c r="AC59">
        <f t="shared" si="30"/>
        <v>-65.35956375018965</v>
      </c>
      <c r="AE59">
        <f t="shared" si="43"/>
        <v>0</v>
      </c>
      <c r="AF59">
        <f t="shared" si="44"/>
        <v>0</v>
      </c>
      <c r="AG59">
        <f t="shared" si="45"/>
        <v>-1.3883793894164025E-10</v>
      </c>
      <c r="AH59">
        <f t="shared" si="46"/>
        <v>-1.5003574782273424E-6</v>
      </c>
      <c r="AI59">
        <f t="shared" si="39"/>
        <v>-1.5004963161662841E-6</v>
      </c>
      <c r="AJ59">
        <f t="shared" si="47"/>
        <v>-7.8431476250495678</v>
      </c>
      <c r="AK59">
        <f t="shared" si="59"/>
        <v>-5.1241897962667462</v>
      </c>
      <c r="AL59">
        <f t="shared" si="40"/>
        <v>-12.96733892181263</v>
      </c>
      <c r="AN59">
        <f t="shared" si="48"/>
        <v>0</v>
      </c>
      <c r="AO59">
        <f t="shared" si="49"/>
        <v>0</v>
      </c>
      <c r="AP59">
        <f t="shared" si="50"/>
        <v>-6.2257722621739728E-13</v>
      </c>
      <c r="AQ59">
        <f t="shared" si="51"/>
        <v>-6.7279045212702754E-9</v>
      </c>
      <c r="AR59">
        <f t="shared" si="52"/>
        <v>-6.7285270984964934E-9</v>
      </c>
      <c r="AS59">
        <f t="shared" si="53"/>
        <v>-3.5170250512501874E-2</v>
      </c>
      <c r="AT59">
        <f t="shared" si="54"/>
        <v>-2.2977897066825698E-2</v>
      </c>
      <c r="AU59">
        <f t="shared" si="55"/>
        <v>-5.8148154307854673E-2</v>
      </c>
      <c r="AW59">
        <v>56</v>
      </c>
      <c r="AX59">
        <f>IF(Z59&gt;0, (R59*SUMPRODUCT(K59:$K$98, X59:$X$98)-K59*$AZ$3)/Z59, 0)</f>
        <v>-5884519412383.3086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0.74076925400000004</v>
      </c>
      <c r="Q60" s="5">
        <f t="shared" si="60"/>
        <v>12.5</v>
      </c>
      <c r="R60">
        <f t="shared" si="41"/>
        <v>50000</v>
      </c>
      <c r="S60">
        <f t="shared" si="42"/>
        <v>-21081007357528.559</v>
      </c>
      <c r="U60">
        <f t="shared" si="57"/>
        <v>0.74076925400000004</v>
      </c>
      <c r="V60">
        <f t="shared" si="58"/>
        <v>0.01</v>
      </c>
      <c r="W60">
        <f t="shared" si="34"/>
        <v>1.1107035115331221E-11</v>
      </c>
      <c r="X60">
        <f t="shared" si="35"/>
        <v>8.2277501165357124E-12</v>
      </c>
      <c r="Y60">
        <f t="shared" si="36"/>
        <v>1.1107035115331221E-13</v>
      </c>
      <c r="Z60">
        <f t="shared" si="37"/>
        <v>2.7682146476421962E-12</v>
      </c>
      <c r="AB60">
        <f t="shared" si="38"/>
        <v>-65.35956375018965</v>
      </c>
      <c r="AC60">
        <f t="shared" si="30"/>
        <v>-58.356753354163466</v>
      </c>
      <c r="AE60">
        <f t="shared" si="43"/>
        <v>0</v>
      </c>
      <c r="AF60">
        <f t="shared" si="44"/>
        <v>0</v>
      </c>
      <c r="AG60">
        <f t="shared" si="45"/>
        <v>-3.460268309552745E-11</v>
      </c>
      <c r="AH60">
        <f t="shared" si="46"/>
        <v>-4.1138750582678561E-7</v>
      </c>
      <c r="AI60">
        <f t="shared" si="39"/>
        <v>-4.1142210850988116E-7</v>
      </c>
      <c r="AJ60">
        <f t="shared" si="47"/>
        <v>-7.0028103960261845</v>
      </c>
      <c r="AK60">
        <f t="shared" si="59"/>
        <v>-4.5751694625132764</v>
      </c>
      <c r="AL60">
        <f t="shared" si="40"/>
        <v>-11.57798026996157</v>
      </c>
      <c r="AN60">
        <f t="shared" si="48"/>
        <v>0</v>
      </c>
      <c r="AO60">
        <f t="shared" si="49"/>
        <v>0</v>
      </c>
      <c r="AP60">
        <f t="shared" si="50"/>
        <v>-1.3854052368997561E-13</v>
      </c>
      <c r="AQ60">
        <f t="shared" si="51"/>
        <v>-1.6470930979373237E-9</v>
      </c>
      <c r="AR60">
        <f t="shared" si="52"/>
        <v>-1.6472316384610139E-9</v>
      </c>
      <c r="AS60">
        <f t="shared" si="53"/>
        <v>-2.8037508446634656E-2</v>
      </c>
      <c r="AT60">
        <f t="shared" si="54"/>
        <v>-1.831783886692015E-2</v>
      </c>
      <c r="AU60">
        <f t="shared" si="55"/>
        <v>-4.6355348960786448E-2</v>
      </c>
      <c r="AW60">
        <v>57</v>
      </c>
      <c r="AX60">
        <f>IF(Z60&gt;0, (R60*SUMPRODUCT(K60:$K$98, X60:$X$98)-K60*$AZ$3)/Z60, 0)</f>
        <v>-21081007357528.559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0.75888896100000003</v>
      </c>
      <c r="Q61" s="5">
        <f t="shared" si="60"/>
        <v>12.5</v>
      </c>
      <c r="R61">
        <f t="shared" si="41"/>
        <v>50000</v>
      </c>
      <c r="S61">
        <f t="shared" si="42"/>
        <v>-81442790789003.734</v>
      </c>
      <c r="U61">
        <f t="shared" si="57"/>
        <v>0.75888896100000003</v>
      </c>
      <c r="V61">
        <f t="shared" si="58"/>
        <v>0.01</v>
      </c>
      <c r="W61">
        <f t="shared" si="34"/>
        <v>2.7682146476421962E-12</v>
      </c>
      <c r="X61">
        <f t="shared" si="35"/>
        <v>2.1007675377741675E-12</v>
      </c>
      <c r="Y61">
        <f t="shared" si="36"/>
        <v>2.7682146476421964E-14</v>
      </c>
      <c r="Z61">
        <f t="shared" si="37"/>
        <v>6.3976496339160672E-13</v>
      </c>
      <c r="AB61">
        <f t="shared" si="38"/>
        <v>-58.356753354163466</v>
      </c>
      <c r="AC61">
        <f t="shared" si="30"/>
        <v>-52.104244067637261</v>
      </c>
      <c r="AE61">
        <f t="shared" si="43"/>
        <v>0</v>
      </c>
      <c r="AF61">
        <f t="shared" si="44"/>
        <v>0</v>
      </c>
      <c r="AG61">
        <f t="shared" si="45"/>
        <v>-7.9970620423950842E-12</v>
      </c>
      <c r="AH61">
        <f t="shared" si="46"/>
        <v>-1.0503837688870838E-7</v>
      </c>
      <c r="AI61">
        <f t="shared" si="39"/>
        <v>-1.0504637395075077E-7</v>
      </c>
      <c r="AJ61">
        <f t="shared" si="47"/>
        <v>-6.2525092865262053</v>
      </c>
      <c r="AK61">
        <f t="shared" si="59"/>
        <v>-4.0849727347914433</v>
      </c>
      <c r="AL61">
        <f t="shared" si="40"/>
        <v>-10.337482126364023</v>
      </c>
      <c r="AN61">
        <f t="shared" si="48"/>
        <v>0</v>
      </c>
      <c r="AO61">
        <f t="shared" si="49"/>
        <v>0</v>
      </c>
      <c r="AP61">
        <f t="shared" si="50"/>
        <v>-2.8587718190709259E-14</v>
      </c>
      <c r="AQ61">
        <f t="shared" si="51"/>
        <v>-3.7548883599814814E-10</v>
      </c>
      <c r="AR61">
        <f t="shared" si="52"/>
        <v>-3.7551742371633885E-10</v>
      </c>
      <c r="AS61">
        <f t="shared" si="53"/>
        <v>-2.2351330091028087E-2</v>
      </c>
      <c r="AT61">
        <f t="shared" si="54"/>
        <v>-1.460286899612118E-2</v>
      </c>
      <c r="AU61">
        <f t="shared" si="55"/>
        <v>-3.695419946266669E-2</v>
      </c>
      <c r="AW61">
        <v>58</v>
      </c>
      <c r="AX61">
        <f>IF(Z61&gt;0, (R61*SUMPRODUCT(K61:$K$98, X61:$X$98)-K61*$AZ$3)/Z61, 0)</f>
        <v>-81442790789003.734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0.77688723800000004</v>
      </c>
      <c r="Q62" s="5">
        <f t="shared" si="60"/>
        <v>12.5</v>
      </c>
      <c r="R62">
        <f t="shared" si="41"/>
        <v>50000</v>
      </c>
      <c r="S62">
        <f t="shared" si="42"/>
        <v>-341212683878075.31</v>
      </c>
      <c r="U62">
        <f t="shared" si="57"/>
        <v>0.77688723800000004</v>
      </c>
      <c r="V62">
        <f t="shared" si="58"/>
        <v>0.01</v>
      </c>
      <c r="W62">
        <f t="shared" si="34"/>
        <v>6.3976496339160672E-13</v>
      </c>
      <c r="X62">
        <f t="shared" si="35"/>
        <v>4.9702523537847644E-13</v>
      </c>
      <c r="Y62">
        <f t="shared" si="36"/>
        <v>6.3976496339160675E-15</v>
      </c>
      <c r="Z62">
        <f t="shared" si="37"/>
        <v>1.3634207837921422E-13</v>
      </c>
      <c r="AB62">
        <f t="shared" si="38"/>
        <v>-52.104244067637261</v>
      </c>
      <c r="AC62">
        <f t="shared" si="30"/>
        <v>-46.521646489286589</v>
      </c>
      <c r="AE62">
        <f t="shared" si="43"/>
        <v>0</v>
      </c>
      <c r="AF62">
        <f t="shared" si="44"/>
        <v>0</v>
      </c>
      <c r="AG62">
        <f t="shared" si="45"/>
        <v>-1.7042759797401777E-12</v>
      </c>
      <c r="AH62">
        <f t="shared" si="46"/>
        <v>-2.4851261768923823E-8</v>
      </c>
      <c r="AI62">
        <f t="shared" si="39"/>
        <v>-2.4852966044903562E-8</v>
      </c>
      <c r="AJ62">
        <f t="shared" si="47"/>
        <v>-5.5825975783506721</v>
      </c>
      <c r="AK62">
        <f t="shared" si="59"/>
        <v>-3.6472970847346087</v>
      </c>
      <c r="AL62">
        <f t="shared" si="40"/>
        <v>-9.2298946879382466</v>
      </c>
      <c r="AN62">
        <f t="shared" si="48"/>
        <v>0</v>
      </c>
      <c r="AO62">
        <f t="shared" si="49"/>
        <v>0</v>
      </c>
      <c r="AP62">
        <f t="shared" si="50"/>
        <v>-5.4396496275890115E-15</v>
      </c>
      <c r="AQ62">
        <f t="shared" si="51"/>
        <v>-7.9319405092508832E-11</v>
      </c>
      <c r="AR62">
        <f t="shared" si="52"/>
        <v>-7.9324844742136411E-11</v>
      </c>
      <c r="AS62">
        <f t="shared" si="53"/>
        <v>-1.7818343507184885E-2</v>
      </c>
      <c r="AT62">
        <f t="shared" si="54"/>
        <v>-1.1641317758704653E-2</v>
      </c>
      <c r="AU62">
        <f t="shared" si="55"/>
        <v>-2.9459661345214383E-2</v>
      </c>
      <c r="AW62">
        <v>59</v>
      </c>
      <c r="AX62">
        <f>IF(Z62&gt;0, (R62*SUMPRODUCT(K62:$K$98, X62:$X$98)-K62*$AZ$3)/Z62, 0)</f>
        <v>-341212683878075.31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0.79474162100000001</v>
      </c>
      <c r="Q63" s="5">
        <f t="shared" si="60"/>
        <v>12.5</v>
      </c>
      <c r="R63">
        <f t="shared" si="41"/>
        <v>50000</v>
      </c>
      <c r="S63">
        <f t="shared" si="42"/>
        <v>-1560261759801358.3</v>
      </c>
      <c r="U63">
        <f t="shared" si="57"/>
        <v>0.79474162100000001</v>
      </c>
      <c r="V63">
        <f t="shared" si="58"/>
        <v>0.01</v>
      </c>
      <c r="W63">
        <f t="shared" si="34"/>
        <v>1.3634207837921422E-13</v>
      </c>
      <c r="X63">
        <f t="shared" si="35"/>
        <v>1.0835672438160576E-13</v>
      </c>
      <c r="Y63">
        <f t="shared" si="36"/>
        <v>1.3634207837921422E-15</v>
      </c>
      <c r="Z63">
        <f t="shared" si="37"/>
        <v>2.6621933213816315E-14</v>
      </c>
      <c r="AB63">
        <f t="shared" si="38"/>
        <v>-46.521646489286589</v>
      </c>
      <c r="AC63">
        <f t="shared" si="30"/>
        <v>-41.537184365503272</v>
      </c>
      <c r="AE63">
        <f t="shared" si="43"/>
        <v>0</v>
      </c>
      <c r="AF63">
        <f t="shared" si="44"/>
        <v>0</v>
      </c>
      <c r="AG63">
        <f t="shared" si="45"/>
        <v>-3.3277416517270395E-13</v>
      </c>
      <c r="AH63">
        <f t="shared" si="46"/>
        <v>-5.4178362190802882E-9</v>
      </c>
      <c r="AI63">
        <f t="shared" si="39"/>
        <v>-5.4181689932454609E-9</v>
      </c>
      <c r="AJ63">
        <f t="shared" si="47"/>
        <v>-4.9844621237833167</v>
      </c>
      <c r="AK63">
        <f t="shared" si="59"/>
        <v>-3.2565152542500617</v>
      </c>
      <c r="AL63">
        <f t="shared" si="40"/>
        <v>-8.240977383451547</v>
      </c>
      <c r="AN63">
        <f t="shared" si="48"/>
        <v>0</v>
      </c>
      <c r="AO63">
        <f t="shared" si="49"/>
        <v>0</v>
      </c>
      <c r="AP63">
        <f t="shared" si="50"/>
        <v>-9.4833675768837874E-16</v>
      </c>
      <c r="AQ63">
        <f t="shared" si="51"/>
        <v>-1.543969986679335E-11</v>
      </c>
      <c r="AR63">
        <f t="shared" si="52"/>
        <v>-1.5440648203551038E-11</v>
      </c>
      <c r="AS63">
        <f t="shared" si="53"/>
        <v>-1.4204674352758115E-2</v>
      </c>
      <c r="AT63">
        <f t="shared" si="54"/>
        <v>-9.2803872439300994E-3</v>
      </c>
      <c r="AU63">
        <f t="shared" si="55"/>
        <v>-2.3485061612128863E-2</v>
      </c>
      <c r="AW63">
        <v>60</v>
      </c>
      <c r="AX63">
        <f>IF(Z63&gt;0, (R63*SUMPRODUCT(K63:$K$98, X63:$X$98)-K63*$AZ$3)/Z63, 0)</f>
        <v>-1560261759801358.3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0.81243025300000005</v>
      </c>
      <c r="Q64" s="5">
        <f t="shared" si="60"/>
        <v>12.5</v>
      </c>
      <c r="R64">
        <f t="shared" si="41"/>
        <v>50000</v>
      </c>
      <c r="S64">
        <f t="shared" si="42"/>
        <v>-7845316448899394</v>
      </c>
      <c r="U64">
        <f t="shared" si="57"/>
        <v>0.81243025300000005</v>
      </c>
      <c r="V64">
        <f t="shared" si="58"/>
        <v>0.01</v>
      </c>
      <c r="W64">
        <f t="shared" si="34"/>
        <v>2.6621933213816315E-14</v>
      </c>
      <c r="X64">
        <f t="shared" si="35"/>
        <v>2.1628463936249895E-14</v>
      </c>
      <c r="Y64">
        <f t="shared" si="36"/>
        <v>2.6621933213816315E-16</v>
      </c>
      <c r="Z64">
        <f t="shared" si="37"/>
        <v>4.7272499454282573E-15</v>
      </c>
      <c r="AB64">
        <f t="shared" si="38"/>
        <v>-41.537184365503272</v>
      </c>
      <c r="AC64">
        <f t="shared" si="30"/>
        <v>-37.086771754927071</v>
      </c>
      <c r="AE64">
        <f t="shared" si="43"/>
        <v>0</v>
      </c>
      <c r="AF64">
        <f t="shared" si="44"/>
        <v>0</v>
      </c>
      <c r="AG64">
        <f t="shared" si="45"/>
        <v>-5.9090624317853218E-14</v>
      </c>
      <c r="AH64">
        <f t="shared" si="46"/>
        <v>-1.0814231968124948E-9</v>
      </c>
      <c r="AI64">
        <f t="shared" si="39"/>
        <v>-1.0814822874368127E-9</v>
      </c>
      <c r="AJ64">
        <f t="shared" si="47"/>
        <v>-4.4504126105762012</v>
      </c>
      <c r="AK64">
        <f t="shared" si="59"/>
        <v>-2.9076029055852293</v>
      </c>
      <c r="AL64">
        <f t="shared" si="40"/>
        <v>-7.3580155172429134</v>
      </c>
      <c r="AN64">
        <f t="shared" si="48"/>
        <v>0</v>
      </c>
      <c r="AO64">
        <f t="shared" si="49"/>
        <v>0</v>
      </c>
      <c r="AP64">
        <f t="shared" si="50"/>
        <v>-1.5035349833350501E-16</v>
      </c>
      <c r="AQ64">
        <f t="shared" si="51"/>
        <v>-2.7516338284927478E-12</v>
      </c>
      <c r="AR64">
        <f t="shared" si="52"/>
        <v>-2.7517841819910811E-12</v>
      </c>
      <c r="AS64">
        <f t="shared" si="53"/>
        <v>-1.1323879426765692E-2</v>
      </c>
      <c r="AT64">
        <f t="shared" si="54"/>
        <v>-7.39826789217592E-3</v>
      </c>
      <c r="AU64">
        <f t="shared" si="55"/>
        <v>-1.8722147321693399E-2</v>
      </c>
      <c r="AW64">
        <v>61</v>
      </c>
      <c r="AX64">
        <f>IF(Z64&gt;0, (R64*SUMPRODUCT(K64:$K$98, X64:$X$98)-K64*$AZ$3)/Z64, 0)</f>
        <v>-7845316448899394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0.830029028</v>
      </c>
      <c r="Q65" s="5">
        <f t="shared" si="60"/>
        <v>12.5</v>
      </c>
      <c r="R65">
        <f t="shared" si="41"/>
        <v>50000</v>
      </c>
      <c r="S65">
        <f t="shared" si="42"/>
        <v>-4.3787611851073624E+16</v>
      </c>
      <c r="U65">
        <f t="shared" si="57"/>
        <v>0.830029028</v>
      </c>
      <c r="V65">
        <f t="shared" si="58"/>
        <v>0.01</v>
      </c>
      <c r="W65">
        <f t="shared" si="34"/>
        <v>4.7272499454282573E-15</v>
      </c>
      <c r="X65">
        <f t="shared" si="35"/>
        <v>3.9237546773168693E-15</v>
      </c>
      <c r="Y65">
        <f t="shared" si="36"/>
        <v>4.7272499454282575E-17</v>
      </c>
      <c r="Z65">
        <f t="shared" si="37"/>
        <v>7.562227686571053E-16</v>
      </c>
      <c r="AB65">
        <f t="shared" si="38"/>
        <v>-37.086771754927071</v>
      </c>
      <c r="AC65">
        <f t="shared" si="30"/>
        <v>-33.113189066901569</v>
      </c>
      <c r="AE65">
        <f t="shared" si="43"/>
        <v>0</v>
      </c>
      <c r="AF65">
        <f t="shared" si="44"/>
        <v>0</v>
      </c>
      <c r="AG65">
        <f t="shared" si="45"/>
        <v>-9.4527846082138159E-15</v>
      </c>
      <c r="AH65">
        <f t="shared" si="46"/>
        <v>-1.9618773386584347E-10</v>
      </c>
      <c r="AI65">
        <f t="shared" si="39"/>
        <v>-1.9619718665045169E-10</v>
      </c>
      <c r="AJ65">
        <f t="shared" si="47"/>
        <v>-3.9735826880255019</v>
      </c>
      <c r="AK65">
        <f t="shared" si="59"/>
        <v>-2.5960740228448951</v>
      </c>
      <c r="AL65">
        <f t="shared" si="40"/>
        <v>-6.5696567110665942</v>
      </c>
      <c r="AN65">
        <f t="shared" si="48"/>
        <v>0</v>
      </c>
      <c r="AO65">
        <f t="shared" si="49"/>
        <v>0</v>
      </c>
      <c r="AP65">
        <f t="shared" si="50"/>
        <v>-2.147517435000998E-17</v>
      </c>
      <c r="AQ65">
        <f t="shared" si="51"/>
        <v>-4.457063145648528E-13</v>
      </c>
      <c r="AR65">
        <f t="shared" si="52"/>
        <v>-4.457277897392028E-13</v>
      </c>
      <c r="AS65">
        <f t="shared" si="53"/>
        <v>-9.0273273491686418E-3</v>
      </c>
      <c r="AT65">
        <f t="shared" si="54"/>
        <v>-5.8978538681270726E-3</v>
      </c>
      <c r="AU65">
        <f t="shared" si="55"/>
        <v>-1.4925181217741442E-2</v>
      </c>
      <c r="AW65">
        <v>62</v>
      </c>
      <c r="AX65">
        <f>IF(Z65&gt;0, (R65*SUMPRODUCT(K65:$K$98, X65:$X$98)-K65*$AZ$3)/Z65, 0)</f>
        <v>-4.3787611851073624E+16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0.84762719500000006</v>
      </c>
      <c r="Q66" s="5">
        <f t="shared" si="60"/>
        <v>12.5</v>
      </c>
      <c r="R66">
        <f t="shared" si="41"/>
        <v>50000</v>
      </c>
      <c r="S66">
        <f t="shared" si="42"/>
        <v>-2.7460358043720282E+17</v>
      </c>
      <c r="U66">
        <f t="shared" si="57"/>
        <v>0.84762719500000006</v>
      </c>
      <c r="V66">
        <f t="shared" si="58"/>
        <v>0.01</v>
      </c>
      <c r="W66">
        <f t="shared" si="34"/>
        <v>7.562227686571053E-16</v>
      </c>
      <c r="X66">
        <f t="shared" si="35"/>
        <v>6.4099498419195615E-16</v>
      </c>
      <c r="Y66">
        <f t="shared" si="36"/>
        <v>7.5622276865710531E-18</v>
      </c>
      <c r="Z66">
        <f t="shared" si="37"/>
        <v>1.076655567785781E-16</v>
      </c>
      <c r="AB66">
        <f t="shared" si="38"/>
        <v>-33.113189066901569</v>
      </c>
      <c r="AC66">
        <f t="shared" si="30"/>
        <v>-29.5653473811625</v>
      </c>
      <c r="AE66">
        <f t="shared" si="43"/>
        <v>0</v>
      </c>
      <c r="AF66">
        <f t="shared" si="44"/>
        <v>0</v>
      </c>
      <c r="AG66">
        <f t="shared" si="45"/>
        <v>-1.3458194597322262E-15</v>
      </c>
      <c r="AH66">
        <f t="shared" si="46"/>
        <v>-3.2049749209597808E-11</v>
      </c>
      <c r="AI66">
        <f t="shared" si="39"/>
        <v>-3.2051095029057537E-11</v>
      </c>
      <c r="AJ66">
        <f t="shared" si="47"/>
        <v>-3.5478416857390691</v>
      </c>
      <c r="AK66">
        <f t="shared" si="59"/>
        <v>-2.3179232346831102</v>
      </c>
      <c r="AL66">
        <f t="shared" si="40"/>
        <v>-5.8657649204542306</v>
      </c>
      <c r="AN66">
        <f t="shared" si="48"/>
        <v>0</v>
      </c>
      <c r="AO66">
        <f t="shared" si="49"/>
        <v>0</v>
      </c>
      <c r="AP66">
        <f t="shared" si="50"/>
        <v>-2.7298935804240805E-18</v>
      </c>
      <c r="AQ66">
        <f t="shared" si="51"/>
        <v>-6.5010506415838954E-14</v>
      </c>
      <c r="AR66">
        <f t="shared" si="52"/>
        <v>-6.5013236309419372E-14</v>
      </c>
      <c r="AS66">
        <f t="shared" si="53"/>
        <v>-7.1965300934102071E-3</v>
      </c>
      <c r="AT66">
        <f t="shared" si="54"/>
        <v>-4.7017329943618465E-3</v>
      </c>
      <c r="AU66">
        <f t="shared" si="55"/>
        <v>-1.1898263087837067E-2</v>
      </c>
      <c r="AW66">
        <v>63</v>
      </c>
      <c r="AX66">
        <f>IF(Z66&gt;0, (R66*SUMPRODUCT(K66:$K$98, X66:$X$98)-K66*$AZ$3)/Z66, 0)</f>
        <v>-2.7460358043720282E+17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0.86522596900000004</v>
      </c>
      <c r="Q67" s="5">
        <f t="shared" si="60"/>
        <v>12.5</v>
      </c>
      <c r="R67">
        <f t="shared" si="41"/>
        <v>50000</v>
      </c>
      <c r="S67">
        <f t="shared" si="42"/>
        <v>-1.9650063902119439E+18</v>
      </c>
      <c r="U67">
        <f t="shared" si="57"/>
        <v>0.86522596900000004</v>
      </c>
      <c r="V67">
        <f t="shared" si="58"/>
        <v>0.01</v>
      </c>
      <c r="W67">
        <f t="shared" si="34"/>
        <v>1.076655567785781E-16</v>
      </c>
      <c r="X67">
        <f t="shared" si="35"/>
        <v>9.3155035691669766E-17</v>
      </c>
      <c r="Y67">
        <f t="shared" si="36"/>
        <v>1.076655567785781E-18</v>
      </c>
      <c r="Z67">
        <f t="shared" si="37"/>
        <v>1.3433865519122557E-17</v>
      </c>
      <c r="AB67">
        <f t="shared" si="38"/>
        <v>-29.5653473811625</v>
      </c>
      <c r="AC67">
        <f t="shared" si="30"/>
        <v>-26.397631590323716</v>
      </c>
      <c r="AE67">
        <f t="shared" si="43"/>
        <v>0</v>
      </c>
      <c r="AF67">
        <f t="shared" si="44"/>
        <v>0</v>
      </c>
      <c r="AG67">
        <f t="shared" si="45"/>
        <v>-1.6792331898903195E-16</v>
      </c>
      <c r="AH67">
        <f t="shared" si="46"/>
        <v>-4.6577517845834886E-12</v>
      </c>
      <c r="AI67">
        <f t="shared" si="39"/>
        <v>-4.6579197079024775E-12</v>
      </c>
      <c r="AJ67">
        <f t="shared" si="47"/>
        <v>-3.1677157908387841</v>
      </c>
      <c r="AK67">
        <f t="shared" si="59"/>
        <v>-2.0695743166813751</v>
      </c>
      <c r="AL67">
        <f t="shared" si="40"/>
        <v>-5.2372901075248173</v>
      </c>
      <c r="AN67">
        <f t="shared" si="48"/>
        <v>0</v>
      </c>
      <c r="AO67">
        <f t="shared" si="49"/>
        <v>0</v>
      </c>
      <c r="AP67">
        <f t="shared" si="50"/>
        <v>-3.0412484484869194E-19</v>
      </c>
      <c r="AQ67">
        <f t="shared" si="51"/>
        <v>-8.4356243513903741E-15</v>
      </c>
      <c r="AR67">
        <f t="shared" si="52"/>
        <v>-8.4359284762352221E-15</v>
      </c>
      <c r="AS67">
        <f t="shared" si="53"/>
        <v>-5.7370297300788865E-3</v>
      </c>
      <c r="AT67">
        <f t="shared" si="54"/>
        <v>-3.7481927569849379E-3</v>
      </c>
      <c r="AU67">
        <f t="shared" si="55"/>
        <v>-9.4852224870722607E-3</v>
      </c>
      <c r="AW67">
        <v>64</v>
      </c>
      <c r="AX67">
        <f>IF(Z67&gt;0, (R67*SUMPRODUCT(K67:$K$98, X67:$X$98)-K67*$AZ$3)/Z67, 0)</f>
        <v>-1.9650063902119439E+18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0.88282474399999999</v>
      </c>
      <c r="Q68" s="5">
        <f t="shared" si="60"/>
        <v>12.5</v>
      </c>
      <c r="R68">
        <f t="shared" si="41"/>
        <v>50000</v>
      </c>
      <c r="S68">
        <f t="shared" si="42"/>
        <v>-1.6370103107201022E+19</v>
      </c>
      <c r="U68">
        <f t="shared" si="57"/>
        <v>0.88282474399999999</v>
      </c>
      <c r="V68">
        <f t="shared" si="58"/>
        <v>0.01</v>
      </c>
      <c r="W68">
        <f t="shared" si="34"/>
        <v>1.3433865519122557E-17</v>
      </c>
      <c r="X68">
        <f t="shared" si="35"/>
        <v>1.1859748887849798E-17</v>
      </c>
      <c r="Y68">
        <f t="shared" si="36"/>
        <v>1.3433865519122556E-19</v>
      </c>
      <c r="Z68">
        <f>MAX(0, W68-X68-Y68)</f>
        <v>1.4397779760815326E-18</v>
      </c>
      <c r="AB68">
        <f t="shared" si="38"/>
        <v>-26.397631590323716</v>
      </c>
      <c r="AC68">
        <f t="shared" ref="AC68:AC69" si="62">S68*Z68</f>
        <v>-23.569313919931897</v>
      </c>
      <c r="AE68">
        <f t="shared" si="43"/>
        <v>0</v>
      </c>
      <c r="AF68">
        <f t="shared" si="44"/>
        <v>0</v>
      </c>
      <c r="AG68">
        <f t="shared" si="45"/>
        <v>-1.7997224701019156E-17</v>
      </c>
      <c r="AH68">
        <f t="shared" si="46"/>
        <v>-5.9298744439248994E-13</v>
      </c>
      <c r="AI68">
        <f t="shared" si="39"/>
        <v>-5.9300544161719093E-13</v>
      </c>
      <c r="AJ68">
        <f t="shared" si="47"/>
        <v>-2.8283176703918187</v>
      </c>
      <c r="AK68">
        <f t="shared" si="59"/>
        <v>-1.8478342113226602</v>
      </c>
      <c r="AL68">
        <f t="shared" si="40"/>
        <v>-4.6761518817150716</v>
      </c>
      <c r="AN68">
        <f t="shared" si="48"/>
        <v>0</v>
      </c>
      <c r="AO68">
        <f t="shared" si="49"/>
        <v>0</v>
      </c>
      <c r="AP68">
        <f t="shared" si="50"/>
        <v>-2.9102373305909674E-20</v>
      </c>
      <c r="AQ68">
        <f t="shared" si="51"/>
        <v>-9.5888906534852216E-16</v>
      </c>
      <c r="AR68">
        <f t="shared" si="52"/>
        <v>-9.5891816772182803E-16</v>
      </c>
      <c r="AS68">
        <f t="shared" si="53"/>
        <v>-4.5735249761471473E-3</v>
      </c>
      <c r="AT68">
        <f t="shared" si="54"/>
        <v>-2.9880363177494785E-3</v>
      </c>
      <c r="AU68">
        <f t="shared" si="55"/>
        <v>-7.5615612938975839E-3</v>
      </c>
      <c r="AW68">
        <v>65</v>
      </c>
      <c r="AX68">
        <f>IF(Z68&gt;0, (R68*SUMPRODUCT(K68:$K$98, X68:$X$98)-K68*$AZ$3)/Z68, 0)</f>
        <v>-1.6370103107201022E+19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1.4397779760815326E-18</v>
      </c>
      <c r="X69">
        <f t="shared" si="35"/>
        <v>1.4397779760815326E-18</v>
      </c>
      <c r="Y69">
        <f t="shared" si="36"/>
        <v>1.4397779760815325E-20</v>
      </c>
      <c r="Z69">
        <f t="shared" si="37"/>
        <v>0</v>
      </c>
      <c r="AB69">
        <f t="shared" si="38"/>
        <v>-23.569313919931897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-7.1988898804076632E-14</v>
      </c>
      <c r="AI69">
        <f t="shared" si="39"/>
        <v>-7.1988898804076632E-14</v>
      </c>
      <c r="AJ69">
        <f t="shared" si="47"/>
        <v>-23.569313919931897</v>
      </c>
      <c r="AK69">
        <f t="shared" si="59"/>
        <v>-1.6498519743952329</v>
      </c>
      <c r="AL69">
        <f t="shared" si="40"/>
        <v>-25.219165894327201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-1.0393704752110597E-16</v>
      </c>
      <c r="AR69">
        <f t="shared" si="52"/>
        <v>-1.0393704752110597E-16</v>
      </c>
      <c r="AS69">
        <f t="shared" si="53"/>
        <v>-3.4029203691571142E-2</v>
      </c>
      <c r="AT69">
        <f t="shared" si="54"/>
        <v>-2.3820442584099803E-3</v>
      </c>
      <c r="AU69">
        <f t="shared" si="55"/>
        <v>-3.6411247949981226E-2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22069.342985060219</v>
      </c>
      <c r="AO71" s="6">
        <f t="shared" si="63"/>
        <v>-2206.9342985060221</v>
      </c>
      <c r="AP71" s="6">
        <f t="shared" si="63"/>
        <v>-715.01517792843606</v>
      </c>
      <c r="AQ71" s="6">
        <f t="shared" si="63"/>
        <v>-14575.520498176567</v>
      </c>
      <c r="AR71" s="6">
        <f t="shared" si="63"/>
        <v>4571.8730104491906</v>
      </c>
      <c r="AS71" s="6">
        <f t="shared" si="63"/>
        <v>-722.92831393384961</v>
      </c>
      <c r="AT71" s="6">
        <f t="shared" si="63"/>
        <v>95.484046051840906</v>
      </c>
      <c r="AU71" s="6">
        <f t="shared" si="63"/>
        <v>3944.4287425671801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5333.1187936525575</v>
      </c>
      <c r="K3">
        <v>1</v>
      </c>
      <c r="L3" s="2">
        <v>0</v>
      </c>
      <c r="O3">
        <f>$C$3</f>
        <v>5333.1187936525575</v>
      </c>
      <c r="P3">
        <f>O3*C5</f>
        <v>533.31187936525578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5333.1187936525575</v>
      </c>
      <c r="AF3">
        <f t="shared" ref="AF3:AF34" si="4">-$Z3*P3</f>
        <v>-533.31187936525578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4174.8499435873018</v>
      </c>
      <c r="AJ3">
        <f t="shared" ref="AJ3:AJ34" si="8">AB3-AC3</f>
        <v>0</v>
      </c>
      <c r="AL3">
        <f t="shared" ref="AL3:AL34" si="9">SUM(AI3:AK3)</f>
        <v>4174.8499435873018</v>
      </c>
      <c r="AN3">
        <f t="shared" ref="AN3:AN34" si="10">AE3*$K3</f>
        <v>5333.1187936525575</v>
      </c>
      <c r="AO3">
        <f t="shared" ref="AO3:AO34" si="11">AF3*$K3</f>
        <v>-533.31187936525578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4174.8499435873018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4174.8499435873018</v>
      </c>
      <c r="AW3">
        <v>0</v>
      </c>
      <c r="AX3">
        <f>IF(Z3&gt;0, (R3*SUMPRODUCT(K3:$K$98, X3:$X$98)-K3*$AZ$3)/Z3, 0)</f>
        <v>0</v>
      </c>
      <c r="AZ3">
        <f>C6*SUMPRODUCT(X4:X98, K4:K98)/1</f>
        <v>3034.3217439585565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100000</v>
      </c>
      <c r="S4">
        <f t="shared" si="1"/>
        <v>205.8419547332258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203.53366301951701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-203.53366301951701</v>
      </c>
      <c r="AK4">
        <f>G4*SUM(AB4, AE4:AF4)</f>
        <v>0</v>
      </c>
      <c r="AL4">
        <f t="shared" si="9"/>
        <v>-324.92396301951703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-113.2477843082377</v>
      </c>
      <c r="AR4">
        <f t="shared" si="14"/>
        <v>-113.2477843082377</v>
      </c>
      <c r="AS4">
        <f t="shared" si="15"/>
        <v>-189.88120442160368</v>
      </c>
      <c r="AT4">
        <f t="shared" si="16"/>
        <v>0</v>
      </c>
      <c r="AU4">
        <f t="shared" si="17"/>
        <v>-303.12898872984141</v>
      </c>
      <c r="AW4">
        <v>1</v>
      </c>
      <c r="AX4">
        <f>IF(Z4&gt;0, (R4*SUMPRODUCT(K4:$K$98, X4:$X$98)-K4*$AZ$3)/Z4, 0)</f>
        <v>205.8419547332258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1.221979E-3</v>
      </c>
      <c r="Q5" s="5">
        <f t="shared" ref="Q5:Q36" si="29">$C$8</f>
        <v>12.5</v>
      </c>
      <c r="R5">
        <f t="shared" si="0"/>
        <v>100000</v>
      </c>
      <c r="S5">
        <f t="shared" si="1"/>
        <v>333.84929935498269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203.53366301951701</v>
      </c>
      <c r="AC5">
        <f t="shared" si="2"/>
        <v>326.40110819382062</v>
      </c>
      <c r="AE5">
        <f t="shared" si="3"/>
        <v>0</v>
      </c>
      <c r="AF5">
        <f t="shared" si="4"/>
        <v>0</v>
      </c>
      <c r="AG5">
        <f t="shared" si="5"/>
        <v>-12.221124502299674</v>
      </c>
      <c r="AH5">
        <f t="shared" si="6"/>
        <v>-120.8275846025963</v>
      </c>
      <c r="AI5">
        <f t="shared" si="7"/>
        <v>-133.04870910489598</v>
      </c>
      <c r="AJ5">
        <f t="shared" si="8"/>
        <v>-122.86744517430361</v>
      </c>
      <c r="AK5">
        <f>G5*SUM(AB5, AE5:AF5)</f>
        <v>8.344880183800198</v>
      </c>
      <c r="AL5">
        <f t="shared" si="9"/>
        <v>-247.57127409539939</v>
      </c>
      <c r="AN5">
        <f t="shared" si="10"/>
        <v>0</v>
      </c>
      <c r="AO5">
        <f t="shared" si="11"/>
        <v>0</v>
      </c>
      <c r="AP5">
        <f t="shared" si="12"/>
        <v>-10.450381546888416</v>
      </c>
      <c r="AQ5">
        <f t="shared" si="13"/>
        <v>-103.32063634966386</v>
      </c>
      <c r="AR5">
        <f t="shared" si="14"/>
        <v>-113.77101789655227</v>
      </c>
      <c r="AS5">
        <f t="shared" si="15"/>
        <v>-105.06493747946448</v>
      </c>
      <c r="AT5">
        <f t="shared" si="16"/>
        <v>7.1357739516826335</v>
      </c>
      <c r="AU5">
        <f t="shared" si="17"/>
        <v>-211.70018142433412</v>
      </c>
      <c r="AW5">
        <v>2</v>
      </c>
      <c r="AX5">
        <f>IF(Z5&gt;0, (R5*SUMPRODUCT(K5:$K$98, X5:$X$98)-K5*$AZ$3)/Z5, 0)</f>
        <v>333.84929935498269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1.231956E-3</v>
      </c>
      <c r="Q6" s="5">
        <f t="shared" si="29"/>
        <v>12.5</v>
      </c>
      <c r="R6">
        <f t="shared" si="0"/>
        <v>100000</v>
      </c>
      <c r="S6">
        <f t="shared" si="1"/>
        <v>493.47559596140866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326.40110819382062</v>
      </c>
      <c r="AC6">
        <f t="shared" si="2"/>
        <v>477.04709735884444</v>
      </c>
      <c r="AE6">
        <f t="shared" si="3"/>
        <v>0</v>
      </c>
      <c r="AF6">
        <f t="shared" si="4"/>
        <v>0</v>
      </c>
      <c r="AG6">
        <f t="shared" si="5"/>
        <v>-12.083857369619324</v>
      </c>
      <c r="AH6">
        <f t="shared" si="6"/>
        <v>-120.44710125884076</v>
      </c>
      <c r="AI6">
        <f t="shared" si="7"/>
        <v>-132.5309586284601</v>
      </c>
      <c r="AJ6">
        <f t="shared" si="8"/>
        <v>-150.64598916502382</v>
      </c>
      <c r="AK6">
        <f>G6*SUM(AB6, AE6:AF6)</f>
        <v>19.094464829338506</v>
      </c>
      <c r="AL6">
        <f t="shared" si="9"/>
        <v>-264.08248296414541</v>
      </c>
      <c r="AN6">
        <f t="shared" si="10"/>
        <v>0</v>
      </c>
      <c r="AO6">
        <f t="shared" si="11"/>
        <v>0</v>
      </c>
      <c r="AP6">
        <f t="shared" si="12"/>
        <v>-9.3216087696622054</v>
      </c>
      <c r="AQ6">
        <f t="shared" si="13"/>
        <v>-92.914101932185559</v>
      </c>
      <c r="AR6">
        <f t="shared" si="14"/>
        <v>-102.23571070184778</v>
      </c>
      <c r="AS6">
        <f t="shared" si="15"/>
        <v>-116.20982694198763</v>
      </c>
      <c r="AT6">
        <f t="shared" si="16"/>
        <v>14.729661676797463</v>
      </c>
      <c r="AU6">
        <f t="shared" si="17"/>
        <v>-203.71587596703796</v>
      </c>
      <c r="AW6">
        <v>3</v>
      </c>
      <c r="AX6">
        <f>IF(Z6&gt;0, (R6*SUMPRODUCT(K6:$K$98, X6:$X$98)-K6*$AZ$3)/Z6, 0)</f>
        <v>493.47559596140866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1.2424070000000001E-3</v>
      </c>
      <c r="Q7" s="5">
        <f t="shared" si="29"/>
        <v>12.5</v>
      </c>
      <c r="R7">
        <f t="shared" si="0"/>
        <v>100000</v>
      </c>
      <c r="S7">
        <f t="shared" si="1"/>
        <v>622.67925430035621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477.04709735884444</v>
      </c>
      <c r="AC7">
        <f t="shared" si="2"/>
        <v>595.18202371419648</v>
      </c>
      <c r="AE7">
        <f t="shared" si="3"/>
        <v>0</v>
      </c>
      <c r="AF7">
        <f t="shared" si="4"/>
        <v>0</v>
      </c>
      <c r="AG7">
        <f t="shared" si="5"/>
        <v>-11.948005726940114</v>
      </c>
      <c r="AH7">
        <f t="shared" si="6"/>
        <v>-120.10455186413309</v>
      </c>
      <c r="AI7">
        <f t="shared" si="7"/>
        <v>-132.0525575910732</v>
      </c>
      <c r="AJ7">
        <f t="shared" si="8"/>
        <v>-118.13492635535204</v>
      </c>
      <c r="AK7">
        <f>G7*SUM(AB7, AE7:AF7)</f>
        <v>23.423012480319262</v>
      </c>
      <c r="AL7">
        <f t="shared" si="9"/>
        <v>-226.76447146610596</v>
      </c>
      <c r="AN7">
        <f t="shared" si="10"/>
        <v>0</v>
      </c>
      <c r="AO7">
        <f t="shared" si="11"/>
        <v>0</v>
      </c>
      <c r="AP7">
        <f t="shared" si="12"/>
        <v>-8.3857805931934255</v>
      </c>
      <c r="AQ7">
        <f t="shared" si="13"/>
        <v>-84.296111266961788</v>
      </c>
      <c r="AR7">
        <f t="shared" si="14"/>
        <v>-92.681891860155204</v>
      </c>
      <c r="AS7">
        <f t="shared" si="15"/>
        <v>-82.913717606892391</v>
      </c>
      <c r="AT7">
        <f t="shared" si="16"/>
        <v>16.439583975818191</v>
      </c>
      <c r="AU7">
        <f t="shared" si="17"/>
        <v>-159.1560254912294</v>
      </c>
      <c r="AW7">
        <v>4</v>
      </c>
      <c r="AX7">
        <f>IF(Z7&gt;0, (R7*SUMPRODUCT(K7:$K$98, X7:$X$98)-K7*$AZ$3)/Z7, 0)</f>
        <v>622.67925430035621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1.255709E-3</v>
      </c>
      <c r="Q8" s="5">
        <f t="shared" si="29"/>
        <v>12.5</v>
      </c>
      <c r="R8">
        <f t="shared" si="0"/>
        <v>100000</v>
      </c>
      <c r="S8">
        <f t="shared" si="1"/>
        <v>690.54817415076127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595.18202371419648</v>
      </c>
      <c r="AC8">
        <f t="shared" si="2"/>
        <v>652.62450872535464</v>
      </c>
      <c r="AE8">
        <f t="shared" si="3"/>
        <v>0</v>
      </c>
      <c r="AF8">
        <f t="shared" si="4"/>
        <v>0</v>
      </c>
      <c r="AG8">
        <f t="shared" si="5"/>
        <v>-11.813522451347342</v>
      </c>
      <c r="AH8">
        <f t="shared" si="6"/>
        <v>-120.02574658696194</v>
      </c>
      <c r="AI8">
        <f t="shared" si="7"/>
        <v>-131.83926903830928</v>
      </c>
      <c r="AJ8">
        <f t="shared" si="8"/>
        <v>-57.442485011158169</v>
      </c>
      <c r="AK8">
        <f>G8*SUM(AB8, AE8:AF8)</f>
        <v>12.677377105112384</v>
      </c>
      <c r="AL8">
        <f t="shared" si="9"/>
        <v>-176.60437694435507</v>
      </c>
      <c r="AN8">
        <f t="shared" si="10"/>
        <v>0</v>
      </c>
      <c r="AO8">
        <f t="shared" si="11"/>
        <v>0</v>
      </c>
      <c r="AP8">
        <f t="shared" si="12"/>
        <v>-7.7395619220560006</v>
      </c>
      <c r="AQ8">
        <f t="shared" si="13"/>
        <v>-78.63418398505236</v>
      </c>
      <c r="AR8">
        <f t="shared" si="14"/>
        <v>-86.373745907108358</v>
      </c>
      <c r="AS8">
        <f t="shared" si="15"/>
        <v>-37.633116755106997</v>
      </c>
      <c r="AT8">
        <f t="shared" si="16"/>
        <v>8.3055113763365274</v>
      </c>
      <c r="AU8">
        <f t="shared" si="17"/>
        <v>-115.70135128587881</v>
      </c>
      <c r="AW8">
        <v>5</v>
      </c>
      <c r="AX8">
        <f>IF(Z8&gt;0, (R8*SUMPRODUCT(K8:$K$98, X8:$X$98)-K8*$AZ$3)/Z8, 0)</f>
        <v>690.54817415076127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1.2766120000000001E-3</v>
      </c>
      <c r="Q9" s="5">
        <f t="shared" si="29"/>
        <v>12.5</v>
      </c>
      <c r="R9">
        <f t="shared" si="0"/>
        <v>100000</v>
      </c>
      <c r="S9">
        <f t="shared" si="1"/>
        <v>726.89873249324341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652.62450872535464</v>
      </c>
      <c r="AC9">
        <f t="shared" si="2"/>
        <v>679.23196676788734</v>
      </c>
      <c r="AE9">
        <f t="shared" si="3"/>
        <v>0</v>
      </c>
      <c r="AF9">
        <f t="shared" si="4"/>
        <v>0</v>
      </c>
      <c r="AG9">
        <f t="shared" si="5"/>
        <v>-11.680305942310211</v>
      </c>
      <c r="AH9">
        <f t="shared" si="6"/>
        <v>-120.65027618927547</v>
      </c>
      <c r="AI9">
        <f t="shared" si="7"/>
        <v>-132.33058213158569</v>
      </c>
      <c r="AJ9">
        <f t="shared" si="8"/>
        <v>-26.607458042532699</v>
      </c>
      <c r="AK9">
        <f t="shared" ref="AK9:AK40" si="30">G9*SUM(AB9:AB9, AE9:AF9)</f>
        <v>3.8504846014795922</v>
      </c>
      <c r="AL9">
        <f t="shared" si="9"/>
        <v>-155.08755557263879</v>
      </c>
      <c r="AN9">
        <f t="shared" si="10"/>
        <v>0</v>
      </c>
      <c r="AO9">
        <f t="shared" si="11"/>
        <v>0</v>
      </c>
      <c r="AP9">
        <f t="shared" si="12"/>
        <v>-7.2471691307993193</v>
      </c>
      <c r="AQ9">
        <f t="shared" si="13"/>
        <v>-74.858737565600947</v>
      </c>
      <c r="AR9">
        <f t="shared" si="14"/>
        <v>-82.105906696400268</v>
      </c>
      <c r="AS9">
        <f t="shared" si="15"/>
        <v>-16.508878237203266</v>
      </c>
      <c r="AT9">
        <f t="shared" si="16"/>
        <v>2.3890738205220123</v>
      </c>
      <c r="AU9">
        <f t="shared" si="17"/>
        <v>-96.225711113081516</v>
      </c>
      <c r="AW9">
        <v>6</v>
      </c>
      <c r="AX9">
        <f>IF(Z9&gt;0, (R9*SUMPRODUCT(K9:$K$98, X9:$X$98)-K9*$AZ$3)/Z9, 0)</f>
        <v>726.89873249324341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1.3013160000000001E-3</v>
      </c>
      <c r="Q10" s="5">
        <f t="shared" si="29"/>
        <v>12.5</v>
      </c>
      <c r="R10">
        <f t="shared" si="0"/>
        <v>100000</v>
      </c>
      <c r="S10">
        <f t="shared" si="1"/>
        <v>758.76798976052726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679.23196676788734</v>
      </c>
      <c r="AC10">
        <f t="shared" si="2"/>
        <v>700.99861910908589</v>
      </c>
      <c r="AE10">
        <f t="shared" si="3"/>
        <v>0</v>
      </c>
      <c r="AF10">
        <f t="shared" si="4"/>
        <v>0</v>
      </c>
      <c r="AG10">
        <f t="shared" si="5"/>
        <v>-11.548303113879484</v>
      </c>
      <c r="AH10">
        <f t="shared" si="6"/>
        <v>-121.59815206098685</v>
      </c>
      <c r="AI10">
        <f t="shared" si="7"/>
        <v>-133.14645517486633</v>
      </c>
      <c r="AJ10">
        <f t="shared" si="8"/>
        <v>-21.766652341198551</v>
      </c>
      <c r="AK10">
        <f t="shared" si="30"/>
        <v>2.7848510637483384</v>
      </c>
      <c r="AL10">
        <f t="shared" si="9"/>
        <v>-152.12825645231655</v>
      </c>
      <c r="AN10">
        <f t="shared" si="10"/>
        <v>0</v>
      </c>
      <c r="AO10">
        <f t="shared" si="11"/>
        <v>0</v>
      </c>
      <c r="AP10">
        <f t="shared" si="12"/>
        <v>-6.7975207118363628</v>
      </c>
      <c r="AQ10">
        <f t="shared" si="13"/>
        <v>-71.574667637721262</v>
      </c>
      <c r="AR10">
        <f t="shared" si="14"/>
        <v>-78.372188349557618</v>
      </c>
      <c r="AS10">
        <f t="shared" si="15"/>
        <v>-12.812208742495836</v>
      </c>
      <c r="AT10">
        <f t="shared" si="16"/>
        <v>1.6392090334429723</v>
      </c>
      <c r="AU10">
        <f t="shared" si="17"/>
        <v>-89.545188058610492</v>
      </c>
      <c r="AW10">
        <v>7</v>
      </c>
      <c r="AX10">
        <f>IF(Z10&gt;0, (R10*SUMPRODUCT(K10:$K$98, X10:$X$98)-K10*$AZ$3)/Z10, 0)</f>
        <v>758.76798976052726</v>
      </c>
    </row>
    <row r="11" spans="1:52" x14ac:dyDescent="0.25">
      <c r="A11" t="s">
        <v>33</v>
      </c>
      <c r="C11" s="25">
        <f>AU100</f>
        <v>615.40492122642297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1.325545E-3</v>
      </c>
      <c r="Q11" s="5">
        <f t="shared" si="29"/>
        <v>12.5</v>
      </c>
      <c r="R11">
        <f t="shared" si="0"/>
        <v>100000</v>
      </c>
      <c r="S11">
        <f t="shared" si="1"/>
        <v>786.45980944598466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700.99861910908589</v>
      </c>
      <c r="AC11">
        <f t="shared" si="2"/>
        <v>718.35316302471756</v>
      </c>
      <c r="AE11">
        <f t="shared" si="3"/>
        <v>0</v>
      </c>
      <c r="AF11">
        <f t="shared" si="4"/>
        <v>0</v>
      </c>
      <c r="AG11">
        <f t="shared" si="5"/>
        <v>-11.417512287289602</v>
      </c>
      <c r="AH11">
        <f t="shared" si="6"/>
        <v>-122.46236360869906</v>
      </c>
      <c r="AI11">
        <f t="shared" si="7"/>
        <v>-133.87987589598868</v>
      </c>
      <c r="AJ11">
        <f t="shared" si="8"/>
        <v>-17.354543915631666</v>
      </c>
      <c r="AK11">
        <f t="shared" si="30"/>
        <v>1.682396685861806</v>
      </c>
      <c r="AL11">
        <f t="shared" si="9"/>
        <v>-149.55202312575852</v>
      </c>
      <c r="AN11">
        <f t="shared" si="10"/>
        <v>0</v>
      </c>
      <c r="AO11">
        <f t="shared" si="11"/>
        <v>0</v>
      </c>
      <c r="AP11">
        <f t="shared" si="12"/>
        <v>-6.3859132317807186</v>
      </c>
      <c r="AQ11">
        <f t="shared" si="13"/>
        <v>-68.49425763566046</v>
      </c>
      <c r="AR11">
        <f t="shared" si="14"/>
        <v>-74.88017086744118</v>
      </c>
      <c r="AS11">
        <f t="shared" si="15"/>
        <v>-9.7065462978065629</v>
      </c>
      <c r="AT11">
        <f t="shared" si="16"/>
        <v>0.94097899673899665</v>
      </c>
      <c r="AU11">
        <f t="shared" si="17"/>
        <v>-83.645738168508743</v>
      </c>
      <c r="AW11">
        <v>8</v>
      </c>
      <c r="AX11">
        <f>IF(Z11&gt;0, (R11*SUMPRODUCT(K11:$K$98, X11:$X$98)-K11*$AZ$3)/Z11, 0)</f>
        <v>786.45980944598466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1.3564250000000001E-3</v>
      </c>
      <c r="Q12" s="5">
        <f t="shared" si="29"/>
        <v>12.5</v>
      </c>
      <c r="R12">
        <f t="shared" si="0"/>
        <v>100000</v>
      </c>
      <c r="S12">
        <f t="shared" si="1"/>
        <v>813.05008110243682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718.35316302471756</v>
      </c>
      <c r="AC12">
        <f t="shared" si="2"/>
        <v>734.2069993903533</v>
      </c>
      <c r="AE12">
        <f t="shared" si="3"/>
        <v>0</v>
      </c>
      <c r="AF12">
        <f t="shared" si="4"/>
        <v>0</v>
      </c>
      <c r="AG12">
        <f t="shared" si="5"/>
        <v>-11.287850165312419</v>
      </c>
      <c r="AH12">
        <f t="shared" si="6"/>
        <v>-123.89599283429439</v>
      </c>
      <c r="AI12">
        <f t="shared" si="7"/>
        <v>-135.18384299960681</v>
      </c>
      <c r="AJ12">
        <f t="shared" si="8"/>
        <v>-15.853836365635743</v>
      </c>
      <c r="AK12">
        <f t="shared" si="30"/>
        <v>1.6522122749568504</v>
      </c>
      <c r="AL12">
        <f t="shared" si="9"/>
        <v>-149.38546709028572</v>
      </c>
      <c r="AN12">
        <f t="shared" si="10"/>
        <v>0</v>
      </c>
      <c r="AO12">
        <f t="shared" si="11"/>
        <v>0</v>
      </c>
      <c r="AP12">
        <f t="shared" si="12"/>
        <v>-5.9996123606457212</v>
      </c>
      <c r="AQ12">
        <f t="shared" si="13"/>
        <v>-65.852037292925289</v>
      </c>
      <c r="AR12">
        <f t="shared" si="14"/>
        <v>-71.851649653571016</v>
      </c>
      <c r="AS12">
        <f t="shared" si="15"/>
        <v>-8.4264825657605869</v>
      </c>
      <c r="AT12">
        <f t="shared" si="16"/>
        <v>0.87816838831748889</v>
      </c>
      <c r="AU12">
        <f t="shared" si="17"/>
        <v>-79.399963831014119</v>
      </c>
      <c r="AW12">
        <v>9</v>
      </c>
      <c r="AX12">
        <f>IF(Z12&gt;0, (R12*SUMPRODUCT(K12:$K$98, X12:$X$98)-K12*$AZ$3)/Z12, 0)</f>
        <v>813.05008110243682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1.3882549999999999E-3</v>
      </c>
      <c r="Q13" s="5">
        <f t="shared" si="29"/>
        <v>12.5</v>
      </c>
      <c r="R13">
        <f t="shared" si="0"/>
        <v>100000</v>
      </c>
      <c r="S13">
        <f t="shared" si="1"/>
        <v>837.94879418769494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734.2069993903533</v>
      </c>
      <c r="AC13">
        <f t="shared" si="2"/>
        <v>748.07384206143047</v>
      </c>
      <c r="AE13">
        <f t="shared" si="3"/>
        <v>0</v>
      </c>
      <c r="AF13">
        <f t="shared" si="4"/>
        <v>0</v>
      </c>
      <c r="AG13">
        <f t="shared" si="5"/>
        <v>-11.159301249228049</v>
      </c>
      <c r="AH13">
        <f t="shared" si="6"/>
        <v>-125.36331544996632</v>
      </c>
      <c r="AI13">
        <f t="shared" si="7"/>
        <v>-136.52261669919437</v>
      </c>
      <c r="AJ13">
        <f t="shared" si="8"/>
        <v>-13.866842671077166</v>
      </c>
      <c r="AK13">
        <f t="shared" si="30"/>
        <v>1.4684139987807066</v>
      </c>
      <c r="AL13">
        <f t="shared" si="9"/>
        <v>-148.92104537149083</v>
      </c>
      <c r="AN13">
        <f t="shared" si="10"/>
        <v>0</v>
      </c>
      <c r="AO13">
        <f t="shared" si="11"/>
        <v>0</v>
      </c>
      <c r="AP13">
        <f t="shared" si="12"/>
        <v>-5.6381057463702806</v>
      </c>
      <c r="AQ13">
        <f t="shared" si="13"/>
        <v>-63.338341123408547</v>
      </c>
      <c r="AR13">
        <f t="shared" si="14"/>
        <v>-68.976446869778826</v>
      </c>
      <c r="AS13">
        <f t="shared" si="15"/>
        <v>-7.0060592147936784</v>
      </c>
      <c r="AT13">
        <f t="shared" si="16"/>
        <v>0.74189890743820308</v>
      </c>
      <c r="AU13">
        <f t="shared" si="17"/>
        <v>-75.240607177134308</v>
      </c>
      <c r="AW13">
        <v>10</v>
      </c>
      <c r="AX13">
        <f>IF(Z13&gt;0, (R13*SUMPRODUCT(K13:$K$98, X13:$X$98)-K13*$AZ$3)/Z13, 0)</f>
        <v>837.94879418769494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1.4257860000000001E-3</v>
      </c>
      <c r="Q14" s="5">
        <f t="shared" si="29"/>
        <v>12.5</v>
      </c>
      <c r="R14">
        <f t="shared" si="0"/>
        <v>100000</v>
      </c>
      <c r="S14">
        <f t="shared" si="1"/>
        <v>861.41538253374358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748.07384206143047</v>
      </c>
      <c r="AC14">
        <f t="shared" si="2"/>
        <v>760.23680240904014</v>
      </c>
      <c r="AE14">
        <f t="shared" si="3"/>
        <v>0</v>
      </c>
      <c r="AF14">
        <f t="shared" si="4"/>
        <v>0</v>
      </c>
      <c r="AG14">
        <f t="shared" si="5"/>
        <v>-11.031797461244835</v>
      </c>
      <c r="AH14">
        <f t="shared" si="6"/>
        <v>-127.28620392745492</v>
      </c>
      <c r="AI14">
        <f t="shared" si="7"/>
        <v>-138.31800138869977</v>
      </c>
      <c r="AJ14">
        <f t="shared" si="8"/>
        <v>-12.162960347609669</v>
      </c>
      <c r="AK14">
        <f t="shared" si="30"/>
        <v>1.3465329157105748</v>
      </c>
      <c r="AL14">
        <f t="shared" si="9"/>
        <v>-149.13442882059886</v>
      </c>
      <c r="AN14">
        <f t="shared" si="10"/>
        <v>0</v>
      </c>
      <c r="AO14">
        <f t="shared" si="11"/>
        <v>0</v>
      </c>
      <c r="AP14">
        <f t="shared" si="12"/>
        <v>-5.2991880173672588</v>
      </c>
      <c r="AQ14">
        <f t="shared" si="13"/>
        <v>-61.142667729182719</v>
      </c>
      <c r="AR14">
        <f t="shared" si="14"/>
        <v>-66.44185574654999</v>
      </c>
      <c r="AS14">
        <f t="shared" si="15"/>
        <v>-5.8425486831312128</v>
      </c>
      <c r="AT14">
        <f t="shared" si="16"/>
        <v>0.64681491089656906</v>
      </c>
      <c r="AU14">
        <f t="shared" si="17"/>
        <v>-71.637589518784623</v>
      </c>
      <c r="AW14">
        <v>11</v>
      </c>
      <c r="AX14">
        <f>IF(Z14&gt;0, (R14*SUMPRODUCT(K14:$K$98, X14:$X$98)-K14*$AZ$3)/Z14, 0)</f>
        <v>861.41538253374358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1.477569E-3</v>
      </c>
      <c r="Q15" s="5">
        <f t="shared" si="29"/>
        <v>12.5</v>
      </c>
      <c r="R15">
        <f t="shared" si="0"/>
        <v>100000</v>
      </c>
      <c r="S15">
        <f t="shared" si="1"/>
        <v>887.07938004092159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760.23680240904014</v>
      </c>
      <c r="AC15">
        <f t="shared" si="2"/>
        <v>773.90077148913406</v>
      </c>
      <c r="AE15">
        <f t="shared" si="3"/>
        <v>0</v>
      </c>
      <c r="AF15">
        <f t="shared" si="4"/>
        <v>0</v>
      </c>
      <c r="AG15">
        <f t="shared" si="5"/>
        <v>-10.905179244689373</v>
      </c>
      <c r="AH15">
        <f t="shared" si="6"/>
        <v>-130.40193554411255</v>
      </c>
      <c r="AI15">
        <f t="shared" si="7"/>
        <v>-141.30711478880193</v>
      </c>
      <c r="AJ15">
        <f t="shared" si="8"/>
        <v>-13.663969080093921</v>
      </c>
      <c r="AK15">
        <f t="shared" si="30"/>
        <v>3.1169708898770647</v>
      </c>
      <c r="AL15">
        <f t="shared" si="9"/>
        <v>-151.85411297901879</v>
      </c>
      <c r="AN15">
        <f t="shared" si="10"/>
        <v>0</v>
      </c>
      <c r="AO15">
        <f t="shared" si="11"/>
        <v>0</v>
      </c>
      <c r="AP15">
        <f t="shared" si="12"/>
        <v>-4.9695154361578151</v>
      </c>
      <c r="AQ15">
        <f t="shared" si="13"/>
        <v>-59.424464013913841</v>
      </c>
      <c r="AR15">
        <f t="shared" si="14"/>
        <v>-64.393979450071654</v>
      </c>
      <c r="AS15">
        <f t="shared" si="15"/>
        <v>-6.2267023529922749</v>
      </c>
      <c r="AT15">
        <f t="shared" si="16"/>
        <v>1.4204108528378299</v>
      </c>
      <c r="AU15">
        <f t="shared" si="17"/>
        <v>-69.200270950226113</v>
      </c>
      <c r="AW15">
        <v>12</v>
      </c>
      <c r="AX15">
        <f>IF(Z15&gt;0, (R15*SUMPRODUCT(K15:$K$98, X15:$X$98)-K15*$AZ$3)/Z15, 0)</f>
        <v>887.07938004092159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1.5369540000000001E-3</v>
      </c>
      <c r="Q16" s="5">
        <f t="shared" si="29"/>
        <v>12.5</v>
      </c>
      <c r="R16">
        <f t="shared" si="0"/>
        <v>100000</v>
      </c>
      <c r="S16">
        <f t="shared" si="1"/>
        <v>915.13537592241801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773.90077148913406</v>
      </c>
      <c r="AC16">
        <f t="shared" si="2"/>
        <v>789.1663832922718</v>
      </c>
      <c r="AE16">
        <f t="shared" si="3"/>
        <v>0</v>
      </c>
      <c r="AF16">
        <f t="shared" si="4"/>
        <v>0</v>
      </c>
      <c r="AG16">
        <f t="shared" si="5"/>
        <v>-10.779366693381638</v>
      </c>
      <c r="AH16">
        <f t="shared" si="6"/>
        <v>-134.0860708867385</v>
      </c>
      <c r="AI16">
        <f t="shared" si="7"/>
        <v>-144.86543758012013</v>
      </c>
      <c r="AJ16">
        <f t="shared" si="8"/>
        <v>-15.265611803137745</v>
      </c>
      <c r="AK16">
        <f t="shared" si="30"/>
        <v>5.4946954775728525</v>
      </c>
      <c r="AL16">
        <f t="shared" si="9"/>
        <v>-154.63635390568501</v>
      </c>
      <c r="AN16">
        <f t="shared" si="10"/>
        <v>0</v>
      </c>
      <c r="AO16">
        <f t="shared" si="11"/>
        <v>0</v>
      </c>
      <c r="AP16">
        <f t="shared" si="12"/>
        <v>-4.6468473797829661</v>
      </c>
      <c r="AQ16">
        <f t="shared" si="13"/>
        <v>-57.802793511792636</v>
      </c>
      <c r="AR16">
        <f t="shared" si="14"/>
        <v>-62.449640891575598</v>
      </c>
      <c r="AS16">
        <f t="shared" si="15"/>
        <v>-6.5808103783823153</v>
      </c>
      <c r="AT16">
        <f t="shared" si="16"/>
        <v>2.3686930790045011</v>
      </c>
      <c r="AU16">
        <f t="shared" si="17"/>
        <v>-66.661758190953407</v>
      </c>
      <c r="AW16">
        <v>13</v>
      </c>
      <c r="AX16">
        <f>IF(Z16&gt;0, (R16*SUMPRODUCT(K16:$K$98, X16:$X$98)-K16*$AZ$3)/Z16, 0)</f>
        <v>915.13537592241801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1.5977630000000001E-3</v>
      </c>
      <c r="Q17" s="5">
        <f t="shared" si="29"/>
        <v>12.5</v>
      </c>
      <c r="R17">
        <f t="shared" si="0"/>
        <v>100000</v>
      </c>
      <c r="S17">
        <f t="shared" si="1"/>
        <v>950.09619462127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789.1663832922718</v>
      </c>
      <c r="AC17">
        <f t="shared" si="2"/>
        <v>809.8126029360385</v>
      </c>
      <c r="AE17">
        <f t="shared" si="3"/>
        <v>0</v>
      </c>
      <c r="AF17">
        <f t="shared" si="4"/>
        <v>0</v>
      </c>
      <c r="AG17">
        <f t="shared" si="5"/>
        <v>-10.654350153181703</v>
      </c>
      <c r="AH17">
        <f t="shared" si="6"/>
        <v>-137.78298612894022</v>
      </c>
      <c r="AI17">
        <f t="shared" si="7"/>
        <v>-148.43733628212192</v>
      </c>
      <c r="AJ17">
        <f t="shared" si="8"/>
        <v>-20.646219643766699</v>
      </c>
      <c r="AK17">
        <f t="shared" si="30"/>
        <v>10.89049608943335</v>
      </c>
      <c r="AL17">
        <f t="shared" si="9"/>
        <v>-158.19305983645526</v>
      </c>
      <c r="AN17">
        <f t="shared" si="10"/>
        <v>0</v>
      </c>
      <c r="AO17">
        <f t="shared" si="11"/>
        <v>0</v>
      </c>
      <c r="AP17">
        <f t="shared" si="12"/>
        <v>-4.3174979744078499</v>
      </c>
      <c r="AQ17">
        <f t="shared" si="13"/>
        <v>-55.834260650980788</v>
      </c>
      <c r="AR17">
        <f t="shared" si="14"/>
        <v>-60.151758625388638</v>
      </c>
      <c r="AS17">
        <f t="shared" si="15"/>
        <v>-8.3665366924816578</v>
      </c>
      <c r="AT17">
        <f t="shared" si="16"/>
        <v>4.4131921825737663</v>
      </c>
      <c r="AU17">
        <f t="shared" si="17"/>
        <v>-64.105103135296531</v>
      </c>
      <c r="AW17">
        <v>14</v>
      </c>
      <c r="AX17">
        <f>IF(Z17&gt;0, (R17*SUMPRODUCT(K17:$K$98, X17:$X$98)-K17*$AZ$3)/Z17, 0)</f>
        <v>950.09619462127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1.661898E-3</v>
      </c>
      <c r="Q18" s="5">
        <f t="shared" si="29"/>
        <v>12.5</v>
      </c>
      <c r="R18">
        <f t="shared" si="0"/>
        <v>100000</v>
      </c>
      <c r="S18">
        <f t="shared" si="1"/>
        <v>992.5544490539346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809.8126029360385</v>
      </c>
      <c r="AC18">
        <f t="shared" si="2"/>
        <v>836.13582486959262</v>
      </c>
      <c r="AE18">
        <f t="shared" si="3"/>
        <v>0</v>
      </c>
      <c r="AF18">
        <f t="shared" si="4"/>
        <v>0</v>
      </c>
      <c r="AG18">
        <f t="shared" si="5"/>
        <v>-10.530100208439015</v>
      </c>
      <c r="AH18">
        <f t="shared" si="6"/>
        <v>-141.65154568697892</v>
      </c>
      <c r="AI18">
        <f t="shared" si="7"/>
        <v>-152.18164589541794</v>
      </c>
      <c r="AJ18">
        <f t="shared" si="8"/>
        <v>-26.323221933554123</v>
      </c>
      <c r="AK18">
        <f t="shared" si="30"/>
        <v>17.491952223418433</v>
      </c>
      <c r="AL18">
        <f t="shared" si="9"/>
        <v>-161.01291560555364</v>
      </c>
      <c r="AN18">
        <f t="shared" si="10"/>
        <v>0</v>
      </c>
      <c r="AO18">
        <f t="shared" si="11"/>
        <v>0</v>
      </c>
      <c r="AP18">
        <f t="shared" si="12"/>
        <v>-3.9820341110629895</v>
      </c>
      <c r="AQ18">
        <f t="shared" si="13"/>
        <v>-53.566564006513303</v>
      </c>
      <c r="AR18">
        <f t="shared" si="14"/>
        <v>-57.548598117576297</v>
      </c>
      <c r="AS18">
        <f t="shared" si="15"/>
        <v>-9.9543181524986188</v>
      </c>
      <c r="AT18">
        <f t="shared" si="16"/>
        <v>6.6147091712303627</v>
      </c>
      <c r="AU18">
        <f t="shared" si="17"/>
        <v>-60.888207098844553</v>
      </c>
      <c r="AW18">
        <v>15</v>
      </c>
      <c r="AX18">
        <f>IF(Z18&gt;0, (R18*SUMPRODUCT(K18:$K$98, X18:$X$98)-K18*$AZ$3)/Z18, 0)</f>
        <v>992.5544490539346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1.7364850000000001E-3</v>
      </c>
      <c r="Q19" s="5">
        <f t="shared" si="29"/>
        <v>12.5</v>
      </c>
      <c r="R19">
        <f t="shared" si="0"/>
        <v>100000</v>
      </c>
      <c r="S19">
        <f t="shared" si="1"/>
        <v>1032.9303518711831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836.13582486959262</v>
      </c>
      <c r="AC19">
        <f t="shared" si="2"/>
        <v>859.93632063776386</v>
      </c>
      <c r="AE19">
        <f t="shared" si="3"/>
        <v>0</v>
      </c>
      <c r="AF19">
        <f t="shared" si="4"/>
        <v>0</v>
      </c>
      <c r="AG19">
        <f t="shared" si="5"/>
        <v>-10.406513845294173</v>
      </c>
      <c r="AH19">
        <f t="shared" si="6"/>
        <v>-146.28288848360978</v>
      </c>
      <c r="AI19">
        <f t="shared" si="7"/>
        <v>-156.68940232890395</v>
      </c>
      <c r="AJ19">
        <f t="shared" si="8"/>
        <v>-23.800495768171231</v>
      </c>
      <c r="AK19">
        <f t="shared" si="30"/>
        <v>18.645828894591915</v>
      </c>
      <c r="AL19">
        <f t="shared" si="9"/>
        <v>-161.84406920248327</v>
      </c>
      <c r="AN19">
        <f t="shared" si="10"/>
        <v>0</v>
      </c>
      <c r="AO19">
        <f t="shared" si="11"/>
        <v>0</v>
      </c>
      <c r="AP19">
        <f t="shared" si="12"/>
        <v>-3.6699608574550129</v>
      </c>
      <c r="AQ19">
        <f t="shared" si="13"/>
        <v>-51.588119021536627</v>
      </c>
      <c r="AR19">
        <f t="shared" si="14"/>
        <v>-55.258079878991637</v>
      </c>
      <c r="AS19">
        <f t="shared" si="15"/>
        <v>-8.3934821166562301</v>
      </c>
      <c r="AT19">
        <f t="shared" si="16"/>
        <v>6.5756374531611099</v>
      </c>
      <c r="AU19">
        <f t="shared" si="17"/>
        <v>-57.07592454248676</v>
      </c>
      <c r="AW19">
        <v>16</v>
      </c>
      <c r="AX19">
        <f>IF(Z19&gt;0, (R19*SUMPRODUCT(K19:$K$98, X19:$X$98)-K19*$AZ$3)/Z19, 0)</f>
        <v>1032.9303518711831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1.8096469999999999E-3</v>
      </c>
      <c r="Q20" s="5">
        <f t="shared" si="29"/>
        <v>12.5</v>
      </c>
      <c r="R20">
        <f t="shared" si="0"/>
        <v>100000</v>
      </c>
      <c r="S20">
        <f t="shared" si="1"/>
        <v>1049.5591624059612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859.93632063776386</v>
      </c>
      <c r="AC20">
        <f t="shared" si="2"/>
        <v>863.46112119991926</v>
      </c>
      <c r="AE20">
        <f t="shared" si="3"/>
        <v>0</v>
      </c>
      <c r="AF20">
        <f t="shared" si="4"/>
        <v>0</v>
      </c>
      <c r="AG20">
        <f t="shared" si="5"/>
        <v>-10.283616590280637</v>
      </c>
      <c r="AH20">
        <f t="shared" si="6"/>
        <v>-150.65693248476052</v>
      </c>
      <c r="AI20">
        <f t="shared" si="7"/>
        <v>-160.94054907504116</v>
      </c>
      <c r="AJ20">
        <f t="shared" si="8"/>
        <v>-3.5248005621554057</v>
      </c>
      <c r="AK20">
        <f t="shared" si="30"/>
        <v>3.6977261787423847</v>
      </c>
      <c r="AL20">
        <f t="shared" si="9"/>
        <v>-160.76762345845418</v>
      </c>
      <c r="AN20">
        <f t="shared" si="10"/>
        <v>0</v>
      </c>
      <c r="AO20">
        <f t="shared" si="11"/>
        <v>0</v>
      </c>
      <c r="AP20">
        <f t="shared" si="12"/>
        <v>-3.4398367781700201</v>
      </c>
      <c r="AQ20">
        <f t="shared" si="13"/>
        <v>-50.39426088066692</v>
      </c>
      <c r="AR20">
        <f t="shared" si="14"/>
        <v>-53.834097658836946</v>
      </c>
      <c r="AS20">
        <f t="shared" si="15"/>
        <v>-1.1790344868434701</v>
      </c>
      <c r="AT20">
        <f t="shared" si="16"/>
        <v>1.2368775511585881</v>
      </c>
      <c r="AU20">
        <f t="shared" si="17"/>
        <v>-53.776254594521824</v>
      </c>
      <c r="AW20">
        <v>17</v>
      </c>
      <c r="AX20">
        <f>IF(Z20&gt;0, (R20*SUMPRODUCT(K20:$K$98, X20:$X$98)-K20*$AZ$3)/Z20, 0)</f>
        <v>1049.5591624059612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1.8942099999999999E-3</v>
      </c>
      <c r="Q21" s="5">
        <f t="shared" si="29"/>
        <v>12.5</v>
      </c>
      <c r="R21">
        <f t="shared" si="0"/>
        <v>100000</v>
      </c>
      <c r="S21">
        <f t="shared" si="1"/>
        <v>1061.4653725667672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863.46112119991926</v>
      </c>
      <c r="AC21">
        <f t="shared" si="2"/>
        <v>862.86954020507244</v>
      </c>
      <c r="AE21">
        <f t="shared" si="3"/>
        <v>0</v>
      </c>
      <c r="AF21">
        <f t="shared" si="4"/>
        <v>0</v>
      </c>
      <c r="AG21">
        <f t="shared" si="5"/>
        <v>-10.161301094996356</v>
      </c>
      <c r="AH21">
        <f t="shared" si="6"/>
        <v>-155.83463505180387</v>
      </c>
      <c r="AI21">
        <f t="shared" si="7"/>
        <v>-165.99593614680023</v>
      </c>
      <c r="AJ21">
        <f t="shared" si="8"/>
        <v>0.59158099484682225</v>
      </c>
      <c r="AK21">
        <f t="shared" si="30"/>
        <v>1.381537793919871</v>
      </c>
      <c r="AL21">
        <f t="shared" si="9"/>
        <v>-164.02281735803354</v>
      </c>
      <c r="AN21">
        <f t="shared" si="10"/>
        <v>0</v>
      </c>
      <c r="AO21">
        <f t="shared" si="11"/>
        <v>0</v>
      </c>
      <c r="AP21">
        <f t="shared" si="12"/>
        <v>-3.2321440064328097</v>
      </c>
      <c r="AQ21">
        <f t="shared" si="13"/>
        <v>-49.568453583700524</v>
      </c>
      <c r="AR21">
        <f t="shared" si="14"/>
        <v>-52.800597590133336</v>
      </c>
      <c r="AS21">
        <f t="shared" si="15"/>
        <v>0.18817225756210124</v>
      </c>
      <c r="AT21">
        <f t="shared" si="16"/>
        <v>0.43944462018523811</v>
      </c>
      <c r="AU21">
        <f t="shared" si="17"/>
        <v>-52.172980712385993</v>
      </c>
      <c r="AW21">
        <v>18</v>
      </c>
      <c r="AX21">
        <f>IF(Z21&gt;0, (R21*SUMPRODUCT(K21:$K$98, X21:$X$98)-K21*$AZ$3)/Z21, 0)</f>
        <v>1061.4653725667672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1.9849490000000002E-3</v>
      </c>
      <c r="Q22" s="5">
        <f t="shared" si="29"/>
        <v>12.5</v>
      </c>
      <c r="R22">
        <f t="shared" si="0"/>
        <v>100000</v>
      </c>
      <c r="S22">
        <f t="shared" si="1"/>
        <v>1092.2898937419343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862.86954020507244</v>
      </c>
      <c r="AC22">
        <f t="shared" si="2"/>
        <v>877.28516062113442</v>
      </c>
      <c r="AE22">
        <f t="shared" si="3"/>
        <v>0</v>
      </c>
      <c r="AF22">
        <f t="shared" si="4"/>
        <v>0</v>
      </c>
      <c r="AG22">
        <f t="shared" si="5"/>
        <v>-10.03951841959918</v>
      </c>
      <c r="AH22">
        <f t="shared" si="6"/>
        <v>-161.3573155776954</v>
      </c>
      <c r="AI22">
        <f t="shared" si="7"/>
        <v>-171.39683399729458</v>
      </c>
      <c r="AJ22">
        <f t="shared" si="8"/>
        <v>-14.415620416061984</v>
      </c>
      <c r="AK22">
        <f t="shared" si="30"/>
        <v>18.120260344306523</v>
      </c>
      <c r="AL22">
        <f t="shared" si="9"/>
        <v>-167.69219406905003</v>
      </c>
      <c r="AN22">
        <f t="shared" si="10"/>
        <v>0</v>
      </c>
      <c r="AO22">
        <f t="shared" si="11"/>
        <v>0</v>
      </c>
      <c r="AP22">
        <f t="shared" si="12"/>
        <v>-2.9817058126564486</v>
      </c>
      <c r="AQ22">
        <f t="shared" si="13"/>
        <v>-47.922621949018115</v>
      </c>
      <c r="AR22">
        <f t="shared" si="14"/>
        <v>-50.904327761674566</v>
      </c>
      <c r="AS22">
        <f t="shared" si="15"/>
        <v>-4.2813945242342673</v>
      </c>
      <c r="AT22">
        <f t="shared" si="16"/>
        <v>5.3816610854551312</v>
      </c>
      <c r="AU22">
        <f t="shared" si="17"/>
        <v>-49.804061200453695</v>
      </c>
      <c r="AW22">
        <v>19</v>
      </c>
      <c r="AX22">
        <f>IF(Z22&gt;0, (R22*SUMPRODUCT(K22:$K$98, X22:$X$98)-K22*$AZ$3)/Z22, 0)</f>
        <v>1092.2898937419343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2.0842399999999998E-3</v>
      </c>
      <c r="Q23" s="5">
        <f t="shared" si="29"/>
        <v>12.5</v>
      </c>
      <c r="R23">
        <f t="shared" si="0"/>
        <v>100000</v>
      </c>
      <c r="S23">
        <f t="shared" si="1"/>
        <v>1166.9432523180146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877.28516062113442</v>
      </c>
      <c r="AC23">
        <f t="shared" si="2"/>
        <v>925.91798233372833</v>
      </c>
      <c r="AE23">
        <f t="shared" si="3"/>
        <v>0</v>
      </c>
      <c r="AF23">
        <f t="shared" si="4"/>
        <v>0</v>
      </c>
      <c r="AG23">
        <f t="shared" si="5"/>
        <v>-9.9181984695323226</v>
      </c>
      <c r="AH23">
        <f t="shared" si="6"/>
        <v>-167.39812696692314</v>
      </c>
      <c r="AI23">
        <f t="shared" si="7"/>
        <v>-177.31632543645546</v>
      </c>
      <c r="AJ23">
        <f t="shared" si="8"/>
        <v>-48.632821712593909</v>
      </c>
      <c r="AK23">
        <f t="shared" si="30"/>
        <v>61.409961243479415</v>
      </c>
      <c r="AL23">
        <f t="shared" si="9"/>
        <v>-164.53918590556995</v>
      </c>
      <c r="AN23">
        <f t="shared" si="10"/>
        <v>0</v>
      </c>
      <c r="AO23">
        <f t="shared" si="11"/>
        <v>0</v>
      </c>
      <c r="AP23">
        <f t="shared" si="12"/>
        <v>-2.6300662178633156</v>
      </c>
      <c r="AQ23">
        <f t="shared" si="13"/>
        <v>-44.389932306936259</v>
      </c>
      <c r="AR23">
        <f t="shared" si="14"/>
        <v>-47.019998524799576</v>
      </c>
      <c r="AS23">
        <f t="shared" si="15"/>
        <v>-12.896247424225427</v>
      </c>
      <c r="AT23">
        <f t="shared" si="16"/>
        <v>16.284435626381104</v>
      </c>
      <c r="AU23">
        <f t="shared" si="17"/>
        <v>-43.631810322643901</v>
      </c>
      <c r="AW23">
        <v>20</v>
      </c>
      <c r="AX23">
        <f>IF(Z23&gt;0, (R23*SUMPRODUCT(K23:$K$98, X23:$X$98)-K23*$AZ$3)/Z23, 0)</f>
        <v>1166.9432523180146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2.1892320000000002E-3</v>
      </c>
      <c r="Q24" s="5">
        <f t="shared" si="29"/>
        <v>12.5</v>
      </c>
      <c r="R24">
        <f t="shared" si="0"/>
        <v>100000</v>
      </c>
      <c r="S24">
        <f t="shared" si="1"/>
        <v>1234.6997984395139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925.91798233372833</v>
      </c>
      <c r="AC24">
        <f t="shared" si="2"/>
        <v>967.73826758180348</v>
      </c>
      <c r="AE24">
        <f t="shared" si="3"/>
        <v>0</v>
      </c>
      <c r="AF24">
        <f t="shared" si="4"/>
        <v>0</v>
      </c>
      <c r="AG24">
        <f t="shared" si="5"/>
        <v>-9.7973032473651482</v>
      </c>
      <c r="AH24">
        <f t="shared" si="6"/>
        <v>-173.7058997748095</v>
      </c>
      <c r="AI24">
        <f t="shared" si="7"/>
        <v>-183.50320302217463</v>
      </c>
      <c r="AJ24">
        <f t="shared" si="8"/>
        <v>-41.820285248075152</v>
      </c>
      <c r="AK24">
        <f t="shared" si="30"/>
        <v>64.814258763360996</v>
      </c>
      <c r="AL24">
        <f t="shared" si="9"/>
        <v>-160.5092295068888</v>
      </c>
      <c r="AN24">
        <f t="shared" si="10"/>
        <v>0</v>
      </c>
      <c r="AO24">
        <f t="shared" si="11"/>
        <v>0</v>
      </c>
      <c r="AP24">
        <f t="shared" si="12"/>
        <v>-2.3196497594271577</v>
      </c>
      <c r="AQ24">
        <f t="shared" si="13"/>
        <v>-41.127322330466725</v>
      </c>
      <c r="AR24">
        <f t="shared" si="14"/>
        <v>-43.446972089893883</v>
      </c>
      <c r="AS24">
        <f t="shared" si="15"/>
        <v>-9.9015425128299199</v>
      </c>
      <c r="AT24">
        <f t="shared" si="16"/>
        <v>15.345690130425789</v>
      </c>
      <c r="AU24">
        <f t="shared" si="17"/>
        <v>-38.002824472298016</v>
      </c>
      <c r="AW24">
        <v>21</v>
      </c>
      <c r="AX24">
        <f>IF(Z24&gt;0, (R24*SUMPRODUCT(K24:$K$98, X24:$X$98)-K24*$AZ$3)/Z24, 0)</f>
        <v>1234.6997984395139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2.8741389999999999E-3</v>
      </c>
      <c r="Q25" s="5">
        <f t="shared" si="29"/>
        <v>12.5</v>
      </c>
      <c r="R25">
        <f t="shared" si="0"/>
        <v>100000</v>
      </c>
      <c r="S25">
        <f t="shared" si="1"/>
        <v>1297.1339146878468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967.73826758180348</v>
      </c>
      <c r="AC25">
        <f t="shared" si="2"/>
        <v>1003.5843537825968</v>
      </c>
      <c r="AE25">
        <f t="shared" si="3"/>
        <v>0</v>
      </c>
      <c r="AF25">
        <f t="shared" si="4"/>
        <v>0</v>
      </c>
      <c r="AG25">
        <f t="shared" si="5"/>
        <v>-9.6711714035334175</v>
      </c>
      <c r="AH25">
        <f t="shared" si="6"/>
        <v>-225.27049086463057</v>
      </c>
      <c r="AI25">
        <f t="shared" si="7"/>
        <v>-234.94166226816398</v>
      </c>
      <c r="AJ25">
        <f t="shared" si="8"/>
        <v>-35.846086200793366</v>
      </c>
      <c r="AK25">
        <f t="shared" si="30"/>
        <v>67.74167873072625</v>
      </c>
      <c r="AL25">
        <f t="shared" si="9"/>
        <v>-203.04606973823113</v>
      </c>
      <c r="AN25">
        <f t="shared" si="10"/>
        <v>0</v>
      </c>
      <c r="AO25">
        <f t="shared" si="11"/>
        <v>0</v>
      </c>
      <c r="AP25">
        <f t="shared" si="12"/>
        <v>-2.0444520232080139</v>
      </c>
      <c r="AQ25">
        <f t="shared" si="13"/>
        <v>-47.621398856501514</v>
      </c>
      <c r="AR25">
        <f t="shared" si="14"/>
        <v>-49.665850879709524</v>
      </c>
      <c r="AS25">
        <f t="shared" si="15"/>
        <v>-7.577738042211263</v>
      </c>
      <c r="AT25">
        <f t="shared" si="16"/>
        <v>14.320355452074894</v>
      </c>
      <c r="AU25">
        <f t="shared" si="17"/>
        <v>-42.923233469845904</v>
      </c>
      <c r="AW25">
        <v>22</v>
      </c>
      <c r="AX25">
        <f>IF(Z25&gt;0, (R25*SUMPRODUCT(K25:$K$98, X25:$X$98)-K25*$AZ$3)/Z25, 0)</f>
        <v>1297.1339146878468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3.657909E-3</v>
      </c>
      <c r="Q26" s="5">
        <f t="shared" si="29"/>
        <v>12.5</v>
      </c>
      <c r="R26">
        <f t="shared" si="0"/>
        <v>100000</v>
      </c>
      <c r="S26">
        <f t="shared" si="1"/>
        <v>1342.7511414551191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1003.5843537825968</v>
      </c>
      <c r="AC26">
        <f t="shared" si="2"/>
        <v>1024.6892125432919</v>
      </c>
      <c r="AE26">
        <f t="shared" si="3"/>
        <v>0</v>
      </c>
      <c r="AF26">
        <f t="shared" si="4"/>
        <v>0</v>
      </c>
      <c r="AG26">
        <f t="shared" si="5"/>
        <v>-9.5390834245805571</v>
      </c>
      <c r="AH26">
        <f t="shared" si="6"/>
        <v>-283.01011934022023</v>
      </c>
      <c r="AI26">
        <f t="shared" si="7"/>
        <v>-292.54920276480078</v>
      </c>
      <c r="AJ26">
        <f t="shared" si="8"/>
        <v>-21.104858760695038</v>
      </c>
      <c r="AK26">
        <f t="shared" si="30"/>
        <v>70.250904764781779</v>
      </c>
      <c r="AL26">
        <f t="shared" si="9"/>
        <v>-243.40315676071404</v>
      </c>
      <c r="AN26">
        <f t="shared" si="10"/>
        <v>0</v>
      </c>
      <c r="AO26">
        <f t="shared" si="11"/>
        <v>0</v>
      </c>
      <c r="AP26">
        <f t="shared" si="12"/>
        <v>-1.8004723960001547</v>
      </c>
      <c r="AQ26">
        <f t="shared" si="13"/>
        <v>-53.417281826862897</v>
      </c>
      <c r="AR26">
        <f t="shared" si="14"/>
        <v>-55.21775422286305</v>
      </c>
      <c r="AS26">
        <f t="shared" si="15"/>
        <v>-3.9834766013469785</v>
      </c>
      <c r="AT26">
        <f t="shared" si="16"/>
        <v>13.2596402812765</v>
      </c>
      <c r="AU26">
        <f t="shared" si="17"/>
        <v>-45.941590542933525</v>
      </c>
      <c r="AW26">
        <v>23</v>
      </c>
      <c r="AX26">
        <f>IF(Z26&gt;0, (R26*SUMPRODUCT(K26:$K$98, X26:$X$98)-K26*$AZ$3)/Z26, 0)</f>
        <v>1342.7511414551191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4.4868319999999996E-3</v>
      </c>
      <c r="Q27" s="5">
        <f t="shared" si="29"/>
        <v>12.5</v>
      </c>
      <c r="R27">
        <f t="shared" si="0"/>
        <v>100000</v>
      </c>
      <c r="S27">
        <f t="shared" si="1"/>
        <v>1373.0540476494853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1024.6892125432919</v>
      </c>
      <c r="AC27">
        <f t="shared" si="2"/>
        <v>1032.634660731783</v>
      </c>
      <c r="AE27">
        <f t="shared" si="3"/>
        <v>0</v>
      </c>
      <c r="AF27">
        <f t="shared" si="4"/>
        <v>0</v>
      </c>
      <c r="AG27">
        <f t="shared" si="5"/>
        <v>-9.4008923255746737</v>
      </c>
      <c r="AH27">
        <f t="shared" si="6"/>
        <v>-342.40211808062099</v>
      </c>
      <c r="AI27">
        <f t="shared" si="7"/>
        <v>-351.80301040619565</v>
      </c>
      <c r="AJ27">
        <f t="shared" si="8"/>
        <v>-7.9454481884911274</v>
      </c>
      <c r="AK27">
        <f t="shared" si="30"/>
        <v>71.728244878030438</v>
      </c>
      <c r="AL27">
        <f t="shared" si="9"/>
        <v>-288.02021371665637</v>
      </c>
      <c r="AN27">
        <f t="shared" si="10"/>
        <v>0</v>
      </c>
      <c r="AO27">
        <f t="shared" si="11"/>
        <v>0</v>
      </c>
      <c r="AP27">
        <f t="shared" si="12"/>
        <v>-1.5842761204273776</v>
      </c>
      <c r="AQ27">
        <f t="shared" si="13"/>
        <v>-57.702979724929747</v>
      </c>
      <c r="AR27">
        <f t="shared" si="14"/>
        <v>-59.287255845357123</v>
      </c>
      <c r="AS27">
        <f t="shared" si="15"/>
        <v>-1.3389988306615321</v>
      </c>
      <c r="AT27">
        <f t="shared" si="16"/>
        <v>12.087931824438204</v>
      </c>
      <c r="AU27">
        <f t="shared" si="17"/>
        <v>-48.538322851580453</v>
      </c>
      <c r="AW27">
        <v>24</v>
      </c>
      <c r="AX27">
        <f>IF(Z27&gt;0, (R27*SUMPRODUCT(K27:$K$98, X27:$X$98)-K27*$AZ$3)/Z27, 0)</f>
        <v>1373.0540476494853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5.3970320000000004E-3</v>
      </c>
      <c r="Q28" s="5">
        <f t="shared" si="29"/>
        <v>12.5</v>
      </c>
      <c r="R28">
        <f t="shared" si="0"/>
        <v>100000</v>
      </c>
      <c r="S28">
        <f t="shared" si="1"/>
        <v>1390.5892619666383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1032.634660731783</v>
      </c>
      <c r="AC28">
        <f t="shared" si="2"/>
        <v>1029.7198328062764</v>
      </c>
      <c r="AE28">
        <f t="shared" si="3"/>
        <v>0</v>
      </c>
      <c r="AF28">
        <f t="shared" si="4"/>
        <v>0</v>
      </c>
      <c r="AG28">
        <f t="shared" si="5"/>
        <v>-9.2561464856092464</v>
      </c>
      <c r="AH28">
        <f t="shared" si="6"/>
        <v>-405.89533367744752</v>
      </c>
      <c r="AI28">
        <f t="shared" si="7"/>
        <v>-415.15148016305676</v>
      </c>
      <c r="AJ28">
        <f t="shared" si="8"/>
        <v>2.9148279255066427</v>
      </c>
      <c r="AK28">
        <f t="shared" si="30"/>
        <v>72.284426251224815</v>
      </c>
      <c r="AL28">
        <f t="shared" si="9"/>
        <v>-339.95222598632529</v>
      </c>
      <c r="AN28">
        <f t="shared" si="10"/>
        <v>0</v>
      </c>
      <c r="AO28">
        <f t="shared" si="11"/>
        <v>0</v>
      </c>
      <c r="AP28">
        <f t="shared" si="12"/>
        <v>-1.3927526520574298</v>
      </c>
      <c r="AQ28">
        <f t="shared" si="13"/>
        <v>-61.074206562731518</v>
      </c>
      <c r="AR28">
        <f t="shared" si="14"/>
        <v>-62.466959214788943</v>
      </c>
      <c r="AS28">
        <f t="shared" si="15"/>
        <v>0.43858795124429423</v>
      </c>
      <c r="AT28">
        <f t="shared" si="16"/>
        <v>10.876483698736171</v>
      </c>
      <c r="AU28">
        <f t="shared" si="17"/>
        <v>-51.151887564808476</v>
      </c>
      <c r="AW28">
        <v>25</v>
      </c>
      <c r="AX28">
        <f>IF(Z28&gt;0, (R28*SUMPRODUCT(K28:$K$98, X28:$X$98)-K28*$AZ$3)/Z28, 0)</f>
        <v>1390.5892619666383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6.3737730000000001E-3</v>
      </c>
      <c r="Q29" s="5">
        <f t="shared" si="29"/>
        <v>12.5</v>
      </c>
      <c r="R29">
        <f t="shared" si="0"/>
        <v>100000</v>
      </c>
      <c r="S29">
        <f t="shared" si="1"/>
        <v>1397.0477978742804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1029.7198328062764</v>
      </c>
      <c r="AC29">
        <f t="shared" si="2"/>
        <v>1017.5636189216015</v>
      </c>
      <c r="AE29">
        <f t="shared" si="3"/>
        <v>0</v>
      </c>
      <c r="AF29">
        <f t="shared" si="4"/>
        <v>0</v>
      </c>
      <c r="AG29">
        <f t="shared" si="5"/>
        <v>-9.1045884441991323</v>
      </c>
      <c r="AH29">
        <f t="shared" si="6"/>
        <v>-471.97261243216877</v>
      </c>
      <c r="AI29">
        <f t="shared" si="7"/>
        <v>-481.0772008763679</v>
      </c>
      <c r="AJ29">
        <f t="shared" si="8"/>
        <v>12.156213884674912</v>
      </c>
      <c r="AK29">
        <f t="shared" si="30"/>
        <v>72.080388296439352</v>
      </c>
      <c r="AL29">
        <f t="shared" si="9"/>
        <v>-396.84059869525362</v>
      </c>
      <c r="AN29">
        <f t="shared" si="10"/>
        <v>0</v>
      </c>
      <c r="AO29">
        <f t="shared" si="11"/>
        <v>0</v>
      </c>
      <c r="AP29">
        <f t="shared" si="12"/>
        <v>-1.223167889542405</v>
      </c>
      <c r="AQ29">
        <f t="shared" si="13"/>
        <v>-63.407780352586002</v>
      </c>
      <c r="AR29">
        <f t="shared" si="14"/>
        <v>-64.630948242128397</v>
      </c>
      <c r="AS29">
        <f t="shared" si="15"/>
        <v>1.6331425163558639</v>
      </c>
      <c r="AT29">
        <f t="shared" si="16"/>
        <v>9.6837344126330986</v>
      </c>
      <c r="AU29">
        <f t="shared" si="17"/>
        <v>-53.314071313139436</v>
      </c>
      <c r="AW29">
        <v>26</v>
      </c>
      <c r="AX29">
        <f>IF(Z29&gt;0, (R29*SUMPRODUCT(K29:$K$98, X29:$X$98)-K29*$AZ$3)/Z29, 0)</f>
        <v>1397.0477978742804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7.4983330000000003E-3</v>
      </c>
      <c r="Q30" s="5">
        <f t="shared" si="29"/>
        <v>12.5</v>
      </c>
      <c r="R30">
        <f t="shared" si="0"/>
        <v>100000</v>
      </c>
      <c r="S30">
        <f t="shared" si="1"/>
        <v>1394.3573628625611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1017.5636189216015</v>
      </c>
      <c r="AC30">
        <f t="shared" si="2"/>
        <v>997.83261774585173</v>
      </c>
      <c r="AE30">
        <f t="shared" si="3"/>
        <v>0</v>
      </c>
      <c r="AF30">
        <f t="shared" si="4"/>
        <v>0</v>
      </c>
      <c r="AG30">
        <f t="shared" si="5"/>
        <v>-8.9452733237745843</v>
      </c>
      <c r="AH30">
        <f t="shared" si="6"/>
        <v>-546.15388786045617</v>
      </c>
      <c r="AI30">
        <f t="shared" si="7"/>
        <v>-555.09916118423075</v>
      </c>
      <c r="AJ30">
        <f t="shared" si="8"/>
        <v>19.731001175749725</v>
      </c>
      <c r="AK30">
        <f t="shared" si="30"/>
        <v>71.229453324512107</v>
      </c>
      <c r="AL30">
        <f t="shared" si="9"/>
        <v>-464.13870668396891</v>
      </c>
      <c r="AN30">
        <f t="shared" si="10"/>
        <v>0</v>
      </c>
      <c r="AO30">
        <f t="shared" si="11"/>
        <v>0</v>
      </c>
      <c r="AP30">
        <f t="shared" si="12"/>
        <v>-1.0730040093716828</v>
      </c>
      <c r="AQ30">
        <f t="shared" si="13"/>
        <v>-65.512286790686929</v>
      </c>
      <c r="AR30">
        <f t="shared" si="14"/>
        <v>-66.585290800058615</v>
      </c>
      <c r="AS30">
        <f t="shared" si="15"/>
        <v>2.3667743403913399</v>
      </c>
      <c r="AT30">
        <f t="shared" si="16"/>
        <v>8.5441200325787392</v>
      </c>
      <c r="AU30">
        <f t="shared" si="17"/>
        <v>-55.674396427088531</v>
      </c>
      <c r="AW30">
        <v>27</v>
      </c>
      <c r="AX30">
        <f>IF(Z30&gt;0, (R30*SUMPRODUCT(K30:$K$98, X30:$X$98)-K30*$AZ$3)/Z30, 0)</f>
        <v>1394.3573628625611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8.7783159999999995E-3</v>
      </c>
      <c r="Q31" s="5">
        <f t="shared" si="29"/>
        <v>12.5</v>
      </c>
      <c r="R31">
        <f t="shared" si="0"/>
        <v>100000</v>
      </c>
      <c r="S31">
        <f t="shared" si="1"/>
        <v>1383.2811353752884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997.83261774585173</v>
      </c>
      <c r="AC31">
        <f t="shared" si="2"/>
        <v>971.31745522019673</v>
      </c>
      <c r="AE31">
        <f t="shared" si="3"/>
        <v>0</v>
      </c>
      <c r="AF31">
        <f t="shared" si="4"/>
        <v>0</v>
      </c>
      <c r="AG31">
        <f t="shared" si="5"/>
        <v>-8.7772961545943744</v>
      </c>
      <c r="AH31">
        <f t="shared" si="6"/>
        <v>-628.19548753970889</v>
      </c>
      <c r="AI31">
        <f t="shared" si="7"/>
        <v>-636.9727836943033</v>
      </c>
      <c r="AJ31">
        <f t="shared" si="8"/>
        <v>26.515162525655001</v>
      </c>
      <c r="AK31">
        <f t="shared" si="30"/>
        <v>69.848283242209632</v>
      </c>
      <c r="AL31">
        <f t="shared" si="9"/>
        <v>-540.60933792643868</v>
      </c>
      <c r="AN31">
        <f t="shared" si="10"/>
        <v>0</v>
      </c>
      <c r="AO31">
        <f t="shared" si="11"/>
        <v>0</v>
      </c>
      <c r="AP31">
        <f t="shared" si="12"/>
        <v>-0.94004892947717333</v>
      </c>
      <c r="AQ31">
        <f t="shared" si="13"/>
        <v>-67.27977331093993</v>
      </c>
      <c r="AR31">
        <f t="shared" si="14"/>
        <v>-68.219822240417116</v>
      </c>
      <c r="AS31">
        <f t="shared" si="15"/>
        <v>2.8397754511346021</v>
      </c>
      <c r="AT31">
        <f t="shared" si="16"/>
        <v>7.4807552042422722</v>
      </c>
      <c r="AU31">
        <f t="shared" si="17"/>
        <v>-57.899291585040238</v>
      </c>
      <c r="AW31">
        <v>28</v>
      </c>
      <c r="AX31">
        <f>IF(Z31&gt;0, (R31*SUMPRODUCT(K31:$K$98, X31:$X$98)-K31*$AZ$3)/Z31, 0)</f>
        <v>1383.2811353752884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1.019566E-2</v>
      </c>
      <c r="Q32" s="5">
        <f t="shared" si="29"/>
        <v>12.5</v>
      </c>
      <c r="R32">
        <f t="shared" si="0"/>
        <v>100000</v>
      </c>
      <c r="S32">
        <f t="shared" si="1"/>
        <v>1364.6118531137356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971.31745522019673</v>
      </c>
      <c r="AC32">
        <f t="shared" si="2"/>
        <v>938.85654286017859</v>
      </c>
      <c r="AE32">
        <f t="shared" si="3"/>
        <v>0</v>
      </c>
      <c r="AF32">
        <f t="shared" si="4"/>
        <v>0</v>
      </c>
      <c r="AG32">
        <f t="shared" si="5"/>
        <v>-8.6000328657368783</v>
      </c>
      <c r="AH32">
        <f t="shared" si="6"/>
        <v>-715.92261849241345</v>
      </c>
      <c r="AI32">
        <f t="shared" si="7"/>
        <v>-724.52265135815037</v>
      </c>
      <c r="AJ32">
        <f t="shared" si="8"/>
        <v>32.460912360018142</v>
      </c>
      <c r="AK32">
        <f t="shared" si="30"/>
        <v>67.992221865413782</v>
      </c>
      <c r="AL32">
        <f t="shared" si="9"/>
        <v>-624.06951713271849</v>
      </c>
      <c r="AN32">
        <f t="shared" si="10"/>
        <v>0</v>
      </c>
      <c r="AO32">
        <f t="shared" si="11"/>
        <v>0</v>
      </c>
      <c r="AP32">
        <f t="shared" si="12"/>
        <v>-0.82237859010186443</v>
      </c>
      <c r="AQ32">
        <f t="shared" si="13"/>
        <v>-68.460137630808831</v>
      </c>
      <c r="AR32">
        <f t="shared" si="14"/>
        <v>-69.282516220910694</v>
      </c>
      <c r="AS32">
        <f t="shared" si="15"/>
        <v>3.1040764328247223</v>
      </c>
      <c r="AT32">
        <f t="shared" si="16"/>
        <v>6.5017597523775441</v>
      </c>
      <c r="AU32">
        <f t="shared" si="17"/>
        <v>-59.676680035708436</v>
      </c>
      <c r="AW32">
        <v>29</v>
      </c>
      <c r="AX32">
        <f>IF(Z32&gt;0, (R32*SUMPRODUCT(K32:$K$98, X32:$X$98)-K32*$AZ$3)/Z32, 0)</f>
        <v>1364.6118531137356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1.1804551E-2</v>
      </c>
      <c r="Q33" s="5">
        <f t="shared" si="29"/>
        <v>12.5</v>
      </c>
      <c r="R33">
        <f t="shared" si="0"/>
        <v>100000</v>
      </c>
      <c r="S33">
        <f t="shared" si="1"/>
        <v>1339.4996727030971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938.85654286017859</v>
      </c>
      <c r="AC33">
        <f t="shared" si="2"/>
        <v>901.48467393554984</v>
      </c>
      <c r="AE33">
        <f t="shared" si="3"/>
        <v>0</v>
      </c>
      <c r="AF33">
        <f t="shared" si="4"/>
        <v>0</v>
      </c>
      <c r="AG33">
        <f t="shared" si="5"/>
        <v>-8.4125130105142407</v>
      </c>
      <c r="AH33">
        <f t="shared" si="6"/>
        <v>-812.15621252213703</v>
      </c>
      <c r="AI33">
        <f t="shared" si="7"/>
        <v>-820.56872553265123</v>
      </c>
      <c r="AJ33">
        <f t="shared" si="8"/>
        <v>37.371868924628757</v>
      </c>
      <c r="AK33">
        <f t="shared" si="30"/>
        <v>65.719958000212515</v>
      </c>
      <c r="AL33">
        <f t="shared" si="9"/>
        <v>-717.47689860780997</v>
      </c>
      <c r="AN33">
        <f t="shared" si="10"/>
        <v>0</v>
      </c>
      <c r="AO33">
        <f t="shared" si="11"/>
        <v>0</v>
      </c>
      <c r="AP33">
        <f t="shared" si="12"/>
        <v>-0.71825624481489292</v>
      </c>
      <c r="AQ33">
        <f t="shared" si="13"/>
        <v>-69.34150005832538</v>
      </c>
      <c r="AR33">
        <f t="shared" si="14"/>
        <v>-70.059756303140261</v>
      </c>
      <c r="AS33">
        <f t="shared" si="15"/>
        <v>3.1907918837057947</v>
      </c>
      <c r="AT33">
        <f t="shared" si="16"/>
        <v>5.6111378589998333</v>
      </c>
      <c r="AU33">
        <f t="shared" si="17"/>
        <v>-61.257826560434637</v>
      </c>
      <c r="AW33">
        <v>30</v>
      </c>
      <c r="AX33">
        <f>IF(Z33&gt;0, (R33*SUMPRODUCT(K33:$K$98, X33:$X$98)-K33*$AZ$3)/Z33, 0)</f>
        <v>1339.4996727030971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1.3628751999999999E-2</v>
      </c>
      <c r="Q34" s="5">
        <f t="shared" si="29"/>
        <v>12.5</v>
      </c>
      <c r="R34">
        <f t="shared" si="0"/>
        <v>100000</v>
      </c>
      <c r="S34">
        <f t="shared" si="1"/>
        <v>1308.6319288405557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901.48467393554984</v>
      </c>
      <c r="AC34">
        <f t="shared" si="2"/>
        <v>859.90055665059924</v>
      </c>
      <c r="AE34">
        <f t="shared" si="3"/>
        <v>0</v>
      </c>
      <c r="AF34">
        <f t="shared" si="4"/>
        <v>0</v>
      </c>
      <c r="AG34">
        <f t="shared" si="5"/>
        <v>-8.2137358268920266</v>
      </c>
      <c r="AH34">
        <f t="shared" si="6"/>
        <v>-917.21642813657593</v>
      </c>
      <c r="AI34">
        <f t="shared" si="7"/>
        <v>-925.43016396346798</v>
      </c>
      <c r="AJ34">
        <f t="shared" si="8"/>
        <v>41.584117284950594</v>
      </c>
      <c r="AK34">
        <f t="shared" si="30"/>
        <v>63.103927175488494</v>
      </c>
      <c r="AL34">
        <f t="shared" si="9"/>
        <v>-820.7421195030289</v>
      </c>
      <c r="AN34">
        <f t="shared" si="10"/>
        <v>0</v>
      </c>
      <c r="AO34">
        <f t="shared" si="11"/>
        <v>0</v>
      </c>
      <c r="AP34">
        <f t="shared" si="12"/>
        <v>-0.62614709476224151</v>
      </c>
      <c r="AQ34">
        <f t="shared" si="13"/>
        <v>-69.920973093096151</v>
      </c>
      <c r="AR34">
        <f t="shared" si="14"/>
        <v>-70.547120187858397</v>
      </c>
      <c r="AS34">
        <f t="shared" si="15"/>
        <v>3.1700282033634002</v>
      </c>
      <c r="AT34">
        <f t="shared" si="16"/>
        <v>4.8105200242325239</v>
      </c>
      <c r="AU34">
        <f t="shared" si="17"/>
        <v>-62.566571960262472</v>
      </c>
      <c r="AW34">
        <v>31</v>
      </c>
      <c r="AX34">
        <f>IF(Z34&gt;0, (R34*SUMPRODUCT(K34:$K$98, X34:$X$98)-K34*$AZ$3)/Z34, 0)</f>
        <v>1308.6319288405557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1.5530428000000001E-2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1272.4252460132991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859.90055665059924</v>
      </c>
      <c r="AC35">
        <f t="shared" ref="AC35:AC66" si="33">S35*Z35</f>
        <v>814.76296103373102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-8.0040356357525386</v>
      </c>
      <c r="AH35">
        <f t="shared" ref="AH35:AH66" si="37">-X35*R35</f>
        <v>-1020.5026629645367</v>
      </c>
      <c r="AI35">
        <f t="shared" ref="AI35:AI66" si="38">SUM(AE35:AH35)</f>
        <v>-1028.5066986002894</v>
      </c>
      <c r="AJ35">
        <f t="shared" ref="AJ35:AJ66" si="39">AB35-AC35</f>
        <v>45.137595616868225</v>
      </c>
      <c r="AK35">
        <f t="shared" si="30"/>
        <v>60.193038965541952</v>
      </c>
      <c r="AL35">
        <f t="shared" ref="AL35:AL66" si="40">SUM(AI35:AK35)</f>
        <v>-923.17606401787918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-0.54478686735893289</v>
      </c>
      <c r="AQ35">
        <f t="shared" ref="AQ35:AQ66" si="44">AH35*$K35</f>
        <v>-69.459516947244069</v>
      </c>
      <c r="AR35">
        <f t="shared" ref="AR35:AR66" si="45">AI35*$K35</f>
        <v>-70.004303814603006</v>
      </c>
      <c r="AS35">
        <f t="shared" ref="AS35:AS66" si="46">AJ35*$K35</f>
        <v>3.07224635612407</v>
      </c>
      <c r="AT35">
        <f t="shared" ref="AT35:AT66" si="47">AK35*$K35</f>
        <v>4.096980401783112</v>
      </c>
      <c r="AU35">
        <f t="shared" ref="AU35:AU66" si="48">AL35*$K35</f>
        <v>-62.835077056695823</v>
      </c>
      <c r="AW35">
        <v>32</v>
      </c>
      <c r="AX35">
        <f>IF(Z35&gt;0, (R35*SUMPRODUCT(K35:$K$98, X35:$X$98)-K35*$AZ$3)/Z35, 0)</f>
        <v>1272.4252460132991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1.7564712E-2</v>
      </c>
      <c r="Q36" s="5">
        <f t="shared" si="29"/>
        <v>12.5</v>
      </c>
      <c r="R36">
        <f t="shared" si="31"/>
        <v>100000</v>
      </c>
      <c r="S36">
        <f t="shared" si="32"/>
        <v>1232.4800203277189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814.76296103373102</v>
      </c>
      <c r="AC36">
        <f t="shared" si="33"/>
        <v>767.43145969026159</v>
      </c>
      <c r="AE36">
        <f t="shared" si="34"/>
        <v>0</v>
      </c>
      <c r="AF36">
        <f t="shared" si="35"/>
        <v>0</v>
      </c>
      <c r="AG36">
        <f t="shared" si="36"/>
        <v>-7.783406698615285</v>
      </c>
      <c r="AH36">
        <f t="shared" si="37"/>
        <v>-1124.708646237842</v>
      </c>
      <c r="AI36">
        <f t="shared" si="38"/>
        <v>-1132.4920529364572</v>
      </c>
      <c r="AJ36">
        <f t="shared" si="39"/>
        <v>47.331501343469427</v>
      </c>
      <c r="AK36">
        <f t="shared" si="30"/>
        <v>57.033407272361174</v>
      </c>
      <c r="AL36">
        <f t="shared" si="40"/>
        <v>-1028.1271443206265</v>
      </c>
      <c r="AN36">
        <f t="shared" si="41"/>
        <v>0</v>
      </c>
      <c r="AO36">
        <f t="shared" si="42"/>
        <v>0</v>
      </c>
      <c r="AP36">
        <f t="shared" si="43"/>
        <v>-0.4730089055882159</v>
      </c>
      <c r="AQ36">
        <f t="shared" si="44"/>
        <v>-68.350174475298971</v>
      </c>
      <c r="AR36">
        <f t="shared" si="45"/>
        <v>-68.823183380887187</v>
      </c>
      <c r="AS36">
        <f t="shared" si="46"/>
        <v>2.8764039343215413</v>
      </c>
      <c r="AT36">
        <f t="shared" si="47"/>
        <v>3.4660028186200238</v>
      </c>
      <c r="AU36">
        <f t="shared" si="48"/>
        <v>-62.480776627945616</v>
      </c>
      <c r="AW36">
        <v>33</v>
      </c>
      <c r="AX36">
        <f>IF(Z36&gt;0, (R36*SUMPRODUCT(K36:$K$98, X36:$X$98)-K36*$AZ$3)/Z36, 0)</f>
        <v>1232.4800203277189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31"/>
        <v>100000</v>
      </c>
      <c r="S37">
        <f t="shared" si="32"/>
        <v>1189.9083875478186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767.43145969026159</v>
      </c>
      <c r="AC37">
        <f t="shared" si="33"/>
        <v>718.83844200404724</v>
      </c>
      <c r="AE37">
        <f t="shared" si="34"/>
        <v>0</v>
      </c>
      <c r="AF37">
        <f t="shared" si="35"/>
        <v>0</v>
      </c>
      <c r="AG37">
        <f t="shared" si="36"/>
        <v>-7.5514053174866733</v>
      </c>
      <c r="AH37">
        <f t="shared" si="37"/>
        <v>-1233.3385131396687</v>
      </c>
      <c r="AI37">
        <f t="shared" si="38"/>
        <v>-1240.8899184571553</v>
      </c>
      <c r="AJ37">
        <f t="shared" si="39"/>
        <v>48.593017686214353</v>
      </c>
      <c r="AK37">
        <f t="shared" si="30"/>
        <v>53.720202178318317</v>
      </c>
      <c r="AL37">
        <f t="shared" si="40"/>
        <v>-1138.5766985926227</v>
      </c>
      <c r="AN37">
        <f t="shared" si="41"/>
        <v>0</v>
      </c>
      <c r="AO37">
        <f t="shared" si="42"/>
        <v>0</v>
      </c>
      <c r="AP37">
        <f t="shared" si="43"/>
        <v>-0.4097409334078318</v>
      </c>
      <c r="AQ37">
        <f t="shared" si="44"/>
        <v>-66.921222254014864</v>
      </c>
      <c r="AR37">
        <f t="shared" si="45"/>
        <v>-67.330963187422682</v>
      </c>
      <c r="AS37">
        <f t="shared" si="46"/>
        <v>2.6366679560619262</v>
      </c>
      <c r="AT37">
        <f t="shared" si="47"/>
        <v>2.9148701278727822</v>
      </c>
      <c r="AU37">
        <f t="shared" si="48"/>
        <v>-61.779425103487981</v>
      </c>
      <c r="AW37">
        <v>34</v>
      </c>
      <c r="AX37">
        <f>IF(Z37&gt;0, (R37*SUMPRODUCT(K37:$K$98, X37:$X$98)-K37*$AZ$3)/Z37, 0)</f>
        <v>1189.9083875478186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2.2489294999999999E-2</v>
      </c>
      <c r="Q38" s="5">
        <f t="shared" si="60"/>
        <v>12.5</v>
      </c>
      <c r="R38">
        <f t="shared" si="31"/>
        <v>100000</v>
      </c>
      <c r="S38">
        <f t="shared" si="32"/>
        <v>1145.5508096644887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718.83844200404724</v>
      </c>
      <c r="AC38">
        <f t="shared" si="33"/>
        <v>669.55753831171501</v>
      </c>
      <c r="AE38">
        <f t="shared" si="34"/>
        <v>0</v>
      </c>
      <c r="AF38">
        <f t="shared" si="35"/>
        <v>0</v>
      </c>
      <c r="AG38">
        <f t="shared" si="36"/>
        <v>-7.3060654824622793</v>
      </c>
      <c r="AH38">
        <f t="shared" si="37"/>
        <v>-1358.6062547962117</v>
      </c>
      <c r="AI38">
        <f t="shared" si="38"/>
        <v>-1365.9123202786741</v>
      </c>
      <c r="AJ38">
        <f t="shared" si="39"/>
        <v>49.280903692332231</v>
      </c>
      <c r="AK38">
        <f t="shared" si="30"/>
        <v>50.318690940283311</v>
      </c>
      <c r="AL38">
        <f t="shared" si="40"/>
        <v>-1266.3127256460587</v>
      </c>
      <c r="AN38">
        <f t="shared" si="41"/>
        <v>0</v>
      </c>
      <c r="AO38">
        <f t="shared" si="42"/>
        <v>0</v>
      </c>
      <c r="AP38">
        <f t="shared" si="43"/>
        <v>-0.35395423156140121</v>
      </c>
      <c r="AQ38">
        <f t="shared" si="44"/>
        <v>-65.819890892743459</v>
      </c>
      <c r="AR38">
        <f t="shared" si="45"/>
        <v>-66.173845124304876</v>
      </c>
      <c r="AS38">
        <f t="shared" si="46"/>
        <v>2.3874935748854251</v>
      </c>
      <c r="AT38">
        <f t="shared" si="47"/>
        <v>2.4377708669182563</v>
      </c>
      <c r="AU38">
        <f t="shared" si="48"/>
        <v>-61.348580682501193</v>
      </c>
      <c r="AW38">
        <v>35</v>
      </c>
      <c r="AX38">
        <f>IF(Z38&gt;0, (R38*SUMPRODUCT(K38:$K$98, X38:$X$98)-K38*$AZ$3)/Z38, 0)</f>
        <v>1145.5508096644887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2.5348699999999998E-2</v>
      </c>
      <c r="Q39" s="5">
        <f t="shared" si="60"/>
        <v>12.5</v>
      </c>
      <c r="R39">
        <f t="shared" si="31"/>
        <v>100000</v>
      </c>
      <c r="S39">
        <f t="shared" si="32"/>
        <v>1098.7248550062911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669.55753831171501</v>
      </c>
      <c r="AC39">
        <f t="shared" si="33"/>
        <v>619.48793184904525</v>
      </c>
      <c r="AE39">
        <f t="shared" si="34"/>
        <v>0</v>
      </c>
      <c r="AF39">
        <f t="shared" si="35"/>
        <v>0</v>
      </c>
      <c r="AG39">
        <f t="shared" si="36"/>
        <v>-7.0478055655423644</v>
      </c>
      <c r="AH39">
        <f t="shared" si="37"/>
        <v>-1481.5940967623326</v>
      </c>
      <c r="AI39">
        <f t="shared" si="38"/>
        <v>-1488.641902327875</v>
      </c>
      <c r="AJ39">
        <f t="shared" si="39"/>
        <v>50.069606462669753</v>
      </c>
      <c r="AK39">
        <f t="shared" si="30"/>
        <v>46.869027681820057</v>
      </c>
      <c r="AL39">
        <f t="shared" si="40"/>
        <v>-1391.7032681833853</v>
      </c>
      <c r="AN39">
        <f t="shared" si="41"/>
        <v>0</v>
      </c>
      <c r="AO39">
        <f t="shared" si="42"/>
        <v>0</v>
      </c>
      <c r="AP39">
        <f t="shared" si="43"/>
        <v>-0.30485929430018449</v>
      </c>
      <c r="AQ39">
        <f t="shared" si="44"/>
        <v>-64.087711639860643</v>
      </c>
      <c r="AR39">
        <f t="shared" si="45"/>
        <v>-64.39257093416083</v>
      </c>
      <c r="AS39">
        <f t="shared" si="46"/>
        <v>2.165806753626411</v>
      </c>
      <c r="AT39">
        <f t="shared" si="47"/>
        <v>2.0273627827466756</v>
      </c>
      <c r="AU39">
        <f t="shared" si="48"/>
        <v>-60.199401397787746</v>
      </c>
      <c r="AW39">
        <v>36</v>
      </c>
      <c r="AX39">
        <f>IF(Z39&gt;0, (R39*SUMPRODUCT(K39:$K$98, X39:$X$98)-K39*$AZ$3)/Z39, 0)</f>
        <v>1098.7248550062911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2.8197647999999999E-2</v>
      </c>
      <c r="Q40" s="5">
        <f t="shared" si="60"/>
        <v>12.5</v>
      </c>
      <c r="R40">
        <f t="shared" si="31"/>
        <v>100000</v>
      </c>
      <c r="S40">
        <f t="shared" si="32"/>
        <v>1050.1123255044015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619.48793184904525</v>
      </c>
      <c r="AC40">
        <f t="shared" si="33"/>
        <v>569.46297416460777</v>
      </c>
      <c r="AE40">
        <f t="shared" si="34"/>
        <v>0</v>
      </c>
      <c r="AF40">
        <f t="shared" si="35"/>
        <v>0</v>
      </c>
      <c r="AG40">
        <f t="shared" si="36"/>
        <v>-6.7785959693773368</v>
      </c>
      <c r="AH40">
        <f t="shared" si="37"/>
        <v>-1589.8523240768361</v>
      </c>
      <c r="AI40">
        <f t="shared" si="38"/>
        <v>-1596.6309200462135</v>
      </c>
      <c r="AJ40">
        <f t="shared" si="39"/>
        <v>50.024957684437481</v>
      </c>
      <c r="AK40">
        <f t="shared" si="30"/>
        <v>43.364155229433173</v>
      </c>
      <c r="AL40">
        <f t="shared" si="40"/>
        <v>-1503.241807132343</v>
      </c>
      <c r="AN40">
        <f t="shared" si="41"/>
        <v>0</v>
      </c>
      <c r="AO40">
        <f t="shared" si="42"/>
        <v>0</v>
      </c>
      <c r="AP40">
        <f t="shared" si="43"/>
        <v>-0.26179855918480149</v>
      </c>
      <c r="AQ40">
        <f t="shared" si="44"/>
        <v>-61.402250501464344</v>
      </c>
      <c r="AR40">
        <f t="shared" si="45"/>
        <v>-61.664049060649148</v>
      </c>
      <c r="AS40">
        <f t="shared" si="46"/>
        <v>1.9320316337233181</v>
      </c>
      <c r="AT40">
        <f t="shared" si="47"/>
        <v>1.6747824196364522</v>
      </c>
      <c r="AU40">
        <f t="shared" si="48"/>
        <v>-58.057235007289378</v>
      </c>
      <c r="AW40">
        <v>37</v>
      </c>
      <c r="AX40">
        <f>IF(Z40&gt;0, (R40*SUMPRODUCT(K40:$K$98, X40:$X$98)-K40*$AZ$3)/Z40, 0)</f>
        <v>1050.1123255044015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3.1331300999999999E-2</v>
      </c>
      <c r="Q41" s="5">
        <f t="shared" si="60"/>
        <v>12.5</v>
      </c>
      <c r="R41">
        <f t="shared" si="31"/>
        <v>100000</v>
      </c>
      <c r="S41">
        <f t="shared" si="32"/>
        <v>1001.4282909746929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569.46297416460777</v>
      </c>
      <c r="AC41">
        <f t="shared" si="33"/>
        <v>520.61675398048544</v>
      </c>
      <c r="AE41">
        <f t="shared" si="34"/>
        <v>0</v>
      </c>
      <c r="AF41">
        <f t="shared" si="35"/>
        <v>0</v>
      </c>
      <c r="AG41">
        <f t="shared" si="36"/>
        <v>-6.4984277790096145</v>
      </c>
      <c r="AH41">
        <f t="shared" si="37"/>
        <v>-1699.0578453915848</v>
      </c>
      <c r="AI41">
        <f t="shared" si="38"/>
        <v>-1705.5562731705945</v>
      </c>
      <c r="AJ41">
        <f t="shared" si="39"/>
        <v>48.84622018412233</v>
      </c>
      <c r="AK41">
        <f t="shared" ref="AK41:AK72" si="61">G41*SUM(AB41:AB41, AE41:AF41)</f>
        <v>39.862408191522547</v>
      </c>
      <c r="AL41">
        <f t="shared" si="40"/>
        <v>-1616.8476447949497</v>
      </c>
      <c r="AN41">
        <f t="shared" si="41"/>
        <v>0</v>
      </c>
      <c r="AO41">
        <f t="shared" si="42"/>
        <v>0</v>
      </c>
      <c r="AP41">
        <f t="shared" si="43"/>
        <v>-0.22408757511943578</v>
      </c>
      <c r="AQ41">
        <f t="shared" si="44"/>
        <v>-58.589210422752338</v>
      </c>
      <c r="AR41">
        <f t="shared" si="45"/>
        <v>-58.813297997871778</v>
      </c>
      <c r="AS41">
        <f t="shared" si="46"/>
        <v>1.6843814237908172</v>
      </c>
      <c r="AT41">
        <f t="shared" si="47"/>
        <v>1.3745894689962677</v>
      </c>
      <c r="AU41">
        <f t="shared" si="48"/>
        <v>-55.754327105084698</v>
      </c>
      <c r="AW41">
        <v>38</v>
      </c>
      <c r="AX41">
        <f>IF(Z41&gt;0, (R41*SUMPRODUCT(K41:$K$98, X41:$X$98)-K41*$AZ$3)/Z41, 0)</f>
        <v>1001.4282909746929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3.466458E-2</v>
      </c>
      <c r="Q42" s="5">
        <f t="shared" si="60"/>
        <v>12.5</v>
      </c>
      <c r="R42">
        <f t="shared" si="31"/>
        <v>100000</v>
      </c>
      <c r="S42">
        <f t="shared" si="32"/>
        <v>952.85256652206215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520.61675398048544</v>
      </c>
      <c r="AC42">
        <f t="shared" si="33"/>
        <v>473.23828491250265</v>
      </c>
      <c r="AE42">
        <f t="shared" si="34"/>
        <v>0</v>
      </c>
      <c r="AF42">
        <f t="shared" si="35"/>
        <v>0</v>
      </c>
      <c r="AG42">
        <f t="shared" si="36"/>
        <v>-6.2081782315998177</v>
      </c>
      <c r="AH42">
        <f t="shared" si="37"/>
        <v>-1802.1221569576089</v>
      </c>
      <c r="AI42">
        <f t="shared" si="38"/>
        <v>-1808.3303351892087</v>
      </c>
      <c r="AJ42">
        <f t="shared" si="39"/>
        <v>47.378469067982792</v>
      </c>
      <c r="AK42">
        <f t="shared" si="61"/>
        <v>36.443172778633986</v>
      </c>
      <c r="AL42">
        <f t="shared" si="40"/>
        <v>-1724.5086933425921</v>
      </c>
      <c r="AN42">
        <f t="shared" si="41"/>
        <v>0</v>
      </c>
      <c r="AO42">
        <f t="shared" si="42"/>
        <v>0</v>
      </c>
      <c r="AP42">
        <f t="shared" si="43"/>
        <v>-0.1911417836549176</v>
      </c>
      <c r="AQ42">
        <f t="shared" si="44"/>
        <v>-55.485011962383503</v>
      </c>
      <c r="AR42">
        <f t="shared" si="45"/>
        <v>-55.676153746038416</v>
      </c>
      <c r="AS42">
        <f t="shared" si="46"/>
        <v>1.4587218257359669</v>
      </c>
      <c r="AT42">
        <f t="shared" si="47"/>
        <v>1.1220381869025986</v>
      </c>
      <c r="AU42">
        <f t="shared" si="48"/>
        <v>-53.09539373339986</v>
      </c>
      <c r="AW42">
        <v>39</v>
      </c>
      <c r="AX42">
        <f>IF(Z42&gt;0, (R42*SUMPRODUCT(K42:$K$98, X42:$X$98)-K42*$AZ$3)/Z42, 0)</f>
        <v>952.85256652206215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3.8375247000000001E-2</v>
      </c>
      <c r="Q43" s="5">
        <f t="shared" si="60"/>
        <v>12.5</v>
      </c>
      <c r="R43">
        <f t="shared" si="31"/>
        <v>100000</v>
      </c>
      <c r="S43">
        <f t="shared" si="32"/>
        <v>905.07211483792923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473.23828491250265</v>
      </c>
      <c r="AC43">
        <f t="shared" si="33"/>
        <v>427.76286344544923</v>
      </c>
      <c r="AE43">
        <f t="shared" si="34"/>
        <v>0</v>
      </c>
      <c r="AF43">
        <f t="shared" si="35"/>
        <v>0</v>
      </c>
      <c r="AG43">
        <f t="shared" si="36"/>
        <v>-5.9078560762261532</v>
      </c>
      <c r="AH43">
        <f t="shared" si="37"/>
        <v>-1905.9229844613296</v>
      </c>
      <c r="AI43">
        <f t="shared" si="38"/>
        <v>-1911.8308405375558</v>
      </c>
      <c r="AJ43">
        <f t="shared" si="39"/>
        <v>45.475421467053422</v>
      </c>
      <c r="AK43">
        <f t="shared" si="61"/>
        <v>33.126679943875189</v>
      </c>
      <c r="AL43">
        <f t="shared" si="40"/>
        <v>-1833.2287391266273</v>
      </c>
      <c r="AN43">
        <f t="shared" si="41"/>
        <v>0</v>
      </c>
      <c r="AO43">
        <f t="shared" si="42"/>
        <v>0</v>
      </c>
      <c r="AP43">
        <f t="shared" si="43"/>
        <v>-0.16240647558802715</v>
      </c>
      <c r="AQ43">
        <f t="shared" si="44"/>
        <v>-52.393665426985898</v>
      </c>
      <c r="AR43">
        <f t="shared" si="45"/>
        <v>-52.556071902573926</v>
      </c>
      <c r="AS43">
        <f t="shared" si="46"/>
        <v>1.2501155801787918</v>
      </c>
      <c r="AT43">
        <f t="shared" si="47"/>
        <v>0.91064969562596498</v>
      </c>
      <c r="AU43">
        <f t="shared" si="48"/>
        <v>-50.39530662676917</v>
      </c>
      <c r="AW43">
        <v>40</v>
      </c>
      <c r="AX43">
        <f>IF(Z43&gt;0, (R43*SUMPRODUCT(K43:$K$98, X43:$X$98)-K43*$AZ$3)/Z43, 0)</f>
        <v>905.07211483792923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4.2655799000000001E-2</v>
      </c>
      <c r="Q44" s="5">
        <f t="shared" si="60"/>
        <v>12.5</v>
      </c>
      <c r="R44">
        <f t="shared" si="31"/>
        <v>100000</v>
      </c>
      <c r="S44">
        <f t="shared" si="32"/>
        <v>858.3212126377864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427.76286344544923</v>
      </c>
      <c r="AC44">
        <f t="shared" si="33"/>
        <v>384.30633238929374</v>
      </c>
      <c r="AE44">
        <f t="shared" si="34"/>
        <v>0</v>
      </c>
      <c r="AF44">
        <f t="shared" si="35"/>
        <v>0</v>
      </c>
      <c r="AG44">
        <f t="shared" si="36"/>
        <v>-5.5967731941554604</v>
      </c>
      <c r="AH44">
        <f t="shared" si="37"/>
        <v>-2016.0345704674519</v>
      </c>
      <c r="AI44">
        <f t="shared" si="38"/>
        <v>-2021.6313436616074</v>
      </c>
      <c r="AJ44">
        <f t="shared" si="39"/>
        <v>43.456531056155484</v>
      </c>
      <c r="AK44">
        <f t="shared" si="61"/>
        <v>29.943400441181449</v>
      </c>
      <c r="AL44">
        <f t="shared" si="40"/>
        <v>-1948.2314121642705</v>
      </c>
      <c r="AN44">
        <f t="shared" si="41"/>
        <v>0</v>
      </c>
      <c r="AO44">
        <f t="shared" si="42"/>
        <v>0</v>
      </c>
      <c r="AP44">
        <f t="shared" si="43"/>
        <v>-0.13737038647604069</v>
      </c>
      <c r="AQ44">
        <f t="shared" si="44"/>
        <v>-49.482699849866378</v>
      </c>
      <c r="AR44">
        <f t="shared" si="45"/>
        <v>-49.620070236342414</v>
      </c>
      <c r="AS44">
        <f t="shared" si="46"/>
        <v>1.0666218299369461</v>
      </c>
      <c r="AT44">
        <f t="shared" si="47"/>
        <v>0.73494786161915138</v>
      </c>
      <c r="AU44">
        <f t="shared" si="48"/>
        <v>-47.818500544786325</v>
      </c>
      <c r="AW44">
        <v>41</v>
      </c>
      <c r="AX44">
        <f>IF(Z44&gt;0, (R44*SUMPRODUCT(K44:$K$98, X44:$X$98)-K44*$AZ$3)/Z44, 0)</f>
        <v>858.3212126377864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4.7231987000000003E-2</v>
      </c>
      <c r="Q45" s="5">
        <f t="shared" si="60"/>
        <v>12.5</v>
      </c>
      <c r="R45">
        <f t="shared" si="31"/>
        <v>100000</v>
      </c>
      <c r="S45">
        <f t="shared" si="32"/>
        <v>812.10531879839516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384.30633238929374</v>
      </c>
      <c r="AC45">
        <f t="shared" si="33"/>
        <v>342.8032167990973</v>
      </c>
      <c r="AE45">
        <f t="shared" si="34"/>
        <v>0</v>
      </c>
      <c r="AF45">
        <f t="shared" si="35"/>
        <v>0</v>
      </c>
      <c r="AG45">
        <f t="shared" si="36"/>
        <v>-5.2764587434656072</v>
      </c>
      <c r="AH45">
        <f t="shared" si="37"/>
        <v>-2114.7737499863933</v>
      </c>
      <c r="AI45">
        <f t="shared" si="38"/>
        <v>-2120.0502087298592</v>
      </c>
      <c r="AJ45">
        <f t="shared" si="39"/>
        <v>41.503115590196444</v>
      </c>
      <c r="AK45">
        <f t="shared" si="61"/>
        <v>26.901443267250563</v>
      </c>
      <c r="AL45">
        <f t="shared" si="40"/>
        <v>-2051.6456498724119</v>
      </c>
      <c r="AN45">
        <f t="shared" si="41"/>
        <v>0</v>
      </c>
      <c r="AO45">
        <f t="shared" si="42"/>
        <v>0</v>
      </c>
      <c r="AP45">
        <f t="shared" si="43"/>
        <v>-0.11563250562773121</v>
      </c>
      <c r="AQ45">
        <f t="shared" si="44"/>
        <v>-46.344830773009491</v>
      </c>
      <c r="AR45">
        <f t="shared" si="45"/>
        <v>-46.460463278637228</v>
      </c>
      <c r="AS45">
        <f t="shared" si="46"/>
        <v>0.90953222234420195</v>
      </c>
      <c r="AT45">
        <f t="shared" si="47"/>
        <v>0.58953958350318303</v>
      </c>
      <c r="AU45">
        <f t="shared" si="48"/>
        <v>-44.961391472789835</v>
      </c>
      <c r="AW45">
        <v>42</v>
      </c>
      <c r="AX45">
        <f>IF(Z45&gt;0, (R45*SUMPRODUCT(K45:$K$98, X45:$X$98)-K45*$AZ$3)/Z45, 0)</f>
        <v>812.10531879839516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5.2092880000000001E-2</v>
      </c>
      <c r="Q46" s="5">
        <f t="shared" si="60"/>
        <v>12.5</v>
      </c>
      <c r="R46">
        <f t="shared" si="31"/>
        <v>100000</v>
      </c>
      <c r="S46">
        <f t="shared" si="32"/>
        <v>766.80529484812553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342.8032167990973</v>
      </c>
      <c r="AC46">
        <f t="shared" si="33"/>
        <v>303.58301482936463</v>
      </c>
      <c r="AE46">
        <f t="shared" si="34"/>
        <v>0</v>
      </c>
      <c r="AF46">
        <f t="shared" si="35"/>
        <v>0</v>
      </c>
      <c r="AG46">
        <f t="shared" si="36"/>
        <v>-4.9488282238826464</v>
      </c>
      <c r="AH46">
        <f t="shared" si="37"/>
        <v>-2198.9274571864371</v>
      </c>
      <c r="AI46">
        <f t="shared" si="38"/>
        <v>-2203.8762854103197</v>
      </c>
      <c r="AJ46">
        <f t="shared" si="39"/>
        <v>39.22020196973267</v>
      </c>
      <c r="AK46">
        <f t="shared" si="61"/>
        <v>23.996225175936814</v>
      </c>
      <c r="AL46">
        <f t="shared" si="40"/>
        <v>-2140.6598582646507</v>
      </c>
      <c r="AN46">
        <f t="shared" si="41"/>
        <v>0</v>
      </c>
      <c r="AO46">
        <f t="shared" si="42"/>
        <v>0</v>
      </c>
      <c r="AP46">
        <f t="shared" si="43"/>
        <v>-9.6832634224722464E-2</v>
      </c>
      <c r="AQ46">
        <f t="shared" si="44"/>
        <v>-43.025930284033748</v>
      </c>
      <c r="AR46">
        <f t="shared" si="45"/>
        <v>-43.122762918258474</v>
      </c>
      <c r="AS46">
        <f t="shared" si="46"/>
        <v>0.76741307229598477</v>
      </c>
      <c r="AT46">
        <f t="shared" si="47"/>
        <v>0.46952886423132933</v>
      </c>
      <c r="AU46">
        <f t="shared" si="48"/>
        <v>-41.885820981731165</v>
      </c>
      <c r="AW46">
        <v>43</v>
      </c>
      <c r="AX46">
        <f>IF(Z46&gt;0, (R46*SUMPRODUCT(K46:$K$98, X46:$X$98)-K46*$AZ$3)/Z46, 0)</f>
        <v>766.80529484812553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5.7568810999999998E-2</v>
      </c>
      <c r="Q47" s="5">
        <f t="shared" si="60"/>
        <v>12.5</v>
      </c>
      <c r="R47">
        <f t="shared" si="31"/>
        <v>100000</v>
      </c>
      <c r="S47">
        <f t="shared" si="32"/>
        <v>723.0515973053358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303.58301482936463</v>
      </c>
      <c r="AC47">
        <f t="shared" si="33"/>
        <v>266.91836026254225</v>
      </c>
      <c r="AE47">
        <f t="shared" si="34"/>
        <v>0</v>
      </c>
      <c r="AF47">
        <f t="shared" si="35"/>
        <v>0</v>
      </c>
      <c r="AG47">
        <f t="shared" si="36"/>
        <v>-4.6144417849516541</v>
      </c>
      <c r="AH47">
        <f t="shared" si="37"/>
        <v>-2279.1852535373259</v>
      </c>
      <c r="AI47">
        <f t="shared" si="38"/>
        <v>-2283.7996953222778</v>
      </c>
      <c r="AJ47">
        <f t="shared" si="39"/>
        <v>36.664654566822378</v>
      </c>
      <c r="AK47">
        <f t="shared" si="61"/>
        <v>21.250811038055527</v>
      </c>
      <c r="AL47">
        <f t="shared" si="40"/>
        <v>-2225.8842297174001</v>
      </c>
      <c r="AN47">
        <f t="shared" si="41"/>
        <v>0</v>
      </c>
      <c r="AO47">
        <f t="shared" si="42"/>
        <v>0</v>
      </c>
      <c r="AP47">
        <f t="shared" si="43"/>
        <v>-8.0615864521571476E-2</v>
      </c>
      <c r="AQ47">
        <f t="shared" si="44"/>
        <v>-39.818140130822698</v>
      </c>
      <c r="AR47">
        <f t="shared" si="45"/>
        <v>-39.898755995344274</v>
      </c>
      <c r="AS47">
        <f t="shared" si="46"/>
        <v>0.64054396241996092</v>
      </c>
      <c r="AT47">
        <f t="shared" si="47"/>
        <v>0.37125888318804501</v>
      </c>
      <c r="AU47">
        <f t="shared" si="48"/>
        <v>-38.886953149736271</v>
      </c>
      <c r="AW47">
        <v>44</v>
      </c>
      <c r="AX47">
        <f>IF(Z47&gt;0, (R47*SUMPRODUCT(K47:$K$98, X47:$X$98)-K47*$AZ$3)/Z47, 0)</f>
        <v>723.0515973053358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6.3742958000000002E-2</v>
      </c>
      <c r="Q48" s="5">
        <f t="shared" si="60"/>
        <v>12.5</v>
      </c>
      <c r="R48">
        <f t="shared" si="31"/>
        <v>100000</v>
      </c>
      <c r="S48">
        <f t="shared" si="32"/>
        <v>680.77696629484024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266.91836026254225</v>
      </c>
      <c r="AC48">
        <f t="shared" si="33"/>
        <v>232.7799305935155</v>
      </c>
      <c r="AE48">
        <f t="shared" si="34"/>
        <v>0</v>
      </c>
      <c r="AF48">
        <f t="shared" si="35"/>
        <v>0</v>
      </c>
      <c r="AG48">
        <f t="shared" si="36"/>
        <v>-4.2741591982105192</v>
      </c>
      <c r="AH48">
        <f t="shared" si="37"/>
        <v>-2353.1053511329465</v>
      </c>
      <c r="AI48">
        <f t="shared" si="38"/>
        <v>-2357.3795103311568</v>
      </c>
      <c r="AJ48">
        <f t="shared" si="39"/>
        <v>34.138429669026749</v>
      </c>
      <c r="AK48">
        <f t="shared" si="61"/>
        <v>18.684285218377958</v>
      </c>
      <c r="AL48">
        <f t="shared" si="40"/>
        <v>-2304.556795443752</v>
      </c>
      <c r="AN48">
        <f t="shared" si="41"/>
        <v>0</v>
      </c>
      <c r="AO48">
        <f t="shared" si="42"/>
        <v>0</v>
      </c>
      <c r="AP48">
        <f t="shared" si="43"/>
        <v>-6.6670546616092438E-2</v>
      </c>
      <c r="AQ48">
        <f t="shared" si="44"/>
        <v>-36.704954759515857</v>
      </c>
      <c r="AR48">
        <f t="shared" si="45"/>
        <v>-36.771625306131945</v>
      </c>
      <c r="AS48">
        <f t="shared" si="46"/>
        <v>0.53250888914057193</v>
      </c>
      <c r="AT48">
        <f t="shared" si="47"/>
        <v>0.29144714805236399</v>
      </c>
      <c r="AU48">
        <f t="shared" si="48"/>
        <v>-35.947669268939009</v>
      </c>
      <c r="AW48">
        <v>45</v>
      </c>
      <c r="AX48">
        <f>IF(Z48&gt;0, (R48*SUMPRODUCT(K48:$K$98, X48:$X$98)-K48*$AZ$3)/Z48, 0)</f>
        <v>680.77696629484024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7.0809242999999994E-2</v>
      </c>
      <c r="Q49" s="5">
        <f t="shared" si="60"/>
        <v>12.5</v>
      </c>
      <c r="R49">
        <f t="shared" si="31"/>
        <v>100000</v>
      </c>
      <c r="S49">
        <f t="shared" si="32"/>
        <v>639.97850244251003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232.7799305935155</v>
      </c>
      <c r="AC49">
        <f t="shared" si="33"/>
        <v>201.14614588917453</v>
      </c>
      <c r="AE49">
        <f t="shared" si="34"/>
        <v>0</v>
      </c>
      <c r="AF49">
        <f t="shared" si="35"/>
        <v>0</v>
      </c>
      <c r="AG49">
        <f t="shared" si="36"/>
        <v>-3.9287676289416402</v>
      </c>
      <c r="AH49">
        <f t="shared" si="37"/>
        <v>-2421.1998182941902</v>
      </c>
      <c r="AI49">
        <f t="shared" si="38"/>
        <v>-2425.1285859231321</v>
      </c>
      <c r="AJ49">
        <f t="shared" si="39"/>
        <v>31.633784704340968</v>
      </c>
      <c r="AK49">
        <f t="shared" si="61"/>
        <v>16.294595141546086</v>
      </c>
      <c r="AL49">
        <f t="shared" si="40"/>
        <v>-2377.2002060772452</v>
      </c>
      <c r="AN49">
        <f t="shared" si="41"/>
        <v>0</v>
      </c>
      <c r="AO49">
        <f t="shared" si="42"/>
        <v>0</v>
      </c>
      <c r="AP49">
        <f t="shared" si="43"/>
        <v>-5.4716919833615887E-2</v>
      </c>
      <c r="AQ49">
        <f t="shared" si="44"/>
        <v>-33.720649544869403</v>
      </c>
      <c r="AR49">
        <f t="shared" si="45"/>
        <v>-33.775366464703019</v>
      </c>
      <c r="AS49">
        <f t="shared" si="46"/>
        <v>0.44057155453797414</v>
      </c>
      <c r="AT49">
        <f t="shared" si="47"/>
        <v>0.22693886233261065</v>
      </c>
      <c r="AU49">
        <f t="shared" si="48"/>
        <v>-33.107856047832435</v>
      </c>
      <c r="AW49">
        <v>46</v>
      </c>
      <c r="AX49">
        <f>IF(Z49&gt;0, (R49*SUMPRODUCT(K49:$K$98, X49:$X$98)-K49*$AZ$3)/Z49, 0)</f>
        <v>639.97850244251003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7.8963489999999997E-2</v>
      </c>
      <c r="Q50" s="5">
        <f t="shared" si="60"/>
        <v>12.5</v>
      </c>
      <c r="R50">
        <f t="shared" si="31"/>
        <v>100000</v>
      </c>
      <c r="S50">
        <f t="shared" si="32"/>
        <v>600.52137582735452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201.14614588917453</v>
      </c>
      <c r="AC50">
        <f t="shared" si="33"/>
        <v>171.95332675071126</v>
      </c>
      <c r="AE50">
        <f t="shared" si="34"/>
        <v>0</v>
      </c>
      <c r="AF50">
        <f t="shared" si="35"/>
        <v>0</v>
      </c>
      <c r="AG50">
        <f t="shared" si="36"/>
        <v>-3.5792507492719663</v>
      </c>
      <c r="AH50">
        <f t="shared" si="37"/>
        <v>-2481.833627042055</v>
      </c>
      <c r="AI50">
        <f t="shared" si="38"/>
        <v>-2485.412877791327</v>
      </c>
      <c r="AJ50">
        <f t="shared" si="39"/>
        <v>29.192819138463278</v>
      </c>
      <c r="AK50">
        <f t="shared" si="61"/>
        <v>14.080230212242219</v>
      </c>
      <c r="AL50">
        <f t="shared" si="40"/>
        <v>-2442.1398284406214</v>
      </c>
      <c r="AN50">
        <f t="shared" si="41"/>
        <v>0</v>
      </c>
      <c r="AO50">
        <f t="shared" si="42"/>
        <v>0</v>
      </c>
      <c r="AP50">
        <f t="shared" si="43"/>
        <v>-4.4508135431399268E-2</v>
      </c>
      <c r="AQ50">
        <f t="shared" si="44"/>
        <v>-30.861706800803777</v>
      </c>
      <c r="AR50">
        <f t="shared" si="45"/>
        <v>-30.906214936235173</v>
      </c>
      <c r="AS50">
        <f t="shared" si="46"/>
        <v>0.36301394868838249</v>
      </c>
      <c r="AT50">
        <f t="shared" si="47"/>
        <v>0.17508826206692182</v>
      </c>
      <c r="AU50">
        <f t="shared" si="48"/>
        <v>-30.368112725479868</v>
      </c>
      <c r="AW50">
        <v>47</v>
      </c>
      <c r="AX50">
        <f>IF(Z50&gt;0, (R50*SUMPRODUCT(K50:$K$98, X50:$X$98)-K50*$AZ$3)/Z50, 0)</f>
        <v>600.52137582735452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8.8363973999999998E-2</v>
      </c>
      <c r="Q51" s="5">
        <f t="shared" si="60"/>
        <v>12.5</v>
      </c>
      <c r="R51">
        <f t="shared" si="31"/>
        <v>100000</v>
      </c>
      <c r="S51">
        <f t="shared" si="32"/>
        <v>562.15589824416509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171.95332675071126</v>
      </c>
      <c r="AC51">
        <f t="shared" si="33"/>
        <v>145.13432566991293</v>
      </c>
      <c r="AE51">
        <f t="shared" si="34"/>
        <v>0</v>
      </c>
      <c r="AF51">
        <f t="shared" si="35"/>
        <v>0</v>
      </c>
      <c r="AG51">
        <f t="shared" si="36"/>
        <v>-3.2271814216310979</v>
      </c>
      <c r="AH51">
        <f t="shared" si="37"/>
        <v>-2530.2145611851884</v>
      </c>
      <c r="AI51">
        <f t="shared" si="38"/>
        <v>-2533.4417426068194</v>
      </c>
      <c r="AJ51">
        <f t="shared" si="39"/>
        <v>26.81900108079833</v>
      </c>
      <c r="AK51">
        <f t="shared" si="61"/>
        <v>12.03673287254979</v>
      </c>
      <c r="AL51">
        <f t="shared" si="40"/>
        <v>-2494.5860086534713</v>
      </c>
      <c r="AN51">
        <f t="shared" si="41"/>
        <v>0</v>
      </c>
      <c r="AO51">
        <f t="shared" si="42"/>
        <v>0</v>
      </c>
      <c r="AP51">
        <f t="shared" si="43"/>
        <v>-3.5830480674139846E-2</v>
      </c>
      <c r="AQ51">
        <f t="shared" si="44"/>
        <v>-28.09225515749031</v>
      </c>
      <c r="AR51">
        <f t="shared" si="45"/>
        <v>-28.12808563816445</v>
      </c>
      <c r="AS51">
        <f t="shared" si="46"/>
        <v>0.29776376793827675</v>
      </c>
      <c r="AT51">
        <f t="shared" si="47"/>
        <v>0.13364043362387057</v>
      </c>
      <c r="AU51">
        <f t="shared" si="48"/>
        <v>-27.696681436602304</v>
      </c>
      <c r="AW51">
        <v>48</v>
      </c>
      <c r="AX51">
        <f>IF(Z51&gt;0, (R51*SUMPRODUCT(K51:$K$98, X51:$X$98)-K51*$AZ$3)/Z51, 0)</f>
        <v>562.15589824416509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9.9562517000000003E-2</v>
      </c>
      <c r="Q52" s="5">
        <f t="shared" si="60"/>
        <v>12.5</v>
      </c>
      <c r="R52">
        <f t="shared" si="31"/>
        <v>100000</v>
      </c>
      <c r="S52">
        <f t="shared" si="32"/>
        <v>524.8272660671571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145.13432566991293</v>
      </c>
      <c r="AC52">
        <f t="shared" si="33"/>
        <v>120.65162919099896</v>
      </c>
      <c r="AE52">
        <f t="shared" si="34"/>
        <v>0</v>
      </c>
      <c r="AF52">
        <f t="shared" si="35"/>
        <v>0</v>
      </c>
      <c r="AG52">
        <f t="shared" si="36"/>
        <v>-2.8736033022615564</v>
      </c>
      <c r="AH52">
        <f t="shared" si="37"/>
        <v>-2570.450441225843</v>
      </c>
      <c r="AI52">
        <f t="shared" si="38"/>
        <v>-2573.3240445281044</v>
      </c>
      <c r="AJ52">
        <f t="shared" si="39"/>
        <v>24.482696478913965</v>
      </c>
      <c r="AK52">
        <f t="shared" si="61"/>
        <v>10.159402796893906</v>
      </c>
      <c r="AL52">
        <f t="shared" si="40"/>
        <v>-2538.6819452522964</v>
      </c>
      <c r="AN52">
        <f t="shared" si="41"/>
        <v>0</v>
      </c>
      <c r="AO52">
        <f t="shared" si="42"/>
        <v>0</v>
      </c>
      <c r="AP52">
        <f t="shared" si="43"/>
        <v>-2.8486431273358235E-2</v>
      </c>
      <c r="AQ52">
        <f t="shared" si="44"/>
        <v>-25.481234580265856</v>
      </c>
      <c r="AR52">
        <f t="shared" si="45"/>
        <v>-25.509721011539213</v>
      </c>
      <c r="AS52">
        <f t="shared" si="46"/>
        <v>0.24270039294713774</v>
      </c>
      <c r="AT52">
        <f t="shared" si="47"/>
        <v>0.10071158023945642</v>
      </c>
      <c r="AU52">
        <f t="shared" si="48"/>
        <v>-25.166309038352619</v>
      </c>
      <c r="AW52">
        <v>49</v>
      </c>
      <c r="AX52">
        <f>IF(Z52&gt;0, (R52*SUMPRODUCT(K52:$K$98, X52:$X$98)-K52*$AZ$3)/Z52, 0)</f>
        <v>524.8272660671571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0.11247831899999999</v>
      </c>
      <c r="Q53" s="5">
        <f t="shared" si="60"/>
        <v>12.5</v>
      </c>
      <c r="R53">
        <f t="shared" si="31"/>
        <v>100000</v>
      </c>
      <c r="S53">
        <f t="shared" si="32"/>
        <v>487.74238128897389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120.65162919099896</v>
      </c>
      <c r="AC53">
        <f t="shared" si="33"/>
        <v>98.393214859461992</v>
      </c>
      <c r="AE53">
        <f t="shared" si="34"/>
        <v>0</v>
      </c>
      <c r="AF53">
        <f t="shared" si="35"/>
        <v>0</v>
      </c>
      <c r="AG53">
        <f t="shared" si="36"/>
        <v>-2.5216492003277118</v>
      </c>
      <c r="AH53">
        <f t="shared" si="37"/>
        <v>-2585.7445512898298</v>
      </c>
      <c r="AI53">
        <f t="shared" si="38"/>
        <v>-2588.2662004901576</v>
      </c>
      <c r="AJ53">
        <f t="shared" si="39"/>
        <v>22.258414331536969</v>
      </c>
      <c r="AK53">
        <f t="shared" si="61"/>
        <v>8.4456140433699272</v>
      </c>
      <c r="AL53">
        <f t="shared" si="40"/>
        <v>-2557.5621721152506</v>
      </c>
      <c r="AN53">
        <f t="shared" si="41"/>
        <v>0</v>
      </c>
      <c r="AO53">
        <f t="shared" si="42"/>
        <v>0</v>
      </c>
      <c r="AP53">
        <f t="shared" si="43"/>
        <v>-2.2319161657757394E-2</v>
      </c>
      <c r="AQ53">
        <f t="shared" si="44"/>
        <v>-22.886470742402594</v>
      </c>
      <c r="AR53">
        <f t="shared" si="45"/>
        <v>-22.908789904060352</v>
      </c>
      <c r="AS53">
        <f t="shared" si="46"/>
        <v>0.19700961880278797</v>
      </c>
      <c r="AT53">
        <f t="shared" si="47"/>
        <v>7.4752279226032822E-2</v>
      </c>
      <c r="AU53">
        <f t="shared" si="48"/>
        <v>-22.637028006031528</v>
      </c>
      <c r="AW53">
        <v>50</v>
      </c>
      <c r="AX53">
        <f>IF(Z53&gt;0, (R53*SUMPRODUCT(K53:$K$98, X53:$X$98)-K53*$AZ$3)/Z53, 0)</f>
        <v>487.74238128897389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0.127310056</v>
      </c>
      <c r="Q54" s="5">
        <f t="shared" si="60"/>
        <v>12.5</v>
      </c>
      <c r="R54">
        <f t="shared" si="31"/>
        <v>100000</v>
      </c>
      <c r="S54">
        <f t="shared" si="32"/>
        <v>450.40114165242477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98.393214859461992</v>
      </c>
      <c r="AC54">
        <f t="shared" si="33"/>
        <v>78.384262196281625</v>
      </c>
      <c r="AE54">
        <f t="shared" si="34"/>
        <v>0</v>
      </c>
      <c r="AF54">
        <f t="shared" si="35"/>
        <v>0</v>
      </c>
      <c r="AG54">
        <f t="shared" si="36"/>
        <v>-2.1754014074183585</v>
      </c>
      <c r="AH54">
        <f t="shared" si="37"/>
        <v>-2568.2504072486099</v>
      </c>
      <c r="AI54">
        <f t="shared" si="38"/>
        <v>-2570.4258086560285</v>
      </c>
      <c r="AJ54">
        <f t="shared" si="39"/>
        <v>20.008952663180366</v>
      </c>
      <c r="AK54">
        <f t="shared" si="61"/>
        <v>6.8875250401623402</v>
      </c>
      <c r="AL54">
        <f t="shared" si="40"/>
        <v>-2543.5293309526855</v>
      </c>
      <c r="AN54">
        <f t="shared" si="41"/>
        <v>0</v>
      </c>
      <c r="AO54">
        <f t="shared" si="42"/>
        <v>0</v>
      </c>
      <c r="AP54">
        <f t="shared" si="43"/>
        <v>-1.7191532429158638E-2</v>
      </c>
      <c r="AQ54">
        <f t="shared" si="44"/>
        <v>-20.296098003729622</v>
      </c>
      <c r="AR54">
        <f t="shared" si="45"/>
        <v>-20.313289536158784</v>
      </c>
      <c r="AS54">
        <f t="shared" si="46"/>
        <v>0.15812463732419227</v>
      </c>
      <c r="AT54">
        <f t="shared" si="47"/>
        <v>5.4430005276640776E-2</v>
      </c>
      <c r="AU54">
        <f t="shared" si="48"/>
        <v>-20.100734893557949</v>
      </c>
      <c r="AW54">
        <v>51</v>
      </c>
      <c r="AX54">
        <f>IF(Z54&gt;0, (R54*SUMPRODUCT(K54:$K$98, X54:$X$98)-K54*$AZ$3)/Z54, 0)</f>
        <v>450.40114165242477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0.144442719</v>
      </c>
      <c r="Q55" s="5">
        <f t="shared" si="60"/>
        <v>12.5</v>
      </c>
      <c r="R55">
        <f t="shared" si="31"/>
        <v>100000</v>
      </c>
      <c r="S55">
        <f t="shared" si="32"/>
        <v>412.20304801277592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78.384262196281625</v>
      </c>
      <c r="AC55">
        <f t="shared" si="33"/>
        <v>60.657376763286152</v>
      </c>
      <c r="AE55">
        <f t="shared" si="34"/>
        <v>0</v>
      </c>
      <c r="AF55">
        <f t="shared" si="35"/>
        <v>0</v>
      </c>
      <c r="AG55">
        <f t="shared" si="36"/>
        <v>-1.8394264991402405</v>
      </c>
      <c r="AH55">
        <f t="shared" si="37"/>
        <v>-2513.7671536314756</v>
      </c>
      <c r="AI55">
        <f t="shared" si="38"/>
        <v>-2515.6065801306158</v>
      </c>
      <c r="AJ55">
        <f t="shared" si="39"/>
        <v>17.726885432995473</v>
      </c>
      <c r="AK55">
        <f t="shared" si="61"/>
        <v>5.486898353739714</v>
      </c>
      <c r="AL55">
        <f t="shared" si="40"/>
        <v>-2492.3927963438805</v>
      </c>
      <c r="AN55">
        <f t="shared" si="41"/>
        <v>0</v>
      </c>
      <c r="AO55">
        <f t="shared" si="42"/>
        <v>0</v>
      </c>
      <c r="AP55">
        <f t="shared" si="43"/>
        <v>-1.2978951265198841E-2</v>
      </c>
      <c r="AQ55">
        <f t="shared" si="44"/>
        <v>-17.737083484602486</v>
      </c>
      <c r="AR55">
        <f t="shared" si="45"/>
        <v>-17.750062435867687</v>
      </c>
      <c r="AS55">
        <f t="shared" si="46"/>
        <v>0.12508049776718486</v>
      </c>
      <c r="AT55">
        <f t="shared" si="47"/>
        <v>3.8715429164238667E-2</v>
      </c>
      <c r="AU55">
        <f t="shared" si="48"/>
        <v>-17.586266508936262</v>
      </c>
      <c r="AW55">
        <v>52</v>
      </c>
      <c r="AX55">
        <f>IF(Z55&gt;0, (R55*SUMPRODUCT(K55:$K$98, X55:$X$98)-K55*$AZ$3)/Z55, 0)</f>
        <v>412.20304801277592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0.163598735</v>
      </c>
      <c r="Q56" s="5">
        <f t="shared" si="60"/>
        <v>12.5</v>
      </c>
      <c r="R56">
        <f t="shared" si="31"/>
        <v>100000</v>
      </c>
      <c r="S56">
        <f t="shared" si="32"/>
        <v>371.80204117410807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60.657376763286152</v>
      </c>
      <c r="AC56">
        <f t="shared" si="33"/>
        <v>45.214233073982001</v>
      </c>
      <c r="AE56">
        <f t="shared" si="34"/>
        <v>0</v>
      </c>
      <c r="AF56">
        <f t="shared" si="35"/>
        <v>0</v>
      </c>
      <c r="AG56">
        <f t="shared" si="36"/>
        <v>-1.5201043857640162</v>
      </c>
      <c r="AH56">
        <f t="shared" si="37"/>
        <v>-2407.4227870785753</v>
      </c>
      <c r="AI56">
        <f t="shared" si="38"/>
        <v>-2408.9428914643395</v>
      </c>
      <c r="AJ56">
        <f t="shared" si="39"/>
        <v>15.443143689304151</v>
      </c>
      <c r="AK56">
        <f t="shared" si="61"/>
        <v>4.2460163734300309</v>
      </c>
      <c r="AL56">
        <f t="shared" si="40"/>
        <v>-2389.2537314016054</v>
      </c>
      <c r="AN56">
        <f t="shared" si="41"/>
        <v>0</v>
      </c>
      <c r="AO56">
        <f t="shared" si="42"/>
        <v>0</v>
      </c>
      <c r="AP56">
        <f t="shared" si="43"/>
        <v>-9.5766265570836357E-3</v>
      </c>
      <c r="AQ56">
        <f t="shared" si="44"/>
        <v>-15.166714347236997</v>
      </c>
      <c r="AR56">
        <f t="shared" si="45"/>
        <v>-15.176290973794082</v>
      </c>
      <c r="AS56">
        <f t="shared" si="46"/>
        <v>9.7291489561433256E-2</v>
      </c>
      <c r="AT56">
        <f t="shared" si="47"/>
        <v>2.6749816357621182E-2</v>
      </c>
      <c r="AU56">
        <f t="shared" si="48"/>
        <v>-15.052249667875028</v>
      </c>
      <c r="AW56">
        <v>53</v>
      </c>
      <c r="AX56">
        <f>IF(Z56&gt;0, (R56*SUMPRODUCT(K56:$K$98, X56:$X$98)-K56*$AZ$3)/Z56, 0)</f>
        <v>371.80204117410807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0.184919743</v>
      </c>
      <c r="Q57" s="5">
        <f t="shared" si="60"/>
        <v>12.5</v>
      </c>
      <c r="R57">
        <f t="shared" si="31"/>
        <v>100000</v>
      </c>
      <c r="S57">
        <f t="shared" si="32"/>
        <v>327.82645373405904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45.214233073982001</v>
      </c>
      <c r="AC57">
        <f t="shared" si="33"/>
        <v>32.095679258261342</v>
      </c>
      <c r="AE57">
        <f t="shared" si="34"/>
        <v>0</v>
      </c>
      <c r="AF57">
        <f t="shared" si="35"/>
        <v>0</v>
      </c>
      <c r="AG57">
        <f t="shared" si="36"/>
        <v>-1.2238060295577213</v>
      </c>
      <c r="AH57">
        <f t="shared" si="37"/>
        <v>-2248.7784987892378</v>
      </c>
      <c r="AI57">
        <f t="shared" si="38"/>
        <v>-2250.0023048187954</v>
      </c>
      <c r="AJ57">
        <f t="shared" si="39"/>
        <v>13.118553815720659</v>
      </c>
      <c r="AK57">
        <f t="shared" si="61"/>
        <v>3.1649963151787404</v>
      </c>
      <c r="AL57">
        <f t="shared" si="40"/>
        <v>-2233.7187546878963</v>
      </c>
      <c r="AN57">
        <f t="shared" si="41"/>
        <v>0</v>
      </c>
      <c r="AO57">
        <f t="shared" si="42"/>
        <v>0</v>
      </c>
      <c r="AP57">
        <f t="shared" si="43"/>
        <v>-6.8838865801517128E-3</v>
      </c>
      <c r="AQ57">
        <f t="shared" si="44"/>
        <v>-12.649338012449148</v>
      </c>
      <c r="AR57">
        <f t="shared" si="45"/>
        <v>-12.656221899029298</v>
      </c>
      <c r="AS57">
        <f t="shared" si="46"/>
        <v>7.3791625782129833E-2</v>
      </c>
      <c r="AT57">
        <f t="shared" si="47"/>
        <v>1.7803046507429334E-2</v>
      </c>
      <c r="AU57">
        <f t="shared" si="48"/>
        <v>-12.56462722673974</v>
      </c>
      <c r="AW57">
        <v>54</v>
      </c>
      <c r="AX57">
        <f>IF(Z57&gt;0, (R57*SUMPRODUCT(K57:$K$98, X57:$X$98)-K57*$AZ$3)/Z57, 0)</f>
        <v>327.82645373405904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0.20818995500000001</v>
      </c>
      <c r="Q58" s="5">
        <f t="shared" si="60"/>
        <v>12.5</v>
      </c>
      <c r="R58">
        <f t="shared" si="31"/>
        <v>100000</v>
      </c>
      <c r="S58">
        <f t="shared" si="32"/>
        <v>277.95013565391321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32.095679258261342</v>
      </c>
      <c r="AC58">
        <f t="shared" si="33"/>
        <v>21.27505600609468</v>
      </c>
      <c r="AE58">
        <f t="shared" si="34"/>
        <v>0</v>
      </c>
      <c r="AF58">
        <f t="shared" si="35"/>
        <v>0</v>
      </c>
      <c r="AG58">
        <f t="shared" si="36"/>
        <v>-0.95678384703979324</v>
      </c>
      <c r="AH58">
        <f t="shared" si="37"/>
        <v>-2038.2729777788052</v>
      </c>
      <c r="AI58">
        <f t="shared" si="38"/>
        <v>-2039.229761625845</v>
      </c>
      <c r="AJ58">
        <f t="shared" si="39"/>
        <v>10.820623252166662</v>
      </c>
      <c r="AK58">
        <f t="shared" si="61"/>
        <v>2.246697548078294</v>
      </c>
      <c r="AL58">
        <f t="shared" si="40"/>
        <v>-2026.1624408256</v>
      </c>
      <c r="AN58">
        <f t="shared" si="41"/>
        <v>0</v>
      </c>
      <c r="AO58">
        <f t="shared" si="42"/>
        <v>0</v>
      </c>
      <c r="AP58">
        <f t="shared" si="43"/>
        <v>-4.8052604258958086E-3</v>
      </c>
      <c r="AQ58">
        <f t="shared" si="44"/>
        <v>-10.236828838192062</v>
      </c>
      <c r="AR58">
        <f t="shared" si="45"/>
        <v>-10.241634098617959</v>
      </c>
      <c r="AS58">
        <f t="shared" si="46"/>
        <v>5.4344471698634267E-2</v>
      </c>
      <c r="AT58">
        <f t="shared" si="47"/>
        <v>1.1283600627393076E-2</v>
      </c>
      <c r="AU58">
        <f t="shared" si="48"/>
        <v>-10.176006026291931</v>
      </c>
      <c r="AW58">
        <v>55</v>
      </c>
      <c r="AX58">
        <f>IF(Z58&gt;0, (R58*SUMPRODUCT(K58:$K$98, X58:$X$98)-K58*$AZ$3)/Z58, 0)</f>
        <v>277.95013565391321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0.23376965099999999</v>
      </c>
      <c r="Q59" s="5">
        <f t="shared" si="60"/>
        <v>12.5</v>
      </c>
      <c r="R59">
        <f t="shared" si="31"/>
        <v>100000</v>
      </c>
      <c r="S59">
        <f t="shared" si="32"/>
        <v>218.90377343492705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21.27505600609468</v>
      </c>
      <c r="AC59">
        <f t="shared" si="33"/>
        <v>12.671008203869098</v>
      </c>
      <c r="AE59">
        <f t="shared" si="34"/>
        <v>0</v>
      </c>
      <c r="AF59">
        <f t="shared" si="35"/>
        <v>0</v>
      </c>
      <c r="AG59">
        <f t="shared" si="36"/>
        <v>-0.72354898256446543</v>
      </c>
      <c r="AH59">
        <f t="shared" si="37"/>
        <v>-1789.3362080394388</v>
      </c>
      <c r="AI59">
        <f t="shared" si="38"/>
        <v>-1790.0597570220032</v>
      </c>
      <c r="AJ59">
        <f t="shared" si="39"/>
        <v>8.6040478022255815</v>
      </c>
      <c r="AK59">
        <f t="shared" si="61"/>
        <v>1.4892539204266277</v>
      </c>
      <c r="AL59">
        <f t="shared" si="40"/>
        <v>-1779.9664552993511</v>
      </c>
      <c r="AN59">
        <f t="shared" si="41"/>
        <v>0</v>
      </c>
      <c r="AO59">
        <f t="shared" si="42"/>
        <v>0</v>
      </c>
      <c r="AP59">
        <f t="shared" si="43"/>
        <v>-3.2445390793848887E-3</v>
      </c>
      <c r="AQ59">
        <f t="shared" si="44"/>
        <v>-8.0237432337555319</v>
      </c>
      <c r="AR59">
        <f t="shared" si="45"/>
        <v>-8.0269877728349162</v>
      </c>
      <c r="AS59">
        <f t="shared" si="46"/>
        <v>3.858227985653942E-2</v>
      </c>
      <c r="AT59">
        <f t="shared" si="47"/>
        <v>6.6781139361506044E-3</v>
      </c>
      <c r="AU59">
        <f t="shared" si="48"/>
        <v>-7.9817273790422263</v>
      </c>
      <c r="AW59">
        <v>56</v>
      </c>
      <c r="AX59">
        <f>IF(Z59&gt;0, (R59*SUMPRODUCT(K59:$K$98, X59:$X$98)-K59*$AZ$3)/Z59, 0)</f>
        <v>218.90377343492705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0.26254478799999997</v>
      </c>
      <c r="Q60" s="5">
        <f t="shared" si="60"/>
        <v>12.5</v>
      </c>
      <c r="R60">
        <f t="shared" si="31"/>
        <v>100000</v>
      </c>
      <c r="S60">
        <f t="shared" si="32"/>
        <v>144.9869675503445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12.671008203869098</v>
      </c>
      <c r="AC60">
        <f t="shared" si="33"/>
        <v>6.1051051807979002</v>
      </c>
      <c r="AE60">
        <f t="shared" si="34"/>
        <v>0</v>
      </c>
      <c r="AF60">
        <f t="shared" si="35"/>
        <v>0</v>
      </c>
      <c r="AG60">
        <f t="shared" si="36"/>
        <v>-0.52634947850381752</v>
      </c>
      <c r="AH60">
        <f t="shared" si="37"/>
        <v>-1519.712113880026</v>
      </c>
      <c r="AI60">
        <f t="shared" si="38"/>
        <v>-1520.2384633585298</v>
      </c>
      <c r="AJ60">
        <f t="shared" si="39"/>
        <v>6.5659030230711979</v>
      </c>
      <c r="AK60">
        <f t="shared" si="61"/>
        <v>0.88697057427083692</v>
      </c>
      <c r="AL60">
        <f t="shared" si="40"/>
        <v>-1512.7855897611878</v>
      </c>
      <c r="AN60">
        <f t="shared" si="41"/>
        <v>0</v>
      </c>
      <c r="AO60">
        <f t="shared" si="42"/>
        <v>0</v>
      </c>
      <c r="AP60">
        <f t="shared" si="43"/>
        <v>-2.1073721998537669E-3</v>
      </c>
      <c r="AQ60">
        <f t="shared" si="44"/>
        <v>-6.0845487482487188</v>
      </c>
      <c r="AR60">
        <f t="shared" si="45"/>
        <v>-6.0866561204485725</v>
      </c>
      <c r="AS60">
        <f t="shared" si="46"/>
        <v>2.628824015763833E-2</v>
      </c>
      <c r="AT60">
        <f t="shared" si="47"/>
        <v>3.5512092376721828E-3</v>
      </c>
      <c r="AU60">
        <f t="shared" si="48"/>
        <v>-6.0568166710532623</v>
      </c>
      <c r="AW60">
        <v>57</v>
      </c>
      <c r="AX60">
        <f>IF(Z60&gt;0, (R60*SUMPRODUCT(K60:$K$98, X60:$X$98)-K60*$AZ$3)/Z60, 0)</f>
        <v>144.9869675503445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0.29488324999999999</v>
      </c>
      <c r="Q61" s="5">
        <f t="shared" si="60"/>
        <v>12.5</v>
      </c>
      <c r="R61">
        <f t="shared" si="31"/>
        <v>100000</v>
      </c>
      <c r="S61">
        <f t="shared" si="32"/>
        <v>45.172595388776109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6.1051051807979002</v>
      </c>
      <c r="AC61">
        <f t="shared" si="33"/>
        <v>1.3221994778030908</v>
      </c>
      <c r="AE61">
        <f t="shared" si="34"/>
        <v>0</v>
      </c>
      <c r="AF61">
        <f t="shared" si="35"/>
        <v>0</v>
      </c>
      <c r="AG61">
        <f t="shared" si="36"/>
        <v>-0.36587433886176857</v>
      </c>
      <c r="AH61">
        <f t="shared" si="37"/>
        <v>-1241.6931588560867</v>
      </c>
      <c r="AI61">
        <f t="shared" si="38"/>
        <v>-1242.0590331949484</v>
      </c>
      <c r="AJ61">
        <f t="shared" si="39"/>
        <v>4.7829057029948094</v>
      </c>
      <c r="AK61">
        <f t="shared" si="61"/>
        <v>0.42735736265585306</v>
      </c>
      <c r="AL61">
        <f t="shared" si="40"/>
        <v>-1236.8487701292977</v>
      </c>
      <c r="AN61">
        <f t="shared" si="41"/>
        <v>0</v>
      </c>
      <c r="AO61">
        <f t="shared" si="42"/>
        <v>0</v>
      </c>
      <c r="AP61">
        <f t="shared" si="43"/>
        <v>-1.307919388038126E-3</v>
      </c>
      <c r="AQ61">
        <f t="shared" si="44"/>
        <v>-4.4387768803752019</v>
      </c>
      <c r="AR61">
        <f t="shared" si="45"/>
        <v>-4.4400847997632393</v>
      </c>
      <c r="AS61">
        <f t="shared" si="46"/>
        <v>1.7097824131548322E-2</v>
      </c>
      <c r="AT61">
        <f t="shared" si="47"/>
        <v>1.5277075237834813E-3</v>
      </c>
      <c r="AU61">
        <f t="shared" si="48"/>
        <v>-4.4214592681079079</v>
      </c>
      <c r="AW61">
        <v>58</v>
      </c>
      <c r="AX61">
        <f>IF(Z61&gt;0, (R61*SUMPRODUCT(K61:$K$98, X61:$X$98)-K61*$AZ$3)/Z61, 0)</f>
        <v>45.172595388776109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0.33135349400000003</v>
      </c>
      <c r="Q62" s="5">
        <f t="shared" si="60"/>
        <v>12.5</v>
      </c>
      <c r="R62">
        <f t="shared" si="31"/>
        <v>100000</v>
      </c>
      <c r="S62">
        <f t="shared" si="32"/>
        <v>-101.37672568563571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1.3221994778030908</v>
      </c>
      <c r="AC62">
        <f t="shared" si="33"/>
        <v>-1.9543961121668518</v>
      </c>
      <c r="AE62">
        <f t="shared" si="34"/>
        <v>0</v>
      </c>
      <c r="AF62">
        <f t="shared" si="35"/>
        <v>0</v>
      </c>
      <c r="AG62">
        <f t="shared" si="36"/>
        <v>-0.24098185492636387</v>
      </c>
      <c r="AH62">
        <f t="shared" si="37"/>
        <v>-969.86992437429592</v>
      </c>
      <c r="AI62">
        <f t="shared" si="38"/>
        <v>-970.11090622922234</v>
      </c>
      <c r="AJ62">
        <f t="shared" si="39"/>
        <v>3.2765955899699426</v>
      </c>
      <c r="AK62">
        <f t="shared" si="61"/>
        <v>9.2553963446216359E-2</v>
      </c>
      <c r="AL62">
        <f t="shared" si="40"/>
        <v>-966.74175667580619</v>
      </c>
      <c r="AN62">
        <f t="shared" si="41"/>
        <v>0</v>
      </c>
      <c r="AO62">
        <f t="shared" si="42"/>
        <v>0</v>
      </c>
      <c r="AP62">
        <f t="shared" si="43"/>
        <v>-7.6915762059015156E-4</v>
      </c>
      <c r="AQ62">
        <f t="shared" si="44"/>
        <v>-3.0955975649769627</v>
      </c>
      <c r="AR62">
        <f t="shared" si="45"/>
        <v>-3.0963667225975531</v>
      </c>
      <c r="AS62">
        <f t="shared" si="46"/>
        <v>1.0458125440139718E-2</v>
      </c>
      <c r="AT62">
        <f t="shared" si="47"/>
        <v>2.954105665849096E-4</v>
      </c>
      <c r="AU62">
        <f t="shared" si="48"/>
        <v>-3.0856131865908285</v>
      </c>
      <c r="AW62">
        <v>59</v>
      </c>
      <c r="AX62">
        <f>IF(Z62&gt;0, (R62*SUMPRODUCT(K62:$K$98, X62:$X$98)-K62*$AZ$3)/Z62, 0)</f>
        <v>-101.37672568563571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0.37075063600000002</v>
      </c>
      <c r="Q63" s="5">
        <f t="shared" si="60"/>
        <v>12.5</v>
      </c>
      <c r="R63">
        <f t="shared" si="31"/>
        <v>100000</v>
      </c>
      <c r="S63">
        <f t="shared" si="32"/>
        <v>-336.0910455988938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-1.9543961121668518</v>
      </c>
      <c r="AC63">
        <f t="shared" si="33"/>
        <v>-4.0123318107105472</v>
      </c>
      <c r="AE63">
        <f t="shared" si="34"/>
        <v>0</v>
      </c>
      <c r="AF63">
        <f t="shared" si="35"/>
        <v>0</v>
      </c>
      <c r="AG63">
        <f t="shared" si="36"/>
        <v>-0.14922786039869107</v>
      </c>
      <c r="AH63">
        <f t="shared" si="37"/>
        <v>-714.75340782727312</v>
      </c>
      <c r="AI63">
        <f t="shared" si="38"/>
        <v>-714.90263568767182</v>
      </c>
      <c r="AJ63">
        <f t="shared" si="39"/>
        <v>2.0579356985436954</v>
      </c>
      <c r="AK63">
        <f t="shared" si="61"/>
        <v>-0.13680772785167963</v>
      </c>
      <c r="AL63">
        <f t="shared" si="40"/>
        <v>-712.98150771697976</v>
      </c>
      <c r="AN63">
        <f t="shared" si="41"/>
        <v>0</v>
      </c>
      <c r="AO63">
        <f t="shared" si="42"/>
        <v>0</v>
      </c>
      <c r="AP63">
        <f t="shared" si="43"/>
        <v>-4.2526818514839696E-4</v>
      </c>
      <c r="AQ63">
        <f t="shared" si="44"/>
        <v>-2.0368976929860385</v>
      </c>
      <c r="AR63">
        <f t="shared" si="45"/>
        <v>-2.0373229611711872</v>
      </c>
      <c r="AS63">
        <f t="shared" si="46"/>
        <v>5.8646862411186346E-3</v>
      </c>
      <c r="AT63">
        <f t="shared" si="47"/>
        <v>-3.8987340555792031E-4</v>
      </c>
      <c r="AU63">
        <f t="shared" si="48"/>
        <v>-2.0318481483356261</v>
      </c>
      <c r="AW63">
        <v>60</v>
      </c>
      <c r="AX63">
        <f>IF(Z63&gt;0, (R63*SUMPRODUCT(K63:$K$98, X63:$X$98)-K63*$AZ$3)/Z63, 0)</f>
        <v>-336.0910455988938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0.411916369</v>
      </c>
      <c r="Q64" s="5">
        <f t="shared" si="60"/>
        <v>12.5</v>
      </c>
      <c r="R64">
        <f t="shared" si="31"/>
        <v>100000</v>
      </c>
      <c r="S64">
        <f t="shared" si="32"/>
        <v>-742.28763423451164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-4.0123318107105472</v>
      </c>
      <c r="AC64">
        <f t="shared" si="33"/>
        <v>-5.1227456943811687</v>
      </c>
      <c r="AE64">
        <f t="shared" si="34"/>
        <v>0</v>
      </c>
      <c r="AF64">
        <f t="shared" si="35"/>
        <v>0</v>
      </c>
      <c r="AG64">
        <f t="shared" si="36"/>
        <v>-8.6266183385636436E-2</v>
      </c>
      <c r="AH64">
        <f t="shared" si="37"/>
        <v>-491.75518727254172</v>
      </c>
      <c r="AI64">
        <f t="shared" si="38"/>
        <v>-491.84145345592736</v>
      </c>
      <c r="AJ64">
        <f t="shared" si="39"/>
        <v>1.1104138836706214</v>
      </c>
      <c r="AK64">
        <f t="shared" si="61"/>
        <v>-0.28086322674973835</v>
      </c>
      <c r="AL64">
        <f t="shared" si="40"/>
        <v>-491.01190279900646</v>
      </c>
      <c r="AN64">
        <f t="shared" si="41"/>
        <v>0</v>
      </c>
      <c r="AO64">
        <f t="shared" si="42"/>
        <v>0</v>
      </c>
      <c r="AP64">
        <f t="shared" si="43"/>
        <v>-2.1950051483871926E-4</v>
      </c>
      <c r="AQ64">
        <f t="shared" si="44"/>
        <v>-1.2512494762681956</v>
      </c>
      <c r="AR64">
        <f t="shared" si="45"/>
        <v>-1.2514689767830345</v>
      </c>
      <c r="AS64">
        <f t="shared" si="46"/>
        <v>2.8253993579405987E-3</v>
      </c>
      <c r="AT64">
        <f t="shared" si="47"/>
        <v>-7.1464414503234362E-4</v>
      </c>
      <c r="AU64">
        <f t="shared" si="48"/>
        <v>-1.2493582215701262</v>
      </c>
      <c r="AW64">
        <v>61</v>
      </c>
      <c r="AX64">
        <f>IF(Z64&gt;0, (R64*SUMPRODUCT(K64:$K$98, X64:$X$98)-K64*$AZ$3)/Z64, 0)</f>
        <v>-742.28763423451164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0.41929138799999999</v>
      </c>
      <c r="Q65" s="5">
        <f t="shared" si="60"/>
        <v>12.5</v>
      </c>
      <c r="R65">
        <f t="shared" si="31"/>
        <v>100000</v>
      </c>
      <c r="S65">
        <f t="shared" si="32"/>
        <v>-1408.3018395244169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-5.1227456943811687</v>
      </c>
      <c r="AC65">
        <f t="shared" si="33"/>
        <v>-5.5467774837605983</v>
      </c>
      <c r="AE65">
        <f t="shared" si="34"/>
        <v>0</v>
      </c>
      <c r="AF65">
        <f t="shared" si="35"/>
        <v>0</v>
      </c>
      <c r="AG65">
        <f t="shared" si="36"/>
        <v>-4.9232853782554029E-2</v>
      </c>
      <c r="AH65">
        <f t="shared" si="37"/>
        <v>-289.36534215380834</v>
      </c>
      <c r="AI65">
        <f t="shared" si="38"/>
        <v>-289.41457500759088</v>
      </c>
      <c r="AJ65">
        <f t="shared" si="39"/>
        <v>0.42403178937942965</v>
      </c>
      <c r="AK65">
        <f t="shared" si="61"/>
        <v>-0.35859219860668184</v>
      </c>
      <c r="AL65">
        <f t="shared" si="40"/>
        <v>-289.34913541681811</v>
      </c>
      <c r="AN65">
        <f t="shared" si="41"/>
        <v>0</v>
      </c>
      <c r="AO65">
        <f t="shared" si="42"/>
        <v>0</v>
      </c>
      <c r="AP65">
        <f t="shared" si="43"/>
        <v>-1.1184895906865256E-4</v>
      </c>
      <c r="AQ65">
        <f t="shared" si="44"/>
        <v>-0.65739053952458004</v>
      </c>
      <c r="AR65">
        <f t="shared" si="45"/>
        <v>-0.65750238848364861</v>
      </c>
      <c r="AS65">
        <f t="shared" si="46"/>
        <v>9.6333059350123577E-4</v>
      </c>
      <c r="AT65">
        <f t="shared" si="47"/>
        <v>-8.146625893644513E-4</v>
      </c>
      <c r="AU65">
        <f t="shared" si="48"/>
        <v>-0.65735372047951179</v>
      </c>
      <c r="AW65">
        <v>62</v>
      </c>
      <c r="AX65">
        <f>IF(Z65&gt;0, (R65*SUMPRODUCT(K65:$K$98, X65:$X$98)-K65*$AZ$3)/Z65, 0)</f>
        <v>-1408.3018395244169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0.42725776900000001</v>
      </c>
      <c r="Q66" s="5">
        <f t="shared" si="60"/>
        <v>12.5</v>
      </c>
      <c r="R66">
        <f t="shared" si="31"/>
        <v>100000</v>
      </c>
      <c r="S66">
        <f t="shared" si="32"/>
        <v>-2465.936073796111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-5.5467774837605983</v>
      </c>
      <c r="AC66">
        <f t="shared" si="33"/>
        <v>-5.4655808028487796</v>
      </c>
      <c r="AE66">
        <f t="shared" si="34"/>
        <v>0</v>
      </c>
      <c r="AF66">
        <f t="shared" si="35"/>
        <v>0</v>
      </c>
      <c r="AG66">
        <f t="shared" si="36"/>
        <v>-2.7705405976091241E-2</v>
      </c>
      <c r="AH66">
        <f t="shared" si="37"/>
        <v>-168.28095414909797</v>
      </c>
      <c r="AI66">
        <f t="shared" si="38"/>
        <v>-168.30865955507406</v>
      </c>
      <c r="AJ66">
        <f t="shared" si="39"/>
        <v>-8.1196680911818753E-2</v>
      </c>
      <c r="AK66">
        <f t="shared" si="61"/>
        <v>-0.3882744238632419</v>
      </c>
      <c r="AL66">
        <f t="shared" si="40"/>
        <v>-168.77813065984913</v>
      </c>
      <c r="AN66">
        <f t="shared" si="41"/>
        <v>0</v>
      </c>
      <c r="AO66">
        <f t="shared" si="42"/>
        <v>0</v>
      </c>
      <c r="AP66">
        <f t="shared" si="43"/>
        <v>-5.6198332822608225E-5</v>
      </c>
      <c r="AQ66">
        <f t="shared" si="44"/>
        <v>-0.34134526226174861</v>
      </c>
      <c r="AR66">
        <f t="shared" si="45"/>
        <v>-0.34140146059457122</v>
      </c>
      <c r="AS66">
        <f t="shared" si="46"/>
        <v>-1.6470136196204148E-4</v>
      </c>
      <c r="AT66">
        <f t="shared" si="47"/>
        <v>-7.8758547402637288E-4</v>
      </c>
      <c r="AU66">
        <f t="shared" si="48"/>
        <v>-0.34235374743055963</v>
      </c>
      <c r="AW66">
        <v>63</v>
      </c>
      <c r="AX66">
        <f>IF(Z66&gt;0, (R66*SUMPRODUCT(K66:$K$98, X66:$X$98)-K66*$AZ$3)/Z66, 0)</f>
        <v>-2465.936073796111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2">$C$6</f>
        <v>100000</v>
      </c>
      <c r="S67">
        <f t="shared" ref="S67:S98" si="63">AX67</f>
        <v>-4192.3542375162697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-5.4655808028487796</v>
      </c>
      <c r="AC67">
        <f t="shared" ref="AC67:AC98" si="64">S67*Z67</f>
        <v>-5.1474731897208867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-1.534780012044757E-2</v>
      </c>
      <c r="AH67">
        <f t="shared" ref="AH67:AH98" si="68">-X67*R67</f>
        <v>-96.644414367062069</v>
      </c>
      <c r="AI67">
        <f t="shared" ref="AI67:AI98" si="69">SUM(AE67:AH67)</f>
        <v>-96.659762167182521</v>
      </c>
      <c r="AJ67">
        <f t="shared" ref="AJ67:AJ98" si="70">AB67-AC67</f>
        <v>-0.31810761312789282</v>
      </c>
      <c r="AK67">
        <f t="shared" si="61"/>
        <v>-0.38259065619941462</v>
      </c>
      <c r="AL67">
        <f t="shared" ref="AL67:AL98" si="71">SUM(AI67:AK67)</f>
        <v>-97.360460436509825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-2.7796302255702342E-5</v>
      </c>
      <c r="AQ67">
        <f t="shared" ref="AQ67:AQ98" si="75">AH67*$K67</f>
        <v>-0.17503207834282508</v>
      </c>
      <c r="AR67">
        <f t="shared" ref="AR67:AR98" si="76">AI67*$K67</f>
        <v>-0.1750598746450808</v>
      </c>
      <c r="AS67">
        <f t="shared" ref="AS67:AS98" si="77">AJ67*$K67</f>
        <v>-5.7612265568683207E-4</v>
      </c>
      <c r="AT67">
        <f t="shared" ref="AT67:AT98" si="78">AK67*$K67</f>
        <v>-6.929074809723482E-4</v>
      </c>
      <c r="AU67">
        <f t="shared" ref="AU67:AU98" si="79">AL67*$K67</f>
        <v>-0.17632890478173996</v>
      </c>
      <c r="AW67">
        <v>64</v>
      </c>
      <c r="AX67">
        <f>IF(Z67&gt;0, (R67*SUMPRODUCT(K67:$K$98, X67:$X$98)-K67*$AZ$3)/Z67, 0)</f>
        <v>-4192.3542375162697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0.445743585</v>
      </c>
      <c r="Q68" s="5">
        <f t="shared" si="60"/>
        <v>12.5</v>
      </c>
      <c r="R68">
        <f t="shared" si="62"/>
        <v>100000</v>
      </c>
      <c r="S68">
        <f t="shared" si="63"/>
        <v>-7083.726614549154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-5.1474731897208867</v>
      </c>
      <c r="AC68">
        <f t="shared" si="64"/>
        <v>-4.7337080578943898</v>
      </c>
      <c r="AE68">
        <f t="shared" si="65"/>
        <v>0</v>
      </c>
      <c r="AF68">
        <f t="shared" si="66"/>
        <v>0</v>
      </c>
      <c r="AG68">
        <f t="shared" si="67"/>
        <v>-8.3531386716913635E-3</v>
      </c>
      <c r="AH68">
        <f t="shared" si="68"/>
        <v>-54.729467580413846</v>
      </c>
      <c r="AI68">
        <f t="shared" si="69"/>
        <v>-54.737820719085541</v>
      </c>
      <c r="AJ68">
        <f t="shared" si="70"/>
        <v>-0.41376513182649699</v>
      </c>
      <c r="AK68">
        <f t="shared" si="61"/>
        <v>-0.36032312328046212</v>
      </c>
      <c r="AL68">
        <f t="shared" si="71"/>
        <v>-55.511908974192494</v>
      </c>
      <c r="AN68">
        <f t="shared" si="72"/>
        <v>0</v>
      </c>
      <c r="AO68">
        <f t="shared" si="73"/>
        <v>0</v>
      </c>
      <c r="AP68">
        <f t="shared" si="74"/>
        <v>-1.3507424835665153E-5</v>
      </c>
      <c r="AQ68">
        <f t="shared" si="75"/>
        <v>-8.8500167265716759E-2</v>
      </c>
      <c r="AR68">
        <f t="shared" si="76"/>
        <v>-8.8513674690552435E-2</v>
      </c>
      <c r="AS68">
        <f t="shared" si="77"/>
        <v>-6.6907801216160552E-4</v>
      </c>
      <c r="AT68">
        <f t="shared" si="78"/>
        <v>-5.826597277448838E-4</v>
      </c>
      <c r="AU68">
        <f t="shared" si="79"/>
        <v>-8.9765412430458907E-2</v>
      </c>
      <c r="AW68">
        <v>65</v>
      </c>
      <c r="AX68">
        <f>IF(Z68&gt;0, (R68*SUMPRODUCT(K68:$K$98, X68:$X$98)-K68*$AZ$3)/Z68, 0)</f>
        <v>-7083.726614549154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0.45538508599999999</v>
      </c>
      <c r="Q69" s="5">
        <f t="shared" ref="Q69:Q98" si="91">$C$8</f>
        <v>12.5</v>
      </c>
      <c r="R69">
        <f t="shared" si="62"/>
        <v>100000</v>
      </c>
      <c r="S69">
        <f t="shared" si="63"/>
        <v>-12026.346350797941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-4.7337080578943898</v>
      </c>
      <c r="AC69">
        <f t="shared" si="64"/>
        <v>-4.2964964303660684</v>
      </c>
      <c r="AE69">
        <f t="shared" si="65"/>
        <v>0</v>
      </c>
      <c r="AF69">
        <f t="shared" si="66"/>
        <v>0</v>
      </c>
      <c r="AG69">
        <f t="shared" si="67"/>
        <v>-4.4657125125963527E-3</v>
      </c>
      <c r="AH69">
        <f t="shared" si="68"/>
        <v>-30.431158179024774</v>
      </c>
      <c r="AI69">
        <f t="shared" si="69"/>
        <v>-30.435623891537372</v>
      </c>
      <c r="AJ69">
        <f t="shared" si="70"/>
        <v>-0.43721162752832132</v>
      </c>
      <c r="AK69">
        <f t="shared" si="61"/>
        <v>-0.3313595640526073</v>
      </c>
      <c r="AL69">
        <f t="shared" si="71"/>
        <v>-31.2041950831183</v>
      </c>
      <c r="AN69">
        <f t="shared" si="72"/>
        <v>0</v>
      </c>
      <c r="AO69">
        <f t="shared" si="73"/>
        <v>0</v>
      </c>
      <c r="AP69">
        <f t="shared" si="74"/>
        <v>-6.4475631847148121E-6</v>
      </c>
      <c r="AQ69">
        <f t="shared" si="75"/>
        <v>-4.3936284431627927E-2</v>
      </c>
      <c r="AR69">
        <f t="shared" si="76"/>
        <v>-4.3942731994812648E-2</v>
      </c>
      <c r="AS69">
        <f t="shared" si="77"/>
        <v>-6.3124296193037299E-4</v>
      </c>
      <c r="AT69">
        <f t="shared" si="78"/>
        <v>-4.7841452401211731E-4</v>
      </c>
      <c r="AU69">
        <f t="shared" si="79"/>
        <v>-4.5052389480755135E-2</v>
      </c>
      <c r="AW69">
        <v>66</v>
      </c>
      <c r="AX69">
        <f>IF(Z69&gt;0, (R69*SUMPRODUCT(K69:$K$98, X69:$X$98)-K69*$AZ$3)/Z69, 0)</f>
        <v>-12026.346350797941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0.465797664</v>
      </c>
      <c r="Q70" s="5">
        <f t="shared" si="91"/>
        <v>12.5</v>
      </c>
      <c r="R70">
        <f t="shared" si="62"/>
        <v>100000</v>
      </c>
      <c r="S70">
        <f t="shared" si="63"/>
        <v>-20670.3944714225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-4.2964964303660684</v>
      </c>
      <c r="AC70">
        <f t="shared" si="64"/>
        <v>-3.8710471837315912</v>
      </c>
      <c r="AE70">
        <f t="shared" si="65"/>
        <v>0</v>
      </c>
      <c r="AF70">
        <f t="shared" si="66"/>
        <v>0</v>
      </c>
      <c r="AG70">
        <f t="shared" si="67"/>
        <v>-2.3409369310074374E-3</v>
      </c>
      <c r="AH70">
        <f t="shared" si="68"/>
        <v>-16.640947651703613</v>
      </c>
      <c r="AI70">
        <f t="shared" si="69"/>
        <v>-16.643288588634618</v>
      </c>
      <c r="AJ70">
        <f t="shared" si="70"/>
        <v>-0.42544924663447725</v>
      </c>
      <c r="AK70">
        <f t="shared" si="61"/>
        <v>-0.3007547501256248</v>
      </c>
      <c r="AL70">
        <f t="shared" si="71"/>
        <v>-17.36949258539472</v>
      </c>
      <c r="AN70">
        <f t="shared" si="72"/>
        <v>0</v>
      </c>
      <c r="AO70">
        <f t="shared" si="73"/>
        <v>0</v>
      </c>
      <c r="AP70">
        <f t="shared" si="74"/>
        <v>-3.0177032883349143E-6</v>
      </c>
      <c r="AQ70">
        <f t="shared" si="75"/>
        <v>-2.1451856213803997E-2</v>
      </c>
      <c r="AR70">
        <f t="shared" si="76"/>
        <v>-2.1454873917092332E-2</v>
      </c>
      <c r="AS70">
        <f t="shared" si="77"/>
        <v>-5.4844689473797486E-4</v>
      </c>
      <c r="AT70">
        <f t="shared" si="78"/>
        <v>-3.8770313989017072E-4</v>
      </c>
      <c r="AU70">
        <f t="shared" si="79"/>
        <v>-2.2391023951720476E-2</v>
      </c>
      <c r="AW70">
        <v>67</v>
      </c>
      <c r="AX70">
        <f>IF(Z70&gt;0, (R70*SUMPRODUCT(K70:$K$98, X70:$X$98)-K70*$AZ$3)/Z70, 0)</f>
        <v>-20670.3944714225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0.47670810299999999</v>
      </c>
      <c r="Q71" s="5">
        <f t="shared" si="91"/>
        <v>12.5</v>
      </c>
      <c r="R71">
        <f t="shared" si="62"/>
        <v>100000</v>
      </c>
      <c r="S71">
        <f t="shared" si="63"/>
        <v>-36133.605068119999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-3.8710471837315912</v>
      </c>
      <c r="AC71">
        <f t="shared" si="64"/>
        <v>-3.4734048157792294</v>
      </c>
      <c r="AE71">
        <f t="shared" si="65"/>
        <v>0</v>
      </c>
      <c r="AF71">
        <f t="shared" si="66"/>
        <v>0</v>
      </c>
      <c r="AG71">
        <f t="shared" si="67"/>
        <v>-1.2015839580741658E-3</v>
      </c>
      <c r="AH71">
        <f t="shared" si="68"/>
        <v>-8.9275488289855787</v>
      </c>
      <c r="AI71">
        <f t="shared" si="69"/>
        <v>-8.9287504129436535</v>
      </c>
      <c r="AJ71">
        <f t="shared" si="70"/>
        <v>-0.39764236795236174</v>
      </c>
      <c r="AK71">
        <f t="shared" si="61"/>
        <v>-0.27097330286121141</v>
      </c>
      <c r="AL71">
        <f t="shared" si="71"/>
        <v>-9.5973660837572261</v>
      </c>
      <c r="AN71">
        <f t="shared" si="72"/>
        <v>0</v>
      </c>
      <c r="AO71">
        <f t="shared" si="73"/>
        <v>0</v>
      </c>
      <c r="AP71">
        <f t="shared" si="74"/>
        <v>-1.3830023620112198E-6</v>
      </c>
      <c r="AQ71">
        <f t="shared" si="75"/>
        <v>-1.0275454357135706E-2</v>
      </c>
      <c r="AR71">
        <f t="shared" si="76"/>
        <v>-1.0276837359497719E-2</v>
      </c>
      <c r="AS71">
        <f t="shared" si="77"/>
        <v>-4.5767949082414989E-4</v>
      </c>
      <c r="AT71">
        <f t="shared" si="78"/>
        <v>-3.1188558683795754E-4</v>
      </c>
      <c r="AU71">
        <f t="shared" si="79"/>
        <v>-1.1046402437159824E-2</v>
      </c>
      <c r="AW71">
        <v>68</v>
      </c>
      <c r="AX71">
        <f>IF(Z71&gt;0, (R71*SUMPRODUCT(K71:$K$98, X71:$X$98)-K71*$AZ$3)/Z71, 0)</f>
        <v>-36133.605068119999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0.48798100799999999</v>
      </c>
      <c r="Q72" s="5">
        <f t="shared" si="91"/>
        <v>12.5</v>
      </c>
      <c r="R72">
        <f t="shared" si="62"/>
        <v>100000</v>
      </c>
      <c r="S72">
        <f t="shared" si="63"/>
        <v>-64435.435580973535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-3.4734048157792294</v>
      </c>
      <c r="AC72">
        <f t="shared" si="64"/>
        <v>-3.1094889985594318</v>
      </c>
      <c r="AE72">
        <f t="shared" si="65"/>
        <v>0</v>
      </c>
      <c r="AF72">
        <f t="shared" si="66"/>
        <v>0</v>
      </c>
      <c r="AG72">
        <f t="shared" si="67"/>
        <v>-6.0321796743576298E-4</v>
      </c>
      <c r="AH72">
        <f t="shared" si="68"/>
        <v>-4.6908012084612887</v>
      </c>
      <c r="AI72">
        <f t="shared" si="69"/>
        <v>-4.6914044264287247</v>
      </c>
      <c r="AJ72">
        <f t="shared" si="70"/>
        <v>-0.3639158172197976</v>
      </c>
      <c r="AK72">
        <f t="shared" si="61"/>
        <v>-0.24313833710454608</v>
      </c>
      <c r="AL72">
        <f t="shared" si="71"/>
        <v>-5.298458580753068</v>
      </c>
      <c r="AN72">
        <f t="shared" si="72"/>
        <v>0</v>
      </c>
      <c r="AO72">
        <f t="shared" si="73"/>
        <v>0</v>
      </c>
      <c r="AP72">
        <f t="shared" si="74"/>
        <v>-6.199048675986532E-7</v>
      </c>
      <c r="AQ72">
        <f t="shared" si="75"/>
        <v>-4.8205634762901132E-3</v>
      </c>
      <c r="AR72">
        <f t="shared" si="76"/>
        <v>-4.8211833811577119E-3</v>
      </c>
      <c r="AS72">
        <f t="shared" si="77"/>
        <v>-3.7398286965767126E-4</v>
      </c>
      <c r="AT72">
        <f t="shared" si="78"/>
        <v>-2.4986430578595274E-4</v>
      </c>
      <c r="AU72">
        <f t="shared" si="79"/>
        <v>-5.4450305566013353E-3</v>
      </c>
      <c r="AW72">
        <v>69</v>
      </c>
      <c r="AX72">
        <f>IF(Z72&gt;0, (R72*SUMPRODUCT(K72:$K$98, X72:$X$98)-K72*$AZ$3)/Z72, 0)</f>
        <v>-64435.435580973535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0.50007659900000001</v>
      </c>
      <c r="Q73" s="5">
        <f t="shared" si="91"/>
        <v>12.5</v>
      </c>
      <c r="R73">
        <f t="shared" si="62"/>
        <v>100000</v>
      </c>
      <c r="S73">
        <f t="shared" si="63"/>
        <v>-117594.00844672555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-3.1094889985594318</v>
      </c>
      <c r="AC73">
        <f t="shared" si="64"/>
        <v>-2.7802102124134604</v>
      </c>
      <c r="AE73">
        <f t="shared" si="65"/>
        <v>0</v>
      </c>
      <c r="AF73">
        <f t="shared" si="66"/>
        <v>0</v>
      </c>
      <c r="AG73">
        <f t="shared" si="67"/>
        <v>-2.9553059815043626E-4</v>
      </c>
      <c r="AH73">
        <f t="shared" si="68"/>
        <v>-2.4132415168877528</v>
      </c>
      <c r="AI73">
        <f t="shared" si="69"/>
        <v>-2.413537047485903</v>
      </c>
      <c r="AJ73">
        <f t="shared" si="70"/>
        <v>-0.32927878614597139</v>
      </c>
      <c r="AK73">
        <f t="shared" ref="AK73:AK98" si="92">G73*SUM(AB73:AB73, AE73:AF73)</f>
        <v>-0.21766422989916026</v>
      </c>
      <c r="AL73">
        <f t="shared" si="71"/>
        <v>-2.9604800635310347</v>
      </c>
      <c r="AN73">
        <f t="shared" si="72"/>
        <v>0</v>
      </c>
      <c r="AO73">
        <f t="shared" si="73"/>
        <v>0</v>
      </c>
      <c r="AP73">
        <f t="shared" si="74"/>
        <v>-2.7116598306284545E-7</v>
      </c>
      <c r="AQ73">
        <f t="shared" si="75"/>
        <v>-2.2142851278019984E-3</v>
      </c>
      <c r="AR73">
        <f t="shared" si="76"/>
        <v>-2.2145562937850613E-3</v>
      </c>
      <c r="AS73">
        <f t="shared" si="77"/>
        <v>-3.0213184795694557E-4</v>
      </c>
      <c r="AT73">
        <f t="shared" si="78"/>
        <v>-1.9971920081242477E-4</v>
      </c>
      <c r="AU73">
        <f t="shared" si="79"/>
        <v>-2.7164073425544315E-3</v>
      </c>
      <c r="AW73">
        <v>70</v>
      </c>
      <c r="AX73">
        <f>IF(Z73&gt;0, (R73*SUMPRODUCT(K73:$K$98, X73:$X$98)-K73*$AZ$3)/Z73, 0)</f>
        <v>-117594.00844672555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0.512515834</v>
      </c>
      <c r="Q74" s="5">
        <f t="shared" si="91"/>
        <v>12.5</v>
      </c>
      <c r="R74">
        <f t="shared" si="62"/>
        <v>100000</v>
      </c>
      <c r="S74">
        <f t="shared" si="63"/>
        <v>-220050.02420257678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-2.7802102124134604</v>
      </c>
      <c r="AC74">
        <f t="shared" si="64"/>
        <v>-2.4841215068070999</v>
      </c>
      <c r="AE74">
        <f t="shared" si="65"/>
        <v>0</v>
      </c>
      <c r="AF74">
        <f t="shared" si="66"/>
        <v>0</v>
      </c>
      <c r="AG74">
        <f t="shared" si="67"/>
        <v>-1.411111811853422E-4</v>
      </c>
      <c r="AH74">
        <f t="shared" si="68"/>
        <v>-1.2117128878687176</v>
      </c>
      <c r="AI74">
        <f t="shared" si="69"/>
        <v>-1.2118539990499029</v>
      </c>
      <c r="AJ74">
        <f t="shared" si="70"/>
        <v>-0.29608870560636058</v>
      </c>
      <c r="AK74">
        <f t="shared" si="92"/>
        <v>-0.19461471486894225</v>
      </c>
      <c r="AL74">
        <f t="shared" si="71"/>
        <v>-1.7025574195252058</v>
      </c>
      <c r="AN74">
        <f t="shared" si="72"/>
        <v>0</v>
      </c>
      <c r="AO74">
        <f t="shared" si="73"/>
        <v>0</v>
      </c>
      <c r="AP74">
        <f t="shared" si="74"/>
        <v>-1.1560487791994008E-7</v>
      </c>
      <c r="AQ74">
        <f t="shared" si="75"/>
        <v>-9.9269185687060071E-4</v>
      </c>
      <c r="AR74">
        <f t="shared" si="76"/>
        <v>-9.9280746174852056E-4</v>
      </c>
      <c r="AS74">
        <f t="shared" si="77"/>
        <v>-2.4256971260227768E-4</v>
      </c>
      <c r="AT74">
        <f t="shared" si="78"/>
        <v>-1.5943747451378442E-4</v>
      </c>
      <c r="AU74">
        <f t="shared" si="79"/>
        <v>-1.3948146488645828E-3</v>
      </c>
      <c r="AW74">
        <v>71</v>
      </c>
      <c r="AX74">
        <f>IF(Z74&gt;0, (R74*SUMPRODUCT(K74:$K$98, X74:$X$98)-K74*$AZ$3)/Z74, 0)</f>
        <v>-220050.02420257678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0.52569093300000003</v>
      </c>
      <c r="Q75" s="5">
        <f t="shared" si="91"/>
        <v>12.5</v>
      </c>
      <c r="R75">
        <f t="shared" si="62"/>
        <v>100000</v>
      </c>
      <c r="S75">
        <f t="shared" si="63"/>
        <v>-423305.7281052277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-2.4841215068070999</v>
      </c>
      <c r="AC75">
        <f t="shared" si="64"/>
        <v>-2.2187722426513252</v>
      </c>
      <c r="AE75">
        <f t="shared" si="65"/>
        <v>0</v>
      </c>
      <c r="AF75">
        <f t="shared" si="66"/>
        <v>0</v>
      </c>
      <c r="AG75">
        <f t="shared" si="67"/>
        <v>-6.5519200879434188E-5</v>
      </c>
      <c r="AH75">
        <f t="shared" si="68"/>
        <v>-0.59344694795243669</v>
      </c>
      <c r="AI75">
        <f t="shared" si="69"/>
        <v>-0.59351246715331607</v>
      </c>
      <c r="AJ75">
        <f t="shared" si="70"/>
        <v>-0.26534926415577464</v>
      </c>
      <c r="AK75">
        <f t="shared" si="92"/>
        <v>-0.17388850547649701</v>
      </c>
      <c r="AL75">
        <f t="shared" si="71"/>
        <v>-1.0327502367855876</v>
      </c>
      <c r="AN75">
        <f t="shared" si="72"/>
        <v>0</v>
      </c>
      <c r="AO75">
        <f t="shared" si="73"/>
        <v>0</v>
      </c>
      <c r="AP75">
        <f t="shared" si="74"/>
        <v>-4.7925350899693098E-8</v>
      </c>
      <c r="AQ75">
        <f t="shared" si="75"/>
        <v>-4.3408882952203131E-4</v>
      </c>
      <c r="AR75">
        <f t="shared" si="76"/>
        <v>-4.3413675487293099E-4</v>
      </c>
      <c r="AS75">
        <f t="shared" si="77"/>
        <v>-1.9409511143217529E-4</v>
      </c>
      <c r="AT75">
        <f t="shared" si="78"/>
        <v>-1.2719428092109372E-4</v>
      </c>
      <c r="AU75">
        <f t="shared" si="79"/>
        <v>-7.5542614722619989E-4</v>
      </c>
      <c r="AW75">
        <v>72</v>
      </c>
      <c r="AX75">
        <f>IF(Z75&gt;0, (R75*SUMPRODUCT(K75:$K$98, X75:$X$98)-K75*$AZ$3)/Z75, 0)</f>
        <v>-423305.7281052277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0.53963832300000003</v>
      </c>
      <c r="Q76" s="5">
        <f t="shared" si="91"/>
        <v>12.5</v>
      </c>
      <c r="R76">
        <f t="shared" si="62"/>
        <v>100000</v>
      </c>
      <c r="S76">
        <f t="shared" si="63"/>
        <v>-839367.93469066254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-2.2187722426513252</v>
      </c>
      <c r="AC76">
        <f t="shared" si="64"/>
        <v>-1.9814010136124143</v>
      </c>
      <c r="AE76">
        <f t="shared" si="65"/>
        <v>0</v>
      </c>
      <c r="AF76">
        <f t="shared" si="66"/>
        <v>0</v>
      </c>
      <c r="AG76">
        <f t="shared" si="67"/>
        <v>-2.9507337183761856E-5</v>
      </c>
      <c r="AH76">
        <f t="shared" si="68"/>
        <v>-0.28285337349502393</v>
      </c>
      <c r="AI76">
        <f t="shared" si="69"/>
        <v>-0.28288288083220769</v>
      </c>
      <c r="AJ76">
        <f t="shared" si="70"/>
        <v>-0.23737122903891095</v>
      </c>
      <c r="AK76">
        <f t="shared" si="92"/>
        <v>-0.15531405698559278</v>
      </c>
      <c r="AL76">
        <f t="shared" si="71"/>
        <v>-0.67556816685671139</v>
      </c>
      <c r="AN76">
        <f t="shared" si="72"/>
        <v>0</v>
      </c>
      <c r="AO76">
        <f t="shared" si="73"/>
        <v>0</v>
      </c>
      <c r="AP76">
        <f t="shared" si="74"/>
        <v>-1.9271197680356465E-8</v>
      </c>
      <c r="AQ76">
        <f t="shared" si="75"/>
        <v>-1.8473111420497801E-4</v>
      </c>
      <c r="AR76">
        <f t="shared" si="76"/>
        <v>-1.8475038540265837E-4</v>
      </c>
      <c r="AS76">
        <f t="shared" si="77"/>
        <v>-1.5502679384283349E-4</v>
      </c>
      <c r="AT76">
        <f t="shared" si="78"/>
        <v>-1.0143537778646558E-4</v>
      </c>
      <c r="AU76">
        <f t="shared" si="79"/>
        <v>-4.4121255703195742E-4</v>
      </c>
      <c r="AW76">
        <v>73</v>
      </c>
      <c r="AX76">
        <f>IF(Z76&gt;0, (R76*SUMPRODUCT(K76:$K$98, X76:$X$98)-K76*$AZ$3)/Z76, 0)</f>
        <v>-839367.93469066254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0.55384314300000004</v>
      </c>
      <c r="Q77" s="5">
        <f t="shared" si="91"/>
        <v>12.5</v>
      </c>
      <c r="R77">
        <f t="shared" si="62"/>
        <v>100000</v>
      </c>
      <c r="S77">
        <f t="shared" si="63"/>
        <v>-1718418.1136916385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-1.9814010136124143</v>
      </c>
      <c r="AC77">
        <f t="shared" si="64"/>
        <v>-1.7692595680583756</v>
      </c>
      <c r="AE77">
        <f t="shared" si="65"/>
        <v>0</v>
      </c>
      <c r="AF77">
        <f t="shared" si="66"/>
        <v>0</v>
      </c>
      <c r="AG77">
        <f t="shared" si="67"/>
        <v>-1.2869827444508802E-5</v>
      </c>
      <c r="AH77">
        <f t="shared" si="68"/>
        <v>-0.13073949093932349</v>
      </c>
      <c r="AI77">
        <f t="shared" si="69"/>
        <v>-0.13075236076676799</v>
      </c>
      <c r="AJ77">
        <f t="shared" si="70"/>
        <v>-0.21214144555403869</v>
      </c>
      <c r="AK77">
        <f t="shared" si="92"/>
        <v>-0.13869807095286901</v>
      </c>
      <c r="AL77">
        <f t="shared" si="71"/>
        <v>-0.48159187727367569</v>
      </c>
      <c r="AN77">
        <f t="shared" si="72"/>
        <v>0</v>
      </c>
      <c r="AO77">
        <f t="shared" si="73"/>
        <v>0</v>
      </c>
      <c r="AP77">
        <f t="shared" si="74"/>
        <v>-7.504700902580326E-9</v>
      </c>
      <c r="AQ77">
        <f t="shared" si="75"/>
        <v>-7.6237290661878106E-5</v>
      </c>
      <c r="AR77">
        <f t="shared" si="76"/>
        <v>-7.6244795362780679E-5</v>
      </c>
      <c r="AS77">
        <f t="shared" si="77"/>
        <v>-1.2370469649174482E-4</v>
      </c>
      <c r="AT77">
        <f t="shared" si="78"/>
        <v>-8.0878126979881464E-5</v>
      </c>
      <c r="AU77">
        <f t="shared" si="79"/>
        <v>-2.8082761883440694E-4</v>
      </c>
      <c r="AW77">
        <v>74</v>
      </c>
      <c r="AX77">
        <f>IF(Z77&gt;0, (R77*SUMPRODUCT(K77:$K$98, X77:$X$98)-K77*$AZ$3)/Z77, 0)</f>
        <v>-1718418.1136916385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0.568687897</v>
      </c>
      <c r="Q78" s="5">
        <f t="shared" si="91"/>
        <v>12.5</v>
      </c>
      <c r="R78">
        <f t="shared" si="62"/>
        <v>100000</v>
      </c>
      <c r="S78">
        <f t="shared" si="63"/>
        <v>-3641867.608640417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-1.7692595680583756</v>
      </c>
      <c r="AC78">
        <f t="shared" si="64"/>
        <v>-1.5797588618952485</v>
      </c>
      <c r="AE78">
        <f t="shared" si="65"/>
        <v>0</v>
      </c>
      <c r="AF78">
        <f t="shared" si="66"/>
        <v>0</v>
      </c>
      <c r="AG78">
        <f t="shared" si="67"/>
        <v>-5.4222140658931192E-6</v>
      </c>
      <c r="AH78">
        <f t="shared" si="68"/>
        <v>-5.8551320833364756E-2</v>
      </c>
      <c r="AI78">
        <f t="shared" si="69"/>
        <v>-5.8556743047430651E-2</v>
      </c>
      <c r="AJ78">
        <f t="shared" si="70"/>
        <v>-0.18950070616312709</v>
      </c>
      <c r="AK78">
        <f t="shared" si="92"/>
        <v>-0.1238481697640863</v>
      </c>
      <c r="AL78">
        <f t="shared" si="71"/>
        <v>-0.37190561897464403</v>
      </c>
      <c r="AN78">
        <f t="shared" si="72"/>
        <v>0</v>
      </c>
      <c r="AO78">
        <f t="shared" si="73"/>
        <v>0</v>
      </c>
      <c r="AP78">
        <f t="shared" si="74"/>
        <v>-2.8230547496893887E-9</v>
      </c>
      <c r="AQ78">
        <f t="shared" si="75"/>
        <v>-3.0484518385017195E-5</v>
      </c>
      <c r="AR78">
        <f t="shared" si="76"/>
        <v>-3.0487341439766886E-5</v>
      </c>
      <c r="AS78">
        <f t="shared" si="77"/>
        <v>-9.8662808605877404E-5</v>
      </c>
      <c r="AT78">
        <f t="shared" si="78"/>
        <v>-6.4481069844160113E-5</v>
      </c>
      <c r="AU78">
        <f t="shared" si="79"/>
        <v>-1.9363121988980438E-4</v>
      </c>
      <c r="AW78">
        <v>75</v>
      </c>
      <c r="AX78">
        <f>IF(Z78&gt;0, (R78*SUMPRODUCT(K78:$K$98, X78:$X$98)-K78*$AZ$3)/Z78, 0)</f>
        <v>-3641867.608640417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0.58363282999999999</v>
      </c>
      <c r="Q79" s="5">
        <f t="shared" si="91"/>
        <v>12.5</v>
      </c>
      <c r="R79">
        <f t="shared" si="62"/>
        <v>100000</v>
      </c>
      <c r="S79">
        <f t="shared" si="63"/>
        <v>-8001939.9243949736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-1.5797588618952485</v>
      </c>
      <c r="AC79">
        <f t="shared" si="64"/>
        <v>-1.4105242183298932</v>
      </c>
      <c r="AE79">
        <f t="shared" si="65"/>
        <v>0</v>
      </c>
      <c r="AF79">
        <f t="shared" si="66"/>
        <v>0</v>
      </c>
      <c r="AG79">
        <f t="shared" si="67"/>
        <v>-2.2034097850911803E-6</v>
      </c>
      <c r="AH79">
        <f t="shared" si="68"/>
        <v>-2.5316657121144059E-2</v>
      </c>
      <c r="AI79">
        <f t="shared" si="69"/>
        <v>-2.531886053092915E-2</v>
      </c>
      <c r="AJ79">
        <f t="shared" si="70"/>
        <v>-0.16923464356535534</v>
      </c>
      <c r="AK79">
        <f t="shared" si="92"/>
        <v>-0.1105831203326674</v>
      </c>
      <c r="AL79">
        <f t="shared" si="71"/>
        <v>-0.3051366244289519</v>
      </c>
      <c r="AN79">
        <f t="shared" si="72"/>
        <v>0</v>
      </c>
      <c r="AO79">
        <f t="shared" si="73"/>
        <v>0</v>
      </c>
      <c r="AP79">
        <f t="shared" si="74"/>
        <v>-1.0242828298092278E-9</v>
      </c>
      <c r="AQ79">
        <f t="shared" si="75"/>
        <v>-1.1768767377186853E-5</v>
      </c>
      <c r="AR79">
        <f t="shared" si="76"/>
        <v>-1.1769791660016662E-5</v>
      </c>
      <c r="AS79">
        <f t="shared" si="77"/>
        <v>-7.8670858587343966E-5</v>
      </c>
      <c r="AT79">
        <f t="shared" si="78"/>
        <v>-5.1405958251561325E-5</v>
      </c>
      <c r="AU79">
        <f t="shared" si="79"/>
        <v>-1.4184660849892196E-4</v>
      </c>
      <c r="AW79">
        <v>76</v>
      </c>
      <c r="AX79">
        <f>IF(Z79&gt;0, (R79*SUMPRODUCT(K79:$K$98, X79:$X$98)-K79*$AZ$3)/Z79, 0)</f>
        <v>-8001939.9243949736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0.59833308299999999</v>
      </c>
      <c r="Q80" s="5">
        <f t="shared" si="91"/>
        <v>12.5</v>
      </c>
      <c r="R80">
        <f t="shared" si="62"/>
        <v>100000</v>
      </c>
      <c r="S80">
        <f t="shared" si="63"/>
        <v>-18241634.45603729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-1.4105242183298932</v>
      </c>
      <c r="AC80">
        <f t="shared" si="64"/>
        <v>-1.2594064084510739</v>
      </c>
      <c r="AE80">
        <f t="shared" si="65"/>
        <v>0</v>
      </c>
      <c r="AF80">
        <f t="shared" si="66"/>
        <v>0</v>
      </c>
      <c r="AG80">
        <f t="shared" si="67"/>
        <v>-8.630027174142953E-7</v>
      </c>
      <c r="AH80">
        <f t="shared" si="68"/>
        <v>-1.0546983758607787E-2</v>
      </c>
      <c r="AI80">
        <f t="shared" si="69"/>
        <v>-1.0547846761325202E-2</v>
      </c>
      <c r="AJ80">
        <f t="shared" si="70"/>
        <v>-0.15111780987881929</v>
      </c>
      <c r="AK80">
        <f t="shared" si="92"/>
        <v>-9.8736695283092535E-2</v>
      </c>
      <c r="AL80">
        <f t="shared" si="71"/>
        <v>-0.26040235192323702</v>
      </c>
      <c r="AN80">
        <f t="shared" si="72"/>
        <v>0</v>
      </c>
      <c r="AO80">
        <f t="shared" si="73"/>
        <v>0</v>
      </c>
      <c r="AP80">
        <f t="shared" si="74"/>
        <v>-3.581943732923357E-10</v>
      </c>
      <c r="AQ80">
        <f t="shared" si="75"/>
        <v>-4.3775878815979966E-6</v>
      </c>
      <c r="AR80">
        <f t="shared" si="76"/>
        <v>-4.3779460759712897E-6</v>
      </c>
      <c r="AS80">
        <f t="shared" si="77"/>
        <v>-6.2722339235541988E-5</v>
      </c>
      <c r="AT80">
        <f t="shared" si="78"/>
        <v>-4.0981248348613612E-5</v>
      </c>
      <c r="AU80">
        <f t="shared" si="79"/>
        <v>-1.080815336601269E-4</v>
      </c>
      <c r="AW80">
        <v>77</v>
      </c>
      <c r="AX80">
        <f>IF(Z80&gt;0, (R80*SUMPRODUCT(K80:$K$98, X80:$X$98)-K80*$AZ$3)/Z80, 0)</f>
        <v>-18241634.45603729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0.61338487399999997</v>
      </c>
      <c r="Q81" s="5">
        <f t="shared" si="91"/>
        <v>12.5</v>
      </c>
      <c r="R81">
        <f t="shared" si="62"/>
        <v>100000</v>
      </c>
      <c r="S81">
        <f t="shared" si="63"/>
        <v>-43246342.042313091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-1.2594064084510739</v>
      </c>
      <c r="AC81">
        <f t="shared" si="64"/>
        <v>-1.1244736622477085</v>
      </c>
      <c r="AE81">
        <f t="shared" si="65"/>
        <v>0</v>
      </c>
      <c r="AF81">
        <f t="shared" si="66"/>
        <v>0</v>
      </c>
      <c r="AG81">
        <f t="shared" si="67"/>
        <v>-3.2501987715732722E-7</v>
      </c>
      <c r="AH81">
        <f t="shared" si="68"/>
        <v>-4.2348225046626008E-3</v>
      </c>
      <c r="AI81">
        <f t="shared" si="69"/>
        <v>-4.2351475245397579E-3</v>
      </c>
      <c r="AJ81">
        <f t="shared" si="70"/>
        <v>-0.13493274620336537</v>
      </c>
      <c r="AK81">
        <f t="shared" si="92"/>
        <v>-8.8158448591575178E-2</v>
      </c>
      <c r="AL81">
        <f t="shared" si="71"/>
        <v>-0.22732634231948032</v>
      </c>
      <c r="AN81">
        <f t="shared" si="72"/>
        <v>0</v>
      </c>
      <c r="AO81">
        <f t="shared" si="73"/>
        <v>0</v>
      </c>
      <c r="AP81">
        <f t="shared" si="74"/>
        <v>-1.2044769556248577E-10</v>
      </c>
      <c r="AQ81">
        <f t="shared" si="75"/>
        <v>-1.5693643609244878E-6</v>
      </c>
      <c r="AR81">
        <f t="shared" si="76"/>
        <v>-1.5694848086200501E-6</v>
      </c>
      <c r="AS81">
        <f t="shared" si="77"/>
        <v>-5.0004136603147187E-5</v>
      </c>
      <c r="AT81">
        <f t="shared" si="78"/>
        <v>-3.2670254109040779E-5</v>
      </c>
      <c r="AU81">
        <f t="shared" si="79"/>
        <v>-8.424387552080802E-5</v>
      </c>
      <c r="AW81">
        <v>78</v>
      </c>
      <c r="AX81">
        <f>IF(Z81&gt;0, (R81*SUMPRODUCT(K81:$K$98, X81:$X$98)-K81*$AZ$3)/Z81, 0)</f>
        <v>-43246342.042313091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0.62870016699999998</v>
      </c>
      <c r="Q82" s="5">
        <f t="shared" si="91"/>
        <v>12.5</v>
      </c>
      <c r="R82">
        <f t="shared" si="62"/>
        <v>100000</v>
      </c>
      <c r="S82">
        <f t="shared" si="63"/>
        <v>-106872056.00841582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-1.1244736622477085</v>
      </c>
      <c r="AC82">
        <f t="shared" si="64"/>
        <v>-1.0039956567984558</v>
      </c>
      <c r="AE82">
        <f t="shared" si="65"/>
        <v>0</v>
      </c>
      <c r="AF82">
        <f t="shared" si="66"/>
        <v>0</v>
      </c>
      <c r="AG82">
        <f t="shared" si="67"/>
        <v>-1.1742962733862283E-7</v>
      </c>
      <c r="AH82">
        <f t="shared" si="68"/>
        <v>-1.6347204083770489E-3</v>
      </c>
      <c r="AI82">
        <f t="shared" si="69"/>
        <v>-1.6348378380043875E-3</v>
      </c>
      <c r="AJ82">
        <f t="shared" si="70"/>
        <v>-0.12047800544925269</v>
      </c>
      <c r="AK82">
        <f t="shared" si="92"/>
        <v>-7.8713156357339609E-2</v>
      </c>
      <c r="AL82">
        <f t="shared" si="71"/>
        <v>-0.20082599964459669</v>
      </c>
      <c r="AN82">
        <f t="shared" si="72"/>
        <v>0</v>
      </c>
      <c r="AO82">
        <f t="shared" si="73"/>
        <v>0</v>
      </c>
      <c r="AP82">
        <f t="shared" si="74"/>
        <v>-3.8855118117822264E-11</v>
      </c>
      <c r="AQ82">
        <f t="shared" si="75"/>
        <v>-5.4089633082071384E-7</v>
      </c>
      <c r="AR82">
        <f t="shared" si="76"/>
        <v>-5.4093518593883176E-7</v>
      </c>
      <c r="AS82">
        <f t="shared" si="77"/>
        <v>-3.9863765545568555E-5</v>
      </c>
      <c r="AT82">
        <f t="shared" si="78"/>
        <v>-2.6044611202518281E-5</v>
      </c>
      <c r="AU82">
        <f t="shared" si="79"/>
        <v>-6.6449311934025661E-5</v>
      </c>
      <c r="AW82">
        <v>79</v>
      </c>
      <c r="AX82">
        <f>IF(Z82&gt;0, (R82*SUMPRODUCT(K82:$K$98, X82:$X$98)-K82*$AZ$3)/Z82, 0)</f>
        <v>-106872056.00841582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0.64417999699999995</v>
      </c>
      <c r="Q83" s="5">
        <f t="shared" si="91"/>
        <v>12.5</v>
      </c>
      <c r="R83">
        <f t="shared" si="62"/>
        <v>100000</v>
      </c>
      <c r="S83">
        <f t="shared" si="63"/>
        <v>-275928304.33175611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-1.0039956567984558</v>
      </c>
      <c r="AC83">
        <f t="shared" si="64"/>
        <v>-0.89642514875406054</v>
      </c>
      <c r="AE83">
        <f t="shared" si="65"/>
        <v>0</v>
      </c>
      <c r="AF83">
        <f t="shared" si="66"/>
        <v>0</v>
      </c>
      <c r="AG83">
        <f t="shared" si="67"/>
        <v>-4.0609514078531437E-8</v>
      </c>
      <c r="AH83">
        <f t="shared" si="68"/>
        <v>-6.0516653589364139E-4</v>
      </c>
      <c r="AI83">
        <f t="shared" si="69"/>
        <v>-6.052071454077199E-4</v>
      </c>
      <c r="AJ83">
        <f t="shared" si="70"/>
        <v>-0.10757050804439527</v>
      </c>
      <c r="AK83">
        <f t="shared" si="92"/>
        <v>-7.0279695975891912E-2</v>
      </c>
      <c r="AL83">
        <f t="shared" si="71"/>
        <v>-0.17845541116569491</v>
      </c>
      <c r="AN83">
        <f t="shared" si="72"/>
        <v>0</v>
      </c>
      <c r="AO83">
        <f t="shared" si="73"/>
        <v>0</v>
      </c>
      <c r="AP83">
        <f t="shared" si="74"/>
        <v>-1.1997211664348795E-11</v>
      </c>
      <c r="AQ83">
        <f t="shared" si="75"/>
        <v>-1.7878349908980993E-7</v>
      </c>
      <c r="AR83">
        <f t="shared" si="76"/>
        <v>-1.7879549630147425E-7</v>
      </c>
      <c r="AS83">
        <f t="shared" si="77"/>
        <v>-3.1779403992730933E-5</v>
      </c>
      <c r="AT83">
        <f t="shared" si="78"/>
        <v>-2.0762631798507566E-5</v>
      </c>
      <c r="AU83">
        <f t="shared" si="79"/>
        <v>-5.2720831287539974E-5</v>
      </c>
      <c r="AW83">
        <v>80</v>
      </c>
      <c r="AX83">
        <f>IF(Z83&gt;0, (R83*SUMPRODUCT(K83:$K$98, X83:$X$98)-K83*$AZ$3)/Z83, 0)</f>
        <v>-275928304.33175611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0.65972661300000002</v>
      </c>
      <c r="Q84" s="5">
        <f t="shared" si="91"/>
        <v>12.5</v>
      </c>
      <c r="R84">
        <f t="shared" si="62"/>
        <v>100000</v>
      </c>
      <c r="S84">
        <f t="shared" si="63"/>
        <v>-745941434.04542994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-0.89642514875406054</v>
      </c>
      <c r="AC84">
        <f t="shared" si="64"/>
        <v>-0.80037974812619683</v>
      </c>
      <c r="AE84">
        <f t="shared" si="65"/>
        <v>0</v>
      </c>
      <c r="AF84">
        <f t="shared" si="66"/>
        <v>0</v>
      </c>
      <c r="AG84">
        <f t="shared" si="67"/>
        <v>-1.3412241759140764E-8</v>
      </c>
      <c r="AH84">
        <f t="shared" si="68"/>
        <v>-2.1432941742884288E-4</v>
      </c>
      <c r="AI84">
        <f t="shared" si="69"/>
        <v>-2.1434282967060201E-4</v>
      </c>
      <c r="AJ84">
        <f t="shared" si="70"/>
        <v>-9.6045400627863708E-2</v>
      </c>
      <c r="AK84">
        <f t="shared" si="92"/>
        <v>-6.2749760412784239E-2</v>
      </c>
      <c r="AL84">
        <f t="shared" si="71"/>
        <v>-0.15900950387031854</v>
      </c>
      <c r="AN84">
        <f t="shared" si="72"/>
        <v>0</v>
      </c>
      <c r="AO84">
        <f t="shared" si="73"/>
        <v>0</v>
      </c>
      <c r="AP84">
        <f t="shared" si="74"/>
        <v>-3.537821188339629E-12</v>
      </c>
      <c r="AQ84">
        <f t="shared" si="75"/>
        <v>-5.6534855834035167E-8</v>
      </c>
      <c r="AR84">
        <f t="shared" si="76"/>
        <v>-5.6538393655223504E-8</v>
      </c>
      <c r="AS84">
        <f t="shared" si="77"/>
        <v>-2.5334426525099617E-5</v>
      </c>
      <c r="AT84">
        <f t="shared" si="78"/>
        <v>-1.6551851356264642E-5</v>
      </c>
      <c r="AU84">
        <f t="shared" si="79"/>
        <v>-4.194281627501948E-5</v>
      </c>
      <c r="AW84">
        <v>81</v>
      </c>
      <c r="AX84">
        <f>IF(Z84&gt;0, (R84*SUMPRODUCT(K84:$K$98, X84:$X$98)-K84*$AZ$3)/Z84, 0)</f>
        <v>-745941434.04542994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0.67535580100000003</v>
      </c>
      <c r="Q85" s="5">
        <f t="shared" si="91"/>
        <v>12.5</v>
      </c>
      <c r="R85">
        <f t="shared" si="62"/>
        <v>100000</v>
      </c>
      <c r="S85">
        <f t="shared" si="63"/>
        <v>-2116737522.3453245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-0.80037974812619683</v>
      </c>
      <c r="AC85">
        <f t="shared" si="64"/>
        <v>-0.71462482304376462</v>
      </c>
      <c r="AE85">
        <f t="shared" si="65"/>
        <v>0</v>
      </c>
      <c r="AF85">
        <f t="shared" si="66"/>
        <v>0</v>
      </c>
      <c r="AG85">
        <f t="shared" si="67"/>
        <v>-4.2200840650991963E-9</v>
      </c>
      <c r="AH85">
        <f t="shared" si="68"/>
        <v>-7.2464282211601272E-5</v>
      </c>
      <c r="AI85">
        <f t="shared" si="69"/>
        <v>-7.2468502295666376E-5</v>
      </c>
      <c r="AJ85">
        <f t="shared" si="70"/>
        <v>-8.575492508243221E-2</v>
      </c>
      <c r="AK85">
        <f t="shared" si="92"/>
        <v>-5.6026582368833781E-2</v>
      </c>
      <c r="AL85">
        <f t="shared" si="71"/>
        <v>-0.14185397595356167</v>
      </c>
      <c r="AN85">
        <f t="shared" si="72"/>
        <v>0</v>
      </c>
      <c r="AO85">
        <f t="shared" si="73"/>
        <v>0</v>
      </c>
      <c r="AP85">
        <f t="shared" si="74"/>
        <v>-9.9388831608067015E-13</v>
      </c>
      <c r="AQ85">
        <f t="shared" si="75"/>
        <v>-1.7066343303184868E-8</v>
      </c>
      <c r="AR85">
        <f t="shared" si="76"/>
        <v>-1.7067337191500949E-8</v>
      </c>
      <c r="AS85">
        <f t="shared" si="77"/>
        <v>-2.0196473996969808E-5</v>
      </c>
      <c r="AT85">
        <f t="shared" si="78"/>
        <v>-1.3195037053131847E-5</v>
      </c>
      <c r="AU85">
        <f t="shared" si="79"/>
        <v>-3.3408578387293161E-5</v>
      </c>
      <c r="AW85">
        <v>82</v>
      </c>
      <c r="AX85">
        <f>IF(Z85&gt;0, (R85*SUMPRODUCT(K85:$K$98, X85:$X$98)-K85*$AZ$3)/Z85, 0)</f>
        <v>-2116737522.3453245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0.69109609699999996</v>
      </c>
      <c r="Q86" s="5">
        <f t="shared" si="91"/>
        <v>12.5</v>
      </c>
      <c r="R86">
        <f t="shared" si="62"/>
        <v>100000</v>
      </c>
      <c r="S86">
        <f t="shared" si="63"/>
        <v>-6322915962.0174875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-0.71462482304376462</v>
      </c>
      <c r="AC86">
        <f t="shared" si="64"/>
        <v>-0.63805789223752929</v>
      </c>
      <c r="AE86">
        <f t="shared" si="65"/>
        <v>0</v>
      </c>
      <c r="AF86">
        <f t="shared" si="66"/>
        <v>0</v>
      </c>
      <c r="AG86">
        <f t="shared" si="67"/>
        <v>-1.2613995980462563E-9</v>
      </c>
      <c r="AH86">
        <f t="shared" si="68"/>
        <v>-2.3331869011215585E-5</v>
      </c>
      <c r="AI86">
        <f t="shared" si="69"/>
        <v>-2.333313041081363E-5</v>
      </c>
      <c r="AJ86">
        <f t="shared" si="70"/>
        <v>-7.6566930806235334E-2</v>
      </c>
      <c r="AK86">
        <f t="shared" si="92"/>
        <v>-5.0023737613063529E-2</v>
      </c>
      <c r="AL86">
        <f t="shared" si="71"/>
        <v>-0.12661400154970967</v>
      </c>
      <c r="AN86">
        <f t="shared" si="72"/>
        <v>0</v>
      </c>
      <c r="AO86">
        <f t="shared" si="73"/>
        <v>0</v>
      </c>
      <c r="AP86">
        <f t="shared" si="74"/>
        <v>-2.6524740787733041E-13</v>
      </c>
      <c r="AQ86">
        <f t="shared" si="75"/>
        <v>-4.9062309721232377E-9</v>
      </c>
      <c r="AR86">
        <f t="shared" si="76"/>
        <v>-4.9064962195311152E-9</v>
      </c>
      <c r="AS86">
        <f t="shared" si="77"/>
        <v>-1.6100512444219194E-5</v>
      </c>
      <c r="AT86">
        <f t="shared" si="78"/>
        <v>-1.0519003458342823E-5</v>
      </c>
      <c r="AU86">
        <f t="shared" si="79"/>
        <v>-2.6624422398781545E-5</v>
      </c>
      <c r="AW86">
        <v>83</v>
      </c>
      <c r="AX86">
        <f>IF(Z86&gt;0, (R86*SUMPRODUCT(K86:$K$98, X86:$X$98)-K86*$AZ$3)/Z86, 0)</f>
        <v>-6322915962.0174875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0.70685825099999999</v>
      </c>
      <c r="Q87" s="5">
        <f t="shared" si="91"/>
        <v>12.5</v>
      </c>
      <c r="R87">
        <f t="shared" si="62"/>
        <v>100000</v>
      </c>
      <c r="S87">
        <f t="shared" si="63"/>
        <v>-19938637596.94907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-0.63805789223752929</v>
      </c>
      <c r="AC87">
        <f t="shared" si="64"/>
        <v>-0.56969455082895792</v>
      </c>
      <c r="AE87">
        <f t="shared" si="65"/>
        <v>0</v>
      </c>
      <c r="AF87">
        <f t="shared" si="66"/>
        <v>0</v>
      </c>
      <c r="AG87">
        <f t="shared" si="67"/>
        <v>-3.5715488837871392E-10</v>
      </c>
      <c r="AH87">
        <f t="shared" si="68"/>
        <v>-7.1330457094966381E-6</v>
      </c>
      <c r="AI87">
        <f t="shared" si="69"/>
        <v>-7.1334028643850167E-6</v>
      </c>
      <c r="AJ87">
        <f t="shared" si="70"/>
        <v>-6.8363341408571365E-2</v>
      </c>
      <c r="AK87">
        <f t="shared" si="92"/>
        <v>-4.4664052456627051E-2</v>
      </c>
      <c r="AL87">
        <f t="shared" si="71"/>
        <v>-0.1130345272680628</v>
      </c>
      <c r="AN87">
        <f t="shared" si="72"/>
        <v>0</v>
      </c>
      <c r="AO87">
        <f t="shared" si="73"/>
        <v>0</v>
      </c>
      <c r="AP87">
        <f t="shared" si="74"/>
        <v>-6.7055906235806869E-14</v>
      </c>
      <c r="AQ87">
        <f t="shared" si="75"/>
        <v>-1.339230848674667E-9</v>
      </c>
      <c r="AR87">
        <f t="shared" si="76"/>
        <v>-1.3392979045809027E-9</v>
      </c>
      <c r="AS87">
        <f t="shared" si="77"/>
        <v>-1.2835231885721059E-5</v>
      </c>
      <c r="AT87">
        <f t="shared" si="78"/>
        <v>-8.3856853457566763E-6</v>
      </c>
      <c r="AU87">
        <f t="shared" si="79"/>
        <v>-2.1222256529382315E-5</v>
      </c>
      <c r="AW87">
        <v>84</v>
      </c>
      <c r="AX87">
        <f>IF(Z87&gt;0, (R87*SUMPRODUCT(K87:$K$98, X87:$X$98)-K87*$AZ$3)/Z87, 0)</f>
        <v>-19938637596.94907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0.722550582</v>
      </c>
      <c r="Q88" s="5">
        <f t="shared" si="91"/>
        <v>12.5</v>
      </c>
      <c r="R88">
        <f t="shared" si="62"/>
        <v>100000</v>
      </c>
      <c r="S88">
        <f t="shared" si="63"/>
        <v>-66563446540.828499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-0.56969455082895792</v>
      </c>
      <c r="AC88">
        <f t="shared" si="64"/>
        <v>-0.50865585010140091</v>
      </c>
      <c r="AE88">
        <f t="shared" si="65"/>
        <v>0</v>
      </c>
      <c r="AF88">
        <f t="shared" si="66"/>
        <v>0</v>
      </c>
      <c r="AG88">
        <f t="shared" si="67"/>
        <v>-9.5520867032742031E-11</v>
      </c>
      <c r="AH88">
        <f t="shared" si="68"/>
        <v>-2.0644997796974783E-6</v>
      </c>
      <c r="AI88">
        <f t="shared" si="69"/>
        <v>-2.064595300564511E-6</v>
      </c>
      <c r="AJ88">
        <f t="shared" si="70"/>
        <v>-6.1038700727557016E-2</v>
      </c>
      <c r="AK88">
        <f t="shared" si="92"/>
        <v>-3.987861855802706E-2</v>
      </c>
      <c r="AL88">
        <f t="shared" si="71"/>
        <v>-0.10091938388088464</v>
      </c>
      <c r="AN88">
        <f t="shared" si="72"/>
        <v>0</v>
      </c>
      <c r="AO88">
        <f t="shared" si="73"/>
        <v>0</v>
      </c>
      <c r="AP88">
        <f t="shared" si="74"/>
        <v>-1.601255633591886E-14</v>
      </c>
      <c r="AQ88">
        <f t="shared" si="75"/>
        <v>-3.4608060055156914E-10</v>
      </c>
      <c r="AR88">
        <f t="shared" si="76"/>
        <v>-3.4609661310790504E-10</v>
      </c>
      <c r="AS88">
        <f t="shared" si="77"/>
        <v>-1.0232168786075572E-5</v>
      </c>
      <c r="AT88">
        <f t="shared" si="78"/>
        <v>-6.6850170658537524E-6</v>
      </c>
      <c r="AU88">
        <f t="shared" si="79"/>
        <v>-1.6917531948542433E-5</v>
      </c>
      <c r="AW88">
        <v>85</v>
      </c>
      <c r="AX88">
        <f>IF(Z88&gt;0, (R88*SUMPRODUCT(K88:$K$98, X88:$X$98)-K88*$AZ$3)/Z88, 0)</f>
        <v>-66563446540.828499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0.74076925400000004</v>
      </c>
      <c r="Q89" s="5">
        <f t="shared" si="91"/>
        <v>12.5</v>
      </c>
      <c r="R89">
        <f t="shared" si="62"/>
        <v>100000</v>
      </c>
      <c r="S89">
        <f t="shared" si="63"/>
        <v>-238460341229.62958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-0.50865585010140091</v>
      </c>
      <c r="AC89">
        <f t="shared" si="64"/>
        <v>-0.45415700931642095</v>
      </c>
      <c r="AE89">
        <f t="shared" si="65"/>
        <v>0</v>
      </c>
      <c r="AF89">
        <f t="shared" si="66"/>
        <v>0</v>
      </c>
      <c r="AG89">
        <f t="shared" si="67"/>
        <v>-2.3806736949137094E-11</v>
      </c>
      <c r="AH89">
        <f t="shared" si="68"/>
        <v>-5.6607137130622008E-7</v>
      </c>
      <c r="AI89">
        <f t="shared" si="69"/>
        <v>-5.6609517804316919E-7</v>
      </c>
      <c r="AJ89">
        <f t="shared" si="70"/>
        <v>-5.4498840784979963E-2</v>
      </c>
      <c r="AK89">
        <f t="shared" si="92"/>
        <v>-3.560590950709807E-2</v>
      </c>
      <c r="AL89">
        <f t="shared" si="71"/>
        <v>-9.0105316387256079E-2</v>
      </c>
      <c r="AN89">
        <f t="shared" si="72"/>
        <v>0</v>
      </c>
      <c r="AO89">
        <f t="shared" si="73"/>
        <v>0</v>
      </c>
      <c r="AP89">
        <f t="shared" si="74"/>
        <v>-3.5632333580072162E-15</v>
      </c>
      <c r="AQ89">
        <f t="shared" si="75"/>
        <v>-8.4725781511368472E-11</v>
      </c>
      <c r="AR89">
        <f t="shared" si="76"/>
        <v>-8.4729344744726471E-11</v>
      </c>
      <c r="AS89">
        <f t="shared" si="77"/>
        <v>-8.1570224374997138E-6</v>
      </c>
      <c r="AT89">
        <f t="shared" si="78"/>
        <v>-5.3292546882396984E-6</v>
      </c>
      <c r="AU89">
        <f t="shared" si="79"/>
        <v>-1.3486361855084158E-5</v>
      </c>
      <c r="AW89">
        <v>86</v>
      </c>
      <c r="AX89">
        <f>IF(Z89&gt;0, (R89*SUMPRODUCT(K89:$K$98, X89:$X$98)-K89*$AZ$3)/Z89, 0)</f>
        <v>-238460341229.62958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0.75888896100000003</v>
      </c>
      <c r="Q90" s="5">
        <f t="shared" si="91"/>
        <v>12.5</v>
      </c>
      <c r="R90">
        <f t="shared" si="62"/>
        <v>100000</v>
      </c>
      <c r="S90">
        <f t="shared" si="63"/>
        <v>-921249888861.32764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-0.45415700931642095</v>
      </c>
      <c r="AC90">
        <f t="shared" si="64"/>
        <v>-0.40549732981984266</v>
      </c>
      <c r="AE90">
        <f t="shared" si="65"/>
        <v>0</v>
      </c>
      <c r="AF90">
        <f t="shared" si="66"/>
        <v>0</v>
      </c>
      <c r="AG90">
        <f t="shared" si="67"/>
        <v>-5.5019997115147641E-12</v>
      </c>
      <c r="AH90">
        <f t="shared" si="68"/>
        <v>-1.4453335894504767E-7</v>
      </c>
      <c r="AI90">
        <f t="shared" si="69"/>
        <v>-1.4453886094475918E-7</v>
      </c>
      <c r="AJ90">
        <f t="shared" si="70"/>
        <v>-4.865967949657829E-2</v>
      </c>
      <c r="AK90">
        <f t="shared" si="92"/>
        <v>-3.1790990652149471E-2</v>
      </c>
      <c r="AL90">
        <f t="shared" si="71"/>
        <v>-8.0450814687588704E-2</v>
      </c>
      <c r="AN90">
        <f t="shared" si="72"/>
        <v>0</v>
      </c>
      <c r="AO90">
        <f t="shared" si="73"/>
        <v>0</v>
      </c>
      <c r="AP90">
        <f t="shared" si="74"/>
        <v>-7.3527014604330956E-16</v>
      </c>
      <c r="AQ90">
        <f t="shared" si="75"/>
        <v>-1.9314989006133121E-11</v>
      </c>
      <c r="AR90">
        <f t="shared" si="76"/>
        <v>-1.9315724276279166E-11</v>
      </c>
      <c r="AS90">
        <f t="shared" si="77"/>
        <v>-6.5027283761924544E-6</v>
      </c>
      <c r="AT90">
        <f t="shared" si="78"/>
        <v>-4.2484492121559981E-6</v>
      </c>
      <c r="AU90">
        <f t="shared" si="79"/>
        <v>-1.0751196904072729E-5</v>
      </c>
      <c r="AW90">
        <v>87</v>
      </c>
      <c r="AX90">
        <f>IF(Z90&gt;0, (R90*SUMPRODUCT(K90:$K$98, X90:$X$98)-K90*$AZ$3)/Z90, 0)</f>
        <v>-921249888861.32764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0.77688723800000004</v>
      </c>
      <c r="Q91" s="5">
        <f t="shared" si="91"/>
        <v>12.5</v>
      </c>
      <c r="R91">
        <f t="shared" si="62"/>
        <v>100000</v>
      </c>
      <c r="S91">
        <f t="shared" si="63"/>
        <v>-3859668167897.6045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-0.40549732981984266</v>
      </c>
      <c r="AC91">
        <f t="shared" si="64"/>
        <v>-0.36205118735585046</v>
      </c>
      <c r="AE91">
        <f t="shared" si="65"/>
        <v>0</v>
      </c>
      <c r="AF91">
        <f t="shared" si="66"/>
        <v>0</v>
      </c>
      <c r="AG91">
        <f t="shared" si="67"/>
        <v>-1.1725463550441143E-12</v>
      </c>
      <c r="AH91">
        <f t="shared" si="68"/>
        <v>-3.4195466874844023E-8</v>
      </c>
      <c r="AI91">
        <f t="shared" si="69"/>
        <v>-3.4196639421199063E-8</v>
      </c>
      <c r="AJ91">
        <f t="shared" si="70"/>
        <v>-4.3446142463992199E-2</v>
      </c>
      <c r="AK91">
        <f t="shared" si="92"/>
        <v>-2.838481308738899E-2</v>
      </c>
      <c r="AL91">
        <f t="shared" si="71"/>
        <v>-7.1830989748020616E-2</v>
      </c>
      <c r="AN91">
        <f t="shared" si="72"/>
        <v>0</v>
      </c>
      <c r="AO91">
        <f t="shared" si="73"/>
        <v>0</v>
      </c>
      <c r="AP91">
        <f t="shared" si="74"/>
        <v>-1.3990665324949376E-16</v>
      </c>
      <c r="AQ91">
        <f t="shared" si="75"/>
        <v>-4.0801570924531674E-12</v>
      </c>
      <c r="AR91">
        <f t="shared" si="76"/>
        <v>-4.0802969991064169E-12</v>
      </c>
      <c r="AS91">
        <f t="shared" si="77"/>
        <v>-5.1839352555994919E-6</v>
      </c>
      <c r="AT91">
        <f t="shared" si="78"/>
        <v>-3.3868377016272556E-6</v>
      </c>
      <c r="AU91">
        <f t="shared" si="79"/>
        <v>-8.5707770375237474E-6</v>
      </c>
      <c r="AW91">
        <v>88</v>
      </c>
      <c r="AX91">
        <f>IF(Z91&gt;0, (R91*SUMPRODUCT(K91:$K$98, X91:$X$98)-K91*$AZ$3)/Z91, 0)</f>
        <v>-3859668167897.6045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0.79474162100000001</v>
      </c>
      <c r="Q92" s="5">
        <f t="shared" si="91"/>
        <v>12.5</v>
      </c>
      <c r="R92">
        <f t="shared" si="62"/>
        <v>100000</v>
      </c>
      <c r="S92">
        <f t="shared" si="63"/>
        <v>-17649087892937.262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-0.36205118735585046</v>
      </c>
      <c r="AC92">
        <f t="shared" si="64"/>
        <v>-0.32325998871412065</v>
      </c>
      <c r="AE92">
        <f t="shared" si="65"/>
        <v>0</v>
      </c>
      <c r="AF92">
        <f t="shared" si="66"/>
        <v>0</v>
      </c>
      <c r="AG92">
        <f t="shared" si="67"/>
        <v>-2.2894950058827225E-13</v>
      </c>
      <c r="AH92">
        <f t="shared" si="68"/>
        <v>-7.454971127243207E-9</v>
      </c>
      <c r="AI92">
        <f t="shared" si="69"/>
        <v>-7.4552000767437961E-9</v>
      </c>
      <c r="AJ92">
        <f t="shared" si="70"/>
        <v>-3.8791198641729807E-2</v>
      </c>
      <c r="AK92">
        <f t="shared" si="92"/>
        <v>-2.5343583114909533E-2</v>
      </c>
      <c r="AL92">
        <f t="shared" si="71"/>
        <v>-6.4134789211839419E-2</v>
      </c>
      <c r="AN92">
        <f t="shared" si="72"/>
        <v>0</v>
      </c>
      <c r="AO92">
        <f t="shared" si="73"/>
        <v>0</v>
      </c>
      <c r="AP92">
        <f t="shared" si="74"/>
        <v>-2.4391023504295744E-17</v>
      </c>
      <c r="AQ92">
        <f t="shared" si="75"/>
        <v>-7.9421171708705414E-13</v>
      </c>
      <c r="AR92">
        <f t="shared" si="76"/>
        <v>-7.9423610811055854E-13</v>
      </c>
      <c r="AS92">
        <f t="shared" si="77"/>
        <v>-4.1326014487873622E-6</v>
      </c>
      <c r="AT92">
        <f t="shared" si="78"/>
        <v>-2.699966280120795E-6</v>
      </c>
      <c r="AU92">
        <f t="shared" si="79"/>
        <v>-6.8325685231442657E-6</v>
      </c>
      <c r="AW92">
        <v>89</v>
      </c>
      <c r="AX92">
        <f>IF(Z92&gt;0, (R92*SUMPRODUCT(K92:$K$98, X92:$X$98)-K92*$AZ$3)/Z92, 0)</f>
        <v>-17649087892937.262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0.81243025300000005</v>
      </c>
      <c r="Q93" s="5">
        <f t="shared" si="91"/>
        <v>12.5</v>
      </c>
      <c r="R93">
        <f t="shared" si="62"/>
        <v>100000</v>
      </c>
      <c r="S93">
        <f t="shared" si="63"/>
        <v>-88743237270931.594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-0.32325998871412065</v>
      </c>
      <c r="AC93">
        <f t="shared" si="64"/>
        <v>-0.28862498992401303</v>
      </c>
      <c r="AE93">
        <f t="shared" si="65"/>
        <v>0</v>
      </c>
      <c r="AF93">
        <f t="shared" si="66"/>
        <v>0</v>
      </c>
      <c r="AG93">
        <f t="shared" si="67"/>
        <v>-4.0654504895235825E-14</v>
      </c>
      <c r="AH93">
        <f t="shared" si="68"/>
        <v>-1.4880440054972293E-9</v>
      </c>
      <c r="AI93">
        <f t="shared" si="69"/>
        <v>-1.4880846600021246E-9</v>
      </c>
      <c r="AJ93">
        <f t="shared" si="70"/>
        <v>-3.4634998790107618E-2</v>
      </c>
      <c r="AK93">
        <f t="shared" si="92"/>
        <v>-2.2628199209988448E-2</v>
      </c>
      <c r="AL93">
        <f t="shared" si="71"/>
        <v>-5.7263199488180733E-2</v>
      </c>
      <c r="AN93">
        <f t="shared" si="72"/>
        <v>0</v>
      </c>
      <c r="AO93">
        <f t="shared" si="73"/>
        <v>0</v>
      </c>
      <c r="AP93">
        <f t="shared" si="74"/>
        <v>-3.8670606006507552E-18</v>
      </c>
      <c r="AQ93">
        <f t="shared" si="75"/>
        <v>-1.4154289568945669E-13</v>
      </c>
      <c r="AR93">
        <f t="shared" si="76"/>
        <v>-1.4154676275005736E-13</v>
      </c>
      <c r="AS93">
        <f t="shared" si="77"/>
        <v>-3.2944845736027459E-6</v>
      </c>
      <c r="AT93">
        <f t="shared" si="78"/>
        <v>-2.1523965881300711E-6</v>
      </c>
      <c r="AU93">
        <f t="shared" si="79"/>
        <v>-5.4468813032795801E-6</v>
      </c>
      <c r="AW93">
        <v>90</v>
      </c>
      <c r="AX93">
        <f>IF(Z93&gt;0, (R93*SUMPRODUCT(K93:$K$98, X93:$X$98)-K93*$AZ$3)/Z93, 0)</f>
        <v>-88743237270931.594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0.830029028</v>
      </c>
      <c r="Q94" s="5">
        <f t="shared" si="91"/>
        <v>12.5</v>
      </c>
      <c r="R94">
        <f t="shared" si="62"/>
        <v>100000</v>
      </c>
      <c r="S94">
        <f t="shared" si="63"/>
        <v>-495308819387904.25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-0.28862498992401303</v>
      </c>
      <c r="AC94">
        <f t="shared" si="64"/>
        <v>-0.25770088386084944</v>
      </c>
      <c r="AE94">
        <f t="shared" si="65"/>
        <v>0</v>
      </c>
      <c r="AF94">
        <f t="shared" si="66"/>
        <v>0</v>
      </c>
      <c r="AG94">
        <f t="shared" si="67"/>
        <v>-6.5035406642696322E-15</v>
      </c>
      <c r="AH94">
        <f t="shared" si="68"/>
        <v>-2.6995535345611066E-10</v>
      </c>
      <c r="AI94">
        <f t="shared" si="69"/>
        <v>-2.6996185699677492E-10</v>
      </c>
      <c r="AJ94">
        <f t="shared" si="70"/>
        <v>-3.0924106063163592E-2</v>
      </c>
      <c r="AK94">
        <f t="shared" si="92"/>
        <v>-2.0203749294680915E-2</v>
      </c>
      <c r="AL94">
        <f t="shared" si="71"/>
        <v>-5.1127855627806362E-2</v>
      </c>
      <c r="AN94">
        <f t="shared" si="72"/>
        <v>0</v>
      </c>
      <c r="AO94">
        <f t="shared" si="73"/>
        <v>0</v>
      </c>
      <c r="AP94">
        <f t="shared" si="74"/>
        <v>-5.5233700274018306E-19</v>
      </c>
      <c r="AQ94">
        <f t="shared" si="75"/>
        <v>-2.2926946796966016E-14</v>
      </c>
      <c r="AR94">
        <f t="shared" si="76"/>
        <v>-2.2927499133968753E-14</v>
      </c>
      <c r="AS94">
        <f t="shared" si="77"/>
        <v>-2.6263429318105903E-6</v>
      </c>
      <c r="AT94">
        <f t="shared" si="78"/>
        <v>-1.7158773821231061E-6</v>
      </c>
      <c r="AU94">
        <f t="shared" si="79"/>
        <v>-4.3422203368611951E-6</v>
      </c>
      <c r="AW94">
        <v>91</v>
      </c>
      <c r="AX94">
        <f>IF(Z94&gt;0, (R94*SUMPRODUCT(K94:$K$98, X94:$X$98)-K94*$AZ$3)/Z94, 0)</f>
        <v>-495308819387904.25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0.84762719500000006</v>
      </c>
      <c r="Q95" s="5">
        <f t="shared" si="91"/>
        <v>12.5</v>
      </c>
      <c r="R95">
        <f t="shared" si="62"/>
        <v>100000</v>
      </c>
      <c r="S95">
        <f t="shared" si="63"/>
        <v>-3106211311287064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-0.25770088386084944</v>
      </c>
      <c r="AC95">
        <f t="shared" si="64"/>
        <v>-0.23009007487577846</v>
      </c>
      <c r="AE95">
        <f t="shared" si="65"/>
        <v>0</v>
      </c>
      <c r="AF95">
        <f t="shared" si="66"/>
        <v>0</v>
      </c>
      <c r="AG95">
        <f t="shared" si="67"/>
        <v>-9.259273268036304E-16</v>
      </c>
      <c r="AH95">
        <f t="shared" si="68"/>
        <v>-4.4100623446586443E-11</v>
      </c>
      <c r="AI95">
        <f t="shared" si="69"/>
        <v>-4.4101549373913248E-11</v>
      </c>
      <c r="AJ95">
        <f t="shared" si="70"/>
        <v>-2.7610808985070984E-2</v>
      </c>
      <c r="AK95">
        <f t="shared" si="92"/>
        <v>-1.8039061870259464E-2</v>
      </c>
      <c r="AL95">
        <f t="shared" si="71"/>
        <v>-4.5649870899431996E-2</v>
      </c>
      <c r="AN95">
        <f t="shared" si="72"/>
        <v>0</v>
      </c>
      <c r="AO95">
        <f t="shared" si="73"/>
        <v>0</v>
      </c>
      <c r="AP95">
        <f t="shared" si="74"/>
        <v>-7.0212293201261161E-20</v>
      </c>
      <c r="AQ95">
        <f t="shared" si="75"/>
        <v>-3.3441133166240615E-15</v>
      </c>
      <c r="AR95">
        <f t="shared" si="76"/>
        <v>-3.3441835289172628E-15</v>
      </c>
      <c r="AS95">
        <f t="shared" si="77"/>
        <v>-2.0937045055966467E-6</v>
      </c>
      <c r="AT95">
        <f t="shared" si="78"/>
        <v>-1.3678869436574685E-6</v>
      </c>
      <c r="AU95">
        <f t="shared" si="79"/>
        <v>-3.4615914525982987E-6</v>
      </c>
      <c r="AW95">
        <v>92</v>
      </c>
      <c r="AX95">
        <f>IF(Z95&gt;0, (R95*SUMPRODUCT(K95:$K$98, X95:$X$98)-K95*$AZ$3)/Z95, 0)</f>
        <v>-3106211311287064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0.86522596900000004</v>
      </c>
      <c r="Q96" s="5">
        <f t="shared" si="91"/>
        <v>12.5</v>
      </c>
      <c r="R96">
        <f t="shared" si="62"/>
        <v>100000</v>
      </c>
      <c r="S96">
        <f t="shared" si="63"/>
        <v>-2.2227405288415736E+16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-0.23009007487577846</v>
      </c>
      <c r="AC96">
        <f t="shared" si="64"/>
        <v>-0.20543756685337655</v>
      </c>
      <c r="AE96">
        <f t="shared" si="65"/>
        <v>0</v>
      </c>
      <c r="AF96">
        <f t="shared" si="66"/>
        <v>0</v>
      </c>
      <c r="AG96">
        <f t="shared" si="67"/>
        <v>-1.1553168497834322E-16</v>
      </c>
      <c r="AH96">
        <f t="shared" si="68"/>
        <v>-6.4090909484580067E-12</v>
      </c>
      <c r="AI96">
        <f t="shared" si="69"/>
        <v>-6.4092064801429853E-12</v>
      </c>
      <c r="AJ96">
        <f t="shared" si="70"/>
        <v>-2.4652508022401903E-2</v>
      </c>
      <c r="AK96">
        <f t="shared" si="92"/>
        <v>-1.6106305241304495E-2</v>
      </c>
      <c r="AL96">
        <f t="shared" si="71"/>
        <v>-4.0758813270115601E-2</v>
      </c>
      <c r="AN96">
        <f t="shared" si="72"/>
        <v>0</v>
      </c>
      <c r="AO96">
        <f t="shared" si="73"/>
        <v>0</v>
      </c>
      <c r="AP96">
        <f t="shared" si="74"/>
        <v>-7.8220275432814657E-21</v>
      </c>
      <c r="AQ96">
        <f t="shared" si="75"/>
        <v>-4.3392499586266638E-16</v>
      </c>
      <c r="AR96">
        <f t="shared" si="76"/>
        <v>-4.3393281789020967E-16</v>
      </c>
      <c r="AS96">
        <f t="shared" si="77"/>
        <v>-1.6690884132637905E-6</v>
      </c>
      <c r="AT96">
        <f t="shared" si="78"/>
        <v>-1.0904710966658062E-6</v>
      </c>
      <c r="AU96">
        <f t="shared" si="79"/>
        <v>-2.7595595103635293E-6</v>
      </c>
      <c r="AW96">
        <v>93</v>
      </c>
      <c r="AX96">
        <f>IF(Z96&gt;0, (R96*SUMPRODUCT(K96:$K$98, X96:$X$98)-K96*$AZ$3)/Z96, 0)</f>
        <v>-2.2227405288415736E+16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0.88282474399999999</v>
      </c>
      <c r="Q97" s="5">
        <f t="shared" si="91"/>
        <v>12.5</v>
      </c>
      <c r="R97">
        <f t="shared" si="62"/>
        <v>100000</v>
      </c>
      <c r="S97">
        <f t="shared" si="63"/>
        <v>-1.8517238324994221E+17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-0.20543756685337655</v>
      </c>
      <c r="AC97">
        <f t="shared" si="64"/>
        <v>-0.18342639897622942</v>
      </c>
      <c r="AE97">
        <f t="shared" si="65"/>
        <v>0</v>
      </c>
      <c r="AF97">
        <f t="shared" si="66"/>
        <v>0</v>
      </c>
      <c r="AG97">
        <f t="shared" si="67"/>
        <v>-1.2382137913665284E-17</v>
      </c>
      <c r="AH97">
        <f t="shared" si="68"/>
        <v>-8.1595384171915595E-13</v>
      </c>
      <c r="AI97">
        <f t="shared" si="69"/>
        <v>-8.1596622385706959E-13</v>
      </c>
      <c r="AJ97">
        <f t="shared" si="70"/>
        <v>-2.2011167877147131E-2</v>
      </c>
      <c r="AK97">
        <f t="shared" si="92"/>
        <v>-1.438062967973636E-2</v>
      </c>
      <c r="AL97">
        <f t="shared" si="71"/>
        <v>-3.639179755769946E-2</v>
      </c>
      <c r="AN97">
        <f t="shared" si="72"/>
        <v>0</v>
      </c>
      <c r="AO97">
        <f t="shared" si="73"/>
        <v>0</v>
      </c>
      <c r="AP97">
        <f t="shared" si="74"/>
        <v>-7.4850696820557296E-22</v>
      </c>
      <c r="AQ97">
        <f t="shared" si="75"/>
        <v>-4.9324853310417196E-17</v>
      </c>
      <c r="AR97">
        <f t="shared" si="76"/>
        <v>-4.9325601817385404E-17</v>
      </c>
      <c r="AS97">
        <f t="shared" si="77"/>
        <v>-1.3305870641453965E-6</v>
      </c>
      <c r="AT97">
        <f t="shared" si="78"/>
        <v>-8.6931688190833994E-7</v>
      </c>
      <c r="AU97">
        <f t="shared" si="79"/>
        <v>-2.1999039461030623E-6</v>
      </c>
      <c r="AW97">
        <v>94</v>
      </c>
      <c r="AX97">
        <f>IF(Z97&gt;0, (R97*SUMPRODUCT(K97:$K$98, X97:$X$98)-K97*$AZ$3)/Z97, 0)</f>
        <v>-1.8517238324994221E+17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-0.18342639897622942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-9.9057103309322276E-14</v>
      </c>
      <c r="AI98">
        <f t="shared" si="69"/>
        <v>-9.9057103309322276E-14</v>
      </c>
      <c r="AJ98">
        <f t="shared" si="70"/>
        <v>-0.18342639897622942</v>
      </c>
      <c r="AK98">
        <f t="shared" si="92"/>
        <v>-1.2839847928336061E-2</v>
      </c>
      <c r="AL98">
        <f t="shared" si="71"/>
        <v>-0.19626624690466454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-5.3464783443255208E-18</v>
      </c>
      <c r="AR98">
        <f t="shared" si="76"/>
        <v>-5.3464783443255208E-18</v>
      </c>
      <c r="AS98">
        <f t="shared" si="77"/>
        <v>-9.9002013701296183E-6</v>
      </c>
      <c r="AT98">
        <f t="shared" si="78"/>
        <v>-6.9301409590907331E-7</v>
      </c>
      <c r="AU98">
        <f t="shared" si="79"/>
        <v>-1.0593215466044038E-5</v>
      </c>
      <c r="AW98">
        <v>95</v>
      </c>
    </row>
    <row r="100" spans="5:50" x14ac:dyDescent="0.25">
      <c r="AN100" s="6">
        <f t="shared" ref="AN100:AU100" si="93">SUM(AN3:AN98)</f>
        <v>5333.1187936525575</v>
      </c>
      <c r="AO100" s="6">
        <f t="shared" si="93"/>
        <v>-533.31187936525578</v>
      </c>
      <c r="AP100" s="6">
        <f t="shared" si="93"/>
        <v>-750.30452600517094</v>
      </c>
      <c r="AQ100" s="6">
        <f t="shared" si="93"/>
        <v>-3034.321743958556</v>
      </c>
      <c r="AR100" s="6">
        <f t="shared" si="93"/>
        <v>1015.1806443235732</v>
      </c>
      <c r="AS100" s="6">
        <f t="shared" si="93"/>
        <v>-630.22712919484809</v>
      </c>
      <c r="AT100" s="6">
        <f t="shared" si="93"/>
        <v>230.45140609769788</v>
      </c>
      <c r="AU100" s="6">
        <f t="shared" si="93"/>
        <v>615.40492122642297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11487.879463078625</v>
      </c>
      <c r="K3">
        <v>1</v>
      </c>
      <c r="L3" s="2">
        <v>0</v>
      </c>
      <c r="O3">
        <f>$C$3</f>
        <v>11487.879463078625</v>
      </c>
      <c r="P3">
        <f>O3*C5</f>
        <v>1148.7879463078625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11487.879463078625</v>
      </c>
      <c r="AF3">
        <f t="shared" ref="AF3:AF34" si="4">-$Z3*P3</f>
        <v>-1148.7879463078625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9714.1345460707635</v>
      </c>
      <c r="AJ3">
        <f t="shared" ref="AJ3:AJ34" si="8">AB3-AC3</f>
        <v>0</v>
      </c>
      <c r="AL3">
        <f t="shared" ref="AL3:AL34" si="9">SUM(AI3:AK3)</f>
        <v>9714.1345460707635</v>
      </c>
      <c r="AN3">
        <f t="shared" ref="AN3:AN34" si="10">AE3*$K3</f>
        <v>11487.879463078625</v>
      </c>
      <c r="AO3">
        <f t="shared" ref="AO3:AO34" si="11">AF3*$K3</f>
        <v>-1148.7879463078625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9714.1345460707635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9714.1345460707635</v>
      </c>
      <c r="AW3">
        <v>0</v>
      </c>
      <c r="AX3">
        <f>IF(Z3&gt;0, (R3*SUMPRODUCT(K3:$K$98, X3:$X$98)-K3*$AZ$3)/Z3, 0)</f>
        <v>0</v>
      </c>
      <c r="AZ3">
        <f>C6*SUMPRODUCT(X4:X89, K4:K89)/1</f>
        <v>6094.7024793934597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100000</v>
      </c>
      <c r="S4">
        <f t="shared" si="1"/>
        <v>413.52461272853725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408.81528899000841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-408.81528899000841</v>
      </c>
      <c r="AK4">
        <f>G4*SUM(AB4, AE4:AF4)</f>
        <v>0</v>
      </c>
      <c r="AL4">
        <f t="shared" si="9"/>
        <v>-547.64078899000845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-129.51348073514322</v>
      </c>
      <c r="AR4">
        <f t="shared" si="14"/>
        <v>-129.51348073514322</v>
      </c>
      <c r="AS4">
        <f t="shared" si="15"/>
        <v>-381.39312341637128</v>
      </c>
      <c r="AT4">
        <f t="shared" si="16"/>
        <v>0</v>
      </c>
      <c r="AU4">
        <f t="shared" si="17"/>
        <v>-510.90660415151456</v>
      </c>
      <c r="AW4">
        <v>1</v>
      </c>
      <c r="AX4">
        <f>IF(Z4&gt;0, (R4*SUMPRODUCT(K4:$K$98, X4:$X$98)-K4*$AZ$3)/Z4, 0)</f>
        <v>413.52461272853725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1.4257860000000001E-3</v>
      </c>
      <c r="Q5" s="5">
        <f t="shared" ref="Q5:Q36" si="29">$C$8</f>
        <v>12.5</v>
      </c>
      <c r="R5">
        <f t="shared" si="0"/>
        <v>100000</v>
      </c>
      <c r="S5">
        <f t="shared" si="1"/>
        <v>771.05049182659332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408.81528899000841</v>
      </c>
      <c r="AC5">
        <f t="shared" si="2"/>
        <v>753.56004320143893</v>
      </c>
      <c r="AE5">
        <f t="shared" si="3"/>
        <v>0</v>
      </c>
      <c r="AF5">
        <f t="shared" si="4"/>
        <v>0</v>
      </c>
      <c r="AG5">
        <f t="shared" si="5"/>
        <v>-12.216450984556793</v>
      </c>
      <c r="AH5">
        <f t="shared" si="6"/>
        <v>-140.95487854565701</v>
      </c>
      <c r="AI5">
        <f t="shared" si="7"/>
        <v>-153.1713295302138</v>
      </c>
      <c r="AJ5">
        <f t="shared" si="8"/>
        <v>-344.74475421143052</v>
      </c>
      <c r="AK5">
        <f>G5*SUM(AB5, AE5:AF5)</f>
        <v>16.761426848590347</v>
      </c>
      <c r="AL5">
        <f t="shared" si="9"/>
        <v>-481.15465689305398</v>
      </c>
      <c r="AN5">
        <f t="shared" si="10"/>
        <v>0</v>
      </c>
      <c r="AO5">
        <f t="shared" si="11"/>
        <v>0</v>
      </c>
      <c r="AP5">
        <f t="shared" si="12"/>
        <v>-10.446385184395744</v>
      </c>
      <c r="AQ5">
        <f t="shared" si="13"/>
        <v>-120.53164677442312</v>
      </c>
      <c r="AR5">
        <f t="shared" si="14"/>
        <v>-130.97803195881886</v>
      </c>
      <c r="AS5">
        <f t="shared" si="15"/>
        <v>-294.79400337667664</v>
      </c>
      <c r="AT5">
        <f t="shared" si="16"/>
        <v>14.332830485858137</v>
      </c>
      <c r="AU5">
        <f t="shared" si="17"/>
        <v>-411.43920484963741</v>
      </c>
      <c r="AW5">
        <v>2</v>
      </c>
      <c r="AX5">
        <f>IF(Z5&gt;0, (R5*SUMPRODUCT(K5:$K$98, X5:$X$98)-K5*$AZ$3)/Z5, 0)</f>
        <v>771.05049182659332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1.477569E-3</v>
      </c>
      <c r="Q6" s="5">
        <f t="shared" si="29"/>
        <v>12.5</v>
      </c>
      <c r="R6">
        <f t="shared" si="0"/>
        <v>100000</v>
      </c>
      <c r="S6">
        <f t="shared" si="1"/>
        <v>1183.2564686761252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753.56004320143893</v>
      </c>
      <c r="AC6">
        <f t="shared" si="2"/>
        <v>1143.142732617428</v>
      </c>
      <c r="AE6">
        <f t="shared" si="3"/>
        <v>0</v>
      </c>
      <c r="AF6">
        <f t="shared" si="4"/>
        <v>0</v>
      </c>
      <c r="AG6">
        <f t="shared" si="5"/>
        <v>-12.076235825446426</v>
      </c>
      <c r="AH6">
        <f t="shared" si="6"/>
        <v>-144.40519411840478</v>
      </c>
      <c r="AI6">
        <f t="shared" si="7"/>
        <v>-156.4814299438512</v>
      </c>
      <c r="AJ6">
        <f t="shared" si="8"/>
        <v>-389.58268941598908</v>
      </c>
      <c r="AK6">
        <f>G6*SUM(AB6, AE6:AF6)</f>
        <v>44.083262527284177</v>
      </c>
      <c r="AL6">
        <f t="shared" si="9"/>
        <v>-501.98085683255613</v>
      </c>
      <c r="AN6">
        <f t="shared" si="10"/>
        <v>0</v>
      </c>
      <c r="AO6">
        <f t="shared" si="11"/>
        <v>0</v>
      </c>
      <c r="AP6">
        <f t="shared" si="12"/>
        <v>-9.3157294340471495</v>
      </c>
      <c r="AQ6">
        <f t="shared" si="13"/>
        <v>-111.3956150511317</v>
      </c>
      <c r="AR6">
        <f t="shared" si="14"/>
        <v>-120.71134448517884</v>
      </c>
      <c r="AS6">
        <f t="shared" si="15"/>
        <v>-300.52799392509502</v>
      </c>
      <c r="AT6">
        <f t="shared" si="16"/>
        <v>34.006270845498968</v>
      </c>
      <c r="AU6">
        <f t="shared" si="17"/>
        <v>-387.2330675647749</v>
      </c>
      <c r="AW6">
        <v>3</v>
      </c>
      <c r="AX6">
        <f>IF(Z6&gt;0, (R6*SUMPRODUCT(K6:$K$98, X6:$X$98)-K6*$AZ$3)/Z6, 0)</f>
        <v>1183.2564686761252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1.5369540000000001E-3</v>
      </c>
      <c r="Q7" s="5">
        <f t="shared" si="29"/>
        <v>12.5</v>
      </c>
      <c r="R7">
        <f t="shared" si="0"/>
        <v>100000</v>
      </c>
      <c r="S7">
        <f t="shared" si="1"/>
        <v>1524.3238538114288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1143.142732617428</v>
      </c>
      <c r="AC7">
        <f t="shared" si="2"/>
        <v>1455.6576796346308</v>
      </c>
      <c r="AE7">
        <f t="shared" si="3"/>
        <v>0</v>
      </c>
      <c r="AF7">
        <f t="shared" si="4"/>
        <v>0</v>
      </c>
      <c r="AG7">
        <f t="shared" si="5"/>
        <v>-11.936912848235098</v>
      </c>
      <c r="AH7">
        <f t="shared" si="6"/>
        <v>-148.4849516549055</v>
      </c>
      <c r="AI7">
        <f t="shared" si="7"/>
        <v>-160.4218645031406</v>
      </c>
      <c r="AJ7">
        <f t="shared" si="8"/>
        <v>-312.51494701720276</v>
      </c>
      <c r="AK7">
        <f>G7*SUM(AB7, AE7:AF7)</f>
        <v>56.128308171515712</v>
      </c>
      <c r="AL7">
        <f t="shared" si="9"/>
        <v>-416.80850334882763</v>
      </c>
      <c r="AN7">
        <f t="shared" si="10"/>
        <v>0</v>
      </c>
      <c r="AO7">
        <f t="shared" si="11"/>
        <v>0</v>
      </c>
      <c r="AP7">
        <f t="shared" si="12"/>
        <v>-8.3779949887090357</v>
      </c>
      <c r="AQ7">
        <f t="shared" si="13"/>
        <v>-104.21506772141937</v>
      </c>
      <c r="AR7">
        <f t="shared" si="14"/>
        <v>-112.59306271012842</v>
      </c>
      <c r="AS7">
        <f t="shared" si="15"/>
        <v>-219.34051905170014</v>
      </c>
      <c r="AT7">
        <f t="shared" si="16"/>
        <v>39.393994960363777</v>
      </c>
      <c r="AU7">
        <f t="shared" si="17"/>
        <v>-292.53958680146479</v>
      </c>
      <c r="AW7">
        <v>4</v>
      </c>
      <c r="AX7">
        <f>IF(Z7&gt;0, (R7*SUMPRODUCT(K7:$K$98, X7:$X$98)-K7*$AZ$3)/Z7, 0)</f>
        <v>1524.3238538114288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1.5977630000000001E-3</v>
      </c>
      <c r="Q8" s="5">
        <f t="shared" si="29"/>
        <v>12.5</v>
      </c>
      <c r="R8">
        <f t="shared" si="0"/>
        <v>100000</v>
      </c>
      <c r="S8">
        <f t="shared" si="1"/>
        <v>1733.4206020896711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1455.6576796346308</v>
      </c>
      <c r="AC8">
        <f t="shared" si="2"/>
        <v>1636.137066574116</v>
      </c>
      <c r="AE8">
        <f t="shared" si="3"/>
        <v>0</v>
      </c>
      <c r="AF8">
        <f t="shared" si="4"/>
        <v>0</v>
      </c>
      <c r="AG8">
        <f t="shared" si="5"/>
        <v>-11.798471362069613</v>
      </c>
      <c r="AH8">
        <f t="shared" si="6"/>
        <v>-152.57886146507724</v>
      </c>
      <c r="AI8">
        <f t="shared" si="7"/>
        <v>-164.37733282714686</v>
      </c>
      <c r="AJ8">
        <f t="shared" si="8"/>
        <v>-180.47938693948527</v>
      </c>
      <c r="AK8">
        <f t="shared" ref="AK8:AK39" si="30">G8*SUM(AB8:AB8, AE8:AF8)</f>
        <v>31.005508576217636</v>
      </c>
      <c r="AL8">
        <f t="shared" si="9"/>
        <v>-313.85121119041446</v>
      </c>
      <c r="AN8">
        <f t="shared" si="10"/>
        <v>0</v>
      </c>
      <c r="AO8">
        <f t="shared" si="11"/>
        <v>0</v>
      </c>
      <c r="AP8">
        <f t="shared" si="12"/>
        <v>-7.7297012866748833</v>
      </c>
      <c r="AQ8">
        <f t="shared" si="13"/>
        <v>-99.961171713952893</v>
      </c>
      <c r="AR8">
        <f t="shared" si="14"/>
        <v>-107.69087300062778</v>
      </c>
      <c r="AS8">
        <f t="shared" si="15"/>
        <v>-118.24004200487565</v>
      </c>
      <c r="AT8">
        <f t="shared" si="16"/>
        <v>20.313082278275612</v>
      </c>
      <c r="AU8">
        <f t="shared" si="17"/>
        <v>-205.61783272722778</v>
      </c>
      <c r="AW8">
        <v>5</v>
      </c>
      <c r="AX8">
        <f>IF(Z8&gt;0, (R8*SUMPRODUCT(K8:$K$98, X8:$X$98)-K8*$AZ$3)/Z8, 0)</f>
        <v>1733.4206020896711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1.661898E-3</v>
      </c>
      <c r="Q9" s="5">
        <f t="shared" si="29"/>
        <v>12.5</v>
      </c>
      <c r="R9">
        <f t="shared" si="0"/>
        <v>100000</v>
      </c>
      <c r="S9">
        <f t="shared" si="1"/>
        <v>1873.3182908347778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1636.137066574116</v>
      </c>
      <c r="AC9">
        <f t="shared" si="2"/>
        <v>1747.5630023341955</v>
      </c>
      <c r="AE9">
        <f t="shared" si="3"/>
        <v>0</v>
      </c>
      <c r="AF9">
        <f t="shared" si="4"/>
        <v>0</v>
      </c>
      <c r="AG9">
        <f t="shared" si="5"/>
        <v>-11.660878792489235</v>
      </c>
      <c r="AH9">
        <f t="shared" si="6"/>
        <v>-156.86284767744613</v>
      </c>
      <c r="AI9">
        <f t="shared" si="7"/>
        <v>-168.52372646993535</v>
      </c>
      <c r="AJ9">
        <f t="shared" si="8"/>
        <v>-111.42593576007948</v>
      </c>
      <c r="AK9">
        <f t="shared" si="30"/>
        <v>9.6532086927872847</v>
      </c>
      <c r="AL9">
        <f t="shared" si="9"/>
        <v>-270.29645353722753</v>
      </c>
      <c r="AN9">
        <f t="shared" si="10"/>
        <v>0</v>
      </c>
      <c r="AO9">
        <f t="shared" si="11"/>
        <v>0</v>
      </c>
      <c r="AP9">
        <f t="shared" si="12"/>
        <v>-7.2351153506006352</v>
      </c>
      <c r="AQ9">
        <f t="shared" si="13"/>
        <v>-97.32720984125325</v>
      </c>
      <c r="AR9">
        <f t="shared" si="14"/>
        <v>-104.56232519185389</v>
      </c>
      <c r="AS9">
        <f t="shared" si="15"/>
        <v>-69.135398165020888</v>
      </c>
      <c r="AT9">
        <f t="shared" si="16"/>
        <v>5.9894352422839701</v>
      </c>
      <c r="AU9">
        <f t="shared" si="17"/>
        <v>-167.7082881145908</v>
      </c>
      <c r="AW9">
        <v>6</v>
      </c>
      <c r="AX9">
        <f>IF(Z9&gt;0, (R9*SUMPRODUCT(K9:$K$98, X9:$X$98)-K9*$AZ$3)/Z9, 0)</f>
        <v>1873.3182908347778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1.7364850000000001E-3</v>
      </c>
      <c r="Q10" s="5">
        <f t="shared" si="29"/>
        <v>12.5</v>
      </c>
      <c r="R10">
        <f t="shared" si="0"/>
        <v>100000</v>
      </c>
      <c r="S10">
        <f t="shared" si="1"/>
        <v>2000.5130897082061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1747.5630023341955</v>
      </c>
      <c r="AC10">
        <f t="shared" si="2"/>
        <v>1844.3163986810837</v>
      </c>
      <c r="AE10">
        <f t="shared" si="3"/>
        <v>0</v>
      </c>
      <c r="AF10">
        <f t="shared" si="4"/>
        <v>0</v>
      </c>
      <c r="AG10">
        <f t="shared" si="5"/>
        <v>-11.524021063454368</v>
      </c>
      <c r="AH10">
        <f t="shared" si="6"/>
        <v>-161.99152887980537</v>
      </c>
      <c r="AI10">
        <f t="shared" si="7"/>
        <v>-173.51554994325974</v>
      </c>
      <c r="AJ10">
        <f t="shared" si="8"/>
        <v>-96.753396346888167</v>
      </c>
      <c r="AK10">
        <f t="shared" si="30"/>
        <v>7.1650083095702026</v>
      </c>
      <c r="AL10">
        <f t="shared" si="9"/>
        <v>-263.10393798057771</v>
      </c>
      <c r="AN10">
        <f t="shared" si="10"/>
        <v>0</v>
      </c>
      <c r="AO10">
        <f t="shared" si="11"/>
        <v>0</v>
      </c>
      <c r="AP10">
        <f t="shared" si="12"/>
        <v>-6.7832278985058743</v>
      </c>
      <c r="AQ10">
        <f t="shared" si="13"/>
        <v>-95.350872058345473</v>
      </c>
      <c r="AR10">
        <f t="shared" si="14"/>
        <v>-102.13409995685134</v>
      </c>
      <c r="AS10">
        <f t="shared" si="15"/>
        <v>-56.950636740564896</v>
      </c>
      <c r="AT10">
        <f t="shared" si="16"/>
        <v>4.2174414634343274</v>
      </c>
      <c r="AU10">
        <f t="shared" si="17"/>
        <v>-154.86729523398191</v>
      </c>
      <c r="AW10">
        <v>7</v>
      </c>
      <c r="AX10">
        <f>IF(Z10&gt;0, (R10*SUMPRODUCT(K10:$K$98, X10:$X$98)-K10*$AZ$3)/Z10, 0)</f>
        <v>2000.5130897082061</v>
      </c>
    </row>
    <row r="11" spans="1:52" x14ac:dyDescent="0.25">
      <c r="A11" t="s">
        <v>33</v>
      </c>
      <c r="C11" s="25">
        <f>AU91</f>
        <v>2530.0443423130359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1.8096469999999999E-3</v>
      </c>
      <c r="Q11" s="5">
        <f t="shared" si="29"/>
        <v>12.5</v>
      </c>
      <c r="R11">
        <f t="shared" si="0"/>
        <v>100000</v>
      </c>
      <c r="S11">
        <f t="shared" si="1"/>
        <v>2115.8238183528279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1844.3163986810837</v>
      </c>
      <c r="AC11">
        <f t="shared" si="2"/>
        <v>1927.5876807248401</v>
      </c>
      <c r="AE11">
        <f t="shared" si="3"/>
        <v>0</v>
      </c>
      <c r="AF11">
        <f t="shared" si="4"/>
        <v>0</v>
      </c>
      <c r="AG11">
        <f t="shared" si="5"/>
        <v>-11.387926442674408</v>
      </c>
      <c r="AH11">
        <f t="shared" si="6"/>
        <v>-166.83528116333608</v>
      </c>
      <c r="AI11">
        <f t="shared" si="7"/>
        <v>-178.22320760601048</v>
      </c>
      <c r="AJ11">
        <f t="shared" si="8"/>
        <v>-83.271282043756401</v>
      </c>
      <c r="AK11">
        <f t="shared" si="30"/>
        <v>4.4263593568346007</v>
      </c>
      <c r="AL11">
        <f t="shared" si="9"/>
        <v>-257.06813029293227</v>
      </c>
      <c r="AN11">
        <f t="shared" si="10"/>
        <v>0</v>
      </c>
      <c r="AO11">
        <f t="shared" si="11"/>
        <v>0</v>
      </c>
      <c r="AP11">
        <f t="shared" si="12"/>
        <v>-6.3693656133637093</v>
      </c>
      <c r="AQ11">
        <f t="shared" si="13"/>
        <v>-93.312413659045703</v>
      </c>
      <c r="AR11">
        <f t="shared" si="14"/>
        <v>-99.681779272409401</v>
      </c>
      <c r="AS11">
        <f t="shared" si="15"/>
        <v>-46.574347235215733</v>
      </c>
      <c r="AT11">
        <f t="shared" si="16"/>
        <v>2.475701017365544</v>
      </c>
      <c r="AU11">
        <f t="shared" si="17"/>
        <v>-143.78042549025957</v>
      </c>
      <c r="AW11">
        <v>8</v>
      </c>
      <c r="AX11">
        <f>IF(Z11&gt;0, (R11*SUMPRODUCT(K11:$K$98, X11:$X$98)-K11*$AZ$3)/Z11, 0)</f>
        <v>2115.8238183528279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1.8942099999999999E-3</v>
      </c>
      <c r="Q12" s="5">
        <f t="shared" si="29"/>
        <v>12.5</v>
      </c>
      <c r="R12">
        <f t="shared" si="0"/>
        <v>100000</v>
      </c>
      <c r="S12">
        <f t="shared" si="1"/>
        <v>2225.8388214245879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1927.5876807248401</v>
      </c>
      <c r="AC12">
        <f t="shared" si="2"/>
        <v>2003.6958430694292</v>
      </c>
      <c r="AE12">
        <f t="shared" si="3"/>
        <v>0</v>
      </c>
      <c r="AF12">
        <f t="shared" si="4"/>
        <v>0</v>
      </c>
      <c r="AG12">
        <f t="shared" si="5"/>
        <v>-11.252476054100685</v>
      </c>
      <c r="AH12">
        <f t="shared" si="6"/>
        <v>-172.56899317582631</v>
      </c>
      <c r="AI12">
        <f t="shared" si="7"/>
        <v>-183.821469229927</v>
      </c>
      <c r="AJ12">
        <f t="shared" si="8"/>
        <v>-76.108162344589118</v>
      </c>
      <c r="AK12">
        <f t="shared" si="30"/>
        <v>4.4334516656671319</v>
      </c>
      <c r="AL12">
        <f t="shared" si="9"/>
        <v>-255.496179908849</v>
      </c>
      <c r="AN12">
        <f t="shared" si="10"/>
        <v>0</v>
      </c>
      <c r="AO12">
        <f t="shared" si="11"/>
        <v>0</v>
      </c>
      <c r="AP12">
        <f t="shared" si="12"/>
        <v>-5.9808106444850155</v>
      </c>
      <c r="AQ12">
        <f t="shared" si="13"/>
        <v>-91.722254402658336</v>
      </c>
      <c r="AR12">
        <f t="shared" si="14"/>
        <v>-97.703065047143355</v>
      </c>
      <c r="AS12">
        <f t="shared" si="15"/>
        <v>-40.452297369415874</v>
      </c>
      <c r="AT12">
        <f t="shared" si="16"/>
        <v>2.3564266910098284</v>
      </c>
      <c r="AU12">
        <f t="shared" si="17"/>
        <v>-135.79893572554943</v>
      </c>
      <c r="AW12">
        <v>9</v>
      </c>
      <c r="AX12">
        <f>IF(Z12&gt;0, (R12*SUMPRODUCT(K12:$K$98, X12:$X$98)-K12*$AZ$3)/Z12, 0)</f>
        <v>2225.8388214245879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1.9849490000000002E-3</v>
      </c>
      <c r="Q13" s="5">
        <f t="shared" si="29"/>
        <v>12.5</v>
      </c>
      <c r="R13">
        <f t="shared" si="0"/>
        <v>100000</v>
      </c>
      <c r="S13">
        <f t="shared" si="1"/>
        <v>2329.7441151039825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2003.6958430694292</v>
      </c>
      <c r="AC13">
        <f t="shared" si="2"/>
        <v>2072.0959805451021</v>
      </c>
      <c r="AE13">
        <f t="shared" si="3"/>
        <v>0</v>
      </c>
      <c r="AF13">
        <f t="shared" si="4"/>
        <v>0</v>
      </c>
      <c r="AG13">
        <f t="shared" si="5"/>
        <v>-11.117615702468568</v>
      </c>
      <c r="AH13">
        <f t="shared" si="6"/>
        <v>-178.68472872888881</v>
      </c>
      <c r="AI13">
        <f t="shared" si="7"/>
        <v>-189.80234443135737</v>
      </c>
      <c r="AJ13">
        <f t="shared" si="8"/>
        <v>-68.400137475672864</v>
      </c>
      <c r="AK13">
        <f t="shared" si="30"/>
        <v>4.0073916861388588</v>
      </c>
      <c r="AL13">
        <f t="shared" si="9"/>
        <v>-254.19509022089139</v>
      </c>
      <c r="AN13">
        <f t="shared" si="10"/>
        <v>0</v>
      </c>
      <c r="AO13">
        <f t="shared" si="11"/>
        <v>0</v>
      </c>
      <c r="AP13">
        <f t="shared" si="12"/>
        <v>-5.6170446140039978</v>
      </c>
      <c r="AQ13">
        <f t="shared" si="13"/>
        <v>-90.2783582354364</v>
      </c>
      <c r="AR13">
        <f t="shared" si="14"/>
        <v>-95.895402849440401</v>
      </c>
      <c r="AS13">
        <f t="shared" si="15"/>
        <v>-34.558365218501983</v>
      </c>
      <c r="AT13">
        <f t="shared" si="16"/>
        <v>2.0246875309633698</v>
      </c>
      <c r="AU13">
        <f t="shared" si="17"/>
        <v>-128.42908053697903</v>
      </c>
      <c r="AW13">
        <v>10</v>
      </c>
      <c r="AX13">
        <f>IF(Z13&gt;0, (R13*SUMPRODUCT(K13:$K$98, X13:$X$98)-K13*$AZ$3)/Z13, 0)</f>
        <v>2329.7441151039825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2.0842399999999998E-3</v>
      </c>
      <c r="Q14" s="5">
        <f t="shared" si="29"/>
        <v>12.5</v>
      </c>
      <c r="R14">
        <f t="shared" si="0"/>
        <v>100000</v>
      </c>
      <c r="S14">
        <f t="shared" si="1"/>
        <v>2428.0895742339217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2072.0959805451021</v>
      </c>
      <c r="AC14">
        <f t="shared" si="2"/>
        <v>2133.4686363094315</v>
      </c>
      <c r="AE14">
        <f t="shared" si="3"/>
        <v>0</v>
      </c>
      <c r="AF14">
        <f t="shared" si="4"/>
        <v>0</v>
      </c>
      <c r="AG14">
        <f t="shared" si="5"/>
        <v>-10.983267766092169</v>
      </c>
      <c r="AH14">
        <f t="shared" si="6"/>
        <v>-185.3742348137047</v>
      </c>
      <c r="AI14">
        <f t="shared" si="7"/>
        <v>-196.35750257979686</v>
      </c>
      <c r="AJ14">
        <f t="shared" si="8"/>
        <v>-61.372655764329465</v>
      </c>
      <c r="AK14">
        <f t="shared" si="30"/>
        <v>3.7297727649811838</v>
      </c>
      <c r="AL14">
        <f t="shared" si="9"/>
        <v>-254.00038557914513</v>
      </c>
      <c r="AN14">
        <f t="shared" si="10"/>
        <v>0</v>
      </c>
      <c r="AO14">
        <f t="shared" si="11"/>
        <v>0</v>
      </c>
      <c r="AP14">
        <f t="shared" si="12"/>
        <v>-5.2758764962898512</v>
      </c>
      <c r="AQ14">
        <f t="shared" si="13"/>
        <v>-89.045590920644173</v>
      </c>
      <c r="AR14">
        <f t="shared" si="14"/>
        <v>-94.321467416934013</v>
      </c>
      <c r="AS14">
        <f t="shared" si="15"/>
        <v>-29.480711838924723</v>
      </c>
      <c r="AT14">
        <f t="shared" si="16"/>
        <v>1.7916180217344897</v>
      </c>
      <c r="AU14">
        <f t="shared" si="17"/>
        <v>-122.01056123412424</v>
      </c>
      <c r="AW14">
        <v>11</v>
      </c>
      <c r="AX14">
        <f>IF(Z14&gt;0, (R14*SUMPRODUCT(K14:$K$98, X14:$X$98)-K14*$AZ$3)/Z14, 0)</f>
        <v>2428.0895742339217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2.1892320000000002E-3</v>
      </c>
      <c r="Q15" s="5">
        <f t="shared" si="29"/>
        <v>12.5</v>
      </c>
      <c r="R15">
        <f t="shared" si="0"/>
        <v>100000</v>
      </c>
      <c r="S15">
        <f t="shared" si="1"/>
        <v>2528.5738765198712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2133.4686363094315</v>
      </c>
      <c r="AC15">
        <f t="shared" si="2"/>
        <v>2194.6787642308468</v>
      </c>
      <c r="AE15">
        <f t="shared" si="3"/>
        <v>0</v>
      </c>
      <c r="AF15">
        <f t="shared" si="4"/>
        <v>0</v>
      </c>
      <c r="AG15">
        <f t="shared" si="5"/>
        <v>-10.849390167173151</v>
      </c>
      <c r="AH15">
        <f t="shared" si="6"/>
        <v>-192.35937006477994</v>
      </c>
      <c r="AI15">
        <f t="shared" si="7"/>
        <v>-203.20876023195308</v>
      </c>
      <c r="AJ15">
        <f t="shared" si="8"/>
        <v>-61.210127921415278</v>
      </c>
      <c r="AK15">
        <f t="shared" si="30"/>
        <v>8.7472214088686702</v>
      </c>
      <c r="AL15">
        <f t="shared" si="9"/>
        <v>-255.67166674449967</v>
      </c>
      <c r="AN15">
        <f t="shared" si="10"/>
        <v>0</v>
      </c>
      <c r="AO15">
        <f t="shared" si="11"/>
        <v>0</v>
      </c>
      <c r="AP15">
        <f t="shared" si="12"/>
        <v>-4.9440922243366172</v>
      </c>
      <c r="AQ15">
        <f t="shared" si="13"/>
        <v>-87.658610406797266</v>
      </c>
      <c r="AR15">
        <f t="shared" si="14"/>
        <v>-92.60270263113388</v>
      </c>
      <c r="AS15">
        <f t="shared" si="15"/>
        <v>-27.893597044982108</v>
      </c>
      <c r="AT15">
        <f t="shared" si="16"/>
        <v>3.9861290529481037</v>
      </c>
      <c r="AU15">
        <f t="shared" si="17"/>
        <v>-116.51017062316788</v>
      </c>
      <c r="AW15">
        <v>12</v>
      </c>
      <c r="AX15">
        <f>IF(Z15&gt;0, (R15*SUMPRODUCT(K15:$K$98, X15:$X$98)-K15*$AZ$3)/Z15, 0)</f>
        <v>2528.5738765198712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2.8741389999999999E-3</v>
      </c>
      <c r="Q16" s="5">
        <f t="shared" si="29"/>
        <v>12.5</v>
      </c>
      <c r="R16">
        <f t="shared" si="0"/>
        <v>100000</v>
      </c>
      <c r="S16">
        <f t="shared" si="1"/>
        <v>2634.3395255676255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2194.6787642308468</v>
      </c>
      <c r="AC16">
        <f t="shared" si="2"/>
        <v>2257.0417496467785</v>
      </c>
      <c r="AE16">
        <f t="shared" si="3"/>
        <v>0</v>
      </c>
      <c r="AF16">
        <f t="shared" si="4"/>
        <v>0</v>
      </c>
      <c r="AG16">
        <f t="shared" si="5"/>
        <v>-10.709713610095731</v>
      </c>
      <c r="AH16">
        <f t="shared" si="6"/>
        <v>-249.46124324551096</v>
      </c>
      <c r="AI16">
        <f t="shared" si="7"/>
        <v>-260.17095685560668</v>
      </c>
      <c r="AJ16">
        <f t="shared" si="8"/>
        <v>-62.362985415931689</v>
      </c>
      <c r="AK16">
        <f t="shared" si="30"/>
        <v>15.582219226039014</v>
      </c>
      <c r="AL16">
        <f t="shared" si="9"/>
        <v>-306.95172304549936</v>
      </c>
      <c r="AN16">
        <f t="shared" si="10"/>
        <v>0</v>
      </c>
      <c r="AO16">
        <f t="shared" si="11"/>
        <v>0</v>
      </c>
      <c r="AP16">
        <f t="shared" si="12"/>
        <v>-4.6168208247201674</v>
      </c>
      <c r="AQ16">
        <f t="shared" si="13"/>
        <v>-107.5395575182111</v>
      </c>
      <c r="AR16">
        <f t="shared" si="14"/>
        <v>-112.15637834293126</v>
      </c>
      <c r="AS16">
        <f t="shared" si="15"/>
        <v>-26.883886931260328</v>
      </c>
      <c r="AT16">
        <f t="shared" si="16"/>
        <v>6.7172957968097178</v>
      </c>
      <c r="AU16">
        <f t="shared" si="17"/>
        <v>-132.32296947738189</v>
      </c>
      <c r="AW16">
        <v>13</v>
      </c>
      <c r="AX16">
        <f>IF(Z16&gt;0, (R16*SUMPRODUCT(K16:$K$98, X16:$X$98)-K16*$AZ$3)/Z16, 0)</f>
        <v>2634.3395255676255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3.657909E-3</v>
      </c>
      <c r="Q17" s="5">
        <f t="shared" si="29"/>
        <v>12.5</v>
      </c>
      <c r="R17">
        <f t="shared" si="0"/>
        <v>100000</v>
      </c>
      <c r="S17">
        <f t="shared" si="1"/>
        <v>2730.021727316243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2257.0417496467785</v>
      </c>
      <c r="AC17">
        <f t="shared" si="2"/>
        <v>2307.0739446749544</v>
      </c>
      <c r="AE17">
        <f t="shared" si="3"/>
        <v>0</v>
      </c>
      <c r="AF17">
        <f t="shared" si="4"/>
        <v>0</v>
      </c>
      <c r="AG17">
        <f t="shared" si="5"/>
        <v>-10.563441316192982</v>
      </c>
      <c r="AH17">
        <f t="shared" si="6"/>
        <v>-313.4012624143333</v>
      </c>
      <c r="AI17">
        <f t="shared" si="7"/>
        <v>-323.96470373052631</v>
      </c>
      <c r="AJ17">
        <f t="shared" si="8"/>
        <v>-50.03219502817592</v>
      </c>
      <c r="AK17">
        <f t="shared" si="30"/>
        <v>31.147176145125542</v>
      </c>
      <c r="AL17">
        <f t="shared" si="9"/>
        <v>-342.84972261357666</v>
      </c>
      <c r="AN17">
        <f t="shared" si="10"/>
        <v>0</v>
      </c>
      <c r="AO17">
        <f t="shared" si="11"/>
        <v>0</v>
      </c>
      <c r="AP17">
        <f t="shared" si="12"/>
        <v>-4.2806586821083226</v>
      </c>
      <c r="AQ17">
        <f t="shared" si="13"/>
        <v>-127.00064257289957</v>
      </c>
      <c r="AR17">
        <f t="shared" si="14"/>
        <v>-131.28130125500789</v>
      </c>
      <c r="AS17">
        <f t="shared" si="15"/>
        <v>-20.274713857120599</v>
      </c>
      <c r="AT17">
        <f t="shared" si="16"/>
        <v>12.621874443927956</v>
      </c>
      <c r="AU17">
        <f t="shared" si="17"/>
        <v>-138.93414066820051</v>
      </c>
      <c r="AW17">
        <v>14</v>
      </c>
      <c r="AX17">
        <f>IF(Z17&gt;0, (R17*SUMPRODUCT(K17:$K$98, X17:$X$98)-K17*$AZ$3)/Z17, 0)</f>
        <v>2730.021727316243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4.4868319999999996E-3</v>
      </c>
      <c r="Q18" s="5">
        <f t="shared" si="29"/>
        <v>12.5</v>
      </c>
      <c r="R18">
        <f t="shared" si="0"/>
        <v>100000</v>
      </c>
      <c r="S18">
        <f t="shared" si="1"/>
        <v>2815.8037553046784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2307.0739446749544</v>
      </c>
      <c r="AC18">
        <f t="shared" si="2"/>
        <v>2345.0938421306951</v>
      </c>
      <c r="AE18">
        <f t="shared" si="3"/>
        <v>0</v>
      </c>
      <c r="AF18">
        <f t="shared" si="4"/>
        <v>0</v>
      </c>
      <c r="AG18">
        <f t="shared" si="5"/>
        <v>-10.410410516503434</v>
      </c>
      <c r="AH18">
        <f t="shared" si="6"/>
        <v>-379.17109222093427</v>
      </c>
      <c r="AI18">
        <f t="shared" si="7"/>
        <v>-389.58150273743769</v>
      </c>
      <c r="AJ18">
        <f t="shared" si="8"/>
        <v>-38.019897455740647</v>
      </c>
      <c r="AK18">
        <f t="shared" si="30"/>
        <v>49.832797204979016</v>
      </c>
      <c r="AL18">
        <f t="shared" si="9"/>
        <v>-377.76860298819929</v>
      </c>
      <c r="AN18">
        <f t="shared" si="10"/>
        <v>0</v>
      </c>
      <c r="AO18">
        <f t="shared" si="11"/>
        <v>0</v>
      </c>
      <c r="AP18">
        <f t="shared" si="12"/>
        <v>-3.9367725820560633</v>
      </c>
      <c r="AQ18">
        <f t="shared" si="13"/>
        <v>-143.38631098142179</v>
      </c>
      <c r="AR18">
        <f t="shared" si="14"/>
        <v>-147.32308356347784</v>
      </c>
      <c r="AS18">
        <f t="shared" si="15"/>
        <v>-14.37750121756147</v>
      </c>
      <c r="AT18">
        <f t="shared" si="16"/>
        <v>18.844635320837753</v>
      </c>
      <c r="AU18">
        <f t="shared" si="17"/>
        <v>-142.85594946020154</v>
      </c>
      <c r="AW18">
        <v>15</v>
      </c>
      <c r="AX18">
        <f>IF(Z18&gt;0, (R18*SUMPRODUCT(K18:$K$98, X18:$X$98)-K18*$AZ$3)/Z18, 0)</f>
        <v>2815.8037553046784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5.3970320000000004E-3</v>
      </c>
      <c r="Q19" s="5">
        <f t="shared" si="29"/>
        <v>12.5</v>
      </c>
      <c r="R19">
        <f t="shared" si="0"/>
        <v>100000</v>
      </c>
      <c r="S19">
        <f t="shared" si="1"/>
        <v>2874.4856569605936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2345.0938421306951</v>
      </c>
      <c r="AC19">
        <f t="shared" si="2"/>
        <v>2357.1060850340036</v>
      </c>
      <c r="AE19">
        <f t="shared" si="3"/>
        <v>0</v>
      </c>
      <c r="AF19">
        <f t="shared" si="4"/>
        <v>0</v>
      </c>
      <c r="AG19">
        <f t="shared" si="5"/>
        <v>-10.250121092647694</v>
      </c>
      <c r="AH19">
        <f t="shared" si="6"/>
        <v>-449.48254952564452</v>
      </c>
      <c r="AI19">
        <f t="shared" si="7"/>
        <v>-459.73267061829222</v>
      </c>
      <c r="AJ19">
        <f t="shared" si="8"/>
        <v>-12.012242903308561</v>
      </c>
      <c r="AK19">
        <f t="shared" si="30"/>
        <v>52.295592679514499</v>
      </c>
      <c r="AL19">
        <f t="shared" si="9"/>
        <v>-419.44932084208631</v>
      </c>
      <c r="AN19">
        <f t="shared" si="10"/>
        <v>0</v>
      </c>
      <c r="AO19">
        <f t="shared" si="11"/>
        <v>0</v>
      </c>
      <c r="AP19">
        <f t="shared" si="12"/>
        <v>-3.6148073940440395</v>
      </c>
      <c r="AQ19">
        <f t="shared" si="13"/>
        <v>-158.51450230032043</v>
      </c>
      <c r="AR19">
        <f t="shared" si="14"/>
        <v>-162.12930969436448</v>
      </c>
      <c r="AS19">
        <f t="shared" si="15"/>
        <v>-4.236237218414808</v>
      </c>
      <c r="AT19">
        <f t="shared" si="16"/>
        <v>18.442562130258121</v>
      </c>
      <c r="AU19">
        <f t="shared" si="17"/>
        <v>-147.92298478252118</v>
      </c>
      <c r="AW19">
        <v>16</v>
      </c>
      <c r="AX19">
        <f>IF(Z19&gt;0, (R19*SUMPRODUCT(K19:$K$98, X19:$X$98)-K19*$AZ$3)/Z19, 0)</f>
        <v>2874.4856569605936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6.3737730000000001E-3</v>
      </c>
      <c r="Q20" s="5">
        <f t="shared" si="29"/>
        <v>12.5</v>
      </c>
      <c r="R20">
        <f t="shared" si="0"/>
        <v>100000</v>
      </c>
      <c r="S20">
        <f t="shared" si="1"/>
        <v>2863.0539398102483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2357.1060850340036</v>
      </c>
      <c r="AC20">
        <f t="shared" si="2"/>
        <v>2309.2907359471246</v>
      </c>
      <c r="AE20">
        <f t="shared" si="3"/>
        <v>0</v>
      </c>
      <c r="AF20">
        <f t="shared" si="4"/>
        <v>0</v>
      </c>
      <c r="AG20">
        <f t="shared" si="5"/>
        <v>-10.082287936654168</v>
      </c>
      <c r="AH20">
        <f t="shared" si="6"/>
        <v>-522.65556053638704</v>
      </c>
      <c r="AI20">
        <f t="shared" si="7"/>
        <v>-532.73784847304125</v>
      </c>
      <c r="AJ20">
        <f t="shared" si="8"/>
        <v>47.815349086878996</v>
      </c>
      <c r="AK20">
        <f t="shared" si="30"/>
        <v>10.135556165646216</v>
      </c>
      <c r="AL20">
        <f t="shared" si="9"/>
        <v>-474.78694322051604</v>
      </c>
      <c r="AN20">
        <f t="shared" si="10"/>
        <v>0</v>
      </c>
      <c r="AO20">
        <f t="shared" si="11"/>
        <v>0</v>
      </c>
      <c r="AP20">
        <f t="shared" si="12"/>
        <v>-3.3724929890308646</v>
      </c>
      <c r="AQ20">
        <f t="shared" si="13"/>
        <v>-174.8266092638396</v>
      </c>
      <c r="AR20">
        <f t="shared" si="14"/>
        <v>-178.19910225287049</v>
      </c>
      <c r="AS20">
        <f t="shared" si="15"/>
        <v>15.994080964233628</v>
      </c>
      <c r="AT20">
        <f t="shared" si="16"/>
        <v>3.3903110408403818</v>
      </c>
      <c r="AU20">
        <f t="shared" si="17"/>
        <v>-158.81471024779648</v>
      </c>
      <c r="AW20">
        <v>17</v>
      </c>
      <c r="AX20">
        <f>IF(Z20&gt;0, (R20*SUMPRODUCT(K20:$K$98, X20:$X$98)-K20*$AZ$3)/Z20, 0)</f>
        <v>2863.0539398102483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7.4983330000000003E-3</v>
      </c>
      <c r="Q21" s="5">
        <f t="shared" si="29"/>
        <v>12.5</v>
      </c>
      <c r="R21">
        <f t="shared" si="0"/>
        <v>100000</v>
      </c>
      <c r="S21">
        <f t="shared" si="1"/>
        <v>2819.6644895564473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2309.2907359471246</v>
      </c>
      <c r="AC21">
        <f t="shared" si="2"/>
        <v>2234.4971957488483</v>
      </c>
      <c r="AE21">
        <f t="shared" si="3"/>
        <v>0</v>
      </c>
      <c r="AF21">
        <f t="shared" si="4"/>
        <v>0</v>
      </c>
      <c r="AG21">
        <f t="shared" si="5"/>
        <v>-9.9058647049367128</v>
      </c>
      <c r="AH21">
        <f t="shared" si="6"/>
        <v>-604.80281880732696</v>
      </c>
      <c r="AI21">
        <f t="shared" si="7"/>
        <v>-614.70868351226363</v>
      </c>
      <c r="AJ21">
        <f t="shared" si="8"/>
        <v>74.793540198276332</v>
      </c>
      <c r="AK21">
        <f t="shared" si="30"/>
        <v>3.6948651775153998</v>
      </c>
      <c r="AL21">
        <f t="shared" si="9"/>
        <v>-536.22027813647185</v>
      </c>
      <c r="AN21">
        <f t="shared" si="10"/>
        <v>0</v>
      </c>
      <c r="AO21">
        <f t="shared" si="11"/>
        <v>0</v>
      </c>
      <c r="AP21">
        <f t="shared" si="12"/>
        <v>-3.1508938604684653</v>
      </c>
      <c r="AQ21">
        <f t="shared" si="13"/>
        <v>-192.37790393243648</v>
      </c>
      <c r="AR21">
        <f t="shared" si="14"/>
        <v>-195.52879779290492</v>
      </c>
      <c r="AS21">
        <f t="shared" si="15"/>
        <v>23.790604216106736</v>
      </c>
      <c r="AT21">
        <f t="shared" si="16"/>
        <v>1.1752762984224889</v>
      </c>
      <c r="AU21">
        <f t="shared" si="17"/>
        <v>-170.56291727837569</v>
      </c>
      <c r="AW21">
        <v>18</v>
      </c>
      <c r="AX21">
        <f>IF(Z21&gt;0, (R21*SUMPRODUCT(K21:$K$98, X21:$X$98)-K21*$AZ$3)/Z21, 0)</f>
        <v>2819.6644895564473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8.7783159999999995E-3</v>
      </c>
      <c r="Q22" s="5">
        <f t="shared" si="29"/>
        <v>12.5</v>
      </c>
      <c r="R22">
        <f t="shared" si="0"/>
        <v>100000</v>
      </c>
      <c r="S22">
        <f t="shared" si="1"/>
        <v>2791.5002650893471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2234.4971957488483</v>
      </c>
      <c r="AC22">
        <f t="shared" si="2"/>
        <v>2170.6369400270792</v>
      </c>
      <c r="AE22">
        <f t="shared" si="3"/>
        <v>0</v>
      </c>
      <c r="AF22">
        <f t="shared" si="4"/>
        <v>0</v>
      </c>
      <c r="AG22">
        <f t="shared" si="5"/>
        <v>-9.7198492472541638</v>
      </c>
      <c r="AH22">
        <f t="shared" si="6"/>
        <v>-695.65448506544965</v>
      </c>
      <c r="AI22">
        <f t="shared" si="7"/>
        <v>-705.37433431270381</v>
      </c>
      <c r="AJ22">
        <f t="shared" si="8"/>
        <v>63.860255721769136</v>
      </c>
      <c r="AK22">
        <f t="shared" si="30"/>
        <v>46.924441110725816</v>
      </c>
      <c r="AL22">
        <f t="shared" si="9"/>
        <v>-594.58963748020881</v>
      </c>
      <c r="AN22">
        <f t="shared" si="10"/>
        <v>0</v>
      </c>
      <c r="AO22">
        <f t="shared" si="11"/>
        <v>0</v>
      </c>
      <c r="AP22">
        <f t="shared" si="12"/>
        <v>-2.8867650605734156</v>
      </c>
      <c r="AQ22">
        <f t="shared" si="13"/>
        <v>-206.60722307863372</v>
      </c>
      <c r="AR22">
        <f t="shared" si="14"/>
        <v>-209.49398813920712</v>
      </c>
      <c r="AS22">
        <f t="shared" si="15"/>
        <v>18.966297757032091</v>
      </c>
      <c r="AT22">
        <f t="shared" si="16"/>
        <v>13.936413378391151</v>
      </c>
      <c r="AU22">
        <f t="shared" si="17"/>
        <v>-176.59127700378389</v>
      </c>
      <c r="AW22">
        <v>19</v>
      </c>
      <c r="AX22">
        <f>IF(Z22&gt;0, (R22*SUMPRODUCT(K22:$K$98, X22:$X$98)-K22*$AZ$3)/Z22, 0)</f>
        <v>2791.5002650893471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1.019566E-2</v>
      </c>
      <c r="Q23" s="5">
        <f t="shared" si="29"/>
        <v>12.5</v>
      </c>
      <c r="R23">
        <f t="shared" si="0"/>
        <v>100000</v>
      </c>
      <c r="S23">
        <f t="shared" si="1"/>
        <v>2832.4124432944818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2170.6369400270792</v>
      </c>
      <c r="AC23">
        <f t="shared" si="2"/>
        <v>2157.9698299424099</v>
      </c>
      <c r="AE23">
        <f t="shared" si="3"/>
        <v>0</v>
      </c>
      <c r="AF23">
        <f t="shared" si="4"/>
        <v>0</v>
      </c>
      <c r="AG23">
        <f t="shared" si="5"/>
        <v>-9.5235504766053634</v>
      </c>
      <c r="AH23">
        <f t="shared" si="6"/>
        <v>-792.80222541007527</v>
      </c>
      <c r="AI23">
        <f t="shared" si="7"/>
        <v>-802.32577588668062</v>
      </c>
      <c r="AJ23">
        <f t="shared" si="8"/>
        <v>12.667110084669275</v>
      </c>
      <c r="AK23">
        <f t="shared" si="30"/>
        <v>151.94458580189556</v>
      </c>
      <c r="AL23">
        <f t="shared" si="9"/>
        <v>-637.71408000011581</v>
      </c>
      <c r="AN23">
        <f t="shared" si="10"/>
        <v>0</v>
      </c>
      <c r="AO23">
        <f t="shared" si="11"/>
        <v>0</v>
      </c>
      <c r="AP23">
        <f t="shared" si="12"/>
        <v>-2.525415120455532</v>
      </c>
      <c r="AQ23">
        <f t="shared" si="13"/>
        <v>-210.23196469632828</v>
      </c>
      <c r="AR23">
        <f t="shared" si="14"/>
        <v>-212.75737981678381</v>
      </c>
      <c r="AS23">
        <f t="shared" si="15"/>
        <v>3.3590110556857322</v>
      </c>
      <c r="AT23">
        <f t="shared" si="16"/>
        <v>40.292027159206782</v>
      </c>
      <c r="AU23">
        <f t="shared" si="17"/>
        <v>-169.1063416018913</v>
      </c>
      <c r="AW23">
        <v>20</v>
      </c>
      <c r="AX23">
        <f>IF(Z23&gt;0, (R23*SUMPRODUCT(K23:$K$98, X23:$X$98)-K23*$AZ$3)/Z23, 0)</f>
        <v>2832.4124432944818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1.1804551E-2</v>
      </c>
      <c r="Q24" s="5">
        <f t="shared" si="29"/>
        <v>12.5</v>
      </c>
      <c r="R24">
        <f t="shared" si="0"/>
        <v>100000</v>
      </c>
      <c r="S24">
        <f t="shared" si="1"/>
        <v>2845.8067750338068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2157.9698299424099</v>
      </c>
      <c r="AC24">
        <f t="shared" si="2"/>
        <v>2120.8986804192646</v>
      </c>
      <c r="AE24">
        <f t="shared" si="3"/>
        <v>0</v>
      </c>
      <c r="AF24">
        <f t="shared" si="4"/>
        <v>0</v>
      </c>
      <c r="AG24">
        <f t="shared" si="5"/>
        <v>-9.3158937345371484</v>
      </c>
      <c r="AH24">
        <f t="shared" si="6"/>
        <v>-899.3698984172986</v>
      </c>
      <c r="AI24">
        <f t="shared" si="7"/>
        <v>-908.6857921518357</v>
      </c>
      <c r="AJ24">
        <f t="shared" si="8"/>
        <v>37.071149523145323</v>
      </c>
      <c r="AK24">
        <f t="shared" si="30"/>
        <v>151.05788809596871</v>
      </c>
      <c r="AL24">
        <f t="shared" si="9"/>
        <v>-720.5567545327217</v>
      </c>
      <c r="AN24">
        <f t="shared" si="10"/>
        <v>0</v>
      </c>
      <c r="AO24">
        <f t="shared" si="11"/>
        <v>0</v>
      </c>
      <c r="AP24">
        <f t="shared" si="12"/>
        <v>-2.2056692657726682</v>
      </c>
      <c r="AQ24">
        <f t="shared" si="13"/>
        <v>-212.93851132563194</v>
      </c>
      <c r="AR24">
        <f t="shared" si="14"/>
        <v>-215.14418059140459</v>
      </c>
      <c r="AS24">
        <f t="shared" si="15"/>
        <v>8.7771176314440051</v>
      </c>
      <c r="AT24">
        <f t="shared" si="16"/>
        <v>35.765086058311404</v>
      </c>
      <c r="AU24">
        <f t="shared" si="17"/>
        <v>-170.60197690164918</v>
      </c>
      <c r="AW24">
        <v>21</v>
      </c>
      <c r="AX24">
        <f>IF(Z24&gt;0, (R24*SUMPRODUCT(K24:$K$98, X24:$X$98)-K24*$AZ$3)/Z24, 0)</f>
        <v>2845.8067750338068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1.3628751999999999E-2</v>
      </c>
      <c r="Q25" s="5">
        <f t="shared" si="29"/>
        <v>12.5</v>
      </c>
      <c r="R25">
        <f t="shared" si="0"/>
        <v>100000</v>
      </c>
      <c r="S25">
        <f t="shared" si="1"/>
        <v>2834.5151925409832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2120.8986804192646</v>
      </c>
      <c r="AC25">
        <f t="shared" si="2"/>
        <v>2062.5680397839737</v>
      </c>
      <c r="AE25">
        <f t="shared" si="3"/>
        <v>0</v>
      </c>
      <c r="AF25">
        <f t="shared" si="4"/>
        <v>0</v>
      </c>
      <c r="AG25">
        <f t="shared" si="5"/>
        <v>-9.0957707918254158</v>
      </c>
      <c r="AH25">
        <f t="shared" si="6"/>
        <v>-1015.7120429308849</v>
      </c>
      <c r="AI25">
        <f t="shared" si="7"/>
        <v>-1024.8078137227103</v>
      </c>
      <c r="AJ25">
        <f t="shared" si="8"/>
        <v>58.33064063529082</v>
      </c>
      <c r="AK25">
        <f t="shared" si="30"/>
        <v>148.46290762934854</v>
      </c>
      <c r="AL25">
        <f t="shared" si="9"/>
        <v>-818.01426545807089</v>
      </c>
      <c r="AN25">
        <f t="shared" si="10"/>
        <v>0</v>
      </c>
      <c r="AO25">
        <f t="shared" si="11"/>
        <v>0</v>
      </c>
      <c r="AP25">
        <f t="shared" si="12"/>
        <v>-1.9228143336586636</v>
      </c>
      <c r="AQ25">
        <f t="shared" si="13"/>
        <v>-214.71799583741267</v>
      </c>
      <c r="AR25">
        <f t="shared" si="14"/>
        <v>-216.64081017107134</v>
      </c>
      <c r="AS25">
        <f t="shared" si="15"/>
        <v>12.330894706123161</v>
      </c>
      <c r="AT25">
        <f t="shared" si="16"/>
        <v>31.384542700098503</v>
      </c>
      <c r="AU25">
        <f t="shared" si="17"/>
        <v>-172.92537276484967</v>
      </c>
      <c r="AW25">
        <v>22</v>
      </c>
      <c r="AX25">
        <f>IF(Z25&gt;0, (R25*SUMPRODUCT(K25:$K$98, X25:$X$98)-K25*$AZ$3)/Z25, 0)</f>
        <v>2834.5151925409832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1.5530428000000001E-2</v>
      </c>
      <c r="Q26" s="5">
        <f t="shared" si="29"/>
        <v>12.5</v>
      </c>
      <c r="R26">
        <f t="shared" si="0"/>
        <v>100000</v>
      </c>
      <c r="S26">
        <f t="shared" si="1"/>
        <v>2800.6447283274751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2062.5680397839737</v>
      </c>
      <c r="AC26">
        <f t="shared" si="2"/>
        <v>1985.8927856343655</v>
      </c>
      <c r="AE26">
        <f t="shared" si="3"/>
        <v>0</v>
      </c>
      <c r="AF26">
        <f t="shared" si="4"/>
        <v>0</v>
      </c>
      <c r="AG26">
        <f t="shared" si="5"/>
        <v>-8.8635518705202152</v>
      </c>
      <c r="AH26">
        <f t="shared" si="6"/>
        <v>-1130.0897070955809</v>
      </c>
      <c r="AI26">
        <f t="shared" si="7"/>
        <v>-1138.9532589661012</v>
      </c>
      <c r="AJ26">
        <f t="shared" si="8"/>
        <v>76.675254149608236</v>
      </c>
      <c r="AK26">
        <f t="shared" si="30"/>
        <v>144.37976278487818</v>
      </c>
      <c r="AL26">
        <f t="shared" si="9"/>
        <v>-917.89824203161481</v>
      </c>
      <c r="AN26">
        <f t="shared" si="10"/>
        <v>0</v>
      </c>
      <c r="AO26">
        <f t="shared" si="11"/>
        <v>0</v>
      </c>
      <c r="AP26">
        <f t="shared" si="12"/>
        <v>-1.672967911389128</v>
      </c>
      <c r="AQ26">
        <f t="shared" si="13"/>
        <v>-213.30092547324182</v>
      </c>
      <c r="AR26">
        <f t="shared" si="14"/>
        <v>-214.97389338463097</v>
      </c>
      <c r="AS26">
        <f t="shared" si="15"/>
        <v>14.472216292493135</v>
      </c>
      <c r="AT26">
        <f t="shared" si="16"/>
        <v>27.251232205955255</v>
      </c>
      <c r="AU26">
        <f t="shared" si="17"/>
        <v>-173.25044488618258</v>
      </c>
      <c r="AW26">
        <v>23</v>
      </c>
      <c r="AX26">
        <f>IF(Z26&gt;0, (R26*SUMPRODUCT(K26:$K$98, X26:$X$98)-K26*$AZ$3)/Z26, 0)</f>
        <v>2800.6447283274751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1.7564712E-2</v>
      </c>
      <c r="Q27" s="5">
        <f t="shared" si="29"/>
        <v>12.5</v>
      </c>
      <c r="R27">
        <f t="shared" si="0"/>
        <v>100000</v>
      </c>
      <c r="S27">
        <f t="shared" si="1"/>
        <v>2749.4395854147901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1985.8927856343655</v>
      </c>
      <c r="AC27">
        <f t="shared" si="2"/>
        <v>1895.8443080966626</v>
      </c>
      <c r="AE27">
        <f t="shared" si="3"/>
        <v>0</v>
      </c>
      <c r="AF27">
        <f t="shared" si="4"/>
        <v>0</v>
      </c>
      <c r="AG27">
        <f t="shared" si="5"/>
        <v>-8.6192306159122634</v>
      </c>
      <c r="AH27">
        <f t="shared" si="6"/>
        <v>-1245.4858872219909</v>
      </c>
      <c r="AI27">
        <f t="shared" si="7"/>
        <v>-1254.1051178379032</v>
      </c>
      <c r="AJ27">
        <f t="shared" si="8"/>
        <v>90.048477537702865</v>
      </c>
      <c r="AK27">
        <f t="shared" si="30"/>
        <v>139.01249499440559</v>
      </c>
      <c r="AL27">
        <f t="shared" si="9"/>
        <v>-1025.0441453057947</v>
      </c>
      <c r="AN27">
        <f t="shared" si="10"/>
        <v>0</v>
      </c>
      <c r="AO27">
        <f t="shared" si="11"/>
        <v>0</v>
      </c>
      <c r="AP27">
        <f t="shared" si="12"/>
        <v>-1.4525473506486115</v>
      </c>
      <c r="AQ27">
        <f t="shared" si="13"/>
        <v>-209.89428249136822</v>
      </c>
      <c r="AR27">
        <f t="shared" si="14"/>
        <v>-211.34682984201683</v>
      </c>
      <c r="AS27">
        <f t="shared" si="15"/>
        <v>15.175330990199686</v>
      </c>
      <c r="AT27">
        <f t="shared" si="16"/>
        <v>23.426943808464934</v>
      </c>
      <c r="AU27">
        <f t="shared" si="17"/>
        <v>-172.74455504335219</v>
      </c>
      <c r="AW27">
        <v>24</v>
      </c>
      <c r="AX27">
        <f>IF(Z27&gt;0, (R27*SUMPRODUCT(K27:$K$98, X27:$X$98)-K27*$AZ$3)/Z27, 0)</f>
        <v>2749.4395854147901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1.9807176999999999E-2</v>
      </c>
      <c r="Q28" s="5">
        <f t="shared" si="29"/>
        <v>12.5</v>
      </c>
      <c r="R28">
        <f t="shared" si="0"/>
        <v>100000</v>
      </c>
      <c r="S28">
        <f t="shared" si="1"/>
        <v>2684.658356203433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1895.8443080966626</v>
      </c>
      <c r="AC28">
        <f t="shared" si="2"/>
        <v>1795.996854119169</v>
      </c>
      <c r="AE28">
        <f t="shared" si="3"/>
        <v>0</v>
      </c>
      <c r="AF28">
        <f t="shared" si="4"/>
        <v>0</v>
      </c>
      <c r="AG28">
        <f t="shared" si="5"/>
        <v>-8.362315683339947</v>
      </c>
      <c r="AH28">
        <f t="shared" si="6"/>
        <v>-1365.7810113055459</v>
      </c>
      <c r="AI28">
        <f t="shared" si="7"/>
        <v>-1374.143326988886</v>
      </c>
      <c r="AJ28">
        <f t="shared" si="8"/>
        <v>99.847453977493615</v>
      </c>
      <c r="AK28">
        <f t="shared" si="30"/>
        <v>132.70910156676641</v>
      </c>
      <c r="AL28">
        <f t="shared" si="9"/>
        <v>-1141.586771444626</v>
      </c>
      <c r="AN28">
        <f t="shared" si="10"/>
        <v>0</v>
      </c>
      <c r="AO28">
        <f t="shared" si="11"/>
        <v>0</v>
      </c>
      <c r="AP28">
        <f t="shared" si="12"/>
        <v>-1.2582598345240601</v>
      </c>
      <c r="AQ28">
        <f t="shared" si="13"/>
        <v>-205.50616053698656</v>
      </c>
      <c r="AR28">
        <f t="shared" si="14"/>
        <v>-206.76442037151062</v>
      </c>
      <c r="AS28">
        <f t="shared" si="15"/>
        <v>15.023833789205984</v>
      </c>
      <c r="AT28">
        <f t="shared" si="16"/>
        <v>19.968455927813359</v>
      </c>
      <c r="AU28">
        <f t="shared" si="17"/>
        <v>-171.77213065449132</v>
      </c>
      <c r="AW28">
        <v>25</v>
      </c>
      <c r="AX28">
        <f>IF(Z28&gt;0, (R28*SUMPRODUCT(K28:$K$98, X28:$X$98)-K28*$AZ$3)/Z28, 0)</f>
        <v>2684.658356203433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2.2489294999999999E-2</v>
      </c>
      <c r="Q29" s="5">
        <f t="shared" si="29"/>
        <v>12.5</v>
      </c>
      <c r="R29">
        <f t="shared" si="0"/>
        <v>100000</v>
      </c>
      <c r="S29">
        <f t="shared" si="1"/>
        <v>2609.1089360929736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1795.996854119169</v>
      </c>
      <c r="AC29">
        <f t="shared" si="2"/>
        <v>1688.7467904695714</v>
      </c>
      <c r="AE29">
        <f t="shared" si="3"/>
        <v>0</v>
      </c>
      <c r="AF29">
        <f t="shared" si="4"/>
        <v>0</v>
      </c>
      <c r="AG29">
        <f t="shared" si="5"/>
        <v>-8.0906299422207901</v>
      </c>
      <c r="AH29">
        <f t="shared" si="6"/>
        <v>-1504.5006742860692</v>
      </c>
      <c r="AI29">
        <f t="shared" si="7"/>
        <v>-1512.59130422829</v>
      </c>
      <c r="AJ29">
        <f t="shared" si="8"/>
        <v>107.25006364959768</v>
      </c>
      <c r="AK29">
        <f t="shared" si="30"/>
        <v>125.71977978834184</v>
      </c>
      <c r="AL29">
        <f t="shared" si="9"/>
        <v>-1279.6214607903505</v>
      </c>
      <c r="AN29">
        <f t="shared" si="10"/>
        <v>0</v>
      </c>
      <c r="AO29">
        <f t="shared" si="11"/>
        <v>0</v>
      </c>
      <c r="AP29">
        <f t="shared" si="12"/>
        <v>-1.0869463031906756</v>
      </c>
      <c r="AQ29">
        <f t="shared" si="13"/>
        <v>-202.12411860901977</v>
      </c>
      <c r="AR29">
        <f t="shared" si="14"/>
        <v>-203.21106491221047</v>
      </c>
      <c r="AS29">
        <f t="shared" si="15"/>
        <v>14.40865062837076</v>
      </c>
      <c r="AT29">
        <f t="shared" si="16"/>
        <v>16.889988895150836</v>
      </c>
      <c r="AU29">
        <f t="shared" si="17"/>
        <v>-171.91242538868886</v>
      </c>
      <c r="AW29">
        <v>26</v>
      </c>
      <c r="AX29">
        <f>IF(Z29&gt;0, (R29*SUMPRODUCT(K29:$K$98, X29:$X$98)-K29*$AZ$3)/Z29, 0)</f>
        <v>2609.1089360929736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2.5348699999999998E-2</v>
      </c>
      <c r="Q30" s="5">
        <f t="shared" si="29"/>
        <v>12.5</v>
      </c>
      <c r="R30">
        <f t="shared" si="0"/>
        <v>100000</v>
      </c>
      <c r="S30">
        <f t="shared" si="1"/>
        <v>2521.5000262179983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1688.7467904695714</v>
      </c>
      <c r="AC30">
        <f t="shared" si="2"/>
        <v>1574.3513297957193</v>
      </c>
      <c r="AE30">
        <f t="shared" si="3"/>
        <v>0</v>
      </c>
      <c r="AF30">
        <f t="shared" si="4"/>
        <v>0</v>
      </c>
      <c r="AG30">
        <f t="shared" si="5"/>
        <v>-7.8046366915822087</v>
      </c>
      <c r="AH30">
        <f t="shared" si="6"/>
        <v>-1640.6956097309769</v>
      </c>
      <c r="AI30">
        <f t="shared" si="7"/>
        <v>-1648.500246422559</v>
      </c>
      <c r="AJ30">
        <f t="shared" si="8"/>
        <v>114.39546067385209</v>
      </c>
      <c r="AK30">
        <f t="shared" si="30"/>
        <v>118.21227533287001</v>
      </c>
      <c r="AL30">
        <f t="shared" si="9"/>
        <v>-1415.892510415837</v>
      </c>
      <c r="AN30">
        <f t="shared" si="10"/>
        <v>0</v>
      </c>
      <c r="AO30">
        <f t="shared" si="11"/>
        <v>0</v>
      </c>
      <c r="AP30">
        <f t="shared" si="12"/>
        <v>-0.93618228964560657</v>
      </c>
      <c r="AQ30">
        <f t="shared" si="13"/>
        <v>-196.80482682635341</v>
      </c>
      <c r="AR30">
        <f t="shared" si="14"/>
        <v>-197.74100911599902</v>
      </c>
      <c r="AS30">
        <f t="shared" si="15"/>
        <v>13.721971762531814</v>
      </c>
      <c r="AT30">
        <f t="shared" si="16"/>
        <v>14.179806563540074</v>
      </c>
      <c r="AU30">
        <f t="shared" si="17"/>
        <v>-169.83923078992714</v>
      </c>
      <c r="AW30">
        <v>27</v>
      </c>
      <c r="AX30">
        <f>IF(Z30&gt;0, (R30*SUMPRODUCT(K30:$K$98, X30:$X$98)-K30*$AZ$3)/Z30, 0)</f>
        <v>2521.5000262179983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2.8197647999999999E-2</v>
      </c>
      <c r="Q31" s="5">
        <f t="shared" si="29"/>
        <v>12.5</v>
      </c>
      <c r="R31">
        <f t="shared" si="0"/>
        <v>100000</v>
      </c>
      <c r="S31">
        <f t="shared" si="1"/>
        <v>2424.3525361912243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1574.3513297957193</v>
      </c>
      <c r="AC31">
        <f t="shared" si="2"/>
        <v>1455.8756618400525</v>
      </c>
      <c r="AE31">
        <f t="shared" si="3"/>
        <v>0</v>
      </c>
      <c r="AF31">
        <f t="shared" si="4"/>
        <v>0</v>
      </c>
      <c r="AG31">
        <f t="shared" si="5"/>
        <v>-7.5065179264692663</v>
      </c>
      <c r="AH31">
        <f t="shared" si="6"/>
        <v>-1760.5791855769576</v>
      </c>
      <c r="AI31">
        <f t="shared" si="7"/>
        <v>-1768.0857035034269</v>
      </c>
      <c r="AJ31">
        <f t="shared" si="8"/>
        <v>118.47566795566672</v>
      </c>
      <c r="AK31">
        <f t="shared" si="30"/>
        <v>110.20459308570035</v>
      </c>
      <c r="AL31">
        <f t="shared" si="9"/>
        <v>-1539.4054424620599</v>
      </c>
      <c r="AN31">
        <f t="shared" si="10"/>
        <v>0</v>
      </c>
      <c r="AO31">
        <f t="shared" si="11"/>
        <v>0</v>
      </c>
      <c r="AP31">
        <f t="shared" si="12"/>
        <v>-0.80394850721597266</v>
      </c>
      <c r="AQ31">
        <f t="shared" si="13"/>
        <v>-188.55813333757754</v>
      </c>
      <c r="AR31">
        <f t="shared" si="14"/>
        <v>-189.36208184479352</v>
      </c>
      <c r="AS31">
        <f t="shared" si="15"/>
        <v>12.688750939834778</v>
      </c>
      <c r="AT31">
        <f t="shared" si="16"/>
        <v>11.802918339431111</v>
      </c>
      <c r="AU31">
        <f t="shared" si="17"/>
        <v>-164.87041256552763</v>
      </c>
      <c r="AW31">
        <v>28</v>
      </c>
      <c r="AX31">
        <f>IF(Z31&gt;0, (R31*SUMPRODUCT(K31:$K$98, X31:$X$98)-K31*$AZ$3)/Z31, 0)</f>
        <v>2424.3525361912243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3.1331300999999999E-2</v>
      </c>
      <c r="Q32" s="5">
        <f t="shared" si="29"/>
        <v>12.5</v>
      </c>
      <c r="R32">
        <f t="shared" si="0"/>
        <v>100000</v>
      </c>
      <c r="S32">
        <f t="shared" si="1"/>
        <v>2322.8273715735081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1455.8756618400525</v>
      </c>
      <c r="AC32">
        <f t="shared" si="2"/>
        <v>1337.2542774941589</v>
      </c>
      <c r="AE32">
        <f t="shared" si="3"/>
        <v>0</v>
      </c>
      <c r="AF32">
        <f t="shared" si="4"/>
        <v>0</v>
      </c>
      <c r="AG32">
        <f t="shared" si="5"/>
        <v>-7.1962637745884699</v>
      </c>
      <c r="AH32">
        <f t="shared" si="6"/>
        <v>-1881.5117809288358</v>
      </c>
      <c r="AI32">
        <f t="shared" si="7"/>
        <v>-1888.7080447034243</v>
      </c>
      <c r="AJ32">
        <f t="shared" si="8"/>
        <v>118.6213843458936</v>
      </c>
      <c r="AK32">
        <f t="shared" si="30"/>
        <v>101.91129632880369</v>
      </c>
      <c r="AL32">
        <f t="shared" si="9"/>
        <v>-1668.175364028727</v>
      </c>
      <c r="AN32">
        <f t="shared" si="10"/>
        <v>0</v>
      </c>
      <c r="AO32">
        <f t="shared" si="11"/>
        <v>0</v>
      </c>
      <c r="AP32">
        <f t="shared" si="12"/>
        <v>-0.68814309774618632</v>
      </c>
      <c r="AQ32">
        <f t="shared" si="13"/>
        <v>-179.91966191488794</v>
      </c>
      <c r="AR32">
        <f t="shared" si="14"/>
        <v>-180.60780501263415</v>
      </c>
      <c r="AS32">
        <f t="shared" si="15"/>
        <v>11.343176047961395</v>
      </c>
      <c r="AT32">
        <f t="shared" si="16"/>
        <v>9.7452730121809612</v>
      </c>
      <c r="AU32">
        <f t="shared" si="17"/>
        <v>-159.51935595249176</v>
      </c>
      <c r="AW32">
        <v>29</v>
      </c>
      <c r="AX32">
        <f>IF(Z32&gt;0, (R32*SUMPRODUCT(K32:$K$98, X32:$X$98)-K32*$AZ$3)/Z32, 0)</f>
        <v>2322.8273715735081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3.466458E-2</v>
      </c>
      <c r="Q33" s="5">
        <f t="shared" si="29"/>
        <v>12.5</v>
      </c>
      <c r="R33">
        <f t="shared" si="0"/>
        <v>100000</v>
      </c>
      <c r="S33">
        <f t="shared" si="1"/>
        <v>2217.828223051627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1337.2542774941589</v>
      </c>
      <c r="AC33">
        <f t="shared" si="2"/>
        <v>1219.7781414647029</v>
      </c>
      <c r="AE33">
        <f t="shared" si="3"/>
        <v>0</v>
      </c>
      <c r="AF33">
        <f t="shared" si="4"/>
        <v>0</v>
      </c>
      <c r="AG33">
        <f t="shared" si="5"/>
        <v>-6.8748456755272604</v>
      </c>
      <c r="AH33">
        <f t="shared" si="6"/>
        <v>-1995.6436905225919</v>
      </c>
      <c r="AI33">
        <f t="shared" si="7"/>
        <v>-2002.5185361981191</v>
      </c>
      <c r="AJ33">
        <f t="shared" si="8"/>
        <v>117.47613602945603</v>
      </c>
      <c r="AK33">
        <f t="shared" si="30"/>
        <v>93.607799424591136</v>
      </c>
      <c r="AL33">
        <f t="shared" si="9"/>
        <v>-1791.434600744072</v>
      </c>
      <c r="AN33">
        <f t="shared" si="10"/>
        <v>0</v>
      </c>
      <c r="AO33">
        <f t="shared" si="11"/>
        <v>0</v>
      </c>
      <c r="AP33">
        <f t="shared" si="12"/>
        <v>-0.58697096009415517</v>
      </c>
      <c r="AQ33">
        <f t="shared" si="13"/>
        <v>-170.38708188050353</v>
      </c>
      <c r="AR33">
        <f t="shared" si="14"/>
        <v>-170.97405284059766</v>
      </c>
      <c r="AS33">
        <f t="shared" si="15"/>
        <v>10.030055016191026</v>
      </c>
      <c r="AT33">
        <f t="shared" si="16"/>
        <v>7.9921881150211274</v>
      </c>
      <c r="AU33">
        <f t="shared" si="17"/>
        <v>-152.95180970938551</v>
      </c>
      <c r="AW33">
        <v>30</v>
      </c>
      <c r="AX33">
        <f>IF(Z33&gt;0, (R33*SUMPRODUCT(K33:$K$98, X33:$X$98)-K33*$AZ$3)/Z33, 0)</f>
        <v>2217.828223051627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3.8375247000000001E-2</v>
      </c>
      <c r="Q34" s="5">
        <f t="shared" si="29"/>
        <v>12.5</v>
      </c>
      <c r="R34">
        <f t="shared" si="0"/>
        <v>100000</v>
      </c>
      <c r="S34">
        <f t="shared" si="1"/>
        <v>2111.5447070109008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1219.7781414647029</v>
      </c>
      <c r="AC34">
        <f t="shared" si="2"/>
        <v>1105.1442076961926</v>
      </c>
      <c r="AE34">
        <f t="shared" si="3"/>
        <v>0</v>
      </c>
      <c r="AF34">
        <f t="shared" si="4"/>
        <v>0</v>
      </c>
      <c r="AG34">
        <f t="shared" si="5"/>
        <v>-6.5422733178867469</v>
      </c>
      <c r="AH34">
        <f t="shared" si="6"/>
        <v>-2110.591207081924</v>
      </c>
      <c r="AI34">
        <f t="shared" si="7"/>
        <v>-2117.1334803998107</v>
      </c>
      <c r="AJ34">
        <f t="shared" si="8"/>
        <v>114.63393376851036</v>
      </c>
      <c r="AK34">
        <f t="shared" si="30"/>
        <v>85.384469902529219</v>
      </c>
      <c r="AL34">
        <f t="shared" si="9"/>
        <v>-1917.1150767287711</v>
      </c>
      <c r="AN34">
        <f t="shared" si="10"/>
        <v>0</v>
      </c>
      <c r="AO34">
        <f t="shared" si="11"/>
        <v>0</v>
      </c>
      <c r="AP34">
        <f t="shared" si="12"/>
        <v>-0.49872865617658324</v>
      </c>
      <c r="AQ34">
        <f t="shared" si="13"/>
        <v>-160.89396839600249</v>
      </c>
      <c r="AR34">
        <f t="shared" si="14"/>
        <v>-161.39269705217907</v>
      </c>
      <c r="AS34">
        <f t="shared" si="15"/>
        <v>8.7387403372917767</v>
      </c>
      <c r="AT34">
        <f t="shared" si="16"/>
        <v>6.5090038070426388</v>
      </c>
      <c r="AU34">
        <f t="shared" si="17"/>
        <v>-146.14495290784467</v>
      </c>
      <c r="AW34">
        <v>31</v>
      </c>
      <c r="AX34">
        <f>IF(Z34&gt;0, (R34*SUMPRODUCT(K34:$K$98, X34:$X$98)-K34*$AZ$3)/Z34, 0)</f>
        <v>2111.5447070109008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4.2655799000000001E-2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2004.8087455825928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1105.1442076961926</v>
      </c>
      <c r="AC35">
        <f t="shared" ref="AC35:AC66" si="33">S35*Z35</f>
        <v>994.02983582875549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-6.1977846890570394</v>
      </c>
      <c r="AH35">
        <f t="shared" ref="AH35:AH66" si="37">-X35*R35</f>
        <v>-2232.5271652067217</v>
      </c>
      <c r="AI35">
        <f t="shared" ref="AI35:AI66" si="38">SUM(AE35:AH35)</f>
        <v>-2238.724949895779</v>
      </c>
      <c r="AJ35">
        <f t="shared" ref="AJ35:AJ66" si="39">AB35-AC35</f>
        <v>111.11437186743706</v>
      </c>
      <c r="AK35">
        <f t="shared" si="30"/>
        <v>77.360094538733492</v>
      </c>
      <c r="AL35">
        <f t="shared" ref="AL35:AL66" si="40">SUM(AI35:AK35)</f>
        <v>-2050.2504834896085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-0.42184616098340083</v>
      </c>
      <c r="AQ35">
        <f t="shared" ref="AQ35:AQ66" si="44">AH35*$K35</f>
        <v>-151.95478081006033</v>
      </c>
      <c r="AR35">
        <f t="shared" ref="AR35:AR66" si="45">AI35*$K35</f>
        <v>-152.37662697104375</v>
      </c>
      <c r="AS35">
        <f t="shared" ref="AS35:AS66" si="46">AJ35*$K35</f>
        <v>7.5628911867688373</v>
      </c>
      <c r="AT35">
        <f t="shared" ref="AT35:AT66" si="47">AK35*$K35</f>
        <v>5.26543927092162</v>
      </c>
      <c r="AU35">
        <f t="shared" ref="AU35:AU66" si="48">AL35*$K35</f>
        <v>-139.54829651335328</v>
      </c>
      <c r="AW35">
        <v>32</v>
      </c>
      <c r="AX35">
        <f>IF(Z35&gt;0, (R35*SUMPRODUCT(K35:$K$98, X35:$X$98)-K35*$AZ$3)/Z35, 0)</f>
        <v>2004.8087455825928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4.7231987000000003E-2</v>
      </c>
      <c r="Q36" s="5">
        <f t="shared" si="29"/>
        <v>12.5</v>
      </c>
      <c r="R36">
        <f t="shared" si="31"/>
        <v>100000</v>
      </c>
      <c r="S36">
        <f t="shared" si="32"/>
        <v>1896.5215299232088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994.02983582875549</v>
      </c>
      <c r="AC36">
        <f t="shared" si="33"/>
        <v>886.52112334777098</v>
      </c>
      <c r="AE36">
        <f t="shared" si="34"/>
        <v>0</v>
      </c>
      <c r="AF36">
        <f t="shared" si="35"/>
        <v>0</v>
      </c>
      <c r="AG36">
        <f t="shared" si="36"/>
        <v>-5.8430731563041283</v>
      </c>
      <c r="AH36">
        <f t="shared" si="37"/>
        <v>-2341.8694868987291</v>
      </c>
      <c r="AI36">
        <f t="shared" si="38"/>
        <v>-2347.712560055033</v>
      </c>
      <c r="AJ36">
        <f t="shared" si="39"/>
        <v>107.50871248098451</v>
      </c>
      <c r="AK36">
        <f t="shared" si="30"/>
        <v>69.582088508012887</v>
      </c>
      <c r="AL36">
        <f t="shared" si="40"/>
        <v>-2170.6217590660353</v>
      </c>
      <c r="AN36">
        <f t="shared" si="41"/>
        <v>0</v>
      </c>
      <c r="AO36">
        <f t="shared" si="42"/>
        <v>0</v>
      </c>
      <c r="AP36">
        <f t="shared" si="43"/>
        <v>-0.35509202409107049</v>
      </c>
      <c r="AQ36">
        <f t="shared" si="44"/>
        <v>-142.31880279691353</v>
      </c>
      <c r="AR36">
        <f t="shared" si="45"/>
        <v>-142.67389482100458</v>
      </c>
      <c r="AS36">
        <f t="shared" si="46"/>
        <v>6.5334602701508109</v>
      </c>
      <c r="AT36">
        <f t="shared" si="47"/>
        <v>4.2286043641498221</v>
      </c>
      <c r="AU36">
        <f t="shared" si="48"/>
        <v>-131.91183018670395</v>
      </c>
      <c r="AW36">
        <v>33</v>
      </c>
      <c r="AX36">
        <f>IF(Z36&gt;0, (R36*SUMPRODUCT(K36:$K$98, X36:$X$98)-K36*$AZ$3)/Z36, 0)</f>
        <v>1896.5215299232088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31"/>
        <v>100000</v>
      </c>
      <c r="S37">
        <f t="shared" si="32"/>
        <v>1787.9770351878115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886.52112334777098</v>
      </c>
      <c r="AC37">
        <f t="shared" si="33"/>
        <v>783.88631013038957</v>
      </c>
      <c r="AE37">
        <f t="shared" si="34"/>
        <v>0</v>
      </c>
      <c r="AF37">
        <f t="shared" si="35"/>
        <v>0</v>
      </c>
      <c r="AG37">
        <f t="shared" si="36"/>
        <v>-5.4802599159785155</v>
      </c>
      <c r="AH37">
        <f t="shared" si="37"/>
        <v>-2435.0600701005774</v>
      </c>
      <c r="AI37">
        <f t="shared" si="38"/>
        <v>-2440.5403300165558</v>
      </c>
      <c r="AJ37">
        <f t="shared" si="39"/>
        <v>102.63481321738141</v>
      </c>
      <c r="AK37">
        <f t="shared" si="30"/>
        <v>62.056478634343975</v>
      </c>
      <c r="AL37">
        <f t="shared" si="40"/>
        <v>-2275.8490381648307</v>
      </c>
      <c r="AN37">
        <f t="shared" si="41"/>
        <v>0</v>
      </c>
      <c r="AO37">
        <f t="shared" si="42"/>
        <v>0</v>
      </c>
      <c r="AP37">
        <f t="shared" si="43"/>
        <v>-0.29736012290198799</v>
      </c>
      <c r="AQ37">
        <f t="shared" si="44"/>
        <v>-132.12690142809458</v>
      </c>
      <c r="AR37">
        <f t="shared" si="45"/>
        <v>-132.42426155099656</v>
      </c>
      <c r="AS37">
        <f t="shared" si="46"/>
        <v>5.5689878108443285</v>
      </c>
      <c r="AT37">
        <f t="shared" si="47"/>
        <v>3.3671983439636293</v>
      </c>
      <c r="AU37">
        <f t="shared" si="48"/>
        <v>-123.48807539618862</v>
      </c>
      <c r="AW37">
        <v>34</v>
      </c>
      <c r="AX37">
        <f>IF(Z37&gt;0, (R37*SUMPRODUCT(K37:$K$98, X37:$X$98)-K37*$AZ$3)/Z37, 0)</f>
        <v>1787.9770351878115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5.7568810999999998E-2</v>
      </c>
      <c r="Q38" s="5">
        <f t="shared" si="60"/>
        <v>12.5</v>
      </c>
      <c r="R38">
        <f t="shared" si="31"/>
        <v>100000</v>
      </c>
      <c r="S38">
        <f t="shared" si="32"/>
        <v>1681.0083484303252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783.88631013038957</v>
      </c>
      <c r="AC38">
        <f t="shared" si="33"/>
        <v>687.19154225544889</v>
      </c>
      <c r="AE38">
        <f t="shared" si="34"/>
        <v>0</v>
      </c>
      <c r="AF38">
        <f t="shared" si="35"/>
        <v>0</v>
      </c>
      <c r="AG38">
        <f t="shared" si="36"/>
        <v>-5.1099652694848867</v>
      </c>
      <c r="AH38">
        <f t="shared" si="37"/>
        <v>-2523.936378670744</v>
      </c>
      <c r="AI38">
        <f t="shared" si="38"/>
        <v>-2529.0463439402288</v>
      </c>
      <c r="AJ38">
        <f t="shared" si="39"/>
        <v>96.69476787494068</v>
      </c>
      <c r="AK38">
        <f t="shared" si="30"/>
        <v>54.872041709127274</v>
      </c>
      <c r="AL38">
        <f t="shared" si="40"/>
        <v>-2377.4795343561609</v>
      </c>
      <c r="AN38">
        <f t="shared" si="41"/>
        <v>0</v>
      </c>
      <c r="AO38">
        <f t="shared" si="42"/>
        <v>0</v>
      </c>
      <c r="AP38">
        <f t="shared" si="43"/>
        <v>-0.24756058299882747</v>
      </c>
      <c r="AQ38">
        <f t="shared" si="44"/>
        <v>-122.2762051020094</v>
      </c>
      <c r="AR38">
        <f t="shared" si="45"/>
        <v>-122.52376568500821</v>
      </c>
      <c r="AS38">
        <f t="shared" si="46"/>
        <v>4.684535382462526</v>
      </c>
      <c r="AT38">
        <f t="shared" si="47"/>
        <v>2.6583653546468984</v>
      </c>
      <c r="AU38">
        <f t="shared" si="48"/>
        <v>-115.1808649478988</v>
      </c>
      <c r="AW38">
        <v>35</v>
      </c>
      <c r="AX38">
        <f>IF(Z38&gt;0, (R38*SUMPRODUCT(K38:$K$98, X38:$X$98)-K38*$AZ$3)/Z38, 0)</f>
        <v>1681.0083484303252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6.3742958000000002E-2</v>
      </c>
      <c r="Q39" s="5">
        <f t="shared" si="60"/>
        <v>12.5</v>
      </c>
      <c r="R39">
        <f t="shared" si="31"/>
        <v>100000</v>
      </c>
      <c r="S39">
        <f t="shared" si="32"/>
        <v>1575.4631304868428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687.19154225544889</v>
      </c>
      <c r="AC39">
        <f t="shared" si="33"/>
        <v>596.55117068304094</v>
      </c>
      <c r="AE39">
        <f t="shared" si="34"/>
        <v>0</v>
      </c>
      <c r="AF39">
        <f t="shared" si="35"/>
        <v>0</v>
      </c>
      <c r="AG39">
        <f t="shared" si="36"/>
        <v>-4.7331413152358035</v>
      </c>
      <c r="AH39">
        <f t="shared" si="37"/>
        <v>-2605.7944124338705</v>
      </c>
      <c r="AI39">
        <f t="shared" si="38"/>
        <v>-2610.5275537491066</v>
      </c>
      <c r="AJ39">
        <f t="shared" si="39"/>
        <v>90.640371572407958</v>
      </c>
      <c r="AK39">
        <f t="shared" si="30"/>
        <v>48.10340795788143</v>
      </c>
      <c r="AL39">
        <f t="shared" si="40"/>
        <v>-2471.7837742188176</v>
      </c>
      <c r="AN39">
        <f t="shared" si="41"/>
        <v>0</v>
      </c>
      <c r="AO39">
        <f t="shared" si="42"/>
        <v>0</v>
      </c>
      <c r="AP39">
        <f t="shared" si="43"/>
        <v>-0.20473636903954409</v>
      </c>
      <c r="AQ39">
        <f t="shared" si="44"/>
        <v>-112.7160274610698</v>
      </c>
      <c r="AR39">
        <f t="shared" si="45"/>
        <v>-112.92076383010935</v>
      </c>
      <c r="AS39">
        <f t="shared" si="46"/>
        <v>3.9207324117694116</v>
      </c>
      <c r="AT39">
        <f t="shared" si="47"/>
        <v>2.0807570338165373</v>
      </c>
      <c r="AU39">
        <f t="shared" si="48"/>
        <v>-106.91927438452342</v>
      </c>
      <c r="AW39">
        <v>36</v>
      </c>
      <c r="AX39">
        <f>IF(Z39&gt;0, (R39*SUMPRODUCT(K39:$K$98, X39:$X$98)-K39*$AZ$3)/Z39, 0)</f>
        <v>1575.4631304868428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7.0809242999999994E-2</v>
      </c>
      <c r="Q40" s="5">
        <f t="shared" si="60"/>
        <v>12.5</v>
      </c>
      <c r="R40">
        <f t="shared" si="31"/>
        <v>100000</v>
      </c>
      <c r="S40">
        <f t="shared" si="32"/>
        <v>1471.2751994999442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596.55117068304094</v>
      </c>
      <c r="AC40">
        <f t="shared" si="33"/>
        <v>512.08142315911516</v>
      </c>
      <c r="AE40">
        <f t="shared" si="34"/>
        <v>0</v>
      </c>
      <c r="AF40">
        <f t="shared" si="35"/>
        <v>0</v>
      </c>
      <c r="AG40">
        <f t="shared" si="36"/>
        <v>-4.3506597485395746</v>
      </c>
      <c r="AH40">
        <f t="shared" si="37"/>
        <v>-2681.201228350973</v>
      </c>
      <c r="AI40">
        <f t="shared" si="38"/>
        <v>-2685.5518880995128</v>
      </c>
      <c r="AJ40">
        <f t="shared" si="39"/>
        <v>84.469747523925776</v>
      </c>
      <c r="AK40">
        <f t="shared" ref="AK40:AK71" si="61">G40*SUM(AB40:AB40, AE40:AF40)</f>
        <v>41.758581947812871</v>
      </c>
      <c r="AL40">
        <f t="shared" si="40"/>
        <v>-2559.3235586277742</v>
      </c>
      <c r="AN40">
        <f t="shared" si="41"/>
        <v>0</v>
      </c>
      <c r="AO40">
        <f t="shared" si="42"/>
        <v>0</v>
      </c>
      <c r="AP40">
        <f t="shared" si="43"/>
        <v>-0.16802837325258027</v>
      </c>
      <c r="AQ40">
        <f t="shared" si="44"/>
        <v>-103.55162361613395</v>
      </c>
      <c r="AR40">
        <f t="shared" si="45"/>
        <v>-103.71965198938653</v>
      </c>
      <c r="AS40">
        <f t="shared" si="46"/>
        <v>3.2623360790891121</v>
      </c>
      <c r="AT40">
        <f t="shared" si="47"/>
        <v>1.6127730044577484</v>
      </c>
      <c r="AU40">
        <f t="shared" si="48"/>
        <v>-98.844542905839674</v>
      </c>
      <c r="AW40">
        <v>37</v>
      </c>
      <c r="AX40">
        <f>IF(Z40&gt;0, (R40*SUMPRODUCT(K40:$K$98, X40:$X$98)-K40*$AZ$3)/Z40, 0)</f>
        <v>1471.2751994999442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7.8963489999999997E-2</v>
      </c>
      <c r="Q41" s="5">
        <f t="shared" si="60"/>
        <v>12.5</v>
      </c>
      <c r="R41">
        <f t="shared" si="31"/>
        <v>100000</v>
      </c>
      <c r="S41">
        <f t="shared" si="32"/>
        <v>1367.9124150285777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512.08142315911516</v>
      </c>
      <c r="AC41">
        <f t="shared" si="33"/>
        <v>433.74969234400294</v>
      </c>
      <c r="AE41">
        <f t="shared" si="34"/>
        <v>0</v>
      </c>
      <c r="AF41">
        <f t="shared" si="35"/>
        <v>0</v>
      </c>
      <c r="AG41">
        <f t="shared" si="36"/>
        <v>-3.9636098735069716</v>
      </c>
      <c r="AH41">
        <f t="shared" si="37"/>
        <v>-2748.3462203776576</v>
      </c>
      <c r="AI41">
        <f t="shared" si="38"/>
        <v>-2752.3098302511644</v>
      </c>
      <c r="AJ41">
        <f t="shared" si="39"/>
        <v>78.331730815112223</v>
      </c>
      <c r="AK41">
        <f t="shared" si="61"/>
        <v>35.845699621138067</v>
      </c>
      <c r="AL41">
        <f t="shared" si="40"/>
        <v>-2638.1323998149142</v>
      </c>
      <c r="AN41">
        <f t="shared" si="41"/>
        <v>0</v>
      </c>
      <c r="AO41">
        <f t="shared" si="42"/>
        <v>0</v>
      </c>
      <c r="AP41">
        <f t="shared" si="43"/>
        <v>-0.13667855602590004</v>
      </c>
      <c r="AQ41">
        <f t="shared" si="44"/>
        <v>-94.772191221759911</v>
      </c>
      <c r="AR41">
        <f t="shared" si="45"/>
        <v>-94.908869777785796</v>
      </c>
      <c r="AS41">
        <f t="shared" si="46"/>
        <v>2.7011406774366051</v>
      </c>
      <c r="AT41">
        <f t="shared" si="47"/>
        <v>1.2360798918942055</v>
      </c>
      <c r="AU41">
        <f t="shared" si="48"/>
        <v>-90.971649208454991</v>
      </c>
      <c r="AW41">
        <v>38</v>
      </c>
      <c r="AX41">
        <f>IF(Z41&gt;0, (R41*SUMPRODUCT(K41:$K$98, X41:$X$98)-K41*$AZ$3)/Z41, 0)</f>
        <v>1367.9124150285777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8.8363973999999998E-2</v>
      </c>
      <c r="Q42" s="5">
        <f t="shared" si="60"/>
        <v>12.5</v>
      </c>
      <c r="R42">
        <f t="shared" si="31"/>
        <v>100000</v>
      </c>
      <c r="S42">
        <f t="shared" si="32"/>
        <v>1264.4174051707855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433.74969234400294</v>
      </c>
      <c r="AC42">
        <f t="shared" si="33"/>
        <v>361.49526255172646</v>
      </c>
      <c r="AE42">
        <f t="shared" si="34"/>
        <v>0</v>
      </c>
      <c r="AF42">
        <f t="shared" si="35"/>
        <v>0</v>
      </c>
      <c r="AG42">
        <f t="shared" si="36"/>
        <v>-3.5737334549631883</v>
      </c>
      <c r="AH42">
        <f t="shared" si="37"/>
        <v>-2801.9225584697065</v>
      </c>
      <c r="AI42">
        <f t="shared" si="38"/>
        <v>-2805.4962919246695</v>
      </c>
      <c r="AJ42">
        <f t="shared" si="39"/>
        <v>72.254429792276483</v>
      </c>
      <c r="AK42">
        <f t="shared" si="61"/>
        <v>30.362478464080208</v>
      </c>
      <c r="AL42">
        <f t="shared" si="40"/>
        <v>-2702.879383668313</v>
      </c>
      <c r="AN42">
        <f t="shared" si="41"/>
        <v>0</v>
      </c>
      <c r="AO42">
        <f t="shared" si="42"/>
        <v>0</v>
      </c>
      <c r="AP42">
        <f t="shared" si="43"/>
        <v>-0.1100306340130454</v>
      </c>
      <c r="AQ42">
        <f t="shared" si="44"/>
        <v>-86.26757407878695</v>
      </c>
      <c r="AR42">
        <f t="shared" si="45"/>
        <v>-86.377604712799993</v>
      </c>
      <c r="AS42">
        <f t="shared" si="46"/>
        <v>2.2246205041548488</v>
      </c>
      <c r="AT42">
        <f t="shared" si="47"/>
        <v>0.93482146828003843</v>
      </c>
      <c r="AU42">
        <f t="shared" si="48"/>
        <v>-83.218162740365116</v>
      </c>
      <c r="AW42">
        <v>39</v>
      </c>
      <c r="AX42">
        <f>IF(Z42&gt;0, (R42*SUMPRODUCT(K42:$K$98, X42:$X$98)-K42*$AZ$3)/Z42, 0)</f>
        <v>1264.4174051707855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9.9562517000000003E-2</v>
      </c>
      <c r="Q43" s="5">
        <f t="shared" si="60"/>
        <v>12.5</v>
      </c>
      <c r="R43">
        <f t="shared" si="31"/>
        <v>100000</v>
      </c>
      <c r="S43">
        <f t="shared" si="32"/>
        <v>1160.1019391698146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361.49526255172646</v>
      </c>
      <c r="AC43">
        <f t="shared" si="33"/>
        <v>295.33283260640701</v>
      </c>
      <c r="AE43">
        <f t="shared" si="34"/>
        <v>0</v>
      </c>
      <c r="AF43">
        <f t="shared" si="35"/>
        <v>0</v>
      </c>
      <c r="AG43">
        <f t="shared" si="36"/>
        <v>-3.1821862225503148</v>
      </c>
      <c r="AH43">
        <f t="shared" si="37"/>
        <v>-2846.4791829059295</v>
      </c>
      <c r="AI43">
        <f t="shared" si="38"/>
        <v>-2849.6613691284797</v>
      </c>
      <c r="AJ43">
        <f t="shared" si="39"/>
        <v>66.162429945319445</v>
      </c>
      <c r="AK43">
        <f t="shared" si="61"/>
        <v>25.304668378620853</v>
      </c>
      <c r="AL43">
        <f t="shared" si="40"/>
        <v>-2758.1942708045394</v>
      </c>
      <c r="AN43">
        <f t="shared" si="41"/>
        <v>0</v>
      </c>
      <c r="AO43">
        <f t="shared" si="42"/>
        <v>0</v>
      </c>
      <c r="AP43">
        <f t="shared" si="43"/>
        <v>-8.7478036431669931E-2</v>
      </c>
      <c r="AQ43">
        <f t="shared" si="44"/>
        <v>-78.249477638890085</v>
      </c>
      <c r="AR43">
        <f t="shared" si="45"/>
        <v>-78.336955675321747</v>
      </c>
      <c r="AS43">
        <f t="shared" si="46"/>
        <v>1.8187997346446785</v>
      </c>
      <c r="AT43">
        <f t="shared" si="47"/>
        <v>0.69562324374035622</v>
      </c>
      <c r="AU43">
        <f t="shared" si="48"/>
        <v>-75.822532696936719</v>
      </c>
      <c r="AW43">
        <v>40</v>
      </c>
      <c r="AX43">
        <f>IF(Z43&gt;0, (R43*SUMPRODUCT(K43:$K$98, X43:$X$98)-K43*$AZ$3)/Z43, 0)</f>
        <v>1160.1019391698146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0.11247831899999999</v>
      </c>
      <c r="Q44" s="5">
        <f t="shared" si="60"/>
        <v>12.5</v>
      </c>
      <c r="R44">
        <f t="shared" si="31"/>
        <v>100000</v>
      </c>
      <c r="S44">
        <f t="shared" si="32"/>
        <v>1052.1022612729166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295.33283260640701</v>
      </c>
      <c r="AC44">
        <f t="shared" si="33"/>
        <v>235.03437651525562</v>
      </c>
      <c r="AE44">
        <f t="shared" si="34"/>
        <v>0</v>
      </c>
      <c r="AF44">
        <f t="shared" si="35"/>
        <v>0</v>
      </c>
      <c r="AG44">
        <f t="shared" si="36"/>
        <v>-2.7924374032673929</v>
      </c>
      <c r="AH44">
        <f t="shared" si="37"/>
        <v>-2863.4156564593541</v>
      </c>
      <c r="AI44">
        <f t="shared" si="38"/>
        <v>-2866.2080938626214</v>
      </c>
      <c r="AJ44">
        <f t="shared" si="39"/>
        <v>60.298456091151394</v>
      </c>
      <c r="AK44">
        <f t="shared" si="61"/>
        <v>20.673298282448492</v>
      </c>
      <c r="AL44">
        <f t="shared" si="40"/>
        <v>-2785.2363394890217</v>
      </c>
      <c r="AN44">
        <f t="shared" si="41"/>
        <v>0</v>
      </c>
      <c r="AO44">
        <f t="shared" si="42"/>
        <v>0</v>
      </c>
      <c r="AP44">
        <f t="shared" si="43"/>
        <v>-6.8539172839373441E-2</v>
      </c>
      <c r="AQ44">
        <f t="shared" si="44"/>
        <v>-70.281303480392793</v>
      </c>
      <c r="AR44">
        <f t="shared" si="45"/>
        <v>-70.349842653232159</v>
      </c>
      <c r="AS44">
        <f t="shared" si="46"/>
        <v>1.4799996229613079</v>
      </c>
      <c r="AT44">
        <f t="shared" si="47"/>
        <v>0.50741719849573996</v>
      </c>
      <c r="AU44">
        <f t="shared" si="48"/>
        <v>-68.362425831775113</v>
      </c>
      <c r="AW44">
        <v>41</v>
      </c>
      <c r="AX44">
        <f>IF(Z44&gt;0, (R44*SUMPRODUCT(K44:$K$98, X44:$X$98)-K44*$AZ$3)/Z44, 0)</f>
        <v>1052.1022612729166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0.127310056</v>
      </c>
      <c r="Q45" s="5">
        <f t="shared" si="60"/>
        <v>12.5</v>
      </c>
      <c r="R45">
        <f t="shared" si="31"/>
        <v>100000</v>
      </c>
      <c r="S45">
        <f t="shared" si="32"/>
        <v>938.04584621172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235.03437651525562</v>
      </c>
      <c r="AC45">
        <f t="shared" si="33"/>
        <v>180.78077084534397</v>
      </c>
      <c r="AE45">
        <f t="shared" si="34"/>
        <v>0</v>
      </c>
      <c r="AF45">
        <f t="shared" si="35"/>
        <v>0</v>
      </c>
      <c r="AG45">
        <f t="shared" si="36"/>
        <v>-2.4090076670482525</v>
      </c>
      <c r="AH45">
        <f t="shared" si="37"/>
        <v>-2844.0428974917309</v>
      </c>
      <c r="AI45">
        <f t="shared" si="38"/>
        <v>-2846.451905158779</v>
      </c>
      <c r="AJ45">
        <f t="shared" si="39"/>
        <v>54.25360566991165</v>
      </c>
      <c r="AK45">
        <f t="shared" si="61"/>
        <v>16.452406356067893</v>
      </c>
      <c r="AL45">
        <f t="shared" si="40"/>
        <v>-2775.7458931327992</v>
      </c>
      <c r="AN45">
        <f t="shared" si="41"/>
        <v>0</v>
      </c>
      <c r="AO45">
        <f t="shared" si="42"/>
        <v>0</v>
      </c>
      <c r="AP45">
        <f t="shared" si="43"/>
        <v>-5.2792906409469091E-2</v>
      </c>
      <c r="AQ45">
        <f t="shared" si="44"/>
        <v>-62.326613802673641</v>
      </c>
      <c r="AR45">
        <f t="shared" si="45"/>
        <v>-62.379406709083113</v>
      </c>
      <c r="AS45">
        <f t="shared" si="46"/>
        <v>1.1889565839437062</v>
      </c>
      <c r="AT45">
        <f t="shared" si="47"/>
        <v>0.36055109365040028</v>
      </c>
      <c r="AU45">
        <f t="shared" si="48"/>
        <v>-60.829899031488999</v>
      </c>
      <c r="AW45">
        <v>42</v>
      </c>
      <c r="AX45">
        <f>IF(Z45&gt;0, (R45*SUMPRODUCT(K45:$K$98, X45:$X$98)-K45*$AZ$3)/Z45, 0)</f>
        <v>938.04584621172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0.144442719</v>
      </c>
      <c r="Q46" s="5">
        <f t="shared" si="60"/>
        <v>12.5</v>
      </c>
      <c r="R46">
        <f t="shared" si="31"/>
        <v>100000</v>
      </c>
      <c r="S46">
        <f t="shared" si="32"/>
        <v>814.72509495434076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180.78077084534397</v>
      </c>
      <c r="AC46">
        <f t="shared" si="33"/>
        <v>132.76460151631414</v>
      </c>
      <c r="AE46">
        <f t="shared" si="34"/>
        <v>0</v>
      </c>
      <c r="AF46">
        <f t="shared" si="35"/>
        <v>0</v>
      </c>
      <c r="AG46">
        <f t="shared" si="36"/>
        <v>-2.0369539728574733</v>
      </c>
      <c r="AH46">
        <f t="shared" si="37"/>
        <v>-2783.7089401623707</v>
      </c>
      <c r="AI46">
        <f t="shared" si="38"/>
        <v>-2785.7458941352284</v>
      </c>
      <c r="AJ46">
        <f t="shared" si="39"/>
        <v>48.016169329029822</v>
      </c>
      <c r="AK46">
        <f t="shared" si="61"/>
        <v>12.654653959174079</v>
      </c>
      <c r="AL46">
        <f t="shared" si="40"/>
        <v>-2725.0750708470246</v>
      </c>
      <c r="AN46">
        <f t="shared" si="41"/>
        <v>0</v>
      </c>
      <c r="AO46">
        <f t="shared" si="42"/>
        <v>0</v>
      </c>
      <c r="AP46">
        <f t="shared" si="43"/>
        <v>-3.9856630713998344E-2</v>
      </c>
      <c r="AQ46">
        <f t="shared" si="44"/>
        <v>-54.468221040687446</v>
      </c>
      <c r="AR46">
        <f t="shared" si="45"/>
        <v>-54.508077671401452</v>
      </c>
      <c r="AS46">
        <f t="shared" si="46"/>
        <v>0.93952183247582011</v>
      </c>
      <c r="AT46">
        <f t="shared" si="47"/>
        <v>0.24761083283423285</v>
      </c>
      <c r="AU46">
        <f t="shared" si="48"/>
        <v>-53.320945006091399</v>
      </c>
      <c r="AW46">
        <v>43</v>
      </c>
      <c r="AX46">
        <f>IF(Z46&gt;0, (R46*SUMPRODUCT(K46:$K$98, X46:$X$98)-K46*$AZ$3)/Z46, 0)</f>
        <v>814.72509495434076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0.163598735</v>
      </c>
      <c r="Q47" s="5">
        <f t="shared" si="60"/>
        <v>12.5</v>
      </c>
      <c r="R47">
        <f t="shared" si="31"/>
        <v>100000</v>
      </c>
      <c r="S47">
        <f t="shared" si="32"/>
        <v>676.28561779034658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132.76460151631414</v>
      </c>
      <c r="AC47">
        <f t="shared" si="33"/>
        <v>91.073563041380126</v>
      </c>
      <c r="AE47">
        <f t="shared" si="34"/>
        <v>0</v>
      </c>
      <c r="AF47">
        <f t="shared" si="35"/>
        <v>0</v>
      </c>
      <c r="AG47">
        <f t="shared" si="36"/>
        <v>-1.6833413399161916</v>
      </c>
      <c r="AH47">
        <f t="shared" si="37"/>
        <v>-2665.9447457016558</v>
      </c>
      <c r="AI47">
        <f t="shared" si="38"/>
        <v>-2667.6280870415721</v>
      </c>
      <c r="AJ47">
        <f t="shared" si="39"/>
        <v>41.691038474934018</v>
      </c>
      <c r="AK47">
        <f t="shared" si="61"/>
        <v>9.2935221061419906</v>
      </c>
      <c r="AL47">
        <f t="shared" si="40"/>
        <v>-2616.6435264604961</v>
      </c>
      <c r="AN47">
        <f t="shared" si="41"/>
        <v>0</v>
      </c>
      <c r="AO47">
        <f t="shared" si="42"/>
        <v>0</v>
      </c>
      <c r="AP47">
        <f t="shared" si="43"/>
        <v>-2.9408544679184002E-2</v>
      </c>
      <c r="AQ47">
        <f t="shared" si="44"/>
        <v>-46.574959758373396</v>
      </c>
      <c r="AR47">
        <f t="shared" si="45"/>
        <v>-46.604368303052581</v>
      </c>
      <c r="AS47">
        <f t="shared" si="46"/>
        <v>0.72835659568172828</v>
      </c>
      <c r="AT47">
        <f t="shared" si="47"/>
        <v>0.162360986215112</v>
      </c>
      <c r="AU47">
        <f t="shared" si="48"/>
        <v>-45.713650721155737</v>
      </c>
      <c r="AW47">
        <v>44</v>
      </c>
      <c r="AX47">
        <f>IF(Z47&gt;0, (R47*SUMPRODUCT(K47:$K$98, X47:$X$98)-K47*$AZ$3)/Z47, 0)</f>
        <v>676.28561779034658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0.184919743</v>
      </c>
      <c r="Q48" s="5">
        <f t="shared" si="60"/>
        <v>12.5</v>
      </c>
      <c r="R48">
        <f t="shared" si="31"/>
        <v>100000</v>
      </c>
      <c r="S48">
        <f t="shared" si="32"/>
        <v>515.65982597199354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91.073563041380126</v>
      </c>
      <c r="AC48">
        <f t="shared" si="33"/>
        <v>55.906802002429394</v>
      </c>
      <c r="AE48">
        <f t="shared" si="34"/>
        <v>0</v>
      </c>
      <c r="AF48">
        <f t="shared" si="35"/>
        <v>0</v>
      </c>
      <c r="AG48">
        <f t="shared" si="36"/>
        <v>-1.355224878558452</v>
      </c>
      <c r="AH48">
        <f t="shared" si="37"/>
        <v>-2490.2643836686225</v>
      </c>
      <c r="AI48">
        <f t="shared" si="38"/>
        <v>-2491.6196085471811</v>
      </c>
      <c r="AJ48">
        <f t="shared" si="39"/>
        <v>35.166761038950732</v>
      </c>
      <c r="AK48">
        <f t="shared" si="61"/>
        <v>6.3751494128966097</v>
      </c>
      <c r="AL48">
        <f t="shared" si="40"/>
        <v>-2450.0776980953337</v>
      </c>
      <c r="AN48">
        <f t="shared" si="41"/>
        <v>0</v>
      </c>
      <c r="AO48">
        <f t="shared" si="42"/>
        <v>0</v>
      </c>
      <c r="AP48">
        <f t="shared" si="43"/>
        <v>-2.1139498846708429E-2</v>
      </c>
      <c r="AQ48">
        <f t="shared" si="44"/>
        <v>-38.844432314848021</v>
      </c>
      <c r="AR48">
        <f t="shared" si="45"/>
        <v>-38.865571813694736</v>
      </c>
      <c r="AS48">
        <f t="shared" si="46"/>
        <v>0.548549333905477</v>
      </c>
      <c r="AT48">
        <f t="shared" si="47"/>
        <v>9.9442879033384834E-2</v>
      </c>
      <c r="AU48">
        <f t="shared" si="48"/>
        <v>-38.217579600755869</v>
      </c>
      <c r="AW48">
        <v>45</v>
      </c>
      <c r="AX48">
        <f>IF(Z48&gt;0, (R48*SUMPRODUCT(K48:$K$98, X48:$X$98)-K48*$AZ$3)/Z48, 0)</f>
        <v>515.65982597199354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0.20818995500000001</v>
      </c>
      <c r="Q49" s="5">
        <f t="shared" si="60"/>
        <v>12.5</v>
      </c>
      <c r="R49">
        <f t="shared" si="31"/>
        <v>100000</v>
      </c>
      <c r="S49">
        <f t="shared" si="32"/>
        <v>321.46685263900594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55.906802002429394</v>
      </c>
      <c r="AC49">
        <f t="shared" si="33"/>
        <v>27.248261401351598</v>
      </c>
      <c r="AE49">
        <f t="shared" si="34"/>
        <v>0</v>
      </c>
      <c r="AF49">
        <f t="shared" si="35"/>
        <v>0</v>
      </c>
      <c r="AG49">
        <f t="shared" si="36"/>
        <v>-1.0595284232909028</v>
      </c>
      <c r="AH49">
        <f t="shared" si="37"/>
        <v>-2257.1536518557168</v>
      </c>
      <c r="AI49">
        <f t="shared" si="38"/>
        <v>-2258.2131802790077</v>
      </c>
      <c r="AJ49">
        <f t="shared" si="39"/>
        <v>28.658540601077796</v>
      </c>
      <c r="AK49">
        <f t="shared" si="61"/>
        <v>3.913476140170058</v>
      </c>
      <c r="AL49">
        <f t="shared" si="40"/>
        <v>-2225.6411635377599</v>
      </c>
      <c r="AN49">
        <f t="shared" si="41"/>
        <v>0</v>
      </c>
      <c r="AO49">
        <f t="shared" si="42"/>
        <v>0</v>
      </c>
      <c r="AP49">
        <f t="shared" si="43"/>
        <v>-1.4756314771984429E-2</v>
      </c>
      <c r="AQ49">
        <f t="shared" si="44"/>
        <v>-31.435937954419853</v>
      </c>
      <c r="AR49">
        <f t="shared" si="45"/>
        <v>-31.450694269191835</v>
      </c>
      <c r="AS49">
        <f t="shared" si="46"/>
        <v>0.39913459301232018</v>
      </c>
      <c r="AT49">
        <f t="shared" si="47"/>
        <v>5.4503951482144132E-2</v>
      </c>
      <c r="AU49">
        <f t="shared" si="48"/>
        <v>-30.997055724697372</v>
      </c>
      <c r="AW49">
        <v>46</v>
      </c>
      <c r="AX49">
        <f>IF(Z49&gt;0, (R49*SUMPRODUCT(K49:$K$98, X49:$X$98)-K49*$AZ$3)/Z49, 0)</f>
        <v>321.46685263900594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0.23376965099999999</v>
      </c>
      <c r="Q50" s="5">
        <f t="shared" si="60"/>
        <v>12.5</v>
      </c>
      <c r="R50">
        <f t="shared" si="31"/>
        <v>100000</v>
      </c>
      <c r="S50">
        <f t="shared" si="32"/>
        <v>76.550462215157651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27.248261401351598</v>
      </c>
      <c r="AC50">
        <f t="shared" si="33"/>
        <v>4.9068696199409487</v>
      </c>
      <c r="AE50">
        <f t="shared" si="34"/>
        <v>0</v>
      </c>
      <c r="AF50">
        <f t="shared" si="35"/>
        <v>0</v>
      </c>
      <c r="AG50">
        <f t="shared" si="36"/>
        <v>-0.80124754932069919</v>
      </c>
      <c r="AH50">
        <f t="shared" si="37"/>
        <v>-1981.4847178983571</v>
      </c>
      <c r="AI50">
        <f t="shared" si="38"/>
        <v>-1982.2859654476779</v>
      </c>
      <c r="AJ50">
        <f t="shared" si="39"/>
        <v>22.34139178141065</v>
      </c>
      <c r="AK50">
        <f t="shared" si="61"/>
        <v>1.9073782980946121</v>
      </c>
      <c r="AL50">
        <f t="shared" si="40"/>
        <v>-1958.0371953681727</v>
      </c>
      <c r="AN50">
        <f t="shared" si="41"/>
        <v>0</v>
      </c>
      <c r="AO50">
        <f t="shared" si="42"/>
        <v>0</v>
      </c>
      <c r="AP50">
        <f t="shared" si="43"/>
        <v>-9.9635473839032491E-3</v>
      </c>
      <c r="AQ50">
        <f t="shared" si="44"/>
        <v>-24.639846816378174</v>
      </c>
      <c r="AR50">
        <f t="shared" si="45"/>
        <v>-24.649810363762079</v>
      </c>
      <c r="AS50">
        <f t="shared" si="46"/>
        <v>0.27781615784678826</v>
      </c>
      <c r="AT50">
        <f t="shared" si="47"/>
        <v>2.3718330331501527E-2</v>
      </c>
      <c r="AU50">
        <f t="shared" si="48"/>
        <v>-24.348275875583791</v>
      </c>
      <c r="AW50">
        <v>47</v>
      </c>
      <c r="AX50">
        <f>IF(Z50&gt;0, (R50*SUMPRODUCT(K50:$K$98, X50:$X$98)-K50*$AZ$3)/Z50, 0)</f>
        <v>76.550462215157651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0.26254478799999997</v>
      </c>
      <c r="Q51" s="5">
        <f t="shared" si="60"/>
        <v>12.5</v>
      </c>
      <c r="R51">
        <f t="shared" si="31"/>
        <v>100000</v>
      </c>
      <c r="S51">
        <f t="shared" si="32"/>
        <v>-249.04379832127788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4.9068696199409487</v>
      </c>
      <c r="AC51">
        <f t="shared" si="33"/>
        <v>-11.612846684821896</v>
      </c>
      <c r="AE51">
        <f t="shared" si="34"/>
        <v>0</v>
      </c>
      <c r="AF51">
        <f t="shared" si="35"/>
        <v>0</v>
      </c>
      <c r="AG51">
        <f t="shared" si="36"/>
        <v>-0.58287170585556969</v>
      </c>
      <c r="AH51">
        <f t="shared" si="37"/>
        <v>-1682.9069437753801</v>
      </c>
      <c r="AI51">
        <f t="shared" si="38"/>
        <v>-1683.4898154812356</v>
      </c>
      <c r="AJ51">
        <f t="shared" si="39"/>
        <v>16.519716304762845</v>
      </c>
      <c r="AK51">
        <f t="shared" si="61"/>
        <v>0.34348087339586647</v>
      </c>
      <c r="AL51">
        <f t="shared" si="40"/>
        <v>-1666.6266183030768</v>
      </c>
      <c r="AN51">
        <f t="shared" si="41"/>
        <v>0</v>
      </c>
      <c r="AO51">
        <f t="shared" si="42"/>
        <v>0</v>
      </c>
      <c r="AP51">
        <f t="shared" si="43"/>
        <v>-6.4714593521690922E-3</v>
      </c>
      <c r="AQ51">
        <f t="shared" si="44"/>
        <v>-18.684838825963094</v>
      </c>
      <c r="AR51">
        <f t="shared" si="45"/>
        <v>-18.691310285315261</v>
      </c>
      <c r="AS51">
        <f t="shared" si="46"/>
        <v>0.18341372810113424</v>
      </c>
      <c r="AT51">
        <f t="shared" si="47"/>
        <v>3.8135707877020937E-3</v>
      </c>
      <c r="AU51">
        <f t="shared" si="48"/>
        <v>-18.504082986426425</v>
      </c>
      <c r="AW51">
        <v>48</v>
      </c>
      <c r="AX51">
        <f>IF(Z51&gt;0, (R51*SUMPRODUCT(K51:$K$98, X51:$X$98)-K51*$AZ$3)/Z51, 0)</f>
        <v>-249.04379832127788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0.29488324999999999</v>
      </c>
      <c r="Q52" s="5">
        <f t="shared" si="60"/>
        <v>12.5</v>
      </c>
      <c r="R52">
        <f t="shared" si="31"/>
        <v>100000</v>
      </c>
      <c r="S52">
        <f t="shared" si="32"/>
        <v>-711.05698792419616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-11.612846684821896</v>
      </c>
      <c r="AC52">
        <f t="shared" si="33"/>
        <v>-23.047568982557053</v>
      </c>
      <c r="AE52">
        <f t="shared" si="34"/>
        <v>0</v>
      </c>
      <c r="AF52">
        <f t="shared" si="35"/>
        <v>0</v>
      </c>
      <c r="AG52">
        <f t="shared" si="36"/>
        <v>-0.40516388584127966</v>
      </c>
      <c r="AH52">
        <f t="shared" si="37"/>
        <v>-1375.0328236458754</v>
      </c>
      <c r="AI52">
        <f t="shared" si="38"/>
        <v>-1375.4379875317168</v>
      </c>
      <c r="AJ52">
        <f t="shared" si="39"/>
        <v>11.434722297735156</v>
      </c>
      <c r="AK52">
        <f t="shared" si="61"/>
        <v>-0.81289926793753287</v>
      </c>
      <c r="AL52">
        <f t="shared" si="40"/>
        <v>-1364.8161645019193</v>
      </c>
      <c r="AN52">
        <f t="shared" si="41"/>
        <v>0</v>
      </c>
      <c r="AO52">
        <f t="shared" si="42"/>
        <v>0</v>
      </c>
      <c r="AP52">
        <f t="shared" si="43"/>
        <v>-4.0164462434257907E-3</v>
      </c>
      <c r="AQ52">
        <f t="shared" si="44"/>
        <v>-13.630892614360832</v>
      </c>
      <c r="AR52">
        <f t="shared" si="45"/>
        <v>-13.634909060604258</v>
      </c>
      <c r="AS52">
        <f t="shared" si="46"/>
        <v>0.11335400074464455</v>
      </c>
      <c r="AT52">
        <f t="shared" si="47"/>
        <v>-8.0583840887297354E-3</v>
      </c>
      <c r="AU52">
        <f t="shared" si="48"/>
        <v>-13.529613443948344</v>
      </c>
      <c r="AW52">
        <v>49</v>
      </c>
      <c r="AX52">
        <f>IF(Z52&gt;0, (R52*SUMPRODUCT(K52:$K$98, X52:$X$98)-K52*$AZ$3)/Z52, 0)</f>
        <v>-711.05698792419616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0.33135349400000003</v>
      </c>
      <c r="Q53" s="5">
        <f t="shared" si="60"/>
        <v>12.5</v>
      </c>
      <c r="R53">
        <f t="shared" si="31"/>
        <v>100000</v>
      </c>
      <c r="S53">
        <f t="shared" si="32"/>
        <v>-1414.8415096928163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-23.047568982557053</v>
      </c>
      <c r="AC53">
        <f t="shared" si="33"/>
        <v>-30.205143268142901</v>
      </c>
      <c r="AE53">
        <f t="shared" si="34"/>
        <v>0</v>
      </c>
      <c r="AF53">
        <f t="shared" si="35"/>
        <v>0</v>
      </c>
      <c r="AG53">
        <f t="shared" si="36"/>
        <v>-0.26685977776674169</v>
      </c>
      <c r="AH53">
        <f t="shared" si="37"/>
        <v>-1074.0197537290012</v>
      </c>
      <c r="AI53">
        <f t="shared" si="38"/>
        <v>-1074.2866135067679</v>
      </c>
      <c r="AJ53">
        <f t="shared" si="39"/>
        <v>7.1575742855858486</v>
      </c>
      <c r="AK53">
        <f t="shared" si="61"/>
        <v>-1.6133298287789939</v>
      </c>
      <c r="AL53">
        <f t="shared" si="40"/>
        <v>-1068.7423690499609</v>
      </c>
      <c r="AN53">
        <f t="shared" si="41"/>
        <v>0</v>
      </c>
      <c r="AO53">
        <f t="shared" si="42"/>
        <v>0</v>
      </c>
      <c r="AP53">
        <f t="shared" si="43"/>
        <v>-2.3619806114010908E-3</v>
      </c>
      <c r="AQ53">
        <f t="shared" si="44"/>
        <v>-9.5061678301593577</v>
      </c>
      <c r="AR53">
        <f t="shared" si="45"/>
        <v>-9.5085298107707583</v>
      </c>
      <c r="AS53">
        <f t="shared" si="46"/>
        <v>6.3351816555862264E-2</v>
      </c>
      <c r="AT53">
        <f t="shared" si="47"/>
        <v>-1.4279610840048976E-2</v>
      </c>
      <c r="AU53">
        <f t="shared" si="48"/>
        <v>-9.4594576050549435</v>
      </c>
      <c r="AW53">
        <v>50</v>
      </c>
      <c r="AX53">
        <f>IF(Z53&gt;0, (R53*SUMPRODUCT(K53:$K$98, X53:$X$98)-K53*$AZ$3)/Z53, 0)</f>
        <v>-1414.8415096928163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0.37075063600000002</v>
      </c>
      <c r="Q54" s="5">
        <f t="shared" si="60"/>
        <v>12.5</v>
      </c>
      <c r="R54">
        <f t="shared" si="31"/>
        <v>100000</v>
      </c>
      <c r="S54">
        <f t="shared" si="32"/>
        <v>-2566.6413320731108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-30.205143268142901</v>
      </c>
      <c r="AC54">
        <f t="shared" si="33"/>
        <v>-33.931562590467479</v>
      </c>
      <c r="AE54">
        <f t="shared" si="34"/>
        <v>0</v>
      </c>
      <c r="AF54">
        <f t="shared" si="35"/>
        <v>0</v>
      </c>
      <c r="AG54">
        <f t="shared" si="36"/>
        <v>-0.16525274765923612</v>
      </c>
      <c r="AH54">
        <f t="shared" si="37"/>
        <v>-791.50745863870532</v>
      </c>
      <c r="AI54">
        <f t="shared" si="38"/>
        <v>-791.67271138636454</v>
      </c>
      <c r="AJ54">
        <f t="shared" si="39"/>
        <v>3.7264193223245776</v>
      </c>
      <c r="AK54">
        <f t="shared" si="61"/>
        <v>-2.1143600287700033</v>
      </c>
      <c r="AL54">
        <f t="shared" si="40"/>
        <v>-790.06065209280996</v>
      </c>
      <c r="AN54">
        <f t="shared" si="41"/>
        <v>0</v>
      </c>
      <c r="AO54">
        <f t="shared" si="42"/>
        <v>0</v>
      </c>
      <c r="AP54">
        <f t="shared" si="43"/>
        <v>-1.3059419565986218E-3</v>
      </c>
      <c r="AQ54">
        <f t="shared" si="44"/>
        <v>-6.2550415278330256</v>
      </c>
      <c r="AR54">
        <f t="shared" si="45"/>
        <v>-6.256347469789624</v>
      </c>
      <c r="AS54">
        <f t="shared" si="46"/>
        <v>2.9448752954707544E-2</v>
      </c>
      <c r="AT54">
        <f t="shared" si="47"/>
        <v>-1.6709141070499405E-2</v>
      </c>
      <c r="AU54">
        <f t="shared" si="48"/>
        <v>-6.2436078579054159</v>
      </c>
      <c r="AW54">
        <v>51</v>
      </c>
      <c r="AX54">
        <f>IF(Z54&gt;0, (R54*SUMPRODUCT(K54:$K$98, X54:$X$98)-K54*$AZ$3)/Z54, 0)</f>
        <v>-2566.6413320731108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0.411916369</v>
      </c>
      <c r="Q55" s="5">
        <f t="shared" si="60"/>
        <v>12.5</v>
      </c>
      <c r="R55">
        <f t="shared" si="31"/>
        <v>100000</v>
      </c>
      <c r="S55">
        <f t="shared" si="32"/>
        <v>-4583.1346127561346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-33.931562590467479</v>
      </c>
      <c r="AC55">
        <f t="shared" si="33"/>
        <v>-35.026114379162301</v>
      </c>
      <c r="AE55">
        <f t="shared" si="34"/>
        <v>0</v>
      </c>
      <c r="AF55">
        <f t="shared" si="35"/>
        <v>0</v>
      </c>
      <c r="AG55">
        <f t="shared" si="36"/>
        <v>-9.5529908399577965E-2</v>
      </c>
      <c r="AH55">
        <f t="shared" si="37"/>
        <v>-544.56249426452632</v>
      </c>
      <c r="AI55">
        <f t="shared" si="38"/>
        <v>-544.65802417292593</v>
      </c>
      <c r="AJ55">
        <f t="shared" si="39"/>
        <v>1.0945517886948224</v>
      </c>
      <c r="AK55">
        <f t="shared" si="61"/>
        <v>-2.375209381332724</v>
      </c>
      <c r="AL55">
        <f t="shared" si="40"/>
        <v>-545.93868176556384</v>
      </c>
      <c r="AN55">
        <f t="shared" si="41"/>
        <v>0</v>
      </c>
      <c r="AO55">
        <f t="shared" si="42"/>
        <v>0</v>
      </c>
      <c r="AP55">
        <f t="shared" si="43"/>
        <v>-6.7405684655872831E-4</v>
      </c>
      <c r="AQ55">
        <f t="shared" si="44"/>
        <v>-3.842420492048999</v>
      </c>
      <c r="AR55">
        <f t="shared" si="45"/>
        <v>-3.8430945488955581</v>
      </c>
      <c r="AS55">
        <f t="shared" si="46"/>
        <v>7.723132361823838E-3</v>
      </c>
      <c r="AT55">
        <f t="shared" si="47"/>
        <v>-1.6759423015472261E-2</v>
      </c>
      <c r="AU55">
        <f t="shared" si="48"/>
        <v>-3.8521308395492064</v>
      </c>
      <c r="AW55">
        <v>52</v>
      </c>
      <c r="AX55">
        <f>IF(Z55&gt;0, (R55*SUMPRODUCT(K55:$K$98, X55:$X$98)-K55*$AZ$3)/Z55, 0)</f>
        <v>-4583.1346127561346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0.41929138799999999</v>
      </c>
      <c r="Q56" s="5">
        <f t="shared" si="60"/>
        <v>12.5</v>
      </c>
      <c r="R56">
        <f t="shared" si="31"/>
        <v>100000</v>
      </c>
      <c r="S56">
        <f t="shared" si="32"/>
        <v>-7855.1717804647933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-35.026114379162301</v>
      </c>
      <c r="AC56">
        <f t="shared" si="33"/>
        <v>-34.260954746980765</v>
      </c>
      <c r="AE56">
        <f t="shared" si="34"/>
        <v>0</v>
      </c>
      <c r="AF56">
        <f t="shared" si="35"/>
        <v>0</v>
      </c>
      <c r="AG56">
        <f t="shared" si="36"/>
        <v>-5.4519741427210285E-2</v>
      </c>
      <c r="AH56">
        <f t="shared" si="37"/>
        <v>-320.43894310697522</v>
      </c>
      <c r="AI56">
        <f t="shared" si="38"/>
        <v>-320.49346284840243</v>
      </c>
      <c r="AJ56">
        <f t="shared" si="39"/>
        <v>-0.76515963218153615</v>
      </c>
      <c r="AK56">
        <f t="shared" si="61"/>
        <v>-2.4518280065413611</v>
      </c>
      <c r="AL56">
        <f t="shared" si="40"/>
        <v>-323.71045048712534</v>
      </c>
      <c r="AN56">
        <f t="shared" si="41"/>
        <v>0</v>
      </c>
      <c r="AO56">
        <f t="shared" si="42"/>
        <v>0</v>
      </c>
      <c r="AP56">
        <f t="shared" si="43"/>
        <v>-3.4347325652556144E-4</v>
      </c>
      <c r="AQ56">
        <f t="shared" si="44"/>
        <v>-2.0187587913179441</v>
      </c>
      <c r="AR56">
        <f t="shared" si="45"/>
        <v>-2.0191022645744696</v>
      </c>
      <c r="AS56">
        <f t="shared" si="46"/>
        <v>-4.8204900417250706E-3</v>
      </c>
      <c r="AT56">
        <f t="shared" si="47"/>
        <v>-1.5446466322142791E-2</v>
      </c>
      <c r="AU56">
        <f t="shared" si="48"/>
        <v>-2.0393692209383376</v>
      </c>
      <c r="AW56">
        <v>53</v>
      </c>
      <c r="AX56">
        <f>IF(Z56&gt;0, (R56*SUMPRODUCT(K56:$K$98, X56:$X$98)-K56*$AZ$3)/Z56, 0)</f>
        <v>-7855.1717804647933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0.42725776900000001</v>
      </c>
      <c r="Q57" s="5">
        <f t="shared" si="60"/>
        <v>12.5</v>
      </c>
      <c r="R57">
        <f t="shared" si="31"/>
        <v>100000</v>
      </c>
      <c r="S57">
        <f t="shared" si="32"/>
        <v>-13105.12330285717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-34.260954746980765</v>
      </c>
      <c r="AC57">
        <f t="shared" si="33"/>
        <v>-32.165802713092866</v>
      </c>
      <c r="AE57">
        <f t="shared" si="34"/>
        <v>0</v>
      </c>
      <c r="AF57">
        <f t="shared" si="35"/>
        <v>0</v>
      </c>
      <c r="AG57">
        <f t="shared" si="36"/>
        <v>-3.0680560924291438E-2</v>
      </c>
      <c r="AH57">
        <f t="shared" si="37"/>
        <v>-186.35186470917392</v>
      </c>
      <c r="AI57">
        <f t="shared" si="38"/>
        <v>-186.38254527009821</v>
      </c>
      <c r="AJ57">
        <f t="shared" si="39"/>
        <v>-2.0951520338878993</v>
      </c>
      <c r="AK57">
        <f t="shared" si="61"/>
        <v>-2.398266832288654</v>
      </c>
      <c r="AL57">
        <f t="shared" si="40"/>
        <v>-190.87596413627475</v>
      </c>
      <c r="AN57">
        <f t="shared" si="41"/>
        <v>0</v>
      </c>
      <c r="AO57">
        <f t="shared" si="42"/>
        <v>0</v>
      </c>
      <c r="AP57">
        <f t="shared" si="43"/>
        <v>-1.7257759523752652E-4</v>
      </c>
      <c r="AQ57">
        <f t="shared" si="44"/>
        <v>-1.0482258378162574</v>
      </c>
      <c r="AR57">
        <f t="shared" si="45"/>
        <v>-1.0483984154114949</v>
      </c>
      <c r="AS57">
        <f t="shared" si="46"/>
        <v>-1.1785191951269284E-2</v>
      </c>
      <c r="AT57">
        <f t="shared" si="47"/>
        <v>-1.3490207160019675E-2</v>
      </c>
      <c r="AU57">
        <f t="shared" si="48"/>
        <v>-1.0736738145227838</v>
      </c>
      <c r="AW57">
        <v>54</v>
      </c>
      <c r="AX57">
        <f>IF(Z57&gt;0, (R57*SUMPRODUCT(K57:$K$98, X57:$X$98)-K57*$AZ$3)/Z57, 0)</f>
        <v>-13105.12330285717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0.43603590599999997</v>
      </c>
      <c r="Q58" s="5">
        <f t="shared" si="60"/>
        <v>12.5</v>
      </c>
      <c r="R58">
        <f t="shared" si="31"/>
        <v>100000</v>
      </c>
      <c r="S58">
        <f t="shared" si="32"/>
        <v>-21726.44817580028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-32.165802713092866</v>
      </c>
      <c r="AC58">
        <f t="shared" si="33"/>
        <v>-29.540893885546772</v>
      </c>
      <c r="AE58">
        <f t="shared" si="34"/>
        <v>0</v>
      </c>
      <c r="AF58">
        <f t="shared" si="35"/>
        <v>0</v>
      </c>
      <c r="AG58">
        <f t="shared" si="36"/>
        <v>-1.6995929135836908E-2</v>
      </c>
      <c r="AH58">
        <f t="shared" si="37"/>
        <v>-107.02260943369289</v>
      </c>
      <c r="AI58">
        <f t="shared" si="38"/>
        <v>-107.03960536282872</v>
      </c>
      <c r="AJ58">
        <f t="shared" si="39"/>
        <v>-2.6249088275460934</v>
      </c>
      <c r="AK58">
        <f t="shared" si="61"/>
        <v>-2.251606189916501</v>
      </c>
      <c r="AL58">
        <f t="shared" si="40"/>
        <v>-111.91612038029132</v>
      </c>
      <c r="AN58">
        <f t="shared" si="41"/>
        <v>0</v>
      </c>
      <c r="AO58">
        <f t="shared" si="42"/>
        <v>0</v>
      </c>
      <c r="AP58">
        <f t="shared" si="43"/>
        <v>-8.5358742134334907E-5</v>
      </c>
      <c r="AQ58">
        <f t="shared" si="44"/>
        <v>-0.53750020067640103</v>
      </c>
      <c r="AR58">
        <f t="shared" si="45"/>
        <v>-0.53758555941853536</v>
      </c>
      <c r="AS58">
        <f t="shared" si="46"/>
        <v>-1.318309307751849E-2</v>
      </c>
      <c r="AT58">
        <f t="shared" si="47"/>
        <v>-1.1308253324491809E-2</v>
      </c>
      <c r="AU58">
        <f t="shared" si="48"/>
        <v>-0.5620769058205457</v>
      </c>
      <c r="AW58">
        <v>55</v>
      </c>
      <c r="AX58">
        <f>IF(Z58&gt;0, (R58*SUMPRODUCT(K58:$K$98, X58:$X$98)-K58*$AZ$3)/Z58, 0)</f>
        <v>-21726.44817580028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0.445743585</v>
      </c>
      <c r="Q59" s="5">
        <f t="shared" si="60"/>
        <v>12.5</v>
      </c>
      <c r="R59">
        <f t="shared" si="31"/>
        <v>100000</v>
      </c>
      <c r="S59">
        <f t="shared" si="32"/>
        <v>-36214.045863692219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-29.540893885546772</v>
      </c>
      <c r="AC59">
        <f t="shared" si="33"/>
        <v>-26.798809563578214</v>
      </c>
      <c r="AE59">
        <f t="shared" si="34"/>
        <v>0</v>
      </c>
      <c r="AF59">
        <f t="shared" si="35"/>
        <v>0</v>
      </c>
      <c r="AG59">
        <f t="shared" si="36"/>
        <v>-9.2501434610646437E-3</v>
      </c>
      <c r="AH59">
        <f t="shared" si="37"/>
        <v>-60.606611067311171</v>
      </c>
      <c r="AI59">
        <f t="shared" si="38"/>
        <v>-60.615861210772238</v>
      </c>
      <c r="AJ59">
        <f t="shared" si="39"/>
        <v>-2.7420843219685587</v>
      </c>
      <c r="AK59">
        <f t="shared" si="61"/>
        <v>-2.0678625719882744</v>
      </c>
      <c r="AL59">
        <f t="shared" si="40"/>
        <v>-65.425808104729072</v>
      </c>
      <c r="AN59">
        <f t="shared" si="41"/>
        <v>0</v>
      </c>
      <c r="AO59">
        <f t="shared" si="42"/>
        <v>0</v>
      </c>
      <c r="AP59">
        <f t="shared" si="43"/>
        <v>-4.1479502663341574E-5</v>
      </c>
      <c r="AQ59">
        <f t="shared" si="44"/>
        <v>-0.2717722266432071</v>
      </c>
      <c r="AR59">
        <f t="shared" si="45"/>
        <v>-0.27181370614587047</v>
      </c>
      <c r="AS59">
        <f t="shared" si="46"/>
        <v>-1.2296057289808895E-2</v>
      </c>
      <c r="AT59">
        <f t="shared" si="47"/>
        <v>-9.2727114366656371E-3</v>
      </c>
      <c r="AU59">
        <f t="shared" si="48"/>
        <v>-0.29338247487234498</v>
      </c>
      <c r="AW59">
        <v>56</v>
      </c>
      <c r="AX59">
        <f>IF(Z59&gt;0, (R59*SUMPRODUCT(K59:$K$98, X59:$X$98)-K59*$AZ$3)/Z59, 0)</f>
        <v>-36214.045863692219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0.45538508599999999</v>
      </c>
      <c r="Q60" s="5">
        <f t="shared" si="60"/>
        <v>12.5</v>
      </c>
      <c r="R60">
        <f t="shared" si="31"/>
        <v>100000</v>
      </c>
      <c r="S60">
        <f t="shared" si="32"/>
        <v>-61023.987156732976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-26.798809563578214</v>
      </c>
      <c r="AC60">
        <f t="shared" si="33"/>
        <v>-24.142381323574138</v>
      </c>
      <c r="AE60">
        <f t="shared" si="34"/>
        <v>0</v>
      </c>
      <c r="AF60">
        <f t="shared" si="35"/>
        <v>0</v>
      </c>
      <c r="AG60">
        <f t="shared" si="36"/>
        <v>-4.9452646509247373E-3</v>
      </c>
      <c r="AH60">
        <f t="shared" si="37"/>
        <v>-33.699019004234081</v>
      </c>
      <c r="AI60">
        <f t="shared" si="38"/>
        <v>-33.703964268885009</v>
      </c>
      <c r="AJ60">
        <f t="shared" si="39"/>
        <v>-2.6564282400040753</v>
      </c>
      <c r="AK60">
        <f t="shared" si="61"/>
        <v>-1.8759166694504752</v>
      </c>
      <c r="AL60">
        <f t="shared" si="40"/>
        <v>-38.23630917833956</v>
      </c>
      <c r="AN60">
        <f t="shared" si="41"/>
        <v>0</v>
      </c>
      <c r="AO60">
        <f t="shared" si="42"/>
        <v>0</v>
      </c>
      <c r="AP60">
        <f t="shared" si="43"/>
        <v>-1.9799607811718861E-5</v>
      </c>
      <c r="AQ60">
        <f t="shared" si="44"/>
        <v>-0.13492247776845021</v>
      </c>
      <c r="AR60">
        <f t="shared" si="45"/>
        <v>-0.13494227737626194</v>
      </c>
      <c r="AS60">
        <f t="shared" si="46"/>
        <v>-1.0635676964673685E-2</v>
      </c>
      <c r="AT60">
        <f t="shared" si="47"/>
        <v>-7.5107030592669764E-3</v>
      </c>
      <c r="AU60">
        <f t="shared" si="48"/>
        <v>-0.15308865740020261</v>
      </c>
      <c r="AW60">
        <v>57</v>
      </c>
      <c r="AX60">
        <f>IF(Z60&gt;0, (R60*SUMPRODUCT(K60:$K$98, X60:$X$98)-K60*$AZ$3)/Z60, 0)</f>
        <v>-61023.987156732976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0.465797664</v>
      </c>
      <c r="Q61" s="5">
        <f t="shared" si="60"/>
        <v>12.5</v>
      </c>
      <c r="R61">
        <f t="shared" si="31"/>
        <v>100000</v>
      </c>
      <c r="S61">
        <f t="shared" si="32"/>
        <v>-104456.84318343074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-24.142381323574138</v>
      </c>
      <c r="AC61">
        <f t="shared" si="33"/>
        <v>-21.662839098978939</v>
      </c>
      <c r="AE61">
        <f t="shared" si="34"/>
        <v>0</v>
      </c>
      <c r="AF61">
        <f t="shared" si="35"/>
        <v>0</v>
      </c>
      <c r="AG61">
        <f t="shared" si="36"/>
        <v>-2.5923192821529716E-3</v>
      </c>
      <c r="AH61">
        <f t="shared" si="37"/>
        <v>-18.427941778100141</v>
      </c>
      <c r="AI61">
        <f t="shared" si="38"/>
        <v>-18.430534097382296</v>
      </c>
      <c r="AJ61">
        <f t="shared" si="39"/>
        <v>-2.4795422245951997</v>
      </c>
      <c r="AK61">
        <f t="shared" si="61"/>
        <v>-1.6899666926501899</v>
      </c>
      <c r="AL61">
        <f t="shared" si="40"/>
        <v>-22.600043014627687</v>
      </c>
      <c r="AN61">
        <f t="shared" si="41"/>
        <v>0</v>
      </c>
      <c r="AO61">
        <f t="shared" si="42"/>
        <v>0</v>
      </c>
      <c r="AP61">
        <f t="shared" si="43"/>
        <v>-9.2669648810597086E-6</v>
      </c>
      <c r="AQ61">
        <f t="shared" si="44"/>
        <v>-6.5875793334391405E-2</v>
      </c>
      <c r="AR61">
        <f t="shared" si="45"/>
        <v>-6.5885060299272463E-2</v>
      </c>
      <c r="AS61">
        <f t="shared" si="46"/>
        <v>-8.8638119828144193E-3</v>
      </c>
      <c r="AT61">
        <f t="shared" si="47"/>
        <v>-6.041255064053409E-3</v>
      </c>
      <c r="AU61">
        <f t="shared" si="48"/>
        <v>-8.07901273461403E-2</v>
      </c>
      <c r="AW61">
        <v>58</v>
      </c>
      <c r="AX61">
        <f>IF(Z61&gt;0, (R61*SUMPRODUCT(K61:$K$98, X61:$X$98)-K61*$AZ$3)/Z61, 0)</f>
        <v>-104456.84318343074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0.47670810299999999</v>
      </c>
      <c r="Q62" s="5">
        <f t="shared" si="60"/>
        <v>12.5</v>
      </c>
      <c r="R62">
        <f t="shared" si="31"/>
        <v>100000</v>
      </c>
      <c r="S62">
        <f t="shared" si="32"/>
        <v>-182193.47639716798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-21.662839098978939</v>
      </c>
      <c r="AC62">
        <f t="shared" si="33"/>
        <v>-19.394371408060074</v>
      </c>
      <c r="AE62">
        <f t="shared" si="34"/>
        <v>0</v>
      </c>
      <c r="AF62">
        <f t="shared" si="35"/>
        <v>0</v>
      </c>
      <c r="AG62">
        <f t="shared" si="36"/>
        <v>-1.3306164819659771E-3</v>
      </c>
      <c r="AH62">
        <f t="shared" si="37"/>
        <v>-9.88623685892372</v>
      </c>
      <c r="AI62">
        <f t="shared" si="38"/>
        <v>-9.8875674754056853</v>
      </c>
      <c r="AJ62">
        <f t="shared" si="39"/>
        <v>-2.2684676909188646</v>
      </c>
      <c r="AK62">
        <f t="shared" si="61"/>
        <v>-1.5163987369285259</v>
      </c>
      <c r="AL62">
        <f t="shared" si="40"/>
        <v>-13.672433903253076</v>
      </c>
      <c r="AN62">
        <f t="shared" si="41"/>
        <v>0</v>
      </c>
      <c r="AO62">
        <f t="shared" si="42"/>
        <v>0</v>
      </c>
      <c r="AP62">
        <f t="shared" si="43"/>
        <v>-4.2470160564567117E-6</v>
      </c>
      <c r="AQ62">
        <f t="shared" si="44"/>
        <v>-3.1554551778697107E-2</v>
      </c>
      <c r="AR62">
        <f t="shared" si="45"/>
        <v>-3.1558798794753561E-2</v>
      </c>
      <c r="AS62">
        <f t="shared" si="46"/>
        <v>-7.2404173835658526E-3</v>
      </c>
      <c r="AT62">
        <f t="shared" si="47"/>
        <v>-4.83998948683607E-3</v>
      </c>
      <c r="AU62">
        <f t="shared" si="48"/>
        <v>-4.363920566515548E-2</v>
      </c>
      <c r="AW62">
        <v>59</v>
      </c>
      <c r="AX62">
        <f>IF(Z62&gt;0, (R62*SUMPRODUCT(K62:$K$98, X62:$X$98)-K62*$AZ$3)/Z62, 0)</f>
        <v>-182193.47639716798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0.48798100799999999</v>
      </c>
      <c r="Q63" s="5">
        <f t="shared" si="60"/>
        <v>12.5</v>
      </c>
      <c r="R63">
        <f t="shared" si="31"/>
        <v>100000</v>
      </c>
      <c r="S63">
        <f t="shared" si="32"/>
        <v>-324510.23820644012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-19.394371408060074</v>
      </c>
      <c r="AC63">
        <f t="shared" si="33"/>
        <v>-17.341690706041224</v>
      </c>
      <c r="AE63">
        <f t="shared" si="34"/>
        <v>0</v>
      </c>
      <c r="AF63">
        <f t="shared" si="35"/>
        <v>0</v>
      </c>
      <c r="AG63">
        <f t="shared" si="36"/>
        <v>-6.6799474501514603E-4</v>
      </c>
      <c r="AH63">
        <f t="shared" si="37"/>
        <v>-5.1945245770493704</v>
      </c>
      <c r="AI63">
        <f t="shared" si="38"/>
        <v>-5.1951925717943856</v>
      </c>
      <c r="AJ63">
        <f t="shared" si="39"/>
        <v>-2.0526807020188507</v>
      </c>
      <c r="AK63">
        <f t="shared" si="61"/>
        <v>-1.3576059985642053</v>
      </c>
      <c r="AL63">
        <f t="shared" si="40"/>
        <v>-8.6054792723774423</v>
      </c>
      <c r="AN63">
        <f t="shared" si="41"/>
        <v>0</v>
      </c>
      <c r="AO63">
        <f t="shared" si="42"/>
        <v>0</v>
      </c>
      <c r="AP63">
        <f t="shared" si="43"/>
        <v>-1.9036452854198335E-6</v>
      </c>
      <c r="AQ63">
        <f t="shared" si="44"/>
        <v>-1.4803308401585221E-2</v>
      </c>
      <c r="AR63">
        <f t="shared" si="45"/>
        <v>-1.4805212046870641E-2</v>
      </c>
      <c r="AS63">
        <f t="shared" si="46"/>
        <v>-5.8497106003159646E-3</v>
      </c>
      <c r="AT63">
        <f t="shared" si="47"/>
        <v>-3.8688930982021968E-3</v>
      </c>
      <c r="AU63">
        <f t="shared" si="48"/>
        <v>-2.4523815745388804E-2</v>
      </c>
      <c r="AW63">
        <v>60</v>
      </c>
      <c r="AX63">
        <f>IF(Z63&gt;0, (R63*SUMPRODUCT(K63:$K$98, X63:$X$98)-K63*$AZ$3)/Z63, 0)</f>
        <v>-324510.23820644012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0.50007659900000001</v>
      </c>
      <c r="Q64" s="5">
        <f t="shared" si="60"/>
        <v>12.5</v>
      </c>
      <c r="R64">
        <f t="shared" si="31"/>
        <v>100000</v>
      </c>
      <c r="S64">
        <f t="shared" si="32"/>
        <v>-591856.37587620062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-17.341690706041224</v>
      </c>
      <c r="AC64">
        <f t="shared" si="33"/>
        <v>-15.495569680694999</v>
      </c>
      <c r="AE64">
        <f t="shared" si="34"/>
        <v>0</v>
      </c>
      <c r="AF64">
        <f t="shared" si="35"/>
        <v>0</v>
      </c>
      <c r="AG64">
        <f t="shared" si="36"/>
        <v>-3.2726625732794817E-4</v>
      </c>
      <c r="AH64">
        <f t="shared" si="37"/>
        <v>-2.6723883218963715</v>
      </c>
      <c r="AI64">
        <f t="shared" si="38"/>
        <v>-2.6727155881536997</v>
      </c>
      <c r="AJ64">
        <f t="shared" si="39"/>
        <v>-1.8461210253462248</v>
      </c>
      <c r="AK64">
        <f t="shared" si="61"/>
        <v>-1.2139183494228858</v>
      </c>
      <c r="AL64">
        <f t="shared" si="40"/>
        <v>-5.7327549629228107</v>
      </c>
      <c r="AN64">
        <f t="shared" si="41"/>
        <v>0</v>
      </c>
      <c r="AO64">
        <f t="shared" si="42"/>
        <v>0</v>
      </c>
      <c r="AP64">
        <f t="shared" si="43"/>
        <v>-8.3271461833080413E-7</v>
      </c>
      <c r="AQ64">
        <f t="shared" si="44"/>
        <v>-6.7997747145366761E-3</v>
      </c>
      <c r="AR64">
        <f t="shared" si="45"/>
        <v>-6.8006074291550077E-3</v>
      </c>
      <c r="AS64">
        <f t="shared" si="46"/>
        <v>-4.6973738678875139E-3</v>
      </c>
      <c r="AT64">
        <f t="shared" si="47"/>
        <v>-3.088761925160785E-3</v>
      </c>
      <c r="AU64">
        <f t="shared" si="48"/>
        <v>-1.4586743222203309E-2</v>
      </c>
      <c r="AW64">
        <v>61</v>
      </c>
      <c r="AX64">
        <f>IF(Z64&gt;0, (R64*SUMPRODUCT(K64:$K$98, X64:$X$98)-K64*$AZ$3)/Z64, 0)</f>
        <v>-591856.37587620062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0.512515834</v>
      </c>
      <c r="Q65" s="5">
        <f t="shared" si="60"/>
        <v>12.5</v>
      </c>
      <c r="R65">
        <f t="shared" si="31"/>
        <v>100000</v>
      </c>
      <c r="S65">
        <f t="shared" si="32"/>
        <v>-1107163.9571225385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-15.495569680694999</v>
      </c>
      <c r="AC65">
        <f t="shared" si="33"/>
        <v>-13.840829871706131</v>
      </c>
      <c r="AE65">
        <f t="shared" si="34"/>
        <v>0</v>
      </c>
      <c r="AF65">
        <f t="shared" si="35"/>
        <v>0</v>
      </c>
      <c r="AG65">
        <f t="shared" si="36"/>
        <v>-1.5626445594017673E-4</v>
      </c>
      <c r="AH65">
        <f t="shared" si="37"/>
        <v>-1.3418331105159358</v>
      </c>
      <c r="AI65">
        <f t="shared" si="38"/>
        <v>-1.3419893749718759</v>
      </c>
      <c r="AJ65">
        <f t="shared" si="39"/>
        <v>-1.6547398089888681</v>
      </c>
      <c r="AK65">
        <f t="shared" si="61"/>
        <v>-1.08468987764865</v>
      </c>
      <c r="AL65">
        <f t="shared" si="40"/>
        <v>-4.0814190616093935</v>
      </c>
      <c r="AN65">
        <f t="shared" si="41"/>
        <v>0</v>
      </c>
      <c r="AO65">
        <f t="shared" si="42"/>
        <v>0</v>
      </c>
      <c r="AP65">
        <f t="shared" si="43"/>
        <v>-3.5500718308008246E-7</v>
      </c>
      <c r="AQ65">
        <f t="shared" si="44"/>
        <v>-3.048424479270027E-3</v>
      </c>
      <c r="AR65">
        <f t="shared" si="45"/>
        <v>-3.0487794864531071E-3</v>
      </c>
      <c r="AS65">
        <f t="shared" si="46"/>
        <v>-3.7592971145306723E-3</v>
      </c>
      <c r="AT65">
        <f t="shared" si="47"/>
        <v>-2.464237280722017E-3</v>
      </c>
      <c r="AU65">
        <f t="shared" si="48"/>
        <v>-9.272313881705796E-3</v>
      </c>
      <c r="AW65">
        <v>62</v>
      </c>
      <c r="AX65">
        <f>IF(Z65&gt;0, (R65*SUMPRODUCT(K65:$K$98, X65:$X$98)-K65*$AZ$3)/Z65, 0)</f>
        <v>-1107163.9571225385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0.52569093300000003</v>
      </c>
      <c r="Q66" s="5">
        <f t="shared" si="60"/>
        <v>12.5</v>
      </c>
      <c r="R66">
        <f t="shared" si="31"/>
        <v>100000</v>
      </c>
      <c r="S66">
        <f t="shared" si="32"/>
        <v>-2129481.113140089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-13.840829871706131</v>
      </c>
      <c r="AC66">
        <f t="shared" si="33"/>
        <v>-12.360360810735932</v>
      </c>
      <c r="AE66">
        <f t="shared" si="34"/>
        <v>0</v>
      </c>
      <c r="AF66">
        <f t="shared" si="35"/>
        <v>0</v>
      </c>
      <c r="AG66">
        <f t="shared" si="36"/>
        <v>-7.2555003742846066E-5</v>
      </c>
      <c r="AH66">
        <f t="shared" si="37"/>
        <v>-0.65717446110343114</v>
      </c>
      <c r="AI66">
        <f t="shared" si="38"/>
        <v>-0.65724701610717395</v>
      </c>
      <c r="AJ66">
        <f t="shared" si="39"/>
        <v>-1.4804690609701989</v>
      </c>
      <c r="AK66">
        <f t="shared" si="61"/>
        <v>-0.96885809101942921</v>
      </c>
      <c r="AL66">
        <f t="shared" si="40"/>
        <v>-3.1065741680968024</v>
      </c>
      <c r="AN66">
        <f t="shared" si="41"/>
        <v>0</v>
      </c>
      <c r="AO66">
        <f t="shared" si="42"/>
        <v>0</v>
      </c>
      <c r="AP66">
        <f t="shared" si="43"/>
        <v>-1.4717236960197433E-7</v>
      </c>
      <c r="AQ66">
        <f t="shared" si="44"/>
        <v>-1.3330289806790737E-3</v>
      </c>
      <c r="AR66">
        <f t="shared" si="45"/>
        <v>-1.3331761530486757E-3</v>
      </c>
      <c r="AS66">
        <f t="shared" si="46"/>
        <v>-3.0030201720839603E-3</v>
      </c>
      <c r="AT66">
        <f t="shared" si="47"/>
        <v>-1.9652557881293478E-3</v>
      </c>
      <c r="AU66">
        <f t="shared" si="48"/>
        <v>-6.3014521132619848E-3</v>
      </c>
      <c r="AW66">
        <v>63</v>
      </c>
      <c r="AX66">
        <f>IF(Z66&gt;0, (R66*SUMPRODUCT(K66:$K$98, X66:$X$98)-K66*$AZ$3)/Z66, 0)</f>
        <v>-2129481.113140089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2">$C$6</f>
        <v>100000</v>
      </c>
      <c r="S67">
        <f t="shared" ref="S67:S89" si="63">AX67</f>
        <v>-4222184.0825582743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-12.360360810735932</v>
      </c>
      <c r="AC67">
        <f t="shared" ref="AC67:AC89" si="64">S67*Z67</f>
        <v>-11.037124656279586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-3.2675993160369423E-5</v>
      </c>
      <c r="AH67">
        <f t="shared" ref="AH67:AH89" si="68">-X67*R67</f>
        <v>-0.31322768436038539</v>
      </c>
      <c r="AI67">
        <f t="shared" ref="AI67:AI89" si="69">SUM(AE67:AH67)</f>
        <v>-0.31326036035354576</v>
      </c>
      <c r="AJ67">
        <f t="shared" ref="AJ67:AJ89" si="70">AB67-AC67</f>
        <v>-1.323236154456346</v>
      </c>
      <c r="AK67">
        <f t="shared" si="61"/>
        <v>-0.86522525675151529</v>
      </c>
      <c r="AL67">
        <f t="shared" ref="AL67:AL89" si="71">SUM(AI67:AK67)</f>
        <v>-2.5017217715614071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-5.9179281412508E-8</v>
      </c>
      <c r="AQ67">
        <f t="shared" ref="AQ67:AQ89" si="75">AH67*$K67</f>
        <v>-5.672846480281828E-4</v>
      </c>
      <c r="AR67">
        <f t="shared" ref="AR67:AR89" si="76">AI67*$K67</f>
        <v>-5.6734382730959539E-4</v>
      </c>
      <c r="AS67">
        <f t="shared" ref="AS67:AS89" si="77">AJ67*$K67</f>
        <v>-2.3965045033352453E-3</v>
      </c>
      <c r="AT67">
        <f t="shared" ref="AT67:AT89" si="78">AK67*$K67</f>
        <v>-1.5670039072173843E-3</v>
      </c>
      <c r="AU67">
        <f t="shared" ref="AU67:AU89" si="79">AL67*$K67</f>
        <v>-4.5308522378622249E-3</v>
      </c>
      <c r="AW67">
        <v>64</v>
      </c>
      <c r="AX67">
        <f>IF(Z67&gt;0, (R67*SUMPRODUCT(K67:$K$98, X67:$X$98)-K67*$AZ$3)/Z67, 0)</f>
        <v>-4222184.0825582743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0.55384314300000004</v>
      </c>
      <c r="Q68" s="5">
        <f t="shared" si="60"/>
        <v>12.5</v>
      </c>
      <c r="R68">
        <f t="shared" si="62"/>
        <v>100000</v>
      </c>
      <c r="S68">
        <f t="shared" si="63"/>
        <v>-8643645.406631168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-11.037124656279586</v>
      </c>
      <c r="AC68">
        <f t="shared" si="64"/>
        <v>-9.8550408842874138</v>
      </c>
      <c r="AE68">
        <f t="shared" si="65"/>
        <v>0</v>
      </c>
      <c r="AF68">
        <f t="shared" si="66"/>
        <v>0</v>
      </c>
      <c r="AG68">
        <f t="shared" si="67"/>
        <v>-1.4251858476180225E-5</v>
      </c>
      <c r="AH68">
        <f t="shared" si="68"/>
        <v>-0.14477899802068406</v>
      </c>
      <c r="AI68">
        <f t="shared" si="69"/>
        <v>-0.14479324987916023</v>
      </c>
      <c r="AJ68">
        <f t="shared" si="70"/>
        <v>-1.182083771992172</v>
      </c>
      <c r="AK68">
        <f t="shared" si="61"/>
        <v>-0.77259872593957113</v>
      </c>
      <c r="AL68">
        <f t="shared" si="71"/>
        <v>-2.0994757478109034</v>
      </c>
      <c r="AN68">
        <f t="shared" si="72"/>
        <v>0</v>
      </c>
      <c r="AO68">
        <f t="shared" si="73"/>
        <v>0</v>
      </c>
      <c r="AP68">
        <f t="shared" si="74"/>
        <v>-2.3045936946783937E-8</v>
      </c>
      <c r="AQ68">
        <f t="shared" si="75"/>
        <v>-2.3411456584274937E-4</v>
      </c>
      <c r="AR68">
        <f t="shared" si="76"/>
        <v>-2.3413761177969614E-4</v>
      </c>
      <c r="AS68">
        <f t="shared" si="77"/>
        <v>-1.9114860086969906E-3</v>
      </c>
      <c r="AT68">
        <f t="shared" si="78"/>
        <v>-1.2493290999856402E-3</v>
      </c>
      <c r="AU68">
        <f t="shared" si="79"/>
        <v>-3.3949527204623271E-3</v>
      </c>
      <c r="AW68">
        <v>65</v>
      </c>
      <c r="AX68">
        <f>IF(Z68&gt;0, (R68*SUMPRODUCT(K68:$K$98, X68:$X$98)-K68*$AZ$3)/Z68, 0)</f>
        <v>-8643645.406631168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0.568687897</v>
      </c>
      <c r="Q69" s="5">
        <f t="shared" ref="Q69:Q89" si="91">$C$8</f>
        <v>12.5</v>
      </c>
      <c r="R69">
        <f t="shared" si="62"/>
        <v>100000</v>
      </c>
      <c r="S69">
        <f t="shared" si="63"/>
        <v>-18318272.090467099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-9.8550408842874138</v>
      </c>
      <c r="AC69">
        <f t="shared" si="64"/>
        <v>-8.7993365554245084</v>
      </c>
      <c r="AE69">
        <f t="shared" si="65"/>
        <v>0</v>
      </c>
      <c r="AF69">
        <f t="shared" si="66"/>
        <v>0</v>
      </c>
      <c r="AG69">
        <f t="shared" si="67"/>
        <v>-6.0044804662578664E-6</v>
      </c>
      <c r="AH69">
        <f t="shared" si="68"/>
        <v>-6.4838875401284454E-2</v>
      </c>
      <c r="AI69">
        <f t="shared" si="69"/>
        <v>-6.4844879881750708E-2</v>
      </c>
      <c r="AJ69">
        <f t="shared" si="70"/>
        <v>-1.0557043288629053</v>
      </c>
      <c r="AK69">
        <f t="shared" si="61"/>
        <v>-0.68985286190011907</v>
      </c>
      <c r="AL69">
        <f t="shared" si="71"/>
        <v>-1.8104020706447752</v>
      </c>
      <c r="AN69">
        <f t="shared" si="72"/>
        <v>0</v>
      </c>
      <c r="AO69">
        <f t="shared" si="73"/>
        <v>0</v>
      </c>
      <c r="AP69">
        <f t="shared" si="74"/>
        <v>-8.6692251434419098E-9</v>
      </c>
      <c r="AQ69">
        <f t="shared" si="75"/>
        <v>-9.3613895833293979E-5</v>
      </c>
      <c r="AR69">
        <f t="shared" si="76"/>
        <v>-9.3622565058437411E-5</v>
      </c>
      <c r="AS69">
        <f t="shared" si="77"/>
        <v>-1.5242182172544555E-3</v>
      </c>
      <c r="AT69">
        <f t="shared" si="78"/>
        <v>-9.9600453515790257E-4</v>
      </c>
      <c r="AU69">
        <f t="shared" si="79"/>
        <v>-2.6138453174707954E-3</v>
      </c>
      <c r="AW69">
        <v>66</v>
      </c>
      <c r="AX69">
        <f>IF(Z69&gt;0, (R69*SUMPRODUCT(K69:$K$98, X69:$X$98)-K69*$AZ$3)/Z69, 0)</f>
        <v>-18318272.090467099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0.58363282999999999</v>
      </c>
      <c r="Q70" s="5">
        <f t="shared" si="91"/>
        <v>12.5</v>
      </c>
      <c r="R70">
        <f t="shared" si="62"/>
        <v>100000</v>
      </c>
      <c r="S70">
        <f t="shared" si="63"/>
        <v>-40248727.281542353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-8.7993365554245084</v>
      </c>
      <c r="AC70">
        <f t="shared" si="64"/>
        <v>-7.8566279876875287</v>
      </c>
      <c r="AE70">
        <f t="shared" si="65"/>
        <v>0</v>
      </c>
      <c r="AF70">
        <f t="shared" si="66"/>
        <v>0</v>
      </c>
      <c r="AG70">
        <f t="shared" si="67"/>
        <v>-2.4400237343934898E-6</v>
      </c>
      <c r="AH70">
        <f t="shared" si="68"/>
        <v>-2.8035295417614386E-2</v>
      </c>
      <c r="AI70">
        <f t="shared" si="69"/>
        <v>-2.8037735441348778E-2</v>
      </c>
      <c r="AJ70">
        <f t="shared" si="70"/>
        <v>-0.94270856773697975</v>
      </c>
      <c r="AK70">
        <f t="shared" si="61"/>
        <v>-0.6159535588797157</v>
      </c>
      <c r="AL70">
        <f t="shared" si="71"/>
        <v>-1.5866998620580444</v>
      </c>
      <c r="AN70">
        <f t="shared" si="72"/>
        <v>0</v>
      </c>
      <c r="AO70">
        <f t="shared" si="73"/>
        <v>0</v>
      </c>
      <c r="AP70">
        <f t="shared" si="74"/>
        <v>-3.1454361496726191E-9</v>
      </c>
      <c r="AQ70">
        <f t="shared" si="75"/>
        <v>-3.6140317174101127E-5</v>
      </c>
      <c r="AR70">
        <f t="shared" si="76"/>
        <v>-3.6143462610250802E-5</v>
      </c>
      <c r="AS70">
        <f t="shared" si="77"/>
        <v>-1.2152462149320256E-3</v>
      </c>
      <c r="AT70">
        <f t="shared" si="78"/>
        <v>-7.9402612495543812E-4</v>
      </c>
      <c r="AU70">
        <f t="shared" si="79"/>
        <v>-2.0454158024977146E-3</v>
      </c>
      <c r="AW70">
        <v>67</v>
      </c>
      <c r="AX70">
        <f>IF(Z70&gt;0, (R70*SUMPRODUCT(K70:$K$98, X70:$X$98)-K70*$AZ$3)/Z70, 0)</f>
        <v>-40248727.281542353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0.59833308299999999</v>
      </c>
      <c r="Q71" s="5">
        <f t="shared" si="91"/>
        <v>12.5</v>
      </c>
      <c r="R71">
        <f t="shared" si="62"/>
        <v>100000</v>
      </c>
      <c r="S71">
        <f t="shared" si="63"/>
        <v>-91752752.194963634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-7.8566279876875287</v>
      </c>
      <c r="AC71">
        <f t="shared" si="64"/>
        <v>-7.0148764658325486</v>
      </c>
      <c r="AE71">
        <f t="shared" si="65"/>
        <v>0</v>
      </c>
      <c r="AF71">
        <f t="shared" si="66"/>
        <v>0</v>
      </c>
      <c r="AG71">
        <f t="shared" si="67"/>
        <v>-9.5567657345672509E-7</v>
      </c>
      <c r="AH71">
        <f t="shared" si="68"/>
        <v>-1.1679575388742638E-2</v>
      </c>
      <c r="AI71">
        <f t="shared" si="69"/>
        <v>-1.1680531065316095E-2</v>
      </c>
      <c r="AJ71">
        <f t="shared" si="70"/>
        <v>-0.84175152185498003</v>
      </c>
      <c r="AK71">
        <f t="shared" si="61"/>
        <v>-0.54996395913812701</v>
      </c>
      <c r="AL71">
        <f t="shared" si="71"/>
        <v>-1.403396012058423</v>
      </c>
      <c r="AN71">
        <f t="shared" si="72"/>
        <v>0</v>
      </c>
      <c r="AO71">
        <f t="shared" si="73"/>
        <v>0</v>
      </c>
      <c r="AP71">
        <f t="shared" si="74"/>
        <v>-1.0999672137166297E-9</v>
      </c>
      <c r="AQ71">
        <f t="shared" si="75"/>
        <v>-1.3442989348666195E-5</v>
      </c>
      <c r="AR71">
        <f t="shared" si="76"/>
        <v>-1.3444089315879913E-5</v>
      </c>
      <c r="AS71">
        <f t="shared" si="77"/>
        <v>-9.6884144893029725E-4</v>
      </c>
      <c r="AT71">
        <f t="shared" si="78"/>
        <v>-6.3299900884838934E-4</v>
      </c>
      <c r="AU71">
        <f t="shared" si="79"/>
        <v>-1.6152845470945663E-3</v>
      </c>
      <c r="AW71">
        <v>68</v>
      </c>
      <c r="AX71">
        <f>IF(Z71&gt;0, (R71*SUMPRODUCT(K71:$K$98, X71:$X$98)-K71*$AZ$3)/Z71, 0)</f>
        <v>-91752752.194963634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0.61338487399999997</v>
      </c>
      <c r="Q72" s="5">
        <f t="shared" si="91"/>
        <v>12.5</v>
      </c>
      <c r="R72">
        <f t="shared" si="62"/>
        <v>100000</v>
      </c>
      <c r="S72">
        <f t="shared" si="63"/>
        <v>-217522455.45585525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-7.0148764658325486</v>
      </c>
      <c r="AC72">
        <f t="shared" si="64"/>
        <v>-6.2632937818824734</v>
      </c>
      <c r="AE72">
        <f t="shared" si="65"/>
        <v>0</v>
      </c>
      <c r="AF72">
        <f t="shared" si="66"/>
        <v>0</v>
      </c>
      <c r="AG72">
        <f t="shared" si="67"/>
        <v>-3.5992225312765282E-7</v>
      </c>
      <c r="AH72">
        <f t="shared" si="68"/>
        <v>-4.6895804367560407E-3</v>
      </c>
      <c r="AI72">
        <f t="shared" si="69"/>
        <v>-4.689940359009168E-3</v>
      </c>
      <c r="AJ72">
        <f t="shared" si="70"/>
        <v>-0.75158268395007521</v>
      </c>
      <c r="AK72">
        <f t="shared" ref="AK72:AK89" si="92">G72*SUM(AB72:AB72, AE72:AF72)</f>
        <v>-0.49104135260827847</v>
      </c>
      <c r="AL72">
        <f t="shared" si="71"/>
        <v>-1.2473139769173629</v>
      </c>
      <c r="AN72">
        <f t="shared" si="72"/>
        <v>0</v>
      </c>
      <c r="AO72">
        <f t="shared" si="73"/>
        <v>0</v>
      </c>
      <c r="AP72">
        <f t="shared" si="74"/>
        <v>-3.6987883106228347E-10</v>
      </c>
      <c r="AQ72">
        <f t="shared" si="75"/>
        <v>-4.8193089342121853E-6</v>
      </c>
      <c r="AR72">
        <f t="shared" si="76"/>
        <v>-4.8196788130432477E-6</v>
      </c>
      <c r="AS72">
        <f t="shared" si="77"/>
        <v>-7.723738173185745E-4</v>
      </c>
      <c r="AT72">
        <f t="shared" si="78"/>
        <v>-5.046250959136327E-4</v>
      </c>
      <c r="AU72">
        <f t="shared" si="79"/>
        <v>-1.2818185920452504E-3</v>
      </c>
      <c r="AW72">
        <v>69</v>
      </c>
      <c r="AX72">
        <f>IF(Z72&gt;0, (R72*SUMPRODUCT(K72:$K$98, X72:$X$98)-K72*$AZ$3)/Z72, 0)</f>
        <v>-217522455.45585525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0.62870016699999998</v>
      </c>
      <c r="Q73" s="5">
        <f t="shared" si="91"/>
        <v>12.5</v>
      </c>
      <c r="R73">
        <f t="shared" si="62"/>
        <v>100000</v>
      </c>
      <c r="S73">
        <f t="shared" si="63"/>
        <v>-537549704.27774501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-6.2632937818824734</v>
      </c>
      <c r="AC73">
        <f t="shared" si="64"/>
        <v>-5.5922306307097811</v>
      </c>
      <c r="AE73">
        <f t="shared" si="65"/>
        <v>0</v>
      </c>
      <c r="AF73">
        <f t="shared" si="66"/>
        <v>0</v>
      </c>
      <c r="AG73">
        <f t="shared" si="67"/>
        <v>-1.300398499480047E-7</v>
      </c>
      <c r="AH73">
        <f t="shared" si="68"/>
        <v>-1.8102654451869725E-3</v>
      </c>
      <c r="AI73">
        <f t="shared" si="69"/>
        <v>-1.8103954850369206E-3</v>
      </c>
      <c r="AJ73">
        <f t="shared" si="70"/>
        <v>-0.67106315117269233</v>
      </c>
      <c r="AK73">
        <f t="shared" si="92"/>
        <v>-0.43843056473177316</v>
      </c>
      <c r="AL73">
        <f t="shared" si="71"/>
        <v>-1.1113041113895024</v>
      </c>
      <c r="AN73">
        <f t="shared" si="72"/>
        <v>0</v>
      </c>
      <c r="AO73">
        <f t="shared" si="73"/>
        <v>0</v>
      </c>
      <c r="AP73">
        <f t="shared" si="74"/>
        <v>-1.1931889276164127E-10</v>
      </c>
      <c r="AQ73">
        <f t="shared" si="75"/>
        <v>-1.6610205918473024E-6</v>
      </c>
      <c r="AR73">
        <f t="shared" si="76"/>
        <v>-1.6611399107400641E-6</v>
      </c>
      <c r="AS73">
        <f t="shared" si="77"/>
        <v>-6.1573826948492353E-4</v>
      </c>
      <c r="AT73">
        <f t="shared" si="78"/>
        <v>-4.0228475776904682E-4</v>
      </c>
      <c r="AU73">
        <f t="shared" si="79"/>
        <v>-1.0196841671647103E-3</v>
      </c>
      <c r="AW73">
        <v>70</v>
      </c>
      <c r="AX73">
        <f>IF(Z73&gt;0, (R73*SUMPRODUCT(K73:$K$98, X73:$X$98)-K73*$AZ$3)/Z73, 0)</f>
        <v>-537549704.27774501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0.64417999699999995</v>
      </c>
      <c r="Q74" s="5">
        <f t="shared" si="91"/>
        <v>12.5</v>
      </c>
      <c r="R74">
        <f t="shared" si="62"/>
        <v>100000</v>
      </c>
      <c r="S74">
        <f t="shared" si="63"/>
        <v>-1387875840.9145546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-5.5922306307097811</v>
      </c>
      <c r="AC74">
        <f t="shared" si="64"/>
        <v>-4.9930644609432049</v>
      </c>
      <c r="AE74">
        <f t="shared" si="65"/>
        <v>0</v>
      </c>
      <c r="AF74">
        <f t="shared" si="66"/>
        <v>0</v>
      </c>
      <c r="AG74">
        <f t="shared" si="67"/>
        <v>-4.4970381299138537E-8</v>
      </c>
      <c r="AH74">
        <f t="shared" si="68"/>
        <v>-6.7015256119508891E-4</v>
      </c>
      <c r="AI74">
        <f t="shared" si="69"/>
        <v>-6.7019753157638803E-4</v>
      </c>
      <c r="AJ74">
        <f t="shared" si="70"/>
        <v>-0.59916616976657622</v>
      </c>
      <c r="AK74">
        <f t="shared" si="92"/>
        <v>-0.39145614414968471</v>
      </c>
      <c r="AL74">
        <f t="shared" si="71"/>
        <v>-0.99129251144783725</v>
      </c>
      <c r="AN74">
        <f t="shared" si="72"/>
        <v>0</v>
      </c>
      <c r="AO74">
        <f t="shared" si="73"/>
        <v>0</v>
      </c>
      <c r="AP74">
        <f t="shared" si="74"/>
        <v>-3.6841839154274523E-11</v>
      </c>
      <c r="AQ74">
        <f t="shared" si="75"/>
        <v>-5.4902031415169572E-7</v>
      </c>
      <c r="AR74">
        <f t="shared" si="76"/>
        <v>-5.490571559908499E-7</v>
      </c>
      <c r="AS74">
        <f t="shared" si="77"/>
        <v>-4.9086494300295842E-4</v>
      </c>
      <c r="AT74">
        <f t="shared" si="78"/>
        <v>-3.2069917759384124E-4</v>
      </c>
      <c r="AU74">
        <f t="shared" si="79"/>
        <v>-8.121131777527904E-4</v>
      </c>
      <c r="AW74">
        <v>71</v>
      </c>
      <c r="AX74">
        <f>IF(Z74&gt;0, (R74*SUMPRODUCT(K74:$K$98, X74:$X$98)-K74*$AZ$3)/Z74, 0)</f>
        <v>-1387875840.9145546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0.65972661300000002</v>
      </c>
      <c r="Q75" s="5">
        <f t="shared" si="91"/>
        <v>12.5</v>
      </c>
      <c r="R75">
        <f t="shared" si="62"/>
        <v>100000</v>
      </c>
      <c r="S75">
        <f t="shared" si="63"/>
        <v>-3751967417.4378824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-4.9930644609432049</v>
      </c>
      <c r="AC75">
        <f t="shared" si="64"/>
        <v>-4.4580937324749765</v>
      </c>
      <c r="AE75">
        <f t="shared" si="65"/>
        <v>0</v>
      </c>
      <c r="AF75">
        <f t="shared" si="66"/>
        <v>0</v>
      </c>
      <c r="AG75">
        <f t="shared" si="67"/>
        <v>-1.4852520146347942E-8</v>
      </c>
      <c r="AH75">
        <f t="shared" si="68"/>
        <v>-2.3734525871839369E-4</v>
      </c>
      <c r="AI75">
        <f t="shared" si="69"/>
        <v>-2.3736011123854004E-4</v>
      </c>
      <c r="AJ75">
        <f t="shared" si="70"/>
        <v>-0.53497072846822835</v>
      </c>
      <c r="AK75">
        <f t="shared" si="92"/>
        <v>-0.34951451226602437</v>
      </c>
      <c r="AL75">
        <f t="shared" si="71"/>
        <v>-0.88472260084549126</v>
      </c>
      <c r="AN75">
        <f t="shared" si="72"/>
        <v>0</v>
      </c>
      <c r="AO75">
        <f t="shared" si="73"/>
        <v>0</v>
      </c>
      <c r="AP75">
        <f t="shared" si="74"/>
        <v>-1.0864177679278088E-11</v>
      </c>
      <c r="AQ75">
        <f t="shared" si="75"/>
        <v>-1.7361101258528796E-7</v>
      </c>
      <c r="AR75">
        <f t="shared" si="76"/>
        <v>-1.7362187676296725E-7</v>
      </c>
      <c r="AS75">
        <f t="shared" si="77"/>
        <v>-3.9131521048438176E-4</v>
      </c>
      <c r="AT75">
        <f t="shared" si="78"/>
        <v>-2.5565949248538758E-4</v>
      </c>
      <c r="AU75">
        <f t="shared" si="79"/>
        <v>-6.4714832484653233E-4</v>
      </c>
      <c r="AW75">
        <v>72</v>
      </c>
      <c r="AX75">
        <f>IF(Z75&gt;0, (R75*SUMPRODUCT(K75:$K$98, X75:$X$98)-K75*$AZ$3)/Z75, 0)</f>
        <v>-3751967417.4378824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0.67535580100000003</v>
      </c>
      <c r="Q76" s="5">
        <f t="shared" si="91"/>
        <v>12.5</v>
      </c>
      <c r="R76">
        <f t="shared" si="62"/>
        <v>100000</v>
      </c>
      <c r="S76">
        <f t="shared" si="63"/>
        <v>-10646854583.525805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-4.4580937324749765</v>
      </c>
      <c r="AC76">
        <f t="shared" si="64"/>
        <v>-3.9804409797569322</v>
      </c>
      <c r="AE76">
        <f t="shared" si="65"/>
        <v>0</v>
      </c>
      <c r="AF76">
        <f t="shared" si="66"/>
        <v>0</v>
      </c>
      <c r="AG76">
        <f t="shared" si="67"/>
        <v>-4.6732593045790111E-9</v>
      </c>
      <c r="AH76">
        <f t="shared" si="68"/>
        <v>-8.0245885122443616E-5</v>
      </c>
      <c r="AI76">
        <f t="shared" si="69"/>
        <v>-8.02505583817482E-5</v>
      </c>
      <c r="AJ76">
        <f t="shared" si="70"/>
        <v>-0.4776527527180443</v>
      </c>
      <c r="AK76">
        <f t="shared" si="92"/>
        <v>-0.31206656127324839</v>
      </c>
      <c r="AL76">
        <f t="shared" si="71"/>
        <v>-0.78979956454967448</v>
      </c>
      <c r="AN76">
        <f t="shared" si="72"/>
        <v>0</v>
      </c>
      <c r="AO76">
        <f t="shared" si="73"/>
        <v>0</v>
      </c>
      <c r="AP76">
        <f t="shared" si="74"/>
        <v>-3.0520986461519044E-12</v>
      </c>
      <c r="AQ76">
        <f t="shared" si="75"/>
        <v>-5.2408467277108386E-8</v>
      </c>
      <c r="AR76">
        <f t="shared" si="76"/>
        <v>-5.2411519375754544E-8</v>
      </c>
      <c r="AS76">
        <f t="shared" si="77"/>
        <v>-3.1195429675238246E-4</v>
      </c>
      <c r="AT76">
        <f t="shared" si="78"/>
        <v>-2.0381020334953647E-4</v>
      </c>
      <c r="AU76">
        <f t="shared" si="79"/>
        <v>-5.1581691162129472E-4</v>
      </c>
      <c r="AW76">
        <v>73</v>
      </c>
      <c r="AX76">
        <f>IF(Z76&gt;0, (R76*SUMPRODUCT(K76:$K$98, X76:$X$98)-K76*$AZ$3)/Z76, 0)</f>
        <v>-10646854583.525805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0.69109609699999996</v>
      </c>
      <c r="Q77" s="5">
        <f t="shared" si="91"/>
        <v>12.5</v>
      </c>
      <c r="R77">
        <f t="shared" si="62"/>
        <v>100000</v>
      </c>
      <c r="S77">
        <f t="shared" si="63"/>
        <v>-31803265824.62743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-3.9804409797569322</v>
      </c>
      <c r="AC77">
        <f t="shared" si="64"/>
        <v>-3.5539652050858859</v>
      </c>
      <c r="AE77">
        <f t="shared" si="65"/>
        <v>0</v>
      </c>
      <c r="AF77">
        <f t="shared" si="66"/>
        <v>0</v>
      </c>
      <c r="AG77">
        <f t="shared" si="67"/>
        <v>-1.3968554458697324E-9</v>
      </c>
      <c r="AH77">
        <f t="shared" si="68"/>
        <v>-2.5837370125307905E-5</v>
      </c>
      <c r="AI77">
        <f t="shared" si="69"/>
        <v>-2.5838766980753775E-5</v>
      </c>
      <c r="AJ77">
        <f t="shared" si="70"/>
        <v>-0.42647577467104636</v>
      </c>
      <c r="AK77">
        <f t="shared" si="92"/>
        <v>-0.2786308685829853</v>
      </c>
      <c r="AL77">
        <f t="shared" si="71"/>
        <v>-0.70513248202101242</v>
      </c>
      <c r="AN77">
        <f t="shared" si="72"/>
        <v>0</v>
      </c>
      <c r="AO77">
        <f t="shared" si="73"/>
        <v>0</v>
      </c>
      <c r="AP77">
        <f t="shared" si="74"/>
        <v>-8.145394622105537E-13</v>
      </c>
      <c r="AQ77">
        <f t="shared" si="75"/>
        <v>-1.5066381871532604E-8</v>
      </c>
      <c r="AR77">
        <f t="shared" si="76"/>
        <v>-1.5067196410994813E-8</v>
      </c>
      <c r="AS77">
        <f t="shared" si="77"/>
        <v>-2.4868811527601649E-4</v>
      </c>
      <c r="AT77">
        <f t="shared" si="78"/>
        <v>-1.6247625230077651E-4</v>
      </c>
      <c r="AU77">
        <f t="shared" si="79"/>
        <v>-4.11179434773204E-4</v>
      </c>
      <c r="AW77">
        <v>74</v>
      </c>
      <c r="AX77">
        <f>IF(Z77&gt;0, (R77*SUMPRODUCT(K77:$K$98, X77:$X$98)-K77*$AZ$3)/Z77, 0)</f>
        <v>-31803265824.62743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0.70685825099999999</v>
      </c>
      <c r="Q78" s="5">
        <f t="shared" si="91"/>
        <v>12.5</v>
      </c>
      <c r="R78">
        <f t="shared" si="62"/>
        <v>100000</v>
      </c>
      <c r="S78">
        <f t="shared" si="63"/>
        <v>-100288188771.47812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-3.5539652050858859</v>
      </c>
      <c r="AC78">
        <f t="shared" si="64"/>
        <v>-3.1731832316884163</v>
      </c>
      <c r="AE78">
        <f t="shared" si="65"/>
        <v>0</v>
      </c>
      <c r="AF78">
        <f t="shared" si="66"/>
        <v>0</v>
      </c>
      <c r="AG78">
        <f t="shared" si="67"/>
        <v>-3.9550809404373088E-10</v>
      </c>
      <c r="AH78">
        <f t="shared" si="68"/>
        <v>-7.8990303789384345E-6</v>
      </c>
      <c r="AI78">
        <f t="shared" si="69"/>
        <v>-7.8994258870324783E-6</v>
      </c>
      <c r="AJ78">
        <f t="shared" si="70"/>
        <v>-0.38078197339746955</v>
      </c>
      <c r="AK78">
        <f t="shared" si="92"/>
        <v>-0.24877756435601203</v>
      </c>
      <c r="AL78">
        <f t="shared" si="71"/>
        <v>-0.62956743717936858</v>
      </c>
      <c r="AN78">
        <f t="shared" si="72"/>
        <v>0</v>
      </c>
      <c r="AO78">
        <f t="shared" si="73"/>
        <v>0</v>
      </c>
      <c r="AP78">
        <f t="shared" si="74"/>
        <v>-2.0591975710697823E-13</v>
      </c>
      <c r="AQ78">
        <f t="shared" si="75"/>
        <v>-4.1125995687759476E-9</v>
      </c>
      <c r="AR78">
        <f t="shared" si="76"/>
        <v>-4.1128054885330551E-9</v>
      </c>
      <c r="AS78">
        <f t="shared" si="77"/>
        <v>-1.9825265943622638E-4</v>
      </c>
      <c r="AT78">
        <f t="shared" si="78"/>
        <v>-1.2952507520665657E-4</v>
      </c>
      <c r="AU78">
        <f t="shared" si="79"/>
        <v>-3.2778184744837148E-4</v>
      </c>
      <c r="AW78">
        <v>75</v>
      </c>
      <c r="AX78">
        <f>IF(Z78&gt;0, (R78*SUMPRODUCT(K78:$K$98, X78:$X$98)-K78*$AZ$3)/Z78, 0)</f>
        <v>-100288188771.47812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0.722550582</v>
      </c>
      <c r="Q79" s="5">
        <f t="shared" si="91"/>
        <v>12.5</v>
      </c>
      <c r="R79">
        <f t="shared" si="62"/>
        <v>100000</v>
      </c>
      <c r="S79">
        <f t="shared" si="63"/>
        <v>-334803591908.12946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-3.1731832316884163</v>
      </c>
      <c r="AC79">
        <f t="shared" si="64"/>
        <v>-2.8331993175297194</v>
      </c>
      <c r="AE79">
        <f t="shared" si="65"/>
        <v>0</v>
      </c>
      <c r="AF79">
        <f t="shared" si="66"/>
        <v>0</v>
      </c>
      <c r="AG79">
        <f t="shared" si="67"/>
        <v>-1.0577840956628511E-10</v>
      </c>
      <c r="AH79">
        <f t="shared" si="68"/>
        <v>-2.2861968282960678E-6</v>
      </c>
      <c r="AI79">
        <f t="shared" si="69"/>
        <v>-2.2863026067056343E-6</v>
      </c>
      <c r="AJ79">
        <f t="shared" si="70"/>
        <v>-0.33998391415869689</v>
      </c>
      <c r="AK79">
        <f t="shared" si="92"/>
        <v>-0.22212282621818916</v>
      </c>
      <c r="AL79">
        <f t="shared" si="71"/>
        <v>-0.5621090266794927</v>
      </c>
      <c r="AN79">
        <f t="shared" si="72"/>
        <v>0</v>
      </c>
      <c r="AO79">
        <f t="shared" si="73"/>
        <v>0</v>
      </c>
      <c r="AP79">
        <f t="shared" si="74"/>
        <v>-4.9172427850859546E-14</v>
      </c>
      <c r="AQ79">
        <f t="shared" si="75"/>
        <v>-1.0627674310210409E-9</v>
      </c>
      <c r="AR79">
        <f t="shared" si="76"/>
        <v>-1.0628166034488919E-9</v>
      </c>
      <c r="AS79">
        <f t="shared" si="77"/>
        <v>-1.580458106523644E-4</v>
      </c>
      <c r="AT79">
        <f t="shared" si="78"/>
        <v>-1.0325659736260777E-4</v>
      </c>
      <c r="AU79">
        <f t="shared" si="79"/>
        <v>-2.6130347083157561E-4</v>
      </c>
      <c r="AW79">
        <v>76</v>
      </c>
      <c r="AX79">
        <f>IF(Z79&gt;0, (R79*SUMPRODUCT(K79:$K$98, X79:$X$98)-K79*$AZ$3)/Z79, 0)</f>
        <v>-334803591908.12946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0.74076925400000004</v>
      </c>
      <c r="Q80" s="5">
        <f t="shared" si="91"/>
        <v>12.5</v>
      </c>
      <c r="R80">
        <f t="shared" si="62"/>
        <v>100000</v>
      </c>
      <c r="S80">
        <f t="shared" si="63"/>
        <v>-1199417741971.9031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-2.8331993175297194</v>
      </c>
      <c r="AC80">
        <f t="shared" si="64"/>
        <v>-2.5296422487074004</v>
      </c>
      <c r="AE80">
        <f t="shared" si="65"/>
        <v>0</v>
      </c>
      <c r="AF80">
        <f t="shared" si="66"/>
        <v>0</v>
      </c>
      <c r="AG80">
        <f t="shared" si="67"/>
        <v>-2.6363231926898771E-11</v>
      </c>
      <c r="AH80">
        <f t="shared" si="68"/>
        <v>-6.2685914834978789E-7</v>
      </c>
      <c r="AI80">
        <f t="shared" si="69"/>
        <v>-6.2688551158171474E-7</v>
      </c>
      <c r="AJ80">
        <f t="shared" si="70"/>
        <v>-0.30355706882231903</v>
      </c>
      <c r="AK80">
        <f t="shared" si="92"/>
        <v>-0.19832395222708038</v>
      </c>
      <c r="AL80">
        <f t="shared" si="71"/>
        <v>-0.50188164793491097</v>
      </c>
      <c r="AN80">
        <f t="shared" si="72"/>
        <v>0</v>
      </c>
      <c r="AO80">
        <f t="shared" si="73"/>
        <v>0</v>
      </c>
      <c r="AP80">
        <f t="shared" si="74"/>
        <v>-1.094221506776866E-14</v>
      </c>
      <c r="AQ80">
        <f t="shared" si="75"/>
        <v>-2.6018159068892893E-10</v>
      </c>
      <c r="AR80">
        <f t="shared" si="76"/>
        <v>-2.6019253290399668E-10</v>
      </c>
      <c r="AS80">
        <f t="shared" si="77"/>
        <v>-1.2599315370761529E-4</v>
      </c>
      <c r="AT80">
        <f t="shared" si="78"/>
        <v>-8.2315527336555594E-5</v>
      </c>
      <c r="AU80">
        <f t="shared" si="79"/>
        <v>-2.0830894123670377E-4</v>
      </c>
      <c r="AW80">
        <v>77</v>
      </c>
      <c r="AX80">
        <f>IF(Z80&gt;0, (R80*SUMPRODUCT(K80:$K$98, X80:$X$98)-K80*$AZ$3)/Z80, 0)</f>
        <v>-1199417741971.9031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0.75888896100000003</v>
      </c>
      <c r="Q81" s="5">
        <f t="shared" si="91"/>
        <v>12.5</v>
      </c>
      <c r="R81">
        <f t="shared" si="62"/>
        <v>100000</v>
      </c>
      <c r="S81">
        <f t="shared" si="63"/>
        <v>-4633741005748.9551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-2.5296422487074004</v>
      </c>
      <c r="AC81">
        <f t="shared" si="64"/>
        <v>-2.2586091508558988</v>
      </c>
      <c r="AE81">
        <f t="shared" si="65"/>
        <v>0</v>
      </c>
      <c r="AF81">
        <f t="shared" si="66"/>
        <v>0</v>
      </c>
      <c r="AG81">
        <f t="shared" si="67"/>
        <v>-6.0928339220235451E-12</v>
      </c>
      <c r="AH81">
        <f t="shared" si="68"/>
        <v>-1.6005412548484991E-7</v>
      </c>
      <c r="AI81">
        <f t="shared" si="69"/>
        <v>-1.6006021831877192E-7</v>
      </c>
      <c r="AJ81">
        <f t="shared" si="70"/>
        <v>-0.27103309785150165</v>
      </c>
      <c r="AK81">
        <f t="shared" si="92"/>
        <v>-0.17707495740951804</v>
      </c>
      <c r="AL81">
        <f t="shared" si="71"/>
        <v>-0.44810821532123801</v>
      </c>
      <c r="AN81">
        <f t="shared" si="72"/>
        <v>0</v>
      </c>
      <c r="AO81">
        <f t="shared" si="73"/>
        <v>0</v>
      </c>
      <c r="AP81">
        <f t="shared" si="74"/>
        <v>-2.2579166904227407E-15</v>
      </c>
      <c r="AQ81">
        <f t="shared" si="75"/>
        <v>-5.9313758741553601E-11</v>
      </c>
      <c r="AR81">
        <f t="shared" si="76"/>
        <v>-5.9316016658244013E-11</v>
      </c>
      <c r="AS81">
        <f t="shared" si="77"/>
        <v>-1.0044097100428409E-4</v>
      </c>
      <c r="AT81">
        <f t="shared" si="78"/>
        <v>-6.5621434443770103E-5</v>
      </c>
      <c r="AU81">
        <f t="shared" si="79"/>
        <v>-1.6606246476407087E-4</v>
      </c>
      <c r="AW81">
        <v>78</v>
      </c>
      <c r="AX81">
        <f>IF(Z81&gt;0, (R81*SUMPRODUCT(K81:$K$98, X81:$X$98)-K81*$AZ$3)/Z81, 0)</f>
        <v>-4633741005748.9551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0.77688723800000004</v>
      </c>
      <c r="Q82" s="5">
        <f t="shared" si="91"/>
        <v>12.5</v>
      </c>
      <c r="R82">
        <f t="shared" si="62"/>
        <v>100000</v>
      </c>
      <c r="S82">
        <f t="shared" si="63"/>
        <v>-19413519473968.625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-2.2586091508558988</v>
      </c>
      <c r="AC82">
        <f t="shared" si="64"/>
        <v>-2.0166153133154947</v>
      </c>
      <c r="AE82">
        <f t="shared" si="65"/>
        <v>0</v>
      </c>
      <c r="AF82">
        <f t="shared" si="66"/>
        <v>0</v>
      </c>
      <c r="AG82">
        <f t="shared" si="67"/>
        <v>-1.2984606655297304E-12</v>
      </c>
      <c r="AH82">
        <f t="shared" si="68"/>
        <v>-3.7867559338188631E-8</v>
      </c>
      <c r="AI82">
        <f t="shared" si="69"/>
        <v>-3.786885779885416E-8</v>
      </c>
      <c r="AJ82">
        <f t="shared" si="70"/>
        <v>-0.24199383754040404</v>
      </c>
      <c r="AK82">
        <f t="shared" si="92"/>
        <v>-0.15810264055991294</v>
      </c>
      <c r="AL82">
        <f t="shared" si="71"/>
        <v>-0.40009651596917478</v>
      </c>
      <c r="AN82">
        <f t="shared" si="72"/>
        <v>0</v>
      </c>
      <c r="AO82">
        <f t="shared" si="73"/>
        <v>0</v>
      </c>
      <c r="AP82">
        <f t="shared" si="74"/>
        <v>-4.2963469844811539E-16</v>
      </c>
      <c r="AQ82">
        <f t="shared" si="75"/>
        <v>-1.2529619008975885E-11</v>
      </c>
      <c r="AR82">
        <f t="shared" si="76"/>
        <v>-1.2530048643674332E-11</v>
      </c>
      <c r="AS82">
        <f t="shared" si="77"/>
        <v>-8.0070927197134389E-5</v>
      </c>
      <c r="AT82">
        <f t="shared" si="78"/>
        <v>-5.2313005779884118E-5</v>
      </c>
      <c r="AU82">
        <f t="shared" si="79"/>
        <v>-1.3238394550706714E-4</v>
      </c>
      <c r="AW82">
        <v>79</v>
      </c>
      <c r="AX82">
        <f>IF(Z82&gt;0, (R82*SUMPRODUCT(K82:$K$98, X82:$X$98)-K82*$AZ$3)/Z82, 0)</f>
        <v>-19413519473968.625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0.79474162100000001</v>
      </c>
      <c r="Q83" s="5">
        <f t="shared" si="91"/>
        <v>12.5</v>
      </c>
      <c r="R83">
        <f t="shared" si="62"/>
        <v>100000</v>
      </c>
      <c r="S83">
        <f t="shared" si="63"/>
        <v>-88772116306638.875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-2.0166153133154947</v>
      </c>
      <c r="AC83">
        <f t="shared" si="64"/>
        <v>-1.8005493868997045</v>
      </c>
      <c r="AE83">
        <f t="shared" si="65"/>
        <v>0</v>
      </c>
      <c r="AF83">
        <f t="shared" si="66"/>
        <v>0</v>
      </c>
      <c r="AG83">
        <f t="shared" si="67"/>
        <v>-2.5353532474659634E-13</v>
      </c>
      <c r="AH83">
        <f t="shared" si="68"/>
        <v>-8.2555258730226945E-9</v>
      </c>
      <c r="AI83">
        <f t="shared" si="69"/>
        <v>-8.2557794083474406E-9</v>
      </c>
      <c r="AJ83">
        <f t="shared" si="70"/>
        <v>-0.21606592641579025</v>
      </c>
      <c r="AK83">
        <f t="shared" si="92"/>
        <v>-0.14116307193208463</v>
      </c>
      <c r="AL83">
        <f t="shared" si="71"/>
        <v>-0.35722900660365431</v>
      </c>
      <c r="AN83">
        <f t="shared" si="72"/>
        <v>0</v>
      </c>
      <c r="AO83">
        <f t="shared" si="73"/>
        <v>0</v>
      </c>
      <c r="AP83">
        <f t="shared" si="74"/>
        <v>-7.490158462601144E-17</v>
      </c>
      <c r="AQ83">
        <f t="shared" si="75"/>
        <v>-2.4389184048750097E-12</v>
      </c>
      <c r="AR83">
        <f t="shared" si="76"/>
        <v>-2.4389933064596353E-12</v>
      </c>
      <c r="AS83">
        <f t="shared" si="77"/>
        <v>-6.3832052943333048E-5</v>
      </c>
      <c r="AT83">
        <f t="shared" si="78"/>
        <v>-4.1703607925075626E-5</v>
      </c>
      <c r="AU83">
        <f t="shared" si="79"/>
        <v>-1.0553566330740198E-4</v>
      </c>
      <c r="AW83">
        <v>80</v>
      </c>
      <c r="AX83">
        <f>IF(Z83&gt;0, (R83*SUMPRODUCT(K83:$K$98, X83:$X$98)-K83*$AZ$3)/Z83, 0)</f>
        <v>-88772116306638.875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0.81243025300000005</v>
      </c>
      <c r="Q84" s="5">
        <f t="shared" si="91"/>
        <v>12.5</v>
      </c>
      <c r="R84">
        <f t="shared" si="62"/>
        <v>100000</v>
      </c>
      <c r="S84">
        <f t="shared" si="63"/>
        <v>-446364425641898.56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-1.8005493868997045</v>
      </c>
      <c r="AC84">
        <f t="shared" si="64"/>
        <v>-1.6076333811625727</v>
      </c>
      <c r="AE84">
        <f t="shared" si="65"/>
        <v>0</v>
      </c>
      <c r="AF84">
        <f t="shared" si="66"/>
        <v>0</v>
      </c>
      <c r="AG84">
        <f t="shared" si="67"/>
        <v>-4.5020203470815925E-14</v>
      </c>
      <c r="AH84">
        <f t="shared" si="68"/>
        <v>-1.6478381442265155E-9</v>
      </c>
      <c r="AI84">
        <f t="shared" si="69"/>
        <v>-1.6478831644299864E-9</v>
      </c>
      <c r="AJ84">
        <f t="shared" si="70"/>
        <v>-0.19291600573713175</v>
      </c>
      <c r="AK84">
        <f t="shared" si="92"/>
        <v>-0.12603845708297931</v>
      </c>
      <c r="AL84">
        <f t="shared" si="71"/>
        <v>-0.31895446446799425</v>
      </c>
      <c r="AN84">
        <f t="shared" si="72"/>
        <v>0</v>
      </c>
      <c r="AO84">
        <f t="shared" si="73"/>
        <v>0</v>
      </c>
      <c r="AP84">
        <f t="shared" si="74"/>
        <v>-1.1875228064232082E-17</v>
      </c>
      <c r="AQ84">
        <f t="shared" si="75"/>
        <v>-4.3465938105579561E-13</v>
      </c>
      <c r="AR84">
        <f t="shared" si="76"/>
        <v>-4.3467125628385985E-13</v>
      </c>
      <c r="AS84">
        <f t="shared" si="77"/>
        <v>-5.0886521800245096E-5</v>
      </c>
      <c r="AT84">
        <f t="shared" si="78"/>
        <v>-3.3245860909859207E-5</v>
      </c>
      <c r="AU84">
        <f t="shared" si="79"/>
        <v>-8.4132383144775564E-5</v>
      </c>
      <c r="AW84">
        <v>81</v>
      </c>
      <c r="AX84">
        <f>IF(Z84&gt;0, (R84*SUMPRODUCT(K84:$K$98, X84:$X$98)-K84*$AZ$3)/Z84, 0)</f>
        <v>-446364425641898.56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0.830029028</v>
      </c>
      <c r="Q85" s="5">
        <f t="shared" si="91"/>
        <v>12.5</v>
      </c>
      <c r="R85">
        <f t="shared" si="62"/>
        <v>100000</v>
      </c>
      <c r="S85">
        <f t="shared" si="63"/>
        <v>-2491324899568658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-1.6076333811625727</v>
      </c>
      <c r="AC85">
        <f t="shared" si="64"/>
        <v>-1.435386947466962</v>
      </c>
      <c r="AE85">
        <f t="shared" si="65"/>
        <v>0</v>
      </c>
      <c r="AF85">
        <f t="shared" si="66"/>
        <v>0</v>
      </c>
      <c r="AG85">
        <f t="shared" si="67"/>
        <v>-7.201925708864194E-15</v>
      </c>
      <c r="AH85">
        <f t="shared" si="68"/>
        <v>-2.989446058179486E-10</v>
      </c>
      <c r="AI85">
        <f t="shared" si="69"/>
        <v>-2.9895180774365745E-10</v>
      </c>
      <c r="AJ85">
        <f t="shared" si="70"/>
        <v>-0.17224643369561066</v>
      </c>
      <c r="AK85">
        <f t="shared" si="92"/>
        <v>-0.1125343366813801</v>
      </c>
      <c r="AL85">
        <f t="shared" si="71"/>
        <v>-0.28478077067594254</v>
      </c>
      <c r="AN85">
        <f t="shared" si="72"/>
        <v>0</v>
      </c>
      <c r="AO85">
        <f t="shared" si="73"/>
        <v>0</v>
      </c>
      <c r="AP85">
        <f t="shared" si="74"/>
        <v>-1.6961533715686462E-18</v>
      </c>
      <c r="AQ85">
        <f t="shared" si="75"/>
        <v>-7.0405600053091989E-14</v>
      </c>
      <c r="AR85">
        <f t="shared" si="76"/>
        <v>-7.0407296206463548E-14</v>
      </c>
      <c r="AS85">
        <f t="shared" si="77"/>
        <v>-4.0566423629432421E-5</v>
      </c>
      <c r="AT85">
        <f t="shared" si="78"/>
        <v>-2.6503396771287544E-5</v>
      </c>
      <c r="AU85">
        <f t="shared" si="79"/>
        <v>-6.7069820471127255E-5</v>
      </c>
      <c r="AW85">
        <v>82</v>
      </c>
      <c r="AX85">
        <f>IF(Z85&gt;0, (R85*SUMPRODUCT(K85:$K$98, X85:$X$98)-K85*$AZ$3)/Z85, 0)</f>
        <v>-2491324899568658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0.84762719500000006</v>
      </c>
      <c r="Q86" s="5">
        <f t="shared" si="91"/>
        <v>12.5</v>
      </c>
      <c r="R86">
        <f t="shared" si="62"/>
        <v>100000</v>
      </c>
      <c r="S86">
        <f t="shared" si="63"/>
        <v>-1.5623750840322616E+16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-1.435386947466962</v>
      </c>
      <c r="AC86">
        <f t="shared" si="64"/>
        <v>-1.2815954888098491</v>
      </c>
      <c r="AE86">
        <f t="shared" si="65"/>
        <v>0</v>
      </c>
      <c r="AF86">
        <f t="shared" si="66"/>
        <v>0</v>
      </c>
      <c r="AG86">
        <f t="shared" si="67"/>
        <v>-1.0253583645726084E-15</v>
      </c>
      <c r="AH86">
        <f t="shared" si="68"/>
        <v>-4.8836384697623549E-11</v>
      </c>
      <c r="AI86">
        <f t="shared" si="69"/>
        <v>-4.8837410055988121E-11</v>
      </c>
      <c r="AJ86">
        <f t="shared" si="70"/>
        <v>-0.15379145865711297</v>
      </c>
      <c r="AK86">
        <f t="shared" si="92"/>
        <v>-0.10047708632268736</v>
      </c>
      <c r="AL86">
        <f t="shared" si="71"/>
        <v>-0.25426854502863772</v>
      </c>
      <c r="AN86">
        <f t="shared" si="72"/>
        <v>0</v>
      </c>
      <c r="AO86">
        <f t="shared" si="73"/>
        <v>0</v>
      </c>
      <c r="AP86">
        <f t="shared" si="74"/>
        <v>-2.1561260108967441E-19</v>
      </c>
      <c r="AQ86">
        <f t="shared" si="75"/>
        <v>-1.026932660451803E-14</v>
      </c>
      <c r="AR86">
        <f t="shared" si="76"/>
        <v>-1.026954221711912E-14</v>
      </c>
      <c r="AS86">
        <f t="shared" si="77"/>
        <v>-3.2339304551591387E-5</v>
      </c>
      <c r="AT86">
        <f t="shared" si="78"/>
        <v>-2.1128345640381495E-5</v>
      </c>
      <c r="AU86">
        <f t="shared" si="79"/>
        <v>-5.3467650202242418E-5</v>
      </c>
      <c r="AW86">
        <v>83</v>
      </c>
      <c r="AX86">
        <f>IF(Z86&gt;0, (R86*SUMPRODUCT(K86:$K$98, X86:$X$98)-K86*$AZ$3)/Z86, 0)</f>
        <v>-1.5623750840322616E+16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0.86522596900000004</v>
      </c>
      <c r="Q87" s="5">
        <f t="shared" si="91"/>
        <v>12.5</v>
      </c>
      <c r="R87">
        <f t="shared" si="62"/>
        <v>100000</v>
      </c>
      <c r="S87">
        <f t="shared" si="63"/>
        <v>-1.1180032755375557E+17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-1.2815954888098491</v>
      </c>
      <c r="AC87">
        <f t="shared" si="64"/>
        <v>-1.1442816864373742</v>
      </c>
      <c r="AE87">
        <f t="shared" si="65"/>
        <v>0</v>
      </c>
      <c r="AF87">
        <f t="shared" si="66"/>
        <v>0</v>
      </c>
      <c r="AG87">
        <f t="shared" si="67"/>
        <v>-1.2793809636729187E-16</v>
      </c>
      <c r="AH87">
        <f t="shared" si="68"/>
        <v>-7.0973334764767238E-12</v>
      </c>
      <c r="AI87">
        <f t="shared" si="69"/>
        <v>-7.0974614145730911E-12</v>
      </c>
      <c r="AJ87">
        <f t="shared" si="70"/>
        <v>-0.13731380237247492</v>
      </c>
      <c r="AK87">
        <f t="shared" si="92"/>
        <v>-8.9711684216689444E-2</v>
      </c>
      <c r="AL87">
        <f t="shared" si="71"/>
        <v>-0.22702548659626182</v>
      </c>
      <c r="AN87">
        <f t="shared" si="72"/>
        <v>0</v>
      </c>
      <c r="AO87">
        <f t="shared" si="73"/>
        <v>0</v>
      </c>
      <c r="AP87">
        <f t="shared" si="74"/>
        <v>-2.4020404796744332E-20</v>
      </c>
      <c r="AQ87">
        <f t="shared" si="75"/>
        <v>-1.3325258693316001E-15</v>
      </c>
      <c r="AR87">
        <f t="shared" si="76"/>
        <v>-1.3325498897363968E-15</v>
      </c>
      <c r="AS87">
        <f t="shared" si="77"/>
        <v>-2.5780695592796379E-5</v>
      </c>
      <c r="AT87">
        <f t="shared" si="78"/>
        <v>-1.6843387787294729E-5</v>
      </c>
      <c r="AU87">
        <f t="shared" si="79"/>
        <v>-4.2624083381423657E-5</v>
      </c>
      <c r="AW87">
        <v>84</v>
      </c>
      <c r="AX87">
        <f>IF(Z87&gt;0, (R87*SUMPRODUCT(K87:$K$98, X87:$X$98)-K87*$AZ$3)/Z87, 0)</f>
        <v>-1.1180032755375557E+17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0.88282474399999999</v>
      </c>
      <c r="Q88" s="5">
        <f t="shared" si="91"/>
        <v>12.5</v>
      </c>
      <c r="R88">
        <f t="shared" si="62"/>
        <v>100000</v>
      </c>
      <c r="S88">
        <f t="shared" si="63"/>
        <v>-9.3138775455912205E+17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-1.1442816864373742</v>
      </c>
      <c r="AC88">
        <f t="shared" si="64"/>
        <v>-1.0216800771762282</v>
      </c>
      <c r="AE88">
        <f t="shared" si="65"/>
        <v>0</v>
      </c>
      <c r="AF88">
        <f t="shared" si="66"/>
        <v>0</v>
      </c>
      <c r="AG88">
        <f t="shared" si="67"/>
        <v>-1.3711798230317169E-17</v>
      </c>
      <c r="AH88">
        <f t="shared" si="68"/>
        <v>-9.0357533738641424E-13</v>
      </c>
      <c r="AI88">
        <f t="shared" si="69"/>
        <v>-9.0358904918464452E-13</v>
      </c>
      <c r="AJ88">
        <f t="shared" si="70"/>
        <v>-0.12260160926114594</v>
      </c>
      <c r="AK88">
        <f t="shared" si="92"/>
        <v>-8.0099718050616192E-2</v>
      </c>
      <c r="AL88">
        <f t="shared" si="71"/>
        <v>-0.20270132731266571</v>
      </c>
      <c r="AN88">
        <f t="shared" si="72"/>
        <v>0</v>
      </c>
      <c r="AO88">
        <f t="shared" si="73"/>
        <v>0</v>
      </c>
      <c r="AP88">
        <f t="shared" si="74"/>
        <v>-2.2985652083166968E-21</v>
      </c>
      <c r="AQ88">
        <f t="shared" si="75"/>
        <v>-1.5147005511044419E-16</v>
      </c>
      <c r="AR88">
        <f t="shared" si="76"/>
        <v>-1.5147235367565252E-16</v>
      </c>
      <c r="AS88">
        <f t="shared" si="77"/>
        <v>-2.0552212685585126E-5</v>
      </c>
      <c r="AT88">
        <f t="shared" si="78"/>
        <v>-1.3427445621249089E-5</v>
      </c>
      <c r="AU88">
        <f t="shared" si="79"/>
        <v>-3.3979658306985687E-5</v>
      </c>
      <c r="AW88">
        <v>85</v>
      </c>
      <c r="AX88">
        <f>IF(Z88&gt;0, (R88*SUMPRODUCT(K88:$K$98, X88:$X$98)-K88*$AZ$3)/Z88, 0)</f>
        <v>-9.3138775455912205E+17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-1.0216800771762282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-1.0969438584253736E-13</v>
      </c>
      <c r="AI89">
        <f t="shared" si="69"/>
        <v>-1.0969438584253736E-13</v>
      </c>
      <c r="AJ89">
        <f t="shared" si="70"/>
        <v>-1.0216800771762282</v>
      </c>
      <c r="AK89">
        <f t="shared" si="92"/>
        <v>-7.1517605402335982E-2</v>
      </c>
      <c r="AL89">
        <f t="shared" si="71"/>
        <v>-1.093197682578674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-1.6418322916547833E-17</v>
      </c>
      <c r="AR89">
        <f t="shared" si="76"/>
        <v>-1.6418322916547833E-17</v>
      </c>
      <c r="AS89">
        <f t="shared" si="77"/>
        <v>-1.5291824914870063E-4</v>
      </c>
      <c r="AT89">
        <f t="shared" si="78"/>
        <v>-1.0704277440409045E-5</v>
      </c>
      <c r="AU89">
        <f t="shared" si="79"/>
        <v>-1.636225265891261E-4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11487.879463078625</v>
      </c>
      <c r="AO91" s="6">
        <f t="shared" si="93"/>
        <v>-1148.7879463078625</v>
      </c>
      <c r="AP91" s="6">
        <f t="shared" si="93"/>
        <v>-746.81089635622993</v>
      </c>
      <c r="AQ91" s="6">
        <f t="shared" si="93"/>
        <v>-6094.7024793934579</v>
      </c>
      <c r="AR91" s="6">
        <f t="shared" si="93"/>
        <v>3497.5781410210775</v>
      </c>
      <c r="AS91" s="6">
        <f t="shared" si="93"/>
        <v>-1442.1535433196038</v>
      </c>
      <c r="AT91" s="6">
        <f t="shared" si="93"/>
        <v>474.61974461156359</v>
      </c>
      <c r="AU91" s="6">
        <f t="shared" si="93"/>
        <v>2530.0443423130359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25565.735670360795</v>
      </c>
      <c r="K3">
        <v>1</v>
      </c>
      <c r="L3" s="2">
        <v>0</v>
      </c>
      <c r="O3">
        <f>$C$3</f>
        <v>25565.735670360795</v>
      </c>
      <c r="P3">
        <f>O3*C5</f>
        <v>2556.5735670360796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25565.735670360795</v>
      </c>
      <c r="AF3">
        <f t="shared" ref="AF3:AF34" si="4">-$Z3*P3</f>
        <v>-2556.5735670360796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22384.205132624713</v>
      </c>
      <c r="AJ3">
        <f t="shared" ref="AJ3:AJ34" si="8">AB3-AC3</f>
        <v>0</v>
      </c>
      <c r="AL3">
        <f t="shared" ref="AL3:AL34" si="9">SUM(AI3:AK3)</f>
        <v>22384.205132624713</v>
      </c>
      <c r="AN3">
        <f t="shared" ref="AN3:AN34" si="10">AE3*$K3</f>
        <v>25565.735670360795</v>
      </c>
      <c r="AO3">
        <f t="shared" ref="AO3:AO34" si="11">AF3*$K3</f>
        <v>-2556.5735670360796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22384.205132624713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22384.205132624713</v>
      </c>
      <c r="AW3">
        <v>0</v>
      </c>
      <c r="AX3">
        <f>IF(Z3&gt;0, (R3*SUMPRODUCT(K3:$K$98, X3:$X$98)-K3*$AZ$3)/Z3, 0)</f>
        <v>0</v>
      </c>
      <c r="AZ3">
        <f>C6*ABS(SUMPRODUCT(X4:X79, K4:K79))/1</f>
        <v>14278.45989285205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100000</v>
      </c>
      <c r="S4">
        <f t="shared" si="1"/>
        <v>969.47378876885898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957.75843483166682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-957.75843483166682</v>
      </c>
      <c r="AK4">
        <f>G4*SUM(AB4, AE4:AF4)</f>
        <v>0</v>
      </c>
      <c r="AL4">
        <f t="shared" si="9"/>
        <v>-1166.1824348316668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-194.44351152159715</v>
      </c>
      <c r="AR4">
        <f t="shared" si="14"/>
        <v>-194.44351152159715</v>
      </c>
      <c r="AS4">
        <f t="shared" si="15"/>
        <v>-893.51472603010245</v>
      </c>
      <c r="AT4">
        <f t="shared" si="16"/>
        <v>0</v>
      </c>
      <c r="AU4">
        <f t="shared" si="17"/>
        <v>-1087.9582375516995</v>
      </c>
      <c r="AW4">
        <v>1</v>
      </c>
      <c r="AX4">
        <f>IF(Z4&gt;0, (R4*SUMPRODUCT(K4:$K$98, X4:$X$98)-K4*$AZ$3)/Z4, 0)</f>
        <v>969.47378876885898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2.1892320000000002E-3</v>
      </c>
      <c r="Q5" s="5">
        <f t="shared" ref="Q5:Q36" si="29">$C$8</f>
        <v>12.5</v>
      </c>
      <c r="R5">
        <f t="shared" si="0"/>
        <v>100000</v>
      </c>
      <c r="S5">
        <f t="shared" si="1"/>
        <v>1920.7307315346543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957.75843483166682</v>
      </c>
      <c r="AC5">
        <f t="shared" si="2"/>
        <v>1874.3908469396283</v>
      </c>
      <c r="AE5">
        <f t="shared" si="3"/>
        <v>0</v>
      </c>
      <c r="AF5">
        <f t="shared" si="4"/>
        <v>0</v>
      </c>
      <c r="AG5">
        <f t="shared" si="5"/>
        <v>-12.198422820061296</v>
      </c>
      <c r="AH5">
        <f t="shared" si="6"/>
        <v>-216.27767950963204</v>
      </c>
      <c r="AI5">
        <f t="shared" si="7"/>
        <v>-228.47610232969333</v>
      </c>
      <c r="AJ5">
        <f t="shared" si="8"/>
        <v>-916.6324121079615</v>
      </c>
      <c r="AK5">
        <f>G5*SUM(AB5, AE5:AF5)</f>
        <v>39.268095828098339</v>
      </c>
      <c r="AL5">
        <f t="shared" si="9"/>
        <v>-1105.8404186095565</v>
      </c>
      <c r="AN5">
        <f t="shared" si="10"/>
        <v>0</v>
      </c>
      <c r="AO5">
        <f t="shared" si="11"/>
        <v>0</v>
      </c>
      <c r="AP5">
        <f t="shared" si="12"/>
        <v>-10.430969156391729</v>
      </c>
      <c r="AQ5">
        <f t="shared" si="13"/>
        <v>-184.94077779225651</v>
      </c>
      <c r="AR5">
        <f t="shared" si="14"/>
        <v>-195.37174694864825</v>
      </c>
      <c r="AS5">
        <f t="shared" si="15"/>
        <v>-783.81972485186031</v>
      </c>
      <c r="AT5">
        <f t="shared" si="16"/>
        <v>33.578463581332912</v>
      </c>
      <c r="AU5">
        <f t="shared" si="17"/>
        <v>-945.61300821917564</v>
      </c>
      <c r="AW5">
        <v>2</v>
      </c>
      <c r="AX5">
        <f>IF(Z5&gt;0, (R5*SUMPRODUCT(K5:$K$98, X5:$X$98)-K5*$AZ$3)/Z5, 0)</f>
        <v>1920.7307315346543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2.8741389999999999E-3</v>
      </c>
      <c r="Q6" s="5">
        <f t="shared" si="29"/>
        <v>12.5</v>
      </c>
      <c r="R6">
        <f t="shared" si="0"/>
        <v>100000</v>
      </c>
      <c r="S6">
        <f t="shared" si="1"/>
        <v>2994.3918026283254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1874.3908469396283</v>
      </c>
      <c r="AC6">
        <f t="shared" si="2"/>
        <v>2884.528436744491</v>
      </c>
      <c r="AE6">
        <f t="shared" si="3"/>
        <v>0</v>
      </c>
      <c r="AF6">
        <f t="shared" si="4"/>
        <v>0</v>
      </c>
      <c r="AG6">
        <f t="shared" si="5"/>
        <v>-12.041378629095055</v>
      </c>
      <c r="AH6">
        <f t="shared" si="6"/>
        <v>-280.4797021250252</v>
      </c>
      <c r="AI6">
        <f t="shared" si="7"/>
        <v>-292.52108075412025</v>
      </c>
      <c r="AJ6">
        <f t="shared" si="8"/>
        <v>-1010.1375898048627</v>
      </c>
      <c r="AK6">
        <f>G6*SUM(AB6, AE6:AF6)</f>
        <v>109.65186454596827</v>
      </c>
      <c r="AL6">
        <f t="shared" si="9"/>
        <v>-1193.0068060130147</v>
      </c>
      <c r="AN6">
        <f t="shared" si="10"/>
        <v>0</v>
      </c>
      <c r="AO6">
        <f t="shared" si="11"/>
        <v>0</v>
      </c>
      <c r="AP6">
        <f t="shared" si="12"/>
        <v>-9.288840243182344</v>
      </c>
      <c r="AQ6">
        <f t="shared" si="13"/>
        <v>-216.36485528323004</v>
      </c>
      <c r="AR6">
        <f t="shared" si="14"/>
        <v>-225.65369552641238</v>
      </c>
      <c r="AS6">
        <f t="shared" si="15"/>
        <v>-779.23026792454482</v>
      </c>
      <c r="AT6">
        <f t="shared" si="16"/>
        <v>84.586548061325729</v>
      </c>
      <c r="AU6">
        <f t="shared" si="17"/>
        <v>-920.29741538963151</v>
      </c>
      <c r="AW6">
        <v>3</v>
      </c>
      <c r="AX6">
        <f>IF(Z6&gt;0, (R6*SUMPRODUCT(K6:$K$98, X6:$X$98)-K6*$AZ$3)/Z6, 0)</f>
        <v>2994.3918026283254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3.657909E-3</v>
      </c>
      <c r="Q7" s="5">
        <f t="shared" si="29"/>
        <v>12.5</v>
      </c>
      <c r="R7">
        <f t="shared" si="0"/>
        <v>100000</v>
      </c>
      <c r="S7">
        <f t="shared" si="1"/>
        <v>3853.3634386485442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2884.528436744491</v>
      </c>
      <c r="AC7">
        <f t="shared" si="2"/>
        <v>3661.2867042246617</v>
      </c>
      <c r="AE7">
        <f t="shared" si="3"/>
        <v>0</v>
      </c>
      <c r="AF7">
        <f t="shared" si="4"/>
        <v>0</v>
      </c>
      <c r="AG7">
        <f t="shared" si="5"/>
        <v>-11.87691857554433</v>
      </c>
      <c r="AH7">
        <f t="shared" si="6"/>
        <v>-352.37013807819568</v>
      </c>
      <c r="AI7">
        <f t="shared" si="7"/>
        <v>-364.24705665374</v>
      </c>
      <c r="AJ7">
        <f t="shared" si="8"/>
        <v>-776.75826748017062</v>
      </c>
      <c r="AK7">
        <f>G7*SUM(AB7, AE7:AF7)</f>
        <v>141.63034624415451</v>
      </c>
      <c r="AL7">
        <f t="shared" si="9"/>
        <v>-999.37497788975611</v>
      </c>
      <c r="AN7">
        <f t="shared" si="10"/>
        <v>0</v>
      </c>
      <c r="AO7">
        <f t="shared" si="11"/>
        <v>0</v>
      </c>
      <c r="AP7">
        <f t="shared" si="12"/>
        <v>-8.3358876430037512</v>
      </c>
      <c r="AQ7">
        <f t="shared" si="13"/>
        <v>-247.31312765061514</v>
      </c>
      <c r="AR7">
        <f t="shared" si="14"/>
        <v>-255.64901529361887</v>
      </c>
      <c r="AS7">
        <f t="shared" si="15"/>
        <v>-545.17252116399243</v>
      </c>
      <c r="AT7">
        <f t="shared" si="16"/>
        <v>99.404121163378576</v>
      </c>
      <c r="AU7">
        <f t="shared" si="17"/>
        <v>-701.4174152942328</v>
      </c>
      <c r="AW7">
        <v>4</v>
      </c>
      <c r="AX7">
        <f>IF(Z7&gt;0, (R7*SUMPRODUCT(K7:$K$98, X7:$X$98)-K7*$AZ$3)/Z7, 0)</f>
        <v>3853.3634386485442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4.4868319999999996E-3</v>
      </c>
      <c r="Q8" s="5">
        <f t="shared" si="29"/>
        <v>12.5</v>
      </c>
      <c r="R8">
        <f t="shared" si="0"/>
        <v>100000</v>
      </c>
      <c r="S8">
        <f t="shared" si="1"/>
        <v>4358.1748309725645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3661.2867042246617</v>
      </c>
      <c r="AC8">
        <f t="shared" si="2"/>
        <v>4080.9459786456973</v>
      </c>
      <c r="AE8">
        <f t="shared" si="3"/>
        <v>0</v>
      </c>
      <c r="AF8">
        <f t="shared" si="4"/>
        <v>0</v>
      </c>
      <c r="AG8">
        <f t="shared" si="5"/>
        <v>-11.704859651462741</v>
      </c>
      <c r="AH8">
        <f t="shared" si="6"/>
        <v>-426.31790660917369</v>
      </c>
      <c r="AI8">
        <f t="shared" si="7"/>
        <v>-438.02276626063644</v>
      </c>
      <c r="AJ8">
        <f t="shared" si="8"/>
        <v>-419.65927442103566</v>
      </c>
      <c r="AK8">
        <f t="shared" ref="AK8:AK39" si="30">G8*SUM(AB8:AB8, AE8:AF8)</f>
        <v>77.985406799985284</v>
      </c>
      <c r="AL8">
        <f t="shared" si="9"/>
        <v>-779.69663388168681</v>
      </c>
      <c r="AN8">
        <f t="shared" si="10"/>
        <v>0</v>
      </c>
      <c r="AO8">
        <f t="shared" si="11"/>
        <v>0</v>
      </c>
      <c r="AP8">
        <f t="shared" si="12"/>
        <v>-7.668372107858378</v>
      </c>
      <c r="AQ8">
        <f t="shared" si="13"/>
        <v>-279.29974740994157</v>
      </c>
      <c r="AR8">
        <f t="shared" si="14"/>
        <v>-286.96811951780001</v>
      </c>
      <c r="AS8">
        <f t="shared" si="15"/>
        <v>-274.93738247191993</v>
      </c>
      <c r="AT8">
        <f t="shared" si="16"/>
        <v>51.091694914108807</v>
      </c>
      <c r="AU8">
        <f t="shared" si="17"/>
        <v>-510.81380707561112</v>
      </c>
      <c r="AW8">
        <v>5</v>
      </c>
      <c r="AX8">
        <f>IF(Z8&gt;0, (R8*SUMPRODUCT(K8:$K$98, X8:$X$98)-K8*$AZ$3)/Z8, 0)</f>
        <v>4358.1748309725645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5.3970320000000004E-3</v>
      </c>
      <c r="Q9" s="5">
        <f t="shared" si="29"/>
        <v>12.5</v>
      </c>
      <c r="R9">
        <f t="shared" si="0"/>
        <v>100000</v>
      </c>
      <c r="S9">
        <f t="shared" si="1"/>
        <v>4660.5326303109105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4080.9459786456973</v>
      </c>
      <c r="AC9">
        <f t="shared" si="2"/>
        <v>4296.8766950916979</v>
      </c>
      <c r="AE9">
        <f t="shared" si="3"/>
        <v>0</v>
      </c>
      <c r="AF9">
        <f t="shared" si="4"/>
        <v>0</v>
      </c>
      <c r="AG9">
        <f t="shared" si="5"/>
        <v>-11.52463955285366</v>
      </c>
      <c r="AH9">
        <f t="shared" si="6"/>
        <v>-505.37201675562608</v>
      </c>
      <c r="AI9">
        <f t="shared" si="7"/>
        <v>-516.89665630847969</v>
      </c>
      <c r="AJ9">
        <f t="shared" si="8"/>
        <v>-215.93071644600059</v>
      </c>
      <c r="AK9">
        <f t="shared" si="30"/>
        <v>24.077581274009614</v>
      </c>
      <c r="AL9">
        <f t="shared" si="9"/>
        <v>-708.74979148047066</v>
      </c>
      <c r="AN9">
        <f t="shared" si="10"/>
        <v>0</v>
      </c>
      <c r="AO9">
        <f t="shared" si="11"/>
        <v>0</v>
      </c>
      <c r="AP9">
        <f t="shared" si="12"/>
        <v>-7.1505842760922196</v>
      </c>
      <c r="AQ9">
        <f t="shared" si="13"/>
        <v>-313.56340300421721</v>
      </c>
      <c r="AR9">
        <f t="shared" si="14"/>
        <v>-320.71398728030937</v>
      </c>
      <c r="AS9">
        <f t="shared" si="15"/>
        <v>-133.9764925977035</v>
      </c>
      <c r="AT9">
        <f t="shared" si="16"/>
        <v>14.939189488285059</v>
      </c>
      <c r="AU9">
        <f t="shared" si="17"/>
        <v>-439.75129038972784</v>
      </c>
      <c r="AW9">
        <v>6</v>
      </c>
      <c r="AX9">
        <f>IF(Z9&gt;0, (R9*SUMPRODUCT(K9:$K$98, X9:$X$98)-K9*$AZ$3)/Z9, 0)</f>
        <v>4660.5326303109105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6.3737730000000001E-3</v>
      </c>
      <c r="Q10" s="5">
        <f t="shared" si="29"/>
        <v>12.5</v>
      </c>
      <c r="R10">
        <f t="shared" si="0"/>
        <v>100000</v>
      </c>
      <c r="S10">
        <f t="shared" si="1"/>
        <v>4893.7269104748693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4296.8766950916979</v>
      </c>
      <c r="AC10">
        <f t="shared" si="2"/>
        <v>4437.9986784221328</v>
      </c>
      <c r="AE10">
        <f t="shared" si="3"/>
        <v>0</v>
      </c>
      <c r="AF10">
        <f t="shared" si="4"/>
        <v>0</v>
      </c>
      <c r="AG10">
        <f t="shared" si="5"/>
        <v>-11.335937720908412</v>
      </c>
      <c r="AH10">
        <f t="shared" si="6"/>
        <v>-587.64349133368592</v>
      </c>
      <c r="AI10">
        <f t="shared" si="7"/>
        <v>-598.97942905459433</v>
      </c>
      <c r="AJ10">
        <f t="shared" si="8"/>
        <v>-141.12198333043489</v>
      </c>
      <c r="AK10">
        <f t="shared" si="30"/>
        <v>17.617194449875964</v>
      </c>
      <c r="AL10">
        <f t="shared" si="9"/>
        <v>-722.48421793515331</v>
      </c>
      <c r="AN10">
        <f t="shared" si="10"/>
        <v>0</v>
      </c>
      <c r="AO10">
        <f t="shared" si="11"/>
        <v>0</v>
      </c>
      <c r="AP10">
        <f t="shared" si="12"/>
        <v>-6.6725189567765062</v>
      </c>
      <c r="AQ10">
        <f t="shared" si="13"/>
        <v>-345.89660178868144</v>
      </c>
      <c r="AR10">
        <f t="shared" si="14"/>
        <v>-352.56912074545795</v>
      </c>
      <c r="AS10">
        <f t="shared" si="15"/>
        <v>-83.066715094370352</v>
      </c>
      <c r="AT10">
        <f t="shared" si="16"/>
        <v>10.369769738166417</v>
      </c>
      <c r="AU10">
        <f t="shared" si="17"/>
        <v>-425.26606610166192</v>
      </c>
      <c r="AW10">
        <v>7</v>
      </c>
      <c r="AX10">
        <f>IF(Z10&gt;0, (R10*SUMPRODUCT(K10:$K$98, X10:$X$98)-K10*$AZ$3)/Z10, 0)</f>
        <v>4893.7269104748693</v>
      </c>
    </row>
    <row r="11" spans="1:52" x14ac:dyDescent="0.25">
      <c r="A11" t="s">
        <v>33</v>
      </c>
      <c r="C11" s="25">
        <f>AU81</f>
        <v>6226.2173864211618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7.4983330000000003E-3</v>
      </c>
      <c r="Q11" s="5">
        <f t="shared" si="29"/>
        <v>12.5</v>
      </c>
      <c r="R11">
        <f t="shared" si="0"/>
        <v>100000</v>
      </c>
      <c r="S11">
        <f t="shared" si="1"/>
        <v>5062.3349731564595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4437.9986784221328</v>
      </c>
      <c r="AC11">
        <f t="shared" si="2"/>
        <v>4510.5719317157773</v>
      </c>
      <c r="AE11">
        <f t="shared" si="3"/>
        <v>0</v>
      </c>
      <c r="AF11">
        <f t="shared" si="4"/>
        <v>0</v>
      </c>
      <c r="AG11">
        <f t="shared" si="5"/>
        <v>-11.137577707800697</v>
      </c>
      <c r="AH11">
        <f t="shared" si="6"/>
        <v>-680.00508718905871</v>
      </c>
      <c r="AI11">
        <f t="shared" si="7"/>
        <v>-691.1426648968594</v>
      </c>
      <c r="AJ11">
        <f t="shared" si="8"/>
        <v>-72.573253293644484</v>
      </c>
      <c r="AK11">
        <f t="shared" si="30"/>
        <v>10.651196828213118</v>
      </c>
      <c r="AL11">
        <f t="shared" si="9"/>
        <v>-753.06472136229081</v>
      </c>
      <c r="AN11">
        <f t="shared" si="10"/>
        <v>0</v>
      </c>
      <c r="AO11">
        <f t="shared" si="11"/>
        <v>0</v>
      </c>
      <c r="AP11">
        <f t="shared" si="12"/>
        <v>-6.229343403764747</v>
      </c>
      <c r="AQ11">
        <f t="shared" si="13"/>
        <v>-380.33271825711029</v>
      </c>
      <c r="AR11">
        <f t="shared" si="14"/>
        <v>-386.56206166087503</v>
      </c>
      <c r="AS11">
        <f t="shared" si="15"/>
        <v>-40.59084735973385</v>
      </c>
      <c r="AT11">
        <f t="shared" si="16"/>
        <v>5.9573063770911556</v>
      </c>
      <c r="AU11">
        <f t="shared" si="17"/>
        <v>-421.19560264351776</v>
      </c>
      <c r="AW11">
        <v>8</v>
      </c>
      <c r="AX11">
        <f>IF(Z11&gt;0, (R11*SUMPRODUCT(K11:$K$98, X11:$X$98)-K11*$AZ$3)/Z11, 0)</f>
        <v>5062.3349731564595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8.7783159999999995E-3</v>
      </c>
      <c r="Q12" s="5">
        <f t="shared" si="29"/>
        <v>12.5</v>
      </c>
      <c r="R12">
        <f t="shared" si="0"/>
        <v>100000</v>
      </c>
      <c r="S12">
        <f t="shared" si="1"/>
        <v>5178.1806560016475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4510.5719317157773</v>
      </c>
      <c r="AC12">
        <f t="shared" si="2"/>
        <v>4527.1519270276722</v>
      </c>
      <c r="AE12">
        <f t="shared" si="3"/>
        <v>0</v>
      </c>
      <c r="AF12">
        <f t="shared" si="4"/>
        <v>0</v>
      </c>
      <c r="AG12">
        <f t="shared" si="5"/>
        <v>-10.928432754129059</v>
      </c>
      <c r="AH12">
        <f t="shared" si="6"/>
        <v>-782.15341274904142</v>
      </c>
      <c r="AI12">
        <f t="shared" si="7"/>
        <v>-793.08184550317048</v>
      </c>
      <c r="AJ12">
        <f t="shared" si="8"/>
        <v>-16.579995311894891</v>
      </c>
      <c r="AK12">
        <f t="shared" si="30"/>
        <v>10.374315442946287</v>
      </c>
      <c r="AL12">
        <f t="shared" si="9"/>
        <v>-799.28752537211903</v>
      </c>
      <c r="AN12">
        <f t="shared" si="10"/>
        <v>0</v>
      </c>
      <c r="AO12">
        <f t="shared" si="11"/>
        <v>0</v>
      </c>
      <c r="AP12">
        <f t="shared" si="12"/>
        <v>-5.8085781857420287</v>
      </c>
      <c r="AQ12">
        <f t="shared" si="13"/>
        <v>-415.72285371671603</v>
      </c>
      <c r="AR12">
        <f t="shared" si="14"/>
        <v>-421.53143190245805</v>
      </c>
      <c r="AS12">
        <f t="shared" si="15"/>
        <v>-8.8124437652773828</v>
      </c>
      <c r="AT12">
        <f t="shared" si="16"/>
        <v>5.5140589441918451</v>
      </c>
      <c r="AU12">
        <f t="shared" si="17"/>
        <v>-424.82981672354356</v>
      </c>
      <c r="AW12">
        <v>9</v>
      </c>
      <c r="AX12">
        <f>IF(Z12&gt;0, (R12*SUMPRODUCT(K12:$K$98, X12:$X$98)-K12*$AZ$3)/Z12, 0)</f>
        <v>5178.1806560016475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1.019566E-2</v>
      </c>
      <c r="Q13" s="5">
        <f t="shared" si="29"/>
        <v>12.5</v>
      </c>
      <c r="R13">
        <f t="shared" si="0"/>
        <v>100000</v>
      </c>
      <c r="S13">
        <f t="shared" si="1"/>
        <v>5237.5247395289562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4527.1519270276722</v>
      </c>
      <c r="AC13">
        <f t="shared" si="2"/>
        <v>4486.5583200809851</v>
      </c>
      <c r="AE13">
        <f t="shared" si="3"/>
        <v>0</v>
      </c>
      <c r="AF13">
        <f t="shared" si="4"/>
        <v>0</v>
      </c>
      <c r="AG13">
        <f t="shared" si="5"/>
        <v>-10.707725841893803</v>
      </c>
      <c r="AH13">
        <f t="shared" si="6"/>
        <v>-891.38067755170789</v>
      </c>
      <c r="AI13">
        <f t="shared" si="7"/>
        <v>-902.08840339360165</v>
      </c>
      <c r="AJ13">
        <f t="shared" si="8"/>
        <v>40.593606946687032</v>
      </c>
      <c r="AK13">
        <f t="shared" si="30"/>
        <v>9.0543038540553447</v>
      </c>
      <c r="AL13">
        <f t="shared" si="9"/>
        <v>-852.4404925928593</v>
      </c>
      <c r="AN13">
        <f t="shared" si="10"/>
        <v>0</v>
      </c>
      <c r="AO13">
        <f t="shared" si="11"/>
        <v>0</v>
      </c>
      <c r="AP13">
        <f t="shared" si="12"/>
        <v>-5.4099525813872278</v>
      </c>
      <c r="AQ13">
        <f t="shared" si="13"/>
        <v>-450.35960657979138</v>
      </c>
      <c r="AR13">
        <f t="shared" si="14"/>
        <v>-455.76955916117856</v>
      </c>
      <c r="AS13">
        <f t="shared" si="15"/>
        <v>20.509442614773484</v>
      </c>
      <c r="AT13">
        <f t="shared" si="16"/>
        <v>4.5745805627806106</v>
      </c>
      <c r="AU13">
        <f t="shared" si="17"/>
        <v>-430.6855359836245</v>
      </c>
      <c r="AW13">
        <v>10</v>
      </c>
      <c r="AX13">
        <f>IF(Z13&gt;0, (R13*SUMPRODUCT(K13:$K$98, X13:$X$98)-K13*$AZ$3)/Z13, 0)</f>
        <v>5237.5247395289562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1.1804551E-2</v>
      </c>
      <c r="Q14" s="5">
        <f t="shared" si="29"/>
        <v>12.5</v>
      </c>
      <c r="R14">
        <f t="shared" si="0"/>
        <v>100000</v>
      </c>
      <c r="S14">
        <f t="shared" si="1"/>
        <v>5240.8072857162988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4486.5583200809851</v>
      </c>
      <c r="AC14">
        <f t="shared" si="2"/>
        <v>4391.4815067839072</v>
      </c>
      <c r="AE14">
        <f t="shared" si="3"/>
        <v>0</v>
      </c>
      <c r="AF14">
        <f t="shared" si="4"/>
        <v>0</v>
      </c>
      <c r="AG14">
        <f t="shared" si="5"/>
        <v>-10.474248687680213</v>
      </c>
      <c r="AH14">
        <f t="shared" si="6"/>
        <v>-1011.1991663572268</v>
      </c>
      <c r="AI14">
        <f t="shared" si="7"/>
        <v>-1021.673415044907</v>
      </c>
      <c r="AJ14">
        <f t="shared" si="8"/>
        <v>95.076813297077933</v>
      </c>
      <c r="AK14">
        <f t="shared" si="30"/>
        <v>8.0758049761457738</v>
      </c>
      <c r="AL14">
        <f t="shared" si="9"/>
        <v>-918.52079677168331</v>
      </c>
      <c r="AN14">
        <f t="shared" si="10"/>
        <v>0</v>
      </c>
      <c r="AO14">
        <f t="shared" si="11"/>
        <v>0</v>
      </c>
      <c r="AP14">
        <f t="shared" si="12"/>
        <v>-5.0313662240148211</v>
      </c>
      <c r="AQ14">
        <f t="shared" si="13"/>
        <v>-485.73539573734314</v>
      </c>
      <c r="AR14">
        <f t="shared" si="14"/>
        <v>-490.76676196135793</v>
      </c>
      <c r="AS14">
        <f t="shared" si="15"/>
        <v>45.670699767949415</v>
      </c>
      <c r="AT14">
        <f t="shared" si="16"/>
        <v>3.8792598495873332</v>
      </c>
      <c r="AU14">
        <f t="shared" si="17"/>
        <v>-441.2168023438212</v>
      </c>
      <c r="AW14">
        <v>11</v>
      </c>
      <c r="AX14">
        <f>IF(Z14&gt;0, (R14*SUMPRODUCT(K14:$K$98, X14:$X$98)-K14*$AZ$3)/Z14, 0)</f>
        <v>5240.8072857162988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1.3628751999999999E-2</v>
      </c>
      <c r="Q15" s="5">
        <f t="shared" si="29"/>
        <v>12.5</v>
      </c>
      <c r="R15">
        <f t="shared" si="0"/>
        <v>100000</v>
      </c>
      <c r="S15">
        <f t="shared" si="1"/>
        <v>5204.1922696649617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4391.4815067839072</v>
      </c>
      <c r="AC15">
        <f t="shared" si="2"/>
        <v>4257.7600546987424</v>
      </c>
      <c r="AE15">
        <f t="shared" si="3"/>
        <v>0</v>
      </c>
      <c r="AF15">
        <f t="shared" si="4"/>
        <v>0</v>
      </c>
      <c r="AG15">
        <f t="shared" si="5"/>
        <v>-10.226755263052691</v>
      </c>
      <c r="AH15">
        <f t="shared" si="6"/>
        <v>-1142.0075020057525</v>
      </c>
      <c r="AI15">
        <f t="shared" si="7"/>
        <v>-1152.2342572688051</v>
      </c>
      <c r="AJ15">
        <f t="shared" si="8"/>
        <v>133.72145208516486</v>
      </c>
      <c r="AK15">
        <f t="shared" si="30"/>
        <v>18.00507417781402</v>
      </c>
      <c r="AL15">
        <f t="shared" si="9"/>
        <v>-1000.5077310058263</v>
      </c>
      <c r="AN15">
        <f t="shared" si="10"/>
        <v>0</v>
      </c>
      <c r="AO15">
        <f t="shared" si="11"/>
        <v>0</v>
      </c>
      <c r="AP15">
        <f t="shared" si="12"/>
        <v>-4.6603560566230895</v>
      </c>
      <c r="AQ15">
        <f t="shared" si="13"/>
        <v>-520.41546333952704</v>
      </c>
      <c r="AR15">
        <f t="shared" si="14"/>
        <v>-525.07581939615011</v>
      </c>
      <c r="AS15">
        <f t="shared" si="15"/>
        <v>60.937175389050026</v>
      </c>
      <c r="AT15">
        <f t="shared" si="16"/>
        <v>8.2049539992097511</v>
      </c>
      <c r="AU15">
        <f t="shared" si="17"/>
        <v>-455.93369000789033</v>
      </c>
      <c r="AW15">
        <v>12</v>
      </c>
      <c r="AX15">
        <f>IF(Z15&gt;0, (R15*SUMPRODUCT(K15:$K$98, X15:$X$98)-K15*$AZ$3)/Z15, 0)</f>
        <v>5204.1922696649617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1.5530428000000001E-2</v>
      </c>
      <c r="Q16" s="5">
        <f t="shared" si="29"/>
        <v>12.5</v>
      </c>
      <c r="R16">
        <f t="shared" si="0"/>
        <v>100000</v>
      </c>
      <c r="S16">
        <f t="shared" si="1"/>
        <v>5128.6233064453263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4257.7600546987424</v>
      </c>
      <c r="AC16">
        <f t="shared" si="2"/>
        <v>4088.8100396331856</v>
      </c>
      <c r="AE16">
        <f t="shared" si="3"/>
        <v>0</v>
      </c>
      <c r="AF16">
        <f t="shared" si="4"/>
        <v>0</v>
      </c>
      <c r="AG16">
        <f t="shared" si="5"/>
        <v>-9.9656618241357044</v>
      </c>
      <c r="AH16">
        <f t="shared" si="6"/>
        <v>-1270.6070902916872</v>
      </c>
      <c r="AI16">
        <f t="shared" si="7"/>
        <v>-1280.5727521158228</v>
      </c>
      <c r="AJ16">
        <f t="shared" si="8"/>
        <v>168.95001506555673</v>
      </c>
      <c r="AK16">
        <f t="shared" si="30"/>
        <v>30.230096388361073</v>
      </c>
      <c r="AL16">
        <f t="shared" si="9"/>
        <v>-1081.392640661905</v>
      </c>
      <c r="AN16">
        <f t="shared" si="10"/>
        <v>0</v>
      </c>
      <c r="AO16">
        <f t="shared" si="11"/>
        <v>0</v>
      </c>
      <c r="AP16">
        <f t="shared" si="12"/>
        <v>-4.2960695978290699</v>
      </c>
      <c r="AQ16">
        <f t="shared" si="13"/>
        <v>-547.74249695770561</v>
      </c>
      <c r="AR16">
        <f t="shared" si="14"/>
        <v>-552.03856655553466</v>
      </c>
      <c r="AS16">
        <f t="shared" si="15"/>
        <v>72.832194798949061</v>
      </c>
      <c r="AT16">
        <f t="shared" si="16"/>
        <v>13.031808657097766</v>
      </c>
      <c r="AU16">
        <f t="shared" si="17"/>
        <v>-466.17456309948778</v>
      </c>
      <c r="AW16">
        <v>13</v>
      </c>
      <c r="AX16">
        <f>IF(Z16&gt;0, (R16*SUMPRODUCT(K16:$K$98, X16:$X$98)-K16*$AZ$3)/Z16, 0)</f>
        <v>5128.6233064453263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1.7564712E-2</v>
      </c>
      <c r="Q17" s="5">
        <f t="shared" si="29"/>
        <v>12.5</v>
      </c>
      <c r="R17">
        <f t="shared" si="0"/>
        <v>100000</v>
      </c>
      <c r="S17">
        <f t="shared" si="1"/>
        <v>5043.6447271614443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4088.8100396331856</v>
      </c>
      <c r="AC17">
        <f t="shared" si="2"/>
        <v>3910.2212391170992</v>
      </c>
      <c r="AE17">
        <f t="shared" si="3"/>
        <v>0</v>
      </c>
      <c r="AF17">
        <f t="shared" si="4"/>
        <v>0</v>
      </c>
      <c r="AG17">
        <f t="shared" si="5"/>
        <v>-9.6909612260640081</v>
      </c>
      <c r="AH17">
        <f t="shared" si="6"/>
        <v>-1400.3518386427063</v>
      </c>
      <c r="AI17">
        <f t="shared" si="7"/>
        <v>-1410.0427998687703</v>
      </c>
      <c r="AJ17">
        <f t="shared" si="8"/>
        <v>178.58880051608639</v>
      </c>
      <c r="AK17">
        <f t="shared" si="30"/>
        <v>56.425578546937963</v>
      </c>
      <c r="AL17">
        <f t="shared" si="9"/>
        <v>-1175.028420805746</v>
      </c>
      <c r="AN17">
        <f t="shared" si="10"/>
        <v>0</v>
      </c>
      <c r="AO17">
        <f t="shared" si="11"/>
        <v>0</v>
      </c>
      <c r="AP17">
        <f t="shared" si="12"/>
        <v>-3.9271006548533141</v>
      </c>
      <c r="AQ17">
        <f t="shared" si="13"/>
        <v>-567.46926277738999</v>
      </c>
      <c r="AR17">
        <f t="shared" si="14"/>
        <v>-571.39636343224333</v>
      </c>
      <c r="AS17">
        <f t="shared" si="15"/>
        <v>72.3701373987479</v>
      </c>
      <c r="AT17">
        <f t="shared" si="16"/>
        <v>22.865526060117745</v>
      </c>
      <c r="AU17">
        <f t="shared" si="17"/>
        <v>-476.16069997337769</v>
      </c>
      <c r="AW17">
        <v>14</v>
      </c>
      <c r="AX17">
        <f>IF(Z17&gt;0, (R17*SUMPRODUCT(K17:$K$98, X17:$X$98)-K17*$AZ$3)/Z17, 0)</f>
        <v>5043.6447271614443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1.9807176999999999E-2</v>
      </c>
      <c r="Q18" s="5">
        <f t="shared" si="29"/>
        <v>12.5</v>
      </c>
      <c r="R18">
        <f t="shared" si="0"/>
        <v>100000</v>
      </c>
      <c r="S18">
        <f t="shared" si="1"/>
        <v>4958.1423674173811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3910.2212391170992</v>
      </c>
      <c r="AC18">
        <f t="shared" si="2"/>
        <v>3729.3564365676393</v>
      </c>
      <c r="AE18">
        <f t="shared" si="3"/>
        <v>0</v>
      </c>
      <c r="AF18">
        <f t="shared" si="4"/>
        <v>0</v>
      </c>
      <c r="AG18">
        <f t="shared" si="5"/>
        <v>-9.4021010294985814</v>
      </c>
      <c r="AH18">
        <f t="shared" si="6"/>
        <v>-1535.6046744382945</v>
      </c>
      <c r="AI18">
        <f t="shared" si="7"/>
        <v>-1545.0067754677932</v>
      </c>
      <c r="AJ18">
        <f t="shared" si="8"/>
        <v>180.86480254945991</v>
      </c>
      <c r="AK18">
        <f t="shared" si="30"/>
        <v>84.460778764929344</v>
      </c>
      <c r="AL18">
        <f t="shared" si="9"/>
        <v>-1279.681194153404</v>
      </c>
      <c r="AN18">
        <f t="shared" si="10"/>
        <v>0</v>
      </c>
      <c r="AO18">
        <f t="shared" si="11"/>
        <v>0</v>
      </c>
      <c r="AP18">
        <f t="shared" si="12"/>
        <v>-3.5554730034875748</v>
      </c>
      <c r="AQ18">
        <f t="shared" si="13"/>
        <v>-580.70009531538255</v>
      </c>
      <c r="AR18">
        <f t="shared" si="14"/>
        <v>-584.25556831887013</v>
      </c>
      <c r="AS18">
        <f t="shared" si="15"/>
        <v>68.395342777975884</v>
      </c>
      <c r="AT18">
        <f t="shared" si="16"/>
        <v>31.939458830539493</v>
      </c>
      <c r="AU18">
        <f t="shared" si="17"/>
        <v>-483.92076671035483</v>
      </c>
      <c r="AW18">
        <v>15</v>
      </c>
      <c r="AX18">
        <f>IF(Z18&gt;0, (R18*SUMPRODUCT(K18:$K$98, X18:$X$98)-K18*$AZ$3)/Z18, 0)</f>
        <v>4958.1423674173811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2.2489294999999999E-2</v>
      </c>
      <c r="Q19" s="5">
        <f t="shared" si="29"/>
        <v>12.5</v>
      </c>
      <c r="R19">
        <f t="shared" si="0"/>
        <v>100000</v>
      </c>
      <c r="S19">
        <f t="shared" si="1"/>
        <v>4826.9488689978834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3729.3564365676393</v>
      </c>
      <c r="AC19">
        <f t="shared" si="2"/>
        <v>3512.7187424198933</v>
      </c>
      <c r="AE19">
        <f t="shared" si="3"/>
        <v>0</v>
      </c>
      <c r="AF19">
        <f t="shared" si="4"/>
        <v>0</v>
      </c>
      <c r="AG19">
        <f t="shared" si="5"/>
        <v>-9.0966333955313985</v>
      </c>
      <c r="AH19">
        <f t="shared" si="6"/>
        <v>-1691.5729893775783</v>
      </c>
      <c r="AI19">
        <f t="shared" si="7"/>
        <v>-1700.6696227731097</v>
      </c>
      <c r="AJ19">
        <f t="shared" si="8"/>
        <v>216.63769414774606</v>
      </c>
      <c r="AK19">
        <f t="shared" si="30"/>
        <v>83.164648535458355</v>
      </c>
      <c r="AL19">
        <f t="shared" si="9"/>
        <v>-1400.8672800899053</v>
      </c>
      <c r="AN19">
        <f t="shared" si="10"/>
        <v>0</v>
      </c>
      <c r="AO19">
        <f t="shared" si="11"/>
        <v>0</v>
      </c>
      <c r="AP19">
        <f t="shared" si="12"/>
        <v>-3.208018457719604</v>
      </c>
      <c r="AQ19">
        <f t="shared" si="13"/>
        <v>-596.55007919401737</v>
      </c>
      <c r="AR19">
        <f t="shared" si="14"/>
        <v>-599.75809765173699</v>
      </c>
      <c r="AS19">
        <f t="shared" si="15"/>
        <v>76.399442655915124</v>
      </c>
      <c r="AT19">
        <f t="shared" si="16"/>
        <v>29.328842433352644</v>
      </c>
      <c r="AU19">
        <f t="shared" si="17"/>
        <v>-494.02981256246915</v>
      </c>
      <c r="AW19">
        <v>16</v>
      </c>
      <c r="AX19">
        <f>IF(Z19&gt;0, (R19*SUMPRODUCT(K19:$K$98, X19:$X$98)-K19*$AZ$3)/Z19, 0)</f>
        <v>4826.9488689978834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2.5348699999999998E-2</v>
      </c>
      <c r="Q20" s="5">
        <f t="shared" si="29"/>
        <v>12.5</v>
      </c>
      <c r="R20">
        <f t="shared" si="0"/>
        <v>100000</v>
      </c>
      <c r="S20">
        <f t="shared" si="1"/>
        <v>4523.4788747131515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3512.7187424198933</v>
      </c>
      <c r="AC20">
        <f t="shared" si="2"/>
        <v>3175.510841892502</v>
      </c>
      <c r="AE20">
        <f t="shared" si="3"/>
        <v>0</v>
      </c>
      <c r="AF20">
        <f t="shared" si="4"/>
        <v>0</v>
      </c>
      <c r="AG20">
        <f t="shared" si="5"/>
        <v>-8.7750792306227794</v>
      </c>
      <c r="AH20">
        <f t="shared" si="6"/>
        <v>-1844.7026476264541</v>
      </c>
      <c r="AI20">
        <f t="shared" si="7"/>
        <v>-1853.477726857077</v>
      </c>
      <c r="AJ20">
        <f t="shared" si="8"/>
        <v>337.2079005273913</v>
      </c>
      <c r="AK20">
        <f t="shared" si="30"/>
        <v>15.104690592405541</v>
      </c>
      <c r="AL20">
        <f t="shared" si="9"/>
        <v>-1501.16513573728</v>
      </c>
      <c r="AN20">
        <f t="shared" si="10"/>
        <v>0</v>
      </c>
      <c r="AO20">
        <f t="shared" si="11"/>
        <v>0</v>
      </c>
      <c r="AP20">
        <f t="shared" si="12"/>
        <v>-2.9352358680292245</v>
      </c>
      <c r="AQ20">
        <f t="shared" si="13"/>
        <v>-617.0471211548662</v>
      </c>
      <c r="AR20">
        <f t="shared" si="14"/>
        <v>-619.98235702289537</v>
      </c>
      <c r="AS20">
        <f t="shared" si="15"/>
        <v>112.79496157216845</v>
      </c>
      <c r="AT20">
        <f t="shared" si="16"/>
        <v>5.0524705745780221</v>
      </c>
      <c r="AU20">
        <f t="shared" si="17"/>
        <v>-502.13492487614889</v>
      </c>
      <c r="AW20">
        <v>17</v>
      </c>
      <c r="AX20">
        <f>IF(Z20&gt;0, (R20*SUMPRODUCT(K20:$K$98, X20:$X$98)-K20*$AZ$3)/Z20, 0)</f>
        <v>4523.4788747131515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2.8197647999999999E-2</v>
      </c>
      <c r="Q21" s="5">
        <f t="shared" si="29"/>
        <v>12.5</v>
      </c>
      <c r="R21">
        <f t="shared" si="0"/>
        <v>100000</v>
      </c>
      <c r="S21">
        <f t="shared" si="1"/>
        <v>4136.3352388131143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3175.510841892502</v>
      </c>
      <c r="AC21">
        <f t="shared" si="2"/>
        <v>2792.8177633575619</v>
      </c>
      <c r="AE21">
        <f t="shared" si="3"/>
        <v>0</v>
      </c>
      <c r="AF21">
        <f t="shared" si="4"/>
        <v>0</v>
      </c>
      <c r="AG21">
        <f t="shared" si="5"/>
        <v>-8.439891842999339</v>
      </c>
      <c r="AH21">
        <f t="shared" si="6"/>
        <v>-1979.4927625376956</v>
      </c>
      <c r="AI21">
        <f t="shared" si="7"/>
        <v>-1987.9326543806949</v>
      </c>
      <c r="AJ21">
        <f t="shared" si="8"/>
        <v>382.69307853494001</v>
      </c>
      <c r="AK21">
        <f t="shared" si="30"/>
        <v>5.0808173470280034</v>
      </c>
      <c r="AL21">
        <f t="shared" si="9"/>
        <v>-1600.1587584987269</v>
      </c>
      <c r="AN21">
        <f t="shared" si="10"/>
        <v>0</v>
      </c>
      <c r="AO21">
        <f t="shared" si="11"/>
        <v>0</v>
      </c>
      <c r="AP21">
        <f t="shared" si="12"/>
        <v>-2.6845918234549924</v>
      </c>
      <c r="AQ21">
        <f t="shared" si="13"/>
        <v>-629.64433475589601</v>
      </c>
      <c r="AR21">
        <f t="shared" si="14"/>
        <v>-632.32892657935099</v>
      </c>
      <c r="AS21">
        <f t="shared" si="15"/>
        <v>121.72842124510144</v>
      </c>
      <c r="AT21">
        <f t="shared" si="16"/>
        <v>1.6161250594240264</v>
      </c>
      <c r="AU21">
        <f t="shared" si="17"/>
        <v>-508.98438027482553</v>
      </c>
      <c r="AW21">
        <v>18</v>
      </c>
      <c r="AX21">
        <f>IF(Z21&gt;0, (R21*SUMPRODUCT(K21:$K$98, X21:$X$98)-K21*$AZ$3)/Z21, 0)</f>
        <v>4136.3352388131143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3.1331300999999999E-2</v>
      </c>
      <c r="Q22" s="5">
        <f t="shared" si="29"/>
        <v>12.5</v>
      </c>
      <c r="R22">
        <f t="shared" si="0"/>
        <v>100000</v>
      </c>
      <c r="S22">
        <f t="shared" si="1"/>
        <v>3807.0724442125993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2792.8177633575619</v>
      </c>
      <c r="AC22">
        <f t="shared" si="2"/>
        <v>2464.2601660927994</v>
      </c>
      <c r="AE22">
        <f t="shared" si="3"/>
        <v>0</v>
      </c>
      <c r="AF22">
        <f t="shared" si="4"/>
        <v>0</v>
      </c>
      <c r="AG22">
        <f t="shared" si="5"/>
        <v>-8.091060132828888</v>
      </c>
      <c r="AH22">
        <f t="shared" si="6"/>
        <v>-2115.4623339236564</v>
      </c>
      <c r="AI22">
        <f t="shared" si="7"/>
        <v>-2123.5533940564851</v>
      </c>
      <c r="AJ22">
        <f t="shared" si="8"/>
        <v>328.55759726476253</v>
      </c>
      <c r="AK22">
        <f t="shared" si="30"/>
        <v>58.649173030508805</v>
      </c>
      <c r="AL22">
        <f t="shared" si="9"/>
        <v>-1736.3466237612138</v>
      </c>
      <c r="AN22">
        <f t="shared" si="10"/>
        <v>0</v>
      </c>
      <c r="AO22">
        <f t="shared" si="11"/>
        <v>0</v>
      </c>
      <c r="AP22">
        <f t="shared" si="12"/>
        <v>-2.4030197485878944</v>
      </c>
      <c r="AQ22">
        <f t="shared" si="13"/>
        <v>-628.2857477707355</v>
      </c>
      <c r="AR22">
        <f t="shared" si="14"/>
        <v>-630.68876751932339</v>
      </c>
      <c r="AS22">
        <f t="shared" si="15"/>
        <v>97.580586698688606</v>
      </c>
      <c r="AT22">
        <f t="shared" si="16"/>
        <v>17.418622370488531</v>
      </c>
      <c r="AU22">
        <f t="shared" si="17"/>
        <v>-515.68955845014625</v>
      </c>
      <c r="AW22">
        <v>19</v>
      </c>
      <c r="AX22">
        <f>IF(Z22&gt;0, (R22*SUMPRODUCT(K22:$K$98, X22:$X$98)-K22*$AZ$3)/Z22, 0)</f>
        <v>3807.0724442125993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3.466458E-2</v>
      </c>
      <c r="Q23" s="5">
        <f t="shared" si="29"/>
        <v>12.5</v>
      </c>
      <c r="R23">
        <f t="shared" si="0"/>
        <v>100000</v>
      </c>
      <c r="S23">
        <f t="shared" si="1"/>
        <v>3703.7945771744908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2464.2601660927994</v>
      </c>
      <c r="AC23">
        <f t="shared" si="2"/>
        <v>2290.3306620209519</v>
      </c>
      <c r="AE23">
        <f t="shared" si="3"/>
        <v>0</v>
      </c>
      <c r="AF23">
        <f t="shared" si="4"/>
        <v>0</v>
      </c>
      <c r="AG23">
        <f t="shared" si="5"/>
        <v>-7.7296763302413414</v>
      </c>
      <c r="AH23">
        <f t="shared" si="6"/>
        <v>-2243.785610074061</v>
      </c>
      <c r="AI23">
        <f t="shared" si="7"/>
        <v>-2251.5152864043025</v>
      </c>
      <c r="AJ23">
        <f t="shared" si="8"/>
        <v>173.92950407184753</v>
      </c>
      <c r="AK23">
        <f t="shared" si="30"/>
        <v>172.49821162649599</v>
      </c>
      <c r="AL23">
        <f t="shared" si="9"/>
        <v>-1905.087570705959</v>
      </c>
      <c r="AN23">
        <f t="shared" si="10"/>
        <v>0</v>
      </c>
      <c r="AO23">
        <f t="shared" si="11"/>
        <v>0</v>
      </c>
      <c r="AP23">
        <f t="shared" si="12"/>
        <v>-2.0497231078442057</v>
      </c>
      <c r="AQ23">
        <f t="shared" si="13"/>
        <v>-594.99764511789249</v>
      </c>
      <c r="AR23">
        <f t="shared" si="14"/>
        <v>-597.0473682257367</v>
      </c>
      <c r="AS23">
        <f t="shared" si="15"/>
        <v>46.121895458566712</v>
      </c>
      <c r="AT23">
        <f t="shared" si="16"/>
        <v>45.74235133873831</v>
      </c>
      <c r="AU23">
        <f t="shared" si="17"/>
        <v>-505.18312142843172</v>
      </c>
      <c r="AW23">
        <v>20</v>
      </c>
      <c r="AX23">
        <f>IF(Z23&gt;0, (R23*SUMPRODUCT(K23:$K$98, X23:$X$98)-K23*$AZ$3)/Z23, 0)</f>
        <v>3703.7945771744908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3.8375247000000001E-2</v>
      </c>
      <c r="Q24" s="5">
        <f t="shared" si="29"/>
        <v>12.5</v>
      </c>
      <c r="R24">
        <f t="shared" si="0"/>
        <v>100000</v>
      </c>
      <c r="S24">
        <f t="shared" si="1"/>
        <v>3570.3494800400499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2290.3306620209519</v>
      </c>
      <c r="AC24">
        <f t="shared" si="2"/>
        <v>2101.008234491354</v>
      </c>
      <c r="AE24">
        <f t="shared" si="3"/>
        <v>0</v>
      </c>
      <c r="AF24">
        <f t="shared" si="4"/>
        <v>0</v>
      </c>
      <c r="AG24">
        <f t="shared" si="5"/>
        <v>-7.3557513285358631</v>
      </c>
      <c r="AH24">
        <f t="shared" si="6"/>
        <v>-2373.0259072245208</v>
      </c>
      <c r="AI24">
        <f t="shared" si="7"/>
        <v>-2380.3816585530567</v>
      </c>
      <c r="AJ24">
        <f t="shared" si="8"/>
        <v>189.32242752959792</v>
      </c>
      <c r="AK24">
        <f t="shared" si="30"/>
        <v>160.32314634146664</v>
      </c>
      <c r="AL24">
        <f t="shared" si="9"/>
        <v>-2030.7360846819922</v>
      </c>
      <c r="AN24">
        <f t="shared" si="10"/>
        <v>0</v>
      </c>
      <c r="AO24">
        <f t="shared" si="11"/>
        <v>0</v>
      </c>
      <c r="AP24">
        <f t="shared" si="12"/>
        <v>-1.7415778984112806</v>
      </c>
      <c r="AQ24">
        <f t="shared" si="13"/>
        <v>-561.84736103663602</v>
      </c>
      <c r="AR24">
        <f t="shared" si="14"/>
        <v>-563.58893893504728</v>
      </c>
      <c r="AS24">
        <f t="shared" si="15"/>
        <v>44.824755586829866</v>
      </c>
      <c r="AT24">
        <f t="shared" si="16"/>
        <v>37.958766657713063</v>
      </c>
      <c r="AU24">
        <f t="shared" si="17"/>
        <v>-480.80541669050433</v>
      </c>
      <c r="AW24">
        <v>21</v>
      </c>
      <c r="AX24">
        <f>IF(Z24&gt;0, (R24*SUMPRODUCT(K24:$K$98, X24:$X$98)-K24*$AZ$3)/Z24, 0)</f>
        <v>3570.3494800400499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4.2655799000000001E-2</v>
      </c>
      <c r="Q25" s="5">
        <f t="shared" si="29"/>
        <v>12.5</v>
      </c>
      <c r="R25">
        <f t="shared" si="0"/>
        <v>100000</v>
      </c>
      <c r="S25">
        <f t="shared" si="1"/>
        <v>3410.6881594077913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2101.008234491354</v>
      </c>
      <c r="AC25">
        <f t="shared" si="2"/>
        <v>1901.370889158552</v>
      </c>
      <c r="AE25">
        <f t="shared" si="3"/>
        <v>0</v>
      </c>
      <c r="AF25">
        <f t="shared" si="4"/>
        <v>0</v>
      </c>
      <c r="AG25">
        <f t="shared" si="5"/>
        <v>-6.9684283650864947</v>
      </c>
      <c r="AH25">
        <f t="shared" si="6"/>
        <v>-2510.1236013120702</v>
      </c>
      <c r="AI25">
        <f t="shared" si="7"/>
        <v>-2517.0920296771565</v>
      </c>
      <c r="AJ25">
        <f t="shared" si="8"/>
        <v>199.63734533280194</v>
      </c>
      <c r="AK25">
        <f t="shared" si="30"/>
        <v>147.07057641439479</v>
      </c>
      <c r="AL25">
        <f t="shared" si="9"/>
        <v>-2170.3841079299596</v>
      </c>
      <c r="AN25">
        <f t="shared" si="10"/>
        <v>0</v>
      </c>
      <c r="AO25">
        <f t="shared" si="11"/>
        <v>0</v>
      </c>
      <c r="AP25">
        <f t="shared" si="12"/>
        <v>-1.4731015380800836</v>
      </c>
      <c r="AQ25">
        <f t="shared" si="13"/>
        <v>-530.63140555338578</v>
      </c>
      <c r="AR25">
        <f t="shared" si="14"/>
        <v>-532.10450709146585</v>
      </c>
      <c r="AS25">
        <f t="shared" si="15"/>
        <v>42.20264097732818</v>
      </c>
      <c r="AT25">
        <f t="shared" si="16"/>
        <v>31.090208720209798</v>
      </c>
      <c r="AU25">
        <f t="shared" si="17"/>
        <v>-458.81165739392782</v>
      </c>
      <c r="AW25">
        <v>22</v>
      </c>
      <c r="AX25">
        <f>IF(Z25&gt;0, (R25*SUMPRODUCT(K25:$K$98, X25:$X$98)-K25*$AZ$3)/Z25, 0)</f>
        <v>3410.6881594077913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4.7231987000000003E-2</v>
      </c>
      <c r="Q26" s="5">
        <f t="shared" si="29"/>
        <v>12.5</v>
      </c>
      <c r="R26">
        <f t="shared" si="0"/>
        <v>100000</v>
      </c>
      <c r="S26">
        <f t="shared" si="1"/>
        <v>3223.4427380989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1901.370889158552</v>
      </c>
      <c r="AC26">
        <f t="shared" si="2"/>
        <v>1694.1412833407308</v>
      </c>
      <c r="AE26">
        <f t="shared" si="3"/>
        <v>0</v>
      </c>
      <c r="AF26">
        <f t="shared" si="4"/>
        <v>0</v>
      </c>
      <c r="AG26">
        <f t="shared" si="5"/>
        <v>-6.5696113634854338</v>
      </c>
      <c r="AH26">
        <f t="shared" si="6"/>
        <v>-2633.0617436015727</v>
      </c>
      <c r="AI26">
        <f t="shared" si="7"/>
        <v>-2639.6313549650581</v>
      </c>
      <c r="AJ26">
        <f t="shared" si="8"/>
        <v>207.22960581782127</v>
      </c>
      <c r="AK26">
        <f t="shared" si="30"/>
        <v>133.09596224109865</v>
      </c>
      <c r="AL26">
        <f t="shared" si="9"/>
        <v>-2299.3057869061381</v>
      </c>
      <c r="AN26">
        <f t="shared" si="10"/>
        <v>0</v>
      </c>
      <c r="AO26">
        <f t="shared" si="11"/>
        <v>0</v>
      </c>
      <c r="AP26">
        <f t="shared" si="12"/>
        <v>-1.239993758931254</v>
      </c>
      <c r="AQ26">
        <f t="shared" si="13"/>
        <v>-496.98223354484657</v>
      </c>
      <c r="AR26">
        <f t="shared" si="14"/>
        <v>-498.2222273037778</v>
      </c>
      <c r="AS26">
        <f t="shared" si="15"/>
        <v>39.113945051317792</v>
      </c>
      <c r="AT26">
        <f t="shared" si="16"/>
        <v>25.121449867675732</v>
      </c>
      <c r="AU26">
        <f t="shared" si="17"/>
        <v>-433.98683238478424</v>
      </c>
      <c r="AW26">
        <v>23</v>
      </c>
      <c r="AX26">
        <f>IF(Z26&gt;0, (R26*SUMPRODUCT(K26:$K$98, X26:$X$98)-K26*$AZ$3)/Z26, 0)</f>
        <v>3223.4427380989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5.2092880000000001E-2</v>
      </c>
      <c r="Q27" s="5">
        <f t="shared" si="29"/>
        <v>12.5</v>
      </c>
      <c r="R27">
        <f t="shared" si="0"/>
        <v>100000</v>
      </c>
      <c r="S27">
        <f t="shared" si="1"/>
        <v>3014.4160865904823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1694.1412833407308</v>
      </c>
      <c r="AC27">
        <f t="shared" si="2"/>
        <v>1485.9106567026388</v>
      </c>
      <c r="AE27">
        <f t="shared" si="3"/>
        <v>0</v>
      </c>
      <c r="AF27">
        <f t="shared" si="4"/>
        <v>0</v>
      </c>
      <c r="AG27">
        <f t="shared" si="5"/>
        <v>-6.1616852734458964</v>
      </c>
      <c r="AH27">
        <f t="shared" si="6"/>
        <v>-2737.8398112374648</v>
      </c>
      <c r="AI27">
        <f t="shared" si="7"/>
        <v>-2744.0014965109108</v>
      </c>
      <c r="AJ27">
        <f t="shared" si="8"/>
        <v>208.23062663809196</v>
      </c>
      <c r="AK27">
        <f t="shared" si="30"/>
        <v>118.58988983385116</v>
      </c>
      <c r="AL27">
        <f t="shared" si="9"/>
        <v>-2417.1809800389678</v>
      </c>
      <c r="AN27">
        <f t="shared" si="10"/>
        <v>0</v>
      </c>
      <c r="AO27">
        <f t="shared" si="11"/>
        <v>0</v>
      </c>
      <c r="AP27">
        <f t="shared" si="12"/>
        <v>-1.0383919421939165</v>
      </c>
      <c r="AQ27">
        <f t="shared" si="13"/>
        <v>-461.3917577482481</v>
      </c>
      <c r="AR27">
        <f t="shared" si="14"/>
        <v>-462.43014969044202</v>
      </c>
      <c r="AS27">
        <f t="shared" si="15"/>
        <v>35.09186127224276</v>
      </c>
      <c r="AT27">
        <f t="shared" si="16"/>
        <v>19.985244387574539</v>
      </c>
      <c r="AU27">
        <f t="shared" si="17"/>
        <v>-407.35304403062474</v>
      </c>
      <c r="AW27">
        <v>24</v>
      </c>
      <c r="AX27">
        <f>IF(Z27&gt;0, (R27*SUMPRODUCT(K27:$K$98, X27:$X$98)-K27*$AZ$3)/Z27, 0)</f>
        <v>3014.4160865904823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5.7568810999999998E-2</v>
      </c>
      <c r="Q28" s="5">
        <f t="shared" si="29"/>
        <v>12.5</v>
      </c>
      <c r="R28">
        <f t="shared" si="0"/>
        <v>100000</v>
      </c>
      <c r="S28">
        <f t="shared" si="1"/>
        <v>2789.937484073861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1485.9106567026388</v>
      </c>
      <c r="AC28">
        <f t="shared" si="2"/>
        <v>1282.3328336925647</v>
      </c>
      <c r="AE28">
        <f t="shared" si="3"/>
        <v>0</v>
      </c>
      <c r="AF28">
        <f t="shared" si="4"/>
        <v>0</v>
      </c>
      <c r="AG28">
        <f t="shared" si="5"/>
        <v>-5.7453475257629467</v>
      </c>
      <c r="AH28">
        <f t="shared" si="6"/>
        <v>-2837.767159587921</v>
      </c>
      <c r="AI28">
        <f t="shared" si="7"/>
        <v>-2843.512507113684</v>
      </c>
      <c r="AJ28">
        <f t="shared" si="8"/>
        <v>203.5778230100741</v>
      </c>
      <c r="AK28">
        <f t="shared" si="30"/>
        <v>104.01374596918473</v>
      </c>
      <c r="AL28">
        <f t="shared" si="9"/>
        <v>-2535.9209381344253</v>
      </c>
      <c r="AN28">
        <f t="shared" si="10"/>
        <v>0</v>
      </c>
      <c r="AO28">
        <f t="shared" si="11"/>
        <v>0</v>
      </c>
      <c r="AP28">
        <f t="shared" si="12"/>
        <v>-0.86449020831061851</v>
      </c>
      <c r="AQ28">
        <f t="shared" si="13"/>
        <v>-426.99278188631791</v>
      </c>
      <c r="AR28">
        <f t="shared" si="14"/>
        <v>-427.85727209462851</v>
      </c>
      <c r="AS28">
        <f t="shared" si="15"/>
        <v>30.63192153864194</v>
      </c>
      <c r="AT28">
        <f t="shared" si="16"/>
        <v>15.650726873676383</v>
      </c>
      <c r="AU28">
        <f t="shared" si="17"/>
        <v>-381.57462368231023</v>
      </c>
      <c r="AW28">
        <v>25</v>
      </c>
      <c r="AX28">
        <f>IF(Z28&gt;0, (R28*SUMPRODUCT(K28:$K$98, X28:$X$98)-K28*$AZ$3)/Z28, 0)</f>
        <v>2789.937484073861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6.3742958000000002E-2</v>
      </c>
      <c r="Q29" s="5">
        <f t="shared" si="29"/>
        <v>12.5</v>
      </c>
      <c r="R29">
        <f t="shared" si="0"/>
        <v>100000</v>
      </c>
      <c r="S29">
        <f t="shared" si="1"/>
        <v>2549.7901730776343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1282.3328336925647</v>
      </c>
      <c r="AC29">
        <f t="shared" si="2"/>
        <v>1085.531064965332</v>
      </c>
      <c r="AE29">
        <f t="shared" si="3"/>
        <v>0</v>
      </c>
      <c r="AF29">
        <f t="shared" si="4"/>
        <v>0</v>
      </c>
      <c r="AG29">
        <f t="shared" si="5"/>
        <v>-5.3216686044752066</v>
      </c>
      <c r="AH29">
        <f t="shared" si="6"/>
        <v>-2929.8035682408918</v>
      </c>
      <c r="AI29">
        <f t="shared" si="7"/>
        <v>-2935.125236845367</v>
      </c>
      <c r="AJ29">
        <f t="shared" si="8"/>
        <v>196.80176872723268</v>
      </c>
      <c r="AK29">
        <f t="shared" si="30"/>
        <v>89.763298358479531</v>
      </c>
      <c r="AL29">
        <f t="shared" si="9"/>
        <v>-2648.5601697596549</v>
      </c>
      <c r="AN29">
        <f t="shared" si="10"/>
        <v>0</v>
      </c>
      <c r="AO29">
        <f t="shared" si="11"/>
        <v>0</v>
      </c>
      <c r="AP29">
        <f t="shared" si="12"/>
        <v>-0.7149465564176406</v>
      </c>
      <c r="AQ29">
        <f t="shared" si="13"/>
        <v>-393.60830742682151</v>
      </c>
      <c r="AR29">
        <f t="shared" si="14"/>
        <v>-394.32325398323917</v>
      </c>
      <c r="AS29">
        <f t="shared" si="15"/>
        <v>26.439592035120953</v>
      </c>
      <c r="AT29">
        <f t="shared" si="16"/>
        <v>12.059368183903077</v>
      </c>
      <c r="AU29">
        <f t="shared" si="17"/>
        <v>-355.82429376421516</v>
      </c>
      <c r="AW29">
        <v>26</v>
      </c>
      <c r="AX29">
        <f>IF(Z29&gt;0, (R29*SUMPRODUCT(K29:$K$98, X29:$X$98)-K29*$AZ$3)/Z29, 0)</f>
        <v>2549.7901730776343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7.0809242999999994E-2</v>
      </c>
      <c r="Q30" s="5">
        <f t="shared" si="29"/>
        <v>12.5</v>
      </c>
      <c r="R30">
        <f t="shared" si="0"/>
        <v>100000</v>
      </c>
      <c r="S30">
        <f t="shared" si="1"/>
        <v>2293.3324525447579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1085.531064965332</v>
      </c>
      <c r="AC30">
        <f t="shared" si="2"/>
        <v>897.45044785912182</v>
      </c>
      <c r="AE30">
        <f t="shared" si="3"/>
        <v>0</v>
      </c>
      <c r="AF30">
        <f t="shared" si="4"/>
        <v>0</v>
      </c>
      <c r="AG30">
        <f t="shared" si="5"/>
        <v>-4.8916285930506991</v>
      </c>
      <c r="AH30">
        <f t="shared" si="6"/>
        <v>-3014.5866030380457</v>
      </c>
      <c r="AI30">
        <f t="shared" si="7"/>
        <v>-3019.4782316310966</v>
      </c>
      <c r="AJ30">
        <f t="shared" si="8"/>
        <v>188.08061710621018</v>
      </c>
      <c r="AK30">
        <f t="shared" si="30"/>
        <v>75.987174547573247</v>
      </c>
      <c r="AL30">
        <f t="shared" si="9"/>
        <v>-2755.4104399773128</v>
      </c>
      <c r="AN30">
        <f t="shared" si="10"/>
        <v>0</v>
      </c>
      <c r="AO30">
        <f t="shared" si="11"/>
        <v>0</v>
      </c>
      <c r="AP30">
        <f t="shared" si="12"/>
        <v>-0.5867609521500663</v>
      </c>
      <c r="AQ30">
        <f t="shared" si="13"/>
        <v>-361.60588889564224</v>
      </c>
      <c r="AR30">
        <f t="shared" si="14"/>
        <v>-362.19264984779232</v>
      </c>
      <c r="AS30">
        <f t="shared" si="15"/>
        <v>22.560658454526319</v>
      </c>
      <c r="AT30">
        <f t="shared" si="16"/>
        <v>9.1148185191469722</v>
      </c>
      <c r="AU30">
        <f t="shared" si="17"/>
        <v>-330.51717287411896</v>
      </c>
      <c r="AW30">
        <v>27</v>
      </c>
      <c r="AX30">
        <f>IF(Z30&gt;0, (R30*SUMPRODUCT(K30:$K$98, X30:$X$98)-K30*$AZ$3)/Z30, 0)</f>
        <v>2293.3324525447579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7.8963489999999997E-2</v>
      </c>
      <c r="Q31" s="5">
        <f t="shared" si="29"/>
        <v>12.5</v>
      </c>
      <c r="R31">
        <f t="shared" si="0"/>
        <v>100000</v>
      </c>
      <c r="S31">
        <f t="shared" si="1"/>
        <v>2017.7244877704513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897.45044785912182</v>
      </c>
      <c r="AC31">
        <f t="shared" si="2"/>
        <v>719.35142532116743</v>
      </c>
      <c r="AE31">
        <f t="shared" si="3"/>
        <v>0</v>
      </c>
      <c r="AF31">
        <f t="shared" si="4"/>
        <v>0</v>
      </c>
      <c r="AG31">
        <f t="shared" si="5"/>
        <v>-4.4564522416291181</v>
      </c>
      <c r="AH31">
        <f t="shared" si="6"/>
        <v>-3090.0805239285833</v>
      </c>
      <c r="AI31">
        <f t="shared" si="7"/>
        <v>-3094.5369761702123</v>
      </c>
      <c r="AJ31">
        <f t="shared" si="8"/>
        <v>178.0990225379544</v>
      </c>
      <c r="AK31">
        <f t="shared" si="30"/>
        <v>62.821531350138535</v>
      </c>
      <c r="AL31">
        <f t="shared" si="9"/>
        <v>-2853.6164222821189</v>
      </c>
      <c r="AN31">
        <f t="shared" si="10"/>
        <v>0</v>
      </c>
      <c r="AO31">
        <f t="shared" si="11"/>
        <v>0</v>
      </c>
      <c r="AP31">
        <f t="shared" si="12"/>
        <v>-0.47728629468845823</v>
      </c>
      <c r="AQ31">
        <f t="shared" si="13"/>
        <v>-330.94780412494453</v>
      </c>
      <c r="AR31">
        <f t="shared" si="14"/>
        <v>-331.42509041963297</v>
      </c>
      <c r="AS31">
        <f t="shared" si="15"/>
        <v>19.074415688947671</v>
      </c>
      <c r="AT31">
        <f t="shared" si="16"/>
        <v>6.728189667259044</v>
      </c>
      <c r="AU31">
        <f t="shared" si="17"/>
        <v>-305.62248506342621</v>
      </c>
      <c r="AW31">
        <v>28</v>
      </c>
      <c r="AX31">
        <f>IF(Z31&gt;0, (R31*SUMPRODUCT(K31:$K$98, X31:$X$98)-K31*$AZ$3)/Z31, 0)</f>
        <v>2017.7244877704513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8.8363973999999998E-2</v>
      </c>
      <c r="Q32" s="5">
        <f t="shared" si="29"/>
        <v>12.5</v>
      </c>
      <c r="R32">
        <f t="shared" si="0"/>
        <v>100000</v>
      </c>
      <c r="S32">
        <f t="shared" si="1"/>
        <v>1718.0051756304824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719.35142532116743</v>
      </c>
      <c r="AC32">
        <f t="shared" si="2"/>
        <v>552.24903758701589</v>
      </c>
      <c r="AE32">
        <f t="shared" si="3"/>
        <v>0</v>
      </c>
      <c r="AF32">
        <f t="shared" si="4"/>
        <v>0</v>
      </c>
      <c r="AG32">
        <f t="shared" si="5"/>
        <v>-4.01809788920127</v>
      </c>
      <c r="AH32">
        <f t="shared" si="6"/>
        <v>-3150.3186400924574</v>
      </c>
      <c r="AI32">
        <f t="shared" si="7"/>
        <v>-3154.3367379816586</v>
      </c>
      <c r="AJ32">
        <f t="shared" si="8"/>
        <v>167.10238773415153</v>
      </c>
      <c r="AK32">
        <f t="shared" si="30"/>
        <v>50.354599772481727</v>
      </c>
      <c r="AL32">
        <f t="shared" si="9"/>
        <v>-2936.879750475025</v>
      </c>
      <c r="AN32">
        <f t="shared" si="10"/>
        <v>0</v>
      </c>
      <c r="AO32">
        <f t="shared" si="11"/>
        <v>0</v>
      </c>
      <c r="AP32">
        <f t="shared" si="12"/>
        <v>-0.38423081964925571</v>
      </c>
      <c r="AQ32">
        <f t="shared" si="13"/>
        <v>-301.24938381719471</v>
      </c>
      <c r="AR32">
        <f t="shared" si="14"/>
        <v>-301.63361463684402</v>
      </c>
      <c r="AS32">
        <f t="shared" si="15"/>
        <v>15.979174518618763</v>
      </c>
      <c r="AT32">
        <f t="shared" si="16"/>
        <v>4.815161222350631</v>
      </c>
      <c r="AU32">
        <f t="shared" si="17"/>
        <v>-280.83927889587454</v>
      </c>
      <c r="AW32">
        <v>29</v>
      </c>
      <c r="AX32">
        <f>IF(Z32&gt;0, (R32*SUMPRODUCT(K32:$K$98, X32:$X$98)-K32*$AZ$3)/Z32, 0)</f>
        <v>1718.0051756304824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9.9562517000000003E-2</v>
      </c>
      <c r="Q33" s="5">
        <f t="shared" si="29"/>
        <v>12.5</v>
      </c>
      <c r="R33">
        <f t="shared" si="0"/>
        <v>100000</v>
      </c>
      <c r="S33">
        <f t="shared" si="1"/>
        <v>1388.0142464470921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552.24903758701589</v>
      </c>
      <c r="AC33">
        <f t="shared" si="2"/>
        <v>397.29020411874421</v>
      </c>
      <c r="AE33">
        <f t="shared" si="3"/>
        <v>0</v>
      </c>
      <c r="AF33">
        <f t="shared" si="4"/>
        <v>0</v>
      </c>
      <c r="AG33">
        <f t="shared" si="5"/>
        <v>-3.5778649709079917</v>
      </c>
      <c r="AH33">
        <f t="shared" si="6"/>
        <v>-3200.4155152101248</v>
      </c>
      <c r="AI33">
        <f t="shared" si="7"/>
        <v>-3203.993380181033</v>
      </c>
      <c r="AJ33">
        <f t="shared" si="8"/>
        <v>154.95883346827168</v>
      </c>
      <c r="AK33">
        <f t="shared" si="30"/>
        <v>38.657432631091119</v>
      </c>
      <c r="AL33">
        <f t="shared" si="9"/>
        <v>-3010.3771140816702</v>
      </c>
      <c r="AN33">
        <f t="shared" si="10"/>
        <v>0</v>
      </c>
      <c r="AO33">
        <f t="shared" si="11"/>
        <v>0</v>
      </c>
      <c r="AP33">
        <f t="shared" si="12"/>
        <v>-0.30547636066027689</v>
      </c>
      <c r="AQ33">
        <f t="shared" si="13"/>
        <v>-273.24991080894966</v>
      </c>
      <c r="AR33">
        <f t="shared" si="14"/>
        <v>-273.55538716960996</v>
      </c>
      <c r="AS33">
        <f t="shared" si="15"/>
        <v>13.230309384212601</v>
      </c>
      <c r="AT33">
        <f t="shared" si="16"/>
        <v>3.3005526839708188</v>
      </c>
      <c r="AU33">
        <f t="shared" si="17"/>
        <v>-257.02452510142655</v>
      </c>
      <c r="AW33">
        <v>30</v>
      </c>
      <c r="AX33">
        <f>IF(Z33&gt;0, (R33*SUMPRODUCT(K33:$K$98, X33:$X$98)-K33*$AZ$3)/Z33, 0)</f>
        <v>1388.0142464470921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0.11247831899999999</v>
      </c>
      <c r="Q34" s="5">
        <f t="shared" si="29"/>
        <v>12.5</v>
      </c>
      <c r="R34">
        <f t="shared" si="0"/>
        <v>100000</v>
      </c>
      <c r="S34">
        <f t="shared" si="1"/>
        <v>1013.8730626667154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397.29020411874421</v>
      </c>
      <c r="AC34">
        <f t="shared" si="2"/>
        <v>254.65685612133211</v>
      </c>
      <c r="AE34">
        <f t="shared" si="3"/>
        <v>0</v>
      </c>
      <c r="AF34">
        <f t="shared" si="4"/>
        <v>0</v>
      </c>
      <c r="AG34">
        <f t="shared" si="5"/>
        <v>-3.1396540836621964</v>
      </c>
      <c r="AH34">
        <f t="shared" si="6"/>
        <v>-3219.457900293718</v>
      </c>
      <c r="AI34">
        <f t="shared" si="7"/>
        <v>-3222.5975543773802</v>
      </c>
      <c r="AJ34">
        <f t="shared" si="8"/>
        <v>142.6333479974121</v>
      </c>
      <c r="AK34">
        <f t="shared" si="30"/>
        <v>27.810314288312096</v>
      </c>
      <c r="AL34">
        <f t="shared" si="9"/>
        <v>-3052.1538920916564</v>
      </c>
      <c r="AN34">
        <f t="shared" si="10"/>
        <v>0</v>
      </c>
      <c r="AO34">
        <f t="shared" si="11"/>
        <v>0</v>
      </c>
      <c r="AP34">
        <f t="shared" si="12"/>
        <v>-0.23934118706461466</v>
      </c>
      <c r="AQ34">
        <f t="shared" si="13"/>
        <v>-245.42476815218336</v>
      </c>
      <c r="AR34">
        <f t="shared" si="14"/>
        <v>-245.66410933924797</v>
      </c>
      <c r="AS34">
        <f t="shared" si="15"/>
        <v>10.87318345111483</v>
      </c>
      <c r="AT34">
        <f t="shared" si="16"/>
        <v>2.1200277027463716</v>
      </c>
      <c r="AU34">
        <f t="shared" si="17"/>
        <v>-232.67089818538682</v>
      </c>
      <c r="AW34">
        <v>31</v>
      </c>
      <c r="AX34">
        <f>IF(Z34&gt;0, (R34*SUMPRODUCT(K34:$K$98, X34:$X$98)-K34*$AZ$3)/Z34, 0)</f>
        <v>1013.8730626667154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0.127310056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580.81866552681379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254.65685612133211</v>
      </c>
      <c r="AC35">
        <f t="shared" ref="AC35:AC66" si="33">S35*Z35</f>
        <v>125.85401905087882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-2.708548005613912</v>
      </c>
      <c r="AH35">
        <f t="shared" ref="AH35:AH66" si="37">-X35*R35</f>
        <v>-3197.6762976933032</v>
      </c>
      <c r="AI35">
        <f t="shared" ref="AI35:AI66" si="38">SUM(AE35:AH35)</f>
        <v>-3200.3848456989172</v>
      </c>
      <c r="AJ35">
        <f t="shared" ref="AJ35:AJ66" si="39">AB35-AC35</f>
        <v>128.80283707045328</v>
      </c>
      <c r="AK35">
        <f t="shared" si="30"/>
        <v>17.825979928493251</v>
      </c>
      <c r="AL35">
        <f t="shared" ref="AL35:AL66" si="40">SUM(AI35:AK35)</f>
        <v>-3053.7560286999706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-0.1843546743443446</v>
      </c>
      <c r="AQ35">
        <f t="shared" ref="AQ35:AQ66" si="44">AH35*$K35</f>
        <v>-217.64671377358977</v>
      </c>
      <c r="AR35">
        <f t="shared" ref="AR35:AR66" si="45">AI35*$K35</f>
        <v>-217.83106844793411</v>
      </c>
      <c r="AS35">
        <f t="shared" ref="AS35:AS66" si="46">AJ35*$K35</f>
        <v>8.7668392930584318</v>
      </c>
      <c r="AT35">
        <f t="shared" ref="AT35:AT66" si="47">AK35*$K35</f>
        <v>1.2133079117574408</v>
      </c>
      <c r="AU35">
        <f t="shared" ref="AU35:AU66" si="48">AL35*$K35</f>
        <v>-207.85092124311822</v>
      </c>
      <c r="AW35">
        <v>32</v>
      </c>
      <c r="AX35">
        <f>IF(Z35&gt;0, (R35*SUMPRODUCT(K35:$K$98, X35:$X$98)-K35*$AZ$3)/Z35, 0)</f>
        <v>580.81866552681379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0.144442719</v>
      </c>
      <c r="Q36" s="5">
        <f t="shared" si="29"/>
        <v>12.5</v>
      </c>
      <c r="R36">
        <f t="shared" si="31"/>
        <v>100000</v>
      </c>
      <c r="S36">
        <f t="shared" si="32"/>
        <v>67.318653930110969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125.85401905087882</v>
      </c>
      <c r="AC36">
        <f t="shared" si="33"/>
        <v>12.334029457405107</v>
      </c>
      <c r="AE36">
        <f t="shared" si="34"/>
        <v>0</v>
      </c>
      <c r="AF36">
        <f t="shared" si="35"/>
        <v>0</v>
      </c>
      <c r="AG36">
        <f t="shared" si="36"/>
        <v>-2.290232487084872</v>
      </c>
      <c r="AH36">
        <f t="shared" si="37"/>
        <v>-3129.8403077832054</v>
      </c>
      <c r="AI36">
        <f t="shared" si="38"/>
        <v>-3132.1305402702901</v>
      </c>
      <c r="AJ36">
        <f t="shared" si="39"/>
        <v>113.51998959347371</v>
      </c>
      <c r="AK36">
        <f t="shared" si="30"/>
        <v>8.8097813335615189</v>
      </c>
      <c r="AL36">
        <f t="shared" si="40"/>
        <v>-3009.8007693432546</v>
      </c>
      <c r="AN36">
        <f t="shared" si="41"/>
        <v>0</v>
      </c>
      <c r="AO36">
        <f t="shared" si="42"/>
        <v>0</v>
      </c>
      <c r="AP36">
        <f t="shared" si="43"/>
        <v>-0.13918074748057541</v>
      </c>
      <c r="AQ36">
        <f t="shared" si="44"/>
        <v>-190.20493159040481</v>
      </c>
      <c r="AR36">
        <f t="shared" si="45"/>
        <v>-190.34411233788538</v>
      </c>
      <c r="AS36">
        <f t="shared" si="46"/>
        <v>6.898774292437718</v>
      </c>
      <c r="AT36">
        <f t="shared" si="47"/>
        <v>0.5353831796815629</v>
      </c>
      <c r="AU36">
        <f t="shared" si="48"/>
        <v>-182.90995486576608</v>
      </c>
      <c r="AW36">
        <v>33</v>
      </c>
      <c r="AX36">
        <f>IF(Z36&gt;0, (R36*SUMPRODUCT(K36:$K$98, X36:$X$98)-K36*$AZ$3)/Z36, 0)</f>
        <v>67.318653930110969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31"/>
        <v>100000</v>
      </c>
      <c r="S37">
        <f t="shared" si="32"/>
        <v>-560.72548233103191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12.334029457405107</v>
      </c>
      <c r="AC37">
        <f t="shared" si="33"/>
        <v>-84.900612686467412</v>
      </c>
      <c r="AE37">
        <f t="shared" si="34"/>
        <v>0</v>
      </c>
      <c r="AF37">
        <f t="shared" si="35"/>
        <v>0</v>
      </c>
      <c r="AG37">
        <f t="shared" si="36"/>
        <v>-1.8926510244710346</v>
      </c>
      <c r="AH37">
        <f t="shared" si="37"/>
        <v>-2997.4331019439114</v>
      </c>
      <c r="AI37">
        <f t="shared" si="38"/>
        <v>-2999.3257529683824</v>
      </c>
      <c r="AJ37">
        <f t="shared" si="39"/>
        <v>97.23464214387252</v>
      </c>
      <c r="AK37">
        <f t="shared" si="30"/>
        <v>0.86338206201835754</v>
      </c>
      <c r="AL37">
        <f t="shared" si="40"/>
        <v>-2901.2277287624916</v>
      </c>
      <c r="AN37">
        <f t="shared" si="41"/>
        <v>0</v>
      </c>
      <c r="AO37">
        <f t="shared" si="42"/>
        <v>0</v>
      </c>
      <c r="AP37">
        <f t="shared" si="43"/>
        <v>-0.1026956658764224</v>
      </c>
      <c r="AQ37">
        <f t="shared" si="44"/>
        <v>-162.64138731554698</v>
      </c>
      <c r="AR37">
        <f t="shared" si="45"/>
        <v>-162.74408298142339</v>
      </c>
      <c r="AS37">
        <f t="shared" si="46"/>
        <v>5.2759733263618633</v>
      </c>
      <c r="AT37">
        <f t="shared" si="47"/>
        <v>4.6847302866895105E-2</v>
      </c>
      <c r="AU37">
        <f t="shared" si="48"/>
        <v>-157.42126235219462</v>
      </c>
      <c r="AW37">
        <v>34</v>
      </c>
      <c r="AX37">
        <f>IF(Z37&gt;0, (R37*SUMPRODUCT(K37:$K$98, X37:$X$98)-K37*$AZ$3)/Z37, 0)</f>
        <v>-560.72548233103191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0.184919743</v>
      </c>
      <c r="Q38" s="5">
        <f t="shared" si="60"/>
        <v>12.5</v>
      </c>
      <c r="R38">
        <f t="shared" si="31"/>
        <v>100000</v>
      </c>
      <c r="S38">
        <f t="shared" si="32"/>
        <v>-1349.7483807140586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-84.900612686467412</v>
      </c>
      <c r="AC38">
        <f t="shared" si="33"/>
        <v>-164.53281299618197</v>
      </c>
      <c r="AE38">
        <f t="shared" si="34"/>
        <v>0</v>
      </c>
      <c r="AF38">
        <f t="shared" si="35"/>
        <v>0</v>
      </c>
      <c r="AG38">
        <f t="shared" si="36"/>
        <v>-1.5237359731924538</v>
      </c>
      <c r="AH38">
        <f t="shared" si="37"/>
        <v>-2799.9083282709635</v>
      </c>
      <c r="AI38">
        <f t="shared" si="38"/>
        <v>-2801.4320642441558</v>
      </c>
      <c r="AJ38">
        <f t="shared" si="39"/>
        <v>79.632200309714563</v>
      </c>
      <c r="AK38">
        <f t="shared" si="30"/>
        <v>-5.9430428880527195</v>
      </c>
      <c r="AL38">
        <f t="shared" si="40"/>
        <v>-2727.7429068224942</v>
      </c>
      <c r="AN38">
        <f t="shared" si="41"/>
        <v>0</v>
      </c>
      <c r="AO38">
        <f t="shared" si="42"/>
        <v>0</v>
      </c>
      <c r="AP38">
        <f t="shared" si="43"/>
        <v>-7.3819868818371673E-2</v>
      </c>
      <c r="AQ38">
        <f t="shared" si="44"/>
        <v>-135.64611529344214</v>
      </c>
      <c r="AR38">
        <f t="shared" si="45"/>
        <v>-135.7199351622605</v>
      </c>
      <c r="AS38">
        <f t="shared" si="46"/>
        <v>3.8579115306080363</v>
      </c>
      <c r="AT38">
        <f t="shared" si="47"/>
        <v>-0.28792038390931729</v>
      </c>
      <c r="AU38">
        <f t="shared" si="48"/>
        <v>-132.1499440155618</v>
      </c>
      <c r="AW38">
        <v>35</v>
      </c>
      <c r="AX38">
        <f>IF(Z38&gt;0, (R38*SUMPRODUCT(K38:$K$98, X38:$X$98)-K38*$AZ$3)/Z38, 0)</f>
        <v>-1349.7483807140586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0.20818995500000001</v>
      </c>
      <c r="Q39" s="5">
        <f t="shared" si="60"/>
        <v>12.5</v>
      </c>
      <c r="R39">
        <f t="shared" si="31"/>
        <v>100000</v>
      </c>
      <c r="S39">
        <f t="shared" si="32"/>
        <v>-2372.0817507820939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-164.53281299618197</v>
      </c>
      <c r="AC39">
        <f t="shared" si="33"/>
        <v>-226.0635827487024</v>
      </c>
      <c r="AE39">
        <f t="shared" si="34"/>
        <v>0</v>
      </c>
      <c r="AF39">
        <f t="shared" si="35"/>
        <v>0</v>
      </c>
      <c r="AG39">
        <f t="shared" si="36"/>
        <v>-1.1912720897697111</v>
      </c>
      <c r="AH39">
        <f t="shared" si="37"/>
        <v>-2537.8121895265454</v>
      </c>
      <c r="AI39">
        <f t="shared" si="38"/>
        <v>-2539.0034616163152</v>
      </c>
      <c r="AJ39">
        <f t="shared" si="39"/>
        <v>61.530769752520428</v>
      </c>
      <c r="AK39">
        <f t="shared" si="30"/>
        <v>-11.517296909732739</v>
      </c>
      <c r="AL39">
        <f t="shared" si="40"/>
        <v>-2488.9899887735273</v>
      </c>
      <c r="AN39">
        <f t="shared" si="41"/>
        <v>0</v>
      </c>
      <c r="AO39">
        <f t="shared" si="42"/>
        <v>0</v>
      </c>
      <c r="AP39">
        <f t="shared" si="43"/>
        <v>-5.1529566931058257E-2</v>
      </c>
      <c r="AQ39">
        <f t="shared" si="44"/>
        <v>-109.77539405287644</v>
      </c>
      <c r="AR39">
        <f t="shared" si="45"/>
        <v>-109.8269236198075</v>
      </c>
      <c r="AS39">
        <f t="shared" si="46"/>
        <v>2.6615698844207509</v>
      </c>
      <c r="AT39">
        <f t="shared" si="47"/>
        <v>-0.49819124201060694</v>
      </c>
      <c r="AU39">
        <f t="shared" si="48"/>
        <v>-107.66354497739735</v>
      </c>
      <c r="AW39">
        <v>36</v>
      </c>
      <c r="AX39">
        <f>IF(Z39&gt;0, (R39*SUMPRODUCT(K39:$K$98, X39:$X$98)-K39*$AZ$3)/Z39, 0)</f>
        <v>-2372.0817507820939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0.23376965099999999</v>
      </c>
      <c r="Q40" s="5">
        <f t="shared" si="60"/>
        <v>12.5</v>
      </c>
      <c r="R40">
        <f t="shared" si="31"/>
        <v>100000</v>
      </c>
      <c r="S40">
        <f t="shared" si="32"/>
        <v>-3741.6987569840999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-226.0635827487024</v>
      </c>
      <c r="AC40">
        <f t="shared" si="33"/>
        <v>-269.66456114004114</v>
      </c>
      <c r="AE40">
        <f t="shared" si="34"/>
        <v>0</v>
      </c>
      <c r="AF40">
        <f t="shared" si="35"/>
        <v>0</v>
      </c>
      <c r="AG40">
        <f t="shared" si="36"/>
        <v>-0.90087610820050801</v>
      </c>
      <c r="AH40">
        <f t="shared" si="37"/>
        <v>-2227.866085372048</v>
      </c>
      <c r="AI40">
        <f t="shared" si="38"/>
        <v>-2228.7669614802485</v>
      </c>
      <c r="AJ40">
        <f t="shared" si="39"/>
        <v>43.600978391338742</v>
      </c>
      <c r="AK40">
        <f t="shared" ref="AK40:AK71" si="61">G40*SUM(AB40:AB40, AE40:AF40)</f>
        <v>-15.82445079240917</v>
      </c>
      <c r="AL40">
        <f t="shared" si="40"/>
        <v>-2200.9904338813189</v>
      </c>
      <c r="AN40">
        <f t="shared" si="41"/>
        <v>0</v>
      </c>
      <c r="AO40">
        <f t="shared" si="42"/>
        <v>0</v>
      </c>
      <c r="AP40">
        <f t="shared" si="43"/>
        <v>-3.4793055700083078E-2</v>
      </c>
      <c r="AQ40">
        <f t="shared" si="44"/>
        <v>-86.043206268961626</v>
      </c>
      <c r="AR40">
        <f t="shared" si="45"/>
        <v>-86.077999324661704</v>
      </c>
      <c r="AS40">
        <f t="shared" si="46"/>
        <v>1.6839288509695123</v>
      </c>
      <c r="AT40">
        <f t="shared" si="47"/>
        <v>-0.61116172671433888</v>
      </c>
      <c r="AU40">
        <f t="shared" si="48"/>
        <v>-85.005232200406539</v>
      </c>
      <c r="AW40">
        <v>37</v>
      </c>
      <c r="AX40">
        <f>IF(Z40&gt;0, (R40*SUMPRODUCT(K40:$K$98, X40:$X$98)-K40*$AZ$3)/Z40, 0)</f>
        <v>-3741.6987569840999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0.26254478799999997</v>
      </c>
      <c r="Q41" s="5">
        <f t="shared" si="60"/>
        <v>12.5</v>
      </c>
      <c r="R41">
        <f t="shared" si="31"/>
        <v>100000</v>
      </c>
      <c r="S41">
        <f t="shared" si="32"/>
        <v>-5657.7557105917995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-269.66456114004114</v>
      </c>
      <c r="AC41">
        <f t="shared" si="33"/>
        <v>-296.62346771120161</v>
      </c>
      <c r="AE41">
        <f t="shared" si="34"/>
        <v>0</v>
      </c>
      <c r="AF41">
        <f t="shared" si="35"/>
        <v>0</v>
      </c>
      <c r="AG41">
        <f t="shared" si="36"/>
        <v>-0.65534702027673553</v>
      </c>
      <c r="AH41">
        <f t="shared" si="37"/>
        <v>-1892.1626147341392</v>
      </c>
      <c r="AI41">
        <f t="shared" si="38"/>
        <v>-1892.8179617544158</v>
      </c>
      <c r="AJ41">
        <f t="shared" si="39"/>
        <v>26.958906571160469</v>
      </c>
      <c r="AK41">
        <f t="shared" si="61"/>
        <v>-18.876519279802881</v>
      </c>
      <c r="AL41">
        <f t="shared" si="40"/>
        <v>-1884.7355744630581</v>
      </c>
      <c r="AN41">
        <f t="shared" si="41"/>
        <v>0</v>
      </c>
      <c r="AO41">
        <f t="shared" si="42"/>
        <v>0</v>
      </c>
      <c r="AP41">
        <f t="shared" si="43"/>
        <v>-2.2598562241456913E-2</v>
      </c>
      <c r="AQ41">
        <f t="shared" si="44"/>
        <v>-65.248110233217858</v>
      </c>
      <c r="AR41">
        <f t="shared" si="45"/>
        <v>-65.270708795459313</v>
      </c>
      <c r="AS41">
        <f t="shared" si="46"/>
        <v>0.92963347548712283</v>
      </c>
      <c r="AT41">
        <f t="shared" si="47"/>
        <v>-0.65092566632339699</v>
      </c>
      <c r="AU41">
        <f t="shared" si="48"/>
        <v>-64.992000986295579</v>
      </c>
      <c r="AW41">
        <v>38</v>
      </c>
      <c r="AX41">
        <f>IF(Z41&gt;0, (R41*SUMPRODUCT(K41:$K$98, X41:$X$98)-K41*$AZ$3)/Z41, 0)</f>
        <v>-5657.7557105917995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0.29488324999999999</v>
      </c>
      <c r="Q42" s="5">
        <f t="shared" si="60"/>
        <v>12.5</v>
      </c>
      <c r="R42">
        <f t="shared" si="31"/>
        <v>100000</v>
      </c>
      <c r="S42">
        <f t="shared" si="32"/>
        <v>-8482.1287096887099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-296.62346771120161</v>
      </c>
      <c r="AC42">
        <f t="shared" si="33"/>
        <v>-309.11773892852568</v>
      </c>
      <c r="AE42">
        <f t="shared" si="34"/>
        <v>0</v>
      </c>
      <c r="AF42">
        <f t="shared" si="35"/>
        <v>0</v>
      </c>
      <c r="AG42">
        <f t="shared" si="36"/>
        <v>-0.45554269085694848</v>
      </c>
      <c r="AH42">
        <f t="shared" si="37"/>
        <v>-1546.0068737361573</v>
      </c>
      <c r="AI42">
        <f t="shared" si="38"/>
        <v>-1546.4624164270142</v>
      </c>
      <c r="AJ42">
        <f t="shared" si="39"/>
        <v>12.494271217324069</v>
      </c>
      <c r="AK42">
        <f t="shared" si="61"/>
        <v>-20.763642739784114</v>
      </c>
      <c r="AL42">
        <f t="shared" si="40"/>
        <v>-1554.7317879494742</v>
      </c>
      <c r="AN42">
        <f t="shared" si="41"/>
        <v>0</v>
      </c>
      <c r="AO42">
        <f t="shared" si="42"/>
        <v>0</v>
      </c>
      <c r="AP42">
        <f t="shared" si="43"/>
        <v>-1.402557066067343E-2</v>
      </c>
      <c r="AQ42">
        <f t="shared" si="44"/>
        <v>-47.599553422057845</v>
      </c>
      <c r="AR42">
        <f t="shared" si="45"/>
        <v>-47.613578992718516</v>
      </c>
      <c r="AS42">
        <f t="shared" si="46"/>
        <v>0.38468246188418459</v>
      </c>
      <c r="AT42">
        <f t="shared" si="47"/>
        <v>-0.63928572286383523</v>
      </c>
      <c r="AU42">
        <f t="shared" si="48"/>
        <v>-47.868182253698166</v>
      </c>
      <c r="AW42">
        <v>39</v>
      </c>
      <c r="AX42">
        <f>IF(Z42&gt;0, (R42*SUMPRODUCT(K42:$K$98, X42:$X$98)-K42*$AZ$3)/Z42, 0)</f>
        <v>-8482.1287096887099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0.33135349400000003</v>
      </c>
      <c r="Q43" s="5">
        <f t="shared" si="60"/>
        <v>12.5</v>
      </c>
      <c r="R43">
        <f t="shared" si="31"/>
        <v>100000</v>
      </c>
      <c r="S43">
        <f t="shared" si="32"/>
        <v>-12898.863384783748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-309.11773892852568</v>
      </c>
      <c r="AC43">
        <f t="shared" si="33"/>
        <v>-309.61565037210676</v>
      </c>
      <c r="AE43">
        <f t="shared" si="34"/>
        <v>0</v>
      </c>
      <c r="AF43">
        <f t="shared" si="35"/>
        <v>0</v>
      </c>
      <c r="AG43">
        <f t="shared" si="36"/>
        <v>-0.30004160166676724</v>
      </c>
      <c r="AH43">
        <f t="shared" si="37"/>
        <v>-1207.5652982528939</v>
      </c>
      <c r="AI43">
        <f t="shared" si="38"/>
        <v>-1207.8653398545607</v>
      </c>
      <c r="AJ43">
        <f t="shared" si="39"/>
        <v>0.49791144358107431</v>
      </c>
      <c r="AK43">
        <f t="shared" si="61"/>
        <v>-21.638241724996799</v>
      </c>
      <c r="AL43">
        <f t="shared" si="40"/>
        <v>-1229.0056701359765</v>
      </c>
      <c r="AN43">
        <f t="shared" si="41"/>
        <v>0</v>
      </c>
      <c r="AO43">
        <f t="shared" si="42"/>
        <v>0</v>
      </c>
      <c r="AP43">
        <f t="shared" si="43"/>
        <v>-8.2481188484898795E-3</v>
      </c>
      <c r="AQ43">
        <f t="shared" si="44"/>
        <v>-33.195870312557354</v>
      </c>
      <c r="AR43">
        <f t="shared" si="45"/>
        <v>-33.204118431405846</v>
      </c>
      <c r="AS43">
        <f t="shared" si="46"/>
        <v>1.3687544460054584E-2</v>
      </c>
      <c r="AT43">
        <f t="shared" si="47"/>
        <v>-0.59483347785332874</v>
      </c>
      <c r="AU43">
        <f t="shared" si="48"/>
        <v>-33.785264364799119</v>
      </c>
      <c r="AW43">
        <v>40</v>
      </c>
      <c r="AX43">
        <f>IF(Z43&gt;0, (R43*SUMPRODUCT(K43:$K$98, X43:$X$98)-K43*$AZ$3)/Z43, 0)</f>
        <v>-12898.863384783748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0.37075063600000002</v>
      </c>
      <c r="Q44" s="5">
        <f t="shared" si="60"/>
        <v>12.5</v>
      </c>
      <c r="R44">
        <f t="shared" si="31"/>
        <v>100000</v>
      </c>
      <c r="S44">
        <f t="shared" si="32"/>
        <v>-20233.823931216277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-309.61565037210676</v>
      </c>
      <c r="AC44">
        <f t="shared" si="33"/>
        <v>-300.75648320388143</v>
      </c>
      <c r="AE44">
        <f t="shared" si="34"/>
        <v>0</v>
      </c>
      <c r="AF44">
        <f t="shared" si="35"/>
        <v>0</v>
      </c>
      <c r="AG44">
        <f t="shared" si="36"/>
        <v>-0.18580057100568698</v>
      </c>
      <c r="AH44">
        <f t="shared" si="37"/>
        <v>-889.92491715530093</v>
      </c>
      <c r="AI44">
        <f t="shared" si="38"/>
        <v>-890.11071772630658</v>
      </c>
      <c r="AJ44">
        <f t="shared" si="39"/>
        <v>-8.8591671682253263</v>
      </c>
      <c r="AK44">
        <f t="shared" si="61"/>
        <v>-21.673095526047476</v>
      </c>
      <c r="AL44">
        <f t="shared" si="40"/>
        <v>-920.64298042057942</v>
      </c>
      <c r="AN44">
        <f t="shared" si="41"/>
        <v>0</v>
      </c>
      <c r="AO44">
        <f t="shared" si="42"/>
        <v>0</v>
      </c>
      <c r="AP44">
        <f t="shared" si="43"/>
        <v>-4.5603949563605096E-3</v>
      </c>
      <c r="AQ44">
        <f t="shared" si="44"/>
        <v>-21.842823634865788</v>
      </c>
      <c r="AR44">
        <f t="shared" si="45"/>
        <v>-21.847384029822148</v>
      </c>
      <c r="AS44">
        <f t="shared" si="46"/>
        <v>-0.21744444084777756</v>
      </c>
      <c r="AT44">
        <f t="shared" si="47"/>
        <v>-0.53195679104065408</v>
      </c>
      <c r="AU44">
        <f t="shared" si="48"/>
        <v>-22.596785261710579</v>
      </c>
      <c r="AW44">
        <v>41</v>
      </c>
      <c r="AX44">
        <f>IF(Z44&gt;0, (R44*SUMPRODUCT(K44:$K$98, X44:$X$98)-K44*$AZ$3)/Z44, 0)</f>
        <v>-20233.823931216277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0.411916369</v>
      </c>
      <c r="Q45" s="5">
        <f t="shared" si="60"/>
        <v>12.5</v>
      </c>
      <c r="R45">
        <f t="shared" si="31"/>
        <v>100000</v>
      </c>
      <c r="S45">
        <f t="shared" si="32"/>
        <v>-33173.675733305645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-300.75648320388143</v>
      </c>
      <c r="AC45">
        <f t="shared" si="33"/>
        <v>-285.05016623090552</v>
      </c>
      <c r="AE45">
        <f t="shared" si="34"/>
        <v>0</v>
      </c>
      <c r="AF45">
        <f t="shared" si="35"/>
        <v>0</v>
      </c>
      <c r="AG45">
        <f t="shared" si="36"/>
        <v>-0.10740826872884084</v>
      </c>
      <c r="AH45">
        <f t="shared" si="37"/>
        <v>-612.27437253431401</v>
      </c>
      <c r="AI45">
        <f t="shared" si="38"/>
        <v>-612.38178080304283</v>
      </c>
      <c r="AJ45">
        <f t="shared" si="39"/>
        <v>-15.706316972975912</v>
      </c>
      <c r="AK45">
        <f t="shared" si="61"/>
        <v>-21.052953824271704</v>
      </c>
      <c r="AL45">
        <f t="shared" si="40"/>
        <v>-649.14105160029044</v>
      </c>
      <c r="AN45">
        <f t="shared" si="41"/>
        <v>0</v>
      </c>
      <c r="AO45">
        <f t="shared" si="42"/>
        <v>0</v>
      </c>
      <c r="AP45">
        <f t="shared" si="43"/>
        <v>-2.3538300671133655E-3</v>
      </c>
      <c r="AQ45">
        <f t="shared" si="44"/>
        <v>-13.41786665449953</v>
      </c>
      <c r="AR45">
        <f t="shared" si="45"/>
        <v>-13.420220484566643</v>
      </c>
      <c r="AS45">
        <f t="shared" si="46"/>
        <v>-0.34420069862532515</v>
      </c>
      <c r="AT45">
        <f t="shared" si="47"/>
        <v>-0.46137114301902643</v>
      </c>
      <c r="AU45">
        <f t="shared" si="48"/>
        <v>-14.225792326210994</v>
      </c>
      <c r="AW45">
        <v>42</v>
      </c>
      <c r="AX45">
        <f>IF(Z45&gt;0, (R45*SUMPRODUCT(K45:$K$98, X45:$X$98)-K45*$AZ$3)/Z45, 0)</f>
        <v>-33173.675733305645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0.41929138799999999</v>
      </c>
      <c r="Q46" s="5">
        <f t="shared" si="60"/>
        <v>12.5</v>
      </c>
      <c r="R46">
        <f t="shared" si="31"/>
        <v>100000</v>
      </c>
      <c r="S46">
        <f t="shared" si="32"/>
        <v>-54026.732764695058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-285.05016623090552</v>
      </c>
      <c r="AC46">
        <f t="shared" si="33"/>
        <v>-264.94201448554628</v>
      </c>
      <c r="AE46">
        <f t="shared" si="34"/>
        <v>0</v>
      </c>
      <c r="AF46">
        <f t="shared" si="35"/>
        <v>0</v>
      </c>
      <c r="AG46">
        <f t="shared" si="36"/>
        <v>-6.1298823963559755E-2</v>
      </c>
      <c r="AH46">
        <f t="shared" si="37"/>
        <v>-360.28289662394133</v>
      </c>
      <c r="AI46">
        <f t="shared" si="38"/>
        <v>-360.34419544790489</v>
      </c>
      <c r="AJ46">
        <f t="shared" si="39"/>
        <v>-20.108151745359237</v>
      </c>
      <c r="AK46">
        <f t="shared" si="61"/>
        <v>-19.953511636163388</v>
      </c>
      <c r="AL46">
        <f t="shared" si="40"/>
        <v>-400.40585882942753</v>
      </c>
      <c r="AN46">
        <f t="shared" si="41"/>
        <v>0</v>
      </c>
      <c r="AO46">
        <f t="shared" si="42"/>
        <v>0</v>
      </c>
      <c r="AP46">
        <f t="shared" si="43"/>
        <v>-1.199420616505478E-3</v>
      </c>
      <c r="AQ46">
        <f t="shared" si="44"/>
        <v>-7.0495762568292566</v>
      </c>
      <c r="AR46">
        <f t="shared" si="45"/>
        <v>-7.0507756774457624</v>
      </c>
      <c r="AS46">
        <f t="shared" si="46"/>
        <v>-0.39345178591912233</v>
      </c>
      <c r="AT46">
        <f t="shared" si="47"/>
        <v>-0.39042597688861924</v>
      </c>
      <c r="AU46">
        <f t="shared" si="48"/>
        <v>-7.8346534402535042</v>
      </c>
      <c r="AW46">
        <v>43</v>
      </c>
      <c r="AX46">
        <f>IF(Z46&gt;0, (R46*SUMPRODUCT(K46:$K$98, X46:$X$98)-K46*$AZ$3)/Z46, 0)</f>
        <v>-54026.732764695058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0.42725776900000001</v>
      </c>
      <c r="Q47" s="5">
        <f t="shared" si="60"/>
        <v>12.5</v>
      </c>
      <c r="R47">
        <f t="shared" si="31"/>
        <v>100000</v>
      </c>
      <c r="S47">
        <f t="shared" si="32"/>
        <v>-87713.646756657588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-264.94201448554628</v>
      </c>
      <c r="AC47">
        <f t="shared" si="33"/>
        <v>-242.05764574250171</v>
      </c>
      <c r="AE47">
        <f t="shared" si="34"/>
        <v>0</v>
      </c>
      <c r="AF47">
        <f t="shared" si="35"/>
        <v>0</v>
      </c>
      <c r="AG47">
        <f t="shared" si="36"/>
        <v>-3.4495436954929876E-2</v>
      </c>
      <c r="AH47">
        <f t="shared" si="37"/>
        <v>-209.52319015195425</v>
      </c>
      <c r="AI47">
        <f t="shared" si="38"/>
        <v>-209.55768558890918</v>
      </c>
      <c r="AJ47">
        <f t="shared" si="39"/>
        <v>-22.884368743044575</v>
      </c>
      <c r="AK47">
        <f t="shared" si="61"/>
        <v>-18.545941013988241</v>
      </c>
      <c r="AL47">
        <f t="shared" si="40"/>
        <v>-250.98799534594201</v>
      </c>
      <c r="AN47">
        <f t="shared" si="41"/>
        <v>0</v>
      </c>
      <c r="AO47">
        <f t="shared" si="42"/>
        <v>0</v>
      </c>
      <c r="AP47">
        <f t="shared" si="43"/>
        <v>-6.0264699432115002E-4</v>
      </c>
      <c r="AQ47">
        <f t="shared" si="44"/>
        <v>-3.6604412621481082</v>
      </c>
      <c r="AR47">
        <f t="shared" si="45"/>
        <v>-3.6610439091424292</v>
      </c>
      <c r="AS47">
        <f t="shared" si="46"/>
        <v>-0.3997976908642038</v>
      </c>
      <c r="AT47">
        <f t="shared" si="47"/>
        <v>-0.3240038856020363</v>
      </c>
      <c r="AU47">
        <f t="shared" si="48"/>
        <v>-4.3848454856086692</v>
      </c>
      <c r="AW47">
        <v>44</v>
      </c>
      <c r="AX47">
        <f>IF(Z47&gt;0, (R47*SUMPRODUCT(K47:$K$98, X47:$X$98)-K47*$AZ$3)/Z47, 0)</f>
        <v>-87713.646756657588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0.43603590599999997</v>
      </c>
      <c r="Q48" s="5">
        <f t="shared" si="60"/>
        <v>12.5</v>
      </c>
      <c r="R48">
        <f t="shared" si="31"/>
        <v>100000</v>
      </c>
      <c r="S48">
        <f t="shared" si="32"/>
        <v>-143249.69564339652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-242.05764574250171</v>
      </c>
      <c r="AC48">
        <f t="shared" si="33"/>
        <v>-218.99135039761964</v>
      </c>
      <c r="AE48">
        <f t="shared" si="34"/>
        <v>0</v>
      </c>
      <c r="AF48">
        <f t="shared" si="35"/>
        <v>0</v>
      </c>
      <c r="AG48">
        <f t="shared" si="36"/>
        <v>-1.910923347987185E-2</v>
      </c>
      <c r="AH48">
        <f t="shared" si="37"/>
        <v>-120.32999284406984</v>
      </c>
      <c r="AI48">
        <f t="shared" si="38"/>
        <v>-120.3491020775497</v>
      </c>
      <c r="AJ48">
        <f t="shared" si="39"/>
        <v>-23.066295344882064</v>
      </c>
      <c r="AK48">
        <f t="shared" si="61"/>
        <v>-16.944035201975122</v>
      </c>
      <c r="AL48">
        <f t="shared" si="40"/>
        <v>-160.35943262440688</v>
      </c>
      <c r="AN48">
        <f t="shared" si="41"/>
        <v>0</v>
      </c>
      <c r="AO48">
        <f t="shared" si="42"/>
        <v>0</v>
      </c>
      <c r="AP48">
        <f t="shared" si="43"/>
        <v>-2.9807571090262417E-4</v>
      </c>
      <c r="AQ48">
        <f t="shared" si="44"/>
        <v>-1.8769694869071392</v>
      </c>
      <c r="AR48">
        <f t="shared" si="45"/>
        <v>-1.8772675626180417</v>
      </c>
      <c r="AS48">
        <f t="shared" si="46"/>
        <v>-0.35980000924985922</v>
      </c>
      <c r="AT48">
        <f t="shared" si="47"/>
        <v>-0.26430182789423395</v>
      </c>
      <c r="AU48">
        <f t="shared" si="48"/>
        <v>-2.5013693997621349</v>
      </c>
      <c r="AW48">
        <v>45</v>
      </c>
      <c r="AX48">
        <f>IF(Z48&gt;0, (R48*SUMPRODUCT(K48:$K$98, X48:$X$98)-K48*$AZ$3)/Z48, 0)</f>
        <v>-143249.69564339652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0.445743585</v>
      </c>
      <c r="Q49" s="5">
        <f t="shared" si="60"/>
        <v>12.5</v>
      </c>
      <c r="R49">
        <f t="shared" si="31"/>
        <v>100000</v>
      </c>
      <c r="S49">
        <f t="shared" si="32"/>
        <v>-236777.69906569942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-218.99135039761964</v>
      </c>
      <c r="AC49">
        <f t="shared" si="33"/>
        <v>-197.00516219967838</v>
      </c>
      <c r="AE49">
        <f t="shared" si="34"/>
        <v>0</v>
      </c>
      <c r="AF49">
        <f t="shared" si="35"/>
        <v>0</v>
      </c>
      <c r="AG49">
        <f t="shared" si="36"/>
        <v>-1.0400322907153028E-2</v>
      </c>
      <c r="AH49">
        <f t="shared" si="37"/>
        <v>-68.142545903360826</v>
      </c>
      <c r="AI49">
        <f t="shared" si="38"/>
        <v>-68.152946226267986</v>
      </c>
      <c r="AJ49">
        <f t="shared" si="39"/>
        <v>-21.98618819794126</v>
      </c>
      <c r="AK49">
        <f t="shared" si="61"/>
        <v>-15.329394527833376</v>
      </c>
      <c r="AL49">
        <f t="shared" si="40"/>
        <v>-105.46852895204262</v>
      </c>
      <c r="AN49">
        <f t="shared" si="41"/>
        <v>0</v>
      </c>
      <c r="AO49">
        <f t="shared" si="42"/>
        <v>0</v>
      </c>
      <c r="AP49">
        <f t="shared" si="43"/>
        <v>-1.4484787304860591E-4</v>
      </c>
      <c r="AQ49">
        <f t="shared" si="44"/>
        <v>-0.9490381141368518</v>
      </c>
      <c r="AR49">
        <f t="shared" si="45"/>
        <v>-0.94918296200990049</v>
      </c>
      <c r="AS49">
        <f t="shared" si="46"/>
        <v>-0.30620708850566991</v>
      </c>
      <c r="AT49">
        <f t="shared" si="47"/>
        <v>-0.21349627432744978</v>
      </c>
      <c r="AU49">
        <f t="shared" si="48"/>
        <v>-1.4688863248430202</v>
      </c>
      <c r="AW49">
        <v>46</v>
      </c>
      <c r="AX49">
        <f>IF(Z49&gt;0, (R49*SUMPRODUCT(K49:$K$98, X49:$X$98)-K49*$AZ$3)/Z49, 0)</f>
        <v>-236777.69906569942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0.45538508599999999</v>
      </c>
      <c r="Q50" s="5">
        <f t="shared" si="60"/>
        <v>12.5</v>
      </c>
      <c r="R50">
        <f t="shared" si="31"/>
        <v>100000</v>
      </c>
      <c r="S50">
        <f t="shared" si="32"/>
        <v>-397127.87880845275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-197.00516219967838</v>
      </c>
      <c r="AC50">
        <f t="shared" si="33"/>
        <v>-176.647809523772</v>
      </c>
      <c r="AE50">
        <f t="shared" si="34"/>
        <v>0</v>
      </c>
      <c r="AF50">
        <f t="shared" si="35"/>
        <v>0</v>
      </c>
      <c r="AG50">
        <f t="shared" si="36"/>
        <v>-5.5601677365798461E-3</v>
      </c>
      <c r="AH50">
        <f t="shared" si="37"/>
        <v>-37.889215532013218</v>
      </c>
      <c r="AI50">
        <f t="shared" si="38"/>
        <v>-37.8947756997498</v>
      </c>
      <c r="AJ50">
        <f t="shared" si="39"/>
        <v>-20.357352675906384</v>
      </c>
      <c r="AK50">
        <f t="shared" si="61"/>
        <v>-13.790361353977488</v>
      </c>
      <c r="AL50">
        <f t="shared" si="40"/>
        <v>-72.042489729633672</v>
      </c>
      <c r="AN50">
        <f t="shared" si="41"/>
        <v>0</v>
      </c>
      <c r="AO50">
        <f t="shared" si="42"/>
        <v>0</v>
      </c>
      <c r="AP50">
        <f t="shared" si="43"/>
        <v>-6.9140922493717284E-5</v>
      </c>
      <c r="AQ50">
        <f t="shared" si="44"/>
        <v>-0.47115400803683205</v>
      </c>
      <c r="AR50">
        <f t="shared" si="45"/>
        <v>-0.47122314895932577</v>
      </c>
      <c r="AS50">
        <f t="shared" si="46"/>
        <v>-0.25314454711179357</v>
      </c>
      <c r="AT50">
        <f t="shared" si="47"/>
        <v>-0.17148373047504722</v>
      </c>
      <c r="AU50">
        <f t="shared" si="48"/>
        <v>-0.89585142654616656</v>
      </c>
      <c r="AW50">
        <v>47</v>
      </c>
      <c r="AX50">
        <f>IF(Z50&gt;0, (R50*SUMPRODUCT(K50:$K$98, X50:$X$98)-K50*$AZ$3)/Z50, 0)</f>
        <v>-397127.87880845275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0.465797664</v>
      </c>
      <c r="Q51" s="5">
        <f t="shared" si="60"/>
        <v>12.5</v>
      </c>
      <c r="R51">
        <f t="shared" si="31"/>
        <v>100000</v>
      </c>
      <c r="S51">
        <f t="shared" si="32"/>
        <v>-678019.84009362757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-176.647809523772</v>
      </c>
      <c r="AC51">
        <f t="shared" si="33"/>
        <v>-158.09540032641314</v>
      </c>
      <c r="AE51">
        <f t="shared" si="34"/>
        <v>0</v>
      </c>
      <c r="AF51">
        <f t="shared" si="35"/>
        <v>0</v>
      </c>
      <c r="AG51">
        <f t="shared" si="36"/>
        <v>-2.9146529160669877E-3</v>
      </c>
      <c r="AH51">
        <f t="shared" si="37"/>
        <v>-20.719305145176477</v>
      </c>
      <c r="AI51">
        <f t="shared" si="38"/>
        <v>-20.722219798092546</v>
      </c>
      <c r="AJ51">
        <f t="shared" si="39"/>
        <v>-18.552409197358855</v>
      </c>
      <c r="AK51">
        <f t="shared" si="61"/>
        <v>-12.36534666666404</v>
      </c>
      <c r="AL51">
        <f t="shared" si="40"/>
        <v>-51.63997566211544</v>
      </c>
      <c r="AN51">
        <f t="shared" si="41"/>
        <v>0</v>
      </c>
      <c r="AO51">
        <f t="shared" si="42"/>
        <v>0</v>
      </c>
      <c r="AP51">
        <f t="shared" si="43"/>
        <v>-3.2360565253929948E-5</v>
      </c>
      <c r="AQ51">
        <f t="shared" si="44"/>
        <v>-0.23004057274556117</v>
      </c>
      <c r="AR51">
        <f t="shared" si="45"/>
        <v>-0.2300729333108151</v>
      </c>
      <c r="AS51">
        <f t="shared" si="46"/>
        <v>-0.20598214118025127</v>
      </c>
      <c r="AT51">
        <f t="shared" si="47"/>
        <v>-0.1372889394439479</v>
      </c>
      <c r="AU51">
        <f t="shared" si="48"/>
        <v>-0.57334401393501422</v>
      </c>
      <c r="AW51">
        <v>48</v>
      </c>
      <c r="AX51">
        <f>IF(Z51&gt;0, (R51*SUMPRODUCT(K51:$K$98, X51:$X$98)-K51*$AZ$3)/Z51, 0)</f>
        <v>-678019.84009362757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0.47670810299999999</v>
      </c>
      <c r="Q52" s="5">
        <f t="shared" si="60"/>
        <v>12.5</v>
      </c>
      <c r="R52">
        <f t="shared" si="31"/>
        <v>100000</v>
      </c>
      <c r="S52">
        <f t="shared" si="32"/>
        <v>-1180930.1335837406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-158.09540032641314</v>
      </c>
      <c r="AC52">
        <f t="shared" si="33"/>
        <v>-141.34011660862683</v>
      </c>
      <c r="AE52">
        <f t="shared" si="34"/>
        <v>0</v>
      </c>
      <c r="AF52">
        <f t="shared" si="35"/>
        <v>0</v>
      </c>
      <c r="AG52">
        <f t="shared" si="36"/>
        <v>-1.4960677243846059E-3</v>
      </c>
      <c r="AH52">
        <f t="shared" si="37"/>
        <v>-11.115509300173695</v>
      </c>
      <c r="AI52">
        <f t="shared" si="38"/>
        <v>-11.117005367898079</v>
      </c>
      <c r="AJ52">
        <f t="shared" si="39"/>
        <v>-16.755283717786313</v>
      </c>
      <c r="AK52">
        <f t="shared" si="61"/>
        <v>-11.066678022848921</v>
      </c>
      <c r="AL52">
        <f t="shared" si="40"/>
        <v>-38.938967108533312</v>
      </c>
      <c r="AN52">
        <f t="shared" si="41"/>
        <v>0</v>
      </c>
      <c r="AO52">
        <f t="shared" si="42"/>
        <v>0</v>
      </c>
      <c r="AP52">
        <f t="shared" si="43"/>
        <v>-1.4830728506412488E-5</v>
      </c>
      <c r="AQ52">
        <f t="shared" si="44"/>
        <v>-0.11018959767291897</v>
      </c>
      <c r="AR52">
        <f t="shared" si="45"/>
        <v>-0.11020442840142537</v>
      </c>
      <c r="AS52">
        <f t="shared" si="46"/>
        <v>-0.16609746993146177</v>
      </c>
      <c r="AT52">
        <f t="shared" si="47"/>
        <v>-0.10970552639404491</v>
      </c>
      <c r="AU52">
        <f t="shared" si="48"/>
        <v>-0.38600742472693206</v>
      </c>
      <c r="AW52">
        <v>49</v>
      </c>
      <c r="AX52">
        <f>IF(Z52&gt;0, (R52*SUMPRODUCT(K52:$K$98, X52:$X$98)-K52*$AZ$3)/Z52, 0)</f>
        <v>-1180930.1335837406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0.48798100799999999</v>
      </c>
      <c r="Q53" s="5">
        <f t="shared" si="60"/>
        <v>12.5</v>
      </c>
      <c r="R53">
        <f t="shared" si="31"/>
        <v>100000</v>
      </c>
      <c r="S53">
        <f t="shared" si="32"/>
        <v>-2101792.4308648705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-141.34011660862683</v>
      </c>
      <c r="AC53">
        <f t="shared" si="33"/>
        <v>-126.28483808975341</v>
      </c>
      <c r="AE53">
        <f t="shared" si="34"/>
        <v>0</v>
      </c>
      <c r="AF53">
        <f t="shared" si="35"/>
        <v>0</v>
      </c>
      <c r="AG53">
        <f t="shared" si="36"/>
        <v>-7.5105441095929374E-4</v>
      </c>
      <c r="AH53">
        <f t="shared" si="37"/>
        <v>-5.8404210894517288</v>
      </c>
      <c r="AI53">
        <f t="shared" si="38"/>
        <v>-5.8411721438626882</v>
      </c>
      <c r="AJ53">
        <f t="shared" si="39"/>
        <v>-15.055278518873422</v>
      </c>
      <c r="AK53">
        <f t="shared" si="61"/>
        <v>-9.8938081626038787</v>
      </c>
      <c r="AL53">
        <f t="shared" si="40"/>
        <v>-30.79025882533999</v>
      </c>
      <c r="AN53">
        <f t="shared" si="41"/>
        <v>0</v>
      </c>
      <c r="AO53">
        <f t="shared" si="42"/>
        <v>0</v>
      </c>
      <c r="AP53">
        <f t="shared" si="43"/>
        <v>-6.6475958709061272E-6</v>
      </c>
      <c r="AQ53">
        <f t="shared" si="44"/>
        <v>-5.1693670328096422E-2</v>
      </c>
      <c r="AR53">
        <f t="shared" si="45"/>
        <v>-5.1700317923967329E-2</v>
      </c>
      <c r="AS53">
        <f t="shared" si="46"/>
        <v>-0.13325453636518084</v>
      </c>
      <c r="AT53">
        <f t="shared" si="47"/>
        <v>-8.7570270981109435E-2</v>
      </c>
      <c r="AU53">
        <f t="shared" si="48"/>
        <v>-0.27252512527025763</v>
      </c>
      <c r="AW53">
        <v>50</v>
      </c>
      <c r="AX53">
        <f>IF(Z53&gt;0, (R53*SUMPRODUCT(K53:$K$98, X53:$X$98)-K53*$AZ$3)/Z53, 0)</f>
        <v>-2101792.4308648705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0.50007659900000001</v>
      </c>
      <c r="Q54" s="5">
        <f t="shared" si="60"/>
        <v>12.5</v>
      </c>
      <c r="R54">
        <f t="shared" si="31"/>
        <v>100000</v>
      </c>
      <c r="S54">
        <f t="shared" si="32"/>
        <v>-3831809.215218605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-126.28483808975341</v>
      </c>
      <c r="AC54">
        <f t="shared" si="33"/>
        <v>-112.79593522745084</v>
      </c>
      <c r="AE54">
        <f t="shared" si="34"/>
        <v>0</v>
      </c>
      <c r="AF54">
        <f t="shared" si="35"/>
        <v>0</v>
      </c>
      <c r="AG54">
        <f t="shared" si="36"/>
        <v>-3.6795913135322886E-4</v>
      </c>
      <c r="AH54">
        <f t="shared" si="37"/>
        <v>-3.0046778839717754</v>
      </c>
      <c r="AI54">
        <f t="shared" si="38"/>
        <v>-3.0050458431031286</v>
      </c>
      <c r="AJ54">
        <f t="shared" si="39"/>
        <v>-13.488902862302567</v>
      </c>
      <c r="AK54">
        <f t="shared" si="61"/>
        <v>-8.8399386662827393</v>
      </c>
      <c r="AL54">
        <f t="shared" si="40"/>
        <v>-25.333887371688434</v>
      </c>
      <c r="AN54">
        <f t="shared" si="41"/>
        <v>0</v>
      </c>
      <c r="AO54">
        <f t="shared" si="42"/>
        <v>0</v>
      </c>
      <c r="AP54">
        <f t="shared" si="43"/>
        <v>-2.907868551382042E-6</v>
      </c>
      <c r="AQ54">
        <f t="shared" si="44"/>
        <v>-2.374505096177985E-2</v>
      </c>
      <c r="AR54">
        <f t="shared" si="45"/>
        <v>-2.3747958830331234E-2</v>
      </c>
      <c r="AS54">
        <f t="shared" si="46"/>
        <v>-0.10659867654781235</v>
      </c>
      <c r="AT54">
        <f t="shared" si="47"/>
        <v>-6.9859333424595341E-2</v>
      </c>
      <c r="AU54">
        <f t="shared" si="48"/>
        <v>-0.20020596880273892</v>
      </c>
      <c r="AW54">
        <v>51</v>
      </c>
      <c r="AX54">
        <f>IF(Z54&gt;0, (R54*SUMPRODUCT(K54:$K$98, X54:$X$98)-K54*$AZ$3)/Z54, 0)</f>
        <v>-3831809.215218605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0.512515834</v>
      </c>
      <c r="Q55" s="5">
        <f t="shared" si="60"/>
        <v>12.5</v>
      </c>
      <c r="R55">
        <f t="shared" si="31"/>
        <v>100000</v>
      </c>
      <c r="S55">
        <f t="shared" si="32"/>
        <v>-7166542.692880881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-112.79593522745084</v>
      </c>
      <c r="AC55">
        <f t="shared" si="33"/>
        <v>-100.72986194570669</v>
      </c>
      <c r="AE55">
        <f t="shared" si="34"/>
        <v>0</v>
      </c>
      <c r="AF55">
        <f t="shared" si="35"/>
        <v>0</v>
      </c>
      <c r="AG55">
        <f t="shared" si="36"/>
        <v>-1.7569465895628093E-4</v>
      </c>
      <c r="AH55">
        <f t="shared" si="37"/>
        <v>-1.5086790486673252</v>
      </c>
      <c r="AI55">
        <f t="shared" si="38"/>
        <v>-1.5088547433262813</v>
      </c>
      <c r="AJ55">
        <f t="shared" si="39"/>
        <v>-12.066073281744153</v>
      </c>
      <c r="AK55">
        <f t="shared" si="61"/>
        <v>-7.8957154659215592</v>
      </c>
      <c r="AL55">
        <f t="shared" si="40"/>
        <v>-21.470643490991993</v>
      </c>
      <c r="AN55">
        <f t="shared" si="41"/>
        <v>0</v>
      </c>
      <c r="AO55">
        <f t="shared" si="42"/>
        <v>0</v>
      </c>
      <c r="AP55">
        <f t="shared" si="43"/>
        <v>-1.2396974911556091E-6</v>
      </c>
      <c r="AQ55">
        <f t="shared" si="44"/>
        <v>-1.0645204826956706E-2</v>
      </c>
      <c r="AR55">
        <f t="shared" si="45"/>
        <v>-1.0646444524447862E-2</v>
      </c>
      <c r="AS55">
        <f t="shared" si="46"/>
        <v>-8.513793682937229E-2</v>
      </c>
      <c r="AT55">
        <f t="shared" si="47"/>
        <v>-5.5711987559150418E-2</v>
      </c>
      <c r="AU55">
        <f t="shared" si="48"/>
        <v>-0.15149636891297055</v>
      </c>
      <c r="AW55">
        <v>52</v>
      </c>
      <c r="AX55">
        <f>IF(Z55&gt;0, (R55*SUMPRODUCT(K55:$K$98, X55:$X$98)-K55*$AZ$3)/Z55, 0)</f>
        <v>-7166542.692880881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0.52569093300000003</v>
      </c>
      <c r="Q56" s="5">
        <f t="shared" si="60"/>
        <v>12.5</v>
      </c>
      <c r="R56">
        <f t="shared" si="31"/>
        <v>100000</v>
      </c>
      <c r="S56">
        <f t="shared" si="32"/>
        <v>-13782445.110119266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-100.72986194570669</v>
      </c>
      <c r="AC56">
        <f t="shared" si="33"/>
        <v>-89.94602649633191</v>
      </c>
      <c r="AE56">
        <f t="shared" si="34"/>
        <v>0</v>
      </c>
      <c r="AF56">
        <f t="shared" si="35"/>
        <v>0</v>
      </c>
      <c r="AG56">
        <f t="shared" si="36"/>
        <v>-8.1576623176873988E-5</v>
      </c>
      <c r="AH56">
        <f t="shared" si="37"/>
        <v>-0.73888871351875307</v>
      </c>
      <c r="AI56">
        <f t="shared" si="38"/>
        <v>-0.73897029014192994</v>
      </c>
      <c r="AJ56">
        <f t="shared" si="39"/>
        <v>-10.783835449374777</v>
      </c>
      <c r="AK56">
        <f t="shared" si="61"/>
        <v>-7.0510903361994686</v>
      </c>
      <c r="AL56">
        <f t="shared" si="40"/>
        <v>-18.573896075716178</v>
      </c>
      <c r="AN56">
        <f t="shared" si="41"/>
        <v>0</v>
      </c>
      <c r="AO56">
        <f t="shared" si="42"/>
        <v>0</v>
      </c>
      <c r="AP56">
        <f t="shared" si="43"/>
        <v>-5.1393105846491211E-7</v>
      </c>
      <c r="AQ56">
        <f t="shared" si="44"/>
        <v>-4.6549837911667958E-3</v>
      </c>
      <c r="AR56">
        <f t="shared" si="45"/>
        <v>-4.6554977222252603E-3</v>
      </c>
      <c r="AS56">
        <f t="shared" si="46"/>
        <v>-6.7937942893176215E-2</v>
      </c>
      <c r="AT56">
        <f t="shared" si="47"/>
        <v>-4.4421724983119956E-2</v>
      </c>
      <c r="AU56">
        <f t="shared" si="48"/>
        <v>-0.11701516559852145</v>
      </c>
      <c r="AW56">
        <v>53</v>
      </c>
      <c r="AX56">
        <f>IF(Z56&gt;0, (R56*SUMPRODUCT(K56:$K$98, X56:$X$98)-K56*$AZ$3)/Z56, 0)</f>
        <v>-13782445.110119266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0.53963832300000003</v>
      </c>
      <c r="Q57" s="5">
        <f t="shared" si="60"/>
        <v>12.5</v>
      </c>
      <c r="R57">
        <f t="shared" si="31"/>
        <v>100000</v>
      </c>
      <c r="S57">
        <f t="shared" si="32"/>
        <v>-27325453.0312244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-89.94602649633191</v>
      </c>
      <c r="AC57">
        <f t="shared" si="33"/>
        <v>-80.312752324585816</v>
      </c>
      <c r="AE57">
        <f t="shared" si="34"/>
        <v>0</v>
      </c>
      <c r="AF57">
        <f t="shared" si="35"/>
        <v>0</v>
      </c>
      <c r="AG57">
        <f t="shared" si="36"/>
        <v>-3.673898481793403E-5</v>
      </c>
      <c r="AH57">
        <f t="shared" si="37"/>
        <v>-0.35217497701736972</v>
      </c>
      <c r="AI57">
        <f t="shared" si="38"/>
        <v>-0.35221171600218765</v>
      </c>
      <c r="AJ57">
        <f t="shared" si="39"/>
        <v>-9.6332741717460948</v>
      </c>
      <c r="AK57">
        <f t="shared" si="61"/>
        <v>-6.2962218547432345</v>
      </c>
      <c r="AL57">
        <f t="shared" si="40"/>
        <v>-16.281707742491516</v>
      </c>
      <c r="AN57">
        <f t="shared" si="41"/>
        <v>0</v>
      </c>
      <c r="AO57">
        <f t="shared" si="42"/>
        <v>0</v>
      </c>
      <c r="AP57">
        <f t="shared" si="43"/>
        <v>-2.0665611906485962E-7</v>
      </c>
      <c r="AQ57">
        <f t="shared" si="44"/>
        <v>-1.9809778180544294E-3</v>
      </c>
      <c r="AR57">
        <f t="shared" si="45"/>
        <v>-1.9811844741734943E-3</v>
      </c>
      <c r="AS57">
        <f t="shared" si="46"/>
        <v>-5.4186991395826674E-2</v>
      </c>
      <c r="AT57">
        <f t="shared" si="47"/>
        <v>-3.5416133018390729E-2</v>
      </c>
      <c r="AU57">
        <f t="shared" si="48"/>
        <v>-9.1584308888390892E-2</v>
      </c>
      <c r="AW57">
        <v>54</v>
      </c>
      <c r="AX57">
        <f>IF(Z57&gt;0, (R57*SUMPRODUCT(K57:$K$98, X57:$X$98)-K57*$AZ$3)/Z57, 0)</f>
        <v>-27325453.0312244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0.55384314300000004</v>
      </c>
      <c r="Q58" s="5">
        <f t="shared" si="60"/>
        <v>12.5</v>
      </c>
      <c r="R58">
        <f t="shared" si="31"/>
        <v>100000</v>
      </c>
      <c r="S58">
        <f t="shared" si="32"/>
        <v>-55939230.028950572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-80.312752324585816</v>
      </c>
      <c r="AC58">
        <f t="shared" si="33"/>
        <v>-71.709439413531328</v>
      </c>
      <c r="AE58">
        <f t="shared" si="34"/>
        <v>0</v>
      </c>
      <c r="AF58">
        <f t="shared" si="35"/>
        <v>0</v>
      </c>
      <c r="AG58">
        <f t="shared" si="36"/>
        <v>-1.6023960147560822E-5</v>
      </c>
      <c r="AH58">
        <f t="shared" si="37"/>
        <v>-0.16278107857755095</v>
      </c>
      <c r="AI58">
        <f t="shared" si="38"/>
        <v>-0.1627971025376985</v>
      </c>
      <c r="AJ58">
        <f t="shared" si="39"/>
        <v>-8.6033129110544877</v>
      </c>
      <c r="AK58">
        <f t="shared" si="61"/>
        <v>-5.6218926627210077</v>
      </c>
      <c r="AL58">
        <f t="shared" si="40"/>
        <v>-14.388002676313194</v>
      </c>
      <c r="AN58">
        <f t="shared" si="41"/>
        <v>0</v>
      </c>
      <c r="AO58">
        <f t="shared" si="42"/>
        <v>0</v>
      </c>
      <c r="AP58">
        <f t="shared" si="43"/>
        <v>-8.0477217295666915E-8</v>
      </c>
      <c r="AQ58">
        <f t="shared" si="44"/>
        <v>-8.1753624645045781E-4</v>
      </c>
      <c r="AR58">
        <f t="shared" si="45"/>
        <v>-8.1761672366775339E-4</v>
      </c>
      <c r="AS58">
        <f t="shared" si="46"/>
        <v>-4.3208462591623573E-2</v>
      </c>
      <c r="AT58">
        <f t="shared" si="47"/>
        <v>-2.82348603756097E-2</v>
      </c>
      <c r="AU58">
        <f t="shared" si="48"/>
        <v>-7.2260939690901027E-2</v>
      </c>
      <c r="AW58">
        <v>55</v>
      </c>
      <c r="AX58">
        <f>IF(Z58&gt;0, (R58*SUMPRODUCT(K58:$K$98, X58:$X$98)-K58*$AZ$3)/Z58, 0)</f>
        <v>-55939230.028950572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0.568687897</v>
      </c>
      <c r="Q59" s="5">
        <f t="shared" si="60"/>
        <v>12.5</v>
      </c>
      <c r="R59">
        <f t="shared" si="31"/>
        <v>100000</v>
      </c>
      <c r="S59">
        <f t="shared" si="32"/>
        <v>-118549327.77651981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-71.709439413531328</v>
      </c>
      <c r="AC59">
        <f t="shared" si="33"/>
        <v>-64.026958834713014</v>
      </c>
      <c r="AE59">
        <f t="shared" si="34"/>
        <v>0</v>
      </c>
      <c r="AF59">
        <f t="shared" si="35"/>
        <v>0</v>
      </c>
      <c r="AG59">
        <f t="shared" si="36"/>
        <v>-6.7510883481570409E-6</v>
      </c>
      <c r="AH59">
        <f t="shared" si="37"/>
        <v>-7.2901057583425397E-2</v>
      </c>
      <c r="AI59">
        <f t="shared" si="38"/>
        <v>-7.2907808671773558E-2</v>
      </c>
      <c r="AJ59">
        <f t="shared" si="39"/>
        <v>-7.6824805788183141</v>
      </c>
      <c r="AK59">
        <f t="shared" si="61"/>
        <v>-5.0196607589471931</v>
      </c>
      <c r="AL59">
        <f t="shared" si="40"/>
        <v>-12.775049146437281</v>
      </c>
      <c r="AN59">
        <f t="shared" si="41"/>
        <v>0</v>
      </c>
      <c r="AO59">
        <f t="shared" si="42"/>
        <v>0</v>
      </c>
      <c r="AP59">
        <f t="shared" si="43"/>
        <v>-3.0273237198594109E-8</v>
      </c>
      <c r="AQ59">
        <f t="shared" si="44"/>
        <v>-3.2690299614489179E-4</v>
      </c>
      <c r="AR59">
        <f t="shared" si="45"/>
        <v>-3.2693326938209037E-4</v>
      </c>
      <c r="AS59">
        <f t="shared" si="46"/>
        <v>-3.4449787181299284E-2</v>
      </c>
      <c r="AT59">
        <f t="shared" si="47"/>
        <v>-2.2509167851960755E-2</v>
      </c>
      <c r="AU59">
        <f t="shared" si="48"/>
        <v>-5.7285888302642134E-2</v>
      </c>
      <c r="AW59">
        <v>56</v>
      </c>
      <c r="AX59">
        <f>IF(Z59&gt;0, (R59*SUMPRODUCT(K59:$K$98, X59:$X$98)-K59*$AZ$3)/Z59, 0)</f>
        <v>-118549327.77651981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0.58363282999999999</v>
      </c>
      <c r="Q60" s="5">
        <f t="shared" si="60"/>
        <v>12.5</v>
      </c>
      <c r="R60">
        <f t="shared" si="31"/>
        <v>100000</v>
      </c>
      <c r="S60">
        <f t="shared" si="32"/>
        <v>-260474080.92507157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-64.026958834713014</v>
      </c>
      <c r="AC60">
        <f t="shared" si="33"/>
        <v>-57.16719813497275</v>
      </c>
      <c r="AE60">
        <f t="shared" si="34"/>
        <v>0</v>
      </c>
      <c r="AF60">
        <f t="shared" si="35"/>
        <v>0</v>
      </c>
      <c r="AG60">
        <f t="shared" si="36"/>
        <v>-2.7434206664605509E-6</v>
      </c>
      <c r="AH60">
        <f t="shared" si="37"/>
        <v>-3.1521254385719351E-2</v>
      </c>
      <c r="AI60">
        <f t="shared" si="38"/>
        <v>-3.152399780638581E-2</v>
      </c>
      <c r="AJ60">
        <f t="shared" si="39"/>
        <v>-6.8597606997402636</v>
      </c>
      <c r="AK60">
        <f t="shared" si="61"/>
        <v>-4.4818871184299116</v>
      </c>
      <c r="AL60">
        <f t="shared" si="40"/>
        <v>-11.373171815976562</v>
      </c>
      <c r="AN60">
        <f t="shared" si="41"/>
        <v>0</v>
      </c>
      <c r="AO60">
        <f t="shared" si="42"/>
        <v>0</v>
      </c>
      <c r="AP60">
        <f t="shared" si="43"/>
        <v>-1.0983972970653047E-8</v>
      </c>
      <c r="AQ60">
        <f t="shared" si="44"/>
        <v>-1.2620325071054821E-4</v>
      </c>
      <c r="AR60">
        <f t="shared" si="45"/>
        <v>-1.2621423468351886E-4</v>
      </c>
      <c r="AS60">
        <f t="shared" si="46"/>
        <v>-2.746477309595588E-2</v>
      </c>
      <c r="AT60">
        <f t="shared" si="47"/>
        <v>-1.7944359597562326E-2</v>
      </c>
      <c r="AU60">
        <f t="shared" si="48"/>
        <v>-4.5535346928201728E-2</v>
      </c>
      <c r="AW60">
        <v>57</v>
      </c>
      <c r="AX60">
        <f>IF(Z60&gt;0, (R60*SUMPRODUCT(K60:$K$98, X60:$X$98)-K60*$AZ$3)/Z60, 0)</f>
        <v>-260474080.92507157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0.59833308299999999</v>
      </c>
      <c r="Q61" s="5">
        <f t="shared" si="60"/>
        <v>12.5</v>
      </c>
      <c r="R61">
        <f t="shared" si="31"/>
        <v>100000</v>
      </c>
      <c r="S61">
        <f t="shared" si="32"/>
        <v>-593786739.91875267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-57.16719813497275</v>
      </c>
      <c r="AC61">
        <f t="shared" si="33"/>
        <v>-51.042246121494522</v>
      </c>
      <c r="AE61">
        <f t="shared" si="34"/>
        <v>0</v>
      </c>
      <c r="AF61">
        <f t="shared" si="35"/>
        <v>0</v>
      </c>
      <c r="AG61">
        <f t="shared" si="36"/>
        <v>-1.0745071144666893E-6</v>
      </c>
      <c r="AH61">
        <f t="shared" si="37"/>
        <v>-1.313183476263405E-2</v>
      </c>
      <c r="AI61">
        <f t="shared" si="38"/>
        <v>-1.3132909269748517E-2</v>
      </c>
      <c r="AJ61">
        <f t="shared" si="39"/>
        <v>-6.1249520134782287</v>
      </c>
      <c r="AK61">
        <f t="shared" si="61"/>
        <v>-4.0017038694480931</v>
      </c>
      <c r="AL61">
        <f t="shared" si="40"/>
        <v>-10.13978879219607</v>
      </c>
      <c r="AN61">
        <f t="shared" si="41"/>
        <v>0</v>
      </c>
      <c r="AO61">
        <f t="shared" si="42"/>
        <v>0</v>
      </c>
      <c r="AP61">
        <f t="shared" si="43"/>
        <v>-3.8411239552026882E-9</v>
      </c>
      <c r="AQ61">
        <f t="shared" si="44"/>
        <v>-4.6943388650853614E-5</v>
      </c>
      <c r="AR61">
        <f t="shared" si="45"/>
        <v>-4.6947229774808822E-5</v>
      </c>
      <c r="AS61">
        <f t="shared" si="46"/>
        <v>-2.1895341209643995E-2</v>
      </c>
      <c r="AT61">
        <f t="shared" si="47"/>
        <v>-1.4305201322183405E-2</v>
      </c>
      <c r="AU61">
        <f t="shared" si="48"/>
        <v>-3.6247489761602206E-2</v>
      </c>
      <c r="AW61">
        <v>58</v>
      </c>
      <c r="AX61">
        <f>IF(Z61&gt;0, (R61*SUMPRODUCT(K61:$K$98, X61:$X$98)-K61*$AZ$3)/Z61, 0)</f>
        <v>-593786739.91875267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0.61338487399999997</v>
      </c>
      <c r="Q62" s="5">
        <f t="shared" si="60"/>
        <v>12.5</v>
      </c>
      <c r="R62">
        <f t="shared" si="31"/>
        <v>100000</v>
      </c>
      <c r="S62">
        <f t="shared" si="32"/>
        <v>-1407716130.8548062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-51.042246121494522</v>
      </c>
      <c r="AC62">
        <f t="shared" si="33"/>
        <v>-45.573473228518054</v>
      </c>
      <c r="AE62">
        <f t="shared" si="34"/>
        <v>0</v>
      </c>
      <c r="AF62">
        <f t="shared" si="35"/>
        <v>0</v>
      </c>
      <c r="AG62">
        <f t="shared" si="36"/>
        <v>-4.0467563230276868E-7</v>
      </c>
      <c r="AH62">
        <f t="shared" si="37"/>
        <v>-5.2726912881540305E-3</v>
      </c>
      <c r="AI62">
        <f t="shared" si="38"/>
        <v>-5.2730959637863331E-3</v>
      </c>
      <c r="AJ62">
        <f t="shared" si="39"/>
        <v>-5.4687728929764674</v>
      </c>
      <c r="AK62">
        <f t="shared" si="61"/>
        <v>-3.5729572285046167</v>
      </c>
      <c r="AL62">
        <f t="shared" si="40"/>
        <v>-9.0470032174448711</v>
      </c>
      <c r="AN62">
        <f t="shared" si="41"/>
        <v>0</v>
      </c>
      <c r="AO62">
        <f t="shared" si="42"/>
        <v>0</v>
      </c>
      <c r="AP62">
        <f t="shared" si="43"/>
        <v>-1.2916298056877489E-9</v>
      </c>
      <c r="AQ62">
        <f t="shared" si="44"/>
        <v>-1.6829195237717016E-5</v>
      </c>
      <c r="AR62">
        <f t="shared" si="45"/>
        <v>-1.6830486867522704E-5</v>
      </c>
      <c r="AS62">
        <f t="shared" si="46"/>
        <v>-1.745504177978471E-2</v>
      </c>
      <c r="AT62">
        <f t="shared" si="47"/>
        <v>-1.1404042354918145E-2</v>
      </c>
      <c r="AU62">
        <f t="shared" si="48"/>
        <v>-2.8875914621570381E-2</v>
      </c>
      <c r="AW62">
        <v>59</v>
      </c>
      <c r="AX62">
        <f>IF(Z62&gt;0, (R62*SUMPRODUCT(K62:$K$98, X62:$X$98)-K62*$AZ$3)/Z62, 0)</f>
        <v>-1407716130.8548062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0.62870016699999998</v>
      </c>
      <c r="Q63" s="5">
        <f t="shared" si="60"/>
        <v>12.5</v>
      </c>
      <c r="R63">
        <f t="shared" si="31"/>
        <v>100000</v>
      </c>
      <c r="S63">
        <f t="shared" si="32"/>
        <v>-3478799942.5863008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-45.573473228518054</v>
      </c>
      <c r="AC63">
        <f t="shared" si="33"/>
        <v>-40.690615203815874</v>
      </c>
      <c r="AE63">
        <f t="shared" si="34"/>
        <v>0</v>
      </c>
      <c r="AF63">
        <f t="shared" si="35"/>
        <v>0</v>
      </c>
      <c r="AG63">
        <f t="shared" si="36"/>
        <v>-1.4620923837015972E-7</v>
      </c>
      <c r="AH63">
        <f t="shared" si="37"/>
        <v>-2.0353571008766501E-3</v>
      </c>
      <c r="AI63">
        <f t="shared" si="38"/>
        <v>-2.0355033101150202E-3</v>
      </c>
      <c r="AJ63">
        <f t="shared" si="39"/>
        <v>-4.8828580247021804</v>
      </c>
      <c r="AK63">
        <f t="shared" si="61"/>
        <v>-3.190143125996264</v>
      </c>
      <c r="AL63">
        <f t="shared" si="40"/>
        <v>-8.0750366540085601</v>
      </c>
      <c r="AN63">
        <f t="shared" si="41"/>
        <v>0</v>
      </c>
      <c r="AO63">
        <f t="shared" si="42"/>
        <v>0</v>
      </c>
      <c r="AP63">
        <f t="shared" si="43"/>
        <v>-4.1666574383286257E-10</v>
      </c>
      <c r="AQ63">
        <f t="shared" si="44"/>
        <v>-5.8003419609861801E-6</v>
      </c>
      <c r="AR63">
        <f t="shared" si="45"/>
        <v>-5.8007586267300129E-6</v>
      </c>
      <c r="AS63">
        <f t="shared" si="46"/>
        <v>-1.3915123924946367E-2</v>
      </c>
      <c r="AT63">
        <f t="shared" si="47"/>
        <v>-9.0912405627975139E-3</v>
      </c>
      <c r="AU63">
        <f t="shared" si="48"/>
        <v>-2.3012165246370613E-2</v>
      </c>
      <c r="AW63">
        <v>60</v>
      </c>
      <c r="AX63">
        <f>IF(Z63&gt;0, (R63*SUMPRODUCT(K63:$K$98, X63:$X$98)-K63*$AZ$3)/Z63, 0)</f>
        <v>-3478799942.5863008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0.64417999699999995</v>
      </c>
      <c r="Q64" s="5">
        <f t="shared" si="60"/>
        <v>12.5</v>
      </c>
      <c r="R64">
        <f t="shared" si="31"/>
        <v>100000</v>
      </c>
      <c r="S64">
        <f t="shared" si="32"/>
        <v>-8981758624.9400616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-40.690615203815874</v>
      </c>
      <c r="AC64">
        <f t="shared" si="33"/>
        <v>-36.330911313177985</v>
      </c>
      <c r="AE64">
        <f t="shared" si="34"/>
        <v>0</v>
      </c>
      <c r="AF64">
        <f t="shared" si="35"/>
        <v>0</v>
      </c>
      <c r="AG64">
        <f t="shared" si="36"/>
        <v>-5.0562079251796348E-8</v>
      </c>
      <c r="AH64">
        <f t="shared" si="37"/>
        <v>-7.534805338772941E-4</v>
      </c>
      <c r="AI64">
        <f t="shared" si="38"/>
        <v>-7.5353109595654587E-4</v>
      </c>
      <c r="AJ64">
        <f t="shared" si="39"/>
        <v>-4.3597038906378884</v>
      </c>
      <c r="AK64">
        <f t="shared" si="61"/>
        <v>-2.8483430642671115</v>
      </c>
      <c r="AL64">
        <f t="shared" si="40"/>
        <v>-7.208800486000956</v>
      </c>
      <c r="AN64">
        <f t="shared" si="41"/>
        <v>0</v>
      </c>
      <c r="AO64">
        <f t="shared" si="42"/>
        <v>0</v>
      </c>
      <c r="AP64">
        <f t="shared" si="43"/>
        <v>-1.2865298998417657E-10</v>
      </c>
      <c r="AQ64">
        <f t="shared" si="44"/>
        <v>-1.9171981258018297E-6</v>
      </c>
      <c r="AR64">
        <f t="shared" si="45"/>
        <v>-1.9173267787918138E-6</v>
      </c>
      <c r="AS64">
        <f t="shared" si="46"/>
        <v>-1.1093075072783619E-2</v>
      </c>
      <c r="AT64">
        <f t="shared" si="47"/>
        <v>-7.2474838286172042E-3</v>
      </c>
      <c r="AU64">
        <f t="shared" si="48"/>
        <v>-1.8342476228179614E-2</v>
      </c>
      <c r="AW64">
        <v>61</v>
      </c>
      <c r="AX64">
        <f>IF(Z64&gt;0, (R64*SUMPRODUCT(K64:$K$98, X64:$X$98)-K64*$AZ$3)/Z64, 0)</f>
        <v>-8981758624.9400616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0.65972661300000002</v>
      </c>
      <c r="Q65" s="5">
        <f t="shared" si="60"/>
        <v>12.5</v>
      </c>
      <c r="R65">
        <f t="shared" si="31"/>
        <v>100000</v>
      </c>
      <c r="S65">
        <f t="shared" si="32"/>
        <v>-24281180560.502789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-36.330911313177985</v>
      </c>
      <c r="AC65">
        <f t="shared" si="33"/>
        <v>-32.438315292001256</v>
      </c>
      <c r="AE65">
        <f t="shared" si="34"/>
        <v>0</v>
      </c>
      <c r="AF65">
        <f t="shared" si="35"/>
        <v>0</v>
      </c>
      <c r="AG65">
        <f t="shared" si="36"/>
        <v>-1.6699309168253204E-8</v>
      </c>
      <c r="AH65">
        <f t="shared" si="37"/>
        <v>-2.6685719432820144E-4</v>
      </c>
      <c r="AI65">
        <f t="shared" si="38"/>
        <v>-2.6687389363736971E-4</v>
      </c>
      <c r="AJ65">
        <f t="shared" si="39"/>
        <v>-3.892596021176729</v>
      </c>
      <c r="AK65">
        <f t="shared" si="61"/>
        <v>-2.543163791922459</v>
      </c>
      <c r="AL65">
        <f t="shared" si="40"/>
        <v>-6.4360266869928253</v>
      </c>
      <c r="AN65">
        <f t="shared" si="41"/>
        <v>0</v>
      </c>
      <c r="AO65">
        <f t="shared" si="42"/>
        <v>0</v>
      </c>
      <c r="AP65">
        <f t="shared" si="43"/>
        <v>-3.7938088169420595E-11</v>
      </c>
      <c r="AQ65">
        <f t="shared" si="44"/>
        <v>-6.0625572381845525E-7</v>
      </c>
      <c r="AR65">
        <f t="shared" si="45"/>
        <v>-6.0629366190662468E-7</v>
      </c>
      <c r="AS65">
        <f t="shared" si="46"/>
        <v>-8.8433389412351394E-3</v>
      </c>
      <c r="AT65">
        <f t="shared" si="47"/>
        <v>-5.7776505120735264E-3</v>
      </c>
      <c r="AU65">
        <f t="shared" si="48"/>
        <v>-1.4621595746970573E-2</v>
      </c>
      <c r="AW65">
        <v>62</v>
      </c>
      <c r="AX65">
        <f>IF(Z65&gt;0, (R65*SUMPRODUCT(K65:$K$98, X65:$X$98)-K65*$AZ$3)/Z65, 0)</f>
        <v>-24281180560.502789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0.67535580100000003</v>
      </c>
      <c r="Q66" s="5">
        <f t="shared" si="60"/>
        <v>12.5</v>
      </c>
      <c r="R66">
        <f t="shared" si="31"/>
        <v>100000</v>
      </c>
      <c r="S66">
        <f t="shared" si="32"/>
        <v>-68902035868.107071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-32.438315292001256</v>
      </c>
      <c r="AC66">
        <f t="shared" si="33"/>
        <v>-28.962782024707987</v>
      </c>
      <c r="AE66">
        <f t="shared" si="34"/>
        <v>0</v>
      </c>
      <c r="AF66">
        <f t="shared" si="35"/>
        <v>0</v>
      </c>
      <c r="AG66">
        <f t="shared" si="36"/>
        <v>-5.2543407570983856E-9</v>
      </c>
      <c r="AH66">
        <f t="shared" si="37"/>
        <v>-9.0223802555778297E-5</v>
      </c>
      <c r="AI66">
        <f t="shared" si="38"/>
        <v>-9.0229056896535395E-5</v>
      </c>
      <c r="AJ66">
        <f t="shared" si="39"/>
        <v>-3.4755332672932688</v>
      </c>
      <c r="AK66">
        <f t="shared" si="61"/>
        <v>-2.2706820704400883</v>
      </c>
      <c r="AL66">
        <f t="shared" si="40"/>
        <v>-5.7463055667902534</v>
      </c>
      <c r="AN66">
        <f t="shared" si="41"/>
        <v>0</v>
      </c>
      <c r="AO66">
        <f t="shared" si="42"/>
        <v>0</v>
      </c>
      <c r="AP66">
        <f t="shared" si="43"/>
        <v>-1.0658035146123856E-11</v>
      </c>
      <c r="AQ66">
        <f t="shared" si="44"/>
        <v>-1.830121994576262E-7</v>
      </c>
      <c r="AR66">
        <f t="shared" si="45"/>
        <v>-1.8302285749277232E-7</v>
      </c>
      <c r="AS66">
        <f t="shared" si="46"/>
        <v>-7.049857903542271E-3</v>
      </c>
      <c r="AT66">
        <f t="shared" si="47"/>
        <v>-4.6059078448098811E-3</v>
      </c>
      <c r="AU66">
        <f t="shared" si="48"/>
        <v>-1.1655948771209644E-2</v>
      </c>
      <c r="AW66">
        <v>63</v>
      </c>
      <c r="AX66">
        <f>IF(Z66&gt;0, (R66*SUMPRODUCT(K66:$K$98, X66:$X$98)-K66*$AZ$3)/Z66, 0)</f>
        <v>-68902035868.107071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2">$C$6</f>
        <v>100000</v>
      </c>
      <c r="S67">
        <f t="shared" ref="S67:S79" si="63">AX67</f>
        <v>-205817570915.62125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-28.962782024707987</v>
      </c>
      <c r="AC67">
        <f t="shared" ref="AC67:AC79" si="64">S67*Z67</f>
        <v>-25.859626963480025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-1.5705429599886823E-9</v>
      </c>
      <c r="AH67">
        <f t="shared" ref="AH67:AH79" si="68">-X67*R67</f>
        <v>-2.9050035116309757E-5</v>
      </c>
      <c r="AI67">
        <f t="shared" ref="AI67:AI79" si="69">SUM(AE67:AH67)</f>
        <v>-2.9051605659269746E-5</v>
      </c>
      <c r="AJ67">
        <f t="shared" ref="AJ67:AJ79" si="70">AB67-AC67</f>
        <v>-3.1031550612279624</v>
      </c>
      <c r="AK67">
        <f t="shared" si="61"/>
        <v>-2.0273947417295592</v>
      </c>
      <c r="AL67">
        <f t="shared" ref="AL67:AL79" si="71">SUM(AI67:AK67)</f>
        <v>-5.130578854563181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-2.844400270971067E-12</v>
      </c>
      <c r="AQ67">
        <f t="shared" ref="AQ67:AQ79" si="75">AH67*$K67</f>
        <v>-5.2612332079821581E-8</v>
      </c>
      <c r="AR67">
        <f t="shared" ref="AR67:AR79" si="76">AI67*$K67</f>
        <v>-5.2615176480092552E-8</v>
      </c>
      <c r="AS67">
        <f t="shared" ref="AS67:AS79" si="77">AJ67*$K67</f>
        <v>-5.6201042072008406E-3</v>
      </c>
      <c r="AT67">
        <f t="shared" ref="AT67:AT79" si="78">AK67*$K67</f>
        <v>-3.6718015996088584E-3</v>
      </c>
      <c r="AU67">
        <f t="shared" ref="AU67:AU79" si="79">AL67*$K67</f>
        <v>-9.2919584219861781E-3</v>
      </c>
      <c r="AW67">
        <v>64</v>
      </c>
      <c r="AX67">
        <f>IF(Z67&gt;0, (R67*SUMPRODUCT(K67:$K$98, X67:$X$98)-K67*$AZ$3)/Z67, 0)</f>
        <v>-205817570915.62125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0.70685825099999999</v>
      </c>
      <c r="Q68" s="5">
        <f t="shared" si="60"/>
        <v>12.5</v>
      </c>
      <c r="R68">
        <f t="shared" si="62"/>
        <v>100000</v>
      </c>
      <c r="S68">
        <f t="shared" si="63"/>
        <v>-649023640363.92175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-25.859626963480025</v>
      </c>
      <c r="AC68">
        <f t="shared" si="64"/>
        <v>-23.088952690877925</v>
      </c>
      <c r="AE68">
        <f t="shared" si="65"/>
        <v>0</v>
      </c>
      <c r="AF68">
        <f t="shared" si="66"/>
        <v>0</v>
      </c>
      <c r="AG68">
        <f t="shared" si="67"/>
        <v>-4.4468628057083255E-10</v>
      </c>
      <c r="AH68">
        <f t="shared" si="68"/>
        <v>-8.8812099985437027E-6</v>
      </c>
      <c r="AI68">
        <f t="shared" si="69"/>
        <v>-8.8816546848242736E-6</v>
      </c>
      <c r="AJ68">
        <f t="shared" si="70"/>
        <v>-2.7706742726021005</v>
      </c>
      <c r="AK68">
        <f t="shared" si="61"/>
        <v>-1.810173887443602</v>
      </c>
      <c r="AL68">
        <f t="shared" si="71"/>
        <v>-4.5808570417003871</v>
      </c>
      <c r="AN68">
        <f t="shared" si="72"/>
        <v>0</v>
      </c>
      <c r="AO68">
        <f t="shared" si="73"/>
        <v>0</v>
      </c>
      <c r="AP68">
        <f t="shared" si="74"/>
        <v>-7.190789889096624E-13</v>
      </c>
      <c r="AQ68">
        <f t="shared" si="75"/>
        <v>-1.4361341433446673E-8</v>
      </c>
      <c r="AR68">
        <f t="shared" si="76"/>
        <v>-1.4362060512435583E-8</v>
      </c>
      <c r="AS68">
        <f t="shared" si="77"/>
        <v>-4.4803128443342667E-3</v>
      </c>
      <c r="AT68">
        <f t="shared" si="78"/>
        <v>-2.9271377724149994E-3</v>
      </c>
      <c r="AU68">
        <f t="shared" si="79"/>
        <v>-7.4074649788097788E-3</v>
      </c>
      <c r="AW68">
        <v>65</v>
      </c>
      <c r="AX68">
        <f>IF(Z68&gt;0, (R68*SUMPRODUCT(K68:$K$98, X68:$X$98)-K68*$AZ$3)/Z68, 0)</f>
        <v>-649023640363.92175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0.722550582</v>
      </c>
      <c r="Q69" s="5">
        <f t="shared" ref="Q69:Q79" si="91">$C$8</f>
        <v>12.5</v>
      </c>
      <c r="R69">
        <f t="shared" si="62"/>
        <v>100000</v>
      </c>
      <c r="S69">
        <f t="shared" si="63"/>
        <v>-2166710243234.9019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-23.088952690877925</v>
      </c>
      <c r="AC69">
        <f t="shared" si="64"/>
        <v>-20.615136343440668</v>
      </c>
      <c r="AE69">
        <f t="shared" si="65"/>
        <v>0</v>
      </c>
      <c r="AF69">
        <f t="shared" si="66"/>
        <v>0</v>
      </c>
      <c r="AG69">
        <f t="shared" si="67"/>
        <v>-1.1893108693125388E-10</v>
      </c>
      <c r="AH69">
        <f t="shared" si="68"/>
        <v>-2.5704666466709629E-6</v>
      </c>
      <c r="AI69">
        <f t="shared" si="69"/>
        <v>-2.5705855777578943E-6</v>
      </c>
      <c r="AJ69">
        <f t="shared" si="70"/>
        <v>-2.473816347437257</v>
      </c>
      <c r="AK69">
        <f t="shared" si="61"/>
        <v>-1.6162266883614549</v>
      </c>
      <c r="AL69">
        <f t="shared" si="71"/>
        <v>-4.0900456063842894</v>
      </c>
      <c r="AN69">
        <f t="shared" si="72"/>
        <v>0</v>
      </c>
      <c r="AO69">
        <f t="shared" si="73"/>
        <v>0</v>
      </c>
      <c r="AP69">
        <f t="shared" si="74"/>
        <v>-1.7171183667849791E-13</v>
      </c>
      <c r="AQ69">
        <f t="shared" si="75"/>
        <v>-3.7112210138617718E-9</v>
      </c>
      <c r="AR69">
        <f t="shared" si="76"/>
        <v>-3.7113927256984506E-9</v>
      </c>
      <c r="AS69">
        <f t="shared" si="77"/>
        <v>-3.5716780161042629E-3</v>
      </c>
      <c r="AT69">
        <f t="shared" si="78"/>
        <v>-2.3334963154567861E-3</v>
      </c>
      <c r="AU69">
        <f t="shared" si="79"/>
        <v>-5.9051780429537747E-3</v>
      </c>
      <c r="AW69">
        <v>66</v>
      </c>
      <c r="AX69">
        <f>IF(Z69&gt;0, (R69*SUMPRODUCT(K69:$K$98, X69:$X$98)-K69*$AZ$3)/Z69, 0)</f>
        <v>-2166710243234.9019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0.74076925400000004</v>
      </c>
      <c r="Q70" s="5">
        <f t="shared" si="91"/>
        <v>12.5</v>
      </c>
      <c r="R70">
        <f t="shared" si="62"/>
        <v>100000</v>
      </c>
      <c r="S70">
        <f t="shared" si="63"/>
        <v>-7762135083883.7305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-20.615136343440668</v>
      </c>
      <c r="AC70">
        <f t="shared" si="64"/>
        <v>-18.406371738403138</v>
      </c>
      <c r="AE70">
        <f t="shared" si="65"/>
        <v>0</v>
      </c>
      <c r="AF70">
        <f t="shared" si="66"/>
        <v>0</v>
      </c>
      <c r="AG70">
        <f t="shared" si="67"/>
        <v>-2.9641283518467248E-11</v>
      </c>
      <c r="AH70">
        <f t="shared" si="68"/>
        <v>-7.0480394034779269E-7</v>
      </c>
      <c r="AI70">
        <f t="shared" si="69"/>
        <v>-7.0483358163131119E-7</v>
      </c>
      <c r="AJ70">
        <f t="shared" si="70"/>
        <v>-2.2087646050375298</v>
      </c>
      <c r="AK70">
        <f t="shared" si="61"/>
        <v>-1.4430595440408469</v>
      </c>
      <c r="AL70">
        <f t="shared" si="71"/>
        <v>-3.6518248539119584</v>
      </c>
      <c r="AN70">
        <f t="shared" si="72"/>
        <v>0</v>
      </c>
      <c r="AO70">
        <f t="shared" si="73"/>
        <v>0</v>
      </c>
      <c r="AP70">
        <f t="shared" si="74"/>
        <v>-3.8210597457510877E-14</v>
      </c>
      <c r="AQ70">
        <f t="shared" si="75"/>
        <v>-9.0856320828071951E-10</v>
      </c>
      <c r="AR70">
        <f t="shared" si="76"/>
        <v>-9.086014188781771E-10</v>
      </c>
      <c r="AS70">
        <f t="shared" si="77"/>
        <v>-2.8473198587674145E-3</v>
      </c>
      <c r="AT70">
        <f t="shared" si="78"/>
        <v>-1.8602489770798997E-3</v>
      </c>
      <c r="AU70">
        <f t="shared" si="79"/>
        <v>-4.7075697444487336E-3</v>
      </c>
      <c r="AW70">
        <v>67</v>
      </c>
      <c r="AX70">
        <f>IF(Z70&gt;0, (R70*SUMPRODUCT(K70:$K$98, X70:$X$98)-K70*$AZ$3)/Z70, 0)</f>
        <v>-7762135083883.7305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0.75888896100000003</v>
      </c>
      <c r="Q71" s="5">
        <f t="shared" si="91"/>
        <v>12.5</v>
      </c>
      <c r="R71">
        <f t="shared" si="62"/>
        <v>100000</v>
      </c>
      <c r="S71">
        <f t="shared" si="63"/>
        <v>-29987653483734.773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-18.406371738403138</v>
      </c>
      <c r="AC71">
        <f t="shared" si="64"/>
        <v>-16.434260481500317</v>
      </c>
      <c r="AE71">
        <f t="shared" si="65"/>
        <v>0</v>
      </c>
      <c r="AF71">
        <f t="shared" si="66"/>
        <v>0</v>
      </c>
      <c r="AG71">
        <f t="shared" si="67"/>
        <v>-6.8504278312465407E-12</v>
      </c>
      <c r="AH71">
        <f t="shared" si="68"/>
        <v>-1.799555428162883E-7</v>
      </c>
      <c r="AI71">
        <f t="shared" si="69"/>
        <v>-1.7996239324411956E-7</v>
      </c>
      <c r="AJ71">
        <f t="shared" si="70"/>
        <v>-1.9721112569028207</v>
      </c>
      <c r="AK71">
        <f t="shared" si="61"/>
        <v>-1.2884460216882199</v>
      </c>
      <c r="AL71">
        <f t="shared" si="71"/>
        <v>-3.2605574585534338</v>
      </c>
      <c r="AN71">
        <f t="shared" si="72"/>
        <v>0</v>
      </c>
      <c r="AO71">
        <f t="shared" si="73"/>
        <v>0</v>
      </c>
      <c r="AP71">
        <f t="shared" si="74"/>
        <v>-7.8847239993000864E-15</v>
      </c>
      <c r="AQ71">
        <f t="shared" si="75"/>
        <v>-2.071257185979977E-10</v>
      </c>
      <c r="AR71">
        <f t="shared" si="76"/>
        <v>-2.0713360332199699E-10</v>
      </c>
      <c r="AS71">
        <f t="shared" si="77"/>
        <v>-2.2698659616069627E-3</v>
      </c>
      <c r="AT71">
        <f t="shared" si="78"/>
        <v>-1.4829790955055186E-3</v>
      </c>
      <c r="AU71">
        <f t="shared" si="79"/>
        <v>-3.7528452642460845E-3</v>
      </c>
      <c r="AW71">
        <v>68</v>
      </c>
      <c r="AX71">
        <f>IF(Z71&gt;0, (R71*SUMPRODUCT(K71:$K$98, X71:$X$98)-K71*$AZ$3)/Z71, 0)</f>
        <v>-29987653483734.773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0.77688723800000004</v>
      </c>
      <c r="Q72" s="5">
        <f t="shared" si="91"/>
        <v>12.5</v>
      </c>
      <c r="R72">
        <f t="shared" si="62"/>
        <v>100000</v>
      </c>
      <c r="S72">
        <f t="shared" si="63"/>
        <v>-125636261102018.64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-16.434260481500317</v>
      </c>
      <c r="AC72">
        <f t="shared" si="64"/>
        <v>-14.673446858661565</v>
      </c>
      <c r="AE72">
        <f t="shared" si="65"/>
        <v>0</v>
      </c>
      <c r="AF72">
        <f t="shared" si="66"/>
        <v>0</v>
      </c>
      <c r="AG72">
        <f t="shared" si="67"/>
        <v>-1.4599135959986199E-12</v>
      </c>
      <c r="AH72">
        <f t="shared" si="68"/>
        <v>-4.2576079655483645E-8</v>
      </c>
      <c r="AI72">
        <f t="shared" si="69"/>
        <v>-4.2577539569079643E-8</v>
      </c>
      <c r="AJ72">
        <f t="shared" si="70"/>
        <v>-1.7608136228387519</v>
      </c>
      <c r="AK72">
        <f t="shared" ref="AK72:AK79" si="92">G72*SUM(AB72:AB72, AE72:AF72)</f>
        <v>-1.1503982337050223</v>
      </c>
      <c r="AL72">
        <f t="shared" si="71"/>
        <v>-2.9112118991213136</v>
      </c>
      <c r="AN72">
        <f t="shared" si="72"/>
        <v>0</v>
      </c>
      <c r="AO72">
        <f t="shared" si="73"/>
        <v>0</v>
      </c>
      <c r="AP72">
        <f t="shared" si="74"/>
        <v>-1.5002993831236847E-15</v>
      </c>
      <c r="AQ72">
        <f t="shared" si="75"/>
        <v>-4.3753867501489698E-11</v>
      </c>
      <c r="AR72">
        <f t="shared" si="76"/>
        <v>-4.3755367800872825E-11</v>
      </c>
      <c r="AS72">
        <f t="shared" si="77"/>
        <v>-1.8095232480753315E-3</v>
      </c>
      <c r="AT72">
        <f t="shared" si="78"/>
        <v>-1.1822218555294919E-3</v>
      </c>
      <c r="AU72">
        <f t="shared" si="79"/>
        <v>-2.9917451473601914E-3</v>
      </c>
      <c r="AW72">
        <v>69</v>
      </c>
      <c r="AX72">
        <f>IF(Z72&gt;0, (R72*SUMPRODUCT(K72:$K$98, X72:$X$98)-K72*$AZ$3)/Z72, 0)</f>
        <v>-125636261102018.64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0.79474162100000001</v>
      </c>
      <c r="Q73" s="5">
        <f t="shared" si="91"/>
        <v>12.5</v>
      </c>
      <c r="R73">
        <f t="shared" si="62"/>
        <v>100000</v>
      </c>
      <c r="S73">
        <f t="shared" si="63"/>
        <v>-574496386283773.13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-14.673446858661565</v>
      </c>
      <c r="AC73">
        <f t="shared" si="64"/>
        <v>-13.101291838128644</v>
      </c>
      <c r="AE73">
        <f t="shared" si="65"/>
        <v>0</v>
      </c>
      <c r="AF73">
        <f t="shared" si="66"/>
        <v>0</v>
      </c>
      <c r="AG73">
        <f t="shared" si="67"/>
        <v>-2.8506036223475145E-13</v>
      </c>
      <c r="AH73">
        <f t="shared" si="68"/>
        <v>-9.2820327824310566E-9</v>
      </c>
      <c r="AI73">
        <f t="shared" si="69"/>
        <v>-9.2823178427932911E-9</v>
      </c>
      <c r="AJ73">
        <f t="shared" si="70"/>
        <v>-1.5721550205329216</v>
      </c>
      <c r="AK73">
        <f t="shared" si="92"/>
        <v>-1.0271412801063096</v>
      </c>
      <c r="AL73">
        <f t="shared" si="71"/>
        <v>-2.5992963099215487</v>
      </c>
      <c r="AN73">
        <f t="shared" si="72"/>
        <v>0</v>
      </c>
      <c r="AO73">
        <f t="shared" si="73"/>
        <v>0</v>
      </c>
      <c r="AP73">
        <f t="shared" si="74"/>
        <v>-2.6155895139592023E-16</v>
      </c>
      <c r="AQ73">
        <f t="shared" si="75"/>
        <v>-8.5167883123501223E-12</v>
      </c>
      <c r="AR73">
        <f t="shared" si="76"/>
        <v>-8.5170498713015178E-12</v>
      </c>
      <c r="AS73">
        <f t="shared" si="77"/>
        <v>-1.4425408547814301E-3</v>
      </c>
      <c r="AT73">
        <f t="shared" si="78"/>
        <v>-9.4246002514662382E-4</v>
      </c>
      <c r="AU73">
        <f t="shared" si="79"/>
        <v>-2.3850008884451035E-3</v>
      </c>
      <c r="AW73">
        <v>70</v>
      </c>
      <c r="AX73">
        <f>IF(Z73&gt;0, (R73*SUMPRODUCT(K73:$K$98, X73:$X$98)-K73*$AZ$3)/Z73, 0)</f>
        <v>-574496386283773.13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0.81243025300000005</v>
      </c>
      <c r="Q74" s="5">
        <f t="shared" si="91"/>
        <v>12.5</v>
      </c>
      <c r="R74">
        <f t="shared" si="62"/>
        <v>100000</v>
      </c>
      <c r="S74">
        <f t="shared" si="63"/>
        <v>-2888685773930895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-13.101291838128644</v>
      </c>
      <c r="AC74">
        <f t="shared" si="64"/>
        <v>-11.697581998336556</v>
      </c>
      <c r="AE74">
        <f t="shared" si="65"/>
        <v>0</v>
      </c>
      <c r="AF74">
        <f t="shared" si="66"/>
        <v>0</v>
      </c>
      <c r="AG74">
        <f t="shared" si="67"/>
        <v>-5.061809640175315E-14</v>
      </c>
      <c r="AH74">
        <f t="shared" si="68"/>
        <v>-1.8527332976852061E-9</v>
      </c>
      <c r="AI74">
        <f t="shared" si="69"/>
        <v>-1.8527839157816078E-9</v>
      </c>
      <c r="AJ74">
        <f t="shared" si="70"/>
        <v>-1.4037098397920875</v>
      </c>
      <c r="AK74">
        <f t="shared" si="92"/>
        <v>-0.91709042866900514</v>
      </c>
      <c r="AL74">
        <f t="shared" si="71"/>
        <v>-2.3208002703138764</v>
      </c>
      <c r="AN74">
        <f t="shared" si="72"/>
        <v>0</v>
      </c>
      <c r="AO74">
        <f t="shared" si="73"/>
        <v>0</v>
      </c>
      <c r="AP74">
        <f t="shared" si="74"/>
        <v>-4.1468711450856106E-17</v>
      </c>
      <c r="AQ74">
        <f t="shared" si="75"/>
        <v>-1.5178457504071585E-12</v>
      </c>
      <c r="AR74">
        <f t="shared" si="76"/>
        <v>-1.5178872191186092E-12</v>
      </c>
      <c r="AS74">
        <f t="shared" si="77"/>
        <v>-1.1499847375740001E-3</v>
      </c>
      <c r="AT74">
        <f t="shared" si="78"/>
        <v>-7.5132336188564615E-4</v>
      </c>
      <c r="AU74">
        <f t="shared" si="79"/>
        <v>-1.9013081009775332E-3</v>
      </c>
      <c r="AW74">
        <v>71</v>
      </c>
      <c r="AX74">
        <f>IF(Z74&gt;0, (R74*SUMPRODUCT(K74:$K$98, X74:$X$98)-K74*$AZ$3)/Z74, 0)</f>
        <v>-2888685773930895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0.830029028</v>
      </c>
      <c r="Q75" s="5">
        <f t="shared" si="91"/>
        <v>12.5</v>
      </c>
      <c r="R75">
        <f t="shared" si="62"/>
        <v>100000</v>
      </c>
      <c r="S75">
        <f t="shared" si="63"/>
        <v>-1.6122823375257978E+16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-11.697581998336556</v>
      </c>
      <c r="AC75">
        <f t="shared" si="64"/>
        <v>-10.444269641373248</v>
      </c>
      <c r="AE75">
        <f t="shared" si="65"/>
        <v>0</v>
      </c>
      <c r="AF75">
        <f t="shared" si="66"/>
        <v>0</v>
      </c>
      <c r="AG75">
        <f t="shared" si="67"/>
        <v>-8.0974260821781564E-15</v>
      </c>
      <c r="AH75">
        <f t="shared" si="68"/>
        <v>-3.3611591484445972E-10</v>
      </c>
      <c r="AI75">
        <f t="shared" si="69"/>
        <v>-3.3612401227054192E-10</v>
      </c>
      <c r="AJ75">
        <f t="shared" si="70"/>
        <v>-1.253312356963308</v>
      </c>
      <c r="AK75">
        <f t="shared" si="92"/>
        <v>-0.81883073988355903</v>
      </c>
      <c r="AL75">
        <f t="shared" si="71"/>
        <v>-2.0721430971829911</v>
      </c>
      <c r="AN75">
        <f t="shared" si="72"/>
        <v>0</v>
      </c>
      <c r="AO75">
        <f t="shared" si="73"/>
        <v>0</v>
      </c>
      <c r="AP75">
        <f t="shared" si="74"/>
        <v>-5.923026855697306E-18</v>
      </c>
      <c r="AQ75">
        <f t="shared" si="75"/>
        <v>-2.4585881612833258E-13</v>
      </c>
      <c r="AR75">
        <f t="shared" si="76"/>
        <v>-2.4586473915518829E-13</v>
      </c>
      <c r="AS75">
        <f t="shared" si="77"/>
        <v>-9.1676079207556201E-4</v>
      </c>
      <c r="AT75">
        <f t="shared" si="78"/>
        <v>-5.9895038415666622E-4</v>
      </c>
      <c r="AU75">
        <f t="shared" si="79"/>
        <v>-1.5157111764780929E-3</v>
      </c>
      <c r="AW75">
        <v>72</v>
      </c>
      <c r="AX75">
        <f>IF(Z75&gt;0, (R75*SUMPRODUCT(K75:$K$98, X75:$X$98)-K75*$AZ$3)/Z75, 0)</f>
        <v>-1.6122823375257978E+16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0.84762719500000006</v>
      </c>
      <c r="Q76" s="5">
        <f t="shared" si="91"/>
        <v>12.5</v>
      </c>
      <c r="R76">
        <f t="shared" si="62"/>
        <v>100000</v>
      </c>
      <c r="S76">
        <f t="shared" si="63"/>
        <v>-1.0111044741742315E+17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-10.444269641373248</v>
      </c>
      <c r="AC76">
        <f t="shared" si="64"/>
        <v>-9.32524075122633</v>
      </c>
      <c r="AE76">
        <f t="shared" si="65"/>
        <v>0</v>
      </c>
      <c r="AF76">
        <f t="shared" si="66"/>
        <v>0</v>
      </c>
      <c r="AG76">
        <f t="shared" si="67"/>
        <v>-1.1528532645998635E-15</v>
      </c>
      <c r="AH76">
        <f t="shared" si="68"/>
        <v>-5.4908788454052084E-11</v>
      </c>
      <c r="AI76">
        <f t="shared" si="69"/>
        <v>-5.4909941307316686E-11</v>
      </c>
      <c r="AJ76">
        <f t="shared" si="70"/>
        <v>-1.1190288901469181</v>
      </c>
      <c r="AK76">
        <f t="shared" si="92"/>
        <v>-0.73109887489612746</v>
      </c>
      <c r="AL76">
        <f t="shared" si="71"/>
        <v>-1.8501277650979553</v>
      </c>
      <c r="AN76">
        <f t="shared" si="72"/>
        <v>0</v>
      </c>
      <c r="AO76">
        <f t="shared" si="73"/>
        <v>0</v>
      </c>
      <c r="AP76">
        <f t="shared" si="74"/>
        <v>-7.5292673887138821E-19</v>
      </c>
      <c r="AQ76">
        <f t="shared" si="75"/>
        <v>-3.5860847425745552E-14</v>
      </c>
      <c r="AR76">
        <f t="shared" si="76"/>
        <v>-3.5861600352484428E-14</v>
      </c>
      <c r="AS76">
        <f t="shared" si="77"/>
        <v>-7.3083609062218522E-4</v>
      </c>
      <c r="AT76">
        <f t="shared" si="78"/>
        <v>-4.7747957920658645E-4</v>
      </c>
      <c r="AU76">
        <f t="shared" si="79"/>
        <v>-1.2083156698646331E-3</v>
      </c>
      <c r="AW76">
        <v>73</v>
      </c>
      <c r="AX76">
        <f>IF(Z76&gt;0, (R76*SUMPRODUCT(K76:$K$98, X76:$X$98)-K76*$AZ$3)/Z76, 0)</f>
        <v>-1.0111044741742315E+17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0.86522596900000004</v>
      </c>
      <c r="Q77" s="5">
        <f t="shared" si="91"/>
        <v>12.5</v>
      </c>
      <c r="R77">
        <f t="shared" si="62"/>
        <v>100000</v>
      </c>
      <c r="S77">
        <f t="shared" si="63"/>
        <v>-7.2352543610719872E+17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-9.32524075122633</v>
      </c>
      <c r="AC77">
        <f t="shared" si="64"/>
        <v>-8.3261078135949678</v>
      </c>
      <c r="AE77">
        <f t="shared" si="65"/>
        <v>0</v>
      </c>
      <c r="AF77">
        <f t="shared" si="66"/>
        <v>0</v>
      </c>
      <c r="AG77">
        <f t="shared" si="67"/>
        <v>-1.4384614897563459E-16</v>
      </c>
      <c r="AH77">
        <f t="shared" si="68"/>
        <v>-7.9798286638258433E-12</v>
      </c>
      <c r="AI77">
        <f t="shared" si="69"/>
        <v>-7.9799725099748189E-12</v>
      </c>
      <c r="AJ77">
        <f t="shared" si="70"/>
        <v>-0.99913293763136224</v>
      </c>
      <c r="AK77">
        <f t="shared" si="92"/>
        <v>-0.65276685258584322</v>
      </c>
      <c r="AL77">
        <f t="shared" si="71"/>
        <v>-1.6518997902251855</v>
      </c>
      <c r="AN77">
        <f t="shared" si="72"/>
        <v>0</v>
      </c>
      <c r="AO77">
        <f t="shared" si="73"/>
        <v>0</v>
      </c>
      <c r="AP77">
        <f t="shared" si="74"/>
        <v>-8.3880093086310274E-20</v>
      </c>
      <c r="AQ77">
        <f t="shared" si="75"/>
        <v>-4.6532269087571921E-15</v>
      </c>
      <c r="AR77">
        <f t="shared" si="76"/>
        <v>-4.6533107888502784E-15</v>
      </c>
      <c r="AS77">
        <f t="shared" si="77"/>
        <v>-5.8261805693743689E-4</v>
      </c>
      <c r="AT77">
        <f t="shared" si="78"/>
        <v>-3.8064379719913701E-4</v>
      </c>
      <c r="AU77">
        <f t="shared" si="79"/>
        <v>-9.6326185414122723E-4</v>
      </c>
      <c r="AW77">
        <v>74</v>
      </c>
      <c r="AX77">
        <f>IF(Z77&gt;0, (R77*SUMPRODUCT(K77:$K$98, X77:$X$98)-K77*$AZ$3)/Z77, 0)</f>
        <v>-7.2352543610719872E+17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0.88282474399999999</v>
      </c>
      <c r="Q78" s="5">
        <f t="shared" si="91"/>
        <v>12.5</v>
      </c>
      <c r="R78">
        <f t="shared" si="62"/>
        <v>100000</v>
      </c>
      <c r="S78">
        <f t="shared" si="63"/>
        <v>-6.0275559655965952E+18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-8.3261078135949678</v>
      </c>
      <c r="AC78">
        <f t="shared" si="64"/>
        <v>-7.4340248335669399</v>
      </c>
      <c r="AE78">
        <f t="shared" si="65"/>
        <v>0</v>
      </c>
      <c r="AF78">
        <f t="shared" si="66"/>
        <v>0</v>
      </c>
      <c r="AG78">
        <f t="shared" si="67"/>
        <v>-1.5416747841077771E-17</v>
      </c>
      <c r="AH78">
        <f t="shared" si="68"/>
        <v>-1.0159275171584038E-12</v>
      </c>
      <c r="AI78">
        <f t="shared" si="69"/>
        <v>-1.0159429339062449E-12</v>
      </c>
      <c r="AJ78">
        <f t="shared" si="70"/>
        <v>-0.89208298002802788</v>
      </c>
      <c r="AK78">
        <f t="shared" si="92"/>
        <v>-0.58282754695164785</v>
      </c>
      <c r="AL78">
        <f t="shared" si="71"/>
        <v>-1.4749105269806917</v>
      </c>
      <c r="AN78">
        <f t="shared" si="72"/>
        <v>0</v>
      </c>
      <c r="AO78">
        <f t="shared" si="73"/>
        <v>0</v>
      </c>
      <c r="AP78">
        <f t="shared" si="74"/>
        <v>-8.0266700444902962E-21</v>
      </c>
      <c r="AQ78">
        <f t="shared" si="75"/>
        <v>-5.2893872646870025E-16</v>
      </c>
      <c r="AR78">
        <f t="shared" si="76"/>
        <v>-5.2894675313874476E-16</v>
      </c>
      <c r="AS78">
        <f t="shared" si="77"/>
        <v>-4.6445954794121E-4</v>
      </c>
      <c r="AT78">
        <f t="shared" si="78"/>
        <v>-3.0344690465492537E-4</v>
      </c>
      <c r="AU78">
        <f t="shared" si="79"/>
        <v>-7.6790645259666431E-4</v>
      </c>
      <c r="AW78">
        <v>75</v>
      </c>
      <c r="AX78">
        <f>IF(Z78&gt;0, (R78*SUMPRODUCT(K78:$K$98, X78:$X$98)-K78*$AZ$3)/Z78, 0)</f>
        <v>-6.0275559655965952E+18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-7.4340248335669399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-1.2333398272862217E-13</v>
      </c>
      <c r="AI79">
        <f t="shared" si="69"/>
        <v>-1.2333398272862217E-13</v>
      </c>
      <c r="AJ79">
        <f t="shared" si="70"/>
        <v>-7.4340248335669399</v>
      </c>
      <c r="AK79">
        <f t="shared" si="92"/>
        <v>-0.52038173834968582</v>
      </c>
      <c r="AL79">
        <f t="shared" si="71"/>
        <v>-7.9544065719167492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-5.7333357460644961E-17</v>
      </c>
      <c r="AR79">
        <f t="shared" si="76"/>
        <v>-5.7333357460644961E-17</v>
      </c>
      <c r="AS79">
        <f t="shared" si="77"/>
        <v>-3.4558002078959264E-3</v>
      </c>
      <c r="AT79">
        <f t="shared" si="78"/>
        <v>-2.4190601455271487E-4</v>
      </c>
      <c r="AU79">
        <f t="shared" si="79"/>
        <v>-3.6977062224486986E-3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25565.735670360795</v>
      </c>
      <c r="AO81" s="6">
        <f t="shared" si="93"/>
        <v>-2556.5735670360796</v>
      </c>
      <c r="AP81" s="6">
        <f t="shared" si="93"/>
        <v>-736.4091023357505</v>
      </c>
      <c r="AQ81" s="6">
        <f t="shared" si="93"/>
        <v>-14278.45989285205</v>
      </c>
      <c r="AR81" s="6">
        <f t="shared" si="93"/>
        <v>7994.2931081369215</v>
      </c>
      <c r="AS81" s="6">
        <f t="shared" si="93"/>
        <v>-2420.5933208254223</v>
      </c>
      <c r="AT81" s="6">
        <f t="shared" si="93"/>
        <v>652.51759910966814</v>
      </c>
      <c r="AU81" s="6">
        <f t="shared" si="93"/>
        <v>6226.2173864211618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43945.618361000765</v>
      </c>
      <c r="K3">
        <v>1</v>
      </c>
      <c r="L3" s="2">
        <v>0</v>
      </c>
      <c r="O3">
        <f>$C$3</f>
        <v>43945.618361000765</v>
      </c>
      <c r="P3" s="2">
        <f>O3*C5</f>
        <v>4394.561836100077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43945.618361000765</v>
      </c>
      <c r="AF3">
        <f t="shared" ref="AF3:AF34" si="4">-$Z3*P3</f>
        <v>-4394.561836100077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38926.099554200693</v>
      </c>
      <c r="AJ3">
        <f t="shared" ref="AJ3:AJ34" si="8">AB3-AC3</f>
        <v>0</v>
      </c>
      <c r="AL3">
        <f t="shared" ref="AL3:AL34" si="9">SUM(AI3:AK3)</f>
        <v>38926.099554200693</v>
      </c>
      <c r="AN3">
        <f t="shared" ref="AN3:AN34" si="10">AE3*$K3</f>
        <v>43945.618361000765</v>
      </c>
      <c r="AO3">
        <f t="shared" ref="AO3:AO34" si="11">AF3*$K3</f>
        <v>-4394.561836100077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38926.099554200693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38926.099554200693</v>
      </c>
      <c r="AW3">
        <v>0</v>
      </c>
      <c r="AX3">
        <f>IF(Z3&gt;0, (R3*SUMPRODUCT(K3:$K$98, X3:$X$98)-K3*$AZ$3)/Z3, 0)</f>
        <v>0</v>
      </c>
      <c r="AZ3">
        <f>C6*ABS(SUMPRODUCT(X4:X69, K4:K69))/1</f>
        <v>29151.040996353135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100000</v>
      </c>
      <c r="S4">
        <f t="shared" si="1"/>
        <v>1998.9551483222197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1955.3688288439153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-1955.3688288439153</v>
      </c>
      <c r="AK4">
        <f>G4*SUM(AB4, AE4:AF4)</f>
        <v>0</v>
      </c>
      <c r="AL4">
        <f t="shared" si="9"/>
        <v>-3135.8239288439154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-1101.2735329788225</v>
      </c>
      <c r="AR4">
        <f t="shared" si="14"/>
        <v>-1101.2735329788225</v>
      </c>
      <c r="AS4">
        <f t="shared" si="15"/>
        <v>-1824.2082552886604</v>
      </c>
      <c r="AT4">
        <f t="shared" si="16"/>
        <v>0</v>
      </c>
      <c r="AU4">
        <f t="shared" si="17"/>
        <v>-2925.4817882674834</v>
      </c>
      <c r="AW4">
        <v>1</v>
      </c>
      <c r="AX4">
        <f>IF(Z4&gt;0, (R4*SUMPRODUCT(K4:$K$98, X4:$X$98)-K4*$AZ$3)/Z4, 0)</f>
        <v>1998.9551483222197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100000</v>
      </c>
      <c r="S5">
        <f t="shared" si="1"/>
        <v>3269.3306687754625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1955.3688288439153</v>
      </c>
      <c r="AC5">
        <f t="shared" si="2"/>
        <v>3122.4785838974822</v>
      </c>
      <c r="AE5">
        <f t="shared" si="3"/>
        <v>0</v>
      </c>
      <c r="AF5">
        <f t="shared" si="4"/>
        <v>0</v>
      </c>
      <c r="AG5">
        <f t="shared" si="5"/>
        <v>-11.93852389160063</v>
      </c>
      <c r="AH5">
        <f t="shared" si="6"/>
        <v>-1333.1583181949647</v>
      </c>
      <c r="AI5">
        <f t="shared" si="7"/>
        <v>-1345.0968420865654</v>
      </c>
      <c r="AJ5">
        <f t="shared" si="8"/>
        <v>-1167.1097550535669</v>
      </c>
      <c r="AK5">
        <f>G5*SUM(AB5, AE5:AF5)</f>
        <v>80.170121982600534</v>
      </c>
      <c r="AL5">
        <f t="shared" si="9"/>
        <v>-2432.0364751575321</v>
      </c>
      <c r="AN5">
        <f t="shared" si="10"/>
        <v>0</v>
      </c>
      <c r="AO5">
        <f t="shared" si="11"/>
        <v>0</v>
      </c>
      <c r="AP5">
        <f t="shared" si="12"/>
        <v>-10.208727498880561</v>
      </c>
      <c r="AQ5">
        <f t="shared" si="13"/>
        <v>-1139.9943667150956</v>
      </c>
      <c r="AR5">
        <f t="shared" si="14"/>
        <v>-1150.2030942139761</v>
      </c>
      <c r="AS5">
        <f t="shared" si="15"/>
        <v>-998.00490904991341</v>
      </c>
      <c r="AT5">
        <f t="shared" si="16"/>
        <v>68.554114085091754</v>
      </c>
      <c r="AU5">
        <f t="shared" si="17"/>
        <v>-2079.6538891787982</v>
      </c>
      <c r="AW5">
        <v>2</v>
      </c>
      <c r="AX5">
        <f>IF(Z5&gt;0, (R5*SUMPRODUCT(K5:$K$98, X5:$X$98)-K5*$AZ$3)/Z5, 0)</f>
        <v>3269.3306687754625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100000</v>
      </c>
      <c r="S6">
        <f t="shared" si="1"/>
        <v>4751.6664488087554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3122.4785838974822</v>
      </c>
      <c r="AC6">
        <f t="shared" si="2"/>
        <v>4422.3677024536883</v>
      </c>
      <c r="AE6">
        <f t="shared" si="3"/>
        <v>0</v>
      </c>
      <c r="AF6">
        <f t="shared" si="4"/>
        <v>0</v>
      </c>
      <c r="AG6">
        <f t="shared" si="5"/>
        <v>-11.633728266959841</v>
      </c>
      <c r="AH6">
        <f t="shared" si="6"/>
        <v>-1483.2830857982672</v>
      </c>
      <c r="AI6">
        <f t="shared" si="7"/>
        <v>-1494.9168140652271</v>
      </c>
      <c r="AJ6">
        <f t="shared" si="8"/>
        <v>-1299.8891185562061</v>
      </c>
      <c r="AK6">
        <f>G6*SUM(AB6, AE6:AF6)</f>
        <v>182.66499715800271</v>
      </c>
      <c r="AL6">
        <f t="shared" si="9"/>
        <v>-2612.1409354634307</v>
      </c>
      <c r="AN6">
        <f t="shared" si="10"/>
        <v>0</v>
      </c>
      <c r="AO6">
        <f t="shared" si="11"/>
        <v>0</v>
      </c>
      <c r="AP6">
        <f t="shared" si="12"/>
        <v>-8.9743746653123786</v>
      </c>
      <c r="AQ6">
        <f t="shared" si="13"/>
        <v>-1144.2194489344854</v>
      </c>
      <c r="AR6">
        <f t="shared" si="14"/>
        <v>-1153.193823599798</v>
      </c>
      <c r="AS6">
        <f t="shared" si="15"/>
        <v>-1002.7475032588643</v>
      </c>
      <c r="AT6">
        <f t="shared" si="16"/>
        <v>140.90961084159179</v>
      </c>
      <c r="AU6">
        <f t="shared" si="17"/>
        <v>-2015.0317160170705</v>
      </c>
      <c r="AW6">
        <v>3</v>
      </c>
      <c r="AX6">
        <f>IF(Z6&gt;0, (R6*SUMPRODUCT(K6:$K$98, X6:$X$98)-K6*$AZ$3)/Z6, 0)</f>
        <v>4751.6664488087554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12.5</v>
      </c>
      <c r="R7">
        <f t="shared" si="0"/>
        <v>100000</v>
      </c>
      <c r="S7">
        <f t="shared" si="1"/>
        <v>5862.3878564698107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4422.3677024536883</v>
      </c>
      <c r="AC7">
        <f t="shared" si="2"/>
        <v>5305.7179692555001</v>
      </c>
      <c r="AE7">
        <f t="shared" si="3"/>
        <v>0</v>
      </c>
      <c r="AF7">
        <f t="shared" si="4"/>
        <v>0</v>
      </c>
      <c r="AG7">
        <f t="shared" si="5"/>
        <v>-11.313047897794833</v>
      </c>
      <c r="AH7">
        <f t="shared" si="6"/>
        <v>-1634.7446919632698</v>
      </c>
      <c r="AI7">
        <f t="shared" si="7"/>
        <v>-1646.0577398610646</v>
      </c>
      <c r="AJ7">
        <f t="shared" si="8"/>
        <v>-883.35026680181181</v>
      </c>
      <c r="AK7">
        <f>G7*SUM(AB7, AE7:AF7)</f>
        <v>217.13825419047609</v>
      </c>
      <c r="AL7">
        <f t="shared" si="9"/>
        <v>-2312.2697524724008</v>
      </c>
      <c r="AN7">
        <f t="shared" si="10"/>
        <v>0</v>
      </c>
      <c r="AO7">
        <f t="shared" si="11"/>
        <v>0</v>
      </c>
      <c r="AP7">
        <f t="shared" si="12"/>
        <v>-7.9401315733627031</v>
      </c>
      <c r="AQ7">
        <f t="shared" si="13"/>
        <v>-1147.3555190705729</v>
      </c>
      <c r="AR7">
        <f t="shared" si="14"/>
        <v>-1155.2956506439357</v>
      </c>
      <c r="AS7">
        <f t="shared" si="15"/>
        <v>-619.98476512581578</v>
      </c>
      <c r="AT7">
        <f t="shared" si="16"/>
        <v>152.39980626429792</v>
      </c>
      <c r="AU7">
        <f t="shared" si="17"/>
        <v>-1622.8806095054538</v>
      </c>
      <c r="AW7">
        <v>4</v>
      </c>
      <c r="AX7">
        <f>IF(Z7&gt;0, (R7*SUMPRODUCT(K7:$K$98, X7:$X$98)-K7*$AZ$3)/Z7, 0)</f>
        <v>5862.3878564698107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100000</v>
      </c>
      <c r="S8">
        <f t="shared" si="1"/>
        <v>6286.6040169554817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5305.7179692555001</v>
      </c>
      <c r="AC8">
        <f t="shared" si="2"/>
        <v>5520.0597188070278</v>
      </c>
      <c r="AE8">
        <f t="shared" si="3"/>
        <v>0</v>
      </c>
      <c r="AF8">
        <f t="shared" si="4"/>
        <v>0</v>
      </c>
      <c r="AG8">
        <f t="shared" si="5"/>
        <v>-10.975837876695785</v>
      </c>
      <c r="AH8">
        <f t="shared" si="6"/>
        <v>-1792.6363369688011</v>
      </c>
      <c r="AI8">
        <f t="shared" si="7"/>
        <v>-1803.6121748454968</v>
      </c>
      <c r="AJ8">
        <f t="shared" si="8"/>
        <v>-214.34174955152776</v>
      </c>
      <c r="AK8">
        <f t="shared" ref="AK8:AK39" si="30">G8*SUM(AB8:AB8, AE8:AF8)</f>
        <v>113.01179274514215</v>
      </c>
      <c r="AL8">
        <f t="shared" si="9"/>
        <v>-1904.9421316518824</v>
      </c>
      <c r="AN8">
        <f t="shared" si="10"/>
        <v>0</v>
      </c>
      <c r="AO8">
        <f t="shared" si="11"/>
        <v>0</v>
      </c>
      <c r="AP8">
        <f t="shared" si="12"/>
        <v>-7.1907576459928988</v>
      </c>
      <c r="AQ8">
        <f t="shared" si="13"/>
        <v>-1174.4354819518978</v>
      </c>
      <c r="AR8">
        <f t="shared" si="14"/>
        <v>-1181.6262395978908</v>
      </c>
      <c r="AS8">
        <f t="shared" si="15"/>
        <v>-140.42477592673197</v>
      </c>
      <c r="AT8">
        <f t="shared" si="16"/>
        <v>74.039032090198532</v>
      </c>
      <c r="AU8">
        <f t="shared" si="17"/>
        <v>-1248.0119834344241</v>
      </c>
      <c r="AW8">
        <v>5</v>
      </c>
      <c r="AX8">
        <f>IF(Z8&gt;0, (R8*SUMPRODUCT(K8:$K$98, X8:$X$98)-K8*$AZ$3)/Z8, 0)</f>
        <v>6286.6040169554817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100000</v>
      </c>
      <c r="S9">
        <f t="shared" si="1"/>
        <v>6305.4079074246056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5520.0597188070278</v>
      </c>
      <c r="AC9">
        <f t="shared" si="2"/>
        <v>5356.6915132169561</v>
      </c>
      <c r="AE9">
        <f t="shared" si="3"/>
        <v>0</v>
      </c>
      <c r="AF9">
        <f t="shared" si="4"/>
        <v>0</v>
      </c>
      <c r="AG9">
        <f t="shared" si="5"/>
        <v>-10.619240642047641</v>
      </c>
      <c r="AH9">
        <f t="shared" si="6"/>
        <v>-1974.7108470494809</v>
      </c>
      <c r="AI9">
        <f t="shared" si="7"/>
        <v>-1985.3300876915284</v>
      </c>
      <c r="AJ9">
        <f t="shared" si="8"/>
        <v>163.36820559007174</v>
      </c>
      <c r="AK9">
        <f t="shared" si="30"/>
        <v>32.568352340961461</v>
      </c>
      <c r="AL9">
        <f t="shared" si="9"/>
        <v>-1789.3935297604953</v>
      </c>
      <c r="AN9">
        <f t="shared" si="10"/>
        <v>0</v>
      </c>
      <c r="AO9">
        <f t="shared" si="11"/>
        <v>0</v>
      </c>
      <c r="AP9">
        <f t="shared" si="12"/>
        <v>-6.588819963593834</v>
      </c>
      <c r="AQ9">
        <f t="shared" si="13"/>
        <v>-1225.2301920578832</v>
      </c>
      <c r="AR9">
        <f t="shared" si="14"/>
        <v>-1231.819012021477</v>
      </c>
      <c r="AS9">
        <f t="shared" si="15"/>
        <v>101.36352783515134</v>
      </c>
      <c r="AT9">
        <f t="shared" si="16"/>
        <v>20.207378033775058</v>
      </c>
      <c r="AU9">
        <f t="shared" si="17"/>
        <v>-1110.2481061525505</v>
      </c>
      <c r="AW9">
        <v>6</v>
      </c>
      <c r="AX9">
        <f>IF(Z9&gt;0, (R9*SUMPRODUCT(K9:$K$98, X9:$X$98)-K9*$AZ$3)/Z9, 0)</f>
        <v>6305.4079074246056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100000</v>
      </c>
      <c r="S10">
        <f t="shared" si="1"/>
        <v>6174.1243758416294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5356.6915132169561</v>
      </c>
      <c r="AC10">
        <f t="shared" si="2"/>
        <v>5059.751377436045</v>
      </c>
      <c r="AE10">
        <f t="shared" si="3"/>
        <v>0</v>
      </c>
      <c r="AF10">
        <f t="shared" si="4"/>
        <v>0</v>
      </c>
      <c r="AG10">
        <f t="shared" si="5"/>
        <v>-10.243864290364094</v>
      </c>
      <c r="AH10">
        <f t="shared" si="6"/>
        <v>-2153.4715621045843</v>
      </c>
      <c r="AI10">
        <f t="shared" si="7"/>
        <v>-2163.7154263949483</v>
      </c>
      <c r="AJ10">
        <f t="shared" si="8"/>
        <v>296.94013578091108</v>
      </c>
      <c r="AK10">
        <f t="shared" si="30"/>
        <v>21.962435204189521</v>
      </c>
      <c r="AL10">
        <f t="shared" si="9"/>
        <v>-1844.8128554098478</v>
      </c>
      <c r="AN10">
        <f t="shared" si="10"/>
        <v>0</v>
      </c>
      <c r="AO10">
        <f t="shared" si="11"/>
        <v>0</v>
      </c>
      <c r="AP10">
        <f t="shared" si="12"/>
        <v>-6.0297066154508547</v>
      </c>
      <c r="AQ10">
        <f t="shared" si="13"/>
        <v>-1267.5686983106045</v>
      </c>
      <c r="AR10">
        <f t="shared" si="14"/>
        <v>-1273.5984049260553</v>
      </c>
      <c r="AS10">
        <f t="shared" si="15"/>
        <v>174.78383648592799</v>
      </c>
      <c r="AT10">
        <f t="shared" si="16"/>
        <v>12.927449748302502</v>
      </c>
      <c r="AU10">
        <f t="shared" si="17"/>
        <v>-1085.8871186918248</v>
      </c>
      <c r="AW10">
        <v>7</v>
      </c>
      <c r="AX10">
        <f>IF(Z10&gt;0, (R10*SUMPRODUCT(K10:$K$98, X10:$X$98)-K10*$AZ$3)/Z10, 0)</f>
        <v>6174.1243758416294</v>
      </c>
    </row>
    <row r="11" spans="1:52" x14ac:dyDescent="0.25">
      <c r="A11" t="s">
        <v>33</v>
      </c>
      <c r="C11" s="25">
        <f>AU71</f>
        <v>8430.1118148551013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100000</v>
      </c>
      <c r="S11">
        <f t="shared" si="1"/>
        <v>5895.0779507034185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5059.751377436045</v>
      </c>
      <c r="AC11">
        <f t="shared" si="2"/>
        <v>4646.5347586063544</v>
      </c>
      <c r="AE11">
        <f t="shared" si="3"/>
        <v>0</v>
      </c>
      <c r="AF11">
        <f t="shared" si="4"/>
        <v>0</v>
      </c>
      <c r="AG11">
        <f t="shared" si="5"/>
        <v>-9.8525727680409965</v>
      </c>
      <c r="AH11">
        <f t="shared" si="6"/>
        <v>-2310.8230353556519</v>
      </c>
      <c r="AI11">
        <f t="shared" si="7"/>
        <v>-2320.6756081236927</v>
      </c>
      <c r="AJ11">
        <f t="shared" si="8"/>
        <v>413.21661882969056</v>
      </c>
      <c r="AK11">
        <f t="shared" si="30"/>
        <v>12.143403305846507</v>
      </c>
      <c r="AL11">
        <f t="shared" si="9"/>
        <v>-1895.3155859881556</v>
      </c>
      <c r="AN11">
        <f t="shared" si="10"/>
        <v>0</v>
      </c>
      <c r="AO11">
        <f t="shared" si="11"/>
        <v>0</v>
      </c>
      <c r="AP11">
        <f t="shared" si="12"/>
        <v>-5.5106290427694713</v>
      </c>
      <c r="AQ11">
        <f t="shared" si="13"/>
        <v>-1292.463281533672</v>
      </c>
      <c r="AR11">
        <f t="shared" si="14"/>
        <v>-1297.9739105764413</v>
      </c>
      <c r="AS11">
        <f t="shared" si="15"/>
        <v>231.11562373475894</v>
      </c>
      <c r="AT11">
        <f t="shared" si="16"/>
        <v>6.7919103477543707</v>
      </c>
      <c r="AU11">
        <f t="shared" si="17"/>
        <v>-1060.0663764939281</v>
      </c>
      <c r="AW11">
        <v>8</v>
      </c>
      <c r="AX11">
        <f>IF(Z11&gt;0, (R11*SUMPRODUCT(K11:$K$98, X11:$X$98)-K11*$AZ$3)/Z11, 0)</f>
        <v>5895.0779507034185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100000</v>
      </c>
      <c r="S12">
        <f t="shared" si="1"/>
        <v>5511.1919023111441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4646.5347586063544</v>
      </c>
      <c r="AC12">
        <f t="shared" si="2"/>
        <v>4164.4122891805873</v>
      </c>
      <c r="AE12">
        <f t="shared" si="3"/>
        <v>0</v>
      </c>
      <c r="AF12">
        <f t="shared" si="4"/>
        <v>0</v>
      </c>
      <c r="AG12">
        <f t="shared" si="5"/>
        <v>-9.4453531173406926</v>
      </c>
      <c r="AH12">
        <f t="shared" si="6"/>
        <v>-2469.5513841591651</v>
      </c>
      <c r="AI12">
        <f t="shared" si="7"/>
        <v>-2478.9967372765059</v>
      </c>
      <c r="AJ12">
        <f t="shared" si="8"/>
        <v>482.12246942576712</v>
      </c>
      <c r="AK12">
        <f t="shared" si="30"/>
        <v>10.687029944794615</v>
      </c>
      <c r="AL12">
        <f t="shared" si="9"/>
        <v>-1986.1872379059441</v>
      </c>
      <c r="AN12">
        <f t="shared" si="10"/>
        <v>0</v>
      </c>
      <c r="AO12">
        <f t="shared" si="11"/>
        <v>0</v>
      </c>
      <c r="AP12">
        <f t="shared" si="12"/>
        <v>-5.020305592609926</v>
      </c>
      <c r="AQ12">
        <f t="shared" si="13"/>
        <v>-1312.592813747807</v>
      </c>
      <c r="AR12">
        <f t="shared" si="14"/>
        <v>-1317.6131193404171</v>
      </c>
      <c r="AS12">
        <f t="shared" si="15"/>
        <v>256.25321780055828</v>
      </c>
      <c r="AT12">
        <f t="shared" si="16"/>
        <v>5.6802700262992118</v>
      </c>
      <c r="AU12">
        <f t="shared" si="17"/>
        <v>-1055.6796315135596</v>
      </c>
      <c r="AW12">
        <v>9</v>
      </c>
      <c r="AX12">
        <f>IF(Z12&gt;0, (R12*SUMPRODUCT(K12:$K$98, X12:$X$98)-K12*$AZ$3)/Z12, 0)</f>
        <v>5511.1919023111441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12.5</v>
      </c>
      <c r="R13">
        <f t="shared" si="0"/>
        <v>100000</v>
      </c>
      <c r="S13">
        <f t="shared" si="1"/>
        <v>5011.4905737187682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4164.4122891805873</v>
      </c>
      <c r="AC13">
        <f t="shared" si="2"/>
        <v>3617.6869522884967</v>
      </c>
      <c r="AE13">
        <f t="shared" si="3"/>
        <v>0</v>
      </c>
      <c r="AF13">
        <f t="shared" si="4"/>
        <v>0</v>
      </c>
      <c r="AG13">
        <f t="shared" si="5"/>
        <v>-9.0234803874029801</v>
      </c>
      <c r="AH13">
        <f t="shared" si="6"/>
        <v>-2619.3535901144464</v>
      </c>
      <c r="AI13">
        <f t="shared" si="7"/>
        <v>-2628.3770705018496</v>
      </c>
      <c r="AJ13">
        <f t="shared" si="8"/>
        <v>546.72533689209058</v>
      </c>
      <c r="AK13">
        <f t="shared" si="30"/>
        <v>8.328824578361175</v>
      </c>
      <c r="AL13">
        <f t="shared" si="9"/>
        <v>-2073.322909031398</v>
      </c>
      <c r="AN13">
        <f t="shared" si="10"/>
        <v>0</v>
      </c>
      <c r="AO13">
        <f t="shared" si="11"/>
        <v>0</v>
      </c>
      <c r="AP13">
        <f t="shared" si="12"/>
        <v>-4.5590073686733383</v>
      </c>
      <c r="AQ13">
        <f t="shared" si="13"/>
        <v>-1323.3976033420088</v>
      </c>
      <c r="AR13">
        <f t="shared" si="14"/>
        <v>-1327.9566107106823</v>
      </c>
      <c r="AS13">
        <f t="shared" si="15"/>
        <v>276.22654813004146</v>
      </c>
      <c r="AT13">
        <f t="shared" si="16"/>
        <v>4.2080406888394171</v>
      </c>
      <c r="AU13">
        <f t="shared" si="17"/>
        <v>-1047.5220218918014</v>
      </c>
      <c r="AW13">
        <v>10</v>
      </c>
      <c r="AX13">
        <f>IF(Z13&gt;0, (R13*SUMPRODUCT(K13:$K$98, X13:$X$98)-K13*$AZ$3)/Z13, 0)</f>
        <v>5011.4905737187682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100000</v>
      </c>
      <c r="S14">
        <f t="shared" si="1"/>
        <v>4395.6702230555302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3617.6869522884967</v>
      </c>
      <c r="AC14">
        <f t="shared" si="2"/>
        <v>3019.638115550375</v>
      </c>
      <c r="AE14">
        <f t="shared" si="3"/>
        <v>0</v>
      </c>
      <c r="AF14">
        <f t="shared" si="4"/>
        <v>0</v>
      </c>
      <c r="AG14">
        <f t="shared" si="5"/>
        <v>-8.5869672948627045</v>
      </c>
      <c r="AH14">
        <f t="shared" si="6"/>
        <v>-2770.2263093299603</v>
      </c>
      <c r="AI14">
        <f t="shared" si="7"/>
        <v>-2778.8132766248232</v>
      </c>
      <c r="AJ14">
        <f t="shared" si="8"/>
        <v>598.04883673812174</v>
      </c>
      <c r="AK14">
        <f t="shared" si="30"/>
        <v>6.5118365141192935</v>
      </c>
      <c r="AL14">
        <f t="shared" si="9"/>
        <v>-2174.2526033725821</v>
      </c>
      <c r="AN14">
        <f t="shared" si="10"/>
        <v>0</v>
      </c>
      <c r="AO14">
        <f t="shared" si="11"/>
        <v>0</v>
      </c>
      <c r="AP14">
        <f t="shared" si="12"/>
        <v>-4.1247996397974385</v>
      </c>
      <c r="AQ14">
        <f t="shared" si="13"/>
        <v>-1330.6943057437491</v>
      </c>
      <c r="AR14">
        <f t="shared" si="14"/>
        <v>-1334.8191053835467</v>
      </c>
      <c r="AS14">
        <f t="shared" si="15"/>
        <v>287.27623404767178</v>
      </c>
      <c r="AT14">
        <f t="shared" si="16"/>
        <v>3.1279985104786086</v>
      </c>
      <c r="AU14">
        <f t="shared" si="17"/>
        <v>-1044.4148728253963</v>
      </c>
      <c r="AW14">
        <v>11</v>
      </c>
      <c r="AX14">
        <f>IF(Z14&gt;0, (R14*SUMPRODUCT(K14:$K$98, X14:$X$98)-K14*$AZ$3)/Z14, 0)</f>
        <v>4395.6702230555302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100000</v>
      </c>
      <c r="S15">
        <f t="shared" si="1"/>
        <v>3699.5605538116065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3019.638115550375</v>
      </c>
      <c r="AC15">
        <f t="shared" si="2"/>
        <v>2407.6188615767132</v>
      </c>
      <c r="AE15">
        <f t="shared" si="3"/>
        <v>0</v>
      </c>
      <c r="AF15">
        <f t="shared" si="4"/>
        <v>0</v>
      </c>
      <c r="AG15">
        <f t="shared" si="5"/>
        <v>-8.1348136709648404</v>
      </c>
      <c r="AH15">
        <f t="shared" si="6"/>
        <v>-2930.2716075938979</v>
      </c>
      <c r="AI15">
        <f t="shared" si="7"/>
        <v>-2938.4064212648627</v>
      </c>
      <c r="AJ15">
        <f t="shared" si="8"/>
        <v>612.01925397366176</v>
      </c>
      <c r="AK15">
        <f t="shared" si="30"/>
        <v>12.380516273756539</v>
      </c>
      <c r="AL15">
        <f t="shared" si="9"/>
        <v>-2314.0066510174443</v>
      </c>
      <c r="AN15">
        <f t="shared" si="10"/>
        <v>0</v>
      </c>
      <c r="AO15">
        <f t="shared" si="11"/>
        <v>0</v>
      </c>
      <c r="AP15">
        <f t="shared" si="12"/>
        <v>-3.7070534285636958</v>
      </c>
      <c r="AQ15">
        <f t="shared" si="13"/>
        <v>-1335.3315575408171</v>
      </c>
      <c r="AR15">
        <f t="shared" si="14"/>
        <v>-1339.0386109693807</v>
      </c>
      <c r="AS15">
        <f t="shared" si="15"/>
        <v>278.89859135777419</v>
      </c>
      <c r="AT15">
        <f t="shared" si="16"/>
        <v>5.641829936907989</v>
      </c>
      <c r="AU15">
        <f t="shared" si="17"/>
        <v>-1054.4981896746986</v>
      </c>
      <c r="AW15">
        <v>12</v>
      </c>
      <c r="AX15">
        <f>IF(Z15&gt;0, (R15*SUMPRODUCT(K15:$K$98, X15:$X$98)-K15*$AZ$3)/Z15, 0)</f>
        <v>3699.5605538116065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100000</v>
      </c>
      <c r="S16">
        <f t="shared" si="1"/>
        <v>2917.2415510543797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2407.6188615767132</v>
      </c>
      <c r="AC16">
        <f t="shared" si="2"/>
        <v>1789.842542368373</v>
      </c>
      <c r="AE16">
        <f t="shared" si="3"/>
        <v>0</v>
      </c>
      <c r="AF16">
        <f t="shared" si="4"/>
        <v>0</v>
      </c>
      <c r="AG16">
        <f t="shared" si="5"/>
        <v>-7.6692421207007584</v>
      </c>
      <c r="AH16">
        <f t="shared" si="6"/>
        <v>-3073.7873084354696</v>
      </c>
      <c r="AI16">
        <f t="shared" si="7"/>
        <v>-3081.4565505561704</v>
      </c>
      <c r="AJ16">
        <f t="shared" si="8"/>
        <v>617.77631920834028</v>
      </c>
      <c r="AK16">
        <f t="shared" si="30"/>
        <v>17.094093917194666</v>
      </c>
      <c r="AL16">
        <f t="shared" si="9"/>
        <v>-2446.5861374306355</v>
      </c>
      <c r="AN16">
        <f t="shared" si="10"/>
        <v>0</v>
      </c>
      <c r="AO16">
        <f t="shared" si="11"/>
        <v>0</v>
      </c>
      <c r="AP16">
        <f t="shared" si="12"/>
        <v>-3.3061123781400372</v>
      </c>
      <c r="AQ16">
        <f t="shared" si="13"/>
        <v>-1325.0704708824214</v>
      </c>
      <c r="AR16">
        <f t="shared" si="14"/>
        <v>-1328.3765832605613</v>
      </c>
      <c r="AS16">
        <f t="shared" si="15"/>
        <v>266.31548511730409</v>
      </c>
      <c r="AT16">
        <f t="shared" si="16"/>
        <v>7.369045676649165</v>
      </c>
      <c r="AU16">
        <f t="shared" si="17"/>
        <v>-1054.6920524666082</v>
      </c>
      <c r="AW16">
        <v>13</v>
      </c>
      <c r="AX16">
        <f>IF(Z16&gt;0, (R16*SUMPRODUCT(K16:$K$98, X16:$X$98)-K16*$AZ$3)/Z16, 0)</f>
        <v>2917.2415510543797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100000</v>
      </c>
      <c r="S17">
        <f t="shared" si="1"/>
        <v>2117.3946465700415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1789.842542368373</v>
      </c>
      <c r="AC17">
        <f t="shared" si="2"/>
        <v>1218.4398073397369</v>
      </c>
      <c r="AE17">
        <f t="shared" si="3"/>
        <v>0</v>
      </c>
      <c r="AF17">
        <f t="shared" si="4"/>
        <v>0</v>
      </c>
      <c r="AG17">
        <f t="shared" si="5"/>
        <v>-7.193036790009141</v>
      </c>
      <c r="AH17">
        <f t="shared" si="6"/>
        <v>-3196.1032758768811</v>
      </c>
      <c r="AI17">
        <f t="shared" si="7"/>
        <v>-3203.2963126668901</v>
      </c>
      <c r="AJ17">
        <f t="shared" si="8"/>
        <v>571.40273502863602</v>
      </c>
      <c r="AK17">
        <f t="shared" si="30"/>
        <v>24.699827084683548</v>
      </c>
      <c r="AL17">
        <f t="shared" si="9"/>
        <v>-2607.1937505535707</v>
      </c>
      <c r="AN17">
        <f t="shared" si="10"/>
        <v>0</v>
      </c>
      <c r="AO17">
        <f t="shared" si="11"/>
        <v>0</v>
      </c>
      <c r="AP17">
        <f t="shared" si="12"/>
        <v>-2.9148583746735035</v>
      </c>
      <c r="AQ17">
        <f t="shared" si="13"/>
        <v>-1295.16762835844</v>
      </c>
      <c r="AR17">
        <f t="shared" si="14"/>
        <v>-1298.0824867331135</v>
      </c>
      <c r="AS17">
        <f t="shared" si="15"/>
        <v>231.55144289307157</v>
      </c>
      <c r="AT17">
        <f t="shared" si="16"/>
        <v>10.009193603844444</v>
      </c>
      <c r="AU17">
        <f t="shared" si="17"/>
        <v>-1056.5218502361975</v>
      </c>
      <c r="AW17">
        <v>14</v>
      </c>
      <c r="AX17">
        <f>IF(Z17&gt;0, (R17*SUMPRODUCT(K17:$K$98, X17:$X$98)-K17*$AZ$3)/Z17, 0)</f>
        <v>2117.3946465700415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100000</v>
      </c>
      <c r="S18">
        <f t="shared" si="1"/>
        <v>1328.02725389239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1218.4398073397369</v>
      </c>
      <c r="AC18">
        <f t="shared" si="2"/>
        <v>712.5675619601916</v>
      </c>
      <c r="AE18">
        <f t="shared" si="3"/>
        <v>0</v>
      </c>
      <c r="AF18">
        <f t="shared" si="4"/>
        <v>0</v>
      </c>
      <c r="AG18">
        <f t="shared" si="5"/>
        <v>-6.7070118466289674</v>
      </c>
      <c r="AH18">
        <f t="shared" si="6"/>
        <v>-3312.7566038406635</v>
      </c>
      <c r="AI18">
        <f t="shared" si="7"/>
        <v>-3319.4636156872925</v>
      </c>
      <c r="AJ18">
        <f t="shared" si="8"/>
        <v>505.87224537954535</v>
      </c>
      <c r="AK18">
        <f t="shared" si="30"/>
        <v>26.318299838538319</v>
      </c>
      <c r="AL18">
        <f t="shared" si="9"/>
        <v>-2787.273070469209</v>
      </c>
      <c r="AN18">
        <f t="shared" si="10"/>
        <v>0</v>
      </c>
      <c r="AO18">
        <f t="shared" si="11"/>
        <v>0</v>
      </c>
      <c r="AP18">
        <f t="shared" si="12"/>
        <v>-2.5363053938628428</v>
      </c>
      <c r="AQ18">
        <f t="shared" si="13"/>
        <v>-1252.7430448924681</v>
      </c>
      <c r="AR18">
        <f t="shared" si="14"/>
        <v>-1255.279350286331</v>
      </c>
      <c r="AS18">
        <f t="shared" si="15"/>
        <v>191.29927513196873</v>
      </c>
      <c r="AT18">
        <f t="shared" si="16"/>
        <v>9.9524568264083779</v>
      </c>
      <c r="AU18">
        <f t="shared" si="17"/>
        <v>-1054.0276183279539</v>
      </c>
      <c r="AW18">
        <v>15</v>
      </c>
      <c r="AX18">
        <f>IF(Z18&gt;0, (R18*SUMPRODUCT(K18:$K$98, X18:$X$98)-K18*$AZ$3)/Z18, 0)</f>
        <v>1328.02725389239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100000</v>
      </c>
      <c r="S19">
        <f t="shared" si="1"/>
        <v>408.65297889166823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712.5675619601916</v>
      </c>
      <c r="AC19">
        <f t="shared" si="2"/>
        <v>203.09781554030087</v>
      </c>
      <c r="AE19">
        <f t="shared" si="3"/>
        <v>0</v>
      </c>
      <c r="AF19">
        <f t="shared" si="4"/>
        <v>0</v>
      </c>
      <c r="AG19">
        <f t="shared" si="5"/>
        <v>-6.2124169537175042</v>
      </c>
      <c r="AH19">
        <f t="shared" si="6"/>
        <v>-3420.1981955613815</v>
      </c>
      <c r="AI19">
        <f t="shared" si="7"/>
        <v>-3426.4106125150988</v>
      </c>
      <c r="AJ19">
        <f t="shared" si="8"/>
        <v>509.46974641989073</v>
      </c>
      <c r="AK19">
        <f t="shared" si="30"/>
        <v>15.890256631712273</v>
      </c>
      <c r="AL19">
        <f t="shared" si="9"/>
        <v>-2901.0506094634957</v>
      </c>
      <c r="AN19">
        <f t="shared" si="10"/>
        <v>0</v>
      </c>
      <c r="AO19">
        <f t="shared" si="11"/>
        <v>0</v>
      </c>
      <c r="AP19">
        <f t="shared" si="12"/>
        <v>-2.1908707747160698</v>
      </c>
      <c r="AQ19">
        <f t="shared" si="13"/>
        <v>-1206.1669920445595</v>
      </c>
      <c r="AR19">
        <f t="shared" si="14"/>
        <v>-1208.3578628192756</v>
      </c>
      <c r="AS19">
        <f t="shared" si="15"/>
        <v>179.66958533995745</v>
      </c>
      <c r="AT19">
        <f t="shared" si="16"/>
        <v>5.6038574224037339</v>
      </c>
      <c r="AU19">
        <f t="shared" si="17"/>
        <v>-1023.0844200569143</v>
      </c>
      <c r="AW19">
        <v>16</v>
      </c>
      <c r="AX19">
        <f>IF(Z19&gt;0, (R19*SUMPRODUCT(K19:$K$98, X19:$X$98)-K19*$AZ$3)/Z19, 0)</f>
        <v>408.65297889166823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100000</v>
      </c>
      <c r="S20">
        <f t="shared" si="1"/>
        <v>-1036.6918314490704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203.09781554030087</v>
      </c>
      <c r="AC20">
        <f t="shared" si="2"/>
        <v>-473.59369111391783</v>
      </c>
      <c r="AE20">
        <f t="shared" si="3"/>
        <v>0</v>
      </c>
      <c r="AF20">
        <f t="shared" si="4"/>
        <v>0</v>
      </c>
      <c r="AG20">
        <f t="shared" si="5"/>
        <v>-5.710396242487227</v>
      </c>
      <c r="AH20">
        <f t="shared" si="6"/>
        <v>-3519.1723335448196</v>
      </c>
      <c r="AI20">
        <f t="shared" si="7"/>
        <v>-3524.8827297873067</v>
      </c>
      <c r="AJ20">
        <f t="shared" si="8"/>
        <v>676.69150665421876</v>
      </c>
      <c r="AK20">
        <f t="shared" si="30"/>
        <v>0.87332060682329371</v>
      </c>
      <c r="AL20">
        <f t="shared" si="9"/>
        <v>-2847.3179025262648</v>
      </c>
      <c r="AN20">
        <f t="shared" si="10"/>
        <v>0</v>
      </c>
      <c r="AO20">
        <f t="shared" si="11"/>
        <v>0</v>
      </c>
      <c r="AP20">
        <f t="shared" si="12"/>
        <v>-1.9101092344687858</v>
      </c>
      <c r="AQ20">
        <f t="shared" si="13"/>
        <v>-1177.1518624184268</v>
      </c>
      <c r="AR20">
        <f t="shared" si="14"/>
        <v>-1179.0619716528956</v>
      </c>
      <c r="AS20">
        <f t="shared" si="15"/>
        <v>226.35113937099263</v>
      </c>
      <c r="AT20">
        <f t="shared" si="16"/>
        <v>0.29212294294633412</v>
      </c>
      <c r="AU20">
        <f t="shared" si="17"/>
        <v>-952.41870933895666</v>
      </c>
      <c r="AW20">
        <v>17</v>
      </c>
      <c r="AX20">
        <f>IF(Z20&gt;0, (R20*SUMPRODUCT(K20:$K$98, X20:$X$98)-K20*$AZ$3)/Z20, 0)</f>
        <v>-1036.6918314490704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100000</v>
      </c>
      <c r="S21">
        <f t="shared" si="1"/>
        <v>-2816.7065070231647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-473.59369111391783</v>
      </c>
      <c r="AC21">
        <f t="shared" si="2"/>
        <v>-1172.2860869413735</v>
      </c>
      <c r="AE21">
        <f t="shared" si="3"/>
        <v>0</v>
      </c>
      <c r="AF21">
        <f t="shared" si="4"/>
        <v>0</v>
      </c>
      <c r="AG21">
        <f t="shared" si="5"/>
        <v>-5.2023794634726768</v>
      </c>
      <c r="AH21">
        <f t="shared" si="6"/>
        <v>-3607.3025327174219</v>
      </c>
      <c r="AI21">
        <f t="shared" si="7"/>
        <v>-3612.5049121808947</v>
      </c>
      <c r="AJ21">
        <f t="shared" si="8"/>
        <v>698.69239582745558</v>
      </c>
      <c r="AK21">
        <f t="shared" si="30"/>
        <v>-0.75774990578226853</v>
      </c>
      <c r="AL21">
        <f t="shared" si="9"/>
        <v>-2914.5702662592216</v>
      </c>
      <c r="AN21">
        <f t="shared" si="10"/>
        <v>0</v>
      </c>
      <c r="AO21">
        <f t="shared" si="11"/>
        <v>0</v>
      </c>
      <c r="AP21">
        <f t="shared" si="12"/>
        <v>-1.654791984299367</v>
      </c>
      <c r="AQ21">
        <f t="shared" si="13"/>
        <v>-1147.4240504745806</v>
      </c>
      <c r="AR21">
        <f t="shared" si="14"/>
        <v>-1149.07884245888</v>
      </c>
      <c r="AS21">
        <f t="shared" si="15"/>
        <v>222.24264574011235</v>
      </c>
      <c r="AT21">
        <f t="shared" si="16"/>
        <v>-0.24102787560888275</v>
      </c>
      <c r="AU21">
        <f t="shared" si="17"/>
        <v>-927.07722459437662</v>
      </c>
      <c r="AW21">
        <v>18</v>
      </c>
      <c r="AX21">
        <f>IF(Z21&gt;0, (R21*SUMPRODUCT(K21:$K$98, X21:$X$98)-K21*$AZ$3)/Z21, 0)</f>
        <v>-2816.7065070231647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100000</v>
      </c>
      <c r="S22">
        <f t="shared" si="1"/>
        <v>-4543.6335090259045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-1172.2860869413735</v>
      </c>
      <c r="AC22">
        <f t="shared" si="2"/>
        <v>-1705.0085593797946</v>
      </c>
      <c r="AE22">
        <f t="shared" si="3"/>
        <v>0</v>
      </c>
      <c r="AF22">
        <f t="shared" si="4"/>
        <v>0</v>
      </c>
      <c r="AG22">
        <f t="shared" si="5"/>
        <v>-4.6906527451895164</v>
      </c>
      <c r="AH22">
        <f t="shared" si="6"/>
        <v>-3677.6233891874685</v>
      </c>
      <c r="AI22">
        <f t="shared" si="7"/>
        <v>-3682.3140419326583</v>
      </c>
      <c r="AJ22">
        <f t="shared" si="8"/>
        <v>532.72247243842116</v>
      </c>
      <c r="AK22">
        <f t="shared" si="30"/>
        <v>-24.618007825768846</v>
      </c>
      <c r="AL22">
        <f t="shared" si="9"/>
        <v>-3174.2095773200058</v>
      </c>
      <c r="AN22">
        <f t="shared" si="10"/>
        <v>0</v>
      </c>
      <c r="AO22">
        <f t="shared" si="11"/>
        <v>0</v>
      </c>
      <c r="AP22">
        <f t="shared" si="12"/>
        <v>-1.3931093077314056</v>
      </c>
      <c r="AQ22">
        <f t="shared" si="13"/>
        <v>-1092.2427329676016</v>
      </c>
      <c r="AR22">
        <f t="shared" si="14"/>
        <v>-1093.6358422753331</v>
      </c>
      <c r="AS22">
        <f t="shared" si="15"/>
        <v>158.21692099308601</v>
      </c>
      <c r="AT22">
        <f t="shared" si="16"/>
        <v>-7.3114719214836104</v>
      </c>
      <c r="AU22">
        <f t="shared" si="17"/>
        <v>-942.73039320373061</v>
      </c>
      <c r="AW22">
        <v>19</v>
      </c>
      <c r="AX22">
        <f>IF(Z22&gt;0, (R22*SUMPRODUCT(K22:$K$98, X22:$X$98)-K22*$AZ$3)/Z22, 0)</f>
        <v>-4543.6335090259045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100000</v>
      </c>
      <c r="S23">
        <f t="shared" si="1"/>
        <v>-5595.3816238463023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-1705.0085593797946</v>
      </c>
      <c r="AC23">
        <f t="shared" si="2"/>
        <v>-1869.6332168401175</v>
      </c>
      <c r="AE23">
        <f t="shared" si="3"/>
        <v>0</v>
      </c>
      <c r="AF23">
        <f t="shared" si="4"/>
        <v>0</v>
      </c>
      <c r="AG23">
        <f t="shared" si="5"/>
        <v>-4.1767330240535934</v>
      </c>
      <c r="AH23">
        <f t="shared" si="6"/>
        <v>-3736.1055494722232</v>
      </c>
      <c r="AI23">
        <f t="shared" si="7"/>
        <v>-3740.2822824962768</v>
      </c>
      <c r="AJ23">
        <f t="shared" si="8"/>
        <v>164.62465746032285</v>
      </c>
      <c r="AK23">
        <f t="shared" si="30"/>
        <v>-119.35059915658563</v>
      </c>
      <c r="AL23">
        <f t="shared" si="9"/>
        <v>-3695.0082241925397</v>
      </c>
      <c r="AN23">
        <f t="shared" si="10"/>
        <v>0</v>
      </c>
      <c r="AO23">
        <f t="shared" si="11"/>
        <v>0</v>
      </c>
      <c r="AP23">
        <f t="shared" si="12"/>
        <v>-1.1075685227859156</v>
      </c>
      <c r="AQ23">
        <f t="shared" si="13"/>
        <v>-990.72477952761653</v>
      </c>
      <c r="AR23">
        <f t="shared" si="14"/>
        <v>-991.83234805040252</v>
      </c>
      <c r="AS23">
        <f t="shared" si="15"/>
        <v>43.654475310588474</v>
      </c>
      <c r="AT23">
        <f t="shared" si="16"/>
        <v>-31.648890661721477</v>
      </c>
      <c r="AU23">
        <f t="shared" si="17"/>
        <v>-979.82676340153546</v>
      </c>
      <c r="AW23">
        <v>20</v>
      </c>
      <c r="AX23">
        <f>IF(Z23&gt;0, (R23*SUMPRODUCT(K23:$K$98, X23:$X$98)-K23*$AZ$3)/Z23, 0)</f>
        <v>-5595.3816238463023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100000</v>
      </c>
      <c r="S24">
        <f t="shared" si="1"/>
        <v>-6930.5293942729022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-1869.6332168401175</v>
      </c>
      <c r="AC24">
        <f t="shared" si="2"/>
        <v>-2032.1275718076631</v>
      </c>
      <c r="AE24">
        <f t="shared" si="3"/>
        <v>0</v>
      </c>
      <c r="AF24">
        <f t="shared" si="4"/>
        <v>0</v>
      </c>
      <c r="AG24">
        <f t="shared" si="5"/>
        <v>-3.6651737843557228</v>
      </c>
      <c r="AH24">
        <f t="shared" si="6"/>
        <v>-3758.3352756586773</v>
      </c>
      <c r="AI24">
        <f t="shared" si="7"/>
        <v>-3762.0004494430332</v>
      </c>
      <c r="AJ24">
        <f t="shared" si="8"/>
        <v>162.49435496754563</v>
      </c>
      <c r="AK24">
        <f t="shared" si="30"/>
        <v>-130.87432517880825</v>
      </c>
      <c r="AL24">
        <f t="shared" si="9"/>
        <v>-3730.380419654296</v>
      </c>
      <c r="AN24">
        <f t="shared" si="10"/>
        <v>0</v>
      </c>
      <c r="AO24">
        <f t="shared" si="11"/>
        <v>0</v>
      </c>
      <c r="AP24">
        <f t="shared" si="12"/>
        <v>-0.86778159994444937</v>
      </c>
      <c r="AQ24">
        <f t="shared" si="13"/>
        <v>-889.83889728766383</v>
      </c>
      <c r="AR24">
        <f t="shared" si="14"/>
        <v>-890.70667888760829</v>
      </c>
      <c r="AS24">
        <f t="shared" si="15"/>
        <v>38.472830930297945</v>
      </c>
      <c r="AT24">
        <f t="shared" si="16"/>
        <v>-30.98634279773453</v>
      </c>
      <c r="AU24">
        <f t="shared" si="17"/>
        <v>-883.220190755045</v>
      </c>
      <c r="AW24">
        <v>21</v>
      </c>
      <c r="AX24">
        <f>IF(Z24&gt;0, (R24*SUMPRODUCT(K24:$K$98, X24:$X$98)-K24*$AZ$3)/Z24, 0)</f>
        <v>-6930.5293942729022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0.127310056</v>
      </c>
      <c r="Q25" s="5">
        <f t="shared" si="29"/>
        <v>12.5</v>
      </c>
      <c r="R25">
        <f t="shared" si="0"/>
        <v>100000</v>
      </c>
      <c r="S25">
        <f t="shared" si="1"/>
        <v>-8627.997032898551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-2032.1275718076631</v>
      </c>
      <c r="AC25">
        <f t="shared" si="2"/>
        <v>-2182.4750185952607</v>
      </c>
      <c r="AE25">
        <f t="shared" si="3"/>
        <v>0</v>
      </c>
      <c r="AF25">
        <f t="shared" si="4"/>
        <v>0</v>
      </c>
      <c r="AG25">
        <f t="shared" si="5"/>
        <v>-3.1619085667761069</v>
      </c>
      <c r="AH25">
        <f t="shared" si="6"/>
        <v>-3732.9078378884724</v>
      </c>
      <c r="AI25">
        <f t="shared" si="7"/>
        <v>-3736.0697464552486</v>
      </c>
      <c r="AJ25">
        <f t="shared" si="8"/>
        <v>150.34744678759762</v>
      </c>
      <c r="AK25">
        <f t="shared" si="30"/>
        <v>-142.24893002653644</v>
      </c>
      <c r="AL25">
        <f t="shared" si="9"/>
        <v>-3727.9712296941875</v>
      </c>
      <c r="AN25">
        <f t="shared" si="10"/>
        <v>0</v>
      </c>
      <c r="AO25">
        <f t="shared" si="11"/>
        <v>0</v>
      </c>
      <c r="AP25">
        <f t="shared" si="12"/>
        <v>-0.66841648201813164</v>
      </c>
      <c r="AQ25">
        <f t="shared" si="13"/>
        <v>-789.12374346212471</v>
      </c>
      <c r="AR25">
        <f t="shared" si="14"/>
        <v>-789.79215994414278</v>
      </c>
      <c r="AS25">
        <f t="shared" si="15"/>
        <v>31.782927728564591</v>
      </c>
      <c r="AT25">
        <f t="shared" si="16"/>
        <v>-30.070929431120877</v>
      </c>
      <c r="AU25">
        <f t="shared" si="17"/>
        <v>-788.08016164669914</v>
      </c>
      <c r="AW25">
        <v>22</v>
      </c>
      <c r="AX25">
        <f>IF(Z25&gt;0, (R25*SUMPRODUCT(K25:$K$98, X25:$X$98)-K25*$AZ$3)/Z25, 0)</f>
        <v>-8627.997032898551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0.144442719</v>
      </c>
      <c r="Q26" s="5">
        <f t="shared" si="29"/>
        <v>12.5</v>
      </c>
      <c r="R26">
        <f t="shared" si="0"/>
        <v>100000</v>
      </c>
      <c r="S26">
        <f t="shared" si="1"/>
        <v>-10806.404824191683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-2182.4750185952607</v>
      </c>
      <c r="AC26">
        <f t="shared" si="2"/>
        <v>-2311.3385383966151</v>
      </c>
      <c r="AE26">
        <f t="shared" si="3"/>
        <v>0</v>
      </c>
      <c r="AF26">
        <f t="shared" si="4"/>
        <v>0</v>
      </c>
      <c r="AG26">
        <f t="shared" si="5"/>
        <v>-2.673574810493812</v>
      </c>
      <c r="AH26">
        <f t="shared" si="6"/>
        <v>-3653.7173649162714</v>
      </c>
      <c r="AI26">
        <f t="shared" si="7"/>
        <v>-3656.3909397267653</v>
      </c>
      <c r="AJ26">
        <f t="shared" si="8"/>
        <v>128.86351980135441</v>
      </c>
      <c r="AK26">
        <f t="shared" si="30"/>
        <v>-152.77325130166827</v>
      </c>
      <c r="AL26">
        <f t="shared" si="9"/>
        <v>-3680.300671227079</v>
      </c>
      <c r="AN26">
        <f t="shared" si="10"/>
        <v>0</v>
      </c>
      <c r="AO26">
        <f t="shared" si="11"/>
        <v>0</v>
      </c>
      <c r="AP26">
        <f t="shared" si="12"/>
        <v>-0.50462894920610435</v>
      </c>
      <c r="AQ26">
        <f t="shared" si="13"/>
        <v>-689.62781490795385</v>
      </c>
      <c r="AR26">
        <f t="shared" si="14"/>
        <v>-690.13244385715996</v>
      </c>
      <c r="AS26">
        <f t="shared" si="15"/>
        <v>24.322589490715131</v>
      </c>
      <c r="AT26">
        <f t="shared" si="16"/>
        <v>-28.83547711796464</v>
      </c>
      <c r="AU26">
        <f t="shared" si="17"/>
        <v>-694.64533148440944</v>
      </c>
      <c r="AW26">
        <v>23</v>
      </c>
      <c r="AX26">
        <f>IF(Z26&gt;0, (R26*SUMPRODUCT(K26:$K$98, X26:$X$98)-K26*$AZ$3)/Z26, 0)</f>
        <v>-10806.404824191683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0.163598735</v>
      </c>
      <c r="Q27" s="5">
        <f t="shared" si="29"/>
        <v>12.5</v>
      </c>
      <c r="R27">
        <f t="shared" si="0"/>
        <v>100000</v>
      </c>
      <c r="S27">
        <f t="shared" si="1"/>
        <v>-13642.835845906295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-2311.3385383966151</v>
      </c>
      <c r="AC27">
        <f t="shared" si="2"/>
        <v>-2411.4482964645931</v>
      </c>
      <c r="AE27">
        <f t="shared" si="3"/>
        <v>0</v>
      </c>
      <c r="AF27">
        <f t="shared" si="4"/>
        <v>0</v>
      </c>
      <c r="AG27">
        <f t="shared" si="5"/>
        <v>-2.2094456054642211</v>
      </c>
      <c r="AH27">
        <f t="shared" si="6"/>
        <v>-3499.1476553972188</v>
      </c>
      <c r="AI27">
        <f t="shared" si="7"/>
        <v>-3501.3571010026831</v>
      </c>
      <c r="AJ27">
        <f t="shared" si="8"/>
        <v>100.10975806797796</v>
      </c>
      <c r="AK27">
        <f t="shared" si="30"/>
        <v>-161.79369768776309</v>
      </c>
      <c r="AL27">
        <f t="shared" si="9"/>
        <v>-3563.0410406224682</v>
      </c>
      <c r="AN27">
        <f t="shared" si="10"/>
        <v>0</v>
      </c>
      <c r="AO27">
        <f t="shared" si="11"/>
        <v>0</v>
      </c>
      <c r="AP27">
        <f t="shared" si="12"/>
        <v>-0.37234464462459393</v>
      </c>
      <c r="AQ27">
        <f t="shared" si="13"/>
        <v>-589.69041238927082</v>
      </c>
      <c r="AR27">
        <f t="shared" si="14"/>
        <v>-590.06275703389542</v>
      </c>
      <c r="AS27">
        <f t="shared" si="15"/>
        <v>16.870898382421824</v>
      </c>
      <c r="AT27">
        <f t="shared" si="16"/>
        <v>-27.266123555638124</v>
      </c>
      <c r="AU27">
        <f t="shared" si="17"/>
        <v>-600.45798220711174</v>
      </c>
      <c r="AW27">
        <v>24</v>
      </c>
      <c r="AX27">
        <f>IF(Z27&gt;0, (R27*SUMPRODUCT(K27:$K$98, X27:$X$98)-K27*$AZ$3)/Z27, 0)</f>
        <v>-13642.835845906295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0.184919743</v>
      </c>
      <c r="Q28" s="5">
        <f t="shared" si="29"/>
        <v>12.5</v>
      </c>
      <c r="R28">
        <f t="shared" si="0"/>
        <v>100000</v>
      </c>
      <c r="S28">
        <f t="shared" si="1"/>
        <v>-17391.005771995835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-2411.4482964645931</v>
      </c>
      <c r="AC28">
        <f t="shared" si="2"/>
        <v>-2474.7833009610295</v>
      </c>
      <c r="AE28">
        <f t="shared" si="3"/>
        <v>0</v>
      </c>
      <c r="AF28">
        <f t="shared" si="4"/>
        <v>0</v>
      </c>
      <c r="AG28">
        <f t="shared" si="5"/>
        <v>-1.7787810358746559</v>
      </c>
      <c r="AH28">
        <f t="shared" si="6"/>
        <v>-3268.5609082793853</v>
      </c>
      <c r="AI28">
        <f t="shared" si="7"/>
        <v>-3270.3396893152599</v>
      </c>
      <c r="AJ28">
        <f t="shared" si="8"/>
        <v>63.335004496436341</v>
      </c>
      <c r="AK28">
        <f t="shared" si="30"/>
        <v>-168.80138075252154</v>
      </c>
      <c r="AL28">
        <f t="shared" si="9"/>
        <v>-3375.8060655713452</v>
      </c>
      <c r="AN28">
        <f t="shared" si="10"/>
        <v>0</v>
      </c>
      <c r="AO28">
        <f t="shared" si="11"/>
        <v>0</v>
      </c>
      <c r="AP28">
        <f t="shared" si="12"/>
        <v>-0.26764939480976946</v>
      </c>
      <c r="AQ28">
        <f t="shared" si="13"/>
        <v>-491.81339993861604</v>
      </c>
      <c r="AR28">
        <f t="shared" si="14"/>
        <v>-492.08104933342582</v>
      </c>
      <c r="AS28">
        <f t="shared" si="15"/>
        <v>9.5298832637991584</v>
      </c>
      <c r="AT28">
        <f t="shared" si="16"/>
        <v>-25.399184323578261</v>
      </c>
      <c r="AU28">
        <f t="shared" si="17"/>
        <v>-507.95035039320493</v>
      </c>
      <c r="AW28">
        <v>25</v>
      </c>
      <c r="AX28">
        <f>IF(Z28&gt;0, (R28*SUMPRODUCT(K28:$K$98, X28:$X$98)-K28*$AZ$3)/Z28, 0)</f>
        <v>-17391.005771995835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100000</v>
      </c>
      <c r="S29">
        <f t="shared" si="1"/>
        <v>-22440.968408534121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-2474.7833009610295</v>
      </c>
      <c r="AC29">
        <f t="shared" si="2"/>
        <v>-2496.6365152810431</v>
      </c>
      <c r="AE29">
        <f t="shared" si="3"/>
        <v>0</v>
      </c>
      <c r="AF29">
        <f t="shared" si="4"/>
        <v>0</v>
      </c>
      <c r="AG29">
        <f t="shared" si="5"/>
        <v>-1.3906688817023112</v>
      </c>
      <c r="AH29">
        <f t="shared" si="6"/>
        <v>-2962.5947505087838</v>
      </c>
      <c r="AI29">
        <f t="shared" si="7"/>
        <v>-2963.9854193904862</v>
      </c>
      <c r="AJ29">
        <f t="shared" si="8"/>
        <v>21.853214320013649</v>
      </c>
      <c r="AK29">
        <f t="shared" si="30"/>
        <v>-173.23483106727207</v>
      </c>
      <c r="AL29">
        <f t="shared" si="9"/>
        <v>-3115.3670361377444</v>
      </c>
      <c r="AN29">
        <f t="shared" si="10"/>
        <v>0</v>
      </c>
      <c r="AO29">
        <f t="shared" si="11"/>
        <v>0</v>
      </c>
      <c r="AP29">
        <f t="shared" si="12"/>
        <v>-0.18683123696468626</v>
      </c>
      <c r="AQ29">
        <f t="shared" si="13"/>
        <v>-398.01368186587956</v>
      </c>
      <c r="AR29">
        <f t="shared" si="14"/>
        <v>-398.20051310284424</v>
      </c>
      <c r="AS29">
        <f t="shared" si="15"/>
        <v>2.9358987727292294</v>
      </c>
      <c r="AT29">
        <f t="shared" si="16"/>
        <v>-23.273460850039463</v>
      </c>
      <c r="AU29">
        <f t="shared" si="17"/>
        <v>-418.53807518015446</v>
      </c>
      <c r="AW29">
        <v>26</v>
      </c>
      <c r="AX29">
        <f>IF(Z29&gt;0, (R29*SUMPRODUCT(K29:$K$98, X29:$X$98)-K29*$AZ$3)/Z29, 0)</f>
        <v>-22440.968408534121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100000</v>
      </c>
      <c r="S30">
        <f t="shared" si="1"/>
        <v>-29418.119157977366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-2496.6365152810431</v>
      </c>
      <c r="AC30">
        <f t="shared" si="2"/>
        <v>-2475.0428885588854</v>
      </c>
      <c r="AE30">
        <f t="shared" si="3"/>
        <v>0</v>
      </c>
      <c r="AF30">
        <f t="shared" si="4"/>
        <v>0</v>
      </c>
      <c r="AG30">
        <f t="shared" si="5"/>
        <v>-1.0516660137531786</v>
      </c>
      <c r="AH30">
        <f t="shared" si="6"/>
        <v>-2600.7694330568766</v>
      </c>
      <c r="AI30">
        <f t="shared" si="7"/>
        <v>-2601.8210990706298</v>
      </c>
      <c r="AJ30">
        <f t="shared" si="8"/>
        <v>-21.593626722157751</v>
      </c>
      <c r="AK30">
        <f t="shared" si="30"/>
        <v>-174.76455606967303</v>
      </c>
      <c r="AL30">
        <f t="shared" si="9"/>
        <v>-2798.1792818624604</v>
      </c>
      <c r="AN30">
        <f t="shared" si="10"/>
        <v>0</v>
      </c>
      <c r="AO30">
        <f t="shared" si="11"/>
        <v>0</v>
      </c>
      <c r="AP30">
        <f t="shared" si="12"/>
        <v>-0.12614951029813071</v>
      </c>
      <c r="AQ30">
        <f t="shared" si="13"/>
        <v>-311.96766472237863</v>
      </c>
      <c r="AR30">
        <f t="shared" si="14"/>
        <v>-312.09381423267672</v>
      </c>
      <c r="AS30">
        <f t="shared" si="15"/>
        <v>-2.5902001214618946</v>
      </c>
      <c r="AT30">
        <f t="shared" si="16"/>
        <v>-20.963369432259384</v>
      </c>
      <c r="AU30">
        <f t="shared" si="17"/>
        <v>-335.647383786398</v>
      </c>
      <c r="AW30">
        <v>27</v>
      </c>
      <c r="AX30">
        <f>IF(Z30&gt;0, (R30*SUMPRODUCT(K30:$K$98, X30:$X$98)-K30*$AZ$3)/Z30, 0)</f>
        <v>-29418.119157977366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100000</v>
      </c>
      <c r="S31">
        <f t="shared" si="1"/>
        <v>-39415.609207546695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-2475.0428885588854</v>
      </c>
      <c r="AC31">
        <f t="shared" si="2"/>
        <v>-2412.3611706133725</v>
      </c>
      <c r="AE31">
        <f t="shared" si="3"/>
        <v>0</v>
      </c>
      <c r="AF31">
        <f t="shared" si="4"/>
        <v>0</v>
      </c>
      <c r="AG31">
        <f t="shared" si="5"/>
        <v>-0.76503992298801349</v>
      </c>
      <c r="AH31">
        <f t="shared" si="6"/>
        <v>-2208.8754450210668</v>
      </c>
      <c r="AI31">
        <f t="shared" si="7"/>
        <v>-2209.6404849440546</v>
      </c>
      <c r="AJ31">
        <f t="shared" si="8"/>
        <v>-62.681717945512901</v>
      </c>
      <c r="AK31">
        <f t="shared" si="30"/>
        <v>-173.25300219912199</v>
      </c>
      <c r="AL31">
        <f t="shared" si="9"/>
        <v>-2445.5752050886895</v>
      </c>
      <c r="AN31">
        <f t="shared" si="10"/>
        <v>0</v>
      </c>
      <c r="AO31">
        <f t="shared" si="11"/>
        <v>0</v>
      </c>
      <c r="AP31">
        <f t="shared" si="12"/>
        <v>-8.1935820319306116E-2</v>
      </c>
      <c r="AQ31">
        <f t="shared" si="13"/>
        <v>-236.57068883947528</v>
      </c>
      <c r="AR31">
        <f t="shared" si="14"/>
        <v>-236.65262465979455</v>
      </c>
      <c r="AS31">
        <f t="shared" si="15"/>
        <v>-6.7132156434788293</v>
      </c>
      <c r="AT31">
        <f t="shared" si="16"/>
        <v>-18.555406628354508</v>
      </c>
      <c r="AU31">
        <f t="shared" si="17"/>
        <v>-261.92124693162788</v>
      </c>
      <c r="AW31">
        <v>28</v>
      </c>
      <c r="AX31">
        <f>IF(Z31&gt;0, (R31*SUMPRODUCT(K31:$K$98, X31:$X$98)-K31*$AZ$3)/Z31, 0)</f>
        <v>-39415.609207546695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100000</v>
      </c>
      <c r="S32">
        <f t="shared" si="1"/>
        <v>-54401.514118108367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-2412.3611706133725</v>
      </c>
      <c r="AC32">
        <f t="shared" si="2"/>
        <v>-2314.423482070802</v>
      </c>
      <c r="AE32">
        <f t="shared" si="3"/>
        <v>0</v>
      </c>
      <c r="AF32">
        <f t="shared" si="4"/>
        <v>0</v>
      </c>
      <c r="AG32">
        <f t="shared" si="5"/>
        <v>-0.53179206488767816</v>
      </c>
      <c r="AH32">
        <f t="shared" si="6"/>
        <v>-1804.7796709636409</v>
      </c>
      <c r="AI32">
        <f t="shared" si="7"/>
        <v>-1805.3114630285286</v>
      </c>
      <c r="AJ32">
        <f t="shared" si="8"/>
        <v>-97.937688542570413</v>
      </c>
      <c r="AK32">
        <f t="shared" si="30"/>
        <v>-168.86528194293609</v>
      </c>
      <c r="AL32">
        <f t="shared" si="9"/>
        <v>-2072.1144335140352</v>
      </c>
      <c r="AN32">
        <f t="shared" si="10"/>
        <v>0</v>
      </c>
      <c r="AO32">
        <f t="shared" si="11"/>
        <v>0</v>
      </c>
      <c r="AP32">
        <f t="shared" si="12"/>
        <v>-5.0852643865125016E-2</v>
      </c>
      <c r="AQ32">
        <f t="shared" si="13"/>
        <v>-172.58214990837874</v>
      </c>
      <c r="AR32">
        <f t="shared" si="14"/>
        <v>-172.63300255224385</v>
      </c>
      <c r="AS32">
        <f t="shared" si="15"/>
        <v>-9.3652965609420953</v>
      </c>
      <c r="AT32">
        <f t="shared" si="16"/>
        <v>-16.147751369027667</v>
      </c>
      <c r="AU32">
        <f t="shared" si="17"/>
        <v>-198.14605048221364</v>
      </c>
      <c r="AW32">
        <v>29</v>
      </c>
      <c r="AX32">
        <f>IF(Z32&gt;0, (R32*SUMPRODUCT(K32:$K$98, X32:$X$98)-K32*$AZ$3)/Z32, 0)</f>
        <v>-54401.514118108367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100000</v>
      </c>
      <c r="S33">
        <f t="shared" si="1"/>
        <v>-78096.228004015109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-2314.423482070802</v>
      </c>
      <c r="AC33">
        <f t="shared" si="2"/>
        <v>-2188.3374378880681</v>
      </c>
      <c r="AE33">
        <f t="shared" si="3"/>
        <v>0</v>
      </c>
      <c r="AF33">
        <f t="shared" si="4"/>
        <v>0</v>
      </c>
      <c r="AG33">
        <f t="shared" si="5"/>
        <v>-0.35026298545679446</v>
      </c>
      <c r="AH33">
        <f t="shared" si="6"/>
        <v>-1409.6892702560551</v>
      </c>
      <c r="AI33">
        <f t="shared" si="7"/>
        <v>-1410.0395332415119</v>
      </c>
      <c r="AJ33">
        <f t="shared" si="8"/>
        <v>-126.08604418273399</v>
      </c>
      <c r="AK33">
        <f t="shared" si="30"/>
        <v>-162.00964374495615</v>
      </c>
      <c r="AL33">
        <f t="shared" si="9"/>
        <v>-1698.1352211692019</v>
      </c>
      <c r="AN33">
        <f t="shared" si="10"/>
        <v>0</v>
      </c>
      <c r="AO33">
        <f t="shared" si="11"/>
        <v>0</v>
      </c>
      <c r="AP33">
        <f t="shared" si="12"/>
        <v>-2.9905282323774037E-2</v>
      </c>
      <c r="AQ33">
        <f t="shared" si="13"/>
        <v>-120.35858017033456</v>
      </c>
      <c r="AR33">
        <f t="shared" si="14"/>
        <v>-120.38848545265833</v>
      </c>
      <c r="AS33">
        <f t="shared" si="15"/>
        <v>-10.765164761714798</v>
      </c>
      <c r="AT33">
        <f t="shared" si="16"/>
        <v>-13.832304115858678</v>
      </c>
      <c r="AU33">
        <f t="shared" si="17"/>
        <v>-144.98595433023181</v>
      </c>
      <c r="AW33">
        <v>30</v>
      </c>
      <c r="AX33">
        <f>IF(Z33&gt;0, (R33*SUMPRODUCT(K33:$K$98, X33:$X$98)-K33*$AZ$3)/Z33, 0)</f>
        <v>-78096.228004015109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100000</v>
      </c>
      <c r="S34">
        <f t="shared" si="1"/>
        <v>-117682.50083708756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-2188.3374378880681</v>
      </c>
      <c r="AC34">
        <f t="shared" si="2"/>
        <v>-2042.0279876199097</v>
      </c>
      <c r="AE34">
        <f t="shared" si="3"/>
        <v>0</v>
      </c>
      <c r="AF34">
        <f t="shared" si="4"/>
        <v>0</v>
      </c>
      <c r="AG34">
        <f t="shared" si="5"/>
        <v>-0.2169001309768612</v>
      </c>
      <c r="AH34">
        <f t="shared" si="6"/>
        <v>-1038.8817970029224</v>
      </c>
      <c r="AI34">
        <f t="shared" si="7"/>
        <v>-1039.0986971338993</v>
      </c>
      <c r="AJ34">
        <f t="shared" si="8"/>
        <v>-146.30945026815834</v>
      </c>
      <c r="AK34">
        <f t="shared" si="30"/>
        <v>-153.18362065216479</v>
      </c>
      <c r="AL34">
        <f t="shared" si="9"/>
        <v>-1338.5917680542225</v>
      </c>
      <c r="AN34">
        <f t="shared" si="10"/>
        <v>0</v>
      </c>
      <c r="AO34">
        <f t="shared" si="11"/>
        <v>0</v>
      </c>
      <c r="AP34">
        <f t="shared" si="12"/>
        <v>-1.653466701717635E-2</v>
      </c>
      <c r="AQ34">
        <f t="shared" si="13"/>
        <v>-79.19573172356273</v>
      </c>
      <c r="AR34">
        <f t="shared" si="14"/>
        <v>-79.212266390579913</v>
      </c>
      <c r="AS34">
        <f t="shared" si="15"/>
        <v>-11.153418998664403</v>
      </c>
      <c r="AT34">
        <f t="shared" si="16"/>
        <v>-11.677448734409502</v>
      </c>
      <c r="AU34">
        <f t="shared" si="17"/>
        <v>-102.04313412365381</v>
      </c>
      <c r="AW34">
        <v>31</v>
      </c>
      <c r="AX34">
        <f>IF(Z34&gt;0, (R34*SUMPRODUCT(K34:$K$98, X34:$X$98)-K34*$AZ$3)/Z34, 0)</f>
        <v>-117682.50083708756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0.411916369</v>
      </c>
      <c r="Q35" s="5">
        <f t="shared" si="29"/>
        <v>12.5</v>
      </c>
      <c r="R35">
        <f t="shared" ref="R35:R69" si="31">$C$6</f>
        <v>100000</v>
      </c>
      <c r="S35">
        <f t="shared" ref="S35:S69" si="32">AX35</f>
        <v>-187732.38506314959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-2042.0279876199097</v>
      </c>
      <c r="AC35">
        <f t="shared" ref="AC35:AC69" si="33">S35*Z35</f>
        <v>-1883.1272635948183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-0.1253864152794795</v>
      </c>
      <c r="AH35">
        <f t="shared" ref="AH35:AH69" si="37">-X35*R35</f>
        <v>-714.75771510090476</v>
      </c>
      <c r="AI35">
        <f t="shared" ref="AI35:AI66" si="38">SUM(AE35:AH35)</f>
        <v>-714.8831015161843</v>
      </c>
      <c r="AJ35">
        <f t="shared" ref="AJ35:AJ69" si="39">AB35-AC35</f>
        <v>-158.90072402509145</v>
      </c>
      <c r="AK35">
        <f t="shared" si="30"/>
        <v>-142.94195913339368</v>
      </c>
      <c r="AL35">
        <f t="shared" ref="AL35:AL66" si="40">SUM(AI35:AK35)</f>
        <v>-1016.7257846746694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-8.5343038809511107E-3</v>
      </c>
      <c r="AQ35">
        <f t="shared" ref="AQ35:AQ69" si="44">AH35*$K35</f>
        <v>-48.649285716709592</v>
      </c>
      <c r="AR35">
        <f t="shared" ref="AR35:AR69" si="45">AI35*$K35</f>
        <v>-48.657820020590549</v>
      </c>
      <c r="AS35">
        <f t="shared" ref="AS35:AS69" si="46">AJ35*$K35</f>
        <v>-10.815422569586907</v>
      </c>
      <c r="AT35">
        <f t="shared" ref="AT35:AT69" si="47">AK35*$K35</f>
        <v>-9.7292048254491004</v>
      </c>
      <c r="AU35">
        <f t="shared" ref="AU35:AU69" si="48">AL35*$K35</f>
        <v>-69.202447415626551</v>
      </c>
      <c r="AW35">
        <v>32</v>
      </c>
      <c r="AX35">
        <f>IF(Z35&gt;0, (R35*SUMPRODUCT(K35:$K$98, X35:$X$98)-K35*$AZ$3)/Z35, 0)</f>
        <v>-187732.38506314959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0.41929138799999999</v>
      </c>
      <c r="Q36" s="5">
        <f t="shared" si="29"/>
        <v>12.5</v>
      </c>
      <c r="R36">
        <f t="shared" si="31"/>
        <v>100000</v>
      </c>
      <c r="S36">
        <f t="shared" si="32"/>
        <v>-300309.50977338699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-1883.1272635948183</v>
      </c>
      <c r="AC36">
        <f t="shared" si="33"/>
        <v>-1719.1904281073723</v>
      </c>
      <c r="AE36">
        <f t="shared" si="34"/>
        <v>0</v>
      </c>
      <c r="AF36">
        <f t="shared" si="35"/>
        <v>0</v>
      </c>
      <c r="AG36">
        <f t="shared" si="36"/>
        <v>-7.1559107027807337E-2</v>
      </c>
      <c r="AH36">
        <f t="shared" si="37"/>
        <v>-420.58755279101888</v>
      </c>
      <c r="AI36">
        <f t="shared" si="38"/>
        <v>-420.65911189804666</v>
      </c>
      <c r="AJ36">
        <f t="shared" si="39"/>
        <v>-163.93683548744593</v>
      </c>
      <c r="AK36">
        <f t="shared" si="30"/>
        <v>-131.8189084516373</v>
      </c>
      <c r="AL36">
        <f t="shared" si="40"/>
        <v>-716.41485583712983</v>
      </c>
      <c r="AN36">
        <f t="shared" si="41"/>
        <v>0</v>
      </c>
      <c r="AO36">
        <f t="shared" si="42"/>
        <v>0</v>
      </c>
      <c r="AP36">
        <f t="shared" si="43"/>
        <v>-4.3487506448962685E-3</v>
      </c>
      <c r="AQ36">
        <f t="shared" si="44"/>
        <v>-25.559715141841263</v>
      </c>
      <c r="AR36">
        <f t="shared" si="45"/>
        <v>-25.564063892486157</v>
      </c>
      <c r="AS36">
        <f t="shared" si="46"/>
        <v>-9.9626790866919066</v>
      </c>
      <c r="AT36">
        <f t="shared" si="47"/>
        <v>-8.0108261121232296</v>
      </c>
      <c r="AU36">
        <f t="shared" si="48"/>
        <v>-43.537569091301293</v>
      </c>
      <c r="AW36">
        <v>33</v>
      </c>
      <c r="AX36">
        <f>IF(Z36&gt;0, (R36*SUMPRODUCT(K36:$K$98, X36:$X$98)-K36*$AZ$3)/Z36, 0)</f>
        <v>-300309.50977338699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31"/>
        <v>100000</v>
      </c>
      <c r="S37">
        <f t="shared" si="32"/>
        <v>-482669.14519785257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-1719.1904281073723</v>
      </c>
      <c r="AC37">
        <f t="shared" si="33"/>
        <v>-1554.9411064597889</v>
      </c>
      <c r="AE37">
        <f t="shared" si="34"/>
        <v>0</v>
      </c>
      <c r="AF37">
        <f t="shared" si="35"/>
        <v>0</v>
      </c>
      <c r="AG37">
        <f t="shared" si="36"/>
        <v>-4.0269331537196085E-2</v>
      </c>
      <c r="AH37">
        <f t="shared" si="37"/>
        <v>-244.59347536266549</v>
      </c>
      <c r="AI37">
        <f t="shared" si="38"/>
        <v>-244.63374469420268</v>
      </c>
      <c r="AJ37">
        <f t="shared" si="39"/>
        <v>-164.24932164758343</v>
      </c>
      <c r="AK37">
        <f t="shared" si="30"/>
        <v>-120.34332996751607</v>
      </c>
      <c r="AL37">
        <f t="shared" si="40"/>
        <v>-529.22639630930212</v>
      </c>
      <c r="AN37">
        <f t="shared" si="41"/>
        <v>0</v>
      </c>
      <c r="AO37">
        <f t="shared" si="42"/>
        <v>0</v>
      </c>
      <c r="AP37">
        <f t="shared" si="43"/>
        <v>-2.1850228928317994E-3</v>
      </c>
      <c r="AQ37">
        <f t="shared" si="44"/>
        <v>-13.271696417683508</v>
      </c>
      <c r="AR37">
        <f t="shared" si="45"/>
        <v>-13.273881440576339</v>
      </c>
      <c r="AS37">
        <f t="shared" si="46"/>
        <v>-8.9122047531522668</v>
      </c>
      <c r="AT37">
        <f t="shared" si="47"/>
        <v>-6.529855871477495</v>
      </c>
      <c r="AU37">
        <f t="shared" si="48"/>
        <v>-28.715942065206097</v>
      </c>
      <c r="AW37">
        <v>34</v>
      </c>
      <c r="AX37">
        <f>IF(Z37&gt;0, (R37*SUMPRODUCT(K37:$K$98, X37:$X$98)-K37*$AZ$3)/Z37, 0)</f>
        <v>-482669.14519785257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0.43603590599999997</v>
      </c>
      <c r="Q38" s="5">
        <f t="shared" si="60"/>
        <v>12.5</v>
      </c>
      <c r="R38">
        <f t="shared" si="31"/>
        <v>100000</v>
      </c>
      <c r="S38">
        <f t="shared" si="32"/>
        <v>-783774.46501792583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-1554.9411064597889</v>
      </c>
      <c r="AC38">
        <f t="shared" si="33"/>
        <v>-1398.7404486012001</v>
      </c>
      <c r="AE38">
        <f t="shared" si="34"/>
        <v>0</v>
      </c>
      <c r="AF38">
        <f t="shared" si="35"/>
        <v>0</v>
      </c>
      <c r="AG38">
        <f t="shared" si="36"/>
        <v>-2.2307763760988458E-2</v>
      </c>
      <c r="AH38">
        <f t="shared" si="37"/>
        <v>-140.47099568668531</v>
      </c>
      <c r="AI38">
        <f t="shared" si="38"/>
        <v>-140.49330345044629</v>
      </c>
      <c r="AJ38">
        <f t="shared" si="39"/>
        <v>-156.20065785858878</v>
      </c>
      <c r="AK38">
        <f t="shared" si="30"/>
        <v>-108.84587745218523</v>
      </c>
      <c r="AL38">
        <f t="shared" si="40"/>
        <v>-405.53983876122032</v>
      </c>
      <c r="AN38">
        <f t="shared" si="41"/>
        <v>0</v>
      </c>
      <c r="AO38">
        <f t="shared" si="42"/>
        <v>0</v>
      </c>
      <c r="AP38">
        <f t="shared" si="43"/>
        <v>-1.0807359171400239E-3</v>
      </c>
      <c r="AQ38">
        <f t="shared" si="44"/>
        <v>-6.8053459764761017</v>
      </c>
      <c r="AR38">
        <f t="shared" si="45"/>
        <v>-6.8064267123932414</v>
      </c>
      <c r="AS38">
        <f t="shared" si="46"/>
        <v>-7.5673950574953093</v>
      </c>
      <c r="AT38">
        <f t="shared" si="47"/>
        <v>-5.2732156596043183</v>
      </c>
      <c r="AU38">
        <f t="shared" si="48"/>
        <v>-19.647037429492869</v>
      </c>
      <c r="AW38">
        <v>35</v>
      </c>
      <c r="AX38">
        <f>IF(Z38&gt;0, (R38*SUMPRODUCT(K38:$K$98, X38:$X$98)-K38*$AZ$3)/Z38, 0)</f>
        <v>-783774.46501792583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0.445743585</v>
      </c>
      <c r="Q39" s="5">
        <f t="shared" si="60"/>
        <v>12.5</v>
      </c>
      <c r="R39">
        <f t="shared" si="31"/>
        <v>100000</v>
      </c>
      <c r="S39">
        <f t="shared" si="32"/>
        <v>-1291302.5751238707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-1398.7404486012001</v>
      </c>
      <c r="AC39">
        <f t="shared" si="33"/>
        <v>-1254.2311925452907</v>
      </c>
      <c r="AE39">
        <f t="shared" si="34"/>
        <v>0</v>
      </c>
      <c r="AF39">
        <f t="shared" si="35"/>
        <v>0</v>
      </c>
      <c r="AG39">
        <f t="shared" si="36"/>
        <v>-1.2141143531222495E-2</v>
      </c>
      <c r="AH39">
        <f t="shared" si="37"/>
        <v>-79.548340737248623</v>
      </c>
      <c r="AI39">
        <f t="shared" si="38"/>
        <v>-79.560481880779847</v>
      </c>
      <c r="AJ39">
        <f t="shared" si="39"/>
        <v>-144.50925605590942</v>
      </c>
      <c r="AK39">
        <f t="shared" si="30"/>
        <v>-97.911831402084019</v>
      </c>
      <c r="AL39">
        <f t="shared" si="40"/>
        <v>-321.98156933877328</v>
      </c>
      <c r="AN39">
        <f t="shared" si="41"/>
        <v>0</v>
      </c>
      <c r="AO39">
        <f t="shared" si="42"/>
        <v>0</v>
      </c>
      <c r="AP39">
        <f t="shared" si="43"/>
        <v>-5.2517629984318427E-4</v>
      </c>
      <c r="AQ39">
        <f t="shared" si="44"/>
        <v>-3.4409364438875509</v>
      </c>
      <c r="AR39">
        <f t="shared" si="45"/>
        <v>-3.4414616201873942</v>
      </c>
      <c r="AS39">
        <f t="shared" si="46"/>
        <v>-6.2508804210547133</v>
      </c>
      <c r="AT39">
        <f t="shared" si="47"/>
        <v>-4.2352660764103982</v>
      </c>
      <c r="AU39">
        <f t="shared" si="48"/>
        <v>-13.927608117652506</v>
      </c>
      <c r="AW39">
        <v>36</v>
      </c>
      <c r="AX39">
        <f>IF(Z39&gt;0, (R39*SUMPRODUCT(K39:$K$98, X39:$X$98)-K39*$AZ$3)/Z39, 0)</f>
        <v>-1291302.5751238707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0.45538508599999999</v>
      </c>
      <c r="Q40" s="5">
        <f t="shared" si="60"/>
        <v>12.5</v>
      </c>
      <c r="R40">
        <f t="shared" si="31"/>
        <v>100000</v>
      </c>
      <c r="S40">
        <f t="shared" si="32"/>
        <v>-2161835.8092394001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-1254.2311925452907</v>
      </c>
      <c r="AC40">
        <f t="shared" si="33"/>
        <v>-1122.5698057459765</v>
      </c>
      <c r="AE40">
        <f t="shared" si="34"/>
        <v>0</v>
      </c>
      <c r="AF40">
        <f t="shared" si="35"/>
        <v>0</v>
      </c>
      <c r="AG40">
        <f t="shared" si="36"/>
        <v>-6.4908364048061711E-3</v>
      </c>
      <c r="AH40">
        <f t="shared" si="37"/>
        <v>-44.231165528832797</v>
      </c>
      <c r="AI40">
        <f t="shared" si="38"/>
        <v>-44.237656365237605</v>
      </c>
      <c r="AJ40">
        <f t="shared" si="39"/>
        <v>-131.66138679931419</v>
      </c>
      <c r="AK40">
        <f t="shared" ref="AK40:AK69" si="61">G40*SUM(AB40:AB40, AE40:AF40)</f>
        <v>-87.796183478170363</v>
      </c>
      <c r="AL40">
        <f t="shared" si="40"/>
        <v>-263.69522664272216</v>
      </c>
      <c r="AN40">
        <f t="shared" si="41"/>
        <v>0</v>
      </c>
      <c r="AO40">
        <f t="shared" si="42"/>
        <v>0</v>
      </c>
      <c r="AP40">
        <f t="shared" si="43"/>
        <v>-2.5068489497812697E-4</v>
      </c>
      <c r="AQ40">
        <f t="shared" si="44"/>
        <v>-1.7082675319232161</v>
      </c>
      <c r="AR40">
        <f t="shared" si="45"/>
        <v>-1.7085182168181943</v>
      </c>
      <c r="AS40">
        <f t="shared" si="46"/>
        <v>-5.0849411176072055</v>
      </c>
      <c r="AT40">
        <f t="shared" si="47"/>
        <v>-3.3908075419076504</v>
      </c>
      <c r="AU40">
        <f t="shared" si="48"/>
        <v>-10.18426687633305</v>
      </c>
      <c r="AW40">
        <v>37</v>
      </c>
      <c r="AX40">
        <f>IF(Z40&gt;0, (R40*SUMPRODUCT(K40:$K$98, X40:$X$98)-K40*$AZ$3)/Z40, 0)</f>
        <v>-2161835.8092394001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0.465797664</v>
      </c>
      <c r="Q41" s="5">
        <f t="shared" si="60"/>
        <v>12.5</v>
      </c>
      <c r="R41">
        <f t="shared" si="31"/>
        <v>100000</v>
      </c>
      <c r="S41">
        <f t="shared" si="32"/>
        <v>-3687169.6381055908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-1122.5698057459765</v>
      </c>
      <c r="AC41">
        <f t="shared" si="33"/>
        <v>-1003.6509989536125</v>
      </c>
      <c r="AE41">
        <f t="shared" si="34"/>
        <v>0</v>
      </c>
      <c r="AF41">
        <f t="shared" si="35"/>
        <v>0</v>
      </c>
      <c r="AG41">
        <f t="shared" si="36"/>
        <v>-3.4025116059932369E-3</v>
      </c>
      <c r="AH41">
        <f t="shared" si="37"/>
        <v>-24.187331478118985</v>
      </c>
      <c r="AI41">
        <f t="shared" si="38"/>
        <v>-24.190733989724979</v>
      </c>
      <c r="AJ41">
        <f t="shared" si="39"/>
        <v>-118.91880679236397</v>
      </c>
      <c r="AK41">
        <f t="shared" si="61"/>
        <v>-78.579886402218364</v>
      </c>
      <c r="AL41">
        <f t="shared" si="40"/>
        <v>-221.68942718430731</v>
      </c>
      <c r="AN41">
        <f t="shared" si="41"/>
        <v>0</v>
      </c>
      <c r="AO41">
        <f t="shared" si="42"/>
        <v>0</v>
      </c>
      <c r="AP41">
        <f t="shared" si="43"/>
        <v>-1.1733000673879359E-4</v>
      </c>
      <c r="AQ41">
        <f t="shared" si="44"/>
        <v>-0.83406027486354906</v>
      </c>
      <c r="AR41">
        <f t="shared" si="45"/>
        <v>-0.8341776048702878</v>
      </c>
      <c r="AS41">
        <f t="shared" si="46"/>
        <v>-4.1007191210577432</v>
      </c>
      <c r="AT41">
        <f t="shared" si="47"/>
        <v>-2.7096979139956652</v>
      </c>
      <c r="AU41">
        <f t="shared" si="48"/>
        <v>-7.6445946399236959</v>
      </c>
      <c r="AW41">
        <v>38</v>
      </c>
      <c r="AX41">
        <f>IF(Z41&gt;0, (R41*SUMPRODUCT(K41:$K$98, X41:$X$98)-K41*$AZ$3)/Z41, 0)</f>
        <v>-3687169.6381055908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0.47670810299999999</v>
      </c>
      <c r="Q42" s="5">
        <f t="shared" si="60"/>
        <v>12.5</v>
      </c>
      <c r="R42">
        <f t="shared" si="31"/>
        <v>100000</v>
      </c>
      <c r="S42">
        <f t="shared" si="32"/>
        <v>-6418492.2947196988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-1003.6509989536125</v>
      </c>
      <c r="AC42">
        <f t="shared" si="33"/>
        <v>-896.78231429607695</v>
      </c>
      <c r="AE42">
        <f t="shared" si="34"/>
        <v>0</v>
      </c>
      <c r="AF42">
        <f t="shared" si="35"/>
        <v>0</v>
      </c>
      <c r="AG42">
        <f t="shared" si="36"/>
        <v>-1.7464816368047854E-3</v>
      </c>
      <c r="AH42">
        <f t="shared" si="37"/>
        <v>-12.976038825028153</v>
      </c>
      <c r="AI42">
        <f t="shared" si="38"/>
        <v>-12.977785306664957</v>
      </c>
      <c r="AJ42">
        <f t="shared" si="39"/>
        <v>-106.8686846575356</v>
      </c>
      <c r="AK42">
        <f t="shared" si="61"/>
        <v>-70.255569926752884</v>
      </c>
      <c r="AL42">
        <f t="shared" si="40"/>
        <v>-190.10203989095345</v>
      </c>
      <c r="AN42">
        <f t="shared" si="41"/>
        <v>0</v>
      </c>
      <c r="AO42">
        <f t="shared" si="42"/>
        <v>0</v>
      </c>
      <c r="AP42">
        <f t="shared" si="43"/>
        <v>-5.3771912262480486E-5</v>
      </c>
      <c r="AQ42">
        <f t="shared" si="44"/>
        <v>-0.39951546383876785</v>
      </c>
      <c r="AR42">
        <f t="shared" si="45"/>
        <v>-0.39956923575103026</v>
      </c>
      <c r="AS42">
        <f t="shared" si="46"/>
        <v>-3.2903486723886024</v>
      </c>
      <c r="AT42">
        <f t="shared" si="47"/>
        <v>-2.1630781924300204</v>
      </c>
      <c r="AU42">
        <f t="shared" si="48"/>
        <v>-5.852996100569654</v>
      </c>
      <c r="AW42">
        <v>39</v>
      </c>
      <c r="AX42">
        <f>IF(Z42&gt;0, (R42*SUMPRODUCT(K42:$K$98, X42:$X$98)-K42*$AZ$3)/Z42, 0)</f>
        <v>-6418492.2947196988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0.48798100799999999</v>
      </c>
      <c r="Q43" s="5">
        <f t="shared" si="60"/>
        <v>12.5</v>
      </c>
      <c r="R43">
        <f t="shared" si="31"/>
        <v>100000</v>
      </c>
      <c r="S43">
        <f t="shared" si="32"/>
        <v>-11420062.421666656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-896.78231429607695</v>
      </c>
      <c r="AC43">
        <f t="shared" si="33"/>
        <v>-801.01866464170223</v>
      </c>
      <c r="AE43">
        <f t="shared" si="34"/>
        <v>0</v>
      </c>
      <c r="AF43">
        <f t="shared" si="35"/>
        <v>0</v>
      </c>
      <c r="AG43">
        <f t="shared" si="36"/>
        <v>-8.7676695085524834E-4</v>
      </c>
      <c r="AH43">
        <f t="shared" si="37"/>
        <v>-6.8179989566519126</v>
      </c>
      <c r="AI43">
        <f t="shared" si="38"/>
        <v>-6.8188757236027682</v>
      </c>
      <c r="AJ43">
        <f t="shared" si="39"/>
        <v>-95.763649654374717</v>
      </c>
      <c r="AK43">
        <f t="shared" si="61"/>
        <v>-62.774762000725396</v>
      </c>
      <c r="AL43">
        <f t="shared" si="40"/>
        <v>-165.35728737870289</v>
      </c>
      <c r="AN43">
        <f t="shared" si="41"/>
        <v>0</v>
      </c>
      <c r="AO43">
        <f t="shared" si="42"/>
        <v>0</v>
      </c>
      <c r="AP43">
        <f t="shared" si="43"/>
        <v>-2.4102251064216865E-5</v>
      </c>
      <c r="AQ43">
        <f t="shared" si="44"/>
        <v>-0.18742622819951993</v>
      </c>
      <c r="AR43">
        <f t="shared" si="45"/>
        <v>-0.18745033045058415</v>
      </c>
      <c r="AS43">
        <f t="shared" si="46"/>
        <v>-2.6325348195937051</v>
      </c>
      <c r="AT43">
        <f t="shared" si="47"/>
        <v>-1.7256730226453736</v>
      </c>
      <c r="AU43">
        <f t="shared" si="48"/>
        <v>-4.545658172689663</v>
      </c>
      <c r="AW43">
        <v>40</v>
      </c>
      <c r="AX43">
        <f>IF(Z43&gt;0, (R43*SUMPRODUCT(K43:$K$98, X43:$X$98)-K43*$AZ$3)/Z43, 0)</f>
        <v>-11420062.421666656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0.50007659900000001</v>
      </c>
      <c r="Q44" s="5">
        <f t="shared" si="60"/>
        <v>12.5</v>
      </c>
      <c r="R44">
        <f t="shared" si="31"/>
        <v>100000</v>
      </c>
      <c r="S44">
        <f t="shared" si="32"/>
        <v>-20816795.953457441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-801.01866464170223</v>
      </c>
      <c r="AC44">
        <f t="shared" si="33"/>
        <v>-715.34612201435391</v>
      </c>
      <c r="AE44">
        <f t="shared" si="34"/>
        <v>0</v>
      </c>
      <c r="AF44">
        <f t="shared" si="35"/>
        <v>0</v>
      </c>
      <c r="AG44">
        <f t="shared" si="36"/>
        <v>-4.2954864644740318E-4</v>
      </c>
      <c r="AH44">
        <f t="shared" si="37"/>
        <v>-3.5076050791943421</v>
      </c>
      <c r="AI44">
        <f t="shared" si="38"/>
        <v>-3.5080346278407895</v>
      </c>
      <c r="AJ44">
        <f t="shared" si="39"/>
        <v>-85.672542627348321</v>
      </c>
      <c r="AK44">
        <f t="shared" si="61"/>
        <v>-56.071306524919159</v>
      </c>
      <c r="AL44">
        <f t="shared" si="40"/>
        <v>-145.25188378010827</v>
      </c>
      <c r="AN44">
        <f t="shared" si="41"/>
        <v>0</v>
      </c>
      <c r="AO44">
        <f t="shared" si="42"/>
        <v>0</v>
      </c>
      <c r="AP44">
        <f t="shared" si="43"/>
        <v>-1.054308644030089E-5</v>
      </c>
      <c r="AQ44">
        <f t="shared" si="44"/>
        <v>-8.6092655288840719E-2</v>
      </c>
      <c r="AR44">
        <f t="shared" si="45"/>
        <v>-8.610319837528102E-2</v>
      </c>
      <c r="AS44">
        <f t="shared" si="46"/>
        <v>-2.1027956436386921</v>
      </c>
      <c r="AT44">
        <f t="shared" si="47"/>
        <v>-1.376246058280191</v>
      </c>
      <c r="AU44">
        <f t="shared" si="48"/>
        <v>-3.5651449002941642</v>
      </c>
      <c r="AW44">
        <v>41</v>
      </c>
      <c r="AX44">
        <f>IF(Z44&gt;0, (R44*SUMPRODUCT(K44:$K$98, X44:$X$98)-K44*$AZ$3)/Z44, 0)</f>
        <v>-20816795.953457441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0.512515834</v>
      </c>
      <c r="Q45" s="5">
        <f t="shared" si="60"/>
        <v>12.5</v>
      </c>
      <c r="R45">
        <f t="shared" si="31"/>
        <v>100000</v>
      </c>
      <c r="S45">
        <f t="shared" si="32"/>
        <v>-38929984.782200083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-715.34612201435391</v>
      </c>
      <c r="AC45">
        <f t="shared" si="33"/>
        <v>-638.77152819147511</v>
      </c>
      <c r="AE45">
        <f t="shared" si="34"/>
        <v>0</v>
      </c>
      <c r="AF45">
        <f t="shared" si="35"/>
        <v>0</v>
      </c>
      <c r="AG45">
        <f t="shared" si="36"/>
        <v>-2.0510267720536714E-4</v>
      </c>
      <c r="AH45">
        <f t="shared" si="37"/>
        <v>-1.761203862220496</v>
      </c>
      <c r="AI45">
        <f t="shared" si="38"/>
        <v>-1.7614089648977014</v>
      </c>
      <c r="AJ45">
        <f t="shared" si="39"/>
        <v>-76.574593822878796</v>
      </c>
      <c r="AK45">
        <f t="shared" si="61"/>
        <v>-50.074228541004778</v>
      </c>
      <c r="AL45">
        <f t="shared" si="40"/>
        <v>-128.41023132878126</v>
      </c>
      <c r="AN45">
        <f t="shared" si="41"/>
        <v>0</v>
      </c>
      <c r="AO45">
        <f t="shared" si="42"/>
        <v>0</v>
      </c>
      <c r="AP45">
        <f t="shared" si="43"/>
        <v>-4.4947828892973024E-6</v>
      </c>
      <c r="AQ45">
        <f t="shared" si="44"/>
        <v>-3.8596419570606444E-2</v>
      </c>
      <c r="AR45">
        <f t="shared" si="45"/>
        <v>-3.860091435349574E-2</v>
      </c>
      <c r="AS45">
        <f t="shared" si="46"/>
        <v>-1.6781164378724152</v>
      </c>
      <c r="AT45">
        <f t="shared" si="47"/>
        <v>-1.0973663957370381</v>
      </c>
      <c r="AU45">
        <f t="shared" si="48"/>
        <v>-2.8140837479629486</v>
      </c>
      <c r="AW45">
        <v>42</v>
      </c>
      <c r="AX45">
        <f>IF(Z45&gt;0, (R45*SUMPRODUCT(K45:$K$98, X45:$X$98)-K45*$AZ$3)/Z45, 0)</f>
        <v>-38929984.782200083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0.52569093300000003</v>
      </c>
      <c r="Q46" s="5">
        <f t="shared" si="60"/>
        <v>12.5</v>
      </c>
      <c r="R46">
        <f t="shared" si="31"/>
        <v>100000</v>
      </c>
      <c r="S46">
        <f t="shared" si="32"/>
        <v>-74865706.454483718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-638.77152819147511</v>
      </c>
      <c r="AC46">
        <f t="shared" si="33"/>
        <v>-570.36308311268158</v>
      </c>
      <c r="AE46">
        <f t="shared" si="34"/>
        <v>0</v>
      </c>
      <c r="AF46">
        <f t="shared" si="35"/>
        <v>0</v>
      </c>
      <c r="AG46">
        <f t="shared" si="36"/>
        <v>-9.5231032692426169E-5</v>
      </c>
      <c r="AH46">
        <f t="shared" si="37"/>
        <v>-0.86256494192709832</v>
      </c>
      <c r="AI46">
        <f t="shared" si="38"/>
        <v>-0.86266017295979069</v>
      </c>
      <c r="AJ46">
        <f t="shared" si="39"/>
        <v>-68.408445078793534</v>
      </c>
      <c r="AK46">
        <f t="shared" si="61"/>
        <v>-44.714006973403265</v>
      </c>
      <c r="AL46">
        <f t="shared" si="40"/>
        <v>-113.9851122251566</v>
      </c>
      <c r="AN46">
        <f t="shared" si="41"/>
        <v>0</v>
      </c>
      <c r="AO46">
        <f t="shared" si="42"/>
        <v>0</v>
      </c>
      <c r="AP46">
        <f t="shared" si="43"/>
        <v>-1.8633646872296376E-6</v>
      </c>
      <c r="AQ46">
        <f t="shared" si="44"/>
        <v>-1.6877618647908103E-2</v>
      </c>
      <c r="AR46">
        <f t="shared" si="45"/>
        <v>-1.6879482012595329E-2</v>
      </c>
      <c r="AS46">
        <f t="shared" si="46"/>
        <v>-1.3385330103455841</v>
      </c>
      <c r="AT46">
        <f t="shared" si="47"/>
        <v>-0.87490914739818648</v>
      </c>
      <c r="AU46">
        <f t="shared" si="48"/>
        <v>-2.2303216397563661</v>
      </c>
      <c r="AW46">
        <v>43</v>
      </c>
      <c r="AX46">
        <f>IF(Z46&gt;0, (R46*SUMPRODUCT(K46:$K$98, X46:$X$98)-K46*$AZ$3)/Z46, 0)</f>
        <v>-74865706.454483718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0.53963832300000003</v>
      </c>
      <c r="Q47" s="5">
        <f t="shared" si="60"/>
        <v>12.5</v>
      </c>
      <c r="R47">
        <f t="shared" si="31"/>
        <v>100000</v>
      </c>
      <c r="S47">
        <f t="shared" si="32"/>
        <v>-148427791.88153392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-570.36308311268158</v>
      </c>
      <c r="AC47">
        <f t="shared" si="33"/>
        <v>-509.26653082207594</v>
      </c>
      <c r="AE47">
        <f t="shared" si="34"/>
        <v>0</v>
      </c>
      <c r="AF47">
        <f t="shared" si="35"/>
        <v>0</v>
      </c>
      <c r="AG47">
        <f t="shared" si="36"/>
        <v>-4.288840758580287E-5</v>
      </c>
      <c r="AH47">
        <f t="shared" si="37"/>
        <v>-0.41112251823759233</v>
      </c>
      <c r="AI47">
        <f t="shared" si="38"/>
        <v>-0.41116540664517814</v>
      </c>
      <c r="AJ47">
        <f t="shared" si="39"/>
        <v>-61.096552290605644</v>
      </c>
      <c r="AK47">
        <f t="shared" si="61"/>
        <v>-39.925415817887718</v>
      </c>
      <c r="AL47">
        <f t="shared" si="40"/>
        <v>-101.43313351513854</v>
      </c>
      <c r="AN47">
        <f t="shared" si="41"/>
        <v>0</v>
      </c>
      <c r="AO47">
        <f t="shared" si="42"/>
        <v>0</v>
      </c>
      <c r="AP47">
        <f t="shared" si="43"/>
        <v>-7.4927504053867839E-7</v>
      </c>
      <c r="AQ47">
        <f t="shared" si="44"/>
        <v>-7.1824499639572938E-3</v>
      </c>
      <c r="AR47">
        <f t="shared" si="45"/>
        <v>-7.1831992389978332E-3</v>
      </c>
      <c r="AS47">
        <f t="shared" si="46"/>
        <v>-1.0673775099421208</v>
      </c>
      <c r="AT47">
        <f t="shared" si="47"/>
        <v>-0.69751056845892456</v>
      </c>
      <c r="AU47">
        <f t="shared" si="48"/>
        <v>-1.7720712776400431</v>
      </c>
      <c r="AW47">
        <v>44</v>
      </c>
      <c r="AX47">
        <f>IF(Z47&gt;0, (R47*SUMPRODUCT(K47:$K$98, X47:$X$98)-K47*$AZ$3)/Z47, 0)</f>
        <v>-148427791.88153392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0.55384314300000004</v>
      </c>
      <c r="Q48" s="5">
        <f t="shared" si="60"/>
        <v>12.5</v>
      </c>
      <c r="R48">
        <f t="shared" si="31"/>
        <v>100000</v>
      </c>
      <c r="S48">
        <f t="shared" si="32"/>
        <v>-303850619.4831143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-509.26653082207594</v>
      </c>
      <c r="AC48">
        <f t="shared" si="33"/>
        <v>-454.70815085306356</v>
      </c>
      <c r="AE48">
        <f t="shared" si="34"/>
        <v>0</v>
      </c>
      <c r="AF48">
        <f t="shared" si="35"/>
        <v>0</v>
      </c>
      <c r="AG48">
        <f t="shared" si="36"/>
        <v>-1.8706073054358739E-5</v>
      </c>
      <c r="AH48">
        <f t="shared" si="37"/>
        <v>-0.19002760364468885</v>
      </c>
      <c r="AI48">
        <f t="shared" si="38"/>
        <v>-0.19004630971774319</v>
      </c>
      <c r="AJ48">
        <f t="shared" si="39"/>
        <v>-54.558379969012378</v>
      </c>
      <c r="AK48">
        <f t="shared" si="61"/>
        <v>-35.648657157545315</v>
      </c>
      <c r="AL48">
        <f t="shared" si="40"/>
        <v>-90.397083436275437</v>
      </c>
      <c r="AN48">
        <f t="shared" si="41"/>
        <v>0</v>
      </c>
      <c r="AO48">
        <f t="shared" si="42"/>
        <v>0</v>
      </c>
      <c r="AP48">
        <f t="shared" si="43"/>
        <v>-2.9178700599097999E-7</v>
      </c>
      <c r="AQ48">
        <f t="shared" si="44"/>
        <v>-2.9641488815956721E-3</v>
      </c>
      <c r="AR48">
        <f t="shared" si="45"/>
        <v>-2.9644406686016628E-3</v>
      </c>
      <c r="AS48">
        <f t="shared" si="46"/>
        <v>-0.85102983916589381</v>
      </c>
      <c r="AT48">
        <f t="shared" si="47"/>
        <v>-0.55606619889551423</v>
      </c>
      <c r="AU48">
        <f t="shared" si="48"/>
        <v>-1.4100604787300097</v>
      </c>
      <c r="AW48">
        <v>45</v>
      </c>
      <c r="AX48">
        <f>IF(Z48&gt;0, (R48*SUMPRODUCT(K48:$K$98, X48:$X$98)-K48*$AZ$3)/Z48, 0)</f>
        <v>-303850619.4831143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0.568687897</v>
      </c>
      <c r="Q49" s="5">
        <f t="shared" si="60"/>
        <v>12.5</v>
      </c>
      <c r="R49">
        <f t="shared" si="31"/>
        <v>100000</v>
      </c>
      <c r="S49">
        <f t="shared" si="32"/>
        <v>-643933146.35560632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-454.70815085306356</v>
      </c>
      <c r="AC49">
        <f t="shared" si="33"/>
        <v>-405.99186284214477</v>
      </c>
      <c r="AE49">
        <f t="shared" si="34"/>
        <v>0</v>
      </c>
      <c r="AF49">
        <f t="shared" si="35"/>
        <v>0</v>
      </c>
      <c r="AG49">
        <f t="shared" si="36"/>
        <v>-7.8810949774035118E-6</v>
      </c>
      <c r="AH49">
        <f t="shared" si="37"/>
        <v>-8.5103338771293099E-2</v>
      </c>
      <c r="AI49">
        <f t="shared" si="38"/>
        <v>-8.5111219866270502E-2</v>
      </c>
      <c r="AJ49">
        <f t="shared" si="39"/>
        <v>-48.716288010918788</v>
      </c>
      <c r="AK49">
        <f t="shared" si="61"/>
        <v>-31.829570559714451</v>
      </c>
      <c r="AL49">
        <f t="shared" si="40"/>
        <v>-80.630969790499506</v>
      </c>
      <c r="AN49">
        <f t="shared" si="41"/>
        <v>0</v>
      </c>
      <c r="AO49">
        <f t="shared" si="42"/>
        <v>0</v>
      </c>
      <c r="AP49">
        <f t="shared" si="43"/>
        <v>-1.0976196171619048E-7</v>
      </c>
      <c r="AQ49">
        <f t="shared" si="44"/>
        <v>-1.1852552772066913E-3</v>
      </c>
      <c r="AR49">
        <f t="shared" si="45"/>
        <v>-1.1853650391684075E-3</v>
      </c>
      <c r="AS49">
        <f t="shared" si="46"/>
        <v>-0.67848380903170546</v>
      </c>
      <c r="AT49">
        <f t="shared" si="47"/>
        <v>-0.44329831263741221</v>
      </c>
      <c r="AU49">
        <f t="shared" si="48"/>
        <v>-1.1229674867082859</v>
      </c>
      <c r="AW49">
        <v>46</v>
      </c>
      <c r="AX49">
        <f>IF(Z49&gt;0, (R49*SUMPRODUCT(K49:$K$98, X49:$X$98)-K49*$AZ$3)/Z49, 0)</f>
        <v>-643933146.35560632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0.58363282999999999</v>
      </c>
      <c r="Q50" s="5">
        <f t="shared" si="60"/>
        <v>12.5</v>
      </c>
      <c r="R50">
        <f t="shared" si="31"/>
        <v>100000</v>
      </c>
      <c r="S50">
        <f t="shared" si="32"/>
        <v>-1414833450.7265952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-405.99186284214477</v>
      </c>
      <c r="AC50">
        <f t="shared" si="33"/>
        <v>-362.49371581188592</v>
      </c>
      <c r="AE50">
        <f t="shared" si="34"/>
        <v>0</v>
      </c>
      <c r="AF50">
        <f t="shared" si="35"/>
        <v>0</v>
      </c>
      <c r="AG50">
        <f t="shared" si="36"/>
        <v>-3.2026182624686794E-6</v>
      </c>
      <c r="AH50">
        <f t="shared" si="37"/>
        <v>-3.6797326121286382E-2</v>
      </c>
      <c r="AI50">
        <f t="shared" si="38"/>
        <v>-3.6800528739548852E-2</v>
      </c>
      <c r="AJ50">
        <f t="shared" si="39"/>
        <v>-43.498147030258849</v>
      </c>
      <c r="AK50">
        <f t="shared" si="61"/>
        <v>-28.419430398950137</v>
      </c>
      <c r="AL50">
        <f t="shared" si="40"/>
        <v>-71.954377957948537</v>
      </c>
      <c r="AN50">
        <f t="shared" si="41"/>
        <v>0</v>
      </c>
      <c r="AO50">
        <f t="shared" si="42"/>
        <v>0</v>
      </c>
      <c r="AP50">
        <f t="shared" si="43"/>
        <v>-3.982469442522917E-8</v>
      </c>
      <c r="AQ50">
        <f t="shared" si="44"/>
        <v>-4.5757631673408499E-4</v>
      </c>
      <c r="AR50">
        <f t="shared" si="45"/>
        <v>-4.5761614142851022E-4</v>
      </c>
      <c r="AS50">
        <f t="shared" si="46"/>
        <v>-0.54090130998267538</v>
      </c>
      <c r="AT50">
        <f t="shared" si="47"/>
        <v>-0.35339682679035073</v>
      </c>
      <c r="AU50">
        <f t="shared" si="48"/>
        <v>-0.89475575291445464</v>
      </c>
      <c r="AW50">
        <v>47</v>
      </c>
      <c r="AX50">
        <f>IF(Z50&gt;0, (R50*SUMPRODUCT(K50:$K$98, X50:$X$98)-K50*$AZ$3)/Z50, 0)</f>
        <v>-1414833450.7265952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0.59833308299999999</v>
      </c>
      <c r="Q51" s="5">
        <f t="shared" si="60"/>
        <v>12.5</v>
      </c>
      <c r="R51">
        <f t="shared" si="31"/>
        <v>100000</v>
      </c>
      <c r="S51">
        <f t="shared" si="32"/>
        <v>-3225305948.7512965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-362.49371581188592</v>
      </c>
      <c r="AC51">
        <f t="shared" si="33"/>
        <v>-323.65548384754555</v>
      </c>
      <c r="AE51">
        <f t="shared" si="34"/>
        <v>0</v>
      </c>
      <c r="AF51">
        <f t="shared" si="35"/>
        <v>0</v>
      </c>
      <c r="AG51">
        <f t="shared" si="36"/>
        <v>-1.2543596211890046E-6</v>
      </c>
      <c r="AH51">
        <f t="shared" si="37"/>
        <v>-1.5329859669239906E-2</v>
      </c>
      <c r="AI51">
        <f t="shared" si="38"/>
        <v>-1.5331114028861096E-2</v>
      </c>
      <c r="AJ51">
        <f t="shared" si="39"/>
        <v>-38.838231964340366</v>
      </c>
      <c r="AK51">
        <f t="shared" si="61"/>
        <v>-25.374560106832018</v>
      </c>
      <c r="AL51">
        <f t="shared" si="40"/>
        <v>-64.228123185201241</v>
      </c>
      <c r="AN51">
        <f t="shared" si="41"/>
        <v>0</v>
      </c>
      <c r="AO51">
        <f t="shared" si="42"/>
        <v>0</v>
      </c>
      <c r="AP51">
        <f t="shared" si="43"/>
        <v>-1.392679936249696E-8</v>
      </c>
      <c r="AQ51">
        <f t="shared" si="44"/>
        <v>-1.7020308710700201E-4</v>
      </c>
      <c r="AR51">
        <f t="shared" si="45"/>
        <v>-1.7021701390636452E-4</v>
      </c>
      <c r="AS51">
        <f t="shared" si="46"/>
        <v>-0.43120988193862136</v>
      </c>
      <c r="AT51">
        <f t="shared" si="47"/>
        <v>-0.28172654918889589</v>
      </c>
      <c r="AU51">
        <f t="shared" si="48"/>
        <v>-0.71310664814142355</v>
      </c>
      <c r="AW51">
        <v>48</v>
      </c>
      <c r="AX51">
        <f>IF(Z51&gt;0, (R51*SUMPRODUCT(K51:$K$98, X51:$X$98)-K51*$AZ$3)/Z51, 0)</f>
        <v>-3225305948.7512965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0.61338487399999997</v>
      </c>
      <c r="Q52" s="5">
        <f t="shared" si="60"/>
        <v>12.5</v>
      </c>
      <c r="R52">
        <f t="shared" si="31"/>
        <v>100000</v>
      </c>
      <c r="S52">
        <f t="shared" si="32"/>
        <v>-7646370714.9997644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-323.65548384754555</v>
      </c>
      <c r="AC52">
        <f t="shared" si="33"/>
        <v>-288.97825267504584</v>
      </c>
      <c r="AE52">
        <f t="shared" si="34"/>
        <v>0</v>
      </c>
      <c r="AF52">
        <f t="shared" si="35"/>
        <v>0</v>
      </c>
      <c r="AG52">
        <f t="shared" si="36"/>
        <v>-4.7241080678340928E-7</v>
      </c>
      <c r="AH52">
        <f t="shared" si="37"/>
        <v>-6.1552417455496425E-3</v>
      </c>
      <c r="AI52">
        <f t="shared" si="38"/>
        <v>-6.1557141563564257E-3</v>
      </c>
      <c r="AJ52">
        <f t="shared" si="39"/>
        <v>-34.677231172499717</v>
      </c>
      <c r="AK52">
        <f t="shared" si="61"/>
        <v>-22.655883869328189</v>
      </c>
      <c r="AL52">
        <f t="shared" si="40"/>
        <v>-57.339270755984259</v>
      </c>
      <c r="AN52">
        <f t="shared" si="41"/>
        <v>0</v>
      </c>
      <c r="AO52">
        <f t="shared" si="42"/>
        <v>0</v>
      </c>
      <c r="AP52">
        <f t="shared" si="43"/>
        <v>-4.6830743720388504E-9</v>
      </c>
      <c r="AQ52">
        <f t="shared" si="44"/>
        <v>-6.1017771944203413E-5</v>
      </c>
      <c r="AR52">
        <f t="shared" si="45"/>
        <v>-6.102245501857545E-5</v>
      </c>
      <c r="AS52">
        <f t="shared" si="46"/>
        <v>-0.34376024059004101</v>
      </c>
      <c r="AT52">
        <f t="shared" si="47"/>
        <v>-0.22459094415463604</v>
      </c>
      <c r="AU52">
        <f t="shared" si="48"/>
        <v>-0.56841220719969565</v>
      </c>
      <c r="AW52">
        <v>49</v>
      </c>
      <c r="AX52">
        <f>IF(Z52&gt;0, (R52*SUMPRODUCT(K52:$K$98, X52:$X$98)-K52*$AZ$3)/Z52, 0)</f>
        <v>-7646370714.9997644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0.62870016699999998</v>
      </c>
      <c r="Q53" s="5">
        <f t="shared" si="60"/>
        <v>12.5</v>
      </c>
      <c r="R53">
        <f t="shared" si="31"/>
        <v>100000</v>
      </c>
      <c r="S53">
        <f t="shared" si="32"/>
        <v>-18895990088.066467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-288.97825267504584</v>
      </c>
      <c r="AC53">
        <f t="shared" si="33"/>
        <v>-258.01634817890107</v>
      </c>
      <c r="AE53">
        <f t="shared" si="34"/>
        <v>0</v>
      </c>
      <c r="AF53">
        <f t="shared" si="35"/>
        <v>0</v>
      </c>
      <c r="AG53">
        <f t="shared" si="36"/>
        <v>-1.7068194559824106E-7</v>
      </c>
      <c r="AH53">
        <f t="shared" si="37"/>
        <v>-2.3760380249386731E-3</v>
      </c>
      <c r="AI53">
        <f t="shared" si="38"/>
        <v>-2.3762087068842715E-3</v>
      </c>
      <c r="AJ53">
        <f t="shared" si="39"/>
        <v>-30.961904496144768</v>
      </c>
      <c r="AK53">
        <f t="shared" si="61"/>
        <v>-20.228477687253211</v>
      </c>
      <c r="AL53">
        <f t="shared" si="40"/>
        <v>-51.192758392104864</v>
      </c>
      <c r="AN53">
        <f t="shared" si="41"/>
        <v>0</v>
      </c>
      <c r="AO53">
        <f t="shared" si="42"/>
        <v>0</v>
      </c>
      <c r="AP53">
        <f t="shared" si="43"/>
        <v>-1.5107089183430503E-9</v>
      </c>
      <c r="AQ53">
        <f t="shared" si="44"/>
        <v>-2.1030354569816033E-5</v>
      </c>
      <c r="AR53">
        <f t="shared" si="45"/>
        <v>-2.1031865278734377E-5</v>
      </c>
      <c r="AS53">
        <f t="shared" si="46"/>
        <v>-0.27404436413744349</v>
      </c>
      <c r="AT53">
        <f t="shared" si="47"/>
        <v>-0.17904261367261889</v>
      </c>
      <c r="AU53">
        <f t="shared" si="48"/>
        <v>-0.45310800967534109</v>
      </c>
      <c r="AW53">
        <v>50</v>
      </c>
      <c r="AX53">
        <f>IF(Z53&gt;0, (R53*SUMPRODUCT(K53:$K$98, X53:$X$98)-K53*$AZ$3)/Z53, 0)</f>
        <v>-18895990088.066467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0.64417999699999995</v>
      </c>
      <c r="Q54" s="5">
        <f t="shared" si="60"/>
        <v>12.5</v>
      </c>
      <c r="R54">
        <f t="shared" si="31"/>
        <v>100000</v>
      </c>
      <c r="S54">
        <f t="shared" si="32"/>
        <v>-48786712368.394402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-258.01634817890107</v>
      </c>
      <c r="AC54">
        <f t="shared" si="33"/>
        <v>-230.37175714325858</v>
      </c>
      <c r="AE54">
        <f t="shared" si="34"/>
        <v>0</v>
      </c>
      <c r="AF54">
        <f t="shared" si="35"/>
        <v>0</v>
      </c>
      <c r="AG54">
        <f t="shared" si="36"/>
        <v>-5.9025230938829562E-8</v>
      </c>
      <c r="AH54">
        <f t="shared" si="37"/>
        <v>-8.7959916162743269E-4</v>
      </c>
      <c r="AI54">
        <f t="shared" si="38"/>
        <v>-8.7965818685837151E-4</v>
      </c>
      <c r="AJ54">
        <f t="shared" si="39"/>
        <v>-27.644591035642492</v>
      </c>
      <c r="AK54">
        <f t="shared" si="61"/>
        <v>-18.061144372523078</v>
      </c>
      <c r="AL54">
        <f t="shared" si="40"/>
        <v>-45.706615066352427</v>
      </c>
      <c r="AN54">
        <f t="shared" si="41"/>
        <v>0</v>
      </c>
      <c r="AO54">
        <f t="shared" si="42"/>
        <v>0</v>
      </c>
      <c r="AP54">
        <f t="shared" si="43"/>
        <v>-4.6645835952992897E-10</v>
      </c>
      <c r="AQ54">
        <f t="shared" si="44"/>
        <v>-6.9512033320435674E-6</v>
      </c>
      <c r="AR54">
        <f t="shared" si="45"/>
        <v>-6.9516697904030977E-6</v>
      </c>
      <c r="AS54">
        <f t="shared" si="46"/>
        <v>-0.2184667536112698</v>
      </c>
      <c r="AT54">
        <f t="shared" si="47"/>
        <v>-0.14273170373481953</v>
      </c>
      <c r="AU54">
        <f t="shared" si="48"/>
        <v>-0.36120540901587972</v>
      </c>
      <c r="AW54">
        <v>51</v>
      </c>
      <c r="AX54">
        <f>IF(Z54&gt;0, (R54*SUMPRODUCT(K54:$K$98, X54:$X$98)-K54*$AZ$3)/Z54, 0)</f>
        <v>-48786712368.394402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0.65972661300000002</v>
      </c>
      <c r="Q55" s="5">
        <f t="shared" si="60"/>
        <v>12.5</v>
      </c>
      <c r="R55">
        <f t="shared" si="31"/>
        <v>100000</v>
      </c>
      <c r="S55">
        <f t="shared" si="32"/>
        <v>-131889421227.13409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-230.37175714325858</v>
      </c>
      <c r="AC55">
        <f t="shared" si="33"/>
        <v>-205.68907474982166</v>
      </c>
      <c r="AE55">
        <f t="shared" si="34"/>
        <v>0</v>
      </c>
      <c r="AF55">
        <f t="shared" si="35"/>
        <v>0</v>
      </c>
      <c r="AG55">
        <f t="shared" si="36"/>
        <v>-1.9494462940624431E-8</v>
      </c>
      <c r="AH55">
        <f t="shared" si="37"/>
        <v>-3.1152412551053473E-4</v>
      </c>
      <c r="AI55">
        <f t="shared" si="38"/>
        <v>-3.1154361997347534E-4</v>
      </c>
      <c r="AJ55">
        <f t="shared" si="39"/>
        <v>-24.68268239343692</v>
      </c>
      <c r="AK55">
        <f t="shared" si="61"/>
        <v>-16.126023000028102</v>
      </c>
      <c r="AL55">
        <f t="shared" si="40"/>
        <v>-40.809016937084991</v>
      </c>
      <c r="AN55">
        <f t="shared" si="41"/>
        <v>0</v>
      </c>
      <c r="AO55">
        <f t="shared" si="42"/>
        <v>0</v>
      </c>
      <c r="AP55">
        <f t="shared" si="43"/>
        <v>-1.3755248419322623E-10</v>
      </c>
      <c r="AQ55">
        <f t="shared" si="44"/>
        <v>-2.1981070974158309E-6</v>
      </c>
      <c r="AR55">
        <f t="shared" si="45"/>
        <v>-2.1982446499000242E-6</v>
      </c>
      <c r="AS55">
        <f t="shared" si="46"/>
        <v>-0.17416044187062402</v>
      </c>
      <c r="AT55">
        <f t="shared" si="47"/>
        <v>-0.11378484909109875</v>
      </c>
      <c r="AU55">
        <f t="shared" si="48"/>
        <v>-0.28794748920637264</v>
      </c>
      <c r="AW55">
        <v>52</v>
      </c>
      <c r="AX55">
        <f>IF(Z55&gt;0, (R55*SUMPRODUCT(K55:$K$98, X55:$X$98)-K55*$AZ$3)/Z55, 0)</f>
        <v>-131889421227.13409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0.67535580100000003</v>
      </c>
      <c r="Q56" s="5">
        <f t="shared" si="60"/>
        <v>12.5</v>
      </c>
      <c r="R56">
        <f t="shared" si="31"/>
        <v>100000</v>
      </c>
      <c r="S56">
        <f t="shared" si="32"/>
        <v>-374258967364.23871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-205.68907474982166</v>
      </c>
      <c r="AC56">
        <f t="shared" si="33"/>
        <v>-183.65096146164282</v>
      </c>
      <c r="AE56">
        <f t="shared" si="34"/>
        <v>0</v>
      </c>
      <c r="AF56">
        <f t="shared" si="35"/>
        <v>0</v>
      </c>
      <c r="AG56">
        <f t="shared" si="36"/>
        <v>-6.1338196768879576E-9</v>
      </c>
      <c r="AH56">
        <f t="shared" si="37"/>
        <v>-1.0532558907464182E-4</v>
      </c>
      <c r="AI56">
        <f t="shared" si="38"/>
        <v>-1.053317228943187E-4</v>
      </c>
      <c r="AJ56">
        <f t="shared" si="39"/>
        <v>-22.038113288178835</v>
      </c>
      <c r="AK56">
        <f t="shared" si="61"/>
        <v>-14.398235232487517</v>
      </c>
      <c r="AL56">
        <f t="shared" si="40"/>
        <v>-36.436453852389249</v>
      </c>
      <c r="AN56">
        <f t="shared" si="41"/>
        <v>0</v>
      </c>
      <c r="AO56">
        <f t="shared" si="42"/>
        <v>0</v>
      </c>
      <c r="AP56">
        <f t="shared" si="43"/>
        <v>-3.8642938579855191E-11</v>
      </c>
      <c r="AQ56">
        <f t="shared" si="44"/>
        <v>-6.6354905815611511E-7</v>
      </c>
      <c r="AR56">
        <f t="shared" si="45"/>
        <v>-6.6358770109469495E-7</v>
      </c>
      <c r="AS56">
        <f t="shared" si="46"/>
        <v>-0.13883966322320387</v>
      </c>
      <c r="AT56">
        <f t="shared" si="47"/>
        <v>-9.0708587642995581E-2</v>
      </c>
      <c r="AU56">
        <f t="shared" si="48"/>
        <v>-0.22954891445390058</v>
      </c>
      <c r="AW56">
        <v>53</v>
      </c>
      <c r="AX56">
        <f>IF(Z56&gt;0, (R56*SUMPRODUCT(K56:$K$98, X56:$X$98)-K56*$AZ$3)/Z56, 0)</f>
        <v>-374258967364.23871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0.69109609699999996</v>
      </c>
      <c r="Q57" s="5">
        <f t="shared" si="60"/>
        <v>12.5</v>
      </c>
      <c r="R57">
        <f t="shared" si="31"/>
        <v>100000</v>
      </c>
      <c r="S57">
        <f t="shared" si="32"/>
        <v>-1117950585743.8308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-183.65096146164282</v>
      </c>
      <c r="AC57">
        <f t="shared" si="33"/>
        <v>-163.9740732981509</v>
      </c>
      <c r="AE57">
        <f t="shared" si="34"/>
        <v>0</v>
      </c>
      <c r="AF57">
        <f t="shared" si="35"/>
        <v>0</v>
      </c>
      <c r="AG57">
        <f t="shared" si="36"/>
        <v>-1.8334226417200092E-9</v>
      </c>
      <c r="AH57">
        <f t="shared" si="37"/>
        <v>-3.3912470707192547E-5</v>
      </c>
      <c r="AI57">
        <f t="shared" si="38"/>
        <v>-3.3914304129834266E-5</v>
      </c>
      <c r="AJ57">
        <f t="shared" si="39"/>
        <v>-19.676888163491924</v>
      </c>
      <c r="AK57">
        <f t="shared" si="61"/>
        <v>-12.855567302314999</v>
      </c>
      <c r="AL57">
        <f t="shared" si="40"/>
        <v>-32.532489380111052</v>
      </c>
      <c r="AN57">
        <f t="shared" si="41"/>
        <v>0</v>
      </c>
      <c r="AO57">
        <f t="shared" si="42"/>
        <v>0</v>
      </c>
      <c r="AP57">
        <f t="shared" si="43"/>
        <v>-1.0312968897239279E-11</v>
      </c>
      <c r="AQ57">
        <f t="shared" si="44"/>
        <v>-1.9075702877963315E-7</v>
      </c>
      <c r="AR57">
        <f t="shared" si="45"/>
        <v>-1.907673417485304E-7</v>
      </c>
      <c r="AS57">
        <f t="shared" si="46"/>
        <v>-0.11068213678989675</v>
      </c>
      <c r="AT57">
        <f t="shared" si="47"/>
        <v>-7.2312331444081529E-2</v>
      </c>
      <c r="AU57">
        <f t="shared" si="48"/>
        <v>-0.18299465900132003</v>
      </c>
      <c r="AW57">
        <v>54</v>
      </c>
      <c r="AX57">
        <f>IF(Z57&gt;0, (R57*SUMPRODUCT(K57:$K$98, X57:$X$98)-K57*$AZ$3)/Z57, 0)</f>
        <v>-1117950585743.8308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0.70685825099999999</v>
      </c>
      <c r="Q58" s="5">
        <f t="shared" si="60"/>
        <v>12.5</v>
      </c>
      <c r="R58">
        <f t="shared" si="31"/>
        <v>100000</v>
      </c>
      <c r="S58">
        <f t="shared" si="32"/>
        <v>-3525337292992.9521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-163.9740732981509</v>
      </c>
      <c r="AC58">
        <f t="shared" si="33"/>
        <v>-146.40542275047844</v>
      </c>
      <c r="AE58">
        <f t="shared" si="34"/>
        <v>0</v>
      </c>
      <c r="AF58">
        <f t="shared" si="35"/>
        <v>0</v>
      </c>
      <c r="AG58">
        <f t="shared" si="36"/>
        <v>-5.1911849343280394E-10</v>
      </c>
      <c r="AH58">
        <f t="shared" si="37"/>
        <v>-1.0367759374960043E-5</v>
      </c>
      <c r="AI58">
        <f t="shared" si="38"/>
        <v>-1.0368278493453475E-5</v>
      </c>
      <c r="AJ58">
        <f t="shared" si="39"/>
        <v>-17.568650547672462</v>
      </c>
      <c r="AK58">
        <f t="shared" si="61"/>
        <v>-11.478185130870564</v>
      </c>
      <c r="AL58">
        <f t="shared" si="40"/>
        <v>-29.046846046821518</v>
      </c>
      <c r="AN58">
        <f t="shared" si="41"/>
        <v>0</v>
      </c>
      <c r="AO58">
        <f t="shared" si="42"/>
        <v>0</v>
      </c>
      <c r="AP58">
        <f t="shared" si="43"/>
        <v>-2.6071714740597603E-12</v>
      </c>
      <c r="AQ58">
        <f t="shared" si="44"/>
        <v>-5.2070051123713962E-8</v>
      </c>
      <c r="AR58">
        <f t="shared" si="45"/>
        <v>-5.207265829518802E-8</v>
      </c>
      <c r="AS58">
        <f t="shared" si="46"/>
        <v>-8.8235123820617808E-2</v>
      </c>
      <c r="AT58">
        <f t="shared" si="47"/>
        <v>-5.7646948097132812E-2</v>
      </c>
      <c r="AU58">
        <f t="shared" si="48"/>
        <v>-0.1458821239904089</v>
      </c>
      <c r="AW58">
        <v>55</v>
      </c>
      <c r="AX58">
        <f>IF(Z58&gt;0, (R58*SUMPRODUCT(K58:$K$98, X58:$X$98)-K58*$AZ$3)/Z58, 0)</f>
        <v>-3525337292992.9521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0.722550582</v>
      </c>
      <c r="Q59" s="5">
        <f t="shared" si="60"/>
        <v>12.5</v>
      </c>
      <c r="R59">
        <f t="shared" si="31"/>
        <v>100000</v>
      </c>
      <c r="S59">
        <f t="shared" si="32"/>
        <v>-11769038824766.617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-146.40542275047844</v>
      </c>
      <c r="AC59">
        <f t="shared" si="33"/>
        <v>-130.7191275003793</v>
      </c>
      <c r="AE59">
        <f t="shared" si="34"/>
        <v>0</v>
      </c>
      <c r="AF59">
        <f t="shared" si="35"/>
        <v>0</v>
      </c>
      <c r="AG59">
        <f t="shared" si="36"/>
        <v>-1.3883793894164025E-10</v>
      </c>
      <c r="AH59">
        <f t="shared" si="37"/>
        <v>-3.0007149564546847E-6</v>
      </c>
      <c r="AI59">
        <f t="shared" si="38"/>
        <v>-3.0008537943936262E-6</v>
      </c>
      <c r="AJ59">
        <f t="shared" si="39"/>
        <v>-15.686295250099136</v>
      </c>
      <c r="AK59">
        <f t="shared" si="61"/>
        <v>-10.248379592533492</v>
      </c>
      <c r="AL59">
        <f t="shared" si="40"/>
        <v>-25.934677843486423</v>
      </c>
      <c r="AN59">
        <f t="shared" si="41"/>
        <v>0</v>
      </c>
      <c r="AO59">
        <f t="shared" si="42"/>
        <v>0</v>
      </c>
      <c r="AP59">
        <f t="shared" si="43"/>
        <v>-6.2257722621739728E-13</v>
      </c>
      <c r="AQ59">
        <f t="shared" si="44"/>
        <v>-1.3455809042540551E-8</v>
      </c>
      <c r="AR59">
        <f t="shared" si="45"/>
        <v>-1.3456431619766768E-8</v>
      </c>
      <c r="AS59">
        <f t="shared" si="46"/>
        <v>-7.0340501025003749E-2</v>
      </c>
      <c r="AT59">
        <f t="shared" si="47"/>
        <v>-4.5955794133651397E-2</v>
      </c>
      <c r="AU59">
        <f t="shared" si="48"/>
        <v>-0.11629630861508677</v>
      </c>
      <c r="AW59">
        <v>56</v>
      </c>
      <c r="AX59">
        <f>IF(Z59&gt;0, (R59*SUMPRODUCT(K59:$K$98, X59:$X$98)-K59*$AZ$3)/Z59, 0)</f>
        <v>-11769038824766.617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0.74076925400000004</v>
      </c>
      <c r="Q60" s="5">
        <f t="shared" si="60"/>
        <v>12.5</v>
      </c>
      <c r="R60">
        <f t="shared" si="31"/>
        <v>100000</v>
      </c>
      <c r="S60">
        <f t="shared" si="32"/>
        <v>-42162014715057.117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-130.7191275003793</v>
      </c>
      <c r="AC60">
        <f t="shared" si="33"/>
        <v>-116.71350670832693</v>
      </c>
      <c r="AE60">
        <f t="shared" si="34"/>
        <v>0</v>
      </c>
      <c r="AF60">
        <f t="shared" si="35"/>
        <v>0</v>
      </c>
      <c r="AG60">
        <f t="shared" si="36"/>
        <v>-3.460268309552745E-11</v>
      </c>
      <c r="AH60">
        <f t="shared" si="37"/>
        <v>-8.2277501165357123E-7</v>
      </c>
      <c r="AI60">
        <f t="shared" si="38"/>
        <v>-8.2280961433666671E-7</v>
      </c>
      <c r="AJ60">
        <f t="shared" si="39"/>
        <v>-14.005620792052369</v>
      </c>
      <c r="AK60">
        <f t="shared" si="61"/>
        <v>-9.1503389250265528</v>
      </c>
      <c r="AL60">
        <f t="shared" si="40"/>
        <v>-23.155960539888536</v>
      </c>
      <c r="AN60">
        <f t="shared" si="41"/>
        <v>0</v>
      </c>
      <c r="AO60">
        <f t="shared" si="42"/>
        <v>0</v>
      </c>
      <c r="AP60">
        <f t="shared" si="43"/>
        <v>-1.3854052368997561E-13</v>
      </c>
      <c r="AQ60">
        <f t="shared" si="44"/>
        <v>-3.2941861958746474E-9</v>
      </c>
      <c r="AR60">
        <f t="shared" si="45"/>
        <v>-3.2943247363983372E-9</v>
      </c>
      <c r="AS60">
        <f t="shared" si="46"/>
        <v>-5.6075016893269311E-2</v>
      </c>
      <c r="AT60">
        <f t="shared" si="47"/>
        <v>-3.6635677733840299E-2</v>
      </c>
      <c r="AU60">
        <f t="shared" si="48"/>
        <v>-9.271069792143434E-2</v>
      </c>
      <c r="AW60">
        <v>57</v>
      </c>
      <c r="AX60">
        <f>IF(Z60&gt;0, (R60*SUMPRODUCT(K60:$K$98, X60:$X$98)-K60*$AZ$3)/Z60, 0)</f>
        <v>-42162014715057.117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0.75888896100000003</v>
      </c>
      <c r="Q61" s="5">
        <f t="shared" si="60"/>
        <v>12.5</v>
      </c>
      <c r="R61">
        <f t="shared" si="31"/>
        <v>100000</v>
      </c>
      <c r="S61">
        <f t="shared" si="32"/>
        <v>-162885581578007.47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-116.71350670832693</v>
      </c>
      <c r="AC61">
        <f t="shared" si="33"/>
        <v>-104.20848813527452</v>
      </c>
      <c r="AE61">
        <f t="shared" si="34"/>
        <v>0</v>
      </c>
      <c r="AF61">
        <f t="shared" si="35"/>
        <v>0</v>
      </c>
      <c r="AG61">
        <f t="shared" si="36"/>
        <v>-7.9970620423950842E-12</v>
      </c>
      <c r="AH61">
        <f t="shared" si="37"/>
        <v>-2.1007675377741675E-7</v>
      </c>
      <c r="AI61">
        <f t="shared" si="38"/>
        <v>-2.1008475083945913E-7</v>
      </c>
      <c r="AJ61">
        <f t="shared" si="39"/>
        <v>-12.505018573052411</v>
      </c>
      <c r="AK61">
        <f t="shared" si="61"/>
        <v>-8.1699454695828866</v>
      </c>
      <c r="AL61">
        <f t="shared" si="40"/>
        <v>-20.674964252720049</v>
      </c>
      <c r="AN61">
        <f t="shared" si="41"/>
        <v>0</v>
      </c>
      <c r="AO61">
        <f t="shared" si="42"/>
        <v>0</v>
      </c>
      <c r="AP61">
        <f t="shared" si="43"/>
        <v>-2.8587718190709259E-14</v>
      </c>
      <c r="AQ61">
        <f t="shared" si="44"/>
        <v>-7.5097767199629627E-10</v>
      </c>
      <c r="AR61">
        <f t="shared" si="45"/>
        <v>-7.5100625971448699E-10</v>
      </c>
      <c r="AS61">
        <f t="shared" si="46"/>
        <v>-4.4702660182056174E-2</v>
      </c>
      <c r="AT61">
        <f t="shared" si="47"/>
        <v>-2.920573799224236E-2</v>
      </c>
      <c r="AU61">
        <f t="shared" si="48"/>
        <v>-7.3908398925304791E-2</v>
      </c>
      <c r="AW61">
        <v>58</v>
      </c>
      <c r="AX61">
        <f>IF(Z61&gt;0, (R61*SUMPRODUCT(K61:$K$98, X61:$X$98)-K61*$AZ$3)/Z61, 0)</f>
        <v>-162885581578007.47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0.77688723800000004</v>
      </c>
      <c r="Q62" s="5">
        <f t="shared" si="60"/>
        <v>12.5</v>
      </c>
      <c r="R62">
        <f t="shared" si="31"/>
        <v>100000</v>
      </c>
      <c r="S62">
        <f t="shared" si="32"/>
        <v>-682425367756150.63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-104.20848813527452</v>
      </c>
      <c r="AC62">
        <f t="shared" si="33"/>
        <v>-93.043292978573177</v>
      </c>
      <c r="AE62">
        <f t="shared" si="34"/>
        <v>0</v>
      </c>
      <c r="AF62">
        <f t="shared" si="35"/>
        <v>0</v>
      </c>
      <c r="AG62">
        <f t="shared" si="36"/>
        <v>-1.7042759797401777E-12</v>
      </c>
      <c r="AH62">
        <f t="shared" si="37"/>
        <v>-4.9702523537847646E-8</v>
      </c>
      <c r="AI62">
        <f t="shared" si="38"/>
        <v>-4.9704227813827385E-8</v>
      </c>
      <c r="AJ62">
        <f t="shared" si="39"/>
        <v>-11.165195156701344</v>
      </c>
      <c r="AK62">
        <f t="shared" si="61"/>
        <v>-7.2945941694692173</v>
      </c>
      <c r="AL62">
        <f t="shared" si="40"/>
        <v>-18.459789375874792</v>
      </c>
      <c r="AN62">
        <f t="shared" si="41"/>
        <v>0</v>
      </c>
      <c r="AO62">
        <f t="shared" si="42"/>
        <v>0</v>
      </c>
      <c r="AP62">
        <f t="shared" si="43"/>
        <v>-5.4396496275890115E-15</v>
      </c>
      <c r="AQ62">
        <f t="shared" si="44"/>
        <v>-1.5863881018501766E-10</v>
      </c>
      <c r="AR62">
        <f t="shared" si="45"/>
        <v>-1.5864424983464524E-10</v>
      </c>
      <c r="AS62">
        <f t="shared" si="46"/>
        <v>-3.5636687014369769E-2</v>
      </c>
      <c r="AT62">
        <f t="shared" si="47"/>
        <v>-2.3282635517409306E-2</v>
      </c>
      <c r="AU62">
        <f t="shared" si="48"/>
        <v>-5.8919322690423333E-2</v>
      </c>
      <c r="AW62">
        <v>59</v>
      </c>
      <c r="AX62">
        <f>IF(Z62&gt;0, (R62*SUMPRODUCT(K62:$K$98, X62:$X$98)-K62*$AZ$3)/Z62, 0)</f>
        <v>-682425367756150.63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0.79474162100000001</v>
      </c>
      <c r="Q63" s="5">
        <f t="shared" si="60"/>
        <v>12.5</v>
      </c>
      <c r="R63">
        <f t="shared" si="31"/>
        <v>100000</v>
      </c>
      <c r="S63">
        <f t="shared" si="32"/>
        <v>-3120523519602716.5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-93.043292978573177</v>
      </c>
      <c r="AC63">
        <f t="shared" si="33"/>
        <v>-83.074368731006544</v>
      </c>
      <c r="AE63">
        <f t="shared" si="34"/>
        <v>0</v>
      </c>
      <c r="AF63">
        <f t="shared" si="35"/>
        <v>0</v>
      </c>
      <c r="AG63">
        <f t="shared" si="36"/>
        <v>-3.3277416517270395E-13</v>
      </c>
      <c r="AH63">
        <f t="shared" si="37"/>
        <v>-1.0835672438160576E-8</v>
      </c>
      <c r="AI63">
        <f t="shared" si="38"/>
        <v>-1.0836005212325749E-8</v>
      </c>
      <c r="AJ63">
        <f t="shared" si="39"/>
        <v>-9.9689242475666333</v>
      </c>
      <c r="AK63">
        <f t="shared" si="61"/>
        <v>-6.5130305085001234</v>
      </c>
      <c r="AL63">
        <f t="shared" si="40"/>
        <v>-16.481954766902764</v>
      </c>
      <c r="AN63">
        <f t="shared" si="41"/>
        <v>0</v>
      </c>
      <c r="AO63">
        <f t="shared" si="42"/>
        <v>0</v>
      </c>
      <c r="AP63">
        <f t="shared" si="43"/>
        <v>-9.4833675768837874E-16</v>
      </c>
      <c r="AQ63">
        <f t="shared" si="44"/>
        <v>-3.08793997335867E-11</v>
      </c>
      <c r="AR63">
        <f t="shared" si="45"/>
        <v>-3.0880348070344384E-11</v>
      </c>
      <c r="AS63">
        <f t="shared" si="46"/>
        <v>-2.840934870551623E-2</v>
      </c>
      <c r="AT63">
        <f t="shared" si="47"/>
        <v>-1.8560774487860199E-2</v>
      </c>
      <c r="AU63">
        <f t="shared" si="48"/>
        <v>-4.6970123224256782E-2</v>
      </c>
      <c r="AW63">
        <v>60</v>
      </c>
      <c r="AX63">
        <f>IF(Z63&gt;0, (R63*SUMPRODUCT(K63:$K$98, X63:$X$98)-K63*$AZ$3)/Z63, 0)</f>
        <v>-3120523519602716.5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0.81243025300000005</v>
      </c>
      <c r="Q64" s="5">
        <f t="shared" si="60"/>
        <v>12.5</v>
      </c>
      <c r="R64">
        <f t="shared" si="31"/>
        <v>100000</v>
      </c>
      <c r="S64">
        <f t="shared" si="32"/>
        <v>-1.5690632897798788E+16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-83.074368731006544</v>
      </c>
      <c r="AC64">
        <f t="shared" si="33"/>
        <v>-74.173543509854142</v>
      </c>
      <c r="AE64">
        <f t="shared" si="34"/>
        <v>0</v>
      </c>
      <c r="AF64">
        <f t="shared" si="35"/>
        <v>0</v>
      </c>
      <c r="AG64">
        <f t="shared" si="36"/>
        <v>-5.9090624317853218E-14</v>
      </c>
      <c r="AH64">
        <f t="shared" si="37"/>
        <v>-2.1628463936249897E-9</v>
      </c>
      <c r="AI64">
        <f t="shared" si="38"/>
        <v>-2.1629054842493075E-9</v>
      </c>
      <c r="AJ64">
        <f t="shared" si="39"/>
        <v>-8.9008252211524024</v>
      </c>
      <c r="AK64">
        <f t="shared" si="61"/>
        <v>-5.8152058111704585</v>
      </c>
      <c r="AL64">
        <f t="shared" si="40"/>
        <v>-14.716031034485766</v>
      </c>
      <c r="AN64">
        <f t="shared" si="41"/>
        <v>0</v>
      </c>
      <c r="AO64">
        <f t="shared" si="42"/>
        <v>0</v>
      </c>
      <c r="AP64">
        <f t="shared" si="43"/>
        <v>-1.5035349833350501E-16</v>
      </c>
      <c r="AQ64">
        <f t="shared" si="44"/>
        <v>-5.5032676569854955E-12</v>
      </c>
      <c r="AR64">
        <f t="shared" si="45"/>
        <v>-5.5034180104838285E-12</v>
      </c>
      <c r="AS64">
        <f t="shared" si="46"/>
        <v>-2.2647758853531385E-2</v>
      </c>
      <c r="AT64">
        <f t="shared" si="47"/>
        <v>-1.479653578435184E-2</v>
      </c>
      <c r="AU64">
        <f t="shared" si="48"/>
        <v>-3.7444294643386646E-2</v>
      </c>
      <c r="AW64">
        <v>61</v>
      </c>
      <c r="AX64">
        <f>IF(Z64&gt;0, (R64*SUMPRODUCT(K64:$K$98, X64:$X$98)-K64*$AZ$3)/Z64, 0)</f>
        <v>-1.5690632897798788E+16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0.830029028</v>
      </c>
      <c r="Q65" s="5">
        <f t="shared" si="60"/>
        <v>12.5</v>
      </c>
      <c r="R65">
        <f t="shared" si="31"/>
        <v>100000</v>
      </c>
      <c r="S65">
        <f t="shared" si="32"/>
        <v>-8.7575223702147248E+16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-74.173543509854142</v>
      </c>
      <c r="AC65">
        <f t="shared" si="33"/>
        <v>-66.226378133803138</v>
      </c>
      <c r="AE65">
        <f t="shared" si="34"/>
        <v>0</v>
      </c>
      <c r="AF65">
        <f t="shared" si="35"/>
        <v>0</v>
      </c>
      <c r="AG65">
        <f t="shared" si="36"/>
        <v>-9.4527846082138159E-15</v>
      </c>
      <c r="AH65">
        <f t="shared" si="37"/>
        <v>-3.9237546773168695E-10</v>
      </c>
      <c r="AI65">
        <f t="shared" si="38"/>
        <v>-3.9238492051629516E-10</v>
      </c>
      <c r="AJ65">
        <f t="shared" si="39"/>
        <v>-7.9471653760510037</v>
      </c>
      <c r="AK65">
        <f t="shared" si="61"/>
        <v>-5.1921480456897902</v>
      </c>
      <c r="AL65">
        <f t="shared" si="40"/>
        <v>-13.139313422133178</v>
      </c>
      <c r="AN65">
        <f t="shared" si="41"/>
        <v>0</v>
      </c>
      <c r="AO65">
        <f t="shared" si="42"/>
        <v>0</v>
      </c>
      <c r="AP65">
        <f t="shared" si="43"/>
        <v>-2.147517435000998E-17</v>
      </c>
      <c r="AQ65">
        <f t="shared" si="44"/>
        <v>-8.9141262912970561E-13</v>
      </c>
      <c r="AR65">
        <f t="shared" si="45"/>
        <v>-8.9143410430405561E-13</v>
      </c>
      <c r="AS65">
        <f t="shared" si="46"/>
        <v>-1.8054654698337284E-2</v>
      </c>
      <c r="AT65">
        <f t="shared" si="47"/>
        <v>-1.1795707736254145E-2</v>
      </c>
      <c r="AU65">
        <f t="shared" si="48"/>
        <v>-2.985036243548286E-2</v>
      </c>
      <c r="AW65">
        <v>62</v>
      </c>
      <c r="AX65">
        <f>IF(Z65&gt;0, (R65*SUMPRODUCT(K65:$K$98, X65:$X$98)-K65*$AZ$3)/Z65, 0)</f>
        <v>-8.7575223702147248E+16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0.84762719500000006</v>
      </c>
      <c r="Q66" s="5">
        <f t="shared" si="60"/>
        <v>12.5</v>
      </c>
      <c r="R66">
        <f t="shared" si="31"/>
        <v>100000</v>
      </c>
      <c r="S66">
        <f t="shared" si="32"/>
        <v>-5.4920716087440563E+17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-66.226378133803138</v>
      </c>
      <c r="AC66">
        <f t="shared" si="33"/>
        <v>-59.130694762325</v>
      </c>
      <c r="AE66">
        <f t="shared" si="34"/>
        <v>0</v>
      </c>
      <c r="AF66">
        <f t="shared" si="35"/>
        <v>0</v>
      </c>
      <c r="AG66">
        <f t="shared" si="36"/>
        <v>-1.3458194597322262E-15</v>
      </c>
      <c r="AH66">
        <f t="shared" si="37"/>
        <v>-6.4099498419195616E-11</v>
      </c>
      <c r="AI66">
        <f t="shared" si="38"/>
        <v>-6.4100844238655345E-11</v>
      </c>
      <c r="AJ66">
        <f t="shared" si="39"/>
        <v>-7.0956833714781382</v>
      </c>
      <c r="AK66">
        <f t="shared" si="61"/>
        <v>-4.6358464693662205</v>
      </c>
      <c r="AL66">
        <f t="shared" si="40"/>
        <v>-11.731529840908459</v>
      </c>
      <c r="AN66">
        <f t="shared" si="41"/>
        <v>0</v>
      </c>
      <c r="AO66">
        <f t="shared" si="42"/>
        <v>0</v>
      </c>
      <c r="AP66">
        <f t="shared" si="43"/>
        <v>-2.7298935804240805E-18</v>
      </c>
      <c r="AQ66">
        <f t="shared" si="44"/>
        <v>-1.3002101283167791E-13</v>
      </c>
      <c r="AR66">
        <f t="shared" si="45"/>
        <v>-1.3002374272525833E-13</v>
      </c>
      <c r="AS66">
        <f t="shared" si="46"/>
        <v>-1.4393060186820414E-2</v>
      </c>
      <c r="AT66">
        <f t="shared" si="47"/>
        <v>-9.4034659887236929E-3</v>
      </c>
      <c r="AU66">
        <f t="shared" si="48"/>
        <v>-2.379652617567413E-2</v>
      </c>
      <c r="AW66">
        <v>63</v>
      </c>
      <c r="AX66">
        <f>IF(Z66&gt;0, (R66*SUMPRODUCT(K66:$K$98, X66:$X$98)-K66*$AZ$3)/Z66, 0)</f>
        <v>-5.4920716087440563E+17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0.86522596900000004</v>
      </c>
      <c r="Q67" s="5">
        <f t="shared" si="60"/>
        <v>12.5</v>
      </c>
      <c r="R67">
        <f t="shared" si="31"/>
        <v>100000</v>
      </c>
      <c r="S67">
        <f t="shared" si="32"/>
        <v>-3.9300127804238879E+18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-59.130694762325</v>
      </c>
      <c r="AC67">
        <f t="shared" si="33"/>
        <v>-52.795263180647432</v>
      </c>
      <c r="AE67">
        <f t="shared" si="34"/>
        <v>0</v>
      </c>
      <c r="AF67">
        <f t="shared" si="35"/>
        <v>0</v>
      </c>
      <c r="AG67">
        <f t="shared" si="36"/>
        <v>-1.6792331898903195E-16</v>
      </c>
      <c r="AH67">
        <f t="shared" si="37"/>
        <v>-9.3155035691669773E-12</v>
      </c>
      <c r="AI67">
        <f t="shared" ref="AI67:AI69" si="62">SUM(AE67:AH67)</f>
        <v>-9.3156714924859661E-12</v>
      </c>
      <c r="AJ67">
        <f t="shared" si="39"/>
        <v>-6.3354315816775681</v>
      </c>
      <c r="AK67">
        <f t="shared" si="61"/>
        <v>-4.1391486333627503</v>
      </c>
      <c r="AL67">
        <f t="shared" ref="AL67:AL69" si="63">SUM(AI67:AK67)</f>
        <v>-10.474580215049635</v>
      </c>
      <c r="AN67">
        <f t="shared" si="41"/>
        <v>0</v>
      </c>
      <c r="AO67">
        <f t="shared" si="42"/>
        <v>0</v>
      </c>
      <c r="AP67">
        <f t="shared" si="43"/>
        <v>-3.0412484484869194E-19</v>
      </c>
      <c r="AQ67">
        <f t="shared" si="44"/>
        <v>-1.6871248702780748E-14</v>
      </c>
      <c r="AR67">
        <f t="shared" si="45"/>
        <v>-1.6871552827625596E-14</v>
      </c>
      <c r="AS67">
        <f t="shared" si="46"/>
        <v>-1.1474059460157773E-2</v>
      </c>
      <c r="AT67">
        <f t="shared" si="47"/>
        <v>-7.4963855139698757E-3</v>
      </c>
      <c r="AU67">
        <f t="shared" si="48"/>
        <v>-1.8970444974144521E-2</v>
      </c>
      <c r="AW67">
        <v>64</v>
      </c>
      <c r="AX67">
        <f>IF(Z67&gt;0, (R67*SUMPRODUCT(K67:$K$98, X67:$X$98)-K67*$AZ$3)/Z67, 0)</f>
        <v>-3.9300127804238879E+18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0.88282474399999999</v>
      </c>
      <c r="Q68" s="5">
        <f t="shared" si="60"/>
        <v>12.5</v>
      </c>
      <c r="R68">
        <f t="shared" si="31"/>
        <v>100000</v>
      </c>
      <c r="S68">
        <f t="shared" si="32"/>
        <v>-3.2740206214402044E+19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-52.795263180647432</v>
      </c>
      <c r="AC68">
        <f t="shared" si="33"/>
        <v>-47.138627839863794</v>
      </c>
      <c r="AE68">
        <f t="shared" si="34"/>
        <v>0</v>
      </c>
      <c r="AF68">
        <f t="shared" si="35"/>
        <v>0</v>
      </c>
      <c r="AG68">
        <f t="shared" si="36"/>
        <v>-1.7997224701019156E-17</v>
      </c>
      <c r="AH68">
        <f t="shared" si="37"/>
        <v>-1.1859748887849799E-12</v>
      </c>
      <c r="AI68">
        <f t="shared" si="62"/>
        <v>-1.185992886009681E-12</v>
      </c>
      <c r="AJ68">
        <f t="shared" si="39"/>
        <v>-5.6566353407836374</v>
      </c>
      <c r="AK68">
        <f t="shared" si="61"/>
        <v>-3.6956684226453205</v>
      </c>
      <c r="AL68">
        <f t="shared" si="63"/>
        <v>-9.3523037634301431</v>
      </c>
      <c r="AN68">
        <f t="shared" si="41"/>
        <v>0</v>
      </c>
      <c r="AO68">
        <f t="shared" si="42"/>
        <v>0</v>
      </c>
      <c r="AP68">
        <f t="shared" si="43"/>
        <v>-2.9102373305909674E-20</v>
      </c>
      <c r="AQ68">
        <f t="shared" si="44"/>
        <v>-1.9177781306970443E-15</v>
      </c>
      <c r="AR68">
        <f t="shared" si="45"/>
        <v>-1.9178072330703504E-15</v>
      </c>
      <c r="AS68">
        <f t="shared" si="46"/>
        <v>-9.1470499522942946E-3</v>
      </c>
      <c r="AT68">
        <f t="shared" si="47"/>
        <v>-5.9760726354989571E-3</v>
      </c>
      <c r="AU68">
        <f t="shared" si="48"/>
        <v>-1.5123122587795168E-2</v>
      </c>
      <c r="AW68">
        <v>65</v>
      </c>
      <c r="AX68">
        <f>IF(Z68&gt;0, (R68*SUMPRODUCT(K68:$K$98, X68:$X$98)-K68*$AZ$3)/Z68, 0)</f>
        <v>-3.2740206214402044E+19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-47.138627839863794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-1.4397779760815326E-13</v>
      </c>
      <c r="AI69">
        <f t="shared" si="62"/>
        <v>-1.4397779760815326E-13</v>
      </c>
      <c r="AJ69">
        <f t="shared" si="39"/>
        <v>-47.138627839863794</v>
      </c>
      <c r="AK69">
        <f t="shared" si="61"/>
        <v>-3.2997039487904658</v>
      </c>
      <c r="AL69">
        <f t="shared" si="63"/>
        <v>-50.438331788654402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-2.0787409504221194E-16</v>
      </c>
      <c r="AR69">
        <f t="shared" si="45"/>
        <v>-2.0787409504221194E-16</v>
      </c>
      <c r="AS69">
        <f t="shared" si="46"/>
        <v>-6.8058407383142283E-2</v>
      </c>
      <c r="AT69">
        <f t="shared" si="47"/>
        <v>-4.7640885168199606E-3</v>
      </c>
      <c r="AU69">
        <f t="shared" si="48"/>
        <v>-7.2822495899962453E-2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43945.618361000765</v>
      </c>
      <c r="AO71" s="6">
        <f t="shared" si="70"/>
        <v>-4394.561836100077</v>
      </c>
      <c r="AP71" s="6">
        <f t="shared" si="70"/>
        <v>-715.01517792843606</v>
      </c>
      <c r="AQ71" s="6">
        <f t="shared" si="70"/>
        <v>-29151.040996353135</v>
      </c>
      <c r="AR71" s="6">
        <f t="shared" si="70"/>
        <v>9685.0003506191242</v>
      </c>
      <c r="AS71" s="6">
        <f t="shared" si="70"/>
        <v>-1445.8566278676992</v>
      </c>
      <c r="AT71" s="6">
        <f t="shared" si="70"/>
        <v>190.96809210368181</v>
      </c>
      <c r="AU71" s="6">
        <f t="shared" si="70"/>
        <v>8430.1118148551013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12958.908077885599</v>
      </c>
      <c r="K3">
        <v>1</v>
      </c>
      <c r="L3" s="2">
        <v>0</v>
      </c>
      <c r="O3">
        <f>$C$3</f>
        <v>12958.908077885599</v>
      </c>
      <c r="P3">
        <f>O3*C5</f>
        <v>1295.8908077885599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12958.908077885599</v>
      </c>
      <c r="AF3">
        <f t="shared" ref="AF3:AF34" si="4">-$Z3*P3</f>
        <v>-1295.8908077885599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11038.060299397039</v>
      </c>
      <c r="AJ3">
        <f t="shared" ref="AJ3:AJ34" si="8">AB3-AC3</f>
        <v>0</v>
      </c>
      <c r="AL3">
        <f t="shared" ref="AL3:AL34" si="9">SUM(AI3:AK3)</f>
        <v>11038.060299397039</v>
      </c>
      <c r="AN3">
        <f t="shared" ref="AN3:AN34" si="10">AE3*$K3</f>
        <v>12958.908077885599</v>
      </c>
      <c r="AO3">
        <f t="shared" ref="AO3:AO34" si="11">AF3*$K3</f>
        <v>-1295.8908077885599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11038.060299397039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11038.060299397039</v>
      </c>
      <c r="AW3">
        <v>0</v>
      </c>
      <c r="AX3">
        <f>IF(Z3&gt;0, (R3*SUMPRODUCT(K3:$K$98, X3:$X$98)-K3*$AZ$3)/Z3, 0)</f>
        <v>0</v>
      </c>
      <c r="AZ3">
        <f>C6*SUMPRODUCT(X4:X98, K4:K98)/1</f>
        <v>7585.8043598963914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250000</v>
      </c>
      <c r="S4">
        <f t="shared" si="1"/>
        <v>514.60488683306494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508.83415754879297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-508.83415754879297</v>
      </c>
      <c r="AK4">
        <f>G4*SUM(AB4, AE4:AF4)</f>
        <v>0</v>
      </c>
      <c r="AL4">
        <f t="shared" si="9"/>
        <v>-812.30990754879292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-283.11946077059423</v>
      </c>
      <c r="AR4">
        <f t="shared" si="14"/>
        <v>-283.11946077059423</v>
      </c>
      <c r="AS4">
        <f t="shared" si="15"/>
        <v>-474.70301105400966</v>
      </c>
      <c r="AT4">
        <f t="shared" si="16"/>
        <v>0</v>
      </c>
      <c r="AU4">
        <f t="shared" si="17"/>
        <v>-757.82247182460389</v>
      </c>
      <c r="AW4">
        <v>1</v>
      </c>
      <c r="AX4">
        <f>IF(Z4&gt;0, (R4*SUMPRODUCT(K4:$K$98, X4:$X$98)-K4*$AZ$3)/Z4, 0)</f>
        <v>514.60488683306494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1.221979E-3</v>
      </c>
      <c r="Q5" s="5">
        <f t="shared" ref="Q5:Q36" si="29">$C$8</f>
        <v>12.5</v>
      </c>
      <c r="R5">
        <f t="shared" si="0"/>
        <v>250000</v>
      </c>
      <c r="S5">
        <f t="shared" si="1"/>
        <v>834.62324838745678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508.83415754879297</v>
      </c>
      <c r="AC5">
        <f t="shared" si="2"/>
        <v>816.00277048455155</v>
      </c>
      <c r="AE5">
        <f t="shared" si="3"/>
        <v>0</v>
      </c>
      <c r="AF5">
        <f t="shared" si="4"/>
        <v>0</v>
      </c>
      <c r="AG5">
        <f t="shared" si="5"/>
        <v>-12.221124502299674</v>
      </c>
      <c r="AH5">
        <f t="shared" si="6"/>
        <v>-302.06896150649078</v>
      </c>
      <c r="AI5">
        <f t="shared" si="7"/>
        <v>-314.29008600879047</v>
      </c>
      <c r="AJ5">
        <f t="shared" si="8"/>
        <v>-307.16861293575857</v>
      </c>
      <c r="AK5">
        <f>G5*SUM(AB5, AE5:AF5)</f>
        <v>20.862200459500514</v>
      </c>
      <c r="AL5">
        <f t="shared" si="9"/>
        <v>-600.59649848504853</v>
      </c>
      <c r="AN5">
        <f t="shared" si="10"/>
        <v>0</v>
      </c>
      <c r="AO5">
        <f t="shared" si="11"/>
        <v>0</v>
      </c>
      <c r="AP5">
        <f t="shared" si="12"/>
        <v>-10.450381546888416</v>
      </c>
      <c r="AQ5">
        <f t="shared" si="13"/>
        <v>-258.30159087415967</v>
      </c>
      <c r="AR5">
        <f t="shared" si="14"/>
        <v>-268.75197242104809</v>
      </c>
      <c r="AS5">
        <f t="shared" si="15"/>
        <v>-262.66234369866078</v>
      </c>
      <c r="AT5">
        <f t="shared" si="16"/>
        <v>17.8394348792066</v>
      </c>
      <c r="AU5">
        <f t="shared" si="17"/>
        <v>-513.57488124050224</v>
      </c>
      <c r="AW5">
        <v>2</v>
      </c>
      <c r="AX5">
        <f>IF(Z5&gt;0, (R5*SUMPRODUCT(K5:$K$98, X5:$X$98)-K5*$AZ$3)/Z5, 0)</f>
        <v>834.62324838745678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1.231956E-3</v>
      </c>
      <c r="Q6" s="5">
        <f t="shared" si="29"/>
        <v>12.5</v>
      </c>
      <c r="R6">
        <f t="shared" si="0"/>
        <v>250000</v>
      </c>
      <c r="S6">
        <f t="shared" si="1"/>
        <v>1233.6889899035211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816.00277048455155</v>
      </c>
      <c r="AC6">
        <f t="shared" si="2"/>
        <v>1192.6177433971106</v>
      </c>
      <c r="AE6">
        <f t="shared" si="3"/>
        <v>0</v>
      </c>
      <c r="AF6">
        <f t="shared" si="4"/>
        <v>0</v>
      </c>
      <c r="AG6">
        <f t="shared" si="5"/>
        <v>-12.083857369619324</v>
      </c>
      <c r="AH6">
        <f t="shared" si="6"/>
        <v>-301.11775314710189</v>
      </c>
      <c r="AI6">
        <f t="shared" si="7"/>
        <v>-313.20161051672119</v>
      </c>
      <c r="AJ6">
        <f t="shared" si="8"/>
        <v>-376.6149729125591</v>
      </c>
      <c r="AK6">
        <f>G6*SUM(AB6, AE6:AF6)</f>
        <v>47.736162073346271</v>
      </c>
      <c r="AL6">
        <f t="shared" si="9"/>
        <v>-642.08042135593405</v>
      </c>
      <c r="AN6">
        <f t="shared" si="10"/>
        <v>0</v>
      </c>
      <c r="AO6">
        <f t="shared" si="11"/>
        <v>0</v>
      </c>
      <c r="AP6">
        <f t="shared" si="12"/>
        <v>-9.3216087696622054</v>
      </c>
      <c r="AQ6">
        <f t="shared" si="13"/>
        <v>-232.28525483046391</v>
      </c>
      <c r="AR6">
        <f t="shared" si="14"/>
        <v>-241.6068636001261</v>
      </c>
      <c r="AS6">
        <f t="shared" si="15"/>
        <v>-290.52456735496872</v>
      </c>
      <c r="AT6">
        <f t="shared" si="16"/>
        <v>36.824154191993664</v>
      </c>
      <c r="AU6">
        <f t="shared" si="17"/>
        <v>-495.30727676310119</v>
      </c>
      <c r="AW6">
        <v>3</v>
      </c>
      <c r="AX6">
        <f>IF(Z6&gt;0, (R6*SUMPRODUCT(K6:$K$98, X6:$X$98)-K6*$AZ$3)/Z6, 0)</f>
        <v>1233.6889899035211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1.2424070000000001E-3</v>
      </c>
      <c r="Q7" s="5">
        <f t="shared" si="29"/>
        <v>12.5</v>
      </c>
      <c r="R7">
        <f t="shared" si="0"/>
        <v>250000</v>
      </c>
      <c r="S7">
        <f t="shared" si="1"/>
        <v>1556.6981357508896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1192.6177433971106</v>
      </c>
      <c r="AC7">
        <f t="shared" si="2"/>
        <v>1487.9550592854903</v>
      </c>
      <c r="AE7">
        <f t="shared" si="3"/>
        <v>0</v>
      </c>
      <c r="AF7">
        <f t="shared" si="4"/>
        <v>0</v>
      </c>
      <c r="AG7">
        <f t="shared" si="5"/>
        <v>-11.948005726940114</v>
      </c>
      <c r="AH7">
        <f t="shared" si="6"/>
        <v>-300.26137966033269</v>
      </c>
      <c r="AI7">
        <f t="shared" si="7"/>
        <v>-312.20938538727279</v>
      </c>
      <c r="AJ7">
        <f t="shared" si="8"/>
        <v>-295.33731588837963</v>
      </c>
      <c r="AK7">
        <f>G7*SUM(AB7, AE7:AF7)</f>
        <v>58.557531200798131</v>
      </c>
      <c r="AL7">
        <f t="shared" si="9"/>
        <v>-548.9891700748542</v>
      </c>
      <c r="AN7">
        <f t="shared" si="10"/>
        <v>0</v>
      </c>
      <c r="AO7">
        <f t="shared" si="11"/>
        <v>0</v>
      </c>
      <c r="AP7">
        <f t="shared" si="12"/>
        <v>-8.3857805931934255</v>
      </c>
      <c r="AQ7">
        <f t="shared" si="13"/>
        <v>-210.74027816740445</v>
      </c>
      <c r="AR7">
        <f t="shared" si="14"/>
        <v>-219.12605876059786</v>
      </c>
      <c r="AS7">
        <f t="shared" si="15"/>
        <v>-207.28429401723065</v>
      </c>
      <c r="AT7">
        <f t="shared" si="16"/>
        <v>41.098959939545459</v>
      </c>
      <c r="AU7">
        <f t="shared" si="17"/>
        <v>-385.31139283828298</v>
      </c>
      <c r="AW7">
        <v>4</v>
      </c>
      <c r="AX7">
        <f>IF(Z7&gt;0, (R7*SUMPRODUCT(K7:$K$98, X7:$X$98)-K7*$AZ$3)/Z7, 0)</f>
        <v>1556.6981357508896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1.255709E-3</v>
      </c>
      <c r="Q8" s="5">
        <f t="shared" si="29"/>
        <v>12.5</v>
      </c>
      <c r="R8">
        <f t="shared" si="0"/>
        <v>250000</v>
      </c>
      <c r="S8">
        <f t="shared" si="1"/>
        <v>1726.3704353769026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1487.9550592854903</v>
      </c>
      <c r="AC8">
        <f t="shared" si="2"/>
        <v>1631.5612718133862</v>
      </c>
      <c r="AE8">
        <f t="shared" si="3"/>
        <v>0</v>
      </c>
      <c r="AF8">
        <f t="shared" si="4"/>
        <v>0</v>
      </c>
      <c r="AG8">
        <f t="shared" si="5"/>
        <v>-11.813522451347342</v>
      </c>
      <c r="AH8">
        <f t="shared" si="6"/>
        <v>-300.06436646740485</v>
      </c>
      <c r="AI8">
        <f t="shared" si="7"/>
        <v>-311.87788891875221</v>
      </c>
      <c r="AJ8">
        <f t="shared" si="8"/>
        <v>-143.60621252789588</v>
      </c>
      <c r="AK8">
        <f>G8*SUM(AB8, AE8:AF8)</f>
        <v>31.693442762780943</v>
      </c>
      <c r="AL8">
        <f t="shared" si="9"/>
        <v>-423.79065868386715</v>
      </c>
      <c r="AN8">
        <f t="shared" si="10"/>
        <v>0</v>
      </c>
      <c r="AO8">
        <f t="shared" si="11"/>
        <v>0</v>
      </c>
      <c r="AP8">
        <f t="shared" si="12"/>
        <v>-7.7395619220560006</v>
      </c>
      <c r="AQ8">
        <f t="shared" si="13"/>
        <v>-196.58545996263089</v>
      </c>
      <c r="AR8">
        <f t="shared" si="14"/>
        <v>-204.32502188468689</v>
      </c>
      <c r="AS8">
        <f t="shared" si="15"/>
        <v>-94.082791887767783</v>
      </c>
      <c r="AT8">
        <f t="shared" si="16"/>
        <v>20.76377844084131</v>
      </c>
      <c r="AU8">
        <f t="shared" si="17"/>
        <v>-277.6440353316134</v>
      </c>
      <c r="AW8">
        <v>5</v>
      </c>
      <c r="AX8">
        <f>IF(Z8&gt;0, (R8*SUMPRODUCT(K8:$K$98, X8:$X$98)-K8*$AZ$3)/Z8, 0)</f>
        <v>1726.3704353769026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1.2766120000000001E-3</v>
      </c>
      <c r="Q9" s="5">
        <f t="shared" si="29"/>
        <v>12.5</v>
      </c>
      <c r="R9">
        <f t="shared" si="0"/>
        <v>250000</v>
      </c>
      <c r="S9">
        <f t="shared" si="1"/>
        <v>1817.2468312331082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1631.5612718133862</v>
      </c>
      <c r="AC9">
        <f t="shared" si="2"/>
        <v>1698.079916919718</v>
      </c>
      <c r="AE9">
        <f t="shared" si="3"/>
        <v>0</v>
      </c>
      <c r="AF9">
        <f t="shared" si="4"/>
        <v>0</v>
      </c>
      <c r="AG9">
        <f t="shared" si="5"/>
        <v>-11.680305942310211</v>
      </c>
      <c r="AH9">
        <f t="shared" si="6"/>
        <v>-301.62569047318868</v>
      </c>
      <c r="AI9">
        <f t="shared" si="7"/>
        <v>-313.3059964154989</v>
      </c>
      <c r="AJ9">
        <f t="shared" si="8"/>
        <v>-66.51864510633186</v>
      </c>
      <c r="AK9">
        <f t="shared" ref="AK9:AK40" si="30">G9*SUM(AB9:AB9, AE9:AF9)</f>
        <v>9.6262115036989773</v>
      </c>
      <c r="AL9">
        <f t="shared" si="9"/>
        <v>-370.19843001813177</v>
      </c>
      <c r="AN9">
        <f t="shared" si="10"/>
        <v>0</v>
      </c>
      <c r="AO9">
        <f t="shared" si="11"/>
        <v>0</v>
      </c>
      <c r="AP9">
        <f t="shared" si="12"/>
        <v>-7.2471691307993193</v>
      </c>
      <c r="AQ9">
        <f t="shared" si="13"/>
        <v>-187.14684391400235</v>
      </c>
      <c r="AR9">
        <f t="shared" si="14"/>
        <v>-194.39401304480168</v>
      </c>
      <c r="AS9">
        <f t="shared" si="15"/>
        <v>-41.272195593008242</v>
      </c>
      <c r="AT9">
        <f t="shared" si="16"/>
        <v>5.9726845513050284</v>
      </c>
      <c r="AU9">
        <f t="shared" si="17"/>
        <v>-229.69352408650488</v>
      </c>
      <c r="AW9">
        <v>6</v>
      </c>
      <c r="AX9">
        <f>IF(Z9&gt;0, (R9*SUMPRODUCT(K9:$K$98, X9:$X$98)-K9*$AZ$3)/Z9, 0)</f>
        <v>1817.2468312331082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1.3013160000000001E-3</v>
      </c>
      <c r="Q10" s="5">
        <f t="shared" si="29"/>
        <v>12.5</v>
      </c>
      <c r="R10">
        <f t="shared" si="0"/>
        <v>250000</v>
      </c>
      <c r="S10">
        <f t="shared" si="1"/>
        <v>1896.9199744013179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1698.079916919718</v>
      </c>
      <c r="AC10">
        <f t="shared" si="2"/>
        <v>1752.4965477727146</v>
      </c>
      <c r="AE10">
        <f t="shared" si="3"/>
        <v>0</v>
      </c>
      <c r="AF10">
        <f t="shared" si="4"/>
        <v>0</v>
      </c>
      <c r="AG10">
        <f t="shared" si="5"/>
        <v>-11.548303113879484</v>
      </c>
      <c r="AH10">
        <f t="shared" si="6"/>
        <v>-303.99538015246713</v>
      </c>
      <c r="AI10">
        <f t="shared" si="7"/>
        <v>-315.54368326634665</v>
      </c>
      <c r="AJ10">
        <f t="shared" si="8"/>
        <v>-54.416630852996605</v>
      </c>
      <c r="AK10">
        <f t="shared" si="30"/>
        <v>6.9621276593708448</v>
      </c>
      <c r="AL10">
        <f t="shared" si="9"/>
        <v>-362.99818645997243</v>
      </c>
      <c r="AN10">
        <f t="shared" si="10"/>
        <v>0</v>
      </c>
      <c r="AO10">
        <f t="shared" si="11"/>
        <v>0</v>
      </c>
      <c r="AP10">
        <f t="shared" si="12"/>
        <v>-6.7975207118363628</v>
      </c>
      <c r="AQ10">
        <f t="shared" si="13"/>
        <v>-178.93666909430317</v>
      </c>
      <c r="AR10">
        <f t="shared" si="14"/>
        <v>-185.73418980613954</v>
      </c>
      <c r="AS10">
        <f t="shared" si="15"/>
        <v>-32.030521856239723</v>
      </c>
      <c r="AT10">
        <f t="shared" si="16"/>
        <v>4.0980225836074302</v>
      </c>
      <c r="AU10">
        <f t="shared" si="17"/>
        <v>-213.66668907877184</v>
      </c>
      <c r="AW10">
        <v>7</v>
      </c>
      <c r="AX10">
        <f>IF(Z10&gt;0, (R10*SUMPRODUCT(K10:$K$98, X10:$X$98)-K10*$AZ$3)/Z10, 0)</f>
        <v>1896.9199744013179</v>
      </c>
    </row>
    <row r="11" spans="1:52" x14ac:dyDescent="0.25">
      <c r="A11" t="s">
        <v>33</v>
      </c>
      <c r="C11" s="25">
        <f>AU100</f>
        <v>2327.469076452604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1.325545E-3</v>
      </c>
      <c r="Q11" s="5">
        <f t="shared" si="29"/>
        <v>12.5</v>
      </c>
      <c r="R11">
        <f t="shared" si="0"/>
        <v>250000</v>
      </c>
      <c r="S11">
        <f t="shared" si="1"/>
        <v>1966.149523614961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1752.4965477727146</v>
      </c>
      <c r="AC11">
        <f t="shared" si="2"/>
        <v>1795.8829075617932</v>
      </c>
      <c r="AE11">
        <f t="shared" si="3"/>
        <v>0</v>
      </c>
      <c r="AF11">
        <f t="shared" si="4"/>
        <v>0</v>
      </c>
      <c r="AG11">
        <f t="shared" si="5"/>
        <v>-11.417512287289602</v>
      </c>
      <c r="AH11">
        <f t="shared" si="6"/>
        <v>-306.15590902174762</v>
      </c>
      <c r="AI11">
        <f t="shared" si="7"/>
        <v>-317.5734213090372</v>
      </c>
      <c r="AJ11">
        <f t="shared" si="8"/>
        <v>-43.386359789078597</v>
      </c>
      <c r="AK11">
        <f t="shared" si="30"/>
        <v>4.2059917146545152</v>
      </c>
      <c r="AL11">
        <f t="shared" si="9"/>
        <v>-356.75378938346131</v>
      </c>
      <c r="AN11">
        <f t="shared" si="10"/>
        <v>0</v>
      </c>
      <c r="AO11">
        <f t="shared" si="11"/>
        <v>0</v>
      </c>
      <c r="AP11">
        <f t="shared" si="12"/>
        <v>-6.3859132317807186</v>
      </c>
      <c r="AQ11">
        <f t="shared" si="13"/>
        <v>-171.23564408915112</v>
      </c>
      <c r="AR11">
        <f t="shared" si="14"/>
        <v>-177.62155732093183</v>
      </c>
      <c r="AS11">
        <f t="shared" si="15"/>
        <v>-24.266365744516087</v>
      </c>
      <c r="AT11">
        <f t="shared" si="16"/>
        <v>2.3524474918474914</v>
      </c>
      <c r="AU11">
        <f t="shared" si="17"/>
        <v>-199.53547557360042</v>
      </c>
      <c r="AW11">
        <v>8</v>
      </c>
      <c r="AX11">
        <f>IF(Z11&gt;0, (R11*SUMPRODUCT(K11:$K$98, X11:$X$98)-K11*$AZ$3)/Z11, 0)</f>
        <v>1966.149523614961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1.3564250000000001E-3</v>
      </c>
      <c r="Q12" s="5">
        <f t="shared" si="29"/>
        <v>12.5</v>
      </c>
      <c r="R12">
        <f t="shared" si="0"/>
        <v>250000</v>
      </c>
      <c r="S12">
        <f t="shared" si="1"/>
        <v>2032.6252027560915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1795.8829075617932</v>
      </c>
      <c r="AC12">
        <f t="shared" si="2"/>
        <v>1835.5174984758828</v>
      </c>
      <c r="AE12">
        <f t="shared" si="3"/>
        <v>0</v>
      </c>
      <c r="AF12">
        <f t="shared" si="4"/>
        <v>0</v>
      </c>
      <c r="AG12">
        <f t="shared" si="5"/>
        <v>-11.287850165312419</v>
      </c>
      <c r="AH12">
        <f t="shared" si="6"/>
        <v>-309.73998208573596</v>
      </c>
      <c r="AI12">
        <f t="shared" si="7"/>
        <v>-321.02783225104838</v>
      </c>
      <c r="AJ12">
        <f t="shared" si="8"/>
        <v>-39.634590914089586</v>
      </c>
      <c r="AK12">
        <f t="shared" si="30"/>
        <v>4.1305306873921239</v>
      </c>
      <c r="AL12">
        <f t="shared" si="9"/>
        <v>-356.53189247774583</v>
      </c>
      <c r="AN12">
        <f t="shared" si="10"/>
        <v>0</v>
      </c>
      <c r="AO12">
        <f t="shared" si="11"/>
        <v>0</v>
      </c>
      <c r="AP12">
        <f t="shared" si="12"/>
        <v>-5.9996123606457212</v>
      </c>
      <c r="AQ12">
        <f t="shared" si="13"/>
        <v>-164.63009323231321</v>
      </c>
      <c r="AR12">
        <f t="shared" si="14"/>
        <v>-170.62970559295894</v>
      </c>
      <c r="AS12">
        <f t="shared" si="15"/>
        <v>-21.066206414401584</v>
      </c>
      <c r="AT12">
        <f t="shared" si="16"/>
        <v>2.1954209707937209</v>
      </c>
      <c r="AU12">
        <f t="shared" si="17"/>
        <v>-189.50049103656681</v>
      </c>
      <c r="AW12">
        <v>9</v>
      </c>
      <c r="AX12">
        <f>IF(Z12&gt;0, (R12*SUMPRODUCT(K12:$K$98, X12:$X$98)-K12*$AZ$3)/Z12, 0)</f>
        <v>2032.6252027560915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1.3882549999999999E-3</v>
      </c>
      <c r="Q13" s="5">
        <f t="shared" si="29"/>
        <v>12.5</v>
      </c>
      <c r="R13">
        <f t="shared" si="0"/>
        <v>250000</v>
      </c>
      <c r="S13">
        <f t="shared" si="1"/>
        <v>2094.8719854692363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1835.5174984758828</v>
      </c>
      <c r="AC13">
        <f t="shared" si="2"/>
        <v>1870.1846051535754</v>
      </c>
      <c r="AE13">
        <f t="shared" si="3"/>
        <v>0</v>
      </c>
      <c r="AF13">
        <f t="shared" si="4"/>
        <v>0</v>
      </c>
      <c r="AG13">
        <f t="shared" si="5"/>
        <v>-11.159301249228049</v>
      </c>
      <c r="AH13">
        <f t="shared" si="6"/>
        <v>-313.40828862491577</v>
      </c>
      <c r="AI13">
        <f t="shared" si="7"/>
        <v>-324.56758987414383</v>
      </c>
      <c r="AJ13">
        <f t="shared" si="8"/>
        <v>-34.667106677692573</v>
      </c>
      <c r="AK13">
        <f t="shared" si="30"/>
        <v>3.6710349969517657</v>
      </c>
      <c r="AL13">
        <f t="shared" si="9"/>
        <v>-355.56366155488462</v>
      </c>
      <c r="AN13">
        <f t="shared" si="10"/>
        <v>0</v>
      </c>
      <c r="AO13">
        <f t="shared" si="11"/>
        <v>0</v>
      </c>
      <c r="AP13">
        <f t="shared" si="12"/>
        <v>-5.6381057463702806</v>
      </c>
      <c r="AQ13">
        <f t="shared" si="13"/>
        <v>-158.34585280852136</v>
      </c>
      <c r="AR13">
        <f t="shared" si="14"/>
        <v>-163.98395855489164</v>
      </c>
      <c r="AS13">
        <f t="shared" si="15"/>
        <v>-17.515148036984023</v>
      </c>
      <c r="AT13">
        <f t="shared" si="16"/>
        <v>1.8547472685955073</v>
      </c>
      <c r="AU13">
        <f t="shared" si="17"/>
        <v>-179.64435932328016</v>
      </c>
      <c r="AW13">
        <v>10</v>
      </c>
      <c r="AX13">
        <f>IF(Z13&gt;0, (R13*SUMPRODUCT(K13:$K$98, X13:$X$98)-K13*$AZ$3)/Z13, 0)</f>
        <v>2094.8719854692363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1.4257860000000001E-3</v>
      </c>
      <c r="Q14" s="5">
        <f t="shared" si="29"/>
        <v>12.5</v>
      </c>
      <c r="R14">
        <f t="shared" si="0"/>
        <v>250000</v>
      </c>
      <c r="S14">
        <f t="shared" si="1"/>
        <v>2153.5384563343591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1870.1846051535754</v>
      </c>
      <c r="AC14">
        <f t="shared" si="2"/>
        <v>1900.5920060226003</v>
      </c>
      <c r="AE14">
        <f t="shared" si="3"/>
        <v>0</v>
      </c>
      <c r="AF14">
        <f t="shared" si="4"/>
        <v>0</v>
      </c>
      <c r="AG14">
        <f t="shared" si="5"/>
        <v>-11.031797461244835</v>
      </c>
      <c r="AH14">
        <f t="shared" si="6"/>
        <v>-318.21550981863726</v>
      </c>
      <c r="AI14">
        <f t="shared" si="7"/>
        <v>-329.24730727988208</v>
      </c>
      <c r="AJ14">
        <f t="shared" si="8"/>
        <v>-30.407400869024968</v>
      </c>
      <c r="AK14">
        <f t="shared" si="30"/>
        <v>3.3663322892764356</v>
      </c>
      <c r="AL14">
        <f t="shared" si="9"/>
        <v>-356.28837585963061</v>
      </c>
      <c r="AN14">
        <f t="shared" si="10"/>
        <v>0</v>
      </c>
      <c r="AO14">
        <f t="shared" si="11"/>
        <v>0</v>
      </c>
      <c r="AP14">
        <f t="shared" si="12"/>
        <v>-5.2991880173672588</v>
      </c>
      <c r="AQ14">
        <f t="shared" si="13"/>
        <v>-152.85666932295678</v>
      </c>
      <c r="AR14">
        <f t="shared" si="14"/>
        <v>-158.15585734032402</v>
      </c>
      <c r="AS14">
        <f t="shared" si="15"/>
        <v>-14.606371707828414</v>
      </c>
      <c r="AT14">
        <f t="shared" si="16"/>
        <v>1.6170372772414219</v>
      </c>
      <c r="AU14">
        <f t="shared" si="17"/>
        <v>-171.14519177091103</v>
      </c>
      <c r="AW14">
        <v>11</v>
      </c>
      <c r="AX14">
        <f>IF(Z14&gt;0, (R14*SUMPRODUCT(K14:$K$98, X14:$X$98)-K14*$AZ$3)/Z14, 0)</f>
        <v>2153.5384563343591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1.477569E-3</v>
      </c>
      <c r="Q15" s="5">
        <f t="shared" si="29"/>
        <v>12.5</v>
      </c>
      <c r="R15">
        <f t="shared" si="0"/>
        <v>250000</v>
      </c>
      <c r="S15">
        <f t="shared" si="1"/>
        <v>2217.698450102303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1900.5920060226003</v>
      </c>
      <c r="AC15">
        <f t="shared" si="2"/>
        <v>1934.7519287228342</v>
      </c>
      <c r="AE15">
        <f t="shared" si="3"/>
        <v>0</v>
      </c>
      <c r="AF15">
        <f t="shared" si="4"/>
        <v>0</v>
      </c>
      <c r="AG15">
        <f t="shared" si="5"/>
        <v>-10.905179244689373</v>
      </c>
      <c r="AH15">
        <f t="shared" si="6"/>
        <v>-326.00483886028138</v>
      </c>
      <c r="AI15">
        <f t="shared" si="7"/>
        <v>-336.91001810497073</v>
      </c>
      <c r="AJ15">
        <f t="shared" si="8"/>
        <v>-34.159922700233892</v>
      </c>
      <c r="AK15">
        <f t="shared" si="30"/>
        <v>7.7924272246926618</v>
      </c>
      <c r="AL15">
        <f t="shared" si="9"/>
        <v>-363.27751358051194</v>
      </c>
      <c r="AN15">
        <f t="shared" si="10"/>
        <v>0</v>
      </c>
      <c r="AO15">
        <f t="shared" si="11"/>
        <v>0</v>
      </c>
      <c r="AP15">
        <f t="shared" si="12"/>
        <v>-4.9695154361578151</v>
      </c>
      <c r="AQ15">
        <f t="shared" si="13"/>
        <v>-148.56116003478459</v>
      </c>
      <c r="AR15">
        <f t="shared" si="14"/>
        <v>-153.53067547094241</v>
      </c>
      <c r="AS15">
        <f t="shared" si="15"/>
        <v>-15.566755882480273</v>
      </c>
      <c r="AT15">
        <f t="shared" si="16"/>
        <v>3.5510271320945748</v>
      </c>
      <c r="AU15">
        <f t="shared" si="17"/>
        <v>-165.54640422132809</v>
      </c>
      <c r="AW15">
        <v>12</v>
      </c>
      <c r="AX15">
        <f>IF(Z15&gt;0, (R15*SUMPRODUCT(K15:$K$98, X15:$X$98)-K15*$AZ$3)/Z15, 0)</f>
        <v>2217.698450102303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1.5369540000000001E-3</v>
      </c>
      <c r="Q16" s="5">
        <f t="shared" si="29"/>
        <v>12.5</v>
      </c>
      <c r="R16">
        <f t="shared" si="0"/>
        <v>250000</v>
      </c>
      <c r="S16">
        <f t="shared" si="1"/>
        <v>2287.8384398060457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1934.7519287228342</v>
      </c>
      <c r="AC16">
        <f t="shared" si="2"/>
        <v>1972.91595823068</v>
      </c>
      <c r="AE16">
        <f t="shared" si="3"/>
        <v>0</v>
      </c>
      <c r="AF16">
        <f t="shared" si="4"/>
        <v>0</v>
      </c>
      <c r="AG16">
        <f t="shared" si="5"/>
        <v>-10.779366693381638</v>
      </c>
      <c r="AH16">
        <f t="shared" si="6"/>
        <v>-335.21517721684626</v>
      </c>
      <c r="AI16">
        <f t="shared" si="7"/>
        <v>-345.99454391022789</v>
      </c>
      <c r="AJ16">
        <f t="shared" si="8"/>
        <v>-38.164029507845726</v>
      </c>
      <c r="AK16">
        <f t="shared" si="30"/>
        <v>13.736738693932123</v>
      </c>
      <c r="AL16">
        <f t="shared" si="9"/>
        <v>-370.42183472414149</v>
      </c>
      <c r="AN16">
        <f t="shared" si="10"/>
        <v>0</v>
      </c>
      <c r="AO16">
        <f t="shared" si="11"/>
        <v>0</v>
      </c>
      <c r="AP16">
        <f t="shared" si="12"/>
        <v>-4.6468473797829661</v>
      </c>
      <c r="AQ16">
        <f t="shared" si="13"/>
        <v>-144.5069837794816</v>
      </c>
      <c r="AR16">
        <f t="shared" si="14"/>
        <v>-149.15383115926457</v>
      </c>
      <c r="AS16">
        <f t="shared" si="15"/>
        <v>-16.452025945956375</v>
      </c>
      <c r="AT16">
        <f t="shared" si="16"/>
        <v>5.9217326975112492</v>
      </c>
      <c r="AU16">
        <f t="shared" si="17"/>
        <v>-159.68412440770967</v>
      </c>
      <c r="AW16">
        <v>13</v>
      </c>
      <c r="AX16">
        <f>IF(Z16&gt;0, (R16*SUMPRODUCT(K16:$K$98, X16:$X$98)-K16*$AZ$3)/Z16, 0)</f>
        <v>2287.8384398060457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1.5977630000000001E-3</v>
      </c>
      <c r="Q17" s="5">
        <f t="shared" si="29"/>
        <v>12.5</v>
      </c>
      <c r="R17">
        <f t="shared" si="0"/>
        <v>250000</v>
      </c>
      <c r="S17">
        <f t="shared" si="1"/>
        <v>2375.2404865531748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1972.91595823068</v>
      </c>
      <c r="AC17">
        <f t="shared" si="2"/>
        <v>2024.5315073400961</v>
      </c>
      <c r="AE17">
        <f t="shared" si="3"/>
        <v>0</v>
      </c>
      <c r="AF17">
        <f t="shared" si="4"/>
        <v>0</v>
      </c>
      <c r="AG17">
        <f t="shared" si="5"/>
        <v>-10.654350153181703</v>
      </c>
      <c r="AH17">
        <f t="shared" si="6"/>
        <v>-344.45746532235052</v>
      </c>
      <c r="AI17">
        <f t="shared" si="7"/>
        <v>-355.11181547553224</v>
      </c>
      <c r="AJ17">
        <f t="shared" si="8"/>
        <v>-51.615549109416179</v>
      </c>
      <c r="AK17">
        <f t="shared" si="30"/>
        <v>27.226240223583382</v>
      </c>
      <c r="AL17">
        <f t="shared" si="9"/>
        <v>-379.50112436136504</v>
      </c>
      <c r="AN17">
        <f t="shared" si="10"/>
        <v>0</v>
      </c>
      <c r="AO17">
        <f t="shared" si="11"/>
        <v>0</v>
      </c>
      <c r="AP17">
        <f t="shared" si="12"/>
        <v>-4.3174979744078499</v>
      </c>
      <c r="AQ17">
        <f t="shared" si="13"/>
        <v>-139.58565162745197</v>
      </c>
      <c r="AR17">
        <f t="shared" si="14"/>
        <v>-143.90314960185981</v>
      </c>
      <c r="AS17">
        <f t="shared" si="15"/>
        <v>-20.916341731203914</v>
      </c>
      <c r="AT17">
        <f t="shared" si="16"/>
        <v>11.032980456434419</v>
      </c>
      <c r="AU17">
        <f t="shared" si="17"/>
        <v>-153.78651087662931</v>
      </c>
      <c r="AW17">
        <v>14</v>
      </c>
      <c r="AX17">
        <f>IF(Z17&gt;0, (R17*SUMPRODUCT(K17:$K$98, X17:$X$98)-K17*$AZ$3)/Z17, 0)</f>
        <v>2375.2404865531748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1.661898E-3</v>
      </c>
      <c r="Q18" s="5">
        <f t="shared" si="29"/>
        <v>12.5</v>
      </c>
      <c r="R18">
        <f t="shared" si="0"/>
        <v>250000</v>
      </c>
      <c r="S18">
        <f t="shared" si="1"/>
        <v>2481.3861226348372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2024.5315073400961</v>
      </c>
      <c r="AC18">
        <f t="shared" si="2"/>
        <v>2090.3395621739819</v>
      </c>
      <c r="AE18">
        <f t="shared" si="3"/>
        <v>0</v>
      </c>
      <c r="AF18">
        <f t="shared" si="4"/>
        <v>0</v>
      </c>
      <c r="AG18">
        <f t="shared" si="5"/>
        <v>-10.530100208439015</v>
      </c>
      <c r="AH18">
        <f t="shared" si="6"/>
        <v>-354.1288642174473</v>
      </c>
      <c r="AI18">
        <f t="shared" si="7"/>
        <v>-364.65896442588632</v>
      </c>
      <c r="AJ18">
        <f t="shared" si="8"/>
        <v>-65.808054833885762</v>
      </c>
      <c r="AK18">
        <f t="shared" si="30"/>
        <v>43.729880558546078</v>
      </c>
      <c r="AL18">
        <f t="shared" si="9"/>
        <v>-386.737138701226</v>
      </c>
      <c r="AN18">
        <f t="shared" si="10"/>
        <v>0</v>
      </c>
      <c r="AO18">
        <f t="shared" si="11"/>
        <v>0</v>
      </c>
      <c r="AP18">
        <f t="shared" si="12"/>
        <v>-3.9820341110629895</v>
      </c>
      <c r="AQ18">
        <f t="shared" si="13"/>
        <v>-133.91641001628327</v>
      </c>
      <c r="AR18">
        <f t="shared" si="14"/>
        <v>-137.89844412734624</v>
      </c>
      <c r="AS18">
        <f t="shared" si="15"/>
        <v>-24.885795381246719</v>
      </c>
      <c r="AT18">
        <f t="shared" si="16"/>
        <v>16.536772928075905</v>
      </c>
      <c r="AU18">
        <f t="shared" si="17"/>
        <v>-146.24746658051706</v>
      </c>
      <c r="AW18">
        <v>15</v>
      </c>
      <c r="AX18">
        <f>IF(Z18&gt;0, (R18*SUMPRODUCT(K18:$K$98, X18:$X$98)-K18*$AZ$3)/Z18, 0)</f>
        <v>2481.3861226348372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1.7364850000000001E-3</v>
      </c>
      <c r="Q19" s="5">
        <f t="shared" si="29"/>
        <v>12.5</v>
      </c>
      <c r="R19">
        <f t="shared" si="0"/>
        <v>250000</v>
      </c>
      <c r="S19">
        <f t="shared" si="1"/>
        <v>2582.3258796779583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2090.3395621739819</v>
      </c>
      <c r="AC19">
        <f t="shared" si="2"/>
        <v>2149.8408015944101</v>
      </c>
      <c r="AE19">
        <f t="shared" si="3"/>
        <v>0</v>
      </c>
      <c r="AF19">
        <f t="shared" si="4"/>
        <v>0</v>
      </c>
      <c r="AG19">
        <f t="shared" si="5"/>
        <v>-10.406513845294173</v>
      </c>
      <c r="AH19">
        <f t="shared" si="6"/>
        <v>-365.70722120902445</v>
      </c>
      <c r="AI19">
        <f t="shared" si="7"/>
        <v>-376.11373505431862</v>
      </c>
      <c r="AJ19">
        <f t="shared" si="8"/>
        <v>-59.501239420428192</v>
      </c>
      <c r="AK19">
        <f t="shared" si="30"/>
        <v>46.614572236479795</v>
      </c>
      <c r="AL19">
        <f t="shared" si="9"/>
        <v>-389.00040223826704</v>
      </c>
      <c r="AN19">
        <f t="shared" si="10"/>
        <v>0</v>
      </c>
      <c r="AO19">
        <f t="shared" si="11"/>
        <v>0</v>
      </c>
      <c r="AP19">
        <f t="shared" si="12"/>
        <v>-3.6699608574550129</v>
      </c>
      <c r="AQ19">
        <f t="shared" si="13"/>
        <v>-128.97029755384156</v>
      </c>
      <c r="AR19">
        <f t="shared" si="14"/>
        <v>-132.64025841129657</v>
      </c>
      <c r="AS19">
        <f t="shared" si="15"/>
        <v>-20.983705291640614</v>
      </c>
      <c r="AT19">
        <f t="shared" si="16"/>
        <v>16.439093632902775</v>
      </c>
      <c r="AU19">
        <f t="shared" si="17"/>
        <v>-137.18487007003444</v>
      </c>
      <c r="AW19">
        <v>16</v>
      </c>
      <c r="AX19">
        <f>IF(Z19&gt;0, (R19*SUMPRODUCT(K19:$K$98, X19:$X$98)-K19*$AZ$3)/Z19, 0)</f>
        <v>2582.3258796779583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1.8096469999999999E-3</v>
      </c>
      <c r="Q20" s="5">
        <f t="shared" si="29"/>
        <v>12.5</v>
      </c>
      <c r="R20">
        <f t="shared" si="0"/>
        <v>250000</v>
      </c>
      <c r="S20">
        <f t="shared" si="1"/>
        <v>2623.8979060149027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2149.8408015944101</v>
      </c>
      <c r="AC20">
        <f t="shared" si="2"/>
        <v>2158.652802999798</v>
      </c>
      <c r="AE20">
        <f t="shared" si="3"/>
        <v>0</v>
      </c>
      <c r="AF20">
        <f t="shared" si="4"/>
        <v>0</v>
      </c>
      <c r="AG20">
        <f t="shared" si="5"/>
        <v>-10.283616590280637</v>
      </c>
      <c r="AH20">
        <f t="shared" si="6"/>
        <v>-376.64233121190125</v>
      </c>
      <c r="AI20">
        <f t="shared" si="7"/>
        <v>-386.92594780218189</v>
      </c>
      <c r="AJ20">
        <f t="shared" si="8"/>
        <v>-8.8120014053879459</v>
      </c>
      <c r="AK20">
        <f t="shared" si="30"/>
        <v>9.2443154468559641</v>
      </c>
      <c r="AL20">
        <f t="shared" si="9"/>
        <v>-386.49363376071386</v>
      </c>
      <c r="AN20">
        <f t="shared" si="10"/>
        <v>0</v>
      </c>
      <c r="AO20">
        <f t="shared" si="11"/>
        <v>0</v>
      </c>
      <c r="AP20">
        <f t="shared" si="12"/>
        <v>-3.4398367781700201</v>
      </c>
      <c r="AQ20">
        <f t="shared" si="13"/>
        <v>-125.98565220166729</v>
      </c>
      <c r="AR20">
        <f t="shared" si="14"/>
        <v>-129.42548897983733</v>
      </c>
      <c r="AS20">
        <f t="shared" si="15"/>
        <v>-2.9475862171084852</v>
      </c>
      <c r="AT20">
        <f t="shared" si="16"/>
        <v>3.092193877896471</v>
      </c>
      <c r="AU20">
        <f t="shared" si="17"/>
        <v>-129.28088131904931</v>
      </c>
      <c r="AW20">
        <v>17</v>
      </c>
      <c r="AX20">
        <f>IF(Z20&gt;0, (R20*SUMPRODUCT(K20:$K$98, X20:$X$98)-K20*$AZ$3)/Z20, 0)</f>
        <v>2623.8979060149027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1.8942099999999999E-3</v>
      </c>
      <c r="Q21" s="5">
        <f t="shared" si="29"/>
        <v>12.5</v>
      </c>
      <c r="R21">
        <f t="shared" si="0"/>
        <v>250000</v>
      </c>
      <c r="S21">
        <f t="shared" si="1"/>
        <v>2653.6634314169182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2158.652802999798</v>
      </c>
      <c r="AC21">
        <f t="shared" si="2"/>
        <v>2157.1738505126814</v>
      </c>
      <c r="AE21">
        <f t="shared" si="3"/>
        <v>0</v>
      </c>
      <c r="AF21">
        <f t="shared" si="4"/>
        <v>0</v>
      </c>
      <c r="AG21">
        <f t="shared" si="5"/>
        <v>-10.161301094996356</v>
      </c>
      <c r="AH21">
        <f t="shared" si="6"/>
        <v>-389.58658762950967</v>
      </c>
      <c r="AI21">
        <f t="shared" si="7"/>
        <v>-399.74788872450603</v>
      </c>
      <c r="AJ21">
        <f t="shared" si="8"/>
        <v>1.4789524871166577</v>
      </c>
      <c r="AK21">
        <f t="shared" si="30"/>
        <v>3.453844484799677</v>
      </c>
      <c r="AL21">
        <f t="shared" si="9"/>
        <v>-394.81509175258969</v>
      </c>
      <c r="AN21">
        <f t="shared" si="10"/>
        <v>0</v>
      </c>
      <c r="AO21">
        <f t="shared" si="11"/>
        <v>0</v>
      </c>
      <c r="AP21">
        <f t="shared" si="12"/>
        <v>-3.2321440064328097</v>
      </c>
      <c r="AQ21">
        <f t="shared" si="13"/>
        <v>-123.92113395925131</v>
      </c>
      <c r="AR21">
        <f t="shared" si="14"/>
        <v>-127.15327796568411</v>
      </c>
      <c r="AS21">
        <f t="shared" si="15"/>
        <v>0.47043064390512651</v>
      </c>
      <c r="AT21">
        <f t="shared" si="16"/>
        <v>1.0986115504630951</v>
      </c>
      <c r="AU21">
        <f t="shared" si="17"/>
        <v>-125.58423577131589</v>
      </c>
      <c r="AW21">
        <v>18</v>
      </c>
      <c r="AX21">
        <f>IF(Z21&gt;0, (R21*SUMPRODUCT(K21:$K$98, X21:$X$98)-K21*$AZ$3)/Z21, 0)</f>
        <v>2653.6634314169182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1.9849490000000002E-3</v>
      </c>
      <c r="Q22" s="5">
        <f t="shared" si="29"/>
        <v>12.5</v>
      </c>
      <c r="R22">
        <f t="shared" si="0"/>
        <v>250000</v>
      </c>
      <c r="S22">
        <f t="shared" si="1"/>
        <v>2730.7247343548356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2157.1738505126814</v>
      </c>
      <c r="AC22">
        <f t="shared" si="2"/>
        <v>2193.2129015528362</v>
      </c>
      <c r="AE22">
        <f t="shared" si="3"/>
        <v>0</v>
      </c>
      <c r="AF22">
        <f t="shared" si="4"/>
        <v>0</v>
      </c>
      <c r="AG22">
        <f t="shared" si="5"/>
        <v>-10.03951841959918</v>
      </c>
      <c r="AH22">
        <f t="shared" si="6"/>
        <v>-403.39328894423846</v>
      </c>
      <c r="AI22">
        <f t="shared" si="7"/>
        <v>-413.43280736383764</v>
      </c>
      <c r="AJ22">
        <f t="shared" si="8"/>
        <v>-36.039051040154845</v>
      </c>
      <c r="AK22">
        <f t="shared" si="30"/>
        <v>45.300650860766311</v>
      </c>
      <c r="AL22">
        <f t="shared" si="9"/>
        <v>-404.17120754322616</v>
      </c>
      <c r="AN22">
        <f t="shared" si="10"/>
        <v>0</v>
      </c>
      <c r="AO22">
        <f t="shared" si="11"/>
        <v>0</v>
      </c>
      <c r="AP22">
        <f t="shared" si="12"/>
        <v>-2.9817058126564486</v>
      </c>
      <c r="AQ22">
        <f t="shared" si="13"/>
        <v>-119.80655487254528</v>
      </c>
      <c r="AR22">
        <f t="shared" si="14"/>
        <v>-122.78826068520173</v>
      </c>
      <c r="AS22">
        <f t="shared" si="15"/>
        <v>-10.703486310585633</v>
      </c>
      <c r="AT22">
        <f t="shared" si="16"/>
        <v>13.454152713637828</v>
      </c>
      <c r="AU22">
        <f t="shared" si="17"/>
        <v>-120.03759428214953</v>
      </c>
      <c r="AW22">
        <v>19</v>
      </c>
      <c r="AX22">
        <f>IF(Z22&gt;0, (R22*SUMPRODUCT(K22:$K$98, X22:$X$98)-K22*$AZ$3)/Z22, 0)</f>
        <v>2730.7247343548356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2.0842399999999998E-3</v>
      </c>
      <c r="Q23" s="5">
        <f t="shared" si="29"/>
        <v>12.5</v>
      </c>
      <c r="R23">
        <f t="shared" si="0"/>
        <v>250000</v>
      </c>
      <c r="S23">
        <f t="shared" si="1"/>
        <v>2917.3581307950358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2193.2129015528362</v>
      </c>
      <c r="AC23">
        <f t="shared" si="2"/>
        <v>2314.7949558343203</v>
      </c>
      <c r="AE23">
        <f t="shared" si="3"/>
        <v>0</v>
      </c>
      <c r="AF23">
        <f t="shared" si="4"/>
        <v>0</v>
      </c>
      <c r="AG23">
        <f t="shared" si="5"/>
        <v>-9.9181984695323226</v>
      </c>
      <c r="AH23">
        <f t="shared" si="6"/>
        <v>-418.49531741730789</v>
      </c>
      <c r="AI23">
        <f t="shared" si="7"/>
        <v>-428.41351588684023</v>
      </c>
      <c r="AJ23">
        <f t="shared" si="8"/>
        <v>-121.58205428148403</v>
      </c>
      <c r="AK23">
        <f t="shared" si="30"/>
        <v>153.52490310869854</v>
      </c>
      <c r="AL23">
        <f t="shared" si="9"/>
        <v>-396.47066705962578</v>
      </c>
      <c r="AN23">
        <f t="shared" si="10"/>
        <v>0</v>
      </c>
      <c r="AO23">
        <f t="shared" si="11"/>
        <v>0</v>
      </c>
      <c r="AP23">
        <f t="shared" si="12"/>
        <v>-2.6300662178633156</v>
      </c>
      <c r="AQ23">
        <f t="shared" si="13"/>
        <v>-110.97483076734066</v>
      </c>
      <c r="AR23">
        <f t="shared" si="14"/>
        <v>-113.60489698520398</v>
      </c>
      <c r="AS23">
        <f t="shared" si="15"/>
        <v>-32.240618560563369</v>
      </c>
      <c r="AT23">
        <f t="shared" si="16"/>
        <v>40.711089065952756</v>
      </c>
      <c r="AU23">
        <f t="shared" si="17"/>
        <v>-105.13442647981461</v>
      </c>
      <c r="AW23">
        <v>20</v>
      </c>
      <c r="AX23">
        <f>IF(Z23&gt;0, (R23*SUMPRODUCT(K23:$K$98, X23:$X$98)-K23*$AZ$3)/Z23, 0)</f>
        <v>2917.3581307950358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2.1892320000000002E-3</v>
      </c>
      <c r="Q24" s="5">
        <f t="shared" si="29"/>
        <v>12.5</v>
      </c>
      <c r="R24">
        <f t="shared" si="0"/>
        <v>250000</v>
      </c>
      <c r="S24">
        <f t="shared" si="1"/>
        <v>3086.7494960987842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2314.7949558343203</v>
      </c>
      <c r="AC24">
        <f t="shared" si="2"/>
        <v>2419.3456689545083</v>
      </c>
      <c r="AE24">
        <f t="shared" si="3"/>
        <v>0</v>
      </c>
      <c r="AF24">
        <f t="shared" si="4"/>
        <v>0</v>
      </c>
      <c r="AG24">
        <f t="shared" si="5"/>
        <v>-9.7973032473651482</v>
      </c>
      <c r="AH24">
        <f t="shared" si="6"/>
        <v>-434.26474943702374</v>
      </c>
      <c r="AI24">
        <f t="shared" si="7"/>
        <v>-444.0620526843889</v>
      </c>
      <c r="AJ24">
        <f t="shared" si="8"/>
        <v>-104.55071312018799</v>
      </c>
      <c r="AK24">
        <f t="shared" si="30"/>
        <v>162.03564690840244</v>
      </c>
      <c r="AL24">
        <f t="shared" si="9"/>
        <v>-386.5771188961744</v>
      </c>
      <c r="AN24">
        <f t="shared" si="10"/>
        <v>0</v>
      </c>
      <c r="AO24">
        <f t="shared" si="11"/>
        <v>0</v>
      </c>
      <c r="AP24">
        <f t="shared" si="12"/>
        <v>-2.3196497594271577</v>
      </c>
      <c r="AQ24">
        <f t="shared" si="13"/>
        <v>-102.81830582616681</v>
      </c>
      <c r="AR24">
        <f t="shared" si="14"/>
        <v>-105.13795558559397</v>
      </c>
      <c r="AS24">
        <f t="shared" si="15"/>
        <v>-24.753856282074825</v>
      </c>
      <c r="AT24">
        <f t="shared" si="16"/>
        <v>38.364225326064464</v>
      </c>
      <c r="AU24">
        <f t="shared" si="17"/>
        <v>-91.527586541604322</v>
      </c>
      <c r="AW24">
        <v>21</v>
      </c>
      <c r="AX24">
        <f>IF(Z24&gt;0, (R24*SUMPRODUCT(K24:$K$98, X24:$X$98)-K24*$AZ$3)/Z24, 0)</f>
        <v>3086.7494960987842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2.8741389999999999E-3</v>
      </c>
      <c r="Q25" s="5">
        <f t="shared" si="29"/>
        <v>12.5</v>
      </c>
      <c r="R25">
        <f t="shared" si="0"/>
        <v>250000</v>
      </c>
      <c r="S25">
        <f t="shared" si="1"/>
        <v>3242.8347867196167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2419.3456689545083</v>
      </c>
      <c r="AC25">
        <f t="shared" si="2"/>
        <v>2508.9608844564918</v>
      </c>
      <c r="AE25">
        <f t="shared" si="3"/>
        <v>0</v>
      </c>
      <c r="AF25">
        <f t="shared" si="4"/>
        <v>0</v>
      </c>
      <c r="AG25">
        <f t="shared" si="5"/>
        <v>-9.6711714035334175</v>
      </c>
      <c r="AH25">
        <f t="shared" si="6"/>
        <v>-563.17622716157643</v>
      </c>
      <c r="AI25">
        <f t="shared" si="7"/>
        <v>-572.84739856510987</v>
      </c>
      <c r="AJ25">
        <f t="shared" si="8"/>
        <v>-89.615215501983585</v>
      </c>
      <c r="AK25">
        <f t="shared" si="30"/>
        <v>169.35419682681558</v>
      </c>
      <c r="AL25">
        <f t="shared" si="9"/>
        <v>-493.10841724027784</v>
      </c>
      <c r="AN25">
        <f t="shared" si="10"/>
        <v>0</v>
      </c>
      <c r="AO25">
        <f t="shared" si="11"/>
        <v>0</v>
      </c>
      <c r="AP25">
        <f t="shared" si="12"/>
        <v>-2.0444520232080139</v>
      </c>
      <c r="AQ25">
        <f t="shared" si="13"/>
        <v>-119.05349714125379</v>
      </c>
      <c r="AR25">
        <f t="shared" si="14"/>
        <v>-121.09794916446181</v>
      </c>
      <c r="AS25">
        <f t="shared" si="15"/>
        <v>-18.944345105528193</v>
      </c>
      <c r="AT25">
        <f t="shared" si="16"/>
        <v>35.800888630187224</v>
      </c>
      <c r="AU25">
        <f t="shared" si="17"/>
        <v>-104.24140563980276</v>
      </c>
      <c r="AW25">
        <v>22</v>
      </c>
      <c r="AX25">
        <f>IF(Z25&gt;0, (R25*SUMPRODUCT(K25:$K$98, X25:$X$98)-K25*$AZ$3)/Z25, 0)</f>
        <v>3242.8347867196167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3.657909E-3</v>
      </c>
      <c r="Q26" s="5">
        <f t="shared" si="29"/>
        <v>12.5</v>
      </c>
      <c r="R26">
        <f t="shared" si="0"/>
        <v>250000</v>
      </c>
      <c r="S26">
        <f t="shared" si="1"/>
        <v>3356.8778536377972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2508.9608844564918</v>
      </c>
      <c r="AC26">
        <f t="shared" si="2"/>
        <v>2561.7230313582295</v>
      </c>
      <c r="AE26">
        <f t="shared" si="3"/>
        <v>0</v>
      </c>
      <c r="AF26">
        <f t="shared" si="4"/>
        <v>0</v>
      </c>
      <c r="AG26">
        <f t="shared" si="5"/>
        <v>-9.5390834245805571</v>
      </c>
      <c r="AH26">
        <f t="shared" si="6"/>
        <v>-707.52529835055054</v>
      </c>
      <c r="AI26">
        <f t="shared" si="7"/>
        <v>-717.0643817751311</v>
      </c>
      <c r="AJ26">
        <f t="shared" si="8"/>
        <v>-52.762146901737651</v>
      </c>
      <c r="AK26">
        <f t="shared" si="30"/>
        <v>175.62726191195443</v>
      </c>
      <c r="AL26">
        <f t="shared" si="9"/>
        <v>-594.19926676491434</v>
      </c>
      <c r="AN26">
        <f t="shared" si="10"/>
        <v>0</v>
      </c>
      <c r="AO26">
        <f t="shared" si="11"/>
        <v>0</v>
      </c>
      <c r="AP26">
        <f t="shared" si="12"/>
        <v>-1.8004723960001547</v>
      </c>
      <c r="AQ26">
        <f t="shared" si="13"/>
        <v>-133.54320456715723</v>
      </c>
      <c r="AR26">
        <f t="shared" si="14"/>
        <v>-135.34367696315738</v>
      </c>
      <c r="AS26">
        <f t="shared" si="15"/>
        <v>-9.9586915033674561</v>
      </c>
      <c r="AT26">
        <f t="shared" si="16"/>
        <v>33.149100703191252</v>
      </c>
      <c r="AU26">
        <f t="shared" si="17"/>
        <v>-112.1532677633336</v>
      </c>
      <c r="AW26">
        <v>23</v>
      </c>
      <c r="AX26">
        <f>IF(Z26&gt;0, (R26*SUMPRODUCT(K26:$K$98, X26:$X$98)-K26*$AZ$3)/Z26, 0)</f>
        <v>3356.8778536377972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4.4868319999999996E-3</v>
      </c>
      <c r="Q27" s="5">
        <f t="shared" si="29"/>
        <v>12.5</v>
      </c>
      <c r="R27">
        <f t="shared" si="0"/>
        <v>250000</v>
      </c>
      <c r="S27">
        <f t="shared" si="1"/>
        <v>3432.6351191237136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2561.7230313582295</v>
      </c>
      <c r="AC27">
        <f t="shared" si="2"/>
        <v>2581.5866518294579</v>
      </c>
      <c r="AE27">
        <f t="shared" si="3"/>
        <v>0</v>
      </c>
      <c r="AF27">
        <f t="shared" si="4"/>
        <v>0</v>
      </c>
      <c r="AG27">
        <f t="shared" si="5"/>
        <v>-9.4008923255746737</v>
      </c>
      <c r="AH27">
        <f t="shared" si="6"/>
        <v>-856.00529520155249</v>
      </c>
      <c r="AI27">
        <f t="shared" si="7"/>
        <v>-865.40618752712714</v>
      </c>
      <c r="AJ27">
        <f t="shared" si="8"/>
        <v>-19.863620471228387</v>
      </c>
      <c r="AK27">
        <f t="shared" si="30"/>
        <v>179.32061219507608</v>
      </c>
      <c r="AL27">
        <f t="shared" si="9"/>
        <v>-705.94919580327951</v>
      </c>
      <c r="AN27">
        <f t="shared" si="10"/>
        <v>0</v>
      </c>
      <c r="AO27">
        <f t="shared" si="11"/>
        <v>0</v>
      </c>
      <c r="AP27">
        <f t="shared" si="12"/>
        <v>-1.5842761204273776</v>
      </c>
      <c r="AQ27">
        <f t="shared" si="13"/>
        <v>-144.25744931232438</v>
      </c>
      <c r="AR27">
        <f t="shared" si="14"/>
        <v>-145.84172543275176</v>
      </c>
      <c r="AS27">
        <f t="shared" si="15"/>
        <v>-3.347497076653926</v>
      </c>
      <c r="AT27">
        <f t="shared" si="16"/>
        <v>30.219829561095509</v>
      </c>
      <c r="AU27">
        <f t="shared" si="17"/>
        <v>-118.96939294831017</v>
      </c>
      <c r="AW27">
        <v>24</v>
      </c>
      <c r="AX27">
        <f>IF(Z27&gt;0, (R27*SUMPRODUCT(K27:$K$98, X27:$X$98)-K27*$AZ$3)/Z27, 0)</f>
        <v>3432.6351191237136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5.3970320000000004E-3</v>
      </c>
      <c r="Q28" s="5">
        <f t="shared" si="29"/>
        <v>12.5</v>
      </c>
      <c r="R28">
        <f t="shared" si="0"/>
        <v>250000</v>
      </c>
      <c r="S28">
        <f t="shared" si="1"/>
        <v>3476.4731549165963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2581.5866518294579</v>
      </c>
      <c r="AC28">
        <f t="shared" si="2"/>
        <v>2574.2995820156912</v>
      </c>
      <c r="AE28">
        <f t="shared" si="3"/>
        <v>0</v>
      </c>
      <c r="AF28">
        <f t="shared" si="4"/>
        <v>0</v>
      </c>
      <c r="AG28">
        <f t="shared" si="5"/>
        <v>-9.2561464856092464</v>
      </c>
      <c r="AH28">
        <f t="shared" si="6"/>
        <v>-1014.7383341936188</v>
      </c>
      <c r="AI28">
        <f t="shared" si="7"/>
        <v>-1023.9944806792281</v>
      </c>
      <c r="AJ28">
        <f t="shared" si="8"/>
        <v>7.2870698137667205</v>
      </c>
      <c r="AK28">
        <f t="shared" si="30"/>
        <v>180.71106562806207</v>
      </c>
      <c r="AL28">
        <f t="shared" si="9"/>
        <v>-835.99634523739928</v>
      </c>
      <c r="AN28">
        <f t="shared" si="10"/>
        <v>0</v>
      </c>
      <c r="AO28">
        <f t="shared" si="11"/>
        <v>0</v>
      </c>
      <c r="AP28">
        <f t="shared" si="12"/>
        <v>-1.3927526520574298</v>
      </c>
      <c r="AQ28">
        <f t="shared" si="13"/>
        <v>-152.68551640682878</v>
      </c>
      <c r="AR28">
        <f t="shared" si="14"/>
        <v>-154.07826905888624</v>
      </c>
      <c r="AS28">
        <f t="shared" si="15"/>
        <v>1.0964698781107527</v>
      </c>
      <c r="AT28">
        <f t="shared" si="16"/>
        <v>27.191209246840433</v>
      </c>
      <c r="AU28">
        <f t="shared" si="17"/>
        <v>-125.79058993393504</v>
      </c>
      <c r="AW28">
        <v>25</v>
      </c>
      <c r="AX28">
        <f>IF(Z28&gt;0, (R28*SUMPRODUCT(K28:$K$98, X28:$X$98)-K28*$AZ$3)/Z28, 0)</f>
        <v>3476.4731549165963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6.3737730000000001E-3</v>
      </c>
      <c r="Q29" s="5">
        <f t="shared" si="29"/>
        <v>12.5</v>
      </c>
      <c r="R29">
        <f t="shared" si="0"/>
        <v>250000</v>
      </c>
      <c r="S29">
        <f t="shared" si="1"/>
        <v>3492.6194946857008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2574.2995820156912</v>
      </c>
      <c r="AC29">
        <f t="shared" si="2"/>
        <v>2543.9090473040037</v>
      </c>
      <c r="AE29">
        <f t="shared" si="3"/>
        <v>0</v>
      </c>
      <c r="AF29">
        <f t="shared" si="4"/>
        <v>0</v>
      </c>
      <c r="AG29">
        <f t="shared" si="5"/>
        <v>-9.1045884441991323</v>
      </c>
      <c r="AH29">
        <f t="shared" si="6"/>
        <v>-1179.931531080422</v>
      </c>
      <c r="AI29">
        <f t="shared" si="7"/>
        <v>-1189.0361195246212</v>
      </c>
      <c r="AJ29">
        <f t="shared" si="8"/>
        <v>30.390534711687451</v>
      </c>
      <c r="AK29">
        <f t="shared" si="30"/>
        <v>180.20097074109839</v>
      </c>
      <c r="AL29">
        <f t="shared" si="9"/>
        <v>-978.4446140718353</v>
      </c>
      <c r="AN29">
        <f t="shared" si="10"/>
        <v>0</v>
      </c>
      <c r="AO29">
        <f t="shared" si="11"/>
        <v>0</v>
      </c>
      <c r="AP29">
        <f t="shared" si="12"/>
        <v>-1.223167889542405</v>
      </c>
      <c r="AQ29">
        <f t="shared" si="13"/>
        <v>-158.51945088146502</v>
      </c>
      <c r="AR29">
        <f t="shared" si="14"/>
        <v>-159.74261877100741</v>
      </c>
      <c r="AS29">
        <f t="shared" si="15"/>
        <v>4.0828562908896826</v>
      </c>
      <c r="AT29">
        <f t="shared" si="16"/>
        <v>24.209336031582747</v>
      </c>
      <c r="AU29">
        <f t="shared" si="17"/>
        <v>-131.45042644853498</v>
      </c>
      <c r="AW29">
        <v>26</v>
      </c>
      <c r="AX29">
        <f>IF(Z29&gt;0, (R29*SUMPRODUCT(K29:$K$98, X29:$X$98)-K29*$AZ$3)/Z29, 0)</f>
        <v>3492.6194946857008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7.4983330000000003E-3</v>
      </c>
      <c r="Q30" s="5">
        <f t="shared" si="29"/>
        <v>12.5</v>
      </c>
      <c r="R30">
        <f t="shared" si="0"/>
        <v>250000</v>
      </c>
      <c r="S30">
        <f t="shared" si="1"/>
        <v>3485.8934071564022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2543.9090473040037</v>
      </c>
      <c r="AC30">
        <f t="shared" si="2"/>
        <v>2494.5815443646288</v>
      </c>
      <c r="AE30">
        <f t="shared" si="3"/>
        <v>0</v>
      </c>
      <c r="AF30">
        <f t="shared" si="4"/>
        <v>0</v>
      </c>
      <c r="AG30">
        <f t="shared" si="5"/>
        <v>-8.9452733237745843</v>
      </c>
      <c r="AH30">
        <f t="shared" si="6"/>
        <v>-1365.3847196511404</v>
      </c>
      <c r="AI30">
        <f t="shared" si="7"/>
        <v>-1374.3299929749148</v>
      </c>
      <c r="AJ30">
        <f t="shared" si="8"/>
        <v>49.327502939374881</v>
      </c>
      <c r="AK30">
        <f t="shared" si="30"/>
        <v>178.07363331128028</v>
      </c>
      <c r="AL30">
        <f t="shared" si="9"/>
        <v>-1146.9288567242597</v>
      </c>
      <c r="AN30">
        <f t="shared" si="10"/>
        <v>0</v>
      </c>
      <c r="AO30">
        <f t="shared" si="11"/>
        <v>0</v>
      </c>
      <c r="AP30">
        <f t="shared" si="12"/>
        <v>-1.0730040093716828</v>
      </c>
      <c r="AQ30">
        <f t="shared" si="13"/>
        <v>-163.78071697671731</v>
      </c>
      <c r="AR30">
        <f t="shared" si="14"/>
        <v>-164.853720986089</v>
      </c>
      <c r="AS30">
        <f t="shared" si="15"/>
        <v>5.916935850978418</v>
      </c>
      <c r="AT30">
        <f t="shared" si="16"/>
        <v>21.360300081446848</v>
      </c>
      <c r="AU30">
        <f t="shared" si="17"/>
        <v>-137.57648505366373</v>
      </c>
      <c r="AW30">
        <v>27</v>
      </c>
      <c r="AX30">
        <f>IF(Z30&gt;0, (R30*SUMPRODUCT(K30:$K$98, X30:$X$98)-K30*$AZ$3)/Z30, 0)</f>
        <v>3485.8934071564022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8.7783159999999995E-3</v>
      </c>
      <c r="Q31" s="5">
        <f t="shared" si="29"/>
        <v>12.5</v>
      </c>
      <c r="R31">
        <f t="shared" si="0"/>
        <v>250000</v>
      </c>
      <c r="S31">
        <f t="shared" si="1"/>
        <v>3458.2028384382211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2494.5815443646288</v>
      </c>
      <c r="AC31">
        <f t="shared" si="2"/>
        <v>2428.2936380504921</v>
      </c>
      <c r="AE31">
        <f t="shared" si="3"/>
        <v>0</v>
      </c>
      <c r="AF31">
        <f t="shared" si="4"/>
        <v>0</v>
      </c>
      <c r="AG31">
        <f t="shared" si="5"/>
        <v>-8.7772961545943744</v>
      </c>
      <c r="AH31">
        <f t="shared" si="6"/>
        <v>-1570.4887188492723</v>
      </c>
      <c r="AI31">
        <f t="shared" si="7"/>
        <v>-1579.2660150038666</v>
      </c>
      <c r="AJ31">
        <f t="shared" si="8"/>
        <v>66.287906314136762</v>
      </c>
      <c r="AK31">
        <f t="shared" si="30"/>
        <v>174.62070810552405</v>
      </c>
      <c r="AL31">
        <f t="shared" si="9"/>
        <v>-1338.3574005842058</v>
      </c>
      <c r="AN31">
        <f t="shared" si="10"/>
        <v>0</v>
      </c>
      <c r="AO31">
        <f t="shared" si="11"/>
        <v>0</v>
      </c>
      <c r="AP31">
        <f t="shared" si="12"/>
        <v>-0.94004892947717333</v>
      </c>
      <c r="AQ31">
        <f t="shared" si="13"/>
        <v>-168.19943327734984</v>
      </c>
      <c r="AR31">
        <f t="shared" si="14"/>
        <v>-169.13948220682701</v>
      </c>
      <c r="AS31">
        <f t="shared" si="15"/>
        <v>7.0994386278364257</v>
      </c>
      <c r="AT31">
        <f t="shared" si="16"/>
        <v>18.701888010605678</v>
      </c>
      <c r="AU31">
        <f t="shared" si="17"/>
        <v>-143.33815556838491</v>
      </c>
      <c r="AW31">
        <v>28</v>
      </c>
      <c r="AX31">
        <f>IF(Z31&gt;0, (R31*SUMPRODUCT(K31:$K$98, X31:$X$98)-K31*$AZ$3)/Z31, 0)</f>
        <v>3458.2028384382211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1.019566E-2</v>
      </c>
      <c r="Q32" s="5">
        <f t="shared" si="29"/>
        <v>12.5</v>
      </c>
      <c r="R32">
        <f t="shared" si="0"/>
        <v>250000</v>
      </c>
      <c r="S32">
        <f t="shared" si="1"/>
        <v>3411.5296327843389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2428.2936380504921</v>
      </c>
      <c r="AC32">
        <f t="shared" si="2"/>
        <v>2347.1413571504463</v>
      </c>
      <c r="AE32">
        <f t="shared" si="3"/>
        <v>0</v>
      </c>
      <c r="AF32">
        <f t="shared" si="4"/>
        <v>0</v>
      </c>
      <c r="AG32">
        <f t="shared" si="5"/>
        <v>-8.6000328657368783</v>
      </c>
      <c r="AH32">
        <f t="shared" si="6"/>
        <v>-1789.8065462310335</v>
      </c>
      <c r="AI32">
        <f t="shared" si="7"/>
        <v>-1798.4065790967704</v>
      </c>
      <c r="AJ32">
        <f t="shared" si="8"/>
        <v>81.152280900045753</v>
      </c>
      <c r="AK32">
        <f t="shared" si="30"/>
        <v>169.98055466353446</v>
      </c>
      <c r="AL32">
        <f t="shared" si="9"/>
        <v>-1547.2737435331901</v>
      </c>
      <c r="AN32">
        <f t="shared" si="10"/>
        <v>0</v>
      </c>
      <c r="AO32">
        <f t="shared" si="11"/>
        <v>0</v>
      </c>
      <c r="AP32">
        <f t="shared" si="12"/>
        <v>-0.82237859010186443</v>
      </c>
      <c r="AQ32">
        <f t="shared" si="13"/>
        <v>-171.15034407702205</v>
      </c>
      <c r="AR32">
        <f t="shared" si="14"/>
        <v>-171.97272266712395</v>
      </c>
      <c r="AS32">
        <f t="shared" si="15"/>
        <v>7.7601910820618443</v>
      </c>
      <c r="AT32">
        <f t="shared" si="16"/>
        <v>16.254399380943862</v>
      </c>
      <c r="AU32">
        <f t="shared" si="17"/>
        <v>-147.95813220411821</v>
      </c>
      <c r="AW32">
        <v>29</v>
      </c>
      <c r="AX32">
        <f>IF(Z32&gt;0, (R32*SUMPRODUCT(K32:$K$98, X32:$X$98)-K32*$AZ$3)/Z32, 0)</f>
        <v>3411.5296327843389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1.1804551E-2</v>
      </c>
      <c r="Q33" s="5">
        <f t="shared" si="29"/>
        <v>12.5</v>
      </c>
      <c r="R33">
        <f t="shared" si="0"/>
        <v>250000</v>
      </c>
      <c r="S33">
        <f t="shared" si="1"/>
        <v>3348.7491817577429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2347.1413571504463</v>
      </c>
      <c r="AC33">
        <f t="shared" si="2"/>
        <v>2253.7116848388746</v>
      </c>
      <c r="AE33">
        <f t="shared" si="3"/>
        <v>0</v>
      </c>
      <c r="AF33">
        <f t="shared" si="4"/>
        <v>0</v>
      </c>
      <c r="AG33">
        <f t="shared" si="5"/>
        <v>-8.4125130105142407</v>
      </c>
      <c r="AH33">
        <f t="shared" si="6"/>
        <v>-2030.3905313053426</v>
      </c>
      <c r="AI33">
        <f t="shared" si="7"/>
        <v>-2038.8030443158568</v>
      </c>
      <c r="AJ33">
        <f t="shared" si="8"/>
        <v>93.429672311571721</v>
      </c>
      <c r="AK33">
        <f t="shared" si="30"/>
        <v>164.29989500053125</v>
      </c>
      <c r="AL33">
        <f t="shared" si="9"/>
        <v>-1781.0734770037539</v>
      </c>
      <c r="AN33">
        <f t="shared" si="10"/>
        <v>0</v>
      </c>
      <c r="AO33">
        <f t="shared" si="11"/>
        <v>0</v>
      </c>
      <c r="AP33">
        <f t="shared" si="12"/>
        <v>-0.71825624481489292</v>
      </c>
      <c r="AQ33">
        <f t="shared" si="13"/>
        <v>-173.35375014581345</v>
      </c>
      <c r="AR33">
        <f t="shared" si="14"/>
        <v>-174.07200639062833</v>
      </c>
      <c r="AS33">
        <f t="shared" si="15"/>
        <v>7.9769797092644721</v>
      </c>
      <c r="AT33">
        <f t="shared" si="16"/>
        <v>14.027844647499579</v>
      </c>
      <c r="AU33">
        <f t="shared" si="17"/>
        <v>-152.0671820338643</v>
      </c>
      <c r="AW33">
        <v>30</v>
      </c>
      <c r="AX33">
        <f>IF(Z33&gt;0, (R33*SUMPRODUCT(K33:$K$98, X33:$X$98)-K33*$AZ$3)/Z33, 0)</f>
        <v>3348.7491817577429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1.3628751999999999E-2</v>
      </c>
      <c r="Q34" s="5">
        <f t="shared" si="29"/>
        <v>12.5</v>
      </c>
      <c r="R34">
        <f t="shared" si="0"/>
        <v>250000</v>
      </c>
      <c r="S34">
        <f t="shared" si="1"/>
        <v>3271.5798221013897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2253.7116848388746</v>
      </c>
      <c r="AC34">
        <f t="shared" si="2"/>
        <v>2149.7513916264984</v>
      </c>
      <c r="AE34">
        <f t="shared" si="3"/>
        <v>0</v>
      </c>
      <c r="AF34">
        <f t="shared" si="4"/>
        <v>0</v>
      </c>
      <c r="AG34">
        <f t="shared" si="5"/>
        <v>-8.2137358268920266</v>
      </c>
      <c r="AH34">
        <f t="shared" si="6"/>
        <v>-2293.0410703414395</v>
      </c>
      <c r="AI34">
        <f t="shared" si="7"/>
        <v>-2301.2548061683315</v>
      </c>
      <c r="AJ34">
        <f t="shared" si="8"/>
        <v>103.9602932123762</v>
      </c>
      <c r="AK34">
        <f t="shared" si="30"/>
        <v>157.75981793872123</v>
      </c>
      <c r="AL34">
        <f t="shared" si="9"/>
        <v>-2039.5346950172341</v>
      </c>
      <c r="AN34">
        <f t="shared" si="10"/>
        <v>0</v>
      </c>
      <c r="AO34">
        <f t="shared" si="11"/>
        <v>0</v>
      </c>
      <c r="AP34">
        <f t="shared" si="12"/>
        <v>-0.62614709476224151</v>
      </c>
      <c r="AQ34">
        <f t="shared" si="13"/>
        <v>-174.80243273274036</v>
      </c>
      <c r="AR34">
        <f t="shared" si="14"/>
        <v>-175.4285798275026</v>
      </c>
      <c r="AS34">
        <f t="shared" si="15"/>
        <v>7.9250705084084787</v>
      </c>
      <c r="AT34">
        <f t="shared" si="16"/>
        <v>12.02630006058131</v>
      </c>
      <c r="AU34">
        <f t="shared" si="17"/>
        <v>-155.4772092585128</v>
      </c>
      <c r="AW34">
        <v>31</v>
      </c>
      <c r="AX34">
        <f>IF(Z34&gt;0, (R34*SUMPRODUCT(K34:$K$98, X34:$X$98)-K34*$AZ$3)/Z34, 0)</f>
        <v>3271.5798221013897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1.5530428000000001E-2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3181.0631150332483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2149.7513916264984</v>
      </c>
      <c r="AC35">
        <f t="shared" ref="AC35:AC66" si="33">S35*Z35</f>
        <v>2036.9074025843279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-8.0040356357525386</v>
      </c>
      <c r="AH35">
        <f t="shared" ref="AH35:AH66" si="37">-X35*R35</f>
        <v>-2551.2566574113421</v>
      </c>
      <c r="AI35">
        <f t="shared" ref="AI35:AI66" si="38">SUM(AE35:AH35)</f>
        <v>-2559.2606930470947</v>
      </c>
      <c r="AJ35">
        <f t="shared" ref="AJ35:AJ66" si="39">AB35-AC35</f>
        <v>112.84398904217051</v>
      </c>
      <c r="AK35">
        <f t="shared" si="30"/>
        <v>150.4825974138549</v>
      </c>
      <c r="AL35">
        <f t="shared" ref="AL35:AL66" si="40">SUM(AI35:AK35)</f>
        <v>-2295.9341065910694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-0.54478686735893289</v>
      </c>
      <c r="AQ35">
        <f t="shared" ref="AQ35:AQ66" si="44">AH35*$K35</f>
        <v>-173.64879236811018</v>
      </c>
      <c r="AR35">
        <f t="shared" ref="AR35:AR66" si="45">AI35*$K35</f>
        <v>-174.19357923546912</v>
      </c>
      <c r="AS35">
        <f t="shared" ref="AS35:AS66" si="46">AJ35*$K35</f>
        <v>7.6806158903101718</v>
      </c>
      <c r="AT35">
        <f t="shared" ref="AT35:AT66" si="47">AK35*$K35</f>
        <v>10.242451004457783</v>
      </c>
      <c r="AU35">
        <f t="shared" ref="AU35:AU66" si="48">AL35*$K35</f>
        <v>-156.27051234070117</v>
      </c>
      <c r="AW35">
        <v>32</v>
      </c>
      <c r="AX35">
        <f>IF(Z35&gt;0, (R35*SUMPRODUCT(K35:$K$98, X35:$X$98)-K35*$AZ$3)/Z35, 0)</f>
        <v>3181.0631150332483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1.7564712E-2</v>
      </c>
      <c r="Q36" s="5">
        <f t="shared" si="29"/>
        <v>12.5</v>
      </c>
      <c r="R36">
        <f t="shared" si="31"/>
        <v>250000</v>
      </c>
      <c r="S36">
        <f t="shared" si="32"/>
        <v>3081.2000508192973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2036.9074025843279</v>
      </c>
      <c r="AC36">
        <f t="shared" si="33"/>
        <v>1918.5786492256539</v>
      </c>
      <c r="AE36">
        <f t="shared" si="34"/>
        <v>0</v>
      </c>
      <c r="AF36">
        <f t="shared" si="35"/>
        <v>0</v>
      </c>
      <c r="AG36">
        <f t="shared" si="36"/>
        <v>-7.783406698615285</v>
      </c>
      <c r="AH36">
        <f t="shared" si="37"/>
        <v>-2811.771615594605</v>
      </c>
      <c r="AI36">
        <f t="shared" si="38"/>
        <v>-2819.5550222932202</v>
      </c>
      <c r="AJ36">
        <f t="shared" si="39"/>
        <v>118.32875335867402</v>
      </c>
      <c r="AK36">
        <f t="shared" si="30"/>
        <v>142.58351818090296</v>
      </c>
      <c r="AL36">
        <f t="shared" si="40"/>
        <v>-2558.6427507536432</v>
      </c>
      <c r="AN36">
        <f t="shared" si="41"/>
        <v>0</v>
      </c>
      <c r="AO36">
        <f t="shared" si="42"/>
        <v>0</v>
      </c>
      <c r="AP36">
        <f t="shared" si="43"/>
        <v>-0.4730089055882159</v>
      </c>
      <c r="AQ36">
        <f t="shared" si="44"/>
        <v>-170.87543618824745</v>
      </c>
      <c r="AR36">
        <f t="shared" si="45"/>
        <v>-171.34844509383564</v>
      </c>
      <c r="AS36">
        <f t="shared" si="46"/>
        <v>7.1910098358038805</v>
      </c>
      <c r="AT36">
        <f t="shared" si="47"/>
        <v>8.6650070465500608</v>
      </c>
      <c r="AU36">
        <f t="shared" si="48"/>
        <v>-155.49242821148169</v>
      </c>
      <c r="AW36">
        <v>33</v>
      </c>
      <c r="AX36">
        <f>IF(Z36&gt;0, (R36*SUMPRODUCT(K36:$K$98, X36:$X$98)-K36*$AZ$3)/Z36, 0)</f>
        <v>3081.2000508192973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31"/>
        <v>250000</v>
      </c>
      <c r="S37">
        <f t="shared" si="32"/>
        <v>2974.7709688695463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1918.5786492256539</v>
      </c>
      <c r="AC37">
        <f t="shared" si="33"/>
        <v>1797.096105010118</v>
      </c>
      <c r="AE37">
        <f t="shared" si="34"/>
        <v>0</v>
      </c>
      <c r="AF37">
        <f t="shared" si="35"/>
        <v>0</v>
      </c>
      <c r="AG37">
        <f t="shared" si="36"/>
        <v>-7.5514053174866733</v>
      </c>
      <c r="AH37">
        <f t="shared" si="37"/>
        <v>-3083.346282849172</v>
      </c>
      <c r="AI37">
        <f t="shared" si="38"/>
        <v>-3090.8976881666586</v>
      </c>
      <c r="AJ37">
        <f t="shared" si="39"/>
        <v>121.48254421553588</v>
      </c>
      <c r="AK37">
        <f t="shared" si="30"/>
        <v>134.30050544579578</v>
      </c>
      <c r="AL37">
        <f t="shared" si="40"/>
        <v>-2835.1146385053266</v>
      </c>
      <c r="AN37">
        <f t="shared" si="41"/>
        <v>0</v>
      </c>
      <c r="AO37">
        <f t="shared" si="42"/>
        <v>0</v>
      </c>
      <c r="AP37">
        <f t="shared" si="43"/>
        <v>-0.4097409334078318</v>
      </c>
      <c r="AQ37">
        <f t="shared" si="44"/>
        <v>-167.30305563503717</v>
      </c>
      <c r="AR37">
        <f t="shared" si="45"/>
        <v>-167.71279656844499</v>
      </c>
      <c r="AS37">
        <f t="shared" si="46"/>
        <v>6.5916698901548161</v>
      </c>
      <c r="AT37">
        <f t="shared" si="47"/>
        <v>7.2871753196819551</v>
      </c>
      <c r="AU37">
        <f t="shared" si="48"/>
        <v>-153.8339513586082</v>
      </c>
      <c r="AW37">
        <v>34</v>
      </c>
      <c r="AX37">
        <f>IF(Z37&gt;0, (R37*SUMPRODUCT(K37:$K$98, X37:$X$98)-K37*$AZ$3)/Z37, 0)</f>
        <v>2974.7709688695463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2.2489294999999999E-2</v>
      </c>
      <c r="Q38" s="5">
        <f t="shared" si="60"/>
        <v>12.5</v>
      </c>
      <c r="R38">
        <f t="shared" si="31"/>
        <v>250000</v>
      </c>
      <c r="S38">
        <f t="shared" si="32"/>
        <v>2863.8770241612219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1797.096105010118</v>
      </c>
      <c r="AC38">
        <f t="shared" si="33"/>
        <v>1673.8938457792874</v>
      </c>
      <c r="AE38">
        <f t="shared" si="34"/>
        <v>0</v>
      </c>
      <c r="AF38">
        <f t="shared" si="35"/>
        <v>0</v>
      </c>
      <c r="AG38">
        <f t="shared" si="36"/>
        <v>-7.3060654824622793</v>
      </c>
      <c r="AH38">
        <f t="shared" si="37"/>
        <v>-3396.5156369905289</v>
      </c>
      <c r="AI38">
        <f t="shared" si="38"/>
        <v>-3403.8217024729911</v>
      </c>
      <c r="AJ38">
        <f t="shared" si="39"/>
        <v>123.20225923083058</v>
      </c>
      <c r="AK38">
        <f t="shared" si="30"/>
        <v>125.79672735070827</v>
      </c>
      <c r="AL38">
        <f t="shared" si="40"/>
        <v>-3154.8227158914524</v>
      </c>
      <c r="AN38">
        <f t="shared" si="41"/>
        <v>0</v>
      </c>
      <c r="AO38">
        <f t="shared" si="42"/>
        <v>0</v>
      </c>
      <c r="AP38">
        <f t="shared" si="43"/>
        <v>-0.35395423156140121</v>
      </c>
      <c r="AQ38">
        <f t="shared" si="44"/>
        <v>-164.54972723185864</v>
      </c>
      <c r="AR38">
        <f t="shared" si="45"/>
        <v>-164.90368146342004</v>
      </c>
      <c r="AS38">
        <f t="shared" si="46"/>
        <v>5.9687339372135622</v>
      </c>
      <c r="AT38">
        <f t="shared" si="47"/>
        <v>6.0944271672956409</v>
      </c>
      <c r="AU38">
        <f t="shared" si="48"/>
        <v>-152.84052035891085</v>
      </c>
      <c r="AW38">
        <v>35</v>
      </c>
      <c r="AX38">
        <f>IF(Z38&gt;0, (R38*SUMPRODUCT(K38:$K$98, X38:$X$98)-K38*$AZ$3)/Z38, 0)</f>
        <v>2863.8770241612219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2.5348699999999998E-2</v>
      </c>
      <c r="Q39" s="5">
        <f t="shared" si="60"/>
        <v>12.5</v>
      </c>
      <c r="R39">
        <f t="shared" si="31"/>
        <v>250000</v>
      </c>
      <c r="S39">
        <f t="shared" si="32"/>
        <v>2746.812137515728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1673.8938457792874</v>
      </c>
      <c r="AC39">
        <f t="shared" si="33"/>
        <v>1548.7198296226134</v>
      </c>
      <c r="AE39">
        <f t="shared" si="34"/>
        <v>0</v>
      </c>
      <c r="AF39">
        <f t="shared" si="35"/>
        <v>0</v>
      </c>
      <c r="AG39">
        <f t="shared" si="36"/>
        <v>-7.0478055655423644</v>
      </c>
      <c r="AH39">
        <f t="shared" si="37"/>
        <v>-3703.9852419058311</v>
      </c>
      <c r="AI39">
        <f t="shared" si="38"/>
        <v>-3711.0330474713733</v>
      </c>
      <c r="AJ39">
        <f t="shared" si="39"/>
        <v>125.17401615667404</v>
      </c>
      <c r="AK39">
        <f t="shared" si="30"/>
        <v>117.17256920455013</v>
      </c>
      <c r="AL39">
        <f t="shared" si="40"/>
        <v>-3468.686462110149</v>
      </c>
      <c r="AN39">
        <f t="shared" si="41"/>
        <v>0</v>
      </c>
      <c r="AO39">
        <f t="shared" si="42"/>
        <v>0</v>
      </c>
      <c r="AP39">
        <f t="shared" si="43"/>
        <v>-0.30485929430018449</v>
      </c>
      <c r="AQ39">
        <f t="shared" si="44"/>
        <v>-160.21927909965157</v>
      </c>
      <c r="AR39">
        <f t="shared" si="45"/>
        <v>-160.52413839395177</v>
      </c>
      <c r="AS39">
        <f t="shared" si="46"/>
        <v>5.4145168840660123</v>
      </c>
      <c r="AT39">
        <f t="shared" si="47"/>
        <v>5.0684069568666885</v>
      </c>
      <c r="AU39">
        <f t="shared" si="48"/>
        <v>-150.04121455301905</v>
      </c>
      <c r="AW39">
        <v>36</v>
      </c>
      <c r="AX39">
        <f>IF(Z39&gt;0, (R39*SUMPRODUCT(K39:$K$98, X39:$X$98)-K39*$AZ$3)/Z39, 0)</f>
        <v>2746.812137515728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2.8197647999999999E-2</v>
      </c>
      <c r="Q40" s="5">
        <f t="shared" si="60"/>
        <v>12.5</v>
      </c>
      <c r="R40">
        <f t="shared" si="31"/>
        <v>250000</v>
      </c>
      <c r="S40">
        <f t="shared" si="32"/>
        <v>2625.2808137610041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1548.7198296226134</v>
      </c>
      <c r="AC40">
        <f t="shared" si="33"/>
        <v>1423.6574354115196</v>
      </c>
      <c r="AE40">
        <f t="shared" si="34"/>
        <v>0</v>
      </c>
      <c r="AF40">
        <f t="shared" si="35"/>
        <v>0</v>
      </c>
      <c r="AG40">
        <f t="shared" si="36"/>
        <v>-6.7785959693773368</v>
      </c>
      <c r="AH40">
        <f t="shared" si="37"/>
        <v>-3974.6308101920904</v>
      </c>
      <c r="AI40">
        <f t="shared" si="38"/>
        <v>-3981.4094061614678</v>
      </c>
      <c r="AJ40">
        <f t="shared" si="39"/>
        <v>125.06239421109376</v>
      </c>
      <c r="AK40">
        <f t="shared" si="30"/>
        <v>108.41038807358295</v>
      </c>
      <c r="AL40">
        <f t="shared" si="40"/>
        <v>-3747.9366238767911</v>
      </c>
      <c r="AN40">
        <f t="shared" si="41"/>
        <v>0</v>
      </c>
      <c r="AO40">
        <f t="shared" si="42"/>
        <v>0</v>
      </c>
      <c r="AP40">
        <f t="shared" si="43"/>
        <v>-0.26179855918480149</v>
      </c>
      <c r="AQ40">
        <f t="shared" si="44"/>
        <v>-153.50562625366086</v>
      </c>
      <c r="AR40">
        <f t="shared" si="45"/>
        <v>-153.76742481284566</v>
      </c>
      <c r="AS40">
        <f t="shared" si="46"/>
        <v>4.8300790843082977</v>
      </c>
      <c r="AT40">
        <f t="shared" si="47"/>
        <v>4.1869560490911315</v>
      </c>
      <c r="AU40">
        <f t="shared" si="48"/>
        <v>-144.75038967944624</v>
      </c>
      <c r="AW40">
        <v>37</v>
      </c>
      <c r="AX40">
        <f>IF(Z40&gt;0, (R40*SUMPRODUCT(K40:$K$98, X40:$X$98)-K40*$AZ$3)/Z40, 0)</f>
        <v>2625.2808137610041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3.1331300999999999E-2</v>
      </c>
      <c r="Q41" s="5">
        <f t="shared" si="60"/>
        <v>12.5</v>
      </c>
      <c r="R41">
        <f t="shared" si="31"/>
        <v>250000</v>
      </c>
      <c r="S41">
        <f t="shared" si="32"/>
        <v>2503.5707274367319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1423.6574354115196</v>
      </c>
      <c r="AC41">
        <f t="shared" si="33"/>
        <v>1301.5418849512134</v>
      </c>
      <c r="AE41">
        <f t="shared" si="34"/>
        <v>0</v>
      </c>
      <c r="AF41">
        <f t="shared" si="35"/>
        <v>0</v>
      </c>
      <c r="AG41">
        <f t="shared" si="36"/>
        <v>-6.4984277790096145</v>
      </c>
      <c r="AH41">
        <f t="shared" si="37"/>
        <v>-4247.6446134789621</v>
      </c>
      <c r="AI41">
        <f t="shared" si="38"/>
        <v>-4254.1430412579721</v>
      </c>
      <c r="AJ41">
        <f t="shared" si="39"/>
        <v>122.11555046030617</v>
      </c>
      <c r="AK41">
        <f t="shared" ref="AK41:AK72" si="61">G41*SUM(AB41:AB41, AE41:AF41)</f>
        <v>99.656020478806383</v>
      </c>
      <c r="AL41">
        <f t="shared" si="40"/>
        <v>-4032.3714703188589</v>
      </c>
      <c r="AN41">
        <f t="shared" si="41"/>
        <v>0</v>
      </c>
      <c r="AO41">
        <f t="shared" si="42"/>
        <v>0</v>
      </c>
      <c r="AP41">
        <f t="shared" si="43"/>
        <v>-0.22408757511943578</v>
      </c>
      <c r="AQ41">
        <f t="shared" si="44"/>
        <v>-146.47302605688085</v>
      </c>
      <c r="AR41">
        <f t="shared" si="45"/>
        <v>-146.69711363200031</v>
      </c>
      <c r="AS41">
        <f t="shared" si="46"/>
        <v>4.2109535594770549</v>
      </c>
      <c r="AT41">
        <f t="shared" si="47"/>
        <v>3.4364736724906697</v>
      </c>
      <c r="AU41">
        <f t="shared" si="48"/>
        <v>-139.04968640003256</v>
      </c>
      <c r="AW41">
        <v>38</v>
      </c>
      <c r="AX41">
        <f>IF(Z41&gt;0, (R41*SUMPRODUCT(K41:$K$98, X41:$X$98)-K41*$AZ$3)/Z41, 0)</f>
        <v>2503.5707274367319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3.466458E-2</v>
      </c>
      <c r="Q42" s="5">
        <f t="shared" si="60"/>
        <v>12.5</v>
      </c>
      <c r="R42">
        <f t="shared" si="31"/>
        <v>250000</v>
      </c>
      <c r="S42">
        <f t="shared" si="32"/>
        <v>2382.1314163051552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1301.5418849512134</v>
      </c>
      <c r="AC42">
        <f t="shared" si="33"/>
        <v>1183.0957122812565</v>
      </c>
      <c r="AE42">
        <f t="shared" si="34"/>
        <v>0</v>
      </c>
      <c r="AF42">
        <f t="shared" si="35"/>
        <v>0</v>
      </c>
      <c r="AG42">
        <f t="shared" si="36"/>
        <v>-6.2081782315998177</v>
      </c>
      <c r="AH42">
        <f t="shared" si="37"/>
        <v>-4505.3053923940224</v>
      </c>
      <c r="AI42">
        <f t="shared" si="38"/>
        <v>-4511.5135706256224</v>
      </c>
      <c r="AJ42">
        <f t="shared" si="39"/>
        <v>118.44617266995692</v>
      </c>
      <c r="AK42">
        <f t="shared" si="61"/>
        <v>91.107931946584955</v>
      </c>
      <c r="AL42">
        <f t="shared" si="40"/>
        <v>-4301.9594660090797</v>
      </c>
      <c r="AN42">
        <f t="shared" si="41"/>
        <v>0</v>
      </c>
      <c r="AO42">
        <f t="shared" si="42"/>
        <v>0</v>
      </c>
      <c r="AP42">
        <f t="shared" si="43"/>
        <v>-0.1911417836549176</v>
      </c>
      <c r="AQ42">
        <f t="shared" si="44"/>
        <v>-138.71252990595877</v>
      </c>
      <c r="AR42">
        <f t="shared" si="45"/>
        <v>-138.90367168961367</v>
      </c>
      <c r="AS42">
        <f t="shared" si="46"/>
        <v>3.6468045643399156</v>
      </c>
      <c r="AT42">
        <f t="shared" si="47"/>
        <v>2.8050954672564958</v>
      </c>
      <c r="AU42">
        <f t="shared" si="48"/>
        <v>-132.45177165801726</v>
      </c>
      <c r="AW42">
        <v>39</v>
      </c>
      <c r="AX42">
        <f>IF(Z42&gt;0, (R42*SUMPRODUCT(K42:$K$98, X42:$X$98)-K42*$AZ$3)/Z42, 0)</f>
        <v>2382.1314163051552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3.8375247000000001E-2</v>
      </c>
      <c r="Q43" s="5">
        <f t="shared" si="60"/>
        <v>12.5</v>
      </c>
      <c r="R43">
        <f t="shared" si="31"/>
        <v>250000</v>
      </c>
      <c r="S43">
        <f t="shared" si="32"/>
        <v>2262.6802870948231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1183.0957122812565</v>
      </c>
      <c r="AC43">
        <f t="shared" si="33"/>
        <v>1069.4071586136231</v>
      </c>
      <c r="AE43">
        <f t="shared" si="34"/>
        <v>0</v>
      </c>
      <c r="AF43">
        <f t="shared" si="35"/>
        <v>0</v>
      </c>
      <c r="AG43">
        <f t="shared" si="36"/>
        <v>-5.9078560762261532</v>
      </c>
      <c r="AH43">
        <f t="shared" si="37"/>
        <v>-4764.8074611533239</v>
      </c>
      <c r="AI43">
        <f t="shared" si="38"/>
        <v>-4770.7153172295502</v>
      </c>
      <c r="AJ43">
        <f t="shared" si="39"/>
        <v>113.68855366763341</v>
      </c>
      <c r="AK43">
        <f t="shared" si="61"/>
        <v>82.816699859687958</v>
      </c>
      <c r="AL43">
        <f t="shared" si="40"/>
        <v>-4574.2100637022286</v>
      </c>
      <c r="AN43">
        <f t="shared" si="41"/>
        <v>0</v>
      </c>
      <c r="AO43">
        <f t="shared" si="42"/>
        <v>0</v>
      </c>
      <c r="AP43">
        <f t="shared" si="43"/>
        <v>-0.16240647558802715</v>
      </c>
      <c r="AQ43">
        <f t="shared" si="44"/>
        <v>-130.98416356746475</v>
      </c>
      <c r="AR43">
        <f t="shared" si="45"/>
        <v>-131.14657004305278</v>
      </c>
      <c r="AS43">
        <f t="shared" si="46"/>
        <v>3.1252889504469752</v>
      </c>
      <c r="AT43">
        <f t="shared" si="47"/>
        <v>2.2766242390649123</v>
      </c>
      <c r="AU43">
        <f t="shared" si="48"/>
        <v>-125.74465685354087</v>
      </c>
      <c r="AW43">
        <v>40</v>
      </c>
      <c r="AX43">
        <f>IF(Z43&gt;0, (R43*SUMPRODUCT(K43:$K$98, X43:$X$98)-K43*$AZ$3)/Z43, 0)</f>
        <v>2262.6802870948231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4.2655799000000001E-2</v>
      </c>
      <c r="Q44" s="5">
        <f t="shared" si="60"/>
        <v>12.5</v>
      </c>
      <c r="R44">
        <f t="shared" si="31"/>
        <v>250000</v>
      </c>
      <c r="S44">
        <f t="shared" si="32"/>
        <v>2145.8030315944661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1069.4071586136231</v>
      </c>
      <c r="AC44">
        <f t="shared" si="33"/>
        <v>960.76583097323442</v>
      </c>
      <c r="AE44">
        <f t="shared" si="34"/>
        <v>0</v>
      </c>
      <c r="AF44">
        <f t="shared" si="35"/>
        <v>0</v>
      </c>
      <c r="AG44">
        <f t="shared" si="36"/>
        <v>-5.5967731941554604</v>
      </c>
      <c r="AH44">
        <f t="shared" si="37"/>
        <v>-5040.0864261686302</v>
      </c>
      <c r="AI44">
        <f t="shared" si="38"/>
        <v>-5045.6831993627857</v>
      </c>
      <c r="AJ44">
        <f t="shared" si="39"/>
        <v>108.64132764038868</v>
      </c>
      <c r="AK44">
        <f t="shared" si="61"/>
        <v>74.858501102953625</v>
      </c>
      <c r="AL44">
        <f t="shared" si="40"/>
        <v>-4862.1833706194429</v>
      </c>
      <c r="AN44">
        <f t="shared" si="41"/>
        <v>0</v>
      </c>
      <c r="AO44">
        <f t="shared" si="42"/>
        <v>0</v>
      </c>
      <c r="AP44">
        <f t="shared" si="43"/>
        <v>-0.13737038647604069</v>
      </c>
      <c r="AQ44">
        <f t="shared" si="44"/>
        <v>-123.70674962466595</v>
      </c>
      <c r="AR44">
        <f t="shared" si="45"/>
        <v>-123.844120011142</v>
      </c>
      <c r="AS44">
        <f t="shared" si="46"/>
        <v>2.6665545748423645</v>
      </c>
      <c r="AT44">
        <f t="shared" si="47"/>
        <v>1.8373696540478783</v>
      </c>
      <c r="AU44">
        <f t="shared" si="48"/>
        <v>-119.34019578225174</v>
      </c>
      <c r="AW44">
        <v>41</v>
      </c>
      <c r="AX44">
        <f>IF(Z44&gt;0, (R44*SUMPRODUCT(K44:$K$98, X44:$X$98)-K44*$AZ$3)/Z44, 0)</f>
        <v>2145.8030315944661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4.7231987000000003E-2</v>
      </c>
      <c r="Q45" s="5">
        <f t="shared" si="60"/>
        <v>12.5</v>
      </c>
      <c r="R45">
        <f t="shared" si="31"/>
        <v>250000</v>
      </c>
      <c r="S45">
        <f t="shared" si="32"/>
        <v>2030.263296995988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960.76583097323442</v>
      </c>
      <c r="AC45">
        <f t="shared" si="33"/>
        <v>857.00804199774325</v>
      </c>
      <c r="AE45">
        <f t="shared" si="34"/>
        <v>0</v>
      </c>
      <c r="AF45">
        <f t="shared" si="35"/>
        <v>0</v>
      </c>
      <c r="AG45">
        <f t="shared" si="36"/>
        <v>-5.2764587434656072</v>
      </c>
      <c r="AH45">
        <f t="shared" si="37"/>
        <v>-5286.9343749659838</v>
      </c>
      <c r="AI45">
        <f t="shared" si="38"/>
        <v>-5292.2108337094496</v>
      </c>
      <c r="AJ45">
        <f t="shared" si="39"/>
        <v>103.75778897549117</v>
      </c>
      <c r="AK45">
        <f t="shared" si="61"/>
        <v>67.253608168126419</v>
      </c>
      <c r="AL45">
        <f t="shared" si="40"/>
        <v>-5121.199436565832</v>
      </c>
      <c r="AN45">
        <f t="shared" si="41"/>
        <v>0</v>
      </c>
      <c r="AO45">
        <f t="shared" si="42"/>
        <v>0</v>
      </c>
      <c r="AP45">
        <f t="shared" si="43"/>
        <v>-0.11563250562773121</v>
      </c>
      <c r="AQ45">
        <f t="shared" si="44"/>
        <v>-115.86207693252373</v>
      </c>
      <c r="AR45">
        <f t="shared" si="45"/>
        <v>-115.97770943815148</v>
      </c>
      <c r="AS45">
        <f t="shared" si="46"/>
        <v>2.2738305558605063</v>
      </c>
      <c r="AT45">
        <f t="shared" si="47"/>
        <v>1.473848958757958</v>
      </c>
      <c r="AU45">
        <f t="shared" si="48"/>
        <v>-112.23002992353301</v>
      </c>
      <c r="AW45">
        <v>42</v>
      </c>
      <c r="AX45">
        <f>IF(Z45&gt;0, (R45*SUMPRODUCT(K45:$K$98, X45:$X$98)-K45*$AZ$3)/Z45, 0)</f>
        <v>2030.263296995988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5.2092880000000001E-2</v>
      </c>
      <c r="Q46" s="5">
        <f t="shared" si="60"/>
        <v>12.5</v>
      </c>
      <c r="R46">
        <f t="shared" si="31"/>
        <v>250000</v>
      </c>
      <c r="S46">
        <f t="shared" si="32"/>
        <v>1917.0132371203142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857.00804199774325</v>
      </c>
      <c r="AC46">
        <f t="shared" si="33"/>
        <v>758.95753707341169</v>
      </c>
      <c r="AE46">
        <f t="shared" si="34"/>
        <v>0</v>
      </c>
      <c r="AF46">
        <f t="shared" si="35"/>
        <v>0</v>
      </c>
      <c r="AG46">
        <f t="shared" si="36"/>
        <v>-4.9488282238826464</v>
      </c>
      <c r="AH46">
        <f t="shared" si="37"/>
        <v>-5497.3186429660927</v>
      </c>
      <c r="AI46">
        <f t="shared" si="38"/>
        <v>-5502.2674711899754</v>
      </c>
      <c r="AJ46">
        <f t="shared" si="39"/>
        <v>98.050504924331563</v>
      </c>
      <c r="AK46">
        <f t="shared" si="61"/>
        <v>59.990562939842036</v>
      </c>
      <c r="AL46">
        <f t="shared" si="40"/>
        <v>-5344.2264033258016</v>
      </c>
      <c r="AN46">
        <f t="shared" si="41"/>
        <v>0</v>
      </c>
      <c r="AO46">
        <f t="shared" si="42"/>
        <v>0</v>
      </c>
      <c r="AP46">
        <f t="shared" si="43"/>
        <v>-9.6832634224722464E-2</v>
      </c>
      <c r="AQ46">
        <f t="shared" si="44"/>
        <v>-107.56482571008438</v>
      </c>
      <c r="AR46">
        <f t="shared" si="45"/>
        <v>-107.6616583443091</v>
      </c>
      <c r="AS46">
        <f t="shared" si="46"/>
        <v>1.9185326807399596</v>
      </c>
      <c r="AT46">
        <f t="shared" si="47"/>
        <v>1.1738221605783234</v>
      </c>
      <c r="AU46">
        <f t="shared" si="48"/>
        <v>-104.56930350299082</v>
      </c>
      <c r="AW46">
        <v>43</v>
      </c>
      <c r="AX46">
        <f>IF(Z46&gt;0, (R46*SUMPRODUCT(K46:$K$98, X46:$X$98)-K46*$AZ$3)/Z46, 0)</f>
        <v>1917.0132371203142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5.7568810999999998E-2</v>
      </c>
      <c r="Q47" s="5">
        <f t="shared" si="60"/>
        <v>12.5</v>
      </c>
      <c r="R47">
        <f t="shared" si="31"/>
        <v>250000</v>
      </c>
      <c r="S47">
        <f t="shared" si="32"/>
        <v>1807.6289932633395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758.95753707341169</v>
      </c>
      <c r="AC47">
        <f t="shared" si="33"/>
        <v>667.29590065635568</v>
      </c>
      <c r="AE47">
        <f t="shared" si="34"/>
        <v>0</v>
      </c>
      <c r="AF47">
        <f t="shared" si="35"/>
        <v>0</v>
      </c>
      <c r="AG47">
        <f t="shared" si="36"/>
        <v>-4.6144417849516541</v>
      </c>
      <c r="AH47">
        <f t="shared" si="37"/>
        <v>-5697.9631338433146</v>
      </c>
      <c r="AI47">
        <f t="shared" si="38"/>
        <v>-5702.5775756282665</v>
      </c>
      <c r="AJ47">
        <f t="shared" si="39"/>
        <v>91.661636417056002</v>
      </c>
      <c r="AK47">
        <f t="shared" si="61"/>
        <v>53.12702759513882</v>
      </c>
      <c r="AL47">
        <f t="shared" si="40"/>
        <v>-5557.7889116160713</v>
      </c>
      <c r="AN47">
        <f t="shared" si="41"/>
        <v>0</v>
      </c>
      <c r="AO47">
        <f t="shared" si="42"/>
        <v>0</v>
      </c>
      <c r="AP47">
        <f t="shared" si="43"/>
        <v>-8.0615864521571476E-2</v>
      </c>
      <c r="AQ47">
        <f t="shared" si="44"/>
        <v>-99.545350327056752</v>
      </c>
      <c r="AR47">
        <f t="shared" si="45"/>
        <v>-99.625966191578314</v>
      </c>
      <c r="AS47">
        <f t="shared" si="46"/>
        <v>1.6013599060499031</v>
      </c>
      <c r="AT47">
        <f t="shared" si="47"/>
        <v>0.92814720797011252</v>
      </c>
      <c r="AU47">
        <f t="shared" si="48"/>
        <v>-97.096459077558293</v>
      </c>
      <c r="AW47">
        <v>44</v>
      </c>
      <c r="AX47">
        <f>IF(Z47&gt;0, (R47*SUMPRODUCT(K47:$K$98, X47:$X$98)-K47*$AZ$3)/Z47, 0)</f>
        <v>1807.6289932633395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6.3742958000000002E-2</v>
      </c>
      <c r="Q48" s="5">
        <f t="shared" si="60"/>
        <v>12.5</v>
      </c>
      <c r="R48">
        <f t="shared" si="31"/>
        <v>250000</v>
      </c>
      <c r="S48">
        <f t="shared" si="32"/>
        <v>1701.9424157371006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667.29590065635568</v>
      </c>
      <c r="AC48">
        <f t="shared" si="33"/>
        <v>581.9498264837888</v>
      </c>
      <c r="AE48">
        <f t="shared" si="34"/>
        <v>0</v>
      </c>
      <c r="AF48">
        <f t="shared" si="35"/>
        <v>0</v>
      </c>
      <c r="AG48">
        <f t="shared" si="36"/>
        <v>-4.2741591982105192</v>
      </c>
      <c r="AH48">
        <f t="shared" si="37"/>
        <v>-5882.7633778323661</v>
      </c>
      <c r="AI48">
        <f t="shared" si="38"/>
        <v>-5887.0375370305765</v>
      </c>
      <c r="AJ48">
        <f t="shared" si="39"/>
        <v>85.346074172566887</v>
      </c>
      <c r="AK48">
        <f t="shared" si="61"/>
        <v>46.7107130459449</v>
      </c>
      <c r="AL48">
        <f t="shared" si="40"/>
        <v>-5754.9807498120645</v>
      </c>
      <c r="AN48">
        <f t="shared" si="41"/>
        <v>0</v>
      </c>
      <c r="AO48">
        <f t="shared" si="42"/>
        <v>0</v>
      </c>
      <c r="AP48">
        <f t="shared" si="43"/>
        <v>-6.6670546616092438E-2</v>
      </c>
      <c r="AQ48">
        <f t="shared" si="44"/>
        <v>-91.762386898789643</v>
      </c>
      <c r="AR48">
        <f t="shared" si="45"/>
        <v>-91.829057445405738</v>
      </c>
      <c r="AS48">
        <f t="shared" si="46"/>
        <v>1.33127222285143</v>
      </c>
      <c r="AT48">
        <f t="shared" si="47"/>
        <v>0.72861787013091006</v>
      </c>
      <c r="AU48">
        <f t="shared" si="48"/>
        <v>-89.769167352423395</v>
      </c>
      <c r="AW48">
        <v>45</v>
      </c>
      <c r="AX48">
        <f>IF(Z48&gt;0, (R48*SUMPRODUCT(K48:$K$98, X48:$X$98)-K48*$AZ$3)/Z48, 0)</f>
        <v>1701.9424157371006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7.0809242999999994E-2</v>
      </c>
      <c r="Q49" s="5">
        <f t="shared" si="60"/>
        <v>12.5</v>
      </c>
      <c r="R49">
        <f t="shared" si="31"/>
        <v>250000</v>
      </c>
      <c r="S49">
        <f t="shared" si="32"/>
        <v>1599.9462561062749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581.9498264837888</v>
      </c>
      <c r="AC49">
        <f t="shared" si="33"/>
        <v>502.86536472293631</v>
      </c>
      <c r="AE49">
        <f t="shared" si="34"/>
        <v>0</v>
      </c>
      <c r="AF49">
        <f t="shared" si="35"/>
        <v>0</v>
      </c>
      <c r="AG49">
        <f t="shared" si="36"/>
        <v>-3.9287676289416402</v>
      </c>
      <c r="AH49">
        <f t="shared" si="37"/>
        <v>-6052.9995457354762</v>
      </c>
      <c r="AI49">
        <f t="shared" si="38"/>
        <v>-6056.9283133644176</v>
      </c>
      <c r="AJ49">
        <f t="shared" si="39"/>
        <v>79.084461760852491</v>
      </c>
      <c r="AK49">
        <f t="shared" si="61"/>
        <v>40.736487853865221</v>
      </c>
      <c r="AL49">
        <f t="shared" si="40"/>
        <v>-5937.1073637496993</v>
      </c>
      <c r="AN49">
        <f t="shared" si="41"/>
        <v>0</v>
      </c>
      <c r="AO49">
        <f t="shared" si="42"/>
        <v>0</v>
      </c>
      <c r="AP49">
        <f t="shared" si="43"/>
        <v>-5.4716919833615887E-2</v>
      </c>
      <c r="AQ49">
        <f t="shared" si="44"/>
        <v>-84.301623862173514</v>
      </c>
      <c r="AR49">
        <f t="shared" si="45"/>
        <v>-84.356340782007123</v>
      </c>
      <c r="AS49">
        <f t="shared" si="46"/>
        <v>1.1014288863449364</v>
      </c>
      <c r="AT49">
        <f t="shared" si="47"/>
        <v>0.56734715583152673</v>
      </c>
      <c r="AU49">
        <f t="shared" si="48"/>
        <v>-82.687564739830648</v>
      </c>
      <c r="AW49">
        <v>46</v>
      </c>
      <c r="AX49">
        <f>IF(Z49&gt;0, (R49*SUMPRODUCT(K49:$K$98, X49:$X$98)-K49*$AZ$3)/Z49, 0)</f>
        <v>1599.9462561062749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7.8963489999999997E-2</v>
      </c>
      <c r="Q50" s="5">
        <f t="shared" si="60"/>
        <v>12.5</v>
      </c>
      <c r="R50">
        <f t="shared" si="31"/>
        <v>250000</v>
      </c>
      <c r="S50">
        <f t="shared" si="32"/>
        <v>1501.3034395683862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502.86536472293631</v>
      </c>
      <c r="AC50">
        <f t="shared" si="33"/>
        <v>429.88331687677817</v>
      </c>
      <c r="AE50">
        <f t="shared" si="34"/>
        <v>0</v>
      </c>
      <c r="AF50">
        <f t="shared" si="35"/>
        <v>0</v>
      </c>
      <c r="AG50">
        <f t="shared" si="36"/>
        <v>-3.5792507492719663</v>
      </c>
      <c r="AH50">
        <f t="shared" si="37"/>
        <v>-6204.5840676051375</v>
      </c>
      <c r="AI50">
        <f t="shared" si="38"/>
        <v>-6208.1633183544091</v>
      </c>
      <c r="AJ50">
        <f t="shared" si="39"/>
        <v>72.982047846158139</v>
      </c>
      <c r="AK50">
        <f t="shared" si="61"/>
        <v>35.200575530605548</v>
      </c>
      <c r="AL50">
        <f t="shared" si="40"/>
        <v>-6099.9806949776457</v>
      </c>
      <c r="AN50">
        <f t="shared" si="41"/>
        <v>0</v>
      </c>
      <c r="AO50">
        <f t="shared" si="42"/>
        <v>0</v>
      </c>
      <c r="AP50">
        <f t="shared" si="43"/>
        <v>-4.4508135431399268E-2</v>
      </c>
      <c r="AQ50">
        <f t="shared" si="44"/>
        <v>-77.154267002009433</v>
      </c>
      <c r="AR50">
        <f t="shared" si="45"/>
        <v>-77.198775137440833</v>
      </c>
      <c r="AS50">
        <f t="shared" si="46"/>
        <v>0.90753487172095548</v>
      </c>
      <c r="AT50">
        <f t="shared" si="47"/>
        <v>0.43772065516730457</v>
      </c>
      <c r="AU50">
        <f t="shared" si="48"/>
        <v>-75.853519610552581</v>
      </c>
      <c r="AW50">
        <v>47</v>
      </c>
      <c r="AX50">
        <f>IF(Z50&gt;0, (R50*SUMPRODUCT(K50:$K$98, X50:$X$98)-K50*$AZ$3)/Z50, 0)</f>
        <v>1501.3034395683862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8.8363973999999998E-2</v>
      </c>
      <c r="Q51" s="5">
        <f t="shared" si="60"/>
        <v>12.5</v>
      </c>
      <c r="R51">
        <f t="shared" si="31"/>
        <v>250000</v>
      </c>
      <c r="S51">
        <f t="shared" si="32"/>
        <v>1405.3897456104128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429.88331687677817</v>
      </c>
      <c r="AC51">
        <f t="shared" si="33"/>
        <v>362.83581417478229</v>
      </c>
      <c r="AE51">
        <f t="shared" si="34"/>
        <v>0</v>
      </c>
      <c r="AF51">
        <f t="shared" si="35"/>
        <v>0</v>
      </c>
      <c r="AG51">
        <f t="shared" si="36"/>
        <v>-3.2271814216310979</v>
      </c>
      <c r="AH51">
        <f t="shared" si="37"/>
        <v>-6325.5364029629709</v>
      </c>
      <c r="AI51">
        <f t="shared" si="38"/>
        <v>-6328.7635843846019</v>
      </c>
      <c r="AJ51">
        <f t="shared" si="39"/>
        <v>67.047502701995882</v>
      </c>
      <c r="AK51">
        <f t="shared" si="61"/>
        <v>30.091832181374475</v>
      </c>
      <c r="AL51">
        <f t="shared" si="40"/>
        <v>-6231.624249501232</v>
      </c>
      <c r="AN51">
        <f t="shared" si="41"/>
        <v>0</v>
      </c>
      <c r="AO51">
        <f t="shared" si="42"/>
        <v>0</v>
      </c>
      <c r="AP51">
        <f t="shared" si="43"/>
        <v>-3.5830480674139846E-2</v>
      </c>
      <c r="AQ51">
        <f t="shared" si="44"/>
        <v>-70.230637893725785</v>
      </c>
      <c r="AR51">
        <f t="shared" si="45"/>
        <v>-70.266468374399921</v>
      </c>
      <c r="AS51">
        <f t="shared" si="46"/>
        <v>0.74440941984569242</v>
      </c>
      <c r="AT51">
        <f t="shared" si="47"/>
        <v>0.33410108405967648</v>
      </c>
      <c r="AU51">
        <f t="shared" si="48"/>
        <v>-69.187957870494557</v>
      </c>
      <c r="AW51">
        <v>48</v>
      </c>
      <c r="AX51">
        <f>IF(Z51&gt;0, (R51*SUMPRODUCT(K51:$K$98, X51:$X$98)-K51*$AZ$3)/Z51, 0)</f>
        <v>1405.3897456104128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9.9562517000000003E-2</v>
      </c>
      <c r="Q52" s="5">
        <f t="shared" si="60"/>
        <v>12.5</v>
      </c>
      <c r="R52">
        <f t="shared" si="31"/>
        <v>250000</v>
      </c>
      <c r="S52">
        <f t="shared" si="32"/>
        <v>1312.0681651678929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362.83581417478229</v>
      </c>
      <c r="AC52">
        <f t="shared" si="33"/>
        <v>301.62907297749746</v>
      </c>
      <c r="AE52">
        <f t="shared" si="34"/>
        <v>0</v>
      </c>
      <c r="AF52">
        <f t="shared" si="35"/>
        <v>0</v>
      </c>
      <c r="AG52">
        <f t="shared" si="36"/>
        <v>-2.8736033022615564</v>
      </c>
      <c r="AH52">
        <f t="shared" si="37"/>
        <v>-6426.1261030646074</v>
      </c>
      <c r="AI52">
        <f t="shared" si="38"/>
        <v>-6428.9997063668688</v>
      </c>
      <c r="AJ52">
        <f t="shared" si="39"/>
        <v>61.206741197284828</v>
      </c>
      <c r="AK52">
        <f t="shared" si="61"/>
        <v>25.398506992234761</v>
      </c>
      <c r="AL52">
        <f t="shared" si="40"/>
        <v>-6342.3944581773494</v>
      </c>
      <c r="AN52">
        <f t="shared" si="41"/>
        <v>0</v>
      </c>
      <c r="AO52">
        <f t="shared" si="42"/>
        <v>0</v>
      </c>
      <c r="AP52">
        <f t="shared" si="43"/>
        <v>-2.8486431273358235E-2</v>
      </c>
      <c r="AQ52">
        <f t="shared" si="44"/>
        <v>-63.703086450664642</v>
      </c>
      <c r="AR52">
        <f t="shared" si="45"/>
        <v>-63.731572881938</v>
      </c>
      <c r="AS52">
        <f t="shared" si="46"/>
        <v>0.60675098236784353</v>
      </c>
      <c r="AT52">
        <f t="shared" si="47"/>
        <v>0.25177895059864103</v>
      </c>
      <c r="AU52">
        <f t="shared" si="48"/>
        <v>-62.873042948971516</v>
      </c>
      <c r="AW52">
        <v>49</v>
      </c>
      <c r="AX52">
        <f>IF(Z52&gt;0, (R52*SUMPRODUCT(K52:$K$98, X52:$X$98)-K52*$AZ$3)/Z52, 0)</f>
        <v>1312.0681651678929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0.11247831899999999</v>
      </c>
      <c r="Q53" s="5">
        <f t="shared" si="60"/>
        <v>12.5</v>
      </c>
      <c r="R53">
        <f t="shared" si="31"/>
        <v>250000</v>
      </c>
      <c r="S53">
        <f t="shared" si="32"/>
        <v>1219.3559532224347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301.62907297749746</v>
      </c>
      <c r="AC53">
        <f t="shared" si="33"/>
        <v>245.98303714865497</v>
      </c>
      <c r="AE53">
        <f t="shared" si="34"/>
        <v>0</v>
      </c>
      <c r="AF53">
        <f t="shared" si="35"/>
        <v>0</v>
      </c>
      <c r="AG53">
        <f t="shared" si="36"/>
        <v>-2.5216492003277118</v>
      </c>
      <c r="AH53">
        <f t="shared" si="37"/>
        <v>-6464.3613782245748</v>
      </c>
      <c r="AI53">
        <f t="shared" si="38"/>
        <v>-6466.8830274249021</v>
      </c>
      <c r="AJ53">
        <f t="shared" si="39"/>
        <v>55.646035828842486</v>
      </c>
      <c r="AK53">
        <f t="shared" si="61"/>
        <v>21.114035108424822</v>
      </c>
      <c r="AL53">
        <f t="shared" si="40"/>
        <v>-6390.1229564876348</v>
      </c>
      <c r="AN53">
        <f t="shared" si="41"/>
        <v>0</v>
      </c>
      <c r="AO53">
        <f t="shared" si="42"/>
        <v>0</v>
      </c>
      <c r="AP53">
        <f t="shared" si="43"/>
        <v>-2.2319161657757394E-2</v>
      </c>
      <c r="AQ53">
        <f t="shared" si="44"/>
        <v>-57.216176856006484</v>
      </c>
      <c r="AR53">
        <f t="shared" si="45"/>
        <v>-57.238496017664239</v>
      </c>
      <c r="AS53">
        <f t="shared" si="46"/>
        <v>0.4925240470069705</v>
      </c>
      <c r="AT53">
        <f t="shared" si="47"/>
        <v>0.18688069806508209</v>
      </c>
      <c r="AU53">
        <f t="shared" si="48"/>
        <v>-56.559091272592184</v>
      </c>
      <c r="AW53">
        <v>50</v>
      </c>
      <c r="AX53">
        <f>IF(Z53&gt;0, (R53*SUMPRODUCT(K53:$K$98, X53:$X$98)-K53*$AZ$3)/Z53, 0)</f>
        <v>1219.3559532224347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0.127310056</v>
      </c>
      <c r="Q54" s="5">
        <f t="shared" si="60"/>
        <v>12.5</v>
      </c>
      <c r="R54">
        <f t="shared" si="31"/>
        <v>250000</v>
      </c>
      <c r="S54">
        <f t="shared" si="32"/>
        <v>1126.0028541310617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245.98303714865497</v>
      </c>
      <c r="AC54">
        <f t="shared" si="33"/>
        <v>195.96065549070403</v>
      </c>
      <c r="AE54">
        <f t="shared" si="34"/>
        <v>0</v>
      </c>
      <c r="AF54">
        <f t="shared" si="35"/>
        <v>0</v>
      </c>
      <c r="AG54">
        <f t="shared" si="36"/>
        <v>-2.1754014074183585</v>
      </c>
      <c r="AH54">
        <f t="shared" si="37"/>
        <v>-6420.6260181215248</v>
      </c>
      <c r="AI54">
        <f t="shared" si="38"/>
        <v>-6422.8014195289434</v>
      </c>
      <c r="AJ54">
        <f t="shared" si="39"/>
        <v>50.022381657950945</v>
      </c>
      <c r="AK54">
        <f t="shared" si="61"/>
        <v>17.218812600405851</v>
      </c>
      <c r="AL54">
        <f t="shared" si="40"/>
        <v>-6355.5602252705867</v>
      </c>
      <c r="AN54">
        <f t="shared" si="41"/>
        <v>0</v>
      </c>
      <c r="AO54">
        <f t="shared" si="42"/>
        <v>0</v>
      </c>
      <c r="AP54">
        <f t="shared" si="43"/>
        <v>-1.7191532429158638E-2</v>
      </c>
      <c r="AQ54">
        <f t="shared" si="44"/>
        <v>-50.740245009324056</v>
      </c>
      <c r="AR54">
        <f t="shared" si="45"/>
        <v>-50.757436541753215</v>
      </c>
      <c r="AS54">
        <f t="shared" si="46"/>
        <v>0.39531159331048094</v>
      </c>
      <c r="AT54">
        <f t="shared" si="47"/>
        <v>0.13607501319160195</v>
      </c>
      <c r="AU54">
        <f t="shared" si="48"/>
        <v>-50.226049935251133</v>
      </c>
      <c r="AW54">
        <v>51</v>
      </c>
      <c r="AX54">
        <f>IF(Z54&gt;0, (R54*SUMPRODUCT(K54:$K$98, X54:$X$98)-K54*$AZ$3)/Z54, 0)</f>
        <v>1126.0028541310617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0.144442719</v>
      </c>
      <c r="Q55" s="5">
        <f t="shared" si="60"/>
        <v>12.5</v>
      </c>
      <c r="R55">
        <f t="shared" si="31"/>
        <v>250000</v>
      </c>
      <c r="S55">
        <f t="shared" si="32"/>
        <v>1030.50762003194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195.96065549070403</v>
      </c>
      <c r="AC55">
        <f t="shared" si="33"/>
        <v>151.64344190821541</v>
      </c>
      <c r="AE55">
        <f t="shared" si="34"/>
        <v>0</v>
      </c>
      <c r="AF55">
        <f t="shared" si="35"/>
        <v>0</v>
      </c>
      <c r="AG55">
        <f t="shared" si="36"/>
        <v>-1.8394264991402405</v>
      </c>
      <c r="AH55">
        <f t="shared" si="37"/>
        <v>-6284.417884078689</v>
      </c>
      <c r="AI55">
        <f t="shared" si="38"/>
        <v>-6286.2573105778292</v>
      </c>
      <c r="AJ55">
        <f t="shared" si="39"/>
        <v>44.31721358248862</v>
      </c>
      <c r="AK55">
        <f t="shared" si="61"/>
        <v>13.717245884349284</v>
      </c>
      <c r="AL55">
        <f t="shared" si="40"/>
        <v>-6228.2228511109906</v>
      </c>
      <c r="AN55">
        <f t="shared" si="41"/>
        <v>0</v>
      </c>
      <c r="AO55">
        <f t="shared" si="42"/>
        <v>0</v>
      </c>
      <c r="AP55">
        <f t="shared" si="43"/>
        <v>-1.2978951265198841E-2</v>
      </c>
      <c r="AQ55">
        <f t="shared" si="44"/>
        <v>-44.342708711506219</v>
      </c>
      <c r="AR55">
        <f t="shared" si="45"/>
        <v>-44.355687662771416</v>
      </c>
      <c r="AS55">
        <f t="shared" si="46"/>
        <v>0.31270124441796171</v>
      </c>
      <c r="AT55">
        <f t="shared" si="47"/>
        <v>9.6788572910596657E-2</v>
      </c>
      <c r="AU55">
        <f t="shared" si="48"/>
        <v>-43.946197845442853</v>
      </c>
      <c r="AW55">
        <v>52</v>
      </c>
      <c r="AX55">
        <f>IF(Z55&gt;0, (R55*SUMPRODUCT(K55:$K$98, X55:$X$98)-K55*$AZ$3)/Z55, 0)</f>
        <v>1030.50762003194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0.163598735</v>
      </c>
      <c r="Q56" s="5">
        <f t="shared" si="60"/>
        <v>12.5</v>
      </c>
      <c r="R56">
        <f t="shared" si="31"/>
        <v>250000</v>
      </c>
      <c r="S56">
        <f t="shared" si="32"/>
        <v>929.50510293527009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151.64344190821541</v>
      </c>
      <c r="AC56">
        <f t="shared" si="33"/>
        <v>113.03558268495499</v>
      </c>
      <c r="AE56">
        <f t="shared" si="34"/>
        <v>0</v>
      </c>
      <c r="AF56">
        <f t="shared" si="35"/>
        <v>0</v>
      </c>
      <c r="AG56">
        <f t="shared" si="36"/>
        <v>-1.5201043857640162</v>
      </c>
      <c r="AH56">
        <f t="shared" si="37"/>
        <v>-6018.5569676964378</v>
      </c>
      <c r="AI56">
        <f t="shared" si="38"/>
        <v>-6020.077072082202</v>
      </c>
      <c r="AJ56">
        <f t="shared" si="39"/>
        <v>38.607859223260419</v>
      </c>
      <c r="AK56">
        <f t="shared" si="61"/>
        <v>10.615040933575079</v>
      </c>
      <c r="AL56">
        <f t="shared" si="40"/>
        <v>-5970.8541719253662</v>
      </c>
      <c r="AN56">
        <f t="shared" si="41"/>
        <v>0</v>
      </c>
      <c r="AO56">
        <f t="shared" si="42"/>
        <v>0</v>
      </c>
      <c r="AP56">
        <f t="shared" si="43"/>
        <v>-9.5766265570836357E-3</v>
      </c>
      <c r="AQ56">
        <f t="shared" si="44"/>
        <v>-37.916785868092489</v>
      </c>
      <c r="AR56">
        <f t="shared" si="45"/>
        <v>-37.926362494649574</v>
      </c>
      <c r="AS56">
        <f t="shared" si="46"/>
        <v>0.24322872390358341</v>
      </c>
      <c r="AT56">
        <f t="shared" si="47"/>
        <v>6.6874540894052967E-2</v>
      </c>
      <c r="AU56">
        <f t="shared" si="48"/>
        <v>-37.616259229851934</v>
      </c>
      <c r="AW56">
        <v>53</v>
      </c>
      <c r="AX56">
        <f>IF(Z56&gt;0, (R56*SUMPRODUCT(K56:$K$98, X56:$X$98)-K56*$AZ$3)/Z56, 0)</f>
        <v>929.50510293527009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0.184919743</v>
      </c>
      <c r="Q57" s="5">
        <f t="shared" si="60"/>
        <v>12.5</v>
      </c>
      <c r="R57">
        <f t="shared" si="31"/>
        <v>250000</v>
      </c>
      <c r="S57">
        <f t="shared" si="32"/>
        <v>819.56613433514747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113.03558268495499</v>
      </c>
      <c r="AC57">
        <f t="shared" si="33"/>
        <v>80.239198145653347</v>
      </c>
      <c r="AE57">
        <f t="shared" si="34"/>
        <v>0</v>
      </c>
      <c r="AF57">
        <f t="shared" si="35"/>
        <v>0</v>
      </c>
      <c r="AG57">
        <f t="shared" si="36"/>
        <v>-1.2238060295577213</v>
      </c>
      <c r="AH57">
        <f t="shared" si="37"/>
        <v>-5621.9462469730943</v>
      </c>
      <c r="AI57">
        <f t="shared" si="38"/>
        <v>-5623.1700530026519</v>
      </c>
      <c r="AJ57">
        <f t="shared" si="39"/>
        <v>32.796384539301641</v>
      </c>
      <c r="AK57">
        <f t="shared" si="61"/>
        <v>7.91249078794685</v>
      </c>
      <c r="AL57">
        <f t="shared" si="40"/>
        <v>-5582.4611776754036</v>
      </c>
      <c r="AN57">
        <f t="shared" si="41"/>
        <v>0</v>
      </c>
      <c r="AO57">
        <f t="shared" si="42"/>
        <v>0</v>
      </c>
      <c r="AP57">
        <f t="shared" si="43"/>
        <v>-6.8838865801517128E-3</v>
      </c>
      <c r="AQ57">
        <f t="shared" si="44"/>
        <v>-31.623345031122867</v>
      </c>
      <c r="AR57">
        <f t="shared" si="45"/>
        <v>-31.630228917703018</v>
      </c>
      <c r="AS57">
        <f t="shared" si="46"/>
        <v>0.18447906445532453</v>
      </c>
      <c r="AT57">
        <f t="shared" si="47"/>
        <v>4.450761626857333E-2</v>
      </c>
      <c r="AU57">
        <f t="shared" si="48"/>
        <v>-31.401242236979119</v>
      </c>
      <c r="AW57">
        <v>54</v>
      </c>
      <c r="AX57">
        <f>IF(Z57&gt;0, (R57*SUMPRODUCT(K57:$K$98, X57:$X$98)-K57*$AZ$3)/Z57, 0)</f>
        <v>819.56613433514747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0.20818995500000001</v>
      </c>
      <c r="Q58" s="5">
        <f t="shared" si="60"/>
        <v>12.5</v>
      </c>
      <c r="R58">
        <f t="shared" si="31"/>
        <v>250000</v>
      </c>
      <c r="S58">
        <f t="shared" si="32"/>
        <v>694.87533913478308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80.239198145653347</v>
      </c>
      <c r="AC58">
        <f t="shared" si="33"/>
        <v>53.187640015236703</v>
      </c>
      <c r="AE58">
        <f t="shared" si="34"/>
        <v>0</v>
      </c>
      <c r="AF58">
        <f t="shared" si="35"/>
        <v>0</v>
      </c>
      <c r="AG58">
        <f t="shared" si="36"/>
        <v>-0.95678384703979324</v>
      </c>
      <c r="AH58">
        <f t="shared" si="37"/>
        <v>-5095.682444447013</v>
      </c>
      <c r="AI58">
        <f t="shared" si="38"/>
        <v>-5096.6392282940533</v>
      </c>
      <c r="AJ58">
        <f t="shared" si="39"/>
        <v>27.051558130416645</v>
      </c>
      <c r="AK58">
        <f t="shared" si="61"/>
        <v>5.6167438701957346</v>
      </c>
      <c r="AL58">
        <f t="shared" si="40"/>
        <v>-5063.9709262934412</v>
      </c>
      <c r="AN58">
        <f t="shared" si="41"/>
        <v>0</v>
      </c>
      <c r="AO58">
        <f t="shared" si="42"/>
        <v>0</v>
      </c>
      <c r="AP58">
        <f t="shared" si="43"/>
        <v>-4.8052604258958086E-3</v>
      </c>
      <c r="AQ58">
        <f t="shared" si="44"/>
        <v>-25.592072095480159</v>
      </c>
      <c r="AR58">
        <f t="shared" si="45"/>
        <v>-25.596877355906056</v>
      </c>
      <c r="AS58">
        <f t="shared" si="46"/>
        <v>0.13586117924658561</v>
      </c>
      <c r="AT58">
        <f t="shared" si="47"/>
        <v>2.8209001568482689E-2</v>
      </c>
      <c r="AU58">
        <f t="shared" si="48"/>
        <v>-25.432807175090989</v>
      </c>
      <c r="AW58">
        <v>55</v>
      </c>
      <c r="AX58">
        <f>IF(Z58&gt;0, (R58*SUMPRODUCT(K58:$K$98, X58:$X$98)-K58*$AZ$3)/Z58, 0)</f>
        <v>694.87533913478308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0.23376965099999999</v>
      </c>
      <c r="Q59" s="5">
        <f t="shared" si="60"/>
        <v>12.5</v>
      </c>
      <c r="R59">
        <f t="shared" si="31"/>
        <v>250000</v>
      </c>
      <c r="S59">
        <f t="shared" si="32"/>
        <v>547.25943358731763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53.187640015236703</v>
      </c>
      <c r="AC59">
        <f t="shared" si="33"/>
        <v>31.677520509672746</v>
      </c>
      <c r="AE59">
        <f t="shared" si="34"/>
        <v>0</v>
      </c>
      <c r="AF59">
        <f t="shared" si="35"/>
        <v>0</v>
      </c>
      <c r="AG59">
        <f t="shared" si="36"/>
        <v>-0.72354898256446543</v>
      </c>
      <c r="AH59">
        <f t="shared" si="37"/>
        <v>-4473.3405200985972</v>
      </c>
      <c r="AI59">
        <f t="shared" si="38"/>
        <v>-4474.0640690811615</v>
      </c>
      <c r="AJ59">
        <f t="shared" si="39"/>
        <v>21.510119505563956</v>
      </c>
      <c r="AK59">
        <f t="shared" si="61"/>
        <v>3.7231348010665695</v>
      </c>
      <c r="AL59">
        <f t="shared" si="40"/>
        <v>-4448.8308147745311</v>
      </c>
      <c r="AN59">
        <f t="shared" si="41"/>
        <v>0</v>
      </c>
      <c r="AO59">
        <f t="shared" si="42"/>
        <v>0</v>
      </c>
      <c r="AP59">
        <f t="shared" si="43"/>
        <v>-3.2445390793848887E-3</v>
      </c>
      <c r="AQ59">
        <f t="shared" si="44"/>
        <v>-20.05935808438883</v>
      </c>
      <c r="AR59">
        <f t="shared" si="45"/>
        <v>-20.062602623468216</v>
      </c>
      <c r="AS59">
        <f t="shared" si="46"/>
        <v>9.645569964134855E-2</v>
      </c>
      <c r="AT59">
        <f t="shared" si="47"/>
        <v>1.6695284840376513E-2</v>
      </c>
      <c r="AU59">
        <f t="shared" si="48"/>
        <v>-19.949451638986488</v>
      </c>
      <c r="AW59">
        <v>56</v>
      </c>
      <c r="AX59">
        <f>IF(Z59&gt;0, (R59*SUMPRODUCT(K59:$K$98, X59:$X$98)-K59*$AZ$3)/Z59, 0)</f>
        <v>547.25943358731763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0.26254478799999997</v>
      </c>
      <c r="Q60" s="5">
        <f t="shared" si="60"/>
        <v>12.5</v>
      </c>
      <c r="R60">
        <f t="shared" si="31"/>
        <v>250000</v>
      </c>
      <c r="S60">
        <f t="shared" si="32"/>
        <v>362.46741887586131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31.677520509672746</v>
      </c>
      <c r="AC60">
        <f t="shared" si="33"/>
        <v>15.262762951994752</v>
      </c>
      <c r="AE60">
        <f t="shared" si="34"/>
        <v>0</v>
      </c>
      <c r="AF60">
        <f t="shared" si="35"/>
        <v>0</v>
      </c>
      <c r="AG60">
        <f t="shared" si="36"/>
        <v>-0.52634947850381752</v>
      </c>
      <c r="AH60">
        <f t="shared" si="37"/>
        <v>-3799.2802847000653</v>
      </c>
      <c r="AI60">
        <f t="shared" si="38"/>
        <v>-3799.8066341785693</v>
      </c>
      <c r="AJ60">
        <f t="shared" si="39"/>
        <v>16.414757557677994</v>
      </c>
      <c r="AK60">
        <f t="shared" si="61"/>
        <v>2.2174264356770923</v>
      </c>
      <c r="AL60">
        <f t="shared" si="40"/>
        <v>-3781.174450185214</v>
      </c>
      <c r="AN60">
        <f t="shared" si="41"/>
        <v>0</v>
      </c>
      <c r="AO60">
        <f t="shared" si="42"/>
        <v>0</v>
      </c>
      <c r="AP60">
        <f t="shared" si="43"/>
        <v>-2.1073721998537669E-3</v>
      </c>
      <c r="AQ60">
        <f t="shared" si="44"/>
        <v>-15.211371870621798</v>
      </c>
      <c r="AR60">
        <f t="shared" si="45"/>
        <v>-15.213479242821654</v>
      </c>
      <c r="AS60">
        <f t="shared" si="46"/>
        <v>6.5720600394095829E-2</v>
      </c>
      <c r="AT60">
        <f t="shared" si="47"/>
        <v>8.8780230941804556E-3</v>
      </c>
      <c r="AU60">
        <f t="shared" si="48"/>
        <v>-15.138880619333376</v>
      </c>
      <c r="AW60">
        <v>57</v>
      </c>
      <c r="AX60">
        <f>IF(Z60&gt;0, (R60*SUMPRODUCT(K60:$K$98, X60:$X$98)-K60*$AZ$3)/Z60, 0)</f>
        <v>362.46741887586131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0.29488324999999999</v>
      </c>
      <c r="Q61" s="5">
        <f t="shared" si="60"/>
        <v>12.5</v>
      </c>
      <c r="R61">
        <f t="shared" si="31"/>
        <v>250000</v>
      </c>
      <c r="S61">
        <f t="shared" si="32"/>
        <v>112.93148847194024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15.262762951994752</v>
      </c>
      <c r="AC61">
        <f t="shared" si="33"/>
        <v>3.305498694507726</v>
      </c>
      <c r="AE61">
        <f t="shared" si="34"/>
        <v>0</v>
      </c>
      <c r="AF61">
        <f t="shared" si="35"/>
        <v>0</v>
      </c>
      <c r="AG61">
        <f t="shared" si="36"/>
        <v>-0.36587433886176857</v>
      </c>
      <c r="AH61">
        <f t="shared" si="37"/>
        <v>-3104.2328971402167</v>
      </c>
      <c r="AI61">
        <f t="shared" si="38"/>
        <v>-3104.5987714790786</v>
      </c>
      <c r="AJ61">
        <f t="shared" si="39"/>
        <v>11.957264257487026</v>
      </c>
      <c r="AK61">
        <f t="shared" si="61"/>
        <v>1.0683934066396328</v>
      </c>
      <c r="AL61">
        <f t="shared" si="40"/>
        <v>-3091.5731138149517</v>
      </c>
      <c r="AN61">
        <f t="shared" si="41"/>
        <v>0</v>
      </c>
      <c r="AO61">
        <f t="shared" si="42"/>
        <v>0</v>
      </c>
      <c r="AP61">
        <f t="shared" si="43"/>
        <v>-1.307919388038126E-3</v>
      </c>
      <c r="AQ61">
        <f t="shared" si="44"/>
        <v>-11.096942200938004</v>
      </c>
      <c r="AR61">
        <f t="shared" si="45"/>
        <v>-11.098250120326043</v>
      </c>
      <c r="AS61">
        <f t="shared" si="46"/>
        <v>4.2744560328870813E-2</v>
      </c>
      <c r="AT61">
        <f t="shared" si="47"/>
        <v>3.8192688094587039E-3</v>
      </c>
      <c r="AU61">
        <f t="shared" si="48"/>
        <v>-11.051686291187712</v>
      </c>
      <c r="AW61">
        <v>58</v>
      </c>
      <c r="AX61">
        <f>IF(Z61&gt;0, (R61*SUMPRODUCT(K61:$K$98, X61:$X$98)-K61*$AZ$3)/Z61, 0)</f>
        <v>112.93148847194024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0.33135349400000003</v>
      </c>
      <c r="Q62" s="5">
        <f t="shared" si="60"/>
        <v>12.5</v>
      </c>
      <c r="R62">
        <f t="shared" si="31"/>
        <v>250000</v>
      </c>
      <c r="S62">
        <f t="shared" si="32"/>
        <v>-253.44181421408942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3.305498694507726</v>
      </c>
      <c r="AC62">
        <f t="shared" si="33"/>
        <v>-4.8859902804171327</v>
      </c>
      <c r="AE62">
        <f t="shared" si="34"/>
        <v>0</v>
      </c>
      <c r="AF62">
        <f t="shared" si="35"/>
        <v>0</v>
      </c>
      <c r="AG62">
        <f t="shared" si="36"/>
        <v>-0.24098185492636387</v>
      </c>
      <c r="AH62">
        <f t="shared" si="37"/>
        <v>-2424.67481093574</v>
      </c>
      <c r="AI62">
        <f t="shared" si="38"/>
        <v>-2424.9157927906663</v>
      </c>
      <c r="AJ62">
        <f t="shared" si="39"/>
        <v>8.1914889749248587</v>
      </c>
      <c r="AK62">
        <f t="shared" si="61"/>
        <v>0.23138490861554084</v>
      </c>
      <c r="AL62">
        <f t="shared" si="40"/>
        <v>-2416.4929189071258</v>
      </c>
      <c r="AN62">
        <f t="shared" si="41"/>
        <v>0</v>
      </c>
      <c r="AO62">
        <f t="shared" si="42"/>
        <v>0</v>
      </c>
      <c r="AP62">
        <f t="shared" si="43"/>
        <v>-7.6915762059015156E-4</v>
      </c>
      <c r="AQ62">
        <f t="shared" si="44"/>
        <v>-7.7389939124424076</v>
      </c>
      <c r="AR62">
        <f t="shared" si="45"/>
        <v>-7.739763070062998</v>
      </c>
      <c r="AS62">
        <f t="shared" si="46"/>
        <v>2.6145313600349305E-2</v>
      </c>
      <c r="AT62">
        <f t="shared" si="47"/>
        <v>7.3852641646227383E-4</v>
      </c>
      <c r="AU62">
        <f t="shared" si="48"/>
        <v>-7.7128792300461857</v>
      </c>
      <c r="AW62">
        <v>59</v>
      </c>
      <c r="AX62">
        <f>IF(Z62&gt;0, (R62*SUMPRODUCT(K62:$K$98, X62:$X$98)-K62*$AZ$3)/Z62, 0)</f>
        <v>-253.44181421408942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0.37075063600000002</v>
      </c>
      <c r="Q63" s="5">
        <f t="shared" si="60"/>
        <v>12.5</v>
      </c>
      <c r="R63">
        <f t="shared" si="31"/>
        <v>250000</v>
      </c>
      <c r="S63">
        <f t="shared" si="32"/>
        <v>-840.22761399723447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-4.8859902804171327</v>
      </c>
      <c r="AC63">
        <f t="shared" si="33"/>
        <v>-10.030829526776367</v>
      </c>
      <c r="AE63">
        <f t="shared" si="34"/>
        <v>0</v>
      </c>
      <c r="AF63">
        <f t="shared" si="35"/>
        <v>0</v>
      </c>
      <c r="AG63">
        <f t="shared" si="36"/>
        <v>-0.14922786039869107</v>
      </c>
      <c r="AH63">
        <f t="shared" si="37"/>
        <v>-1786.8835195681829</v>
      </c>
      <c r="AI63">
        <f t="shared" si="38"/>
        <v>-1787.0327474285816</v>
      </c>
      <c r="AJ63">
        <f t="shared" si="39"/>
        <v>5.1448392463592345</v>
      </c>
      <c r="AK63">
        <f t="shared" si="61"/>
        <v>-0.34201931962919935</v>
      </c>
      <c r="AL63">
        <f t="shared" si="40"/>
        <v>-1782.2299275018515</v>
      </c>
      <c r="AN63">
        <f t="shared" si="41"/>
        <v>0</v>
      </c>
      <c r="AO63">
        <f t="shared" si="42"/>
        <v>0</v>
      </c>
      <c r="AP63">
        <f t="shared" si="43"/>
        <v>-4.2526818514839696E-4</v>
      </c>
      <c r="AQ63">
        <f t="shared" si="44"/>
        <v>-5.0922442324650969</v>
      </c>
      <c r="AR63">
        <f t="shared" si="45"/>
        <v>-5.0926695006502456</v>
      </c>
      <c r="AS63">
        <f t="shared" si="46"/>
        <v>1.4661715602796575E-2</v>
      </c>
      <c r="AT63">
        <f t="shared" si="47"/>
        <v>-9.7468351389480156E-4</v>
      </c>
      <c r="AU63">
        <f t="shared" si="48"/>
        <v>-5.0789824685613434</v>
      </c>
      <c r="AW63">
        <v>60</v>
      </c>
      <c r="AX63">
        <f>IF(Z63&gt;0, (R63*SUMPRODUCT(K63:$K$98, X63:$X$98)-K63*$AZ$3)/Z63, 0)</f>
        <v>-840.22761399723447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0.411916369</v>
      </c>
      <c r="Q64" s="5">
        <f t="shared" si="60"/>
        <v>12.5</v>
      </c>
      <c r="R64">
        <f t="shared" si="31"/>
        <v>250000</v>
      </c>
      <c r="S64">
        <f t="shared" si="32"/>
        <v>-1855.7190855862791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-10.030829526776367</v>
      </c>
      <c r="AC64">
        <f t="shared" si="33"/>
        <v>-12.806864235952922</v>
      </c>
      <c r="AE64">
        <f t="shared" si="34"/>
        <v>0</v>
      </c>
      <c r="AF64">
        <f t="shared" si="35"/>
        <v>0</v>
      </c>
      <c r="AG64">
        <f t="shared" si="36"/>
        <v>-8.6266183385636436E-2</v>
      </c>
      <c r="AH64">
        <f t="shared" si="37"/>
        <v>-1229.3879681813544</v>
      </c>
      <c r="AI64">
        <f t="shared" si="38"/>
        <v>-1229.4742343647399</v>
      </c>
      <c r="AJ64">
        <f t="shared" si="39"/>
        <v>2.7760347091765549</v>
      </c>
      <c r="AK64">
        <f t="shared" si="61"/>
        <v>-0.70215806687434579</v>
      </c>
      <c r="AL64">
        <f t="shared" si="40"/>
        <v>-1227.4003577224375</v>
      </c>
      <c r="AN64">
        <f t="shared" si="41"/>
        <v>0</v>
      </c>
      <c r="AO64">
        <f t="shared" si="42"/>
        <v>0</v>
      </c>
      <c r="AP64">
        <f t="shared" si="43"/>
        <v>-2.1950051483871926E-4</v>
      </c>
      <c r="AQ64">
        <f t="shared" si="44"/>
        <v>-3.1281236906704892</v>
      </c>
      <c r="AR64">
        <f t="shared" si="45"/>
        <v>-3.1283431911853281</v>
      </c>
      <c r="AS64">
        <f t="shared" si="46"/>
        <v>7.0634983948515001E-3</v>
      </c>
      <c r="AT64">
        <f t="shared" si="47"/>
        <v>-1.7866103625808589E-3</v>
      </c>
      <c r="AU64">
        <f t="shared" si="48"/>
        <v>-3.123066303153057</v>
      </c>
      <c r="AW64">
        <v>61</v>
      </c>
      <c r="AX64">
        <f>IF(Z64&gt;0, (R64*SUMPRODUCT(K64:$K$98, X64:$X$98)-K64*$AZ$3)/Z64, 0)</f>
        <v>-1855.7190855862791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0.41929138799999999</v>
      </c>
      <c r="Q65" s="5">
        <f t="shared" si="60"/>
        <v>12.5</v>
      </c>
      <c r="R65">
        <f t="shared" si="31"/>
        <v>250000</v>
      </c>
      <c r="S65">
        <f t="shared" si="32"/>
        <v>-3520.7545988110419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-12.806864235952922</v>
      </c>
      <c r="AC65">
        <f t="shared" si="33"/>
        <v>-13.866943709401495</v>
      </c>
      <c r="AE65">
        <f t="shared" si="34"/>
        <v>0</v>
      </c>
      <c r="AF65">
        <f t="shared" si="35"/>
        <v>0</v>
      </c>
      <c r="AG65">
        <f t="shared" si="36"/>
        <v>-4.9232853782554029E-2</v>
      </c>
      <c r="AH65">
        <f t="shared" si="37"/>
        <v>-723.41335538452086</v>
      </c>
      <c r="AI65">
        <f t="shared" si="38"/>
        <v>-723.4625882383034</v>
      </c>
      <c r="AJ65">
        <f t="shared" si="39"/>
        <v>1.0600794734485728</v>
      </c>
      <c r="AK65">
        <f t="shared" si="61"/>
        <v>-0.89648049651670458</v>
      </c>
      <c r="AL65">
        <f t="shared" si="40"/>
        <v>-723.2989892613715</v>
      </c>
      <c r="AN65">
        <f t="shared" si="41"/>
        <v>0</v>
      </c>
      <c r="AO65">
        <f t="shared" si="42"/>
        <v>0</v>
      </c>
      <c r="AP65">
        <f t="shared" si="43"/>
        <v>-1.1184895906865256E-4</v>
      </c>
      <c r="AQ65">
        <f t="shared" si="44"/>
        <v>-1.6434763488114501</v>
      </c>
      <c r="AR65">
        <f t="shared" si="45"/>
        <v>-1.6435881977705187</v>
      </c>
      <c r="AS65">
        <f t="shared" si="46"/>
        <v>2.4083264837530863E-3</v>
      </c>
      <c r="AT65">
        <f t="shared" si="47"/>
        <v>-2.0366564734111284E-3</v>
      </c>
      <c r="AU65">
        <f t="shared" si="48"/>
        <v>-1.6432165277601767</v>
      </c>
      <c r="AW65">
        <v>62</v>
      </c>
      <c r="AX65">
        <f>IF(Z65&gt;0, (R65*SUMPRODUCT(K65:$K$98, X65:$X$98)-K65*$AZ$3)/Z65, 0)</f>
        <v>-3520.7545988110419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0.42725776900000001</v>
      </c>
      <c r="Q66" s="5">
        <f t="shared" si="60"/>
        <v>12.5</v>
      </c>
      <c r="R66">
        <f t="shared" si="31"/>
        <v>250000</v>
      </c>
      <c r="S66">
        <f t="shared" si="32"/>
        <v>-6164.8401844902774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-13.866943709401495</v>
      </c>
      <c r="AC66">
        <f t="shared" si="33"/>
        <v>-13.663952007121949</v>
      </c>
      <c r="AE66">
        <f t="shared" si="34"/>
        <v>0</v>
      </c>
      <c r="AF66">
        <f t="shared" si="35"/>
        <v>0</v>
      </c>
      <c r="AG66">
        <f t="shared" si="36"/>
        <v>-2.7705405976091241E-2</v>
      </c>
      <c r="AH66">
        <f t="shared" si="37"/>
        <v>-420.70238537274491</v>
      </c>
      <c r="AI66">
        <f t="shared" si="38"/>
        <v>-420.73009077872098</v>
      </c>
      <c r="AJ66">
        <f t="shared" si="39"/>
        <v>-0.20299170227954555</v>
      </c>
      <c r="AK66">
        <f t="shared" si="61"/>
        <v>-0.97068605965810473</v>
      </c>
      <c r="AL66">
        <f t="shared" si="40"/>
        <v>-421.90376854065858</v>
      </c>
      <c r="AN66">
        <f t="shared" si="41"/>
        <v>0</v>
      </c>
      <c r="AO66">
        <f t="shared" si="42"/>
        <v>0</v>
      </c>
      <c r="AP66">
        <f t="shared" si="43"/>
        <v>-5.6198332822608225E-5</v>
      </c>
      <c r="AQ66">
        <f t="shared" si="44"/>
        <v>-0.85336315565437149</v>
      </c>
      <c r="AR66">
        <f t="shared" si="45"/>
        <v>-0.85341935398719404</v>
      </c>
      <c r="AS66">
        <f t="shared" si="46"/>
        <v>-4.1175340490510098E-4</v>
      </c>
      <c r="AT66">
        <f t="shared" si="47"/>
        <v>-1.9689636850659322E-3</v>
      </c>
      <c r="AU66">
        <f t="shared" si="48"/>
        <v>-0.85580007107716494</v>
      </c>
      <c r="AW66">
        <v>63</v>
      </c>
      <c r="AX66">
        <f>IF(Z66&gt;0, (R66*SUMPRODUCT(K66:$K$98, X66:$X$98)-K66*$AZ$3)/Z66, 0)</f>
        <v>-6164.8401844902774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2">$C$6</f>
        <v>250000</v>
      </c>
      <c r="S67">
        <f t="shared" ref="S67:S98" si="63">AX67</f>
        <v>-10480.885593790676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-13.663952007121949</v>
      </c>
      <c r="AC67">
        <f t="shared" ref="AC67:AC98" si="64">S67*Z67</f>
        <v>-12.868682974302219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-1.534780012044757E-2</v>
      </c>
      <c r="AH67">
        <f t="shared" ref="AH67:AH98" si="68">-X67*R67</f>
        <v>-241.61103591765516</v>
      </c>
      <c r="AI67">
        <f t="shared" ref="AI67:AI98" si="69">SUM(AE67:AH67)</f>
        <v>-241.62638371777561</v>
      </c>
      <c r="AJ67">
        <f t="shared" ref="AJ67:AJ98" si="70">AB67-AC67</f>
        <v>-0.79526903281973027</v>
      </c>
      <c r="AK67">
        <f t="shared" si="61"/>
        <v>-0.95647664049853653</v>
      </c>
      <c r="AL67">
        <f t="shared" ref="AL67:AL98" si="71">SUM(AI67:AK67)</f>
        <v>-243.37812939109389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-2.7796302255702342E-5</v>
      </c>
      <c r="AQ67">
        <f t="shared" ref="AQ67:AQ98" si="75">AH67*$K67</f>
        <v>-0.43758019585706265</v>
      </c>
      <c r="AR67">
        <f t="shared" ref="AR67:AR98" si="76">AI67*$K67</f>
        <v>-0.43760799215931839</v>
      </c>
      <c r="AS67">
        <f t="shared" ref="AS67:AS98" si="77">AJ67*$K67</f>
        <v>-1.440306639217077E-3</v>
      </c>
      <c r="AT67">
        <f t="shared" ref="AT67:AT98" si="78">AK67*$K67</f>
        <v>-1.7322687024308705E-3</v>
      </c>
      <c r="AU67">
        <f t="shared" ref="AU67:AU98" si="79">AL67*$K67</f>
        <v>-0.44078056750096634</v>
      </c>
      <c r="AW67">
        <v>64</v>
      </c>
      <c r="AX67">
        <f>IF(Z67&gt;0, (R67*SUMPRODUCT(K67:$K$98, X67:$X$98)-K67*$AZ$3)/Z67, 0)</f>
        <v>-10480.885593790676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0.445743585</v>
      </c>
      <c r="Q68" s="5">
        <f t="shared" si="60"/>
        <v>12.5</v>
      </c>
      <c r="R68">
        <f t="shared" si="62"/>
        <v>250000</v>
      </c>
      <c r="S68">
        <f t="shared" si="63"/>
        <v>-17709.316536372884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-12.868682974302219</v>
      </c>
      <c r="AC68">
        <f t="shared" si="64"/>
        <v>-11.834270144735974</v>
      </c>
      <c r="AE68">
        <f t="shared" si="65"/>
        <v>0</v>
      </c>
      <c r="AF68">
        <f t="shared" si="66"/>
        <v>0</v>
      </c>
      <c r="AG68">
        <f t="shared" si="67"/>
        <v>-8.3531386716913635E-3</v>
      </c>
      <c r="AH68">
        <f t="shared" si="68"/>
        <v>-136.82366895103462</v>
      </c>
      <c r="AI68">
        <f t="shared" si="69"/>
        <v>-136.8320220897063</v>
      </c>
      <c r="AJ68">
        <f t="shared" si="70"/>
        <v>-1.0344128295662447</v>
      </c>
      <c r="AK68">
        <f t="shared" si="61"/>
        <v>-0.90080780820115547</v>
      </c>
      <c r="AL68">
        <f t="shared" si="71"/>
        <v>-138.7672427274737</v>
      </c>
      <c r="AN68">
        <f t="shared" si="72"/>
        <v>0</v>
      </c>
      <c r="AO68">
        <f t="shared" si="73"/>
        <v>0</v>
      </c>
      <c r="AP68">
        <f t="shared" si="74"/>
        <v>-1.3507424835665153E-5</v>
      </c>
      <c r="AQ68">
        <f t="shared" si="75"/>
        <v>-0.22125041816429192</v>
      </c>
      <c r="AR68">
        <f t="shared" si="76"/>
        <v>-0.22126392558912755</v>
      </c>
      <c r="AS68">
        <f t="shared" si="77"/>
        <v>-1.6726950304040173E-3</v>
      </c>
      <c r="AT68">
        <f t="shared" si="78"/>
        <v>-1.4566493193622098E-3</v>
      </c>
      <c r="AU68">
        <f t="shared" si="79"/>
        <v>-0.22439326993889377</v>
      </c>
      <c r="AW68">
        <v>65</v>
      </c>
      <c r="AX68">
        <f>IF(Z68&gt;0, (R68*SUMPRODUCT(K68:$K$98, X68:$X$98)-K68*$AZ$3)/Z68, 0)</f>
        <v>-17709.316536372884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0.45538508599999999</v>
      </c>
      <c r="Q69" s="5">
        <f t="shared" ref="Q69:Q98" si="91">$C$8</f>
        <v>12.5</v>
      </c>
      <c r="R69">
        <f t="shared" si="62"/>
        <v>250000</v>
      </c>
      <c r="S69">
        <f t="shared" si="63"/>
        <v>-30065.865876994856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-11.834270144735974</v>
      </c>
      <c r="AC69">
        <f t="shared" si="64"/>
        <v>-10.741241075915172</v>
      </c>
      <c r="AE69">
        <f t="shared" si="65"/>
        <v>0</v>
      </c>
      <c r="AF69">
        <f t="shared" si="66"/>
        <v>0</v>
      </c>
      <c r="AG69">
        <f t="shared" si="67"/>
        <v>-4.4657125125963527E-3</v>
      </c>
      <c r="AH69">
        <f t="shared" si="68"/>
        <v>-76.077895447561929</v>
      </c>
      <c r="AI69">
        <f t="shared" si="69"/>
        <v>-76.082361160074527</v>
      </c>
      <c r="AJ69">
        <f t="shared" si="70"/>
        <v>-1.0930290688208029</v>
      </c>
      <c r="AK69">
        <f t="shared" si="61"/>
        <v>-0.82839891013151834</v>
      </c>
      <c r="AL69">
        <f t="shared" si="71"/>
        <v>-78.003789139026836</v>
      </c>
      <c r="AN69">
        <f t="shared" si="72"/>
        <v>0</v>
      </c>
      <c r="AO69">
        <f t="shared" si="73"/>
        <v>0</v>
      </c>
      <c r="AP69">
        <f t="shared" si="74"/>
        <v>-6.4475631847148121E-6</v>
      </c>
      <c r="AQ69">
        <f t="shared" si="75"/>
        <v>-0.10984071107906981</v>
      </c>
      <c r="AR69">
        <f t="shared" si="76"/>
        <v>-0.10984715864225453</v>
      </c>
      <c r="AS69">
        <f t="shared" si="77"/>
        <v>-1.5781074048259317E-3</v>
      </c>
      <c r="AT69">
        <f t="shared" si="78"/>
        <v>-1.1960363100302935E-3</v>
      </c>
      <c r="AU69">
        <f t="shared" si="79"/>
        <v>-0.11262130235711074</v>
      </c>
      <c r="AW69">
        <v>66</v>
      </c>
      <c r="AX69">
        <f>IF(Z69&gt;0, (R69*SUMPRODUCT(K69:$K$98, X69:$X$98)-K69*$AZ$3)/Z69, 0)</f>
        <v>-30065.865876994856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0.465797664</v>
      </c>
      <c r="Q70" s="5">
        <f t="shared" si="91"/>
        <v>12.5</v>
      </c>
      <c r="R70">
        <f t="shared" si="62"/>
        <v>250000</v>
      </c>
      <c r="S70">
        <f t="shared" si="63"/>
        <v>-51675.986178556239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-10.741241075915172</v>
      </c>
      <c r="AC70">
        <f t="shared" si="64"/>
        <v>-9.6776179593289768</v>
      </c>
      <c r="AE70">
        <f t="shared" si="65"/>
        <v>0</v>
      </c>
      <c r="AF70">
        <f t="shared" si="66"/>
        <v>0</v>
      </c>
      <c r="AG70">
        <f t="shared" si="67"/>
        <v>-2.3409369310074374E-3</v>
      </c>
      <c r="AH70">
        <f t="shared" si="68"/>
        <v>-41.602369129259031</v>
      </c>
      <c r="AI70">
        <f t="shared" si="69"/>
        <v>-41.604710066190037</v>
      </c>
      <c r="AJ70">
        <f t="shared" si="70"/>
        <v>-1.0636231165861947</v>
      </c>
      <c r="AK70">
        <f t="shared" si="61"/>
        <v>-0.75188687531406206</v>
      </c>
      <c r="AL70">
        <f t="shared" si="71"/>
        <v>-43.420220058090294</v>
      </c>
      <c r="AN70">
        <f t="shared" si="72"/>
        <v>0</v>
      </c>
      <c r="AO70">
        <f t="shared" si="73"/>
        <v>0</v>
      </c>
      <c r="AP70">
        <f t="shared" si="74"/>
        <v>-3.0177032883349143E-6</v>
      </c>
      <c r="AQ70">
        <f t="shared" si="75"/>
        <v>-5.3629640534509998E-2</v>
      </c>
      <c r="AR70">
        <f t="shared" si="76"/>
        <v>-5.3632658237798329E-2</v>
      </c>
      <c r="AS70">
        <f t="shared" si="77"/>
        <v>-1.3711172368449391E-3</v>
      </c>
      <c r="AT70">
        <f t="shared" si="78"/>
        <v>-9.692578497254268E-4</v>
      </c>
      <c r="AU70">
        <f t="shared" si="79"/>
        <v>-5.5973033324368697E-2</v>
      </c>
      <c r="AW70">
        <v>67</v>
      </c>
      <c r="AX70">
        <f>IF(Z70&gt;0, (R70*SUMPRODUCT(K70:$K$98, X70:$X$98)-K70*$AZ$3)/Z70, 0)</f>
        <v>-51675.986178556239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0.47670810299999999</v>
      </c>
      <c r="Q71" s="5">
        <f t="shared" si="91"/>
        <v>12.5</v>
      </c>
      <c r="R71">
        <f t="shared" si="62"/>
        <v>250000</v>
      </c>
      <c r="S71">
        <f t="shared" si="63"/>
        <v>-90334.012670299999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-9.6776179593289768</v>
      </c>
      <c r="AC71">
        <f t="shared" si="64"/>
        <v>-8.6835120394480736</v>
      </c>
      <c r="AE71">
        <f t="shared" si="65"/>
        <v>0</v>
      </c>
      <c r="AF71">
        <f t="shared" si="66"/>
        <v>0</v>
      </c>
      <c r="AG71">
        <f t="shared" si="67"/>
        <v>-1.2015839580741658E-3</v>
      </c>
      <c r="AH71">
        <f t="shared" si="68"/>
        <v>-22.318872072463947</v>
      </c>
      <c r="AI71">
        <f t="shared" si="69"/>
        <v>-22.320073656422021</v>
      </c>
      <c r="AJ71">
        <f t="shared" si="70"/>
        <v>-0.99410591988090324</v>
      </c>
      <c r="AK71">
        <f t="shared" si="61"/>
        <v>-0.67743325715302849</v>
      </c>
      <c r="AL71">
        <f t="shared" si="71"/>
        <v>-23.991612833455957</v>
      </c>
      <c r="AN71">
        <f t="shared" si="72"/>
        <v>0</v>
      </c>
      <c r="AO71">
        <f t="shared" si="73"/>
        <v>0</v>
      </c>
      <c r="AP71">
        <f t="shared" si="74"/>
        <v>-1.3830023620112198E-6</v>
      </c>
      <c r="AQ71">
        <f t="shared" si="75"/>
        <v>-2.5688635892839266E-2</v>
      </c>
      <c r="AR71">
        <f t="shared" si="76"/>
        <v>-2.5690018895201276E-2</v>
      </c>
      <c r="AS71">
        <f t="shared" si="77"/>
        <v>-1.1441987270603734E-3</v>
      </c>
      <c r="AT71">
        <f t="shared" si="78"/>
        <v>-7.7971396709489388E-4</v>
      </c>
      <c r="AU71">
        <f t="shared" si="79"/>
        <v>-2.7613931589356547E-2</v>
      </c>
      <c r="AW71">
        <v>68</v>
      </c>
      <c r="AX71">
        <f>IF(Z71&gt;0, (R71*SUMPRODUCT(K71:$K$98, X71:$X$98)-K71*$AZ$3)/Z71, 0)</f>
        <v>-90334.012670299999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0.48798100799999999</v>
      </c>
      <c r="Q72" s="5">
        <f t="shared" si="91"/>
        <v>12.5</v>
      </c>
      <c r="R72">
        <f t="shared" si="62"/>
        <v>250000</v>
      </c>
      <c r="S72">
        <f t="shared" si="63"/>
        <v>-161088.58895243384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-8.6835120394480736</v>
      </c>
      <c r="AC72">
        <f t="shared" si="64"/>
        <v>-7.7737224963985803</v>
      </c>
      <c r="AE72">
        <f t="shared" si="65"/>
        <v>0</v>
      </c>
      <c r="AF72">
        <f t="shared" si="66"/>
        <v>0</v>
      </c>
      <c r="AG72">
        <f t="shared" si="67"/>
        <v>-6.0321796743576298E-4</v>
      </c>
      <c r="AH72">
        <f t="shared" si="68"/>
        <v>-11.727003021153223</v>
      </c>
      <c r="AI72">
        <f t="shared" si="69"/>
        <v>-11.727606239120659</v>
      </c>
      <c r="AJ72">
        <f t="shared" si="70"/>
        <v>-0.90978954304949333</v>
      </c>
      <c r="AK72">
        <f t="shared" si="61"/>
        <v>-0.60784584276136522</v>
      </c>
      <c r="AL72">
        <f t="shared" si="71"/>
        <v>-13.245241624931518</v>
      </c>
      <c r="AN72">
        <f t="shared" si="72"/>
        <v>0</v>
      </c>
      <c r="AO72">
        <f t="shared" si="73"/>
        <v>0</v>
      </c>
      <c r="AP72">
        <f t="shared" si="74"/>
        <v>-6.199048675986532E-7</v>
      </c>
      <c r="AQ72">
        <f t="shared" si="75"/>
        <v>-1.2051408690725284E-2</v>
      </c>
      <c r="AR72">
        <f t="shared" si="76"/>
        <v>-1.2052028595592882E-2</v>
      </c>
      <c r="AS72">
        <f t="shared" si="77"/>
        <v>-9.3495717414417742E-4</v>
      </c>
      <c r="AT72">
        <f t="shared" si="78"/>
        <v>-6.2466076446488178E-4</v>
      </c>
      <c r="AU72">
        <f t="shared" si="79"/>
        <v>-1.3611646534201943E-2</v>
      </c>
      <c r="AW72">
        <v>69</v>
      </c>
      <c r="AX72">
        <f>IF(Z72&gt;0, (R72*SUMPRODUCT(K72:$K$98, X72:$X$98)-K72*$AZ$3)/Z72, 0)</f>
        <v>-161088.58895243384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0.50007659900000001</v>
      </c>
      <c r="Q73" s="5">
        <f t="shared" si="91"/>
        <v>12.5</v>
      </c>
      <c r="R73">
        <f t="shared" si="62"/>
        <v>250000</v>
      </c>
      <c r="S73">
        <f t="shared" si="63"/>
        <v>-293985.02111681382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-7.7737224963985803</v>
      </c>
      <c r="AC73">
        <f t="shared" si="64"/>
        <v>-6.9505255310336498</v>
      </c>
      <c r="AE73">
        <f t="shared" si="65"/>
        <v>0</v>
      </c>
      <c r="AF73">
        <f t="shared" si="66"/>
        <v>0</v>
      </c>
      <c r="AG73">
        <f t="shared" si="67"/>
        <v>-2.9553059815043626E-4</v>
      </c>
      <c r="AH73">
        <f t="shared" si="68"/>
        <v>-6.0331037922193822</v>
      </c>
      <c r="AI73">
        <f t="shared" si="69"/>
        <v>-6.0333993228175329</v>
      </c>
      <c r="AJ73">
        <f t="shared" si="70"/>
        <v>-0.82319696536493048</v>
      </c>
      <c r="AK73">
        <f t="shared" ref="AK73:AK98" si="92">G73*SUM(AB73:AB73, AE73:AF73)</f>
        <v>-0.54416057474790069</v>
      </c>
      <c r="AL73">
        <f t="shared" si="71"/>
        <v>-7.4007568629303639</v>
      </c>
      <c r="AN73">
        <f t="shared" si="72"/>
        <v>0</v>
      </c>
      <c r="AO73">
        <f t="shared" si="73"/>
        <v>0</v>
      </c>
      <c r="AP73">
        <f t="shared" si="74"/>
        <v>-2.7116598306284545E-7</v>
      </c>
      <c r="AQ73">
        <f t="shared" si="75"/>
        <v>-5.5357128195049968E-3</v>
      </c>
      <c r="AR73">
        <f t="shared" si="76"/>
        <v>-5.5359839854880596E-3</v>
      </c>
      <c r="AS73">
        <f t="shared" si="77"/>
        <v>-7.5532961989236574E-4</v>
      </c>
      <c r="AT73">
        <f t="shared" si="78"/>
        <v>-4.9929800203106197E-4</v>
      </c>
      <c r="AU73">
        <f t="shared" si="79"/>
        <v>-6.7906116074114868E-3</v>
      </c>
      <c r="AW73">
        <v>70</v>
      </c>
      <c r="AX73">
        <f>IF(Z73&gt;0, (R73*SUMPRODUCT(K73:$K$98, X73:$X$98)-K73*$AZ$3)/Z73, 0)</f>
        <v>-293985.02111681382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0.512515834</v>
      </c>
      <c r="Q74" s="5">
        <f t="shared" si="91"/>
        <v>12.5</v>
      </c>
      <c r="R74">
        <f t="shared" si="62"/>
        <v>250000</v>
      </c>
      <c r="S74">
        <f t="shared" si="63"/>
        <v>-550125.06050644198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-6.9505255310336498</v>
      </c>
      <c r="AC74">
        <f t="shared" si="64"/>
        <v>-6.2103037670177503</v>
      </c>
      <c r="AE74">
        <f t="shared" si="65"/>
        <v>0</v>
      </c>
      <c r="AF74">
        <f t="shared" si="66"/>
        <v>0</v>
      </c>
      <c r="AG74">
        <f t="shared" si="67"/>
        <v>-1.411111811853422E-4</v>
      </c>
      <c r="AH74">
        <f t="shared" si="68"/>
        <v>-3.0292822196717939</v>
      </c>
      <c r="AI74">
        <f t="shared" si="69"/>
        <v>-3.0294233308529792</v>
      </c>
      <c r="AJ74">
        <f t="shared" si="70"/>
        <v>-0.74022176401589945</v>
      </c>
      <c r="AK74">
        <f t="shared" si="92"/>
        <v>-0.48653678717235554</v>
      </c>
      <c r="AL74">
        <f t="shared" si="71"/>
        <v>-4.2561818820412345</v>
      </c>
      <c r="AN74">
        <f t="shared" si="72"/>
        <v>0</v>
      </c>
      <c r="AO74">
        <f t="shared" si="73"/>
        <v>0</v>
      </c>
      <c r="AP74">
        <f t="shared" si="74"/>
        <v>-1.1560487791994008E-7</v>
      </c>
      <c r="AQ74">
        <f t="shared" si="75"/>
        <v>-2.4817296421765019E-3</v>
      </c>
      <c r="AR74">
        <f t="shared" si="76"/>
        <v>-2.4818452470544219E-3</v>
      </c>
      <c r="AS74">
        <f t="shared" si="77"/>
        <v>-6.064242815056925E-4</v>
      </c>
      <c r="AT74">
        <f t="shared" si="78"/>
        <v>-3.9859368628446105E-4</v>
      </c>
      <c r="AU74">
        <f t="shared" si="79"/>
        <v>-3.4868632148445755E-3</v>
      </c>
      <c r="AW74">
        <v>71</v>
      </c>
      <c r="AX74">
        <f>IF(Z74&gt;0, (R74*SUMPRODUCT(K74:$K$98, X74:$X$98)-K74*$AZ$3)/Z74, 0)</f>
        <v>-550125.06050644198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0.52569093300000003</v>
      </c>
      <c r="Q75" s="5">
        <f t="shared" si="91"/>
        <v>12.5</v>
      </c>
      <c r="R75">
        <f t="shared" si="62"/>
        <v>250000</v>
      </c>
      <c r="S75">
        <f t="shared" si="63"/>
        <v>-1058264.3202630694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-6.2103037670177503</v>
      </c>
      <c r="AC75">
        <f t="shared" si="64"/>
        <v>-5.5469306066283135</v>
      </c>
      <c r="AE75">
        <f t="shared" si="65"/>
        <v>0</v>
      </c>
      <c r="AF75">
        <f t="shared" si="66"/>
        <v>0</v>
      </c>
      <c r="AG75">
        <f t="shared" si="67"/>
        <v>-6.5519200879434188E-5</v>
      </c>
      <c r="AH75">
        <f t="shared" si="68"/>
        <v>-1.4836173698810917</v>
      </c>
      <c r="AI75">
        <f t="shared" si="69"/>
        <v>-1.4836828890819711</v>
      </c>
      <c r="AJ75">
        <f t="shared" si="70"/>
        <v>-0.66337316038943683</v>
      </c>
      <c r="AK75">
        <f t="shared" si="92"/>
        <v>-0.43472126369124259</v>
      </c>
      <c r="AL75">
        <f t="shared" si="71"/>
        <v>-2.5817773131626507</v>
      </c>
      <c r="AN75">
        <f t="shared" si="72"/>
        <v>0</v>
      </c>
      <c r="AO75">
        <f t="shared" si="73"/>
        <v>0</v>
      </c>
      <c r="AP75">
        <f t="shared" si="74"/>
        <v>-4.7925350899693098E-8</v>
      </c>
      <c r="AQ75">
        <f t="shared" si="75"/>
        <v>-1.0852220738050784E-3</v>
      </c>
      <c r="AR75">
        <f t="shared" si="76"/>
        <v>-1.085269999155978E-3</v>
      </c>
      <c r="AS75">
        <f t="shared" si="77"/>
        <v>-4.8523777858043836E-4</v>
      </c>
      <c r="AT75">
        <f t="shared" si="78"/>
        <v>-3.1798570230273437E-4</v>
      </c>
      <c r="AU75">
        <f t="shared" si="79"/>
        <v>-1.8884934800391508E-3</v>
      </c>
      <c r="AW75">
        <v>72</v>
      </c>
      <c r="AX75">
        <f>IF(Z75&gt;0, (R75*SUMPRODUCT(K75:$K$98, X75:$X$98)-K75*$AZ$3)/Z75, 0)</f>
        <v>-1058264.3202630694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0.53963832300000003</v>
      </c>
      <c r="Q76" s="5">
        <f t="shared" si="91"/>
        <v>12.5</v>
      </c>
      <c r="R76">
        <f t="shared" si="62"/>
        <v>250000</v>
      </c>
      <c r="S76">
        <f t="shared" si="63"/>
        <v>-2098419.8367266566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-5.5469306066283135</v>
      </c>
      <c r="AC76">
        <f t="shared" si="64"/>
        <v>-4.9535025340310366</v>
      </c>
      <c r="AE76">
        <f t="shared" si="65"/>
        <v>0</v>
      </c>
      <c r="AF76">
        <f t="shared" si="66"/>
        <v>0</v>
      </c>
      <c r="AG76">
        <f t="shared" si="67"/>
        <v>-2.9507337183761856E-5</v>
      </c>
      <c r="AH76">
        <f t="shared" si="68"/>
        <v>-0.70713343373755988</v>
      </c>
      <c r="AI76">
        <f t="shared" si="69"/>
        <v>-0.70716294107474365</v>
      </c>
      <c r="AJ76">
        <f t="shared" si="70"/>
        <v>-0.59342807259727692</v>
      </c>
      <c r="AK76">
        <f t="shared" si="92"/>
        <v>-0.38828514246398199</v>
      </c>
      <c r="AL76">
        <f t="shared" si="71"/>
        <v>-1.6888761561360026</v>
      </c>
      <c r="AN76">
        <f t="shared" si="72"/>
        <v>0</v>
      </c>
      <c r="AO76">
        <f t="shared" si="73"/>
        <v>0</v>
      </c>
      <c r="AP76">
        <f t="shared" si="74"/>
        <v>-1.9271197680356465E-8</v>
      </c>
      <c r="AQ76">
        <f t="shared" si="75"/>
        <v>-4.6182778551244507E-4</v>
      </c>
      <c r="AR76">
        <f t="shared" si="76"/>
        <v>-4.6184705671012546E-4</v>
      </c>
      <c r="AS76">
        <f t="shared" si="77"/>
        <v>-3.8756698460708342E-4</v>
      </c>
      <c r="AT76">
        <f t="shared" si="78"/>
        <v>-2.5358844446616397E-4</v>
      </c>
      <c r="AU76">
        <f t="shared" si="79"/>
        <v>-1.1030024857833728E-3</v>
      </c>
      <c r="AW76">
        <v>73</v>
      </c>
      <c r="AX76">
        <f>IF(Z76&gt;0, (R76*SUMPRODUCT(K76:$K$98, X76:$X$98)-K76*$AZ$3)/Z76, 0)</f>
        <v>-2098419.8367266566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0.55384314300000004</v>
      </c>
      <c r="Q77" s="5">
        <f t="shared" si="91"/>
        <v>12.5</v>
      </c>
      <c r="R77">
        <f t="shared" si="62"/>
        <v>250000</v>
      </c>
      <c r="S77">
        <f t="shared" si="63"/>
        <v>-4296045.284229097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-4.9535025340310366</v>
      </c>
      <c r="AC77">
        <f t="shared" si="64"/>
        <v>-4.4231489201459393</v>
      </c>
      <c r="AE77">
        <f t="shared" si="65"/>
        <v>0</v>
      </c>
      <c r="AF77">
        <f t="shared" si="66"/>
        <v>0</v>
      </c>
      <c r="AG77">
        <f t="shared" si="67"/>
        <v>-1.2869827444508802E-5</v>
      </c>
      <c r="AH77">
        <f t="shared" si="68"/>
        <v>-0.32684872734830872</v>
      </c>
      <c r="AI77">
        <f t="shared" si="69"/>
        <v>-0.32686159717575325</v>
      </c>
      <c r="AJ77">
        <f t="shared" si="70"/>
        <v>-0.53035361388509727</v>
      </c>
      <c r="AK77">
        <f t="shared" si="92"/>
        <v>-0.34674517738217259</v>
      </c>
      <c r="AL77">
        <f t="shared" si="71"/>
        <v>-1.203960388443023</v>
      </c>
      <c r="AN77">
        <f t="shared" si="72"/>
        <v>0</v>
      </c>
      <c r="AO77">
        <f t="shared" si="73"/>
        <v>0</v>
      </c>
      <c r="AP77">
        <f t="shared" si="74"/>
        <v>-7.504700902580326E-9</v>
      </c>
      <c r="AQ77">
        <f t="shared" si="75"/>
        <v>-1.9059322665469525E-4</v>
      </c>
      <c r="AR77">
        <f t="shared" si="76"/>
        <v>-1.9060073135559783E-4</v>
      </c>
      <c r="AS77">
        <f t="shared" si="77"/>
        <v>-3.0926174122936241E-4</v>
      </c>
      <c r="AT77">
        <f t="shared" si="78"/>
        <v>-2.0219531744970369E-4</v>
      </c>
      <c r="AU77">
        <f t="shared" si="79"/>
        <v>-7.0205779003466385E-4</v>
      </c>
      <c r="AW77">
        <v>74</v>
      </c>
      <c r="AX77">
        <f>IF(Z77&gt;0, (R77*SUMPRODUCT(K77:$K$98, X77:$X$98)-K77*$AZ$3)/Z77, 0)</f>
        <v>-4296045.284229097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0.568687897</v>
      </c>
      <c r="Q78" s="5">
        <f t="shared" si="91"/>
        <v>12.5</v>
      </c>
      <c r="R78">
        <f t="shared" si="62"/>
        <v>250000</v>
      </c>
      <c r="S78">
        <f t="shared" si="63"/>
        <v>-9104669.0216010436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-4.4231489201459393</v>
      </c>
      <c r="AC78">
        <f t="shared" si="64"/>
        <v>-3.9493971547381217</v>
      </c>
      <c r="AE78">
        <f t="shared" si="65"/>
        <v>0</v>
      </c>
      <c r="AF78">
        <f t="shared" si="66"/>
        <v>0</v>
      </c>
      <c r="AG78">
        <f t="shared" si="67"/>
        <v>-5.4222140658931192E-6</v>
      </c>
      <c r="AH78">
        <f t="shared" si="68"/>
        <v>-0.14637830208341188</v>
      </c>
      <c r="AI78">
        <f t="shared" si="69"/>
        <v>-0.14638372429747776</v>
      </c>
      <c r="AJ78">
        <f t="shared" si="70"/>
        <v>-0.4737517654078176</v>
      </c>
      <c r="AK78">
        <f t="shared" si="92"/>
        <v>-0.30962042441021576</v>
      </c>
      <c r="AL78">
        <f t="shared" si="71"/>
        <v>-0.92975591411551106</v>
      </c>
      <c r="AN78">
        <f t="shared" si="72"/>
        <v>0</v>
      </c>
      <c r="AO78">
        <f t="shared" si="73"/>
        <v>0</v>
      </c>
      <c r="AP78">
        <f t="shared" si="74"/>
        <v>-2.8230547496893887E-9</v>
      </c>
      <c r="AQ78">
        <f t="shared" si="75"/>
        <v>-7.6211295962542986E-5</v>
      </c>
      <c r="AR78">
        <f t="shared" si="76"/>
        <v>-7.621411901729267E-5</v>
      </c>
      <c r="AS78">
        <f t="shared" si="77"/>
        <v>-2.4665702151469346E-4</v>
      </c>
      <c r="AT78">
        <f t="shared" si="78"/>
        <v>-1.6120267461040028E-4</v>
      </c>
      <c r="AU78">
        <f t="shared" si="79"/>
        <v>-4.8407381514238638E-4</v>
      </c>
      <c r="AW78">
        <v>75</v>
      </c>
      <c r="AX78">
        <f>IF(Z78&gt;0, (R78*SUMPRODUCT(K78:$K$98, X78:$X$98)-K78*$AZ$3)/Z78, 0)</f>
        <v>-9104669.0216010436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0.58363282999999999</v>
      </c>
      <c r="Q79" s="5">
        <f t="shared" si="91"/>
        <v>12.5</v>
      </c>
      <c r="R79">
        <f t="shared" si="62"/>
        <v>250000</v>
      </c>
      <c r="S79">
        <f t="shared" si="63"/>
        <v>-20004849.810987435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-3.9493971547381217</v>
      </c>
      <c r="AC79">
        <f t="shared" si="64"/>
        <v>-3.5263105458247335</v>
      </c>
      <c r="AE79">
        <f t="shared" si="65"/>
        <v>0</v>
      </c>
      <c r="AF79">
        <f t="shared" si="66"/>
        <v>0</v>
      </c>
      <c r="AG79">
        <f t="shared" si="67"/>
        <v>-2.2034097850911803E-6</v>
      </c>
      <c r="AH79">
        <f t="shared" si="68"/>
        <v>-6.3291642802860149E-2</v>
      </c>
      <c r="AI79">
        <f t="shared" si="69"/>
        <v>-6.3293846212645236E-2</v>
      </c>
      <c r="AJ79">
        <f t="shared" si="70"/>
        <v>-0.42308660891338823</v>
      </c>
      <c r="AK79">
        <f t="shared" si="92"/>
        <v>-0.27645780083166854</v>
      </c>
      <c r="AL79">
        <f t="shared" si="71"/>
        <v>-0.76283825595770205</v>
      </c>
      <c r="AN79">
        <f t="shared" si="72"/>
        <v>0</v>
      </c>
      <c r="AO79">
        <f t="shared" si="73"/>
        <v>0</v>
      </c>
      <c r="AP79">
        <f t="shared" si="74"/>
        <v>-1.0242828298092278E-9</v>
      </c>
      <c r="AQ79">
        <f t="shared" si="75"/>
        <v>-2.9421918442967131E-5</v>
      </c>
      <c r="AR79">
        <f t="shared" si="76"/>
        <v>-2.9422942725796939E-5</v>
      </c>
      <c r="AS79">
        <f t="shared" si="77"/>
        <v>-1.9667714646835985E-4</v>
      </c>
      <c r="AT79">
        <f t="shared" si="78"/>
        <v>-1.2851489562890333E-4</v>
      </c>
      <c r="AU79">
        <f t="shared" si="79"/>
        <v>-3.5461498482306013E-4</v>
      </c>
      <c r="AW79">
        <v>76</v>
      </c>
      <c r="AX79">
        <f>IF(Z79&gt;0, (R79*SUMPRODUCT(K79:$K$98, X79:$X$98)-K79*$AZ$3)/Z79, 0)</f>
        <v>-20004849.810987435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0.59833308299999999</v>
      </c>
      <c r="Q80" s="5">
        <f t="shared" si="91"/>
        <v>12.5</v>
      </c>
      <c r="R80">
        <f t="shared" si="62"/>
        <v>250000</v>
      </c>
      <c r="S80">
        <f t="shared" si="63"/>
        <v>-45604086.140093222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-3.5263105458247335</v>
      </c>
      <c r="AC80">
        <f t="shared" si="64"/>
        <v>-3.1485160211276844</v>
      </c>
      <c r="AE80">
        <f t="shared" si="65"/>
        <v>0</v>
      </c>
      <c r="AF80">
        <f t="shared" si="66"/>
        <v>0</v>
      </c>
      <c r="AG80">
        <f t="shared" si="67"/>
        <v>-8.630027174142953E-7</v>
      </c>
      <c r="AH80">
        <f t="shared" si="68"/>
        <v>-2.6367459396519466E-2</v>
      </c>
      <c r="AI80">
        <f t="shared" si="69"/>
        <v>-2.6368322399236879E-2</v>
      </c>
      <c r="AJ80">
        <f t="shared" si="70"/>
        <v>-0.37779452469704911</v>
      </c>
      <c r="AK80">
        <f t="shared" si="92"/>
        <v>-0.24684173820773136</v>
      </c>
      <c r="AL80">
        <f t="shared" si="71"/>
        <v>-0.65100458530401739</v>
      </c>
      <c r="AN80">
        <f t="shared" si="72"/>
        <v>0</v>
      </c>
      <c r="AO80">
        <f t="shared" si="73"/>
        <v>0</v>
      </c>
      <c r="AP80">
        <f t="shared" si="74"/>
        <v>-3.581943732923357E-10</v>
      </c>
      <c r="AQ80">
        <f t="shared" si="75"/>
        <v>-1.0943969703994992E-5</v>
      </c>
      <c r="AR80">
        <f t="shared" si="76"/>
        <v>-1.0944327898368284E-5</v>
      </c>
      <c r="AS80">
        <f t="shared" si="77"/>
        <v>-1.5680584808885534E-4</v>
      </c>
      <c r="AT80">
        <f t="shared" si="78"/>
        <v>-1.0245312087153404E-4</v>
      </c>
      <c r="AU80">
        <f t="shared" si="79"/>
        <v>-2.7020329685875768E-4</v>
      </c>
      <c r="AW80">
        <v>77</v>
      </c>
      <c r="AX80">
        <f>IF(Z80&gt;0, (R80*SUMPRODUCT(K80:$K$98, X80:$X$98)-K80*$AZ$3)/Z80, 0)</f>
        <v>-45604086.140093222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0.61338487399999997</v>
      </c>
      <c r="Q81" s="5">
        <f t="shared" si="91"/>
        <v>12.5</v>
      </c>
      <c r="R81">
        <f t="shared" si="62"/>
        <v>250000</v>
      </c>
      <c r="S81">
        <f t="shared" si="63"/>
        <v>-108115855.1057827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-3.1485160211276844</v>
      </c>
      <c r="AC81">
        <f t="shared" si="64"/>
        <v>-2.8111841556192707</v>
      </c>
      <c r="AE81">
        <f t="shared" si="65"/>
        <v>0</v>
      </c>
      <c r="AF81">
        <f t="shared" si="66"/>
        <v>0</v>
      </c>
      <c r="AG81">
        <f t="shared" si="67"/>
        <v>-3.2501987715732722E-7</v>
      </c>
      <c r="AH81">
        <f t="shared" si="68"/>
        <v>-1.0587056261656503E-2</v>
      </c>
      <c r="AI81">
        <f t="shared" si="69"/>
        <v>-1.0587381281533661E-2</v>
      </c>
      <c r="AJ81">
        <f t="shared" si="70"/>
        <v>-0.33733186550841365</v>
      </c>
      <c r="AK81">
        <f t="shared" si="92"/>
        <v>-0.22039612147893792</v>
      </c>
      <c r="AL81">
        <f t="shared" si="71"/>
        <v>-0.56831536826888518</v>
      </c>
      <c r="AN81">
        <f t="shared" si="72"/>
        <v>0</v>
      </c>
      <c r="AO81">
        <f t="shared" si="73"/>
        <v>0</v>
      </c>
      <c r="AP81">
        <f t="shared" si="74"/>
        <v>-1.2044769556248577E-10</v>
      </c>
      <c r="AQ81">
        <f t="shared" si="75"/>
        <v>-3.9234109023112198E-6</v>
      </c>
      <c r="AR81">
        <f t="shared" si="76"/>
        <v>-3.9235313500067824E-6</v>
      </c>
      <c r="AS81">
        <f t="shared" si="77"/>
        <v>-1.2501034150786804E-4</v>
      </c>
      <c r="AT81">
        <f t="shared" si="78"/>
        <v>-8.1675635272601932E-5</v>
      </c>
      <c r="AU81">
        <f t="shared" si="79"/>
        <v>-2.1060950813047674E-4</v>
      </c>
      <c r="AW81">
        <v>78</v>
      </c>
      <c r="AX81">
        <f>IF(Z81&gt;0, (R81*SUMPRODUCT(K81:$K$98, X81:$X$98)-K81*$AZ$3)/Z81, 0)</f>
        <v>-108115855.1057827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0.62870016699999998</v>
      </c>
      <c r="Q82" s="5">
        <f t="shared" si="91"/>
        <v>12.5</v>
      </c>
      <c r="R82">
        <f t="shared" si="62"/>
        <v>250000</v>
      </c>
      <c r="S82">
        <f t="shared" si="63"/>
        <v>-267180140.02103958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-2.8111841556192707</v>
      </c>
      <c r="AC82">
        <f t="shared" si="64"/>
        <v>-2.5099891419961398</v>
      </c>
      <c r="AE82">
        <f t="shared" si="65"/>
        <v>0</v>
      </c>
      <c r="AF82">
        <f t="shared" si="66"/>
        <v>0</v>
      </c>
      <c r="AG82">
        <f t="shared" si="67"/>
        <v>-1.1742962733862283E-7</v>
      </c>
      <c r="AH82">
        <f t="shared" si="68"/>
        <v>-4.0868010209426219E-3</v>
      </c>
      <c r="AI82">
        <f t="shared" si="69"/>
        <v>-4.0869184505699608E-3</v>
      </c>
      <c r="AJ82">
        <f t="shared" si="70"/>
        <v>-0.30119501362313095</v>
      </c>
      <c r="AK82">
        <f t="shared" si="92"/>
        <v>-0.19678289089334897</v>
      </c>
      <c r="AL82">
        <f t="shared" si="71"/>
        <v>-0.50206482296704991</v>
      </c>
      <c r="AN82">
        <f t="shared" si="72"/>
        <v>0</v>
      </c>
      <c r="AO82">
        <f t="shared" si="73"/>
        <v>0</v>
      </c>
      <c r="AP82">
        <f t="shared" si="74"/>
        <v>-3.8855118117822264E-11</v>
      </c>
      <c r="AQ82">
        <f t="shared" si="75"/>
        <v>-1.3522408270517845E-6</v>
      </c>
      <c r="AR82">
        <f t="shared" si="76"/>
        <v>-1.3522796821699025E-6</v>
      </c>
      <c r="AS82">
        <f t="shared" si="77"/>
        <v>-9.9659413863921123E-5</v>
      </c>
      <c r="AT82">
        <f t="shared" si="78"/>
        <v>-6.5111528006295676E-5</v>
      </c>
      <c r="AU82">
        <f t="shared" si="79"/>
        <v>-1.6612322155238672E-4</v>
      </c>
      <c r="AW82">
        <v>79</v>
      </c>
      <c r="AX82">
        <f>IF(Z82&gt;0, (R82*SUMPRODUCT(K82:$K$98, X82:$X$98)-K82*$AZ$3)/Z82, 0)</f>
        <v>-267180140.02103958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0.64417999699999995</v>
      </c>
      <c r="Q83" s="5">
        <f t="shared" si="91"/>
        <v>12.5</v>
      </c>
      <c r="R83">
        <f t="shared" si="62"/>
        <v>250000</v>
      </c>
      <c r="S83">
        <f t="shared" si="63"/>
        <v>-689820760.82939029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-2.5099891419961398</v>
      </c>
      <c r="AC83">
        <f t="shared" si="64"/>
        <v>-2.2410628718851511</v>
      </c>
      <c r="AE83">
        <f t="shared" si="65"/>
        <v>0</v>
      </c>
      <c r="AF83">
        <f t="shared" si="66"/>
        <v>0</v>
      </c>
      <c r="AG83">
        <f t="shared" si="67"/>
        <v>-4.0609514078531437E-8</v>
      </c>
      <c r="AH83">
        <f t="shared" si="68"/>
        <v>-1.5129163397341035E-3</v>
      </c>
      <c r="AI83">
        <f t="shared" si="69"/>
        <v>-1.512956949248182E-3</v>
      </c>
      <c r="AJ83">
        <f t="shared" si="70"/>
        <v>-0.26892627011098869</v>
      </c>
      <c r="AK83">
        <f t="shared" si="92"/>
        <v>-0.1756992399397298</v>
      </c>
      <c r="AL83">
        <f t="shared" si="71"/>
        <v>-0.44613846699996668</v>
      </c>
      <c r="AN83">
        <f t="shared" si="72"/>
        <v>0</v>
      </c>
      <c r="AO83">
        <f t="shared" si="73"/>
        <v>0</v>
      </c>
      <c r="AP83">
        <f t="shared" si="74"/>
        <v>-1.1997211664348795E-11</v>
      </c>
      <c r="AQ83">
        <f t="shared" si="75"/>
        <v>-4.4695874772452481E-7</v>
      </c>
      <c r="AR83">
        <f t="shared" si="76"/>
        <v>-4.4697074493618913E-7</v>
      </c>
      <c r="AS83">
        <f t="shared" si="77"/>
        <v>-7.9448509981827468E-5</v>
      </c>
      <c r="AT83">
        <f t="shared" si="78"/>
        <v>-5.1906579496268924E-5</v>
      </c>
      <c r="AU83">
        <f t="shared" si="79"/>
        <v>-1.318020602230326E-4</v>
      </c>
      <c r="AW83">
        <v>80</v>
      </c>
      <c r="AX83">
        <f>IF(Z83&gt;0, (R83*SUMPRODUCT(K83:$K$98, X83:$X$98)-K83*$AZ$3)/Z83, 0)</f>
        <v>-689820760.82939029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0.65972661300000002</v>
      </c>
      <c r="Q84" s="5">
        <f t="shared" si="91"/>
        <v>12.5</v>
      </c>
      <c r="R84">
        <f t="shared" si="62"/>
        <v>250000</v>
      </c>
      <c r="S84">
        <f t="shared" si="63"/>
        <v>-1864853585.113575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-2.2410628718851511</v>
      </c>
      <c r="AC84">
        <f t="shared" si="64"/>
        <v>-2.0009493703154924</v>
      </c>
      <c r="AE84">
        <f t="shared" si="65"/>
        <v>0</v>
      </c>
      <c r="AF84">
        <f t="shared" si="66"/>
        <v>0</v>
      </c>
      <c r="AG84">
        <f t="shared" si="67"/>
        <v>-1.3412241759140764E-8</v>
      </c>
      <c r="AH84">
        <f t="shared" si="68"/>
        <v>-5.3582354357210719E-4</v>
      </c>
      <c r="AI84">
        <f t="shared" si="69"/>
        <v>-5.3583695581386635E-4</v>
      </c>
      <c r="AJ84">
        <f t="shared" si="70"/>
        <v>-0.24011350156965872</v>
      </c>
      <c r="AK84">
        <f t="shared" si="92"/>
        <v>-0.1568744010319606</v>
      </c>
      <c r="AL84">
        <f t="shared" si="71"/>
        <v>-0.39752373955743314</v>
      </c>
      <c r="AN84">
        <f t="shared" si="72"/>
        <v>0</v>
      </c>
      <c r="AO84">
        <f t="shared" si="73"/>
        <v>0</v>
      </c>
      <c r="AP84">
        <f t="shared" si="74"/>
        <v>-3.537821188339629E-12</v>
      </c>
      <c r="AQ84">
        <f t="shared" si="75"/>
        <v>-1.4133713958508792E-7</v>
      </c>
      <c r="AR84">
        <f t="shared" si="76"/>
        <v>-1.4134067740627624E-7</v>
      </c>
      <c r="AS84">
        <f t="shared" si="77"/>
        <v>-6.3336066312748903E-5</v>
      </c>
      <c r="AT84">
        <f t="shared" si="78"/>
        <v>-4.1379628390661606E-5</v>
      </c>
      <c r="AU84">
        <f t="shared" si="79"/>
        <v>-1.0485703538081677E-4</v>
      </c>
      <c r="AW84">
        <v>81</v>
      </c>
      <c r="AX84">
        <f>IF(Z84&gt;0, (R84*SUMPRODUCT(K84:$K$98, X84:$X$98)-K84*$AZ$3)/Z84, 0)</f>
        <v>-1864853585.113575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0.67535580100000003</v>
      </c>
      <c r="Q85" s="5">
        <f t="shared" si="91"/>
        <v>12.5</v>
      </c>
      <c r="R85">
        <f t="shared" si="62"/>
        <v>250000</v>
      </c>
      <c r="S85">
        <f t="shared" si="63"/>
        <v>-5291843805.8633108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-2.0009493703154924</v>
      </c>
      <c r="AC85">
        <f t="shared" si="64"/>
        <v>-1.7865620576094114</v>
      </c>
      <c r="AE85">
        <f t="shared" si="65"/>
        <v>0</v>
      </c>
      <c r="AF85">
        <f t="shared" si="66"/>
        <v>0</v>
      </c>
      <c r="AG85">
        <f t="shared" si="67"/>
        <v>-4.2200840650991963E-9</v>
      </c>
      <c r="AH85">
        <f t="shared" si="68"/>
        <v>-1.8116070552900317E-4</v>
      </c>
      <c r="AI85">
        <f t="shared" si="69"/>
        <v>-1.8116492561306828E-4</v>
      </c>
      <c r="AJ85">
        <f t="shared" si="70"/>
        <v>-0.21438731270608091</v>
      </c>
      <c r="AK85">
        <f t="shared" si="92"/>
        <v>-0.14006645592208447</v>
      </c>
      <c r="AL85">
        <f t="shared" si="71"/>
        <v>-0.35463493355377845</v>
      </c>
      <c r="AN85">
        <f t="shared" si="72"/>
        <v>0</v>
      </c>
      <c r="AO85">
        <f t="shared" si="73"/>
        <v>0</v>
      </c>
      <c r="AP85">
        <f t="shared" si="74"/>
        <v>-9.9388831608067015E-13</v>
      </c>
      <c r="AQ85">
        <f t="shared" si="75"/>
        <v>-4.2665858257962171E-8</v>
      </c>
      <c r="AR85">
        <f t="shared" si="76"/>
        <v>-4.2666852146278249E-8</v>
      </c>
      <c r="AS85">
        <f t="shared" si="77"/>
        <v>-5.0491184992424613E-5</v>
      </c>
      <c r="AT85">
        <f t="shared" si="78"/>
        <v>-3.2987592632829625E-5</v>
      </c>
      <c r="AU85">
        <f t="shared" si="79"/>
        <v>-8.3521444477400512E-5</v>
      </c>
      <c r="AW85">
        <v>82</v>
      </c>
      <c r="AX85">
        <f>IF(Z85&gt;0, (R85*SUMPRODUCT(K85:$K$98, X85:$X$98)-K85*$AZ$3)/Z85, 0)</f>
        <v>-5291843805.8633108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0.69109609699999996</v>
      </c>
      <c r="Q86" s="5">
        <f t="shared" si="91"/>
        <v>12.5</v>
      </c>
      <c r="R86">
        <f t="shared" si="62"/>
        <v>250000</v>
      </c>
      <c r="S86">
        <f t="shared" si="63"/>
        <v>-15807289905.043718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-1.7865620576094114</v>
      </c>
      <c r="AC86">
        <f t="shared" si="64"/>
        <v>-1.5951447305938233</v>
      </c>
      <c r="AE86">
        <f t="shared" si="65"/>
        <v>0</v>
      </c>
      <c r="AF86">
        <f t="shared" si="66"/>
        <v>0</v>
      </c>
      <c r="AG86">
        <f t="shared" si="67"/>
        <v>-1.2613995980462563E-9</v>
      </c>
      <c r="AH86">
        <f t="shared" si="68"/>
        <v>-5.8329672528038965E-5</v>
      </c>
      <c r="AI86">
        <f t="shared" si="69"/>
        <v>-5.8330933927637014E-5</v>
      </c>
      <c r="AJ86">
        <f t="shared" si="70"/>
        <v>-0.19141732701558811</v>
      </c>
      <c r="AK86">
        <f t="shared" si="92"/>
        <v>-0.12505934403265881</v>
      </c>
      <c r="AL86">
        <f t="shared" si="71"/>
        <v>-0.31653500198217455</v>
      </c>
      <c r="AN86">
        <f t="shared" si="72"/>
        <v>0</v>
      </c>
      <c r="AO86">
        <f t="shared" si="73"/>
        <v>0</v>
      </c>
      <c r="AP86">
        <f t="shared" si="74"/>
        <v>-2.6524740787733041E-13</v>
      </c>
      <c r="AQ86">
        <f t="shared" si="75"/>
        <v>-1.2265577430308096E-8</v>
      </c>
      <c r="AR86">
        <f t="shared" si="76"/>
        <v>-1.2265842677715974E-8</v>
      </c>
      <c r="AS86">
        <f t="shared" si="77"/>
        <v>-4.0251281110547937E-5</v>
      </c>
      <c r="AT86">
        <f t="shared" si="78"/>
        <v>-2.6297508645857054E-5</v>
      </c>
      <c r="AU86">
        <f t="shared" si="79"/>
        <v>-6.6561055599082699E-5</v>
      </c>
      <c r="AW86">
        <v>83</v>
      </c>
      <c r="AX86">
        <f>IF(Z86&gt;0, (R86*SUMPRODUCT(K86:$K$98, X86:$X$98)-K86*$AZ$3)/Z86, 0)</f>
        <v>-15807289905.043718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0.70685825099999999</v>
      </c>
      <c r="Q87" s="5">
        <f t="shared" si="91"/>
        <v>12.5</v>
      </c>
      <c r="R87">
        <f t="shared" si="62"/>
        <v>250000</v>
      </c>
      <c r="S87">
        <f t="shared" si="63"/>
        <v>-49846593992.372673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-1.5951447305938233</v>
      </c>
      <c r="AC87">
        <f t="shared" si="64"/>
        <v>-1.4242363770723949</v>
      </c>
      <c r="AE87">
        <f t="shared" si="65"/>
        <v>0</v>
      </c>
      <c r="AF87">
        <f t="shared" si="66"/>
        <v>0</v>
      </c>
      <c r="AG87">
        <f t="shared" si="67"/>
        <v>-3.5715488837871392E-10</v>
      </c>
      <c r="AH87">
        <f t="shared" si="68"/>
        <v>-1.7832614273741595E-5</v>
      </c>
      <c r="AI87">
        <f t="shared" si="69"/>
        <v>-1.7832971428629975E-5</v>
      </c>
      <c r="AJ87">
        <f t="shared" si="70"/>
        <v>-0.17090835352142841</v>
      </c>
      <c r="AK87">
        <f t="shared" si="92"/>
        <v>-0.11166013114156764</v>
      </c>
      <c r="AL87">
        <f t="shared" si="71"/>
        <v>-0.28258631763442466</v>
      </c>
      <c r="AN87">
        <f t="shared" si="72"/>
        <v>0</v>
      </c>
      <c r="AO87">
        <f t="shared" si="73"/>
        <v>0</v>
      </c>
      <c r="AP87">
        <f t="shared" si="74"/>
        <v>-6.7055906235806869E-14</v>
      </c>
      <c r="AQ87">
        <f t="shared" si="75"/>
        <v>-3.3480771216866675E-9</v>
      </c>
      <c r="AR87">
        <f t="shared" si="76"/>
        <v>-3.3481441775929036E-9</v>
      </c>
      <c r="AS87">
        <f t="shared" si="77"/>
        <v>-3.2088079714302645E-5</v>
      </c>
      <c r="AT87">
        <f t="shared" si="78"/>
        <v>-2.0964213364391694E-5</v>
      </c>
      <c r="AU87">
        <f t="shared" si="79"/>
        <v>-5.3055641222871925E-5</v>
      </c>
      <c r="AW87">
        <v>84</v>
      </c>
      <c r="AX87">
        <f>IF(Z87&gt;0, (R87*SUMPRODUCT(K87:$K$98, X87:$X$98)-K87*$AZ$3)/Z87, 0)</f>
        <v>-49846593992.372673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0.722550582</v>
      </c>
      <c r="Q88" s="5">
        <f t="shared" si="91"/>
        <v>12.5</v>
      </c>
      <c r="R88">
        <f t="shared" si="62"/>
        <v>250000</v>
      </c>
      <c r="S88">
        <f t="shared" si="63"/>
        <v>-166408616352.07126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-1.4242363770723949</v>
      </c>
      <c r="AC88">
        <f t="shared" si="64"/>
        <v>-1.2716396252535023</v>
      </c>
      <c r="AE88">
        <f t="shared" si="65"/>
        <v>0</v>
      </c>
      <c r="AF88">
        <f t="shared" si="66"/>
        <v>0</v>
      </c>
      <c r="AG88">
        <f t="shared" si="67"/>
        <v>-9.5520867032742031E-11</v>
      </c>
      <c r="AH88">
        <f t="shared" si="68"/>
        <v>-5.1612494492436956E-6</v>
      </c>
      <c r="AI88">
        <f t="shared" si="69"/>
        <v>-5.1613449701107287E-6</v>
      </c>
      <c r="AJ88">
        <f t="shared" si="70"/>
        <v>-0.15259675181889265</v>
      </c>
      <c r="AK88">
        <f t="shared" si="92"/>
        <v>-9.9696546395067656E-2</v>
      </c>
      <c r="AL88">
        <f t="shared" si="71"/>
        <v>-0.25229845955893043</v>
      </c>
      <c r="AN88">
        <f t="shared" si="72"/>
        <v>0</v>
      </c>
      <c r="AO88">
        <f t="shared" si="73"/>
        <v>0</v>
      </c>
      <c r="AP88">
        <f t="shared" si="74"/>
        <v>-1.601255633591886E-14</v>
      </c>
      <c r="AQ88">
        <f t="shared" si="75"/>
        <v>-8.6520150137892283E-10</v>
      </c>
      <c r="AR88">
        <f t="shared" si="76"/>
        <v>-8.6521751393525883E-10</v>
      </c>
      <c r="AS88">
        <f t="shared" si="77"/>
        <v>-2.5580421965188948E-5</v>
      </c>
      <c r="AT88">
        <f t="shared" si="78"/>
        <v>-1.6712542664634381E-5</v>
      </c>
      <c r="AU88">
        <f t="shared" si="79"/>
        <v>-4.2293829847337267E-5</v>
      </c>
      <c r="AW88">
        <v>85</v>
      </c>
      <c r="AX88">
        <f>IF(Z88&gt;0, (R88*SUMPRODUCT(K88:$K$98, X88:$X$98)-K88*$AZ$3)/Z88, 0)</f>
        <v>-166408616352.07126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0.74076925400000004</v>
      </c>
      <c r="Q89" s="5">
        <f t="shared" si="91"/>
        <v>12.5</v>
      </c>
      <c r="R89">
        <f t="shared" si="62"/>
        <v>250000</v>
      </c>
      <c r="S89">
        <f t="shared" si="63"/>
        <v>-596150853074.07397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-1.2716396252535023</v>
      </c>
      <c r="AC89">
        <f t="shared" si="64"/>
        <v>-1.1353925232910524</v>
      </c>
      <c r="AE89">
        <f t="shared" si="65"/>
        <v>0</v>
      </c>
      <c r="AF89">
        <f t="shared" si="66"/>
        <v>0</v>
      </c>
      <c r="AG89">
        <f t="shared" si="67"/>
        <v>-2.3806736949137094E-11</v>
      </c>
      <c r="AH89">
        <f t="shared" si="68"/>
        <v>-1.4151784282655502E-6</v>
      </c>
      <c r="AI89">
        <f t="shared" si="69"/>
        <v>-1.4152022350024994E-6</v>
      </c>
      <c r="AJ89">
        <f t="shared" si="70"/>
        <v>-0.13624710196244982</v>
      </c>
      <c r="AK89">
        <f t="shared" si="92"/>
        <v>-8.9014773767745164E-2</v>
      </c>
      <c r="AL89">
        <f t="shared" si="71"/>
        <v>-0.22526329093243</v>
      </c>
      <c r="AN89">
        <f t="shared" si="72"/>
        <v>0</v>
      </c>
      <c r="AO89">
        <f t="shared" si="73"/>
        <v>0</v>
      </c>
      <c r="AP89">
        <f t="shared" si="74"/>
        <v>-3.5632333580072162E-15</v>
      </c>
      <c r="AQ89">
        <f t="shared" si="75"/>
        <v>-2.1181445377842118E-10</v>
      </c>
      <c r="AR89">
        <f t="shared" si="76"/>
        <v>-2.1181801701177917E-10</v>
      </c>
      <c r="AS89">
        <f t="shared" si="77"/>
        <v>-2.0392556093749273E-5</v>
      </c>
      <c r="AT89">
        <f t="shared" si="78"/>
        <v>-1.3323136720599244E-5</v>
      </c>
      <c r="AU89">
        <f t="shared" si="79"/>
        <v>-3.371590463236553E-5</v>
      </c>
      <c r="AW89">
        <v>86</v>
      </c>
      <c r="AX89">
        <f>IF(Z89&gt;0, (R89*SUMPRODUCT(K89:$K$98, X89:$X$98)-K89*$AZ$3)/Z89, 0)</f>
        <v>-596150853074.07397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0.75888896100000003</v>
      </c>
      <c r="Q90" s="5">
        <f t="shared" si="91"/>
        <v>12.5</v>
      </c>
      <c r="R90">
        <f t="shared" si="62"/>
        <v>250000</v>
      </c>
      <c r="S90">
        <f t="shared" si="63"/>
        <v>-2303124722153.3193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-1.1353925232910524</v>
      </c>
      <c r="AC90">
        <f t="shared" si="64"/>
        <v>-1.0137433245496068</v>
      </c>
      <c r="AE90">
        <f t="shared" si="65"/>
        <v>0</v>
      </c>
      <c r="AF90">
        <f t="shared" si="66"/>
        <v>0</v>
      </c>
      <c r="AG90">
        <f t="shared" si="67"/>
        <v>-5.5019997115147641E-12</v>
      </c>
      <c r="AH90">
        <f t="shared" si="68"/>
        <v>-3.6133339736261915E-7</v>
      </c>
      <c r="AI90">
        <f t="shared" si="69"/>
        <v>-3.6133889936233069E-7</v>
      </c>
      <c r="AJ90">
        <f t="shared" si="70"/>
        <v>-0.12164919874144564</v>
      </c>
      <c r="AK90">
        <f t="shared" si="92"/>
        <v>-7.9477476630373675E-2</v>
      </c>
      <c r="AL90">
        <f t="shared" si="71"/>
        <v>-0.20112703671071869</v>
      </c>
      <c r="AN90">
        <f t="shared" si="72"/>
        <v>0</v>
      </c>
      <c r="AO90">
        <f t="shared" si="73"/>
        <v>0</v>
      </c>
      <c r="AP90">
        <f t="shared" si="74"/>
        <v>-7.3527014604330956E-16</v>
      </c>
      <c r="AQ90">
        <f t="shared" si="75"/>
        <v>-4.8287472515332801E-11</v>
      </c>
      <c r="AR90">
        <f t="shared" si="76"/>
        <v>-4.8288207785478846E-11</v>
      </c>
      <c r="AS90">
        <f t="shared" si="77"/>
        <v>-1.6256820940481123E-5</v>
      </c>
      <c r="AT90">
        <f t="shared" si="78"/>
        <v>-1.0621123030389996E-5</v>
      </c>
      <c r="AU90">
        <f t="shared" si="79"/>
        <v>-2.6877992259078905E-5</v>
      </c>
      <c r="AW90">
        <v>87</v>
      </c>
      <c r="AX90">
        <f>IF(Z90&gt;0, (R90*SUMPRODUCT(K90:$K$98, X90:$X$98)-K90*$AZ$3)/Z90, 0)</f>
        <v>-2303124722153.3193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0.77688723800000004</v>
      </c>
      <c r="Q91" s="5">
        <f t="shared" si="91"/>
        <v>12.5</v>
      </c>
      <c r="R91">
        <f t="shared" si="62"/>
        <v>250000</v>
      </c>
      <c r="S91">
        <f t="shared" si="63"/>
        <v>-9649170419744.0117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-1.0137433245496068</v>
      </c>
      <c r="AC91">
        <f t="shared" si="64"/>
        <v>-0.90512796838962617</v>
      </c>
      <c r="AE91">
        <f t="shared" si="65"/>
        <v>0</v>
      </c>
      <c r="AF91">
        <f t="shared" si="66"/>
        <v>0</v>
      </c>
      <c r="AG91">
        <f t="shared" si="67"/>
        <v>-1.1725463550441143E-12</v>
      </c>
      <c r="AH91">
        <f t="shared" si="68"/>
        <v>-8.5488667187110043E-8</v>
      </c>
      <c r="AI91">
        <f t="shared" si="69"/>
        <v>-8.5489839733465091E-8</v>
      </c>
      <c r="AJ91">
        <f t="shared" si="70"/>
        <v>-0.10861535615998064</v>
      </c>
      <c r="AK91">
        <f t="shared" si="92"/>
        <v>-7.0962032718472484E-2</v>
      </c>
      <c r="AL91">
        <f t="shared" si="71"/>
        <v>-0.17957747436829286</v>
      </c>
      <c r="AN91">
        <f t="shared" si="72"/>
        <v>0</v>
      </c>
      <c r="AO91">
        <f t="shared" si="73"/>
        <v>0</v>
      </c>
      <c r="AP91">
        <f t="shared" si="74"/>
        <v>-1.3990665324949376E-16</v>
      </c>
      <c r="AQ91">
        <f t="shared" si="75"/>
        <v>-1.0200392731132916E-11</v>
      </c>
      <c r="AR91">
        <f t="shared" si="76"/>
        <v>-1.0200532637786168E-11</v>
      </c>
      <c r="AS91">
        <f t="shared" si="77"/>
        <v>-1.2959838138998747E-5</v>
      </c>
      <c r="AT91">
        <f t="shared" si="78"/>
        <v>-8.4670942540681399E-6</v>
      </c>
      <c r="AU91">
        <f t="shared" si="79"/>
        <v>-2.1426942593599525E-5</v>
      </c>
      <c r="AW91">
        <v>88</v>
      </c>
      <c r="AX91">
        <f>IF(Z91&gt;0, (R91*SUMPRODUCT(K91:$K$98, X91:$X$98)-K91*$AZ$3)/Z91, 0)</f>
        <v>-9649170419744.0117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0.79474162100000001</v>
      </c>
      <c r="Q92" s="5">
        <f t="shared" si="91"/>
        <v>12.5</v>
      </c>
      <c r="R92">
        <f t="shared" si="62"/>
        <v>250000</v>
      </c>
      <c r="S92">
        <f t="shared" si="63"/>
        <v>-44122719732343.156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-0.90512796838962617</v>
      </c>
      <c r="AC92">
        <f t="shared" si="64"/>
        <v>-0.80814997178530157</v>
      </c>
      <c r="AE92">
        <f t="shared" si="65"/>
        <v>0</v>
      </c>
      <c r="AF92">
        <f t="shared" si="66"/>
        <v>0</v>
      </c>
      <c r="AG92">
        <f t="shared" si="67"/>
        <v>-2.2894950058827225E-13</v>
      </c>
      <c r="AH92">
        <f t="shared" si="68"/>
        <v>-1.8637427818108017E-8</v>
      </c>
      <c r="AI92">
        <f t="shared" si="69"/>
        <v>-1.8637656767608604E-8</v>
      </c>
      <c r="AJ92">
        <f t="shared" si="70"/>
        <v>-9.6977996604324601E-2</v>
      </c>
      <c r="AK92">
        <f t="shared" si="92"/>
        <v>-6.3358957787273837E-2</v>
      </c>
      <c r="AL92">
        <f t="shared" si="71"/>
        <v>-0.1603369730292552</v>
      </c>
      <c r="AN92">
        <f t="shared" si="72"/>
        <v>0</v>
      </c>
      <c r="AO92">
        <f t="shared" si="73"/>
        <v>0</v>
      </c>
      <c r="AP92">
        <f t="shared" si="74"/>
        <v>-2.4391023504295744E-17</v>
      </c>
      <c r="AQ92">
        <f t="shared" si="75"/>
        <v>-1.9855292927176351E-12</v>
      </c>
      <c r="AR92">
        <f t="shared" si="76"/>
        <v>-1.9855536837411393E-12</v>
      </c>
      <c r="AS92">
        <f t="shared" si="77"/>
        <v>-1.0331503621968415E-5</v>
      </c>
      <c r="AT92">
        <f t="shared" si="78"/>
        <v>-6.7499157003019886E-6</v>
      </c>
      <c r="AU92">
        <f t="shared" si="79"/>
        <v>-1.7081421307824085E-5</v>
      </c>
      <c r="AW92">
        <v>89</v>
      </c>
      <c r="AX92">
        <f>IF(Z92&gt;0, (R92*SUMPRODUCT(K92:$K$98, X92:$X$98)-K92*$AZ$3)/Z92, 0)</f>
        <v>-44122719732343.156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0.81243025300000005</v>
      </c>
      <c r="Q93" s="5">
        <f t="shared" si="91"/>
        <v>12.5</v>
      </c>
      <c r="R93">
        <f t="shared" si="62"/>
        <v>250000</v>
      </c>
      <c r="S93">
        <f t="shared" si="63"/>
        <v>-221858093177329.03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-0.80814997178530157</v>
      </c>
      <c r="AC93">
        <f t="shared" si="64"/>
        <v>-0.72156247481003266</v>
      </c>
      <c r="AE93">
        <f t="shared" si="65"/>
        <v>0</v>
      </c>
      <c r="AF93">
        <f t="shared" si="66"/>
        <v>0</v>
      </c>
      <c r="AG93">
        <f t="shared" si="67"/>
        <v>-4.0654504895235825E-14</v>
      </c>
      <c r="AH93">
        <f t="shared" si="68"/>
        <v>-3.7201100137430735E-9</v>
      </c>
      <c r="AI93">
        <f t="shared" si="69"/>
        <v>-3.7201506682479687E-9</v>
      </c>
      <c r="AJ93">
        <f t="shared" si="70"/>
        <v>-8.6587496975268907E-2</v>
      </c>
      <c r="AK93">
        <f t="shared" si="92"/>
        <v>-5.6570498024971112E-2</v>
      </c>
      <c r="AL93">
        <f t="shared" si="71"/>
        <v>-0.1431579987203907</v>
      </c>
      <c r="AN93">
        <f t="shared" si="72"/>
        <v>0</v>
      </c>
      <c r="AO93">
        <f t="shared" si="73"/>
        <v>0</v>
      </c>
      <c r="AP93">
        <f t="shared" si="74"/>
        <v>-3.8670606006507552E-18</v>
      </c>
      <c r="AQ93">
        <f t="shared" si="75"/>
        <v>-3.5385723922364173E-13</v>
      </c>
      <c r="AR93">
        <f t="shared" si="76"/>
        <v>-3.5386110628424242E-13</v>
      </c>
      <c r="AS93">
        <f t="shared" si="77"/>
        <v>-8.2362114340068506E-6</v>
      </c>
      <c r="AT93">
        <f t="shared" si="78"/>
        <v>-5.3809914703251772E-6</v>
      </c>
      <c r="AU93">
        <f t="shared" si="79"/>
        <v>-1.3617203258193136E-5</v>
      </c>
      <c r="AW93">
        <v>90</v>
      </c>
      <c r="AX93">
        <f>IF(Z93&gt;0, (R93*SUMPRODUCT(K93:$K$98, X93:$X$98)-K93*$AZ$3)/Z93, 0)</f>
        <v>-221858093177329.03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0.830029028</v>
      </c>
      <c r="Q94" s="5">
        <f t="shared" si="91"/>
        <v>12.5</v>
      </c>
      <c r="R94">
        <f t="shared" si="62"/>
        <v>250000</v>
      </c>
      <c r="S94">
        <f t="shared" si="63"/>
        <v>-1238272048469760.5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-0.72156247481003266</v>
      </c>
      <c r="AC94">
        <f t="shared" si="64"/>
        <v>-0.64425220965212349</v>
      </c>
      <c r="AE94">
        <f t="shared" si="65"/>
        <v>0</v>
      </c>
      <c r="AF94">
        <f t="shared" si="66"/>
        <v>0</v>
      </c>
      <c r="AG94">
        <f t="shared" si="67"/>
        <v>-6.5035406642696322E-15</v>
      </c>
      <c r="AH94">
        <f t="shared" si="68"/>
        <v>-6.7488838364027666E-10</v>
      </c>
      <c r="AI94">
        <f t="shared" si="69"/>
        <v>-6.7489488718094097E-10</v>
      </c>
      <c r="AJ94">
        <f t="shared" si="70"/>
        <v>-7.7310265157909175E-2</v>
      </c>
      <c r="AK94">
        <f t="shared" si="92"/>
        <v>-5.0509373236702293E-2</v>
      </c>
      <c r="AL94">
        <f t="shared" si="71"/>
        <v>-0.12781963906950636</v>
      </c>
      <c r="AN94">
        <f t="shared" si="72"/>
        <v>0</v>
      </c>
      <c r="AO94">
        <f t="shared" si="73"/>
        <v>0</v>
      </c>
      <c r="AP94">
        <f t="shared" si="74"/>
        <v>-5.5233700274018306E-19</v>
      </c>
      <c r="AQ94">
        <f t="shared" si="75"/>
        <v>-5.7317366992415036E-14</v>
      </c>
      <c r="AR94">
        <f t="shared" si="76"/>
        <v>-5.7317919329417779E-14</v>
      </c>
      <c r="AS94">
        <f t="shared" si="77"/>
        <v>-6.5658573295264926E-6</v>
      </c>
      <c r="AT94">
        <f t="shared" si="78"/>
        <v>-4.2896934553077663E-6</v>
      </c>
      <c r="AU94">
        <f t="shared" si="79"/>
        <v>-1.0855550842152177E-5</v>
      </c>
      <c r="AW94">
        <v>91</v>
      </c>
      <c r="AX94">
        <f>IF(Z94&gt;0, (R94*SUMPRODUCT(K94:$K$98, X94:$X$98)-K94*$AZ$3)/Z94, 0)</f>
        <v>-1238272048469760.5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0.84762719500000006</v>
      </c>
      <c r="Q95" s="5">
        <f t="shared" si="91"/>
        <v>12.5</v>
      </c>
      <c r="R95">
        <f t="shared" si="62"/>
        <v>250000</v>
      </c>
      <c r="S95">
        <f t="shared" si="63"/>
        <v>-7765528278217660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-0.64425220965212349</v>
      </c>
      <c r="AC95">
        <f t="shared" si="64"/>
        <v>-0.57522518718944615</v>
      </c>
      <c r="AE95">
        <f t="shared" si="65"/>
        <v>0</v>
      </c>
      <c r="AF95">
        <f t="shared" si="66"/>
        <v>0</v>
      </c>
      <c r="AG95">
        <f t="shared" si="67"/>
        <v>-9.259273268036304E-16</v>
      </c>
      <c r="AH95">
        <f t="shared" si="68"/>
        <v>-1.1025155861646611E-10</v>
      </c>
      <c r="AI95">
        <f t="shared" si="69"/>
        <v>-1.1025248454379291E-10</v>
      </c>
      <c r="AJ95">
        <f t="shared" si="70"/>
        <v>-6.9027022462677334E-2</v>
      </c>
      <c r="AK95">
        <f t="shared" si="92"/>
        <v>-4.5097654675648649E-2</v>
      </c>
      <c r="AL95">
        <f t="shared" si="71"/>
        <v>-0.11412467724857847</v>
      </c>
      <c r="AN95">
        <f t="shared" si="72"/>
        <v>0</v>
      </c>
      <c r="AO95">
        <f t="shared" si="73"/>
        <v>0</v>
      </c>
      <c r="AP95">
        <f t="shared" si="74"/>
        <v>-7.0212293201261161E-20</v>
      </c>
      <c r="AQ95">
        <f t="shared" si="75"/>
        <v>-8.3602832915601535E-15</v>
      </c>
      <c r="AR95">
        <f t="shared" si="76"/>
        <v>-8.3603535038533548E-15</v>
      </c>
      <c r="AS95">
        <f t="shared" si="77"/>
        <v>-5.2342612639916077E-6</v>
      </c>
      <c r="AT95">
        <f t="shared" si="78"/>
        <v>-3.4197173591436704E-6</v>
      </c>
      <c r="AU95">
        <f t="shared" si="79"/>
        <v>-8.6539786314956326E-6</v>
      </c>
      <c r="AW95">
        <v>92</v>
      </c>
      <c r="AX95">
        <f>IF(Z95&gt;0, (R95*SUMPRODUCT(K95:$K$98, X95:$X$98)-K95*$AZ$3)/Z95, 0)</f>
        <v>-7765528278217660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0.86522596900000004</v>
      </c>
      <c r="Q96" s="5">
        <f t="shared" si="91"/>
        <v>12.5</v>
      </c>
      <c r="R96">
        <f t="shared" si="62"/>
        <v>250000</v>
      </c>
      <c r="S96">
        <f t="shared" si="63"/>
        <v>-5.5568513221039328E+16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-0.57522518718944615</v>
      </c>
      <c r="AC96">
        <f t="shared" si="64"/>
        <v>-0.51359391713344127</v>
      </c>
      <c r="AE96">
        <f t="shared" si="65"/>
        <v>0</v>
      </c>
      <c r="AF96">
        <f t="shared" si="66"/>
        <v>0</v>
      </c>
      <c r="AG96">
        <f t="shared" si="67"/>
        <v>-1.1553168497834322E-16</v>
      </c>
      <c r="AH96">
        <f t="shared" si="68"/>
        <v>-1.6022727371145017E-11</v>
      </c>
      <c r="AI96">
        <f t="shared" si="69"/>
        <v>-1.6022842902829995E-11</v>
      </c>
      <c r="AJ96">
        <f t="shared" si="70"/>
        <v>-6.1631270056004883E-2</v>
      </c>
      <c r="AK96">
        <f t="shared" si="92"/>
        <v>-4.0265763103261236E-2</v>
      </c>
      <c r="AL96">
        <f t="shared" si="71"/>
        <v>-0.10189703317528896</v>
      </c>
      <c r="AN96">
        <f t="shared" si="72"/>
        <v>0</v>
      </c>
      <c r="AO96">
        <f t="shared" si="73"/>
        <v>0</v>
      </c>
      <c r="AP96">
        <f t="shared" si="74"/>
        <v>-7.8220275432814657E-21</v>
      </c>
      <c r="AQ96">
        <f t="shared" si="75"/>
        <v>-1.084812489656666E-15</v>
      </c>
      <c r="AR96">
        <f t="shared" si="76"/>
        <v>-1.0848203116842092E-15</v>
      </c>
      <c r="AS96">
        <f t="shared" si="77"/>
        <v>-4.1727210331594847E-6</v>
      </c>
      <c r="AT96">
        <f t="shared" si="78"/>
        <v>-2.7261777416645154E-6</v>
      </c>
      <c r="AU96">
        <f t="shared" si="79"/>
        <v>-6.8988987759088202E-6</v>
      </c>
      <c r="AW96">
        <v>93</v>
      </c>
      <c r="AX96">
        <f>IF(Z96&gt;0, (R96*SUMPRODUCT(K96:$K$98, X96:$X$98)-K96*$AZ$3)/Z96, 0)</f>
        <v>-5.5568513221039328E+16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0.88282474399999999</v>
      </c>
      <c r="Q97" s="5">
        <f t="shared" si="91"/>
        <v>12.5</v>
      </c>
      <c r="R97">
        <f t="shared" si="62"/>
        <v>250000</v>
      </c>
      <c r="S97">
        <f t="shared" si="63"/>
        <v>-4.6293095812485555E+17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-0.51359391713344127</v>
      </c>
      <c r="AC97">
        <f t="shared" si="64"/>
        <v>-0.45856599744057358</v>
      </c>
      <c r="AE97">
        <f t="shared" si="65"/>
        <v>0</v>
      </c>
      <c r="AF97">
        <f t="shared" si="66"/>
        <v>0</v>
      </c>
      <c r="AG97">
        <f t="shared" si="67"/>
        <v>-1.2382137913665284E-17</v>
      </c>
      <c r="AH97">
        <f t="shared" si="68"/>
        <v>-2.0398846042978901E-12</v>
      </c>
      <c r="AI97">
        <f t="shared" si="69"/>
        <v>-2.039896986435804E-12</v>
      </c>
      <c r="AJ97">
        <f t="shared" si="70"/>
        <v>-5.5027919692867688E-2</v>
      </c>
      <c r="AK97">
        <f t="shared" si="92"/>
        <v>-3.5951574199340891E-2</v>
      </c>
      <c r="AL97">
        <f t="shared" si="71"/>
        <v>-9.0979493894248475E-2</v>
      </c>
      <c r="AN97">
        <f t="shared" si="72"/>
        <v>0</v>
      </c>
      <c r="AO97">
        <f t="shared" si="73"/>
        <v>0</v>
      </c>
      <c r="AP97">
        <f t="shared" si="74"/>
        <v>-7.4850696820557296E-22</v>
      </c>
      <c r="AQ97">
        <f t="shared" si="75"/>
        <v>-1.2331213327604301E-16</v>
      </c>
      <c r="AR97">
        <f t="shared" si="76"/>
        <v>-1.2331288178301123E-16</v>
      </c>
      <c r="AS97">
        <f t="shared" si="77"/>
        <v>-3.3264676603634828E-6</v>
      </c>
      <c r="AT97">
        <f t="shared" si="78"/>
        <v>-2.1732922047708492E-6</v>
      </c>
      <c r="AU97">
        <f t="shared" si="79"/>
        <v>-5.4997598652576452E-6</v>
      </c>
      <c r="AW97">
        <v>94</v>
      </c>
      <c r="AX97">
        <f>IF(Z97&gt;0, (R97*SUMPRODUCT(K97:$K$98, X97:$X$98)-K97*$AZ$3)/Z97, 0)</f>
        <v>-4.6293095812485555E+17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-0.45856599744057358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-2.4764275827330566E-13</v>
      </c>
      <c r="AI98">
        <f t="shared" si="69"/>
        <v>-2.4764275827330566E-13</v>
      </c>
      <c r="AJ98">
        <f t="shared" si="70"/>
        <v>-0.45856599744057358</v>
      </c>
      <c r="AK98">
        <f t="shared" si="92"/>
        <v>-3.2099619820840156E-2</v>
      </c>
      <c r="AL98">
        <f t="shared" si="71"/>
        <v>-0.49066561726166136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-1.33661958608138E-17</v>
      </c>
      <c r="AR98">
        <f t="shared" si="76"/>
        <v>-1.33661958608138E-17</v>
      </c>
      <c r="AS98">
        <f t="shared" si="77"/>
        <v>-2.4750503425324046E-5</v>
      </c>
      <c r="AT98">
        <f t="shared" si="78"/>
        <v>-1.7325352397726835E-6</v>
      </c>
      <c r="AU98">
        <f t="shared" si="79"/>
        <v>-2.6483038665110095E-5</v>
      </c>
      <c r="AW98">
        <v>95</v>
      </c>
    </row>
    <row r="100" spans="5:50" x14ac:dyDescent="0.25">
      <c r="AN100" s="6">
        <f t="shared" ref="AN100:AU100" si="93">SUM(AN3:AN98)</f>
        <v>12958.908077885599</v>
      </c>
      <c r="AO100" s="6">
        <f t="shared" si="93"/>
        <v>-1295.8908077885599</v>
      </c>
      <c r="AP100" s="6">
        <f t="shared" si="93"/>
        <v>-750.30452600517094</v>
      </c>
      <c r="AQ100" s="6">
        <f t="shared" si="93"/>
        <v>-7585.8043598963923</v>
      </c>
      <c r="AR100" s="6">
        <f t="shared" si="93"/>
        <v>3326.908384195478</v>
      </c>
      <c r="AS100" s="6">
        <f t="shared" si="93"/>
        <v>-1575.5678229871191</v>
      </c>
      <c r="AT100" s="6">
        <f t="shared" si="93"/>
        <v>576.12851524424457</v>
      </c>
      <c r="AU100" s="6">
        <f t="shared" si="93"/>
        <v>2327.469076452604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28354.823452985311</v>
      </c>
      <c r="K3">
        <v>1</v>
      </c>
      <c r="L3" s="2">
        <v>0</v>
      </c>
      <c r="O3">
        <f>$C$3</f>
        <v>28354.823452985311</v>
      </c>
      <c r="P3">
        <f>O3*C5</f>
        <v>2835.4823452985311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28354.823452985311</v>
      </c>
      <c r="AF3">
        <f t="shared" ref="AF3:AF34" si="4">-$Z3*P3</f>
        <v>-2835.4823452985311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24894.384136986777</v>
      </c>
      <c r="AJ3">
        <f t="shared" ref="AJ3:AJ34" si="8">AB3-AC3</f>
        <v>0</v>
      </c>
      <c r="AL3">
        <f t="shared" ref="AL3:AL34" si="9">SUM(AI3:AK3)</f>
        <v>24894.384136986777</v>
      </c>
      <c r="AN3">
        <f t="shared" ref="AN3:AN34" si="10">AE3*$K3</f>
        <v>28354.823452985311</v>
      </c>
      <c r="AO3">
        <f t="shared" ref="AO3:AO34" si="11">AF3*$K3</f>
        <v>-2835.4823452985311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24894.384136986777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24894.384136986777</v>
      </c>
      <c r="AW3">
        <v>0</v>
      </c>
      <c r="AX3">
        <f>IF(Z3&gt;0, (R3*SUMPRODUCT(K3:$K$98, X3:$X$98)-K3*$AZ$3)/Z3, 0)</f>
        <v>0</v>
      </c>
      <c r="AZ3">
        <f>C6*SUMPRODUCT(X4:X89, K4:K89)/1</f>
        <v>15236.756198483648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250000</v>
      </c>
      <c r="S4">
        <f t="shared" si="1"/>
        <v>1033.8115318213431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1022.0382224750211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-1022.0382224750211</v>
      </c>
      <c r="AK4">
        <f>G4*SUM(AB4, AE4:AF4)</f>
        <v>0</v>
      </c>
      <c r="AL4">
        <f t="shared" si="9"/>
        <v>-1369.1019724750211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-323.78370183785796</v>
      </c>
      <c r="AR4">
        <f t="shared" si="14"/>
        <v>-323.78370183785796</v>
      </c>
      <c r="AS4">
        <f t="shared" si="15"/>
        <v>-953.48280854092832</v>
      </c>
      <c r="AT4">
        <f t="shared" si="16"/>
        <v>0</v>
      </c>
      <c r="AU4">
        <f t="shared" si="17"/>
        <v>-1277.2665103787863</v>
      </c>
      <c r="AW4">
        <v>1</v>
      </c>
      <c r="AX4">
        <f>IF(Z4&gt;0, (R4*SUMPRODUCT(K4:$K$98, X4:$X$98)-K4*$AZ$3)/Z4, 0)</f>
        <v>1033.8115318213431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1.4257860000000001E-3</v>
      </c>
      <c r="Q5" s="5">
        <f t="shared" ref="Q5:Q36" si="29">$C$8</f>
        <v>12.5</v>
      </c>
      <c r="R5">
        <f t="shared" si="0"/>
        <v>250000</v>
      </c>
      <c r="S5">
        <f t="shared" si="1"/>
        <v>1927.6262295664858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1022.0382224750211</v>
      </c>
      <c r="AC5">
        <f t="shared" si="2"/>
        <v>1883.9001080035996</v>
      </c>
      <c r="AE5">
        <f t="shared" si="3"/>
        <v>0</v>
      </c>
      <c r="AF5">
        <f t="shared" si="4"/>
        <v>0</v>
      </c>
      <c r="AG5">
        <f t="shared" si="5"/>
        <v>-12.216450984556793</v>
      </c>
      <c r="AH5">
        <f t="shared" si="6"/>
        <v>-352.38719636414254</v>
      </c>
      <c r="AI5">
        <f t="shared" si="7"/>
        <v>-364.60364734869933</v>
      </c>
      <c r="AJ5">
        <f t="shared" si="8"/>
        <v>-861.86188552857845</v>
      </c>
      <c r="AK5">
        <f>G5*SUM(AB5, AE5:AF5)</f>
        <v>41.903567121475866</v>
      </c>
      <c r="AL5">
        <f t="shared" si="9"/>
        <v>-1184.561965755802</v>
      </c>
      <c r="AN5">
        <f t="shared" si="10"/>
        <v>0</v>
      </c>
      <c r="AO5">
        <f t="shared" si="11"/>
        <v>0</v>
      </c>
      <c r="AP5">
        <f t="shared" si="12"/>
        <v>-10.446385184395744</v>
      </c>
      <c r="AQ5">
        <f t="shared" si="13"/>
        <v>-301.3291169360578</v>
      </c>
      <c r="AR5">
        <f t="shared" si="14"/>
        <v>-311.77550212045355</v>
      </c>
      <c r="AS5">
        <f t="shared" si="15"/>
        <v>-736.98500844169348</v>
      </c>
      <c r="AT5">
        <f t="shared" si="16"/>
        <v>35.83207621464534</v>
      </c>
      <c r="AU5">
        <f t="shared" si="17"/>
        <v>-1012.9284343475018</v>
      </c>
      <c r="AW5">
        <v>2</v>
      </c>
      <c r="AX5">
        <f>IF(Z5&gt;0, (R5*SUMPRODUCT(K5:$K$98, X5:$X$98)-K5*$AZ$3)/Z5, 0)</f>
        <v>1927.6262295664858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1.477569E-3</v>
      </c>
      <c r="Q6" s="5">
        <f t="shared" si="29"/>
        <v>12.5</v>
      </c>
      <c r="R6">
        <f t="shared" si="0"/>
        <v>250000</v>
      </c>
      <c r="S6">
        <f t="shared" si="1"/>
        <v>2958.1411716903126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1883.9001080035996</v>
      </c>
      <c r="AC6">
        <f t="shared" si="2"/>
        <v>2857.8568315435696</v>
      </c>
      <c r="AE6">
        <f t="shared" si="3"/>
        <v>0</v>
      </c>
      <c r="AF6">
        <f t="shared" si="4"/>
        <v>0</v>
      </c>
      <c r="AG6">
        <f t="shared" si="5"/>
        <v>-12.076235825446426</v>
      </c>
      <c r="AH6">
        <f t="shared" si="6"/>
        <v>-361.01298529601195</v>
      </c>
      <c r="AI6">
        <f t="shared" si="7"/>
        <v>-373.08922112145837</v>
      </c>
      <c r="AJ6">
        <f t="shared" si="8"/>
        <v>-973.95672353996997</v>
      </c>
      <c r="AK6">
        <f>G6*SUM(AB6, AE6:AF6)</f>
        <v>110.20815631821058</v>
      </c>
      <c r="AL6">
        <f t="shared" si="9"/>
        <v>-1236.8377883432179</v>
      </c>
      <c r="AN6">
        <f t="shared" si="10"/>
        <v>0</v>
      </c>
      <c r="AO6">
        <f t="shared" si="11"/>
        <v>0</v>
      </c>
      <c r="AP6">
        <f t="shared" si="12"/>
        <v>-9.3157294340471495</v>
      </c>
      <c r="AQ6">
        <f t="shared" si="13"/>
        <v>-278.48903762782925</v>
      </c>
      <c r="AR6">
        <f t="shared" si="14"/>
        <v>-287.80476706187636</v>
      </c>
      <c r="AS6">
        <f t="shared" si="15"/>
        <v>-751.31998481273547</v>
      </c>
      <c r="AT6">
        <f t="shared" si="16"/>
        <v>85.015677113747529</v>
      </c>
      <c r="AU6">
        <f t="shared" si="17"/>
        <v>-954.10907476086436</v>
      </c>
      <c r="AW6">
        <v>3</v>
      </c>
      <c r="AX6">
        <f>IF(Z6&gt;0, (R6*SUMPRODUCT(K6:$K$98, X6:$X$98)-K6*$AZ$3)/Z6, 0)</f>
        <v>2958.1411716903126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1.5369540000000001E-3</v>
      </c>
      <c r="Q7" s="5">
        <f t="shared" si="29"/>
        <v>12.5</v>
      </c>
      <c r="R7">
        <f t="shared" si="0"/>
        <v>250000</v>
      </c>
      <c r="S7">
        <f t="shared" si="1"/>
        <v>3810.809634528574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2857.8568315435696</v>
      </c>
      <c r="AC7">
        <f t="shared" si="2"/>
        <v>3639.1441990865787</v>
      </c>
      <c r="AE7">
        <f t="shared" si="3"/>
        <v>0</v>
      </c>
      <c r="AF7">
        <f t="shared" si="4"/>
        <v>0</v>
      </c>
      <c r="AG7">
        <f t="shared" si="5"/>
        <v>-11.936912848235098</v>
      </c>
      <c r="AH7">
        <f t="shared" si="6"/>
        <v>-371.21237913726372</v>
      </c>
      <c r="AI7">
        <f t="shared" si="7"/>
        <v>-383.14929198549885</v>
      </c>
      <c r="AJ7">
        <f t="shared" si="8"/>
        <v>-781.28736754300917</v>
      </c>
      <c r="AK7">
        <f>G7*SUM(AB7, AE7:AF7)</f>
        <v>140.32077042878925</v>
      </c>
      <c r="AL7">
        <f t="shared" si="9"/>
        <v>-1024.1158890997187</v>
      </c>
      <c r="AN7">
        <f t="shared" si="10"/>
        <v>0</v>
      </c>
      <c r="AO7">
        <f t="shared" si="11"/>
        <v>0</v>
      </c>
      <c r="AP7">
        <f t="shared" si="12"/>
        <v>-8.3779949887090357</v>
      </c>
      <c r="AQ7">
        <f t="shared" si="13"/>
        <v>-260.53766930354845</v>
      </c>
      <c r="AR7">
        <f t="shared" si="14"/>
        <v>-268.91566429225747</v>
      </c>
      <c r="AS7">
        <f t="shared" si="15"/>
        <v>-548.35129762925192</v>
      </c>
      <c r="AT7">
        <f t="shared" si="16"/>
        <v>98.484987400909418</v>
      </c>
      <c r="AU7">
        <f t="shared" si="17"/>
        <v>-718.78197452059999</v>
      </c>
      <c r="AW7">
        <v>4</v>
      </c>
      <c r="AX7">
        <f>IF(Z7&gt;0, (R7*SUMPRODUCT(K7:$K$98, X7:$X$98)-K7*$AZ$3)/Z7, 0)</f>
        <v>3810.809634528574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1.5977630000000001E-3</v>
      </c>
      <c r="Q8" s="5">
        <f t="shared" si="29"/>
        <v>12.5</v>
      </c>
      <c r="R8">
        <f t="shared" si="0"/>
        <v>250000</v>
      </c>
      <c r="S8">
        <f t="shared" si="1"/>
        <v>4333.5515052241781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3639.1441990865787</v>
      </c>
      <c r="AC8">
        <f t="shared" si="2"/>
        <v>4090.3426664352901</v>
      </c>
      <c r="AE8">
        <f t="shared" si="3"/>
        <v>0</v>
      </c>
      <c r="AF8">
        <f t="shared" si="4"/>
        <v>0</v>
      </c>
      <c r="AG8">
        <f t="shared" si="5"/>
        <v>-11.798471362069613</v>
      </c>
      <c r="AH8">
        <f t="shared" si="6"/>
        <v>-381.4471536626931</v>
      </c>
      <c r="AI8">
        <f t="shared" si="7"/>
        <v>-393.24562502476272</v>
      </c>
      <c r="AJ8">
        <f t="shared" si="8"/>
        <v>-451.19846734871135</v>
      </c>
      <c r="AK8">
        <f t="shared" ref="AK8:AK39" si="30">G8*SUM(AB8:AB8, AE8:AF8)</f>
        <v>77.513771440544119</v>
      </c>
      <c r="AL8">
        <f t="shared" si="9"/>
        <v>-766.93032093292993</v>
      </c>
      <c r="AN8">
        <f t="shared" si="10"/>
        <v>0</v>
      </c>
      <c r="AO8">
        <f t="shared" si="11"/>
        <v>0</v>
      </c>
      <c r="AP8">
        <f t="shared" si="12"/>
        <v>-7.7297012866748833</v>
      </c>
      <c r="AQ8">
        <f t="shared" si="13"/>
        <v>-249.90292928488225</v>
      </c>
      <c r="AR8">
        <f t="shared" si="14"/>
        <v>-257.63263057155712</v>
      </c>
      <c r="AS8">
        <f t="shared" si="15"/>
        <v>-295.6001050121879</v>
      </c>
      <c r="AT8">
        <f t="shared" si="16"/>
        <v>50.782705695689053</v>
      </c>
      <c r="AU8">
        <f t="shared" si="17"/>
        <v>-502.45002988805595</v>
      </c>
      <c r="AW8">
        <v>5</v>
      </c>
      <c r="AX8">
        <f>IF(Z8&gt;0, (R8*SUMPRODUCT(K8:$K$98, X8:$X$98)-K8*$AZ$3)/Z8, 0)</f>
        <v>4333.5515052241781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1.661898E-3</v>
      </c>
      <c r="Q9" s="5">
        <f t="shared" si="29"/>
        <v>12.5</v>
      </c>
      <c r="R9">
        <f t="shared" si="0"/>
        <v>250000</v>
      </c>
      <c r="S9">
        <f t="shared" si="1"/>
        <v>4683.2957270869456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4090.3426664352901</v>
      </c>
      <c r="AC9">
        <f t="shared" si="2"/>
        <v>4368.9075058354902</v>
      </c>
      <c r="AE9">
        <f t="shared" si="3"/>
        <v>0</v>
      </c>
      <c r="AF9">
        <f t="shared" si="4"/>
        <v>0</v>
      </c>
      <c r="AG9">
        <f t="shared" si="5"/>
        <v>-11.660878792489235</v>
      </c>
      <c r="AH9">
        <f t="shared" si="6"/>
        <v>-392.1571191936153</v>
      </c>
      <c r="AI9">
        <f t="shared" si="7"/>
        <v>-403.81799798610456</v>
      </c>
      <c r="AJ9">
        <f t="shared" si="8"/>
        <v>-278.56483940020007</v>
      </c>
      <c r="AK9">
        <f t="shared" si="30"/>
        <v>24.13302173196821</v>
      </c>
      <c r="AL9">
        <f t="shared" si="9"/>
        <v>-658.24981565433632</v>
      </c>
      <c r="AN9">
        <f t="shared" si="10"/>
        <v>0</v>
      </c>
      <c r="AO9">
        <f t="shared" si="11"/>
        <v>0</v>
      </c>
      <c r="AP9">
        <f t="shared" si="12"/>
        <v>-7.2351153506006352</v>
      </c>
      <c r="AQ9">
        <f t="shared" si="13"/>
        <v>-243.31802460313313</v>
      </c>
      <c r="AR9">
        <f t="shared" si="14"/>
        <v>-250.55313995373376</v>
      </c>
      <c r="AS9">
        <f t="shared" si="15"/>
        <v>-172.83849541255307</v>
      </c>
      <c r="AT9">
        <f t="shared" si="16"/>
        <v>14.973588105709924</v>
      </c>
      <c r="AU9">
        <f t="shared" si="17"/>
        <v>-408.41804726057688</v>
      </c>
      <c r="AW9">
        <v>6</v>
      </c>
      <c r="AX9">
        <f>IF(Z9&gt;0, (R9*SUMPRODUCT(K9:$K$98, X9:$X$98)-K9*$AZ$3)/Z9, 0)</f>
        <v>4683.2957270869456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1.7364850000000001E-3</v>
      </c>
      <c r="Q10" s="5">
        <f t="shared" si="29"/>
        <v>12.5</v>
      </c>
      <c r="R10">
        <f t="shared" si="0"/>
        <v>250000</v>
      </c>
      <c r="S10">
        <f t="shared" si="1"/>
        <v>5001.2827242705134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4368.9075058354902</v>
      </c>
      <c r="AC10">
        <f t="shared" si="2"/>
        <v>4610.7909967027081</v>
      </c>
      <c r="AE10">
        <f t="shared" si="3"/>
        <v>0</v>
      </c>
      <c r="AF10">
        <f t="shared" si="4"/>
        <v>0</v>
      </c>
      <c r="AG10">
        <f t="shared" si="5"/>
        <v>-11.524021063454368</v>
      </c>
      <c r="AH10">
        <f t="shared" si="6"/>
        <v>-404.97882219951344</v>
      </c>
      <c r="AI10">
        <f t="shared" si="7"/>
        <v>-416.50284326296782</v>
      </c>
      <c r="AJ10">
        <f t="shared" si="8"/>
        <v>-241.88349086721792</v>
      </c>
      <c r="AK10">
        <f t="shared" si="30"/>
        <v>17.912520773925511</v>
      </c>
      <c r="AL10">
        <f t="shared" si="9"/>
        <v>-640.47381335626028</v>
      </c>
      <c r="AN10">
        <f t="shared" si="10"/>
        <v>0</v>
      </c>
      <c r="AO10">
        <f t="shared" si="11"/>
        <v>0</v>
      </c>
      <c r="AP10">
        <f t="shared" si="12"/>
        <v>-6.7832278985058743</v>
      </c>
      <c r="AQ10">
        <f t="shared" si="13"/>
        <v>-238.37718014586369</v>
      </c>
      <c r="AR10">
        <f t="shared" si="14"/>
        <v>-245.16040804436955</v>
      </c>
      <c r="AS10">
        <f t="shared" si="15"/>
        <v>-142.37659185141078</v>
      </c>
      <c r="AT10">
        <f t="shared" si="16"/>
        <v>10.543603658585821</v>
      </c>
      <c r="AU10">
        <f t="shared" si="17"/>
        <v>-376.99339623719453</v>
      </c>
      <c r="AW10">
        <v>7</v>
      </c>
      <c r="AX10">
        <f>IF(Z10&gt;0, (R10*SUMPRODUCT(K10:$K$98, X10:$X$98)-K10*$AZ$3)/Z10, 0)</f>
        <v>5001.2827242705134</v>
      </c>
    </row>
    <row r="11" spans="1:52" x14ac:dyDescent="0.25">
      <c r="A11" t="s">
        <v>33</v>
      </c>
      <c r="C11" s="25">
        <f>AU91</f>
        <v>7116.9395160768026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1.8096469999999999E-3</v>
      </c>
      <c r="Q11" s="5">
        <f t="shared" si="29"/>
        <v>12.5</v>
      </c>
      <c r="R11">
        <f t="shared" si="0"/>
        <v>250000</v>
      </c>
      <c r="S11">
        <f t="shared" si="1"/>
        <v>5289.5595458820699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4610.7909967027081</v>
      </c>
      <c r="AC11">
        <f t="shared" si="2"/>
        <v>4818.9692018121004</v>
      </c>
      <c r="AE11">
        <f t="shared" si="3"/>
        <v>0</v>
      </c>
      <c r="AF11">
        <f t="shared" si="4"/>
        <v>0</v>
      </c>
      <c r="AG11">
        <f t="shared" si="5"/>
        <v>-11.387926442674408</v>
      </c>
      <c r="AH11">
        <f t="shared" si="6"/>
        <v>-417.08820290834018</v>
      </c>
      <c r="AI11">
        <f t="shared" si="7"/>
        <v>-428.47612935101461</v>
      </c>
      <c r="AJ11">
        <f t="shared" si="8"/>
        <v>-208.17820510939237</v>
      </c>
      <c r="AK11">
        <f t="shared" si="30"/>
        <v>11.065898392086499</v>
      </c>
      <c r="AL11">
        <f t="shared" si="9"/>
        <v>-625.58843606832045</v>
      </c>
      <c r="AN11">
        <f t="shared" si="10"/>
        <v>0</v>
      </c>
      <c r="AO11">
        <f t="shared" si="11"/>
        <v>0</v>
      </c>
      <c r="AP11">
        <f t="shared" si="12"/>
        <v>-6.3693656133637093</v>
      </c>
      <c r="AQ11">
        <f t="shared" si="13"/>
        <v>-233.28103414761424</v>
      </c>
      <c r="AR11">
        <f t="shared" si="14"/>
        <v>-239.65039976097796</v>
      </c>
      <c r="AS11">
        <f t="shared" si="15"/>
        <v>-116.4358680880401</v>
      </c>
      <c r="AT11">
        <f t="shared" si="16"/>
        <v>6.1892525434138586</v>
      </c>
      <c r="AU11">
        <f t="shared" si="17"/>
        <v>-349.89701530560416</v>
      </c>
      <c r="AW11">
        <v>8</v>
      </c>
      <c r="AX11">
        <f>IF(Z11&gt;0, (R11*SUMPRODUCT(K11:$K$98, X11:$X$98)-K11*$AZ$3)/Z11, 0)</f>
        <v>5289.5595458820699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1.8942099999999999E-3</v>
      </c>
      <c r="Q12" s="5">
        <f t="shared" si="29"/>
        <v>12.5</v>
      </c>
      <c r="R12">
        <f t="shared" si="0"/>
        <v>250000</v>
      </c>
      <c r="S12">
        <f t="shared" si="1"/>
        <v>5564.5970535614706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4818.9692018121004</v>
      </c>
      <c r="AC12">
        <f t="shared" si="2"/>
        <v>5009.239607673574</v>
      </c>
      <c r="AE12">
        <f t="shared" si="3"/>
        <v>0</v>
      </c>
      <c r="AF12">
        <f t="shared" si="4"/>
        <v>0</v>
      </c>
      <c r="AG12">
        <f t="shared" si="5"/>
        <v>-11.252476054100685</v>
      </c>
      <c r="AH12">
        <f t="shared" si="6"/>
        <v>-431.42248293956578</v>
      </c>
      <c r="AI12">
        <f t="shared" si="7"/>
        <v>-442.67495899366645</v>
      </c>
      <c r="AJ12">
        <f t="shared" si="8"/>
        <v>-190.27040586147359</v>
      </c>
      <c r="AK12">
        <f t="shared" si="30"/>
        <v>11.083629164167832</v>
      </c>
      <c r="AL12">
        <f t="shared" si="9"/>
        <v>-621.86173569097218</v>
      </c>
      <c r="AN12">
        <f t="shared" si="10"/>
        <v>0</v>
      </c>
      <c r="AO12">
        <f t="shared" si="11"/>
        <v>0</v>
      </c>
      <c r="AP12">
        <f t="shared" si="12"/>
        <v>-5.9808106444850155</v>
      </c>
      <c r="AQ12">
        <f t="shared" si="13"/>
        <v>-229.30563600664584</v>
      </c>
      <c r="AR12">
        <f t="shared" si="14"/>
        <v>-235.28644665113086</v>
      </c>
      <c r="AS12">
        <f t="shared" si="15"/>
        <v>-101.13074342354011</v>
      </c>
      <c r="AT12">
        <f t="shared" si="16"/>
        <v>5.8910667275245716</v>
      </c>
      <c r="AU12">
        <f t="shared" si="17"/>
        <v>-330.52612334714638</v>
      </c>
      <c r="AW12">
        <v>9</v>
      </c>
      <c r="AX12">
        <f>IF(Z12&gt;0, (R12*SUMPRODUCT(K12:$K$98, X12:$X$98)-K12*$AZ$3)/Z12, 0)</f>
        <v>5564.5970535614706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1.9849490000000002E-3</v>
      </c>
      <c r="Q13" s="5">
        <f t="shared" si="29"/>
        <v>12.5</v>
      </c>
      <c r="R13">
        <f t="shared" si="0"/>
        <v>250000</v>
      </c>
      <c r="S13">
        <f t="shared" si="1"/>
        <v>5824.360287759956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5009.239607673574</v>
      </c>
      <c r="AC13">
        <f t="shared" si="2"/>
        <v>5180.2399513627552</v>
      </c>
      <c r="AE13">
        <f t="shared" si="3"/>
        <v>0</v>
      </c>
      <c r="AF13">
        <f t="shared" si="4"/>
        <v>0</v>
      </c>
      <c r="AG13">
        <f t="shared" si="5"/>
        <v>-11.117615702468568</v>
      </c>
      <c r="AH13">
        <f t="shared" si="6"/>
        <v>-446.71182182222208</v>
      </c>
      <c r="AI13">
        <f t="shared" si="7"/>
        <v>-457.82943752469066</v>
      </c>
      <c r="AJ13">
        <f t="shared" si="8"/>
        <v>-171.00034368918114</v>
      </c>
      <c r="AK13">
        <f t="shared" si="30"/>
        <v>10.018479215347149</v>
      </c>
      <c r="AL13">
        <f t="shared" si="9"/>
        <v>-618.81130199852464</v>
      </c>
      <c r="AN13">
        <f t="shared" si="10"/>
        <v>0</v>
      </c>
      <c r="AO13">
        <f t="shared" si="11"/>
        <v>0</v>
      </c>
      <c r="AP13">
        <f t="shared" si="12"/>
        <v>-5.6170446140039978</v>
      </c>
      <c r="AQ13">
        <f t="shared" si="13"/>
        <v>-225.69589558859104</v>
      </c>
      <c r="AR13">
        <f t="shared" si="14"/>
        <v>-231.31294020259503</v>
      </c>
      <c r="AS13">
        <f t="shared" si="15"/>
        <v>-86.395913046254449</v>
      </c>
      <c r="AT13">
        <f t="shared" si="16"/>
        <v>5.0617188274084262</v>
      </c>
      <c r="AU13">
        <f t="shared" si="17"/>
        <v>-312.64713442144108</v>
      </c>
      <c r="AW13">
        <v>10</v>
      </c>
      <c r="AX13">
        <f>IF(Z13&gt;0, (R13*SUMPRODUCT(K13:$K$98, X13:$X$98)-K13*$AZ$3)/Z13, 0)</f>
        <v>5824.360287759956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2.0842399999999998E-3</v>
      </c>
      <c r="Q14" s="5">
        <f t="shared" si="29"/>
        <v>12.5</v>
      </c>
      <c r="R14">
        <f t="shared" si="0"/>
        <v>250000</v>
      </c>
      <c r="S14">
        <f t="shared" si="1"/>
        <v>6070.2239355848023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5180.2399513627552</v>
      </c>
      <c r="AC14">
        <f t="shared" si="2"/>
        <v>5333.671590773577</v>
      </c>
      <c r="AE14">
        <f t="shared" si="3"/>
        <v>0</v>
      </c>
      <c r="AF14">
        <f t="shared" si="4"/>
        <v>0</v>
      </c>
      <c r="AG14">
        <f t="shared" si="5"/>
        <v>-10.983267766092169</v>
      </c>
      <c r="AH14">
        <f t="shared" si="6"/>
        <v>-463.43558703426174</v>
      </c>
      <c r="AI14">
        <f t="shared" si="7"/>
        <v>-474.41885480035393</v>
      </c>
      <c r="AJ14">
        <f t="shared" si="8"/>
        <v>-153.43163941082184</v>
      </c>
      <c r="AK14">
        <f t="shared" si="30"/>
        <v>9.3244319124529582</v>
      </c>
      <c r="AL14">
        <f t="shared" si="9"/>
        <v>-618.52606229872288</v>
      </c>
      <c r="AN14">
        <f t="shared" si="10"/>
        <v>0</v>
      </c>
      <c r="AO14">
        <f t="shared" si="11"/>
        <v>0</v>
      </c>
      <c r="AP14">
        <f t="shared" si="12"/>
        <v>-5.2758764962898512</v>
      </c>
      <c r="AQ14">
        <f t="shared" si="13"/>
        <v>-222.61397730161042</v>
      </c>
      <c r="AR14">
        <f t="shared" si="14"/>
        <v>-227.88985379790029</v>
      </c>
      <c r="AS14">
        <f t="shared" si="15"/>
        <v>-73.701779597310932</v>
      </c>
      <c r="AT14">
        <f t="shared" si="16"/>
        <v>4.4790450543362237</v>
      </c>
      <c r="AU14">
        <f t="shared" si="17"/>
        <v>-297.11258834087499</v>
      </c>
      <c r="AW14">
        <v>11</v>
      </c>
      <c r="AX14">
        <f>IF(Z14&gt;0, (R14*SUMPRODUCT(K14:$K$98, X14:$X$98)-K14*$AZ$3)/Z14, 0)</f>
        <v>6070.2239355848023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2.1892320000000002E-3</v>
      </c>
      <c r="Q15" s="5">
        <f t="shared" si="29"/>
        <v>12.5</v>
      </c>
      <c r="R15">
        <f t="shared" si="0"/>
        <v>250000</v>
      </c>
      <c r="S15">
        <f t="shared" si="1"/>
        <v>6321.4346912996771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5333.671590773577</v>
      </c>
      <c r="AC15">
        <f t="shared" si="2"/>
        <v>5486.6969105771168</v>
      </c>
      <c r="AE15">
        <f t="shared" si="3"/>
        <v>0</v>
      </c>
      <c r="AF15">
        <f t="shared" si="4"/>
        <v>0</v>
      </c>
      <c r="AG15">
        <f t="shared" si="5"/>
        <v>-10.849390167173151</v>
      </c>
      <c r="AH15">
        <f t="shared" si="6"/>
        <v>-480.89842516194989</v>
      </c>
      <c r="AI15">
        <f t="shared" si="7"/>
        <v>-491.74781532912306</v>
      </c>
      <c r="AJ15">
        <f t="shared" si="8"/>
        <v>-153.02531980353979</v>
      </c>
      <c r="AK15">
        <f t="shared" si="30"/>
        <v>21.868053522171667</v>
      </c>
      <c r="AL15">
        <f t="shared" si="9"/>
        <v>-622.90508161049127</v>
      </c>
      <c r="AN15">
        <f t="shared" si="10"/>
        <v>0</v>
      </c>
      <c r="AO15">
        <f t="shared" si="11"/>
        <v>0</v>
      </c>
      <c r="AP15">
        <f t="shared" si="12"/>
        <v>-4.9440922243366172</v>
      </c>
      <c r="AQ15">
        <f t="shared" si="13"/>
        <v>-219.14652601699319</v>
      </c>
      <c r="AR15">
        <f t="shared" si="14"/>
        <v>-224.09061824132982</v>
      </c>
      <c r="AS15">
        <f t="shared" si="15"/>
        <v>-69.733992612455992</v>
      </c>
      <c r="AT15">
        <f t="shared" si="16"/>
        <v>9.9653226323702562</v>
      </c>
      <c r="AU15">
        <f t="shared" si="17"/>
        <v>-283.85928822141557</v>
      </c>
      <c r="AW15">
        <v>12</v>
      </c>
      <c r="AX15">
        <f>IF(Z15&gt;0, (R15*SUMPRODUCT(K15:$K$98, X15:$X$98)-K15*$AZ$3)/Z15, 0)</f>
        <v>6321.4346912996771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2.8741389999999999E-3</v>
      </c>
      <c r="Q16" s="5">
        <f t="shared" si="29"/>
        <v>12.5</v>
      </c>
      <c r="R16">
        <f t="shared" si="0"/>
        <v>250000</v>
      </c>
      <c r="S16">
        <f t="shared" si="1"/>
        <v>6585.848813919064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5486.6969105771168</v>
      </c>
      <c r="AC16">
        <f t="shared" si="2"/>
        <v>5642.604374116946</v>
      </c>
      <c r="AE16">
        <f t="shared" si="3"/>
        <v>0</v>
      </c>
      <c r="AF16">
        <f t="shared" si="4"/>
        <v>0</v>
      </c>
      <c r="AG16">
        <f t="shared" si="5"/>
        <v>-10.709713610095731</v>
      </c>
      <c r="AH16">
        <f t="shared" si="6"/>
        <v>-623.65310811377742</v>
      </c>
      <c r="AI16">
        <f t="shared" si="7"/>
        <v>-634.36282172387314</v>
      </c>
      <c r="AJ16">
        <f t="shared" si="8"/>
        <v>-155.90746353982922</v>
      </c>
      <c r="AK16">
        <f t="shared" si="30"/>
        <v>38.955548065097531</v>
      </c>
      <c r="AL16">
        <f t="shared" si="9"/>
        <v>-751.3147371986048</v>
      </c>
      <c r="AN16">
        <f t="shared" si="10"/>
        <v>0</v>
      </c>
      <c r="AO16">
        <f t="shared" si="11"/>
        <v>0</v>
      </c>
      <c r="AP16">
        <f t="shared" si="12"/>
        <v>-4.6168208247201674</v>
      </c>
      <c r="AQ16">
        <f t="shared" si="13"/>
        <v>-268.84889379552777</v>
      </c>
      <c r="AR16">
        <f t="shared" si="14"/>
        <v>-273.46571462024792</v>
      </c>
      <c r="AS16">
        <f t="shared" si="15"/>
        <v>-67.209717328150816</v>
      </c>
      <c r="AT16">
        <f t="shared" si="16"/>
        <v>16.793239492024295</v>
      </c>
      <c r="AU16">
        <f t="shared" si="17"/>
        <v>-323.88219245637441</v>
      </c>
      <c r="AW16">
        <v>13</v>
      </c>
      <c r="AX16">
        <f>IF(Z16&gt;0, (R16*SUMPRODUCT(K16:$K$98, X16:$X$98)-K16*$AZ$3)/Z16, 0)</f>
        <v>6585.848813919064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3.657909E-3</v>
      </c>
      <c r="Q17" s="5">
        <f t="shared" si="29"/>
        <v>12.5</v>
      </c>
      <c r="R17">
        <f t="shared" si="0"/>
        <v>250000</v>
      </c>
      <c r="S17">
        <f t="shared" si="1"/>
        <v>6825.0543182906076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5642.604374116946</v>
      </c>
      <c r="AC17">
        <f t="shared" si="2"/>
        <v>5767.6848616873858</v>
      </c>
      <c r="AE17">
        <f t="shared" si="3"/>
        <v>0</v>
      </c>
      <c r="AF17">
        <f t="shared" si="4"/>
        <v>0</v>
      </c>
      <c r="AG17">
        <f t="shared" si="5"/>
        <v>-10.563441316192982</v>
      </c>
      <c r="AH17">
        <f t="shared" si="6"/>
        <v>-783.50315603583329</v>
      </c>
      <c r="AI17">
        <f t="shared" si="7"/>
        <v>-794.06659735202629</v>
      </c>
      <c r="AJ17">
        <f t="shared" si="8"/>
        <v>-125.0804875704398</v>
      </c>
      <c r="AK17">
        <f t="shared" si="30"/>
        <v>77.867940362813854</v>
      </c>
      <c r="AL17">
        <f t="shared" si="9"/>
        <v>-841.2791445596522</v>
      </c>
      <c r="AN17">
        <f t="shared" si="10"/>
        <v>0</v>
      </c>
      <c r="AO17">
        <f t="shared" si="11"/>
        <v>0</v>
      </c>
      <c r="AP17">
        <f t="shared" si="12"/>
        <v>-4.2806586821083226</v>
      </c>
      <c r="AQ17">
        <f t="shared" si="13"/>
        <v>-317.50160643224893</v>
      </c>
      <c r="AR17">
        <f t="shared" si="14"/>
        <v>-321.78226511435724</v>
      </c>
      <c r="AS17">
        <f t="shared" si="15"/>
        <v>-50.686784642801499</v>
      </c>
      <c r="AT17">
        <f t="shared" si="16"/>
        <v>31.55468610981989</v>
      </c>
      <c r="AU17">
        <f t="shared" si="17"/>
        <v>-340.9143636473388</v>
      </c>
      <c r="AW17">
        <v>14</v>
      </c>
      <c r="AX17">
        <f>IF(Z17&gt;0, (R17*SUMPRODUCT(K17:$K$98, X17:$X$98)-K17*$AZ$3)/Z17, 0)</f>
        <v>6825.0543182906076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4.4868319999999996E-3</v>
      </c>
      <c r="Q18" s="5">
        <f t="shared" si="29"/>
        <v>12.5</v>
      </c>
      <c r="R18">
        <f t="shared" si="0"/>
        <v>250000</v>
      </c>
      <c r="S18">
        <f t="shared" si="1"/>
        <v>7039.5093882616993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5767.6848616873858</v>
      </c>
      <c r="AC18">
        <f t="shared" si="2"/>
        <v>5862.7346053267402</v>
      </c>
      <c r="AE18">
        <f t="shared" si="3"/>
        <v>0</v>
      </c>
      <c r="AF18">
        <f t="shared" si="4"/>
        <v>0</v>
      </c>
      <c r="AG18">
        <f t="shared" si="5"/>
        <v>-10.410410516503434</v>
      </c>
      <c r="AH18">
        <f t="shared" si="6"/>
        <v>-947.92773055233567</v>
      </c>
      <c r="AI18">
        <f t="shared" si="7"/>
        <v>-958.33814106883915</v>
      </c>
      <c r="AJ18">
        <f t="shared" si="8"/>
        <v>-95.049743639354347</v>
      </c>
      <c r="AK18">
        <f t="shared" si="30"/>
        <v>124.58199301244754</v>
      </c>
      <c r="AL18">
        <f t="shared" si="9"/>
        <v>-928.80589169574591</v>
      </c>
      <c r="AN18">
        <f t="shared" si="10"/>
        <v>0</v>
      </c>
      <c r="AO18">
        <f t="shared" si="11"/>
        <v>0</v>
      </c>
      <c r="AP18">
        <f t="shared" si="12"/>
        <v>-3.9367725820560633</v>
      </c>
      <c r="AQ18">
        <f t="shared" si="13"/>
        <v>-358.46577745355444</v>
      </c>
      <c r="AR18">
        <f t="shared" si="14"/>
        <v>-362.40255003561049</v>
      </c>
      <c r="AS18">
        <f t="shared" si="15"/>
        <v>-35.943753043904707</v>
      </c>
      <c r="AT18">
        <f t="shared" si="16"/>
        <v>47.111588302094383</v>
      </c>
      <c r="AU18">
        <f t="shared" si="17"/>
        <v>-351.23471477742083</v>
      </c>
      <c r="AW18">
        <v>15</v>
      </c>
      <c r="AX18">
        <f>IF(Z18&gt;0, (R18*SUMPRODUCT(K18:$K$98, X18:$X$98)-K18*$AZ$3)/Z18, 0)</f>
        <v>7039.5093882616993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5.3970320000000004E-3</v>
      </c>
      <c r="Q19" s="5">
        <f t="shared" si="29"/>
        <v>12.5</v>
      </c>
      <c r="R19">
        <f t="shared" si="0"/>
        <v>250000</v>
      </c>
      <c r="S19">
        <f t="shared" si="1"/>
        <v>7186.2141424014862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5862.7346053267402</v>
      </c>
      <c r="AC19">
        <f t="shared" si="2"/>
        <v>5892.7652125850109</v>
      </c>
      <c r="AE19">
        <f t="shared" si="3"/>
        <v>0</v>
      </c>
      <c r="AF19">
        <f t="shared" si="4"/>
        <v>0</v>
      </c>
      <c r="AG19">
        <f t="shared" si="5"/>
        <v>-10.250121092647694</v>
      </c>
      <c r="AH19">
        <f t="shared" si="6"/>
        <v>-1123.7063738141114</v>
      </c>
      <c r="AI19">
        <f t="shared" si="7"/>
        <v>-1133.9564949067592</v>
      </c>
      <c r="AJ19">
        <f t="shared" si="8"/>
        <v>-30.03060725827072</v>
      </c>
      <c r="AK19">
        <f t="shared" si="30"/>
        <v>130.73898169878632</v>
      </c>
      <c r="AL19">
        <f t="shared" si="9"/>
        <v>-1033.2481204662436</v>
      </c>
      <c r="AN19">
        <f t="shared" si="10"/>
        <v>0</v>
      </c>
      <c r="AO19">
        <f t="shared" si="11"/>
        <v>0</v>
      </c>
      <c r="AP19">
        <f t="shared" si="12"/>
        <v>-3.6148073940440395</v>
      </c>
      <c r="AQ19">
        <f t="shared" si="13"/>
        <v>-396.28625575080116</v>
      </c>
      <c r="AR19">
        <f t="shared" si="14"/>
        <v>-399.90106314484518</v>
      </c>
      <c r="AS19">
        <f t="shared" si="15"/>
        <v>-10.59059304603678</v>
      </c>
      <c r="AT19">
        <f t="shared" si="16"/>
        <v>46.106405325645326</v>
      </c>
      <c r="AU19">
        <f t="shared" si="17"/>
        <v>-364.38525086523663</v>
      </c>
      <c r="AW19">
        <v>16</v>
      </c>
      <c r="AX19">
        <f>IF(Z19&gt;0, (R19*SUMPRODUCT(K19:$K$98, X19:$X$98)-K19*$AZ$3)/Z19, 0)</f>
        <v>7186.2141424014862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6.3737730000000001E-3</v>
      </c>
      <c r="Q20" s="5">
        <f t="shared" si="29"/>
        <v>12.5</v>
      </c>
      <c r="R20">
        <f t="shared" si="0"/>
        <v>250000</v>
      </c>
      <c r="S20">
        <f t="shared" si="1"/>
        <v>7157.6348495256198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5892.7652125850109</v>
      </c>
      <c r="AC20">
        <f t="shared" si="2"/>
        <v>5773.2268398678107</v>
      </c>
      <c r="AE20">
        <f t="shared" si="3"/>
        <v>0</v>
      </c>
      <c r="AF20">
        <f t="shared" si="4"/>
        <v>0</v>
      </c>
      <c r="AG20">
        <f t="shared" si="5"/>
        <v>-10.082287936654168</v>
      </c>
      <c r="AH20">
        <f t="shared" si="6"/>
        <v>-1306.6389013409675</v>
      </c>
      <c r="AI20">
        <f t="shared" si="7"/>
        <v>-1316.7211892776218</v>
      </c>
      <c r="AJ20">
        <f t="shared" si="8"/>
        <v>119.53837271720022</v>
      </c>
      <c r="AK20">
        <f t="shared" si="30"/>
        <v>25.338890414115546</v>
      </c>
      <c r="AL20">
        <f t="shared" si="9"/>
        <v>-1171.8439261463061</v>
      </c>
      <c r="AN20">
        <f t="shared" si="10"/>
        <v>0</v>
      </c>
      <c r="AO20">
        <f t="shared" si="11"/>
        <v>0</v>
      </c>
      <c r="AP20">
        <f t="shared" si="12"/>
        <v>-3.3724929890308646</v>
      </c>
      <c r="AQ20">
        <f t="shared" si="13"/>
        <v>-437.066523159599</v>
      </c>
      <c r="AR20">
        <f t="shared" si="14"/>
        <v>-440.43901614862989</v>
      </c>
      <c r="AS20">
        <f t="shared" si="15"/>
        <v>39.985202410584982</v>
      </c>
      <c r="AT20">
        <f t="shared" si="16"/>
        <v>8.4757776021009565</v>
      </c>
      <c r="AU20">
        <f t="shared" si="17"/>
        <v>-391.97803613594397</v>
      </c>
      <c r="AW20">
        <v>17</v>
      </c>
      <c r="AX20">
        <f>IF(Z20&gt;0, (R20*SUMPRODUCT(K20:$K$98, X20:$X$98)-K20*$AZ$3)/Z20, 0)</f>
        <v>7157.6348495256198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7.4983330000000003E-3</v>
      </c>
      <c r="Q21" s="5">
        <f t="shared" si="29"/>
        <v>12.5</v>
      </c>
      <c r="R21">
        <f t="shared" si="0"/>
        <v>250000</v>
      </c>
      <c r="S21">
        <f t="shared" si="1"/>
        <v>7049.1612238911202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5773.2268398678107</v>
      </c>
      <c r="AC21">
        <f t="shared" si="2"/>
        <v>5586.2429893721219</v>
      </c>
      <c r="AE21">
        <f t="shared" si="3"/>
        <v>0</v>
      </c>
      <c r="AF21">
        <f t="shared" si="4"/>
        <v>0</v>
      </c>
      <c r="AG21">
        <f t="shared" si="5"/>
        <v>-9.9058647049367128</v>
      </c>
      <c r="AH21">
        <f t="shared" si="6"/>
        <v>-1512.0070470183173</v>
      </c>
      <c r="AI21">
        <f t="shared" si="7"/>
        <v>-1521.912911723254</v>
      </c>
      <c r="AJ21">
        <f t="shared" si="8"/>
        <v>186.98385049568878</v>
      </c>
      <c r="AK21">
        <f t="shared" si="30"/>
        <v>9.2371629437884977</v>
      </c>
      <c r="AL21">
        <f t="shared" si="9"/>
        <v>-1325.6918982837767</v>
      </c>
      <c r="AN21">
        <f t="shared" si="10"/>
        <v>0</v>
      </c>
      <c r="AO21">
        <f t="shared" si="11"/>
        <v>0</v>
      </c>
      <c r="AP21">
        <f t="shared" si="12"/>
        <v>-3.1508938604684653</v>
      </c>
      <c r="AQ21">
        <f t="shared" si="13"/>
        <v>-480.94475983109118</v>
      </c>
      <c r="AR21">
        <f t="shared" si="14"/>
        <v>-484.09565369155962</v>
      </c>
      <c r="AS21">
        <f t="shared" si="15"/>
        <v>59.476510540266183</v>
      </c>
      <c r="AT21">
        <f t="shared" si="16"/>
        <v>2.9381907460562213</v>
      </c>
      <c r="AU21">
        <f t="shared" si="17"/>
        <v>-421.68095240523724</v>
      </c>
      <c r="AW21">
        <v>18</v>
      </c>
      <c r="AX21">
        <f>IF(Z21&gt;0, (R21*SUMPRODUCT(K21:$K$98, X21:$X$98)-K21*$AZ$3)/Z21, 0)</f>
        <v>7049.1612238911202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8.7783159999999995E-3</v>
      </c>
      <c r="Q22" s="5">
        <f t="shared" si="29"/>
        <v>12.5</v>
      </c>
      <c r="R22">
        <f t="shared" si="0"/>
        <v>250000</v>
      </c>
      <c r="S22">
        <f t="shared" si="1"/>
        <v>6978.7506627233688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5586.2429893721219</v>
      </c>
      <c r="AC22">
        <f t="shared" si="2"/>
        <v>5426.592350067699</v>
      </c>
      <c r="AE22">
        <f t="shared" si="3"/>
        <v>0</v>
      </c>
      <c r="AF22">
        <f t="shared" si="4"/>
        <v>0</v>
      </c>
      <c r="AG22">
        <f t="shared" si="5"/>
        <v>-9.7198492472541638</v>
      </c>
      <c r="AH22">
        <f t="shared" si="6"/>
        <v>-1739.1362126636243</v>
      </c>
      <c r="AI22">
        <f t="shared" si="7"/>
        <v>-1748.8560619108785</v>
      </c>
      <c r="AJ22">
        <f t="shared" si="8"/>
        <v>159.65063930442284</v>
      </c>
      <c r="AK22">
        <f t="shared" si="30"/>
        <v>117.31110277681456</v>
      </c>
      <c r="AL22">
        <f t="shared" si="9"/>
        <v>-1471.8943198296411</v>
      </c>
      <c r="AN22">
        <f t="shared" si="10"/>
        <v>0</v>
      </c>
      <c r="AO22">
        <f t="shared" si="11"/>
        <v>0</v>
      </c>
      <c r="AP22">
        <f t="shared" si="12"/>
        <v>-2.8867650605734156</v>
      </c>
      <c r="AQ22">
        <f t="shared" si="13"/>
        <v>-516.51805769658438</v>
      </c>
      <c r="AR22">
        <f t="shared" si="14"/>
        <v>-519.40482275715772</v>
      </c>
      <c r="AS22">
        <f t="shared" si="15"/>
        <v>47.415744392580223</v>
      </c>
      <c r="AT22">
        <f t="shared" si="16"/>
        <v>34.841033445977885</v>
      </c>
      <c r="AU22">
        <f t="shared" si="17"/>
        <v>-437.14804491859968</v>
      </c>
      <c r="AW22">
        <v>19</v>
      </c>
      <c r="AX22">
        <f>IF(Z22&gt;0, (R22*SUMPRODUCT(K22:$K$98, X22:$X$98)-K22*$AZ$3)/Z22, 0)</f>
        <v>6978.7506627233688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1.019566E-2</v>
      </c>
      <c r="Q23" s="5">
        <f t="shared" si="29"/>
        <v>12.5</v>
      </c>
      <c r="R23">
        <f t="shared" si="0"/>
        <v>250000</v>
      </c>
      <c r="S23">
        <f t="shared" si="1"/>
        <v>7081.0311082362041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5426.592350067699</v>
      </c>
      <c r="AC23">
        <f t="shared" si="2"/>
        <v>5394.9245748560243</v>
      </c>
      <c r="AE23">
        <f t="shared" si="3"/>
        <v>0</v>
      </c>
      <c r="AF23">
        <f t="shared" si="4"/>
        <v>0</v>
      </c>
      <c r="AG23">
        <f t="shared" si="5"/>
        <v>-9.5235504766053634</v>
      </c>
      <c r="AH23">
        <f t="shared" si="6"/>
        <v>-1982.0055635251881</v>
      </c>
      <c r="AI23">
        <f t="shared" si="7"/>
        <v>-1991.5291140017935</v>
      </c>
      <c r="AJ23">
        <f t="shared" si="8"/>
        <v>31.66777521167478</v>
      </c>
      <c r="AK23">
        <f t="shared" si="30"/>
        <v>379.86146450473899</v>
      </c>
      <c r="AL23">
        <f t="shared" si="9"/>
        <v>-1579.9998742853797</v>
      </c>
      <c r="AN23">
        <f t="shared" si="10"/>
        <v>0</v>
      </c>
      <c r="AO23">
        <f t="shared" si="11"/>
        <v>0</v>
      </c>
      <c r="AP23">
        <f t="shared" si="12"/>
        <v>-2.525415120455532</v>
      </c>
      <c r="AQ23">
        <f t="shared" si="13"/>
        <v>-525.57991174082065</v>
      </c>
      <c r="AR23">
        <f t="shared" si="14"/>
        <v>-528.10532686127624</v>
      </c>
      <c r="AS23">
        <f t="shared" si="15"/>
        <v>8.3975276392147524</v>
      </c>
      <c r="AT23">
        <f t="shared" si="16"/>
        <v>100.73006789801698</v>
      </c>
      <c r="AU23">
        <f t="shared" si="17"/>
        <v>-418.9777313240445</v>
      </c>
      <c r="AW23">
        <v>20</v>
      </c>
      <c r="AX23">
        <f>IF(Z23&gt;0, (R23*SUMPRODUCT(K23:$K$98, X23:$X$98)-K23*$AZ$3)/Z23, 0)</f>
        <v>7081.0311082362041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1.1804551E-2</v>
      </c>
      <c r="Q24" s="5">
        <f t="shared" si="29"/>
        <v>12.5</v>
      </c>
      <c r="R24">
        <f t="shared" si="0"/>
        <v>250000</v>
      </c>
      <c r="S24">
        <f t="shared" si="1"/>
        <v>7114.5169375845189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5394.9245748560243</v>
      </c>
      <c r="AC24">
        <f t="shared" si="2"/>
        <v>5302.2467010481632</v>
      </c>
      <c r="AE24">
        <f t="shared" si="3"/>
        <v>0</v>
      </c>
      <c r="AF24">
        <f t="shared" si="4"/>
        <v>0</v>
      </c>
      <c r="AG24">
        <f t="shared" si="5"/>
        <v>-9.3158937345371484</v>
      </c>
      <c r="AH24">
        <f t="shared" si="6"/>
        <v>-2248.4247460432466</v>
      </c>
      <c r="AI24">
        <f t="shared" si="7"/>
        <v>-2257.7406397777836</v>
      </c>
      <c r="AJ24">
        <f t="shared" si="8"/>
        <v>92.677873807861033</v>
      </c>
      <c r="AK24">
        <f t="shared" si="30"/>
        <v>377.64472023992175</v>
      </c>
      <c r="AL24">
        <f t="shared" si="9"/>
        <v>-1787.4180457300008</v>
      </c>
      <c r="AN24">
        <f t="shared" si="10"/>
        <v>0</v>
      </c>
      <c r="AO24">
        <f t="shared" si="11"/>
        <v>0</v>
      </c>
      <c r="AP24">
        <f t="shared" si="12"/>
        <v>-2.2056692657726682</v>
      </c>
      <c r="AQ24">
        <f t="shared" si="13"/>
        <v>-532.34627831407988</v>
      </c>
      <c r="AR24">
        <f t="shared" si="14"/>
        <v>-534.55194757985248</v>
      </c>
      <c r="AS24">
        <f t="shared" si="15"/>
        <v>21.942794078609474</v>
      </c>
      <c r="AT24">
        <f t="shared" si="16"/>
        <v>89.412715145778506</v>
      </c>
      <c r="AU24">
        <f t="shared" si="17"/>
        <v>-423.19643835546447</v>
      </c>
      <c r="AW24">
        <v>21</v>
      </c>
      <c r="AX24">
        <f>IF(Z24&gt;0, (R24*SUMPRODUCT(K24:$K$98, X24:$X$98)-K24*$AZ$3)/Z24, 0)</f>
        <v>7114.5169375845189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1.3628751999999999E-2</v>
      </c>
      <c r="Q25" s="5">
        <f t="shared" si="29"/>
        <v>12.5</v>
      </c>
      <c r="R25">
        <f t="shared" si="0"/>
        <v>250000</v>
      </c>
      <c r="S25">
        <f t="shared" si="1"/>
        <v>7086.2879813524578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5302.2467010481632</v>
      </c>
      <c r="AC25">
        <f t="shared" si="2"/>
        <v>5156.4200994599341</v>
      </c>
      <c r="AE25">
        <f t="shared" si="3"/>
        <v>0</v>
      </c>
      <c r="AF25">
        <f t="shared" si="4"/>
        <v>0</v>
      </c>
      <c r="AG25">
        <f t="shared" si="5"/>
        <v>-9.0957707918254158</v>
      </c>
      <c r="AH25">
        <f t="shared" si="6"/>
        <v>-2539.2801073272121</v>
      </c>
      <c r="AI25">
        <f t="shared" si="7"/>
        <v>-2548.3758781190377</v>
      </c>
      <c r="AJ25">
        <f t="shared" si="8"/>
        <v>145.8266015882291</v>
      </c>
      <c r="AK25">
        <f t="shared" si="30"/>
        <v>371.15726907337148</v>
      </c>
      <c r="AL25">
        <f t="shared" si="9"/>
        <v>-2031.3920074574371</v>
      </c>
      <c r="AN25">
        <f t="shared" si="10"/>
        <v>0</v>
      </c>
      <c r="AO25">
        <f t="shared" si="11"/>
        <v>0</v>
      </c>
      <c r="AP25">
        <f t="shared" si="12"/>
        <v>-1.9228143336586636</v>
      </c>
      <c r="AQ25">
        <f t="shared" si="13"/>
        <v>-536.79498959353168</v>
      </c>
      <c r="AR25">
        <f t="shared" si="14"/>
        <v>-538.7178039271904</v>
      </c>
      <c r="AS25">
        <f t="shared" si="15"/>
        <v>30.827236765308335</v>
      </c>
      <c r="AT25">
        <f t="shared" si="16"/>
        <v>78.461356750246296</v>
      </c>
      <c r="AU25">
        <f t="shared" si="17"/>
        <v>-429.42921041163572</v>
      </c>
      <c r="AW25">
        <v>22</v>
      </c>
      <c r="AX25">
        <f>IF(Z25&gt;0, (R25*SUMPRODUCT(K25:$K$98, X25:$X$98)-K25*$AZ$3)/Z25, 0)</f>
        <v>7086.2879813524578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1.5530428000000001E-2</v>
      </c>
      <c r="Q26" s="5">
        <f t="shared" si="29"/>
        <v>12.5</v>
      </c>
      <c r="R26">
        <f t="shared" si="0"/>
        <v>250000</v>
      </c>
      <c r="S26">
        <f t="shared" si="1"/>
        <v>7001.6118208186881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5156.4200994599341</v>
      </c>
      <c r="AC26">
        <f t="shared" si="2"/>
        <v>4964.7319640859141</v>
      </c>
      <c r="AE26">
        <f t="shared" si="3"/>
        <v>0</v>
      </c>
      <c r="AF26">
        <f t="shared" si="4"/>
        <v>0</v>
      </c>
      <c r="AG26">
        <f t="shared" si="5"/>
        <v>-8.8635518705202152</v>
      </c>
      <c r="AH26">
        <f t="shared" si="6"/>
        <v>-2825.2242677389522</v>
      </c>
      <c r="AI26">
        <f t="shared" si="7"/>
        <v>-2834.0878196094723</v>
      </c>
      <c r="AJ26">
        <f t="shared" si="8"/>
        <v>191.68813537402002</v>
      </c>
      <c r="AK26">
        <f t="shared" si="30"/>
        <v>360.94940696219544</v>
      </c>
      <c r="AL26">
        <f t="shared" si="9"/>
        <v>-2281.4502772732567</v>
      </c>
      <c r="AN26">
        <f t="shared" si="10"/>
        <v>0</v>
      </c>
      <c r="AO26">
        <f t="shared" si="11"/>
        <v>0</v>
      </c>
      <c r="AP26">
        <f t="shared" si="12"/>
        <v>-1.672967911389128</v>
      </c>
      <c r="AQ26">
        <f t="shared" si="13"/>
        <v>-533.25231368310449</v>
      </c>
      <c r="AR26">
        <f t="shared" si="14"/>
        <v>-534.92528159449364</v>
      </c>
      <c r="AS26">
        <f t="shared" si="15"/>
        <v>36.180540731232732</v>
      </c>
      <c r="AT26">
        <f t="shared" si="16"/>
        <v>68.128080514888126</v>
      </c>
      <c r="AU26">
        <f t="shared" si="17"/>
        <v>-430.61666034837276</v>
      </c>
      <c r="AW26">
        <v>23</v>
      </c>
      <c r="AX26">
        <f>IF(Z26&gt;0, (R26*SUMPRODUCT(K26:$K$98, X26:$X$98)-K26*$AZ$3)/Z26, 0)</f>
        <v>7001.6118208186881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1.7564712E-2</v>
      </c>
      <c r="Q27" s="5">
        <f t="shared" si="29"/>
        <v>12.5</v>
      </c>
      <c r="R27">
        <f t="shared" si="0"/>
        <v>250000</v>
      </c>
      <c r="S27">
        <f t="shared" si="1"/>
        <v>6873.5989635369742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4964.7319640859141</v>
      </c>
      <c r="AC27">
        <f t="shared" si="2"/>
        <v>4739.6107702416557</v>
      </c>
      <c r="AE27">
        <f t="shared" si="3"/>
        <v>0</v>
      </c>
      <c r="AF27">
        <f t="shared" si="4"/>
        <v>0</v>
      </c>
      <c r="AG27">
        <f t="shared" si="5"/>
        <v>-8.6192306159122634</v>
      </c>
      <c r="AH27">
        <f t="shared" si="6"/>
        <v>-3113.7147180549773</v>
      </c>
      <c r="AI27">
        <f t="shared" si="7"/>
        <v>-3122.3339486708896</v>
      </c>
      <c r="AJ27">
        <f t="shared" si="8"/>
        <v>225.12119384425841</v>
      </c>
      <c r="AK27">
        <f t="shared" si="30"/>
        <v>347.53123748601405</v>
      </c>
      <c r="AL27">
        <f t="shared" si="9"/>
        <v>-2549.6815173406171</v>
      </c>
      <c r="AN27">
        <f t="shared" si="10"/>
        <v>0</v>
      </c>
      <c r="AO27">
        <f t="shared" si="11"/>
        <v>0</v>
      </c>
      <c r="AP27">
        <f t="shared" si="12"/>
        <v>-1.4525473506486115</v>
      </c>
      <c r="AQ27">
        <f t="shared" si="13"/>
        <v>-524.73570622842055</v>
      </c>
      <c r="AR27">
        <f t="shared" si="14"/>
        <v>-526.18825357906917</v>
      </c>
      <c r="AS27">
        <f t="shared" si="15"/>
        <v>37.938327475499428</v>
      </c>
      <c r="AT27">
        <f t="shared" si="16"/>
        <v>58.567359521162352</v>
      </c>
      <c r="AU27">
        <f t="shared" si="17"/>
        <v>-429.68256658240739</v>
      </c>
      <c r="AW27">
        <v>24</v>
      </c>
      <c r="AX27">
        <f>IF(Z27&gt;0, (R27*SUMPRODUCT(K27:$K$98, X27:$X$98)-K27*$AZ$3)/Z27, 0)</f>
        <v>6873.5989635369742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1.9807176999999999E-2</v>
      </c>
      <c r="Q28" s="5">
        <f t="shared" si="29"/>
        <v>12.5</v>
      </c>
      <c r="R28">
        <f t="shared" si="0"/>
        <v>250000</v>
      </c>
      <c r="S28">
        <f t="shared" si="1"/>
        <v>6711.6458905085819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4739.6107702416557</v>
      </c>
      <c r="AC28">
        <f t="shared" si="2"/>
        <v>4489.9921352979218</v>
      </c>
      <c r="AE28">
        <f t="shared" si="3"/>
        <v>0</v>
      </c>
      <c r="AF28">
        <f t="shared" si="4"/>
        <v>0</v>
      </c>
      <c r="AG28">
        <f t="shared" si="5"/>
        <v>-8.362315683339947</v>
      </c>
      <c r="AH28">
        <f t="shared" si="6"/>
        <v>-3414.4525282638647</v>
      </c>
      <c r="AI28">
        <f t="shared" si="7"/>
        <v>-3422.8148439472047</v>
      </c>
      <c r="AJ28">
        <f t="shared" si="8"/>
        <v>249.61863494373392</v>
      </c>
      <c r="AK28">
        <f t="shared" si="30"/>
        <v>331.77275391691592</v>
      </c>
      <c r="AL28">
        <f t="shared" si="9"/>
        <v>-2841.4234550865549</v>
      </c>
      <c r="AN28">
        <f t="shared" si="10"/>
        <v>0</v>
      </c>
      <c r="AO28">
        <f t="shared" si="11"/>
        <v>0</v>
      </c>
      <c r="AP28">
        <f t="shared" si="12"/>
        <v>-1.2582598345240601</v>
      </c>
      <c r="AQ28">
        <f t="shared" si="13"/>
        <v>-513.76540134246636</v>
      </c>
      <c r="AR28">
        <f t="shared" si="14"/>
        <v>-515.02366117699046</v>
      </c>
      <c r="AS28">
        <f t="shared" si="15"/>
        <v>37.559584473014944</v>
      </c>
      <c r="AT28">
        <f t="shared" si="16"/>
        <v>49.92113981953338</v>
      </c>
      <c r="AU28">
        <f t="shared" si="17"/>
        <v>-427.54293688444216</v>
      </c>
      <c r="AW28">
        <v>25</v>
      </c>
      <c r="AX28">
        <f>IF(Z28&gt;0, (R28*SUMPRODUCT(K28:$K$98, X28:$X$98)-K28*$AZ$3)/Z28, 0)</f>
        <v>6711.6458905085819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2.2489294999999999E-2</v>
      </c>
      <c r="Q29" s="5">
        <f t="shared" si="29"/>
        <v>12.5</v>
      </c>
      <c r="R29">
        <f t="shared" si="0"/>
        <v>250000</v>
      </c>
      <c r="S29">
        <f t="shared" si="1"/>
        <v>6522.7723402324327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4489.9921352979218</v>
      </c>
      <c r="AC29">
        <f t="shared" si="2"/>
        <v>4221.8669761739275</v>
      </c>
      <c r="AE29">
        <f t="shared" si="3"/>
        <v>0</v>
      </c>
      <c r="AF29">
        <f t="shared" si="4"/>
        <v>0</v>
      </c>
      <c r="AG29">
        <f t="shared" si="5"/>
        <v>-8.0906299422207901</v>
      </c>
      <c r="AH29">
        <f t="shared" si="6"/>
        <v>-3761.2516857151732</v>
      </c>
      <c r="AI29">
        <f t="shared" si="7"/>
        <v>-3769.342315657394</v>
      </c>
      <c r="AJ29">
        <f t="shared" si="8"/>
        <v>268.12515912399431</v>
      </c>
      <c r="AK29">
        <f t="shared" si="30"/>
        <v>314.29944947085454</v>
      </c>
      <c r="AL29">
        <f t="shared" si="9"/>
        <v>-3186.9177070625451</v>
      </c>
      <c r="AN29">
        <f t="shared" si="10"/>
        <v>0</v>
      </c>
      <c r="AO29">
        <f t="shared" si="11"/>
        <v>0</v>
      </c>
      <c r="AP29">
        <f t="shared" si="12"/>
        <v>-1.0869463031906756</v>
      </c>
      <c r="AQ29">
        <f t="shared" si="13"/>
        <v>-505.31029652254949</v>
      </c>
      <c r="AR29">
        <f t="shared" si="14"/>
        <v>-506.39724282574019</v>
      </c>
      <c r="AS29">
        <f t="shared" si="15"/>
        <v>36.021626570926912</v>
      </c>
      <c r="AT29">
        <f t="shared" si="16"/>
        <v>42.224972237877083</v>
      </c>
      <c r="AU29">
        <f t="shared" si="17"/>
        <v>-428.15064401693616</v>
      </c>
      <c r="AW29">
        <v>26</v>
      </c>
      <c r="AX29">
        <f>IF(Z29&gt;0, (R29*SUMPRODUCT(K29:$K$98, X29:$X$98)-K29*$AZ$3)/Z29, 0)</f>
        <v>6522.7723402324327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2.5348699999999998E-2</v>
      </c>
      <c r="Q30" s="5">
        <f t="shared" si="29"/>
        <v>12.5</v>
      </c>
      <c r="R30">
        <f t="shared" si="0"/>
        <v>250000</v>
      </c>
      <c r="S30">
        <f t="shared" si="1"/>
        <v>6303.7500655449976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4221.8669761739275</v>
      </c>
      <c r="AC30">
        <f t="shared" si="2"/>
        <v>3935.8783244892993</v>
      </c>
      <c r="AE30">
        <f t="shared" si="3"/>
        <v>0</v>
      </c>
      <c r="AF30">
        <f t="shared" si="4"/>
        <v>0</v>
      </c>
      <c r="AG30">
        <f t="shared" si="5"/>
        <v>-7.8046366915822087</v>
      </c>
      <c r="AH30">
        <f t="shared" si="6"/>
        <v>-4101.7390243274422</v>
      </c>
      <c r="AI30">
        <f t="shared" si="7"/>
        <v>-4109.5436610190245</v>
      </c>
      <c r="AJ30">
        <f t="shared" si="8"/>
        <v>285.98865168462817</v>
      </c>
      <c r="AK30">
        <f t="shared" si="30"/>
        <v>295.53068833217498</v>
      </c>
      <c r="AL30">
        <f t="shared" si="9"/>
        <v>-3528.0243210022213</v>
      </c>
      <c r="AN30">
        <f t="shared" si="10"/>
        <v>0</v>
      </c>
      <c r="AO30">
        <f t="shared" si="11"/>
        <v>0</v>
      </c>
      <c r="AP30">
        <f t="shared" si="12"/>
        <v>-0.93618228964560657</v>
      </c>
      <c r="AQ30">
        <f t="shared" si="13"/>
        <v>-492.01206706588351</v>
      </c>
      <c r="AR30">
        <f t="shared" si="14"/>
        <v>-492.94824935552913</v>
      </c>
      <c r="AS30">
        <f t="shared" si="15"/>
        <v>34.304929406329286</v>
      </c>
      <c r="AT30">
        <f t="shared" si="16"/>
        <v>35.44951640885018</v>
      </c>
      <c r="AU30">
        <f t="shared" si="17"/>
        <v>-423.19380354034968</v>
      </c>
      <c r="AW30">
        <v>27</v>
      </c>
      <c r="AX30">
        <f>IF(Z30&gt;0, (R30*SUMPRODUCT(K30:$K$98, X30:$X$98)-K30*$AZ$3)/Z30, 0)</f>
        <v>6303.7500655449976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2.8197647999999999E-2</v>
      </c>
      <c r="Q31" s="5">
        <f t="shared" si="29"/>
        <v>12.5</v>
      </c>
      <c r="R31">
        <f t="shared" si="0"/>
        <v>250000</v>
      </c>
      <c r="S31">
        <f t="shared" si="1"/>
        <v>6060.8813404780612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3935.8783244892993</v>
      </c>
      <c r="AC31">
        <f t="shared" si="2"/>
        <v>3639.6891546001316</v>
      </c>
      <c r="AE31">
        <f t="shared" si="3"/>
        <v>0</v>
      </c>
      <c r="AF31">
        <f t="shared" si="4"/>
        <v>0</v>
      </c>
      <c r="AG31">
        <f t="shared" si="5"/>
        <v>-7.5065179264692663</v>
      </c>
      <c r="AH31">
        <f t="shared" si="6"/>
        <v>-4401.4479639423944</v>
      </c>
      <c r="AI31">
        <f t="shared" si="7"/>
        <v>-4408.9544818688637</v>
      </c>
      <c r="AJ31">
        <f t="shared" si="8"/>
        <v>296.18916988916772</v>
      </c>
      <c r="AK31">
        <f t="shared" si="30"/>
        <v>275.51148271425097</v>
      </c>
      <c r="AL31">
        <f t="shared" si="9"/>
        <v>-3837.2538292654449</v>
      </c>
      <c r="AN31">
        <f t="shared" si="10"/>
        <v>0</v>
      </c>
      <c r="AO31">
        <f t="shared" si="11"/>
        <v>0</v>
      </c>
      <c r="AP31">
        <f t="shared" si="12"/>
        <v>-0.80394850721597266</v>
      </c>
      <c r="AQ31">
        <f t="shared" si="13"/>
        <v>-471.39533334394389</v>
      </c>
      <c r="AR31">
        <f t="shared" si="14"/>
        <v>-472.19928185115987</v>
      </c>
      <c r="AS31">
        <f t="shared" si="15"/>
        <v>31.721877349587043</v>
      </c>
      <c r="AT31">
        <f t="shared" si="16"/>
        <v>29.50729584857779</v>
      </c>
      <c r="AU31">
        <f t="shared" si="17"/>
        <v>-410.97010865299501</v>
      </c>
      <c r="AW31">
        <v>28</v>
      </c>
      <c r="AX31">
        <f>IF(Z31&gt;0, (R31*SUMPRODUCT(K31:$K$98, X31:$X$98)-K31*$AZ$3)/Z31, 0)</f>
        <v>6060.8813404780612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3.1331300999999999E-2</v>
      </c>
      <c r="Q32" s="5">
        <f t="shared" si="29"/>
        <v>12.5</v>
      </c>
      <c r="R32">
        <f t="shared" si="0"/>
        <v>250000</v>
      </c>
      <c r="S32">
        <f t="shared" si="1"/>
        <v>5807.0684289337705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3639.6891546001316</v>
      </c>
      <c r="AC32">
        <f t="shared" si="2"/>
        <v>3343.1356937353976</v>
      </c>
      <c r="AE32">
        <f t="shared" si="3"/>
        <v>0</v>
      </c>
      <c r="AF32">
        <f t="shared" si="4"/>
        <v>0</v>
      </c>
      <c r="AG32">
        <f t="shared" si="5"/>
        <v>-7.1962637745884699</v>
      </c>
      <c r="AH32">
        <f t="shared" si="6"/>
        <v>-4703.7794523220891</v>
      </c>
      <c r="AI32">
        <f t="shared" si="7"/>
        <v>-4710.9757160966774</v>
      </c>
      <c r="AJ32">
        <f t="shared" si="8"/>
        <v>296.55346086473401</v>
      </c>
      <c r="AK32">
        <f t="shared" si="30"/>
        <v>254.77824082200922</v>
      </c>
      <c r="AL32">
        <f t="shared" si="9"/>
        <v>-4159.6440144099342</v>
      </c>
      <c r="AN32">
        <f t="shared" si="10"/>
        <v>0</v>
      </c>
      <c r="AO32">
        <f t="shared" si="11"/>
        <v>0</v>
      </c>
      <c r="AP32">
        <f t="shared" si="12"/>
        <v>-0.68814309774618632</v>
      </c>
      <c r="AQ32">
        <f t="shared" si="13"/>
        <v>-449.79915478721983</v>
      </c>
      <c r="AR32">
        <f t="shared" si="14"/>
        <v>-450.48729788496598</v>
      </c>
      <c r="AS32">
        <f t="shared" si="15"/>
        <v>28.357940119903489</v>
      </c>
      <c r="AT32">
        <f t="shared" si="16"/>
        <v>24.363182530452402</v>
      </c>
      <c r="AU32">
        <f t="shared" si="17"/>
        <v>-397.7661752346101</v>
      </c>
      <c r="AW32">
        <v>29</v>
      </c>
      <c r="AX32">
        <f>IF(Z32&gt;0, (R32*SUMPRODUCT(K32:$K$98, X32:$X$98)-K32*$AZ$3)/Z32, 0)</f>
        <v>5807.0684289337705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3.466458E-2</v>
      </c>
      <c r="Q33" s="5">
        <f t="shared" si="29"/>
        <v>12.5</v>
      </c>
      <c r="R33">
        <f t="shared" si="0"/>
        <v>250000</v>
      </c>
      <c r="S33">
        <f t="shared" si="1"/>
        <v>5544.5705576290657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3343.1356937353976</v>
      </c>
      <c r="AC33">
        <f t="shared" si="2"/>
        <v>3049.4453536617566</v>
      </c>
      <c r="AE33">
        <f t="shared" si="3"/>
        <v>0</v>
      </c>
      <c r="AF33">
        <f t="shared" si="4"/>
        <v>0</v>
      </c>
      <c r="AG33">
        <f t="shared" si="5"/>
        <v>-6.8748456755272604</v>
      </c>
      <c r="AH33">
        <f t="shared" si="6"/>
        <v>-4989.1092263064802</v>
      </c>
      <c r="AI33">
        <f t="shared" si="7"/>
        <v>-4995.9840719820077</v>
      </c>
      <c r="AJ33">
        <f t="shared" si="8"/>
        <v>293.69034007364098</v>
      </c>
      <c r="AK33">
        <f t="shared" si="30"/>
        <v>234.01949856147786</v>
      </c>
      <c r="AL33">
        <f t="shared" si="9"/>
        <v>-4468.2742333468886</v>
      </c>
      <c r="AN33">
        <f t="shared" si="10"/>
        <v>0</v>
      </c>
      <c r="AO33">
        <f t="shared" si="11"/>
        <v>0</v>
      </c>
      <c r="AP33">
        <f t="shared" si="12"/>
        <v>-0.58697096009415517</v>
      </c>
      <c r="AQ33">
        <f t="shared" si="13"/>
        <v>-425.96770470125881</v>
      </c>
      <c r="AR33">
        <f t="shared" si="14"/>
        <v>-426.55467566135303</v>
      </c>
      <c r="AS33">
        <f t="shared" si="15"/>
        <v>25.075137540477641</v>
      </c>
      <c r="AT33">
        <f t="shared" si="16"/>
        <v>19.980470287552819</v>
      </c>
      <c r="AU33">
        <f t="shared" si="17"/>
        <v>-381.4990678333225</v>
      </c>
      <c r="AW33">
        <v>30</v>
      </c>
      <c r="AX33">
        <f>IF(Z33&gt;0, (R33*SUMPRODUCT(K33:$K$98, X33:$X$98)-K33*$AZ$3)/Z33, 0)</f>
        <v>5544.5705576290657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3.8375247000000001E-2</v>
      </c>
      <c r="Q34" s="5">
        <f t="shared" si="29"/>
        <v>12.5</v>
      </c>
      <c r="R34">
        <f t="shared" si="0"/>
        <v>250000</v>
      </c>
      <c r="S34">
        <f t="shared" si="1"/>
        <v>5278.8617675272517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3049.4453536617566</v>
      </c>
      <c r="AC34">
        <f t="shared" si="2"/>
        <v>2762.8605192404812</v>
      </c>
      <c r="AE34">
        <f t="shared" si="3"/>
        <v>0</v>
      </c>
      <c r="AF34">
        <f t="shared" si="4"/>
        <v>0</v>
      </c>
      <c r="AG34">
        <f t="shared" si="5"/>
        <v>-6.5422733178867469</v>
      </c>
      <c r="AH34">
        <f t="shared" si="6"/>
        <v>-5276.4780177048096</v>
      </c>
      <c r="AI34">
        <f t="shared" si="7"/>
        <v>-5283.0202910226963</v>
      </c>
      <c r="AJ34">
        <f t="shared" si="8"/>
        <v>286.58483442127545</v>
      </c>
      <c r="AK34">
        <f t="shared" si="30"/>
        <v>213.46117475632298</v>
      </c>
      <c r="AL34">
        <f t="shared" si="9"/>
        <v>-4782.9742818450977</v>
      </c>
      <c r="AN34">
        <f t="shared" si="10"/>
        <v>0</v>
      </c>
      <c r="AO34">
        <f t="shared" si="11"/>
        <v>0</v>
      </c>
      <c r="AP34">
        <f t="shared" si="12"/>
        <v>-0.49872865617658324</v>
      </c>
      <c r="AQ34">
        <f t="shared" si="13"/>
        <v>-402.23492099000623</v>
      </c>
      <c r="AR34">
        <f t="shared" si="14"/>
        <v>-402.73364964618281</v>
      </c>
      <c r="AS34">
        <f t="shared" si="15"/>
        <v>21.846850843229404</v>
      </c>
      <c r="AT34">
        <f t="shared" si="16"/>
        <v>16.272509517606593</v>
      </c>
      <c r="AU34">
        <f t="shared" si="17"/>
        <v>-364.61428928534679</v>
      </c>
      <c r="AW34">
        <v>31</v>
      </c>
      <c r="AX34">
        <f>IF(Z34&gt;0, (R34*SUMPRODUCT(K34:$K$98, X34:$X$98)-K34*$AZ$3)/Z34, 0)</f>
        <v>5278.8617675272517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4.2655799000000001E-2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5012.021863956481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2762.8605192404812</v>
      </c>
      <c r="AC35">
        <f t="shared" ref="AC35:AC66" si="33">S35*Z35</f>
        <v>2485.0745895718883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-6.1977846890570394</v>
      </c>
      <c r="AH35">
        <f t="shared" ref="AH35:AH66" si="37">-X35*R35</f>
        <v>-5581.3179130168046</v>
      </c>
      <c r="AI35">
        <f t="shared" ref="AI35:AI66" si="38">SUM(AE35:AH35)</f>
        <v>-5587.5156977058614</v>
      </c>
      <c r="AJ35">
        <f t="shared" ref="AJ35:AJ66" si="39">AB35-AC35</f>
        <v>277.78592966859287</v>
      </c>
      <c r="AK35">
        <f t="shared" si="30"/>
        <v>193.40023634683371</v>
      </c>
      <c r="AL35">
        <f t="shared" ref="AL35:AL66" si="40">SUM(AI35:AK35)</f>
        <v>-5116.329531690435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-0.42184616098340083</v>
      </c>
      <c r="AQ35">
        <f t="shared" ref="AQ35:AQ66" si="44">AH35*$K35</f>
        <v>-379.88695202515083</v>
      </c>
      <c r="AR35">
        <f t="shared" ref="AR35:AR66" si="45">AI35*$K35</f>
        <v>-380.3087981861342</v>
      </c>
      <c r="AS35">
        <f t="shared" ref="AS35:AS66" si="46">AJ35*$K35</f>
        <v>18.907227966922107</v>
      </c>
      <c r="AT35">
        <f t="shared" ref="AT35:AT66" si="47">AK35*$K35</f>
        <v>13.163598177304049</v>
      </c>
      <c r="AU35">
        <f t="shared" ref="AU35:AU66" si="48">AL35*$K35</f>
        <v>-348.23797204190805</v>
      </c>
      <c r="AW35">
        <v>32</v>
      </c>
      <c r="AX35">
        <f>IF(Z35&gt;0, (R35*SUMPRODUCT(K35:$K$98, X35:$X$98)-K35*$AZ$3)/Z35, 0)</f>
        <v>5012.021863956481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4.7231987000000003E-2</v>
      </c>
      <c r="Q36" s="5">
        <f t="shared" si="29"/>
        <v>12.5</v>
      </c>
      <c r="R36">
        <f t="shared" si="31"/>
        <v>250000</v>
      </c>
      <c r="S36">
        <f t="shared" si="32"/>
        <v>4741.303824808022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2485.0745895718883</v>
      </c>
      <c r="AC36">
        <f t="shared" si="33"/>
        <v>2216.3028083694276</v>
      </c>
      <c r="AE36">
        <f t="shared" si="34"/>
        <v>0</v>
      </c>
      <c r="AF36">
        <f t="shared" si="35"/>
        <v>0</v>
      </c>
      <c r="AG36">
        <f t="shared" si="36"/>
        <v>-5.8430731563041283</v>
      </c>
      <c r="AH36">
        <f t="shared" si="37"/>
        <v>-5854.6737172468229</v>
      </c>
      <c r="AI36">
        <f t="shared" si="38"/>
        <v>-5860.5167904031268</v>
      </c>
      <c r="AJ36">
        <f t="shared" si="39"/>
        <v>268.77178120246072</v>
      </c>
      <c r="AK36">
        <f t="shared" si="30"/>
        <v>173.95522127003218</v>
      </c>
      <c r="AL36">
        <f t="shared" si="40"/>
        <v>-5417.7897879306338</v>
      </c>
      <c r="AN36">
        <f t="shared" si="41"/>
        <v>0</v>
      </c>
      <c r="AO36">
        <f t="shared" si="42"/>
        <v>0</v>
      </c>
      <c r="AP36">
        <f t="shared" si="43"/>
        <v>-0.35509202409107049</v>
      </c>
      <c r="AQ36">
        <f t="shared" si="44"/>
        <v>-355.79700699228385</v>
      </c>
      <c r="AR36">
        <f t="shared" si="45"/>
        <v>-356.1520990163749</v>
      </c>
      <c r="AS36">
        <f t="shared" si="46"/>
        <v>16.333650675376994</v>
      </c>
      <c r="AT36">
        <f t="shared" si="47"/>
        <v>10.571510910374553</v>
      </c>
      <c r="AU36">
        <f t="shared" si="48"/>
        <v>-329.24693743062335</v>
      </c>
      <c r="AW36">
        <v>33</v>
      </c>
      <c r="AX36">
        <f>IF(Z36&gt;0, (R36*SUMPRODUCT(K36:$K$98, X36:$X$98)-K36*$AZ$3)/Z36, 0)</f>
        <v>4741.303824808022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31"/>
        <v>250000</v>
      </c>
      <c r="S37">
        <f t="shared" si="32"/>
        <v>4469.9425879695291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2216.3028083694276</v>
      </c>
      <c r="AC37">
        <f t="shared" si="33"/>
        <v>1959.7157753259742</v>
      </c>
      <c r="AE37">
        <f t="shared" si="34"/>
        <v>0</v>
      </c>
      <c r="AF37">
        <f t="shared" si="35"/>
        <v>0</v>
      </c>
      <c r="AG37">
        <f t="shared" si="36"/>
        <v>-5.4802599159785155</v>
      </c>
      <c r="AH37">
        <f t="shared" si="37"/>
        <v>-6087.6501752514432</v>
      </c>
      <c r="AI37">
        <f t="shared" si="38"/>
        <v>-6093.1304351674216</v>
      </c>
      <c r="AJ37">
        <f t="shared" si="39"/>
        <v>256.5870330434534</v>
      </c>
      <c r="AK37">
        <f t="shared" si="30"/>
        <v>155.14119658585994</v>
      </c>
      <c r="AL37">
        <f t="shared" si="40"/>
        <v>-5681.4022055381083</v>
      </c>
      <c r="AN37">
        <f t="shared" si="41"/>
        <v>0</v>
      </c>
      <c r="AO37">
        <f t="shared" si="42"/>
        <v>0</v>
      </c>
      <c r="AP37">
        <f t="shared" si="43"/>
        <v>-0.29736012290198799</v>
      </c>
      <c r="AQ37">
        <f t="shared" si="44"/>
        <v>-330.31725357023646</v>
      </c>
      <c r="AR37">
        <f t="shared" si="45"/>
        <v>-330.61461369313844</v>
      </c>
      <c r="AS37">
        <f t="shared" si="46"/>
        <v>13.922469527110815</v>
      </c>
      <c r="AT37">
        <f t="shared" si="47"/>
        <v>8.417995859909075</v>
      </c>
      <c r="AU37">
        <f t="shared" si="48"/>
        <v>-308.27414830611855</v>
      </c>
      <c r="AW37">
        <v>34</v>
      </c>
      <c r="AX37">
        <f>IF(Z37&gt;0, (R37*SUMPRODUCT(K37:$K$98, X37:$X$98)-K37*$AZ$3)/Z37, 0)</f>
        <v>4469.9425879695291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5.7568810999999998E-2</v>
      </c>
      <c r="Q38" s="5">
        <f t="shared" si="60"/>
        <v>12.5</v>
      </c>
      <c r="R38">
        <f t="shared" si="31"/>
        <v>250000</v>
      </c>
      <c r="S38">
        <f t="shared" si="32"/>
        <v>4202.5208710758134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1959.7157753259742</v>
      </c>
      <c r="AC38">
        <f t="shared" si="33"/>
        <v>1717.9788556386225</v>
      </c>
      <c r="AE38">
        <f t="shared" si="34"/>
        <v>0</v>
      </c>
      <c r="AF38">
        <f t="shared" si="35"/>
        <v>0</v>
      </c>
      <c r="AG38">
        <f t="shared" si="36"/>
        <v>-5.1099652694848867</v>
      </c>
      <c r="AH38">
        <f t="shared" si="37"/>
        <v>-6309.8409466768599</v>
      </c>
      <c r="AI38">
        <f t="shared" si="38"/>
        <v>-6314.9509119463446</v>
      </c>
      <c r="AJ38">
        <f t="shared" si="39"/>
        <v>241.7369196873517</v>
      </c>
      <c r="AK38">
        <f t="shared" si="30"/>
        <v>137.1801042728182</v>
      </c>
      <c r="AL38">
        <f t="shared" si="40"/>
        <v>-5936.0338879861747</v>
      </c>
      <c r="AN38">
        <f t="shared" si="41"/>
        <v>0</v>
      </c>
      <c r="AO38">
        <f t="shared" si="42"/>
        <v>0</v>
      </c>
      <c r="AP38">
        <f t="shared" si="43"/>
        <v>-0.24756058299882747</v>
      </c>
      <c r="AQ38">
        <f t="shared" si="44"/>
        <v>-305.69051275502346</v>
      </c>
      <c r="AR38">
        <f t="shared" si="45"/>
        <v>-305.93807333802232</v>
      </c>
      <c r="AS38">
        <f t="shared" si="46"/>
        <v>11.711338456156314</v>
      </c>
      <c r="AT38">
        <f t="shared" si="47"/>
        <v>6.6459133866172468</v>
      </c>
      <c r="AU38">
        <f t="shared" si="48"/>
        <v>-287.58082149524876</v>
      </c>
      <c r="AW38">
        <v>35</v>
      </c>
      <c r="AX38">
        <f>IF(Z38&gt;0, (R38*SUMPRODUCT(K38:$K$98, X38:$X$98)-K38*$AZ$3)/Z38, 0)</f>
        <v>4202.5208710758134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6.3742958000000002E-2</v>
      </c>
      <c r="Q39" s="5">
        <f t="shared" si="60"/>
        <v>12.5</v>
      </c>
      <c r="R39">
        <f t="shared" si="31"/>
        <v>250000</v>
      </c>
      <c r="S39">
        <f t="shared" si="32"/>
        <v>3938.657826217106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1717.9788556386225</v>
      </c>
      <c r="AC39">
        <f t="shared" si="33"/>
        <v>1491.377926707602</v>
      </c>
      <c r="AE39">
        <f t="shared" si="34"/>
        <v>0</v>
      </c>
      <c r="AF39">
        <f t="shared" si="35"/>
        <v>0</v>
      </c>
      <c r="AG39">
        <f t="shared" si="36"/>
        <v>-4.7331413152358035</v>
      </c>
      <c r="AH39">
        <f t="shared" si="37"/>
        <v>-6514.4860310846761</v>
      </c>
      <c r="AI39">
        <f t="shared" si="38"/>
        <v>-6519.2191723999122</v>
      </c>
      <c r="AJ39">
        <f t="shared" si="39"/>
        <v>226.60092893102046</v>
      </c>
      <c r="AK39">
        <f t="shared" si="30"/>
        <v>120.25851989470358</v>
      </c>
      <c r="AL39">
        <f t="shared" si="40"/>
        <v>-6172.3597235741881</v>
      </c>
      <c r="AN39">
        <f t="shared" si="41"/>
        <v>0</v>
      </c>
      <c r="AO39">
        <f t="shared" si="42"/>
        <v>0</v>
      </c>
      <c r="AP39">
        <f t="shared" si="43"/>
        <v>-0.20473636903954409</v>
      </c>
      <c r="AQ39">
        <f t="shared" si="44"/>
        <v>-281.79006865267451</v>
      </c>
      <c r="AR39">
        <f t="shared" si="45"/>
        <v>-281.99480502171406</v>
      </c>
      <c r="AS39">
        <f t="shared" si="46"/>
        <v>9.8018310294235533</v>
      </c>
      <c r="AT39">
        <f t="shared" si="47"/>
        <v>5.2018925845413433</v>
      </c>
      <c r="AU39">
        <f t="shared" si="48"/>
        <v>-266.99108140774916</v>
      </c>
      <c r="AW39">
        <v>36</v>
      </c>
      <c r="AX39">
        <f>IF(Z39&gt;0, (R39*SUMPRODUCT(K39:$K$98, X39:$X$98)-K39*$AZ$3)/Z39, 0)</f>
        <v>3938.657826217106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7.0809242999999994E-2</v>
      </c>
      <c r="Q40" s="5">
        <f t="shared" si="60"/>
        <v>12.5</v>
      </c>
      <c r="R40">
        <f t="shared" si="31"/>
        <v>250000</v>
      </c>
      <c r="S40">
        <f t="shared" si="32"/>
        <v>3678.1879987498605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1491.377926707602</v>
      </c>
      <c r="AC40">
        <f t="shared" si="33"/>
        <v>1280.203557897788</v>
      </c>
      <c r="AE40">
        <f t="shared" si="34"/>
        <v>0</v>
      </c>
      <c r="AF40">
        <f t="shared" si="35"/>
        <v>0</v>
      </c>
      <c r="AG40">
        <f t="shared" si="36"/>
        <v>-4.3506597485395746</v>
      </c>
      <c r="AH40">
        <f t="shared" si="37"/>
        <v>-6703.003070877432</v>
      </c>
      <c r="AI40">
        <f t="shared" si="38"/>
        <v>-6707.3537306259714</v>
      </c>
      <c r="AJ40">
        <f t="shared" si="39"/>
        <v>211.17436880981404</v>
      </c>
      <c r="AK40">
        <f t="shared" ref="AK40:AK71" si="61">G40*SUM(AB40:AB40, AE40:AF40)</f>
        <v>104.39645486953215</v>
      </c>
      <c r="AL40">
        <f t="shared" si="40"/>
        <v>-6391.7829069466252</v>
      </c>
      <c r="AN40">
        <f t="shared" si="41"/>
        <v>0</v>
      </c>
      <c r="AO40">
        <f t="shared" si="42"/>
        <v>0</v>
      </c>
      <c r="AP40">
        <f t="shared" si="43"/>
        <v>-0.16802837325258027</v>
      </c>
      <c r="AQ40">
        <f t="shared" si="44"/>
        <v>-258.87905904033482</v>
      </c>
      <c r="AR40">
        <f t="shared" si="45"/>
        <v>-259.04708741358741</v>
      </c>
      <c r="AS40">
        <f t="shared" si="46"/>
        <v>8.1558401977227639</v>
      </c>
      <c r="AT40">
        <f t="shared" si="47"/>
        <v>4.0319325111443698</v>
      </c>
      <c r="AU40">
        <f t="shared" si="48"/>
        <v>-246.85931470472028</v>
      </c>
      <c r="AW40">
        <v>37</v>
      </c>
      <c r="AX40">
        <f>IF(Z40&gt;0, (R40*SUMPRODUCT(K40:$K$98, X40:$X$98)-K40*$AZ$3)/Z40, 0)</f>
        <v>3678.1879987498605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7.8963489999999997E-2</v>
      </c>
      <c r="Q41" s="5">
        <f t="shared" si="60"/>
        <v>12.5</v>
      </c>
      <c r="R41">
        <f t="shared" si="31"/>
        <v>250000</v>
      </c>
      <c r="S41">
        <f t="shared" si="32"/>
        <v>3419.7810375714439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1280.203557897788</v>
      </c>
      <c r="AC41">
        <f t="shared" si="33"/>
        <v>1084.3742308600072</v>
      </c>
      <c r="AE41">
        <f t="shared" si="34"/>
        <v>0</v>
      </c>
      <c r="AF41">
        <f t="shared" si="35"/>
        <v>0</v>
      </c>
      <c r="AG41">
        <f t="shared" si="36"/>
        <v>-3.9636098735069716</v>
      </c>
      <c r="AH41">
        <f t="shared" si="37"/>
        <v>-6870.8655509441442</v>
      </c>
      <c r="AI41">
        <f t="shared" si="38"/>
        <v>-6874.8291608176514</v>
      </c>
      <c r="AJ41">
        <f t="shared" si="39"/>
        <v>195.82932703778079</v>
      </c>
      <c r="AK41">
        <f t="shared" si="61"/>
        <v>89.614249052845167</v>
      </c>
      <c r="AL41">
        <f t="shared" si="40"/>
        <v>-6589.3855847270252</v>
      </c>
      <c r="AN41">
        <f t="shared" si="41"/>
        <v>0</v>
      </c>
      <c r="AO41">
        <f t="shared" si="42"/>
        <v>0</v>
      </c>
      <c r="AP41">
        <f t="shared" si="43"/>
        <v>-0.13667855602590004</v>
      </c>
      <c r="AQ41">
        <f t="shared" si="44"/>
        <v>-236.93047805439977</v>
      </c>
      <c r="AR41">
        <f t="shared" si="45"/>
        <v>-237.06715661042568</v>
      </c>
      <c r="AS41">
        <f t="shared" si="46"/>
        <v>6.7528516935915199</v>
      </c>
      <c r="AT41">
        <f t="shared" si="47"/>
        <v>3.0901997297355139</v>
      </c>
      <c r="AU41">
        <f t="shared" si="48"/>
        <v>-227.22410518709864</v>
      </c>
      <c r="AW41">
        <v>38</v>
      </c>
      <c r="AX41">
        <f>IF(Z41&gt;0, (R41*SUMPRODUCT(K41:$K$98, X41:$X$98)-K41*$AZ$3)/Z41, 0)</f>
        <v>3419.7810375714439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8.8363973999999998E-2</v>
      </c>
      <c r="Q42" s="5">
        <f t="shared" si="60"/>
        <v>12.5</v>
      </c>
      <c r="R42">
        <f t="shared" si="31"/>
        <v>250000</v>
      </c>
      <c r="S42">
        <f t="shared" si="32"/>
        <v>3161.0435129269636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1084.3742308600072</v>
      </c>
      <c r="AC42">
        <f t="shared" si="33"/>
        <v>903.73815637931614</v>
      </c>
      <c r="AE42">
        <f t="shared" si="34"/>
        <v>0</v>
      </c>
      <c r="AF42">
        <f t="shared" si="35"/>
        <v>0</v>
      </c>
      <c r="AG42">
        <f t="shared" si="36"/>
        <v>-3.5737334549631883</v>
      </c>
      <c r="AH42">
        <f t="shared" si="37"/>
        <v>-7004.8063961742655</v>
      </c>
      <c r="AI42">
        <f t="shared" si="38"/>
        <v>-7008.3801296292286</v>
      </c>
      <c r="AJ42">
        <f t="shared" si="39"/>
        <v>180.63607448069104</v>
      </c>
      <c r="AK42">
        <f t="shared" si="61"/>
        <v>75.906196160200508</v>
      </c>
      <c r="AL42">
        <f t="shared" si="40"/>
        <v>-6751.8378589883378</v>
      </c>
      <c r="AN42">
        <f t="shared" si="41"/>
        <v>0</v>
      </c>
      <c r="AO42">
        <f t="shared" si="42"/>
        <v>0</v>
      </c>
      <c r="AP42">
        <f t="shared" si="43"/>
        <v>-0.1100306340130454</v>
      </c>
      <c r="AQ42">
        <f t="shared" si="44"/>
        <v>-215.66893519696737</v>
      </c>
      <c r="AR42">
        <f t="shared" si="45"/>
        <v>-215.77896583098041</v>
      </c>
      <c r="AS42">
        <f t="shared" si="46"/>
        <v>5.5615512603871169</v>
      </c>
      <c r="AT42">
        <f t="shared" si="47"/>
        <v>2.337053670700096</v>
      </c>
      <c r="AU42">
        <f t="shared" si="48"/>
        <v>-207.88036089989322</v>
      </c>
      <c r="AW42">
        <v>39</v>
      </c>
      <c r="AX42">
        <f>IF(Z42&gt;0, (R42*SUMPRODUCT(K42:$K$98, X42:$X$98)-K42*$AZ$3)/Z42, 0)</f>
        <v>3161.0435129269636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9.9562517000000003E-2</v>
      </c>
      <c r="Q43" s="5">
        <f t="shared" si="60"/>
        <v>12.5</v>
      </c>
      <c r="R43">
        <f t="shared" si="31"/>
        <v>250000</v>
      </c>
      <c r="S43">
        <f t="shared" si="32"/>
        <v>2900.254847924537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903.73815637931614</v>
      </c>
      <c r="AC43">
        <f t="shared" si="33"/>
        <v>738.33208151601764</v>
      </c>
      <c r="AE43">
        <f t="shared" si="34"/>
        <v>0</v>
      </c>
      <c r="AF43">
        <f t="shared" si="35"/>
        <v>0</v>
      </c>
      <c r="AG43">
        <f t="shared" si="36"/>
        <v>-3.1821862225503148</v>
      </c>
      <c r="AH43">
        <f t="shared" si="37"/>
        <v>-7116.1979572648243</v>
      </c>
      <c r="AI43">
        <f t="shared" si="38"/>
        <v>-7119.3801434873749</v>
      </c>
      <c r="AJ43">
        <f t="shared" si="39"/>
        <v>165.4060748632985</v>
      </c>
      <c r="AK43">
        <f t="shared" si="61"/>
        <v>63.261670946552137</v>
      </c>
      <c r="AL43">
        <f t="shared" si="40"/>
        <v>-6890.7123976775247</v>
      </c>
      <c r="AN43">
        <f t="shared" si="41"/>
        <v>0</v>
      </c>
      <c r="AO43">
        <f t="shared" si="42"/>
        <v>0</v>
      </c>
      <c r="AP43">
        <f t="shared" si="43"/>
        <v>-8.7478036431669931E-2</v>
      </c>
      <c r="AQ43">
        <f t="shared" si="44"/>
        <v>-195.62369409722521</v>
      </c>
      <c r="AR43">
        <f t="shared" si="45"/>
        <v>-195.7111721336569</v>
      </c>
      <c r="AS43">
        <f t="shared" si="46"/>
        <v>4.5469993366116928</v>
      </c>
      <c r="AT43">
        <f t="shared" si="47"/>
        <v>1.7390581093508908</v>
      </c>
      <c r="AU43">
        <f t="shared" si="48"/>
        <v>-189.42511468769433</v>
      </c>
      <c r="AW43">
        <v>40</v>
      </c>
      <c r="AX43">
        <f>IF(Z43&gt;0, (R43*SUMPRODUCT(K43:$K$98, X43:$X$98)-K43*$AZ$3)/Z43, 0)</f>
        <v>2900.254847924537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0.11247831899999999</v>
      </c>
      <c r="Q44" s="5">
        <f t="shared" si="60"/>
        <v>12.5</v>
      </c>
      <c r="R44">
        <f t="shared" si="31"/>
        <v>250000</v>
      </c>
      <c r="S44">
        <f t="shared" si="32"/>
        <v>2630.2556531822925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738.33208151601764</v>
      </c>
      <c r="AC44">
        <f t="shared" si="33"/>
        <v>587.58594128813922</v>
      </c>
      <c r="AE44">
        <f t="shared" si="34"/>
        <v>0</v>
      </c>
      <c r="AF44">
        <f t="shared" si="35"/>
        <v>0</v>
      </c>
      <c r="AG44">
        <f t="shared" si="36"/>
        <v>-2.7924374032673929</v>
      </c>
      <c r="AH44">
        <f t="shared" si="37"/>
        <v>-7158.5391411483861</v>
      </c>
      <c r="AI44">
        <f t="shared" si="38"/>
        <v>-7161.3315785516534</v>
      </c>
      <c r="AJ44">
        <f t="shared" si="39"/>
        <v>150.74614022787841</v>
      </c>
      <c r="AK44">
        <f t="shared" si="61"/>
        <v>51.683245706121241</v>
      </c>
      <c r="AL44">
        <f t="shared" si="40"/>
        <v>-6958.9021926176538</v>
      </c>
      <c r="AN44">
        <f t="shared" si="41"/>
        <v>0</v>
      </c>
      <c r="AO44">
        <f t="shared" si="42"/>
        <v>0</v>
      </c>
      <c r="AP44">
        <f t="shared" si="43"/>
        <v>-6.8539172839373441E-2</v>
      </c>
      <c r="AQ44">
        <f t="shared" si="44"/>
        <v>-175.70325870098199</v>
      </c>
      <c r="AR44">
        <f t="shared" si="45"/>
        <v>-175.77179787382136</v>
      </c>
      <c r="AS44">
        <f t="shared" si="46"/>
        <v>3.6999990574032684</v>
      </c>
      <c r="AT44">
        <f t="shared" si="47"/>
        <v>1.26854299623935</v>
      </c>
      <c r="AU44">
        <f t="shared" si="48"/>
        <v>-170.80325582017875</v>
      </c>
      <c r="AW44">
        <v>41</v>
      </c>
      <c r="AX44">
        <f>IF(Z44&gt;0, (R44*SUMPRODUCT(K44:$K$98, X44:$X$98)-K44*$AZ$3)/Z44, 0)</f>
        <v>2630.2556531822925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0.127310056</v>
      </c>
      <c r="Q45" s="5">
        <f t="shared" si="60"/>
        <v>12.5</v>
      </c>
      <c r="R45">
        <f t="shared" si="31"/>
        <v>250000</v>
      </c>
      <c r="S45">
        <f t="shared" si="32"/>
        <v>2345.1146155293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587.58594128813922</v>
      </c>
      <c r="AC45">
        <f t="shared" si="33"/>
        <v>451.95192711335989</v>
      </c>
      <c r="AE45">
        <f t="shared" si="34"/>
        <v>0</v>
      </c>
      <c r="AF45">
        <f t="shared" si="35"/>
        <v>0</v>
      </c>
      <c r="AG45">
        <f t="shared" si="36"/>
        <v>-2.4090076670482525</v>
      </c>
      <c r="AH45">
        <f t="shared" si="37"/>
        <v>-7110.1072437293278</v>
      </c>
      <c r="AI45">
        <f t="shared" si="38"/>
        <v>-7112.516251396376</v>
      </c>
      <c r="AJ45">
        <f t="shared" si="39"/>
        <v>135.63401417477934</v>
      </c>
      <c r="AK45">
        <f t="shared" si="61"/>
        <v>41.131015890169749</v>
      </c>
      <c r="AL45">
        <f t="shared" si="40"/>
        <v>-6935.7512213314267</v>
      </c>
      <c r="AN45">
        <f t="shared" si="41"/>
        <v>0</v>
      </c>
      <c r="AO45">
        <f t="shared" si="42"/>
        <v>0</v>
      </c>
      <c r="AP45">
        <f t="shared" si="43"/>
        <v>-5.2792906409469091E-2</v>
      </c>
      <c r="AQ45">
        <f t="shared" si="44"/>
        <v>-155.81653450668412</v>
      </c>
      <c r="AR45">
        <f t="shared" si="45"/>
        <v>-155.8693274130936</v>
      </c>
      <c r="AS45">
        <f t="shared" si="46"/>
        <v>2.9723914598592702</v>
      </c>
      <c r="AT45">
        <f t="shared" si="47"/>
        <v>0.90137773412600097</v>
      </c>
      <c r="AU45">
        <f t="shared" si="48"/>
        <v>-151.99555821910832</v>
      </c>
      <c r="AW45">
        <v>42</v>
      </c>
      <c r="AX45">
        <f>IF(Z45&gt;0, (R45*SUMPRODUCT(K45:$K$98, X45:$X$98)-K45*$AZ$3)/Z45, 0)</f>
        <v>2345.1146155293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0.144442719</v>
      </c>
      <c r="Q46" s="5">
        <f t="shared" si="60"/>
        <v>12.5</v>
      </c>
      <c r="R46">
        <f t="shared" si="31"/>
        <v>250000</v>
      </c>
      <c r="S46">
        <f t="shared" si="32"/>
        <v>2036.8127373858526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451.95192711335989</v>
      </c>
      <c r="AC46">
        <f t="shared" si="33"/>
        <v>331.91150379078545</v>
      </c>
      <c r="AE46">
        <f t="shared" si="34"/>
        <v>0</v>
      </c>
      <c r="AF46">
        <f t="shared" si="35"/>
        <v>0</v>
      </c>
      <c r="AG46">
        <f t="shared" si="36"/>
        <v>-2.0369539728574733</v>
      </c>
      <c r="AH46">
        <f t="shared" si="37"/>
        <v>-6959.2723504059268</v>
      </c>
      <c r="AI46">
        <f t="shared" si="38"/>
        <v>-6961.309304378784</v>
      </c>
      <c r="AJ46">
        <f t="shared" si="39"/>
        <v>120.04042332257444</v>
      </c>
      <c r="AK46">
        <f t="shared" si="61"/>
        <v>31.636634897935195</v>
      </c>
      <c r="AL46">
        <f t="shared" si="40"/>
        <v>-6809.632246158274</v>
      </c>
      <c r="AN46">
        <f t="shared" si="41"/>
        <v>0</v>
      </c>
      <c r="AO46">
        <f t="shared" si="42"/>
        <v>0</v>
      </c>
      <c r="AP46">
        <f t="shared" si="43"/>
        <v>-3.9856630713998344E-2</v>
      </c>
      <c r="AQ46">
        <f t="shared" si="44"/>
        <v>-136.17055260171861</v>
      </c>
      <c r="AR46">
        <f t="shared" si="45"/>
        <v>-136.21040923243262</v>
      </c>
      <c r="AS46">
        <f t="shared" si="46"/>
        <v>2.3488045811895479</v>
      </c>
      <c r="AT46">
        <f t="shared" si="47"/>
        <v>0.6190270820855821</v>
      </c>
      <c r="AU46">
        <f t="shared" si="48"/>
        <v>-133.24257756915748</v>
      </c>
      <c r="AW46">
        <v>43</v>
      </c>
      <c r="AX46">
        <f>IF(Z46&gt;0, (R46*SUMPRODUCT(K46:$K$98, X46:$X$98)-K46*$AZ$3)/Z46, 0)</f>
        <v>2036.8127373858526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0.163598735</v>
      </c>
      <c r="Q47" s="5">
        <f t="shared" si="60"/>
        <v>12.5</v>
      </c>
      <c r="R47">
        <f t="shared" si="31"/>
        <v>250000</v>
      </c>
      <c r="S47">
        <f t="shared" si="32"/>
        <v>1690.7140444758668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331.91150379078545</v>
      </c>
      <c r="AC47">
        <f t="shared" si="33"/>
        <v>227.68390760345034</v>
      </c>
      <c r="AE47">
        <f t="shared" si="34"/>
        <v>0</v>
      </c>
      <c r="AF47">
        <f t="shared" si="35"/>
        <v>0</v>
      </c>
      <c r="AG47">
        <f t="shared" si="36"/>
        <v>-1.6833413399161916</v>
      </c>
      <c r="AH47">
        <f t="shared" si="37"/>
        <v>-6664.8618642541396</v>
      </c>
      <c r="AI47">
        <f t="shared" si="38"/>
        <v>-6666.5452055940559</v>
      </c>
      <c r="AJ47">
        <f t="shared" si="39"/>
        <v>104.22759618733511</v>
      </c>
      <c r="AK47">
        <f t="shared" si="61"/>
        <v>23.233805265354984</v>
      </c>
      <c r="AL47">
        <f t="shared" si="40"/>
        <v>-6539.0838041413663</v>
      </c>
      <c r="AN47">
        <f t="shared" si="41"/>
        <v>0</v>
      </c>
      <c r="AO47">
        <f t="shared" si="42"/>
        <v>0</v>
      </c>
      <c r="AP47">
        <f t="shared" si="43"/>
        <v>-2.9408544679184002E-2</v>
      </c>
      <c r="AQ47">
        <f t="shared" si="44"/>
        <v>-116.43739939593348</v>
      </c>
      <c r="AR47">
        <f t="shared" si="45"/>
        <v>-116.46680794061267</v>
      </c>
      <c r="AS47">
        <f t="shared" si="46"/>
        <v>1.8208914892043218</v>
      </c>
      <c r="AT47">
        <f t="shared" si="47"/>
        <v>0.40590246553778009</v>
      </c>
      <c r="AU47">
        <f t="shared" si="48"/>
        <v>-114.24001398587058</v>
      </c>
      <c r="AW47">
        <v>44</v>
      </c>
      <c r="AX47">
        <f>IF(Z47&gt;0, (R47*SUMPRODUCT(K47:$K$98, X47:$X$98)-K47*$AZ$3)/Z47, 0)</f>
        <v>1690.7140444758668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0.184919743</v>
      </c>
      <c r="Q48" s="5">
        <f t="shared" si="60"/>
        <v>12.5</v>
      </c>
      <c r="R48">
        <f t="shared" si="31"/>
        <v>250000</v>
      </c>
      <c r="S48">
        <f t="shared" si="32"/>
        <v>1289.1495649299843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227.68390760345034</v>
      </c>
      <c r="AC48">
        <f t="shared" si="33"/>
        <v>139.76700500607353</v>
      </c>
      <c r="AE48">
        <f t="shared" si="34"/>
        <v>0</v>
      </c>
      <c r="AF48">
        <f t="shared" si="35"/>
        <v>0</v>
      </c>
      <c r="AG48">
        <f t="shared" si="36"/>
        <v>-1.355224878558452</v>
      </c>
      <c r="AH48">
        <f t="shared" si="37"/>
        <v>-6225.6609591715569</v>
      </c>
      <c r="AI48">
        <f t="shared" si="38"/>
        <v>-6227.016184050115</v>
      </c>
      <c r="AJ48">
        <f t="shared" si="39"/>
        <v>87.916902597376804</v>
      </c>
      <c r="AK48">
        <f t="shared" si="61"/>
        <v>15.937873532241525</v>
      </c>
      <c r="AL48">
        <f t="shared" si="40"/>
        <v>-6123.1614079204965</v>
      </c>
      <c r="AN48">
        <f t="shared" si="41"/>
        <v>0</v>
      </c>
      <c r="AO48">
        <f t="shared" si="42"/>
        <v>0</v>
      </c>
      <c r="AP48">
        <f t="shared" si="43"/>
        <v>-2.1139498846708429E-2</v>
      </c>
      <c r="AQ48">
        <f t="shared" si="44"/>
        <v>-97.111080787120059</v>
      </c>
      <c r="AR48">
        <f t="shared" si="45"/>
        <v>-97.132220285966767</v>
      </c>
      <c r="AS48">
        <f t="shared" si="46"/>
        <v>1.3713733347636923</v>
      </c>
      <c r="AT48">
        <f t="shared" si="47"/>
        <v>0.24860719758346209</v>
      </c>
      <c r="AU48">
        <f t="shared" si="48"/>
        <v>-95.51223975361961</v>
      </c>
      <c r="AW48">
        <v>45</v>
      </c>
      <c r="AX48">
        <f>IF(Z48&gt;0, (R48*SUMPRODUCT(K48:$K$98, X48:$X$98)-K48*$AZ$3)/Z48, 0)</f>
        <v>1289.1495649299843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0.20818995500000001</v>
      </c>
      <c r="Q49" s="5">
        <f t="shared" si="60"/>
        <v>12.5</v>
      </c>
      <c r="R49">
        <f t="shared" si="31"/>
        <v>250000</v>
      </c>
      <c r="S49">
        <f t="shared" si="32"/>
        <v>803.66713159751487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139.76700500607353</v>
      </c>
      <c r="AC49">
        <f t="shared" si="33"/>
        <v>68.120653503379003</v>
      </c>
      <c r="AE49">
        <f t="shared" si="34"/>
        <v>0</v>
      </c>
      <c r="AF49">
        <f t="shared" si="35"/>
        <v>0</v>
      </c>
      <c r="AG49">
        <f t="shared" si="36"/>
        <v>-1.0595284232909028</v>
      </c>
      <c r="AH49">
        <f t="shared" si="37"/>
        <v>-5642.884129639292</v>
      </c>
      <c r="AI49">
        <f t="shared" si="38"/>
        <v>-5643.9436580625834</v>
      </c>
      <c r="AJ49">
        <f t="shared" si="39"/>
        <v>71.646351502694529</v>
      </c>
      <c r="AK49">
        <f t="shared" si="61"/>
        <v>9.7836903504251485</v>
      </c>
      <c r="AL49">
        <f t="shared" si="40"/>
        <v>-5562.5136162094641</v>
      </c>
      <c r="AN49">
        <f t="shared" si="41"/>
        <v>0</v>
      </c>
      <c r="AO49">
        <f t="shared" si="42"/>
        <v>0</v>
      </c>
      <c r="AP49">
        <f t="shared" si="43"/>
        <v>-1.4756314771984429E-2</v>
      </c>
      <c r="AQ49">
        <f t="shared" si="44"/>
        <v>-78.589844886049633</v>
      </c>
      <c r="AR49">
        <f t="shared" si="45"/>
        <v>-78.604601200821619</v>
      </c>
      <c r="AS49">
        <f t="shared" si="46"/>
        <v>0.99783648253080104</v>
      </c>
      <c r="AT49">
        <f t="shared" si="47"/>
        <v>0.13625987870536038</v>
      </c>
      <c r="AU49">
        <f t="shared" si="48"/>
        <v>-77.470504839585459</v>
      </c>
      <c r="AW49">
        <v>46</v>
      </c>
      <c r="AX49">
        <f>IF(Z49&gt;0, (R49*SUMPRODUCT(K49:$K$98, X49:$X$98)-K49*$AZ$3)/Z49, 0)</f>
        <v>803.66713159751487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0.23376965099999999</v>
      </c>
      <c r="Q50" s="5">
        <f t="shared" si="60"/>
        <v>12.5</v>
      </c>
      <c r="R50">
        <f t="shared" si="31"/>
        <v>250000</v>
      </c>
      <c r="S50">
        <f t="shared" si="32"/>
        <v>191.37615553789414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68.120653503379003</v>
      </c>
      <c r="AC50">
        <f t="shared" si="33"/>
        <v>12.267174049852372</v>
      </c>
      <c r="AE50">
        <f t="shared" si="34"/>
        <v>0</v>
      </c>
      <c r="AF50">
        <f t="shared" si="35"/>
        <v>0</v>
      </c>
      <c r="AG50">
        <f t="shared" si="36"/>
        <v>-0.80124754932069919</v>
      </c>
      <c r="AH50">
        <f t="shared" si="37"/>
        <v>-4953.7117947458928</v>
      </c>
      <c r="AI50">
        <f t="shared" si="38"/>
        <v>-4954.5130422952134</v>
      </c>
      <c r="AJ50">
        <f t="shared" si="39"/>
        <v>55.853479453526631</v>
      </c>
      <c r="AK50">
        <f t="shared" si="61"/>
        <v>4.768445745236531</v>
      </c>
      <c r="AL50">
        <f t="shared" si="40"/>
        <v>-4893.8911170964502</v>
      </c>
      <c r="AN50">
        <f t="shared" si="41"/>
        <v>0</v>
      </c>
      <c r="AO50">
        <f t="shared" si="42"/>
        <v>0</v>
      </c>
      <c r="AP50">
        <f t="shared" si="43"/>
        <v>-9.9635473839032491E-3</v>
      </c>
      <c r="AQ50">
        <f t="shared" si="44"/>
        <v>-61.599617040945439</v>
      </c>
      <c r="AR50">
        <f t="shared" si="45"/>
        <v>-61.609580588329337</v>
      </c>
      <c r="AS50">
        <f t="shared" si="46"/>
        <v>0.69454039461697081</v>
      </c>
      <c r="AT50">
        <f t="shared" si="47"/>
        <v>5.9295825828753826E-2</v>
      </c>
      <c r="AU50">
        <f t="shared" si="48"/>
        <v>-60.855744367883617</v>
      </c>
      <c r="AW50">
        <v>47</v>
      </c>
      <c r="AX50">
        <f>IF(Z50&gt;0, (R50*SUMPRODUCT(K50:$K$98, X50:$X$98)-K50*$AZ$3)/Z50, 0)</f>
        <v>191.37615553789414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0.26254478799999997</v>
      </c>
      <c r="Q51" s="5">
        <f t="shared" si="60"/>
        <v>12.5</v>
      </c>
      <c r="R51">
        <f t="shared" si="31"/>
        <v>250000</v>
      </c>
      <c r="S51">
        <f t="shared" si="32"/>
        <v>-622.6094958031947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12.267174049852372</v>
      </c>
      <c r="AC51">
        <f t="shared" si="33"/>
        <v>-29.032116712054744</v>
      </c>
      <c r="AE51">
        <f t="shared" si="34"/>
        <v>0</v>
      </c>
      <c r="AF51">
        <f t="shared" si="35"/>
        <v>0</v>
      </c>
      <c r="AG51">
        <f t="shared" si="36"/>
        <v>-0.58287170585556969</v>
      </c>
      <c r="AH51">
        <f t="shared" si="37"/>
        <v>-4207.2673594384505</v>
      </c>
      <c r="AI51">
        <f t="shared" si="38"/>
        <v>-4207.8502311443062</v>
      </c>
      <c r="AJ51">
        <f t="shared" si="39"/>
        <v>41.299290761907116</v>
      </c>
      <c r="AK51">
        <f t="shared" si="61"/>
        <v>0.85870218348966609</v>
      </c>
      <c r="AL51">
        <f t="shared" si="40"/>
        <v>-4165.6922381989089</v>
      </c>
      <c r="AN51">
        <f t="shared" si="41"/>
        <v>0</v>
      </c>
      <c r="AO51">
        <f t="shared" si="42"/>
        <v>0</v>
      </c>
      <c r="AP51">
        <f t="shared" si="43"/>
        <v>-6.4714593521690922E-3</v>
      </c>
      <c r="AQ51">
        <f t="shared" si="44"/>
        <v>-46.712097064907738</v>
      </c>
      <c r="AR51">
        <f t="shared" si="45"/>
        <v>-46.718568524259908</v>
      </c>
      <c r="AS51">
        <f t="shared" si="46"/>
        <v>0.45853432025283564</v>
      </c>
      <c r="AT51">
        <f t="shared" si="47"/>
        <v>9.5339269692552332E-3</v>
      </c>
      <c r="AU51">
        <f t="shared" si="48"/>
        <v>-46.250500277037808</v>
      </c>
      <c r="AW51">
        <v>48</v>
      </c>
      <c r="AX51">
        <f>IF(Z51&gt;0, (R51*SUMPRODUCT(K51:$K$98, X51:$X$98)-K51*$AZ$3)/Z51, 0)</f>
        <v>-622.6094958031947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0.29488324999999999</v>
      </c>
      <c r="Q52" s="5">
        <f t="shared" si="60"/>
        <v>12.5</v>
      </c>
      <c r="R52">
        <f t="shared" si="31"/>
        <v>250000</v>
      </c>
      <c r="S52">
        <f t="shared" si="32"/>
        <v>-1777.6424698104902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-29.032116712054744</v>
      </c>
      <c r="AC52">
        <f t="shared" si="33"/>
        <v>-57.618922456392625</v>
      </c>
      <c r="AE52">
        <f t="shared" si="34"/>
        <v>0</v>
      </c>
      <c r="AF52">
        <f t="shared" si="35"/>
        <v>0</v>
      </c>
      <c r="AG52">
        <f t="shared" si="36"/>
        <v>-0.40516388584127966</v>
      </c>
      <c r="AH52">
        <f t="shared" si="37"/>
        <v>-3437.5820591146885</v>
      </c>
      <c r="AI52">
        <f t="shared" si="38"/>
        <v>-3437.9872230005299</v>
      </c>
      <c r="AJ52">
        <f t="shared" si="39"/>
        <v>28.58680574433788</v>
      </c>
      <c r="AK52">
        <f t="shared" si="61"/>
        <v>-2.0322481698438324</v>
      </c>
      <c r="AL52">
        <f t="shared" si="40"/>
        <v>-3411.4326654260358</v>
      </c>
      <c r="AN52">
        <f t="shared" si="41"/>
        <v>0</v>
      </c>
      <c r="AO52">
        <f t="shared" si="42"/>
        <v>0</v>
      </c>
      <c r="AP52">
        <f t="shared" si="43"/>
        <v>-4.0164462434257907E-3</v>
      </c>
      <c r="AQ52">
        <f t="shared" si="44"/>
        <v>-34.077231535902079</v>
      </c>
      <c r="AR52">
        <f t="shared" si="45"/>
        <v>-34.081247982145506</v>
      </c>
      <c r="AS52">
        <f t="shared" si="46"/>
        <v>0.28338500186161125</v>
      </c>
      <c r="AT52">
        <f t="shared" si="47"/>
        <v>-2.0145960221824341E-2</v>
      </c>
      <c r="AU52">
        <f t="shared" si="48"/>
        <v>-33.81800894050572</v>
      </c>
      <c r="AW52">
        <v>49</v>
      </c>
      <c r="AX52">
        <f>IF(Z52&gt;0, (R52*SUMPRODUCT(K52:$K$98, X52:$X$98)-K52*$AZ$3)/Z52, 0)</f>
        <v>-1777.6424698104902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0.33135349400000003</v>
      </c>
      <c r="Q53" s="5">
        <f t="shared" si="60"/>
        <v>12.5</v>
      </c>
      <c r="R53">
        <f t="shared" si="31"/>
        <v>250000</v>
      </c>
      <c r="S53">
        <f t="shared" si="32"/>
        <v>-3537.1037742320405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-57.618922456392625</v>
      </c>
      <c r="AC53">
        <f t="shared" si="33"/>
        <v>-75.512858170357248</v>
      </c>
      <c r="AE53">
        <f t="shared" si="34"/>
        <v>0</v>
      </c>
      <c r="AF53">
        <f t="shared" si="35"/>
        <v>0</v>
      </c>
      <c r="AG53">
        <f t="shared" si="36"/>
        <v>-0.26685977776674169</v>
      </c>
      <c r="AH53">
        <f t="shared" si="37"/>
        <v>-2685.0493843225026</v>
      </c>
      <c r="AI53">
        <f t="shared" si="38"/>
        <v>-2685.3162441002696</v>
      </c>
      <c r="AJ53">
        <f t="shared" si="39"/>
        <v>17.893935713964623</v>
      </c>
      <c r="AK53">
        <f t="shared" si="61"/>
        <v>-4.0333245719474844</v>
      </c>
      <c r="AL53">
        <f t="shared" si="40"/>
        <v>-2671.4556329582524</v>
      </c>
      <c r="AN53">
        <f t="shared" si="41"/>
        <v>0</v>
      </c>
      <c r="AO53">
        <f t="shared" si="42"/>
        <v>0</v>
      </c>
      <c r="AP53">
        <f t="shared" si="43"/>
        <v>-2.3619806114010908E-3</v>
      </c>
      <c r="AQ53">
        <f t="shared" si="44"/>
        <v>-23.76541957539839</v>
      </c>
      <c r="AR53">
        <f t="shared" si="45"/>
        <v>-23.767781556009794</v>
      </c>
      <c r="AS53">
        <f t="shared" si="46"/>
        <v>0.15837954138965565</v>
      </c>
      <c r="AT53">
        <f t="shared" si="47"/>
        <v>-3.5699027100122439E-2</v>
      </c>
      <c r="AU53">
        <f t="shared" si="48"/>
        <v>-23.64510104172026</v>
      </c>
      <c r="AW53">
        <v>50</v>
      </c>
      <c r="AX53">
        <f>IF(Z53&gt;0, (R53*SUMPRODUCT(K53:$K$98, X53:$X$98)-K53*$AZ$3)/Z53, 0)</f>
        <v>-3537.1037742320405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0.37075063600000002</v>
      </c>
      <c r="Q54" s="5">
        <f t="shared" si="60"/>
        <v>12.5</v>
      </c>
      <c r="R54">
        <f t="shared" si="31"/>
        <v>250000</v>
      </c>
      <c r="S54">
        <f t="shared" si="32"/>
        <v>-6416.6033301827765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-75.512858170357248</v>
      </c>
      <c r="AC54">
        <f t="shared" si="33"/>
        <v>-84.828906476168683</v>
      </c>
      <c r="AE54">
        <f t="shared" si="34"/>
        <v>0</v>
      </c>
      <c r="AF54">
        <f t="shared" si="35"/>
        <v>0</v>
      </c>
      <c r="AG54">
        <f t="shared" si="36"/>
        <v>-0.16525274765923612</v>
      </c>
      <c r="AH54">
        <f t="shared" si="37"/>
        <v>-1978.7686465967631</v>
      </c>
      <c r="AI54">
        <f t="shared" si="38"/>
        <v>-1978.9338993444223</v>
      </c>
      <c r="AJ54">
        <f t="shared" si="39"/>
        <v>9.3160483058114352</v>
      </c>
      <c r="AK54">
        <f t="shared" si="61"/>
        <v>-5.285900071925008</v>
      </c>
      <c r="AL54">
        <f t="shared" si="40"/>
        <v>-1974.9037511105359</v>
      </c>
      <c r="AN54">
        <f t="shared" si="41"/>
        <v>0</v>
      </c>
      <c r="AO54">
        <f t="shared" si="42"/>
        <v>0</v>
      </c>
      <c r="AP54">
        <f t="shared" si="43"/>
        <v>-1.3059419565986218E-3</v>
      </c>
      <c r="AQ54">
        <f t="shared" si="44"/>
        <v>-15.637603819582562</v>
      </c>
      <c r="AR54">
        <f t="shared" si="45"/>
        <v>-15.638909761539161</v>
      </c>
      <c r="AS54">
        <f t="shared" si="46"/>
        <v>7.3621882386768783E-2</v>
      </c>
      <c r="AT54">
        <f t="shared" si="47"/>
        <v>-4.1772852676248515E-2</v>
      </c>
      <c r="AU54">
        <f t="shared" si="48"/>
        <v>-15.607060731828641</v>
      </c>
      <c r="AW54">
        <v>51</v>
      </c>
      <c r="AX54">
        <f>IF(Z54&gt;0, (R54*SUMPRODUCT(K54:$K$98, X54:$X$98)-K54*$AZ$3)/Z54, 0)</f>
        <v>-6416.6033301827765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0.411916369</v>
      </c>
      <c r="Q55" s="5">
        <f t="shared" si="60"/>
        <v>12.5</v>
      </c>
      <c r="R55">
        <f t="shared" si="31"/>
        <v>250000</v>
      </c>
      <c r="S55">
        <f t="shared" si="32"/>
        <v>-11457.836531890334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-84.828906476168683</v>
      </c>
      <c r="AC55">
        <f t="shared" si="33"/>
        <v>-87.565285947905735</v>
      </c>
      <c r="AE55">
        <f t="shared" si="34"/>
        <v>0</v>
      </c>
      <c r="AF55">
        <f t="shared" si="35"/>
        <v>0</v>
      </c>
      <c r="AG55">
        <f t="shared" si="36"/>
        <v>-9.5529908399577965E-2</v>
      </c>
      <c r="AH55">
        <f t="shared" si="37"/>
        <v>-1361.4062356613158</v>
      </c>
      <c r="AI55">
        <f t="shared" si="38"/>
        <v>-1361.5017655697154</v>
      </c>
      <c r="AJ55">
        <f t="shared" si="39"/>
        <v>2.7363794717370524</v>
      </c>
      <c r="AK55">
        <f t="shared" si="61"/>
        <v>-5.9380234533318088</v>
      </c>
      <c r="AL55">
        <f t="shared" si="40"/>
        <v>-1364.7034095513102</v>
      </c>
      <c r="AN55">
        <f t="shared" si="41"/>
        <v>0</v>
      </c>
      <c r="AO55">
        <f t="shared" si="42"/>
        <v>0</v>
      </c>
      <c r="AP55">
        <f t="shared" si="43"/>
        <v>-6.7405684655872831E-4</v>
      </c>
      <c r="AQ55">
        <f t="shared" si="44"/>
        <v>-9.6060512301224978</v>
      </c>
      <c r="AR55">
        <f t="shared" si="45"/>
        <v>-9.6067252869690574</v>
      </c>
      <c r="AS55">
        <f t="shared" si="46"/>
        <v>1.9307830904559571E-2</v>
      </c>
      <c r="AT55">
        <f t="shared" si="47"/>
        <v>-4.1898557538680645E-2</v>
      </c>
      <c r="AU55">
        <f t="shared" si="48"/>
        <v>-9.6293160136031783</v>
      </c>
      <c r="AW55">
        <v>52</v>
      </c>
      <c r="AX55">
        <f>IF(Z55&gt;0, (R55*SUMPRODUCT(K55:$K$98, X55:$X$98)-K55*$AZ$3)/Z55, 0)</f>
        <v>-11457.836531890334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0.41929138799999999</v>
      </c>
      <c r="Q56" s="5">
        <f t="shared" si="60"/>
        <v>12.5</v>
      </c>
      <c r="R56">
        <f t="shared" si="31"/>
        <v>250000</v>
      </c>
      <c r="S56">
        <f t="shared" si="32"/>
        <v>-19637.929451161981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-87.565285947905735</v>
      </c>
      <c r="AC56">
        <f t="shared" si="33"/>
        <v>-85.652386867451895</v>
      </c>
      <c r="AE56">
        <f t="shared" si="34"/>
        <v>0</v>
      </c>
      <c r="AF56">
        <f t="shared" si="35"/>
        <v>0</v>
      </c>
      <c r="AG56">
        <f t="shared" si="36"/>
        <v>-5.4519741427210285E-2</v>
      </c>
      <c r="AH56">
        <f t="shared" si="37"/>
        <v>-801.09735776743798</v>
      </c>
      <c r="AI56">
        <f t="shared" si="38"/>
        <v>-801.15187750886514</v>
      </c>
      <c r="AJ56">
        <f t="shared" si="39"/>
        <v>-1.9128990804538404</v>
      </c>
      <c r="AK56">
        <f t="shared" si="61"/>
        <v>-6.1295700163534024</v>
      </c>
      <c r="AL56">
        <f t="shared" si="40"/>
        <v>-809.19434660567242</v>
      </c>
      <c r="AN56">
        <f t="shared" si="41"/>
        <v>0</v>
      </c>
      <c r="AO56">
        <f t="shared" si="42"/>
        <v>0</v>
      </c>
      <c r="AP56">
        <f t="shared" si="43"/>
        <v>-3.4347325652556144E-4</v>
      </c>
      <c r="AQ56">
        <f t="shared" si="44"/>
        <v>-5.0468969782948596</v>
      </c>
      <c r="AR56">
        <f t="shared" si="45"/>
        <v>-5.0472404515513851</v>
      </c>
      <c r="AS56">
        <f t="shared" si="46"/>
        <v>-1.2051225104312677E-2</v>
      </c>
      <c r="AT56">
        <f t="shared" si="47"/>
        <v>-3.8616165805356976E-2</v>
      </c>
      <c r="AU56">
        <f t="shared" si="48"/>
        <v>-5.0979078424610549</v>
      </c>
      <c r="AW56">
        <v>53</v>
      </c>
      <c r="AX56">
        <f>IF(Z56&gt;0, (R56*SUMPRODUCT(K56:$K$98, X56:$X$98)-K56*$AZ$3)/Z56, 0)</f>
        <v>-19637.929451161981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0.42725776900000001</v>
      </c>
      <c r="Q57" s="5">
        <f t="shared" si="60"/>
        <v>12.5</v>
      </c>
      <c r="R57">
        <f t="shared" si="31"/>
        <v>250000</v>
      </c>
      <c r="S57">
        <f t="shared" si="32"/>
        <v>-32762.808257142922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-85.652386867451895</v>
      </c>
      <c r="AC57">
        <f t="shared" si="33"/>
        <v>-80.414506782732161</v>
      </c>
      <c r="AE57">
        <f t="shared" si="34"/>
        <v>0</v>
      </c>
      <c r="AF57">
        <f t="shared" si="35"/>
        <v>0</v>
      </c>
      <c r="AG57">
        <f t="shared" si="36"/>
        <v>-3.0680560924291438E-2</v>
      </c>
      <c r="AH57">
        <f t="shared" si="37"/>
        <v>-465.87966177293481</v>
      </c>
      <c r="AI57">
        <f t="shared" si="38"/>
        <v>-465.91034233385909</v>
      </c>
      <c r="AJ57">
        <f t="shared" si="39"/>
        <v>-5.237880084719734</v>
      </c>
      <c r="AK57">
        <f t="shared" si="61"/>
        <v>-5.995667080721633</v>
      </c>
      <c r="AL57">
        <f t="shared" si="40"/>
        <v>-477.14388949930049</v>
      </c>
      <c r="AN57">
        <f t="shared" si="41"/>
        <v>0</v>
      </c>
      <c r="AO57">
        <f t="shared" si="42"/>
        <v>0</v>
      </c>
      <c r="AP57">
        <f t="shared" si="43"/>
        <v>-1.7257759523752652E-4</v>
      </c>
      <c r="AQ57">
        <f t="shared" si="44"/>
        <v>-2.6205645945406437</v>
      </c>
      <c r="AR57">
        <f t="shared" si="45"/>
        <v>-2.6207371721358812</v>
      </c>
      <c r="AS57">
        <f t="shared" si="46"/>
        <v>-2.9462979878173128E-2</v>
      </c>
      <c r="AT57">
        <f t="shared" si="47"/>
        <v>-3.3725517900049178E-2</v>
      </c>
      <c r="AU57">
        <f t="shared" si="48"/>
        <v>-2.6839256699141036</v>
      </c>
      <c r="AW57">
        <v>54</v>
      </c>
      <c r="AX57">
        <f>IF(Z57&gt;0, (R57*SUMPRODUCT(K57:$K$98, X57:$X$98)-K57*$AZ$3)/Z57, 0)</f>
        <v>-32762.808257142922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0.43603590599999997</v>
      </c>
      <c r="Q58" s="5">
        <f t="shared" si="60"/>
        <v>12.5</v>
      </c>
      <c r="R58">
        <f t="shared" si="31"/>
        <v>250000</v>
      </c>
      <c r="S58">
        <f t="shared" si="32"/>
        <v>-54316.120439500708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-80.414506782732161</v>
      </c>
      <c r="AC58">
        <f t="shared" si="33"/>
        <v>-73.852234713866935</v>
      </c>
      <c r="AE58">
        <f t="shared" si="34"/>
        <v>0</v>
      </c>
      <c r="AF58">
        <f t="shared" si="35"/>
        <v>0</v>
      </c>
      <c r="AG58">
        <f t="shared" si="36"/>
        <v>-1.6995929135836908E-2</v>
      </c>
      <c r="AH58">
        <f t="shared" si="37"/>
        <v>-267.55652358423225</v>
      </c>
      <c r="AI58">
        <f t="shared" si="38"/>
        <v>-267.57351951336807</v>
      </c>
      <c r="AJ58">
        <f t="shared" si="39"/>
        <v>-6.5622720688652265</v>
      </c>
      <c r="AK58">
        <f t="shared" si="61"/>
        <v>-5.6290154747912515</v>
      </c>
      <c r="AL58">
        <f t="shared" si="40"/>
        <v>-279.76480705702454</v>
      </c>
      <c r="AN58">
        <f t="shared" si="41"/>
        <v>0</v>
      </c>
      <c r="AO58">
        <f t="shared" si="42"/>
        <v>0</v>
      </c>
      <c r="AP58">
        <f t="shared" si="43"/>
        <v>-8.5358742134334907E-5</v>
      </c>
      <c r="AQ58">
        <f t="shared" si="44"/>
        <v>-1.3437505016910027</v>
      </c>
      <c r="AR58">
        <f t="shared" si="45"/>
        <v>-1.3438358604331371</v>
      </c>
      <c r="AS58">
        <f t="shared" si="46"/>
        <v>-3.2957732693796191E-2</v>
      </c>
      <c r="AT58">
        <f t="shared" si="47"/>
        <v>-2.8270633311229518E-2</v>
      </c>
      <c r="AU58">
        <f t="shared" si="48"/>
        <v>-1.4050642264381628</v>
      </c>
      <c r="AW58">
        <v>55</v>
      </c>
      <c r="AX58">
        <f>IF(Z58&gt;0, (R58*SUMPRODUCT(K58:$K$98, X58:$X$98)-K58*$AZ$3)/Z58, 0)</f>
        <v>-54316.120439500708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0.445743585</v>
      </c>
      <c r="Q59" s="5">
        <f t="shared" si="60"/>
        <v>12.5</v>
      </c>
      <c r="R59">
        <f t="shared" si="31"/>
        <v>250000</v>
      </c>
      <c r="S59">
        <f t="shared" si="32"/>
        <v>-90535.114659230545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-73.852234713866935</v>
      </c>
      <c r="AC59">
        <f t="shared" si="33"/>
        <v>-66.997023908945536</v>
      </c>
      <c r="AE59">
        <f t="shared" si="34"/>
        <v>0</v>
      </c>
      <c r="AF59">
        <f t="shared" si="35"/>
        <v>0</v>
      </c>
      <c r="AG59">
        <f t="shared" si="36"/>
        <v>-9.2501434610646437E-3</v>
      </c>
      <c r="AH59">
        <f t="shared" si="37"/>
        <v>-151.51652766827792</v>
      </c>
      <c r="AI59">
        <f t="shared" si="38"/>
        <v>-151.52577781173898</v>
      </c>
      <c r="AJ59">
        <f t="shared" si="39"/>
        <v>-6.8552108049213984</v>
      </c>
      <c r="AK59">
        <f t="shared" si="61"/>
        <v>-5.1696564299706855</v>
      </c>
      <c r="AL59">
        <f t="shared" si="40"/>
        <v>-163.55064504663105</v>
      </c>
      <c r="AN59">
        <f t="shared" si="41"/>
        <v>0</v>
      </c>
      <c r="AO59">
        <f t="shared" si="42"/>
        <v>0</v>
      </c>
      <c r="AP59">
        <f t="shared" si="43"/>
        <v>-4.1479502663341574E-5</v>
      </c>
      <c r="AQ59">
        <f t="shared" si="44"/>
        <v>-0.67943056660801771</v>
      </c>
      <c r="AR59">
        <f t="shared" si="45"/>
        <v>-0.67947204611068102</v>
      </c>
      <c r="AS59">
        <f t="shared" si="46"/>
        <v>-3.0740143224522246E-2</v>
      </c>
      <c r="AT59">
        <f t="shared" si="47"/>
        <v>-2.3181778591664089E-2</v>
      </c>
      <c r="AU59">
        <f t="shared" si="48"/>
        <v>-0.73339396792686729</v>
      </c>
      <c r="AW59">
        <v>56</v>
      </c>
      <c r="AX59">
        <f>IF(Z59&gt;0, (R59*SUMPRODUCT(K59:$K$98, X59:$X$98)-K59*$AZ$3)/Z59, 0)</f>
        <v>-90535.114659230545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0.45538508599999999</v>
      </c>
      <c r="Q60" s="5">
        <f t="shared" si="60"/>
        <v>12.5</v>
      </c>
      <c r="R60">
        <f t="shared" si="31"/>
        <v>250000</v>
      </c>
      <c r="S60">
        <f t="shared" si="32"/>
        <v>-152559.96789183244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-66.997023908945536</v>
      </c>
      <c r="AC60">
        <f t="shared" si="33"/>
        <v>-60.355953308935341</v>
      </c>
      <c r="AE60">
        <f t="shared" si="34"/>
        <v>0</v>
      </c>
      <c r="AF60">
        <f t="shared" si="35"/>
        <v>0</v>
      </c>
      <c r="AG60">
        <f t="shared" si="36"/>
        <v>-4.9452646509247373E-3</v>
      </c>
      <c r="AH60">
        <f t="shared" si="37"/>
        <v>-84.247547510585207</v>
      </c>
      <c r="AI60">
        <f t="shared" si="38"/>
        <v>-84.252492775236135</v>
      </c>
      <c r="AJ60">
        <f t="shared" si="39"/>
        <v>-6.6410706000101953</v>
      </c>
      <c r="AK60">
        <f t="shared" si="61"/>
        <v>-4.6897916736261882</v>
      </c>
      <c r="AL60">
        <f t="shared" si="40"/>
        <v>-95.583355048872519</v>
      </c>
      <c r="AN60">
        <f t="shared" si="41"/>
        <v>0</v>
      </c>
      <c r="AO60">
        <f t="shared" si="42"/>
        <v>0</v>
      </c>
      <c r="AP60">
        <f t="shared" si="43"/>
        <v>-1.9799607811718861E-5</v>
      </c>
      <c r="AQ60">
        <f t="shared" si="44"/>
        <v>-0.33730619442112553</v>
      </c>
      <c r="AR60">
        <f t="shared" si="45"/>
        <v>-0.33732599402893726</v>
      </c>
      <c r="AS60">
        <f t="shared" si="46"/>
        <v>-2.658919241168424E-2</v>
      </c>
      <c r="AT60">
        <f t="shared" si="47"/>
        <v>-1.8776757648167441E-2</v>
      </c>
      <c r="AU60">
        <f t="shared" si="48"/>
        <v>-0.38269194408878893</v>
      </c>
      <c r="AW60">
        <v>57</v>
      </c>
      <c r="AX60">
        <f>IF(Z60&gt;0, (R60*SUMPRODUCT(K60:$K$98, X60:$X$98)-K60*$AZ$3)/Z60, 0)</f>
        <v>-152559.96789183244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0.465797664</v>
      </c>
      <c r="Q61" s="5">
        <f t="shared" si="60"/>
        <v>12.5</v>
      </c>
      <c r="R61">
        <f t="shared" si="31"/>
        <v>250000</v>
      </c>
      <c r="S61">
        <f t="shared" si="32"/>
        <v>-261142.10795857685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-60.355953308935341</v>
      </c>
      <c r="AC61">
        <f t="shared" si="33"/>
        <v>-54.157097747447345</v>
      </c>
      <c r="AE61">
        <f t="shared" si="34"/>
        <v>0</v>
      </c>
      <c r="AF61">
        <f t="shared" si="35"/>
        <v>0</v>
      </c>
      <c r="AG61">
        <f t="shared" si="36"/>
        <v>-2.5923192821529716E-3</v>
      </c>
      <c r="AH61">
        <f t="shared" si="37"/>
        <v>-46.069854445250357</v>
      </c>
      <c r="AI61">
        <f t="shared" si="38"/>
        <v>-46.072446764532508</v>
      </c>
      <c r="AJ61">
        <f t="shared" si="39"/>
        <v>-6.1988555614879957</v>
      </c>
      <c r="AK61">
        <f t="shared" si="61"/>
        <v>-4.2249167316254743</v>
      </c>
      <c r="AL61">
        <f t="shared" si="40"/>
        <v>-56.49621905764598</v>
      </c>
      <c r="AN61">
        <f t="shared" si="41"/>
        <v>0</v>
      </c>
      <c r="AO61">
        <f t="shared" si="42"/>
        <v>0</v>
      </c>
      <c r="AP61">
        <f t="shared" si="43"/>
        <v>-9.2669648810597086E-6</v>
      </c>
      <c r="AQ61">
        <f t="shared" si="44"/>
        <v>-0.16468948333597852</v>
      </c>
      <c r="AR61">
        <f t="shared" si="45"/>
        <v>-0.16469875030085956</v>
      </c>
      <c r="AS61">
        <f t="shared" si="46"/>
        <v>-2.2159529957036034E-2</v>
      </c>
      <c r="AT61">
        <f t="shared" si="47"/>
        <v>-1.510313766013352E-2</v>
      </c>
      <c r="AU61">
        <f t="shared" si="48"/>
        <v>-0.20196141791802913</v>
      </c>
      <c r="AW61">
        <v>58</v>
      </c>
      <c r="AX61">
        <f>IF(Z61&gt;0, (R61*SUMPRODUCT(K61:$K$98, X61:$X$98)-K61*$AZ$3)/Z61, 0)</f>
        <v>-261142.10795857685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0.47670810299999999</v>
      </c>
      <c r="Q62" s="5">
        <f t="shared" si="60"/>
        <v>12.5</v>
      </c>
      <c r="R62">
        <f t="shared" si="31"/>
        <v>250000</v>
      </c>
      <c r="S62">
        <f t="shared" si="32"/>
        <v>-455483.6909929199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-54.157097747447345</v>
      </c>
      <c r="AC62">
        <f t="shared" si="33"/>
        <v>-48.485928520150182</v>
      </c>
      <c r="AE62">
        <f t="shared" si="34"/>
        <v>0</v>
      </c>
      <c r="AF62">
        <f t="shared" si="35"/>
        <v>0</v>
      </c>
      <c r="AG62">
        <f t="shared" si="36"/>
        <v>-1.3306164819659771E-3</v>
      </c>
      <c r="AH62">
        <f t="shared" si="37"/>
        <v>-24.715592147309298</v>
      </c>
      <c r="AI62">
        <f t="shared" si="38"/>
        <v>-24.716922763791263</v>
      </c>
      <c r="AJ62">
        <f t="shared" si="39"/>
        <v>-5.6711692272971632</v>
      </c>
      <c r="AK62">
        <f t="shared" si="61"/>
        <v>-3.7909968423213147</v>
      </c>
      <c r="AL62">
        <f t="shared" si="40"/>
        <v>-34.179088833409743</v>
      </c>
      <c r="AN62">
        <f t="shared" si="41"/>
        <v>0</v>
      </c>
      <c r="AO62">
        <f t="shared" si="42"/>
        <v>0</v>
      </c>
      <c r="AP62">
        <f t="shared" si="43"/>
        <v>-4.2470160564567117E-6</v>
      </c>
      <c r="AQ62">
        <f t="shared" si="44"/>
        <v>-7.888637944674276E-2</v>
      </c>
      <c r="AR62">
        <f t="shared" si="45"/>
        <v>-7.8890626462799207E-2</v>
      </c>
      <c r="AS62">
        <f t="shared" si="46"/>
        <v>-1.8101043458914636E-2</v>
      </c>
      <c r="AT62">
        <f t="shared" si="47"/>
        <v>-1.2099973717090175E-2</v>
      </c>
      <c r="AU62">
        <f t="shared" si="48"/>
        <v>-0.10909164363880403</v>
      </c>
      <c r="AW62">
        <v>59</v>
      </c>
      <c r="AX62">
        <f>IF(Z62&gt;0, (R62*SUMPRODUCT(K62:$K$98, X62:$X$98)-K62*$AZ$3)/Z62, 0)</f>
        <v>-455483.6909929199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0.48798100799999999</v>
      </c>
      <c r="Q63" s="5">
        <f t="shared" si="60"/>
        <v>12.5</v>
      </c>
      <c r="R63">
        <f t="shared" si="31"/>
        <v>250000</v>
      </c>
      <c r="S63">
        <f t="shared" si="32"/>
        <v>-811275.59551610018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-48.485928520150182</v>
      </c>
      <c r="AC63">
        <f t="shared" si="33"/>
        <v>-43.35422676510305</v>
      </c>
      <c r="AE63">
        <f t="shared" si="34"/>
        <v>0</v>
      </c>
      <c r="AF63">
        <f t="shared" si="35"/>
        <v>0</v>
      </c>
      <c r="AG63">
        <f t="shared" si="36"/>
        <v>-6.6799474501514603E-4</v>
      </c>
      <c r="AH63">
        <f t="shared" si="37"/>
        <v>-12.986311442623427</v>
      </c>
      <c r="AI63">
        <f t="shared" si="38"/>
        <v>-12.986979437368442</v>
      </c>
      <c r="AJ63">
        <f t="shared" si="39"/>
        <v>-5.131701755047132</v>
      </c>
      <c r="AK63">
        <f t="shared" si="61"/>
        <v>-3.3940149964105131</v>
      </c>
      <c r="AL63">
        <f t="shared" si="40"/>
        <v>-21.512696188826084</v>
      </c>
      <c r="AN63">
        <f t="shared" si="41"/>
        <v>0</v>
      </c>
      <c r="AO63">
        <f t="shared" si="42"/>
        <v>0</v>
      </c>
      <c r="AP63">
        <f t="shared" si="43"/>
        <v>-1.9036452854198335E-6</v>
      </c>
      <c r="AQ63">
        <f t="shared" si="44"/>
        <v>-3.7008271003963054E-2</v>
      </c>
      <c r="AR63">
        <f t="shared" si="45"/>
        <v>-3.7010174649248474E-2</v>
      </c>
      <c r="AS63">
        <f t="shared" si="46"/>
        <v>-1.4624276500789925E-2</v>
      </c>
      <c r="AT63">
        <f t="shared" si="47"/>
        <v>-9.6722327455054918E-3</v>
      </c>
      <c r="AU63">
        <f t="shared" si="48"/>
        <v>-6.1306683895543883E-2</v>
      </c>
      <c r="AW63">
        <v>60</v>
      </c>
      <c r="AX63">
        <f>IF(Z63&gt;0, (R63*SUMPRODUCT(K63:$K$98, X63:$X$98)-K63*$AZ$3)/Z63, 0)</f>
        <v>-811275.59551610018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0.50007659900000001</v>
      </c>
      <c r="Q64" s="5">
        <f t="shared" si="60"/>
        <v>12.5</v>
      </c>
      <c r="R64">
        <f t="shared" si="31"/>
        <v>250000</v>
      </c>
      <c r="S64">
        <f t="shared" si="32"/>
        <v>-1479640.9396905012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-43.35422676510305</v>
      </c>
      <c r="AC64">
        <f t="shared" si="33"/>
        <v>-38.73892420173749</v>
      </c>
      <c r="AE64">
        <f t="shared" si="34"/>
        <v>0</v>
      </c>
      <c r="AF64">
        <f t="shared" si="35"/>
        <v>0</v>
      </c>
      <c r="AG64">
        <f t="shared" si="36"/>
        <v>-3.2726625732794817E-4</v>
      </c>
      <c r="AH64">
        <f t="shared" si="37"/>
        <v>-6.6809708047409293</v>
      </c>
      <c r="AI64">
        <f t="shared" si="38"/>
        <v>-6.681298070998257</v>
      </c>
      <c r="AJ64">
        <f t="shared" si="39"/>
        <v>-4.6153025633655602</v>
      </c>
      <c r="AK64">
        <f t="shared" si="61"/>
        <v>-3.0347958735572136</v>
      </c>
      <c r="AL64">
        <f t="shared" si="40"/>
        <v>-14.331396507921029</v>
      </c>
      <c r="AN64">
        <f t="shared" si="41"/>
        <v>0</v>
      </c>
      <c r="AO64">
        <f t="shared" si="42"/>
        <v>0</v>
      </c>
      <c r="AP64">
        <f t="shared" si="43"/>
        <v>-8.3271461833080413E-7</v>
      </c>
      <c r="AQ64">
        <f t="shared" si="44"/>
        <v>-1.6999436786341693E-2</v>
      </c>
      <c r="AR64">
        <f t="shared" si="45"/>
        <v>-1.7000269500960022E-2</v>
      </c>
      <c r="AS64">
        <f t="shared" si="46"/>
        <v>-1.1743434669718781E-2</v>
      </c>
      <c r="AT64">
        <f t="shared" si="47"/>
        <v>-7.7219048129019609E-3</v>
      </c>
      <c r="AU64">
        <f t="shared" si="48"/>
        <v>-3.6465608983580762E-2</v>
      </c>
      <c r="AW64">
        <v>61</v>
      </c>
      <c r="AX64">
        <f>IF(Z64&gt;0, (R64*SUMPRODUCT(K64:$K$98, X64:$X$98)-K64*$AZ$3)/Z64, 0)</f>
        <v>-1479640.9396905012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0.512515834</v>
      </c>
      <c r="Q65" s="5">
        <f t="shared" si="60"/>
        <v>12.5</v>
      </c>
      <c r="R65">
        <f t="shared" si="31"/>
        <v>250000</v>
      </c>
      <c r="S65">
        <f t="shared" si="32"/>
        <v>-2767909.8928063461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-38.73892420173749</v>
      </c>
      <c r="AC65">
        <f t="shared" si="33"/>
        <v>-34.602074679265321</v>
      </c>
      <c r="AE65">
        <f t="shared" si="34"/>
        <v>0</v>
      </c>
      <c r="AF65">
        <f t="shared" si="35"/>
        <v>0</v>
      </c>
      <c r="AG65">
        <f t="shared" si="36"/>
        <v>-1.5626445594017673E-4</v>
      </c>
      <c r="AH65">
        <f t="shared" si="37"/>
        <v>-3.3545827762898393</v>
      </c>
      <c r="AI65">
        <f t="shared" si="38"/>
        <v>-3.3547390407457796</v>
      </c>
      <c r="AJ65">
        <f t="shared" si="39"/>
        <v>-4.1368495224721684</v>
      </c>
      <c r="AK65">
        <f t="shared" si="61"/>
        <v>-2.7117246941216244</v>
      </c>
      <c r="AL65">
        <f t="shared" si="40"/>
        <v>-10.203313257339573</v>
      </c>
      <c r="AN65">
        <f t="shared" si="41"/>
        <v>0</v>
      </c>
      <c r="AO65">
        <f t="shared" si="42"/>
        <v>0</v>
      </c>
      <c r="AP65">
        <f t="shared" si="43"/>
        <v>-3.5500718308008246E-7</v>
      </c>
      <c r="AQ65">
        <f t="shared" si="44"/>
        <v>-7.6210611981750677E-3</v>
      </c>
      <c r="AR65">
        <f t="shared" si="45"/>
        <v>-7.6214162053581478E-3</v>
      </c>
      <c r="AS65">
        <f t="shared" si="46"/>
        <v>-9.3982427863266767E-3</v>
      </c>
      <c r="AT65">
        <f t="shared" si="47"/>
        <v>-6.1605932018050412E-3</v>
      </c>
      <c r="AU65">
        <f t="shared" si="48"/>
        <v>-2.3180252193489868E-2</v>
      </c>
      <c r="AW65">
        <v>62</v>
      </c>
      <c r="AX65">
        <f>IF(Z65&gt;0, (R65*SUMPRODUCT(K65:$K$98, X65:$X$98)-K65*$AZ$3)/Z65, 0)</f>
        <v>-2767909.8928063461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0.52569093300000003</v>
      </c>
      <c r="Q66" s="5">
        <f t="shared" si="60"/>
        <v>12.5</v>
      </c>
      <c r="R66">
        <f t="shared" si="31"/>
        <v>250000</v>
      </c>
      <c r="S66">
        <f t="shared" si="32"/>
        <v>-5323702.7828502217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-34.602074679265321</v>
      </c>
      <c r="AC66">
        <f t="shared" si="33"/>
        <v>-30.900902026839827</v>
      </c>
      <c r="AE66">
        <f t="shared" si="34"/>
        <v>0</v>
      </c>
      <c r="AF66">
        <f t="shared" si="35"/>
        <v>0</v>
      </c>
      <c r="AG66">
        <f t="shared" si="36"/>
        <v>-7.2555003742846066E-5</v>
      </c>
      <c r="AH66">
        <f t="shared" si="37"/>
        <v>-1.642936152758578</v>
      </c>
      <c r="AI66">
        <f t="shared" si="38"/>
        <v>-1.6430087077623208</v>
      </c>
      <c r="AJ66">
        <f t="shared" si="39"/>
        <v>-3.7011726524254946</v>
      </c>
      <c r="AK66">
        <f t="shared" si="61"/>
        <v>-2.4221452275485729</v>
      </c>
      <c r="AL66">
        <f t="shared" si="40"/>
        <v>-7.7663265877363887</v>
      </c>
      <c r="AN66">
        <f t="shared" si="41"/>
        <v>0</v>
      </c>
      <c r="AO66">
        <f t="shared" si="42"/>
        <v>0</v>
      </c>
      <c r="AP66">
        <f t="shared" si="43"/>
        <v>-1.4717236960197433E-7</v>
      </c>
      <c r="AQ66">
        <f t="shared" si="44"/>
        <v>-3.3325724516976847E-3</v>
      </c>
      <c r="AR66">
        <f t="shared" si="45"/>
        <v>-3.3327196240672866E-3</v>
      </c>
      <c r="AS66">
        <f t="shared" si="46"/>
        <v>-7.5075504302098955E-3</v>
      </c>
      <c r="AT66">
        <f t="shared" si="47"/>
        <v>-4.9131394703233692E-3</v>
      </c>
      <c r="AU66">
        <f t="shared" si="48"/>
        <v>-1.5753409524600553E-2</v>
      </c>
      <c r="AW66">
        <v>63</v>
      </c>
      <c r="AX66">
        <f>IF(Z66&gt;0, (R66*SUMPRODUCT(K66:$K$98, X66:$X$98)-K66*$AZ$3)/Z66, 0)</f>
        <v>-5323702.7828502217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2">$C$6</f>
        <v>250000</v>
      </c>
      <c r="S67">
        <f t="shared" ref="S67:S89" si="63">AX67</f>
        <v>-10555460.206395686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-30.900902026839827</v>
      </c>
      <c r="AC67">
        <f t="shared" ref="AC67:AC89" si="64">S67*Z67</f>
        <v>-27.592811640698965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-3.2675993160369423E-5</v>
      </c>
      <c r="AH67">
        <f t="shared" ref="AH67:AH89" si="68">-X67*R67</f>
        <v>-0.78306921090096349</v>
      </c>
      <c r="AI67">
        <f t="shared" ref="AI67:AI89" si="69">SUM(AE67:AH67)</f>
        <v>-0.78310188689412386</v>
      </c>
      <c r="AJ67">
        <f t="shared" ref="AJ67:AJ89" si="70">AB67-AC67</f>
        <v>-3.3080903861408615</v>
      </c>
      <c r="AK67">
        <f t="shared" si="61"/>
        <v>-2.163063141878788</v>
      </c>
      <c r="AL67">
        <f t="shared" ref="AL67:AL89" si="71">SUM(AI67:AK67)</f>
        <v>-6.2542554149137732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-5.9179281412508E-8</v>
      </c>
      <c r="AQ67">
        <f t="shared" ref="AQ67:AQ89" si="75">AH67*$K67</f>
        <v>-1.4182116200704572E-3</v>
      </c>
      <c r="AR67">
        <f t="shared" ref="AR67:AR89" si="76">AI67*$K67</f>
        <v>-1.4182707993518695E-3</v>
      </c>
      <c r="AS67">
        <f t="shared" ref="AS67:AS89" si="77">AJ67*$K67</f>
        <v>-5.9912612583381073E-3</v>
      </c>
      <c r="AT67">
        <f t="shared" ref="AT67:AT89" si="78">AK67*$K67</f>
        <v>-3.91750976804346E-3</v>
      </c>
      <c r="AU67">
        <f t="shared" ref="AU67:AU89" si="79">AL67*$K67</f>
        <v>-1.1327041825733436E-2</v>
      </c>
      <c r="AW67">
        <v>64</v>
      </c>
      <c r="AX67">
        <f>IF(Z67&gt;0, (R67*SUMPRODUCT(K67:$K$98, X67:$X$98)-K67*$AZ$3)/Z67, 0)</f>
        <v>-10555460.206395686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0.55384314300000004</v>
      </c>
      <c r="Q68" s="5">
        <f t="shared" si="60"/>
        <v>12.5</v>
      </c>
      <c r="R68">
        <f t="shared" si="62"/>
        <v>250000</v>
      </c>
      <c r="S68">
        <f t="shared" si="63"/>
        <v>-21609113.516577922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-27.592811640698965</v>
      </c>
      <c r="AC68">
        <f t="shared" si="64"/>
        <v>-24.637602210718537</v>
      </c>
      <c r="AE68">
        <f t="shared" si="65"/>
        <v>0</v>
      </c>
      <c r="AF68">
        <f t="shared" si="66"/>
        <v>0</v>
      </c>
      <c r="AG68">
        <f t="shared" si="67"/>
        <v>-1.4251858476180225E-5</v>
      </c>
      <c r="AH68">
        <f t="shared" si="68"/>
        <v>-0.36194749505171014</v>
      </c>
      <c r="AI68">
        <f t="shared" si="69"/>
        <v>-0.36196174691018634</v>
      </c>
      <c r="AJ68">
        <f t="shared" si="70"/>
        <v>-2.9552094299804281</v>
      </c>
      <c r="AK68">
        <f t="shared" si="61"/>
        <v>-1.9314968148489278</v>
      </c>
      <c r="AL68">
        <f t="shared" si="71"/>
        <v>-5.2486679917395422</v>
      </c>
      <c r="AN68">
        <f t="shared" si="72"/>
        <v>0</v>
      </c>
      <c r="AO68">
        <f t="shared" si="73"/>
        <v>0</v>
      </c>
      <c r="AP68">
        <f t="shared" si="74"/>
        <v>-2.3045936946783937E-8</v>
      </c>
      <c r="AQ68">
        <f t="shared" si="75"/>
        <v>-5.8528641460687343E-4</v>
      </c>
      <c r="AR68">
        <f t="shared" si="76"/>
        <v>-5.8530946054382031E-4</v>
      </c>
      <c r="AS68">
        <f t="shared" si="77"/>
        <v>-4.7787150217424735E-3</v>
      </c>
      <c r="AT68">
        <f t="shared" si="78"/>
        <v>-3.1233227499641008E-3</v>
      </c>
      <c r="AU68">
        <f t="shared" si="79"/>
        <v>-8.4873472322503953E-3</v>
      </c>
      <c r="AW68">
        <v>65</v>
      </c>
      <c r="AX68">
        <f>IF(Z68&gt;0, (R68*SUMPRODUCT(K68:$K$98, X68:$X$98)-K68*$AZ$3)/Z68, 0)</f>
        <v>-21609113.516577922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0.568687897</v>
      </c>
      <c r="Q69" s="5">
        <f t="shared" ref="Q69:Q89" si="91">$C$8</f>
        <v>12.5</v>
      </c>
      <c r="R69">
        <f t="shared" si="62"/>
        <v>250000</v>
      </c>
      <c r="S69">
        <f t="shared" si="63"/>
        <v>-45795680.226167731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-24.637602210718537</v>
      </c>
      <c r="AC69">
        <f t="shared" si="64"/>
        <v>-21.998341388561265</v>
      </c>
      <c r="AE69">
        <f t="shared" si="65"/>
        <v>0</v>
      </c>
      <c r="AF69">
        <f t="shared" si="66"/>
        <v>0</v>
      </c>
      <c r="AG69">
        <f t="shared" si="67"/>
        <v>-6.0044804662578664E-6</v>
      </c>
      <c r="AH69">
        <f t="shared" si="68"/>
        <v>-0.16209718850321111</v>
      </c>
      <c r="AI69">
        <f t="shared" si="69"/>
        <v>-0.16210319298367737</v>
      </c>
      <c r="AJ69">
        <f t="shared" si="70"/>
        <v>-2.6392608221572722</v>
      </c>
      <c r="AK69">
        <f t="shared" si="61"/>
        <v>-1.7246321547502979</v>
      </c>
      <c r="AL69">
        <f t="shared" si="71"/>
        <v>-4.525996169891247</v>
      </c>
      <c r="AN69">
        <f t="shared" si="72"/>
        <v>0</v>
      </c>
      <c r="AO69">
        <f t="shared" si="73"/>
        <v>0</v>
      </c>
      <c r="AP69">
        <f t="shared" si="74"/>
        <v>-8.6692251434419098E-9</v>
      </c>
      <c r="AQ69">
        <f t="shared" si="75"/>
        <v>-2.3403473958323492E-4</v>
      </c>
      <c r="AR69">
        <f t="shared" si="76"/>
        <v>-2.3404340880837837E-4</v>
      </c>
      <c r="AS69">
        <f t="shared" si="77"/>
        <v>-3.8105455431361513E-3</v>
      </c>
      <c r="AT69">
        <f t="shared" si="78"/>
        <v>-2.4900113378947568E-3</v>
      </c>
      <c r="AU69">
        <f t="shared" si="79"/>
        <v>-6.5346002898392852E-3</v>
      </c>
      <c r="AW69">
        <v>66</v>
      </c>
      <c r="AX69">
        <f>IF(Z69&gt;0, (R69*SUMPRODUCT(K69:$K$98, X69:$X$98)-K69*$AZ$3)/Z69, 0)</f>
        <v>-45795680.226167731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0.58363282999999999</v>
      </c>
      <c r="Q70" s="5">
        <f t="shared" si="91"/>
        <v>12.5</v>
      </c>
      <c r="R70">
        <f t="shared" si="62"/>
        <v>250000</v>
      </c>
      <c r="S70">
        <f t="shared" si="63"/>
        <v>-100621818.20385589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-21.998341388561265</v>
      </c>
      <c r="AC70">
        <f t="shared" si="64"/>
        <v>-19.641569969218821</v>
      </c>
      <c r="AE70">
        <f t="shared" si="65"/>
        <v>0</v>
      </c>
      <c r="AF70">
        <f t="shared" si="66"/>
        <v>0</v>
      </c>
      <c r="AG70">
        <f t="shared" si="67"/>
        <v>-2.4400237343934898E-6</v>
      </c>
      <c r="AH70">
        <f t="shared" si="68"/>
        <v>-7.0088238544035966E-2</v>
      </c>
      <c r="AI70">
        <f t="shared" si="69"/>
        <v>-7.0090678567770362E-2</v>
      </c>
      <c r="AJ70">
        <f t="shared" si="70"/>
        <v>-2.3567714193424436</v>
      </c>
      <c r="AK70">
        <f t="shared" si="61"/>
        <v>-1.5398838971992888</v>
      </c>
      <c r="AL70">
        <f t="shared" si="71"/>
        <v>-3.9667459951095028</v>
      </c>
      <c r="AN70">
        <f t="shared" si="72"/>
        <v>0</v>
      </c>
      <c r="AO70">
        <f t="shared" si="73"/>
        <v>0</v>
      </c>
      <c r="AP70">
        <f t="shared" si="74"/>
        <v>-3.1454361496726191E-9</v>
      </c>
      <c r="AQ70">
        <f t="shared" si="75"/>
        <v>-9.0350792935252832E-5</v>
      </c>
      <c r="AR70">
        <f t="shared" si="76"/>
        <v>-9.0353938371402507E-5</v>
      </c>
      <c r="AS70">
        <f t="shared" si="77"/>
        <v>-3.0381155373300568E-3</v>
      </c>
      <c r="AT70">
        <f t="shared" si="78"/>
        <v>-1.9850653123885944E-3</v>
      </c>
      <c r="AU70">
        <f t="shared" si="79"/>
        <v>-5.1135347880900536E-3</v>
      </c>
      <c r="AW70">
        <v>67</v>
      </c>
      <c r="AX70">
        <f>IF(Z70&gt;0, (R70*SUMPRODUCT(K70:$K$98, X70:$X$98)-K70*$AZ$3)/Z70, 0)</f>
        <v>-100621818.20385589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0.59833308299999999</v>
      </c>
      <c r="Q71" s="5">
        <f t="shared" si="91"/>
        <v>12.5</v>
      </c>
      <c r="R71">
        <f t="shared" si="62"/>
        <v>250000</v>
      </c>
      <c r="S71">
        <f t="shared" si="63"/>
        <v>-229381880.48740903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-19.641569969218821</v>
      </c>
      <c r="AC71">
        <f t="shared" si="64"/>
        <v>-17.537191164581369</v>
      </c>
      <c r="AE71">
        <f t="shared" si="65"/>
        <v>0</v>
      </c>
      <c r="AF71">
        <f t="shared" si="66"/>
        <v>0</v>
      </c>
      <c r="AG71">
        <f t="shared" si="67"/>
        <v>-9.5567657345672509E-7</v>
      </c>
      <c r="AH71">
        <f t="shared" si="68"/>
        <v>-2.9198938471856596E-2</v>
      </c>
      <c r="AI71">
        <f t="shared" si="69"/>
        <v>-2.9199894148430054E-2</v>
      </c>
      <c r="AJ71">
        <f t="shared" si="70"/>
        <v>-2.1043788046374523</v>
      </c>
      <c r="AK71">
        <f t="shared" si="61"/>
        <v>-1.3749098978453176</v>
      </c>
      <c r="AL71">
        <f t="shared" si="71"/>
        <v>-3.5084885966312003</v>
      </c>
      <c r="AN71">
        <f t="shared" si="72"/>
        <v>0</v>
      </c>
      <c r="AO71">
        <f t="shared" si="73"/>
        <v>0</v>
      </c>
      <c r="AP71">
        <f t="shared" si="74"/>
        <v>-1.0999672137166297E-9</v>
      </c>
      <c r="AQ71">
        <f t="shared" si="75"/>
        <v>-3.3607473371665486E-5</v>
      </c>
      <c r="AR71">
        <f t="shared" si="76"/>
        <v>-3.3608573338879208E-5</v>
      </c>
      <c r="AS71">
        <f t="shared" si="77"/>
        <v>-2.4221036223257457E-3</v>
      </c>
      <c r="AT71">
        <f t="shared" si="78"/>
        <v>-1.5824975221209736E-3</v>
      </c>
      <c r="AU71">
        <f t="shared" si="79"/>
        <v>-4.0382097177855984E-3</v>
      </c>
      <c r="AW71">
        <v>68</v>
      </c>
      <c r="AX71">
        <f>IF(Z71&gt;0, (R71*SUMPRODUCT(K71:$K$98, X71:$X$98)-K71*$AZ$3)/Z71, 0)</f>
        <v>-229381880.48740903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0.61338487399999997</v>
      </c>
      <c r="Q72" s="5">
        <f t="shared" si="91"/>
        <v>12.5</v>
      </c>
      <c r="R72">
        <f t="shared" si="62"/>
        <v>250000</v>
      </c>
      <c r="S72">
        <f t="shared" si="63"/>
        <v>-543806138.63963819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-17.537191164581369</v>
      </c>
      <c r="AC72">
        <f t="shared" si="64"/>
        <v>-15.658234454706186</v>
      </c>
      <c r="AE72">
        <f t="shared" si="65"/>
        <v>0</v>
      </c>
      <c r="AF72">
        <f t="shared" si="66"/>
        <v>0</v>
      </c>
      <c r="AG72">
        <f t="shared" si="67"/>
        <v>-3.5992225312765282E-7</v>
      </c>
      <c r="AH72">
        <f t="shared" si="68"/>
        <v>-1.1723951091890101E-2</v>
      </c>
      <c r="AI72">
        <f t="shared" si="69"/>
        <v>-1.1724311014143229E-2</v>
      </c>
      <c r="AJ72">
        <f t="shared" si="70"/>
        <v>-1.8789567098751832</v>
      </c>
      <c r="AK72">
        <f t="shared" ref="AK72:AK89" si="92">G72*SUM(AB72:AB72, AE72:AF72)</f>
        <v>-1.2276033815206959</v>
      </c>
      <c r="AL72">
        <f t="shared" si="71"/>
        <v>-3.1182844024100222</v>
      </c>
      <c r="AN72">
        <f t="shared" si="72"/>
        <v>0</v>
      </c>
      <c r="AO72">
        <f t="shared" si="73"/>
        <v>0</v>
      </c>
      <c r="AP72">
        <f t="shared" si="74"/>
        <v>-3.6987883106228347E-10</v>
      </c>
      <c r="AQ72">
        <f t="shared" si="75"/>
        <v>-1.2048272335530463E-5</v>
      </c>
      <c r="AR72">
        <f t="shared" si="76"/>
        <v>-1.2048642214361527E-5</v>
      </c>
      <c r="AS72">
        <f t="shared" si="77"/>
        <v>-1.9309345432964311E-3</v>
      </c>
      <c r="AT72">
        <f t="shared" si="78"/>
        <v>-1.2615627397840816E-3</v>
      </c>
      <c r="AU72">
        <f t="shared" si="79"/>
        <v>-3.2045459252948742E-3</v>
      </c>
      <c r="AW72">
        <v>69</v>
      </c>
      <c r="AX72">
        <f>IF(Z72&gt;0, (R72*SUMPRODUCT(K72:$K$98, X72:$X$98)-K72*$AZ$3)/Z72, 0)</f>
        <v>-543806138.63963819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0.62870016699999998</v>
      </c>
      <c r="Q73" s="5">
        <f t="shared" si="91"/>
        <v>12.5</v>
      </c>
      <c r="R73">
        <f t="shared" si="62"/>
        <v>250000</v>
      </c>
      <c r="S73">
        <f t="shared" si="63"/>
        <v>-1343874260.6943624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-15.658234454706186</v>
      </c>
      <c r="AC73">
        <f t="shared" si="64"/>
        <v>-13.980576576774451</v>
      </c>
      <c r="AE73">
        <f t="shared" si="65"/>
        <v>0</v>
      </c>
      <c r="AF73">
        <f t="shared" si="66"/>
        <v>0</v>
      </c>
      <c r="AG73">
        <f t="shared" si="67"/>
        <v>-1.300398499480047E-7</v>
      </c>
      <c r="AH73">
        <f t="shared" si="68"/>
        <v>-4.5256636129674312E-3</v>
      </c>
      <c r="AI73">
        <f t="shared" si="69"/>
        <v>-4.5257936528173793E-3</v>
      </c>
      <c r="AJ73">
        <f t="shared" si="70"/>
        <v>-1.6776578779317344</v>
      </c>
      <c r="AK73">
        <f t="shared" si="92"/>
        <v>-1.0960764118294331</v>
      </c>
      <c r="AL73">
        <f t="shared" si="71"/>
        <v>-2.7782600834139846</v>
      </c>
      <c r="AN73">
        <f t="shared" si="72"/>
        <v>0</v>
      </c>
      <c r="AO73">
        <f t="shared" si="73"/>
        <v>0</v>
      </c>
      <c r="AP73">
        <f t="shared" si="74"/>
        <v>-1.1931889276164127E-10</v>
      </c>
      <c r="AQ73">
        <f t="shared" si="75"/>
        <v>-4.1525514796182558E-6</v>
      </c>
      <c r="AR73">
        <f t="shared" si="76"/>
        <v>-4.1526707985110177E-6</v>
      </c>
      <c r="AS73">
        <f t="shared" si="77"/>
        <v>-1.5393456737123122E-3</v>
      </c>
      <c r="AT73">
        <f t="shared" si="78"/>
        <v>-1.0057118944226172E-3</v>
      </c>
      <c r="AU73">
        <f t="shared" si="79"/>
        <v>-2.54921023893344E-3</v>
      </c>
      <c r="AW73">
        <v>70</v>
      </c>
      <c r="AX73">
        <f>IF(Z73&gt;0, (R73*SUMPRODUCT(K73:$K$98, X73:$X$98)-K73*$AZ$3)/Z73, 0)</f>
        <v>-1343874260.6943624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0.64417999699999995</v>
      </c>
      <c r="Q74" s="5">
        <f t="shared" si="91"/>
        <v>12.5</v>
      </c>
      <c r="R74">
        <f t="shared" si="62"/>
        <v>250000</v>
      </c>
      <c r="S74">
        <f t="shared" si="63"/>
        <v>-3469689602.2863865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-13.980576576774451</v>
      </c>
      <c r="AC74">
        <f t="shared" si="64"/>
        <v>-12.482661152358013</v>
      </c>
      <c r="AE74">
        <f t="shared" si="65"/>
        <v>0</v>
      </c>
      <c r="AF74">
        <f t="shared" si="66"/>
        <v>0</v>
      </c>
      <c r="AG74">
        <f t="shared" si="67"/>
        <v>-4.4970381299138537E-8</v>
      </c>
      <c r="AH74">
        <f t="shared" si="68"/>
        <v>-1.6753814029877223E-3</v>
      </c>
      <c r="AI74">
        <f t="shared" si="69"/>
        <v>-1.6754263733690215E-3</v>
      </c>
      <c r="AJ74">
        <f t="shared" si="70"/>
        <v>-1.4979154244164388</v>
      </c>
      <c r="AK74">
        <f t="shared" si="92"/>
        <v>-0.97864036037421165</v>
      </c>
      <c r="AL74">
        <f t="shared" si="71"/>
        <v>-2.4782312111640192</v>
      </c>
      <c r="AN74">
        <f t="shared" si="72"/>
        <v>0</v>
      </c>
      <c r="AO74">
        <f t="shared" si="73"/>
        <v>0</v>
      </c>
      <c r="AP74">
        <f t="shared" si="74"/>
        <v>-3.6841839154274523E-11</v>
      </c>
      <c r="AQ74">
        <f t="shared" si="75"/>
        <v>-1.3725507853792392E-6</v>
      </c>
      <c r="AR74">
        <f t="shared" si="76"/>
        <v>-1.3725876272183936E-6</v>
      </c>
      <c r="AS74">
        <f t="shared" si="77"/>
        <v>-1.2271623575073945E-3</v>
      </c>
      <c r="AT74">
        <f t="shared" si="78"/>
        <v>-8.0174794398460295E-4</v>
      </c>
      <c r="AU74">
        <f t="shared" si="79"/>
        <v>-2.0302828891192158E-3</v>
      </c>
      <c r="AW74">
        <v>71</v>
      </c>
      <c r="AX74">
        <f>IF(Z74&gt;0, (R74*SUMPRODUCT(K74:$K$98, X74:$X$98)-K74*$AZ$3)/Z74, 0)</f>
        <v>-3469689602.2863865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0.65972661300000002</v>
      </c>
      <c r="Q75" s="5">
        <f t="shared" si="91"/>
        <v>12.5</v>
      </c>
      <c r="R75">
        <f t="shared" si="62"/>
        <v>250000</v>
      </c>
      <c r="S75">
        <f t="shared" si="63"/>
        <v>-9379918543.5947037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-12.482661152358013</v>
      </c>
      <c r="AC75">
        <f t="shared" si="64"/>
        <v>-11.145234331187439</v>
      </c>
      <c r="AE75">
        <f t="shared" si="65"/>
        <v>0</v>
      </c>
      <c r="AF75">
        <f t="shared" si="66"/>
        <v>0</v>
      </c>
      <c r="AG75">
        <f t="shared" si="67"/>
        <v>-1.4852520146347942E-8</v>
      </c>
      <c r="AH75">
        <f t="shared" si="68"/>
        <v>-5.9336314679598419E-4</v>
      </c>
      <c r="AI75">
        <f t="shared" si="69"/>
        <v>-5.9337799931613057E-4</v>
      </c>
      <c r="AJ75">
        <f t="shared" si="70"/>
        <v>-1.337426821170574</v>
      </c>
      <c r="AK75">
        <f t="shared" si="92"/>
        <v>-0.87378628066506092</v>
      </c>
      <c r="AL75">
        <f t="shared" si="71"/>
        <v>-2.211806479834951</v>
      </c>
      <c r="AN75">
        <f t="shared" si="72"/>
        <v>0</v>
      </c>
      <c r="AO75">
        <f t="shared" si="73"/>
        <v>0</v>
      </c>
      <c r="AP75">
        <f t="shared" si="74"/>
        <v>-1.0864177679278088E-11</v>
      </c>
      <c r="AQ75">
        <f t="shared" si="75"/>
        <v>-4.3402753146321989E-7</v>
      </c>
      <c r="AR75">
        <f t="shared" si="76"/>
        <v>-4.3403839564089921E-7</v>
      </c>
      <c r="AS75">
        <f t="shared" si="77"/>
        <v>-9.782880262109567E-4</v>
      </c>
      <c r="AT75">
        <f t="shared" si="78"/>
        <v>-6.3914873121346898E-4</v>
      </c>
      <c r="AU75">
        <f t="shared" si="79"/>
        <v>-1.6178707958200665E-3</v>
      </c>
      <c r="AW75">
        <v>72</v>
      </c>
      <c r="AX75">
        <f>IF(Z75&gt;0, (R75*SUMPRODUCT(K75:$K$98, X75:$X$98)-K75*$AZ$3)/Z75, 0)</f>
        <v>-9379918543.5947037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0.67535580100000003</v>
      </c>
      <c r="Q76" s="5">
        <f t="shared" si="91"/>
        <v>12.5</v>
      </c>
      <c r="R76">
        <f t="shared" si="62"/>
        <v>250000</v>
      </c>
      <c r="S76">
        <f t="shared" si="63"/>
        <v>-26617136458.814514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-11.145234331187439</v>
      </c>
      <c r="AC76">
        <f t="shared" si="64"/>
        <v>-9.9511024493923319</v>
      </c>
      <c r="AE76">
        <f t="shared" si="65"/>
        <v>0</v>
      </c>
      <c r="AF76">
        <f t="shared" si="66"/>
        <v>0</v>
      </c>
      <c r="AG76">
        <f t="shared" si="67"/>
        <v>-4.6732593045790111E-9</v>
      </c>
      <c r="AH76">
        <f t="shared" si="68"/>
        <v>-2.0061471280610903E-4</v>
      </c>
      <c r="AI76">
        <f t="shared" si="69"/>
        <v>-2.006193860654136E-4</v>
      </c>
      <c r="AJ76">
        <f t="shared" si="70"/>
        <v>-1.1941318817951068</v>
      </c>
      <c r="AK76">
        <f t="shared" si="92"/>
        <v>-0.7801664031831208</v>
      </c>
      <c r="AL76">
        <f t="shared" si="71"/>
        <v>-1.9744989043642929</v>
      </c>
      <c r="AN76">
        <f t="shared" si="72"/>
        <v>0</v>
      </c>
      <c r="AO76">
        <f t="shared" si="73"/>
        <v>0</v>
      </c>
      <c r="AP76">
        <f t="shared" si="74"/>
        <v>-3.0520986461519044E-12</v>
      </c>
      <c r="AQ76">
        <f t="shared" si="75"/>
        <v>-1.3102116819277095E-7</v>
      </c>
      <c r="AR76">
        <f t="shared" si="76"/>
        <v>-1.3102422029141711E-7</v>
      </c>
      <c r="AS76">
        <f t="shared" si="77"/>
        <v>-7.798857418809535E-4</v>
      </c>
      <c r="AT76">
        <f t="shared" si="78"/>
        <v>-5.0952550837384111E-4</v>
      </c>
      <c r="AU76">
        <f t="shared" si="79"/>
        <v>-1.289542274475086E-3</v>
      </c>
      <c r="AW76">
        <v>73</v>
      </c>
      <c r="AX76">
        <f>IF(Z76&gt;0, (R76*SUMPRODUCT(K76:$K$98, X76:$X$98)-K76*$AZ$3)/Z76, 0)</f>
        <v>-26617136458.814514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0.69109609699999996</v>
      </c>
      <c r="Q77" s="5">
        <f t="shared" si="91"/>
        <v>12.5</v>
      </c>
      <c r="R77">
        <f t="shared" si="62"/>
        <v>250000</v>
      </c>
      <c r="S77">
        <f t="shared" si="63"/>
        <v>-79508164561.568588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-9.9511024493923319</v>
      </c>
      <c r="AC77">
        <f t="shared" si="64"/>
        <v>-8.8849130127147156</v>
      </c>
      <c r="AE77">
        <f t="shared" si="65"/>
        <v>0</v>
      </c>
      <c r="AF77">
        <f t="shared" si="66"/>
        <v>0</v>
      </c>
      <c r="AG77">
        <f t="shared" si="67"/>
        <v>-1.3968554458697324E-9</v>
      </c>
      <c r="AH77">
        <f t="shared" si="68"/>
        <v>-6.4593425313269761E-5</v>
      </c>
      <c r="AI77">
        <f t="shared" si="69"/>
        <v>-6.4594822168715635E-5</v>
      </c>
      <c r="AJ77">
        <f t="shared" si="70"/>
        <v>-1.0661894366776163</v>
      </c>
      <c r="AK77">
        <f t="shared" si="92"/>
        <v>-0.69657717145746334</v>
      </c>
      <c r="AL77">
        <f t="shared" si="71"/>
        <v>-1.7628312029572484</v>
      </c>
      <c r="AN77">
        <f t="shared" si="72"/>
        <v>0</v>
      </c>
      <c r="AO77">
        <f t="shared" si="73"/>
        <v>0</v>
      </c>
      <c r="AP77">
        <f t="shared" si="74"/>
        <v>-8.145394622105537E-13</v>
      </c>
      <c r="AQ77">
        <f t="shared" si="75"/>
        <v>-3.7665954678831507E-8</v>
      </c>
      <c r="AR77">
        <f t="shared" si="76"/>
        <v>-3.7666769218293723E-8</v>
      </c>
      <c r="AS77">
        <f t="shared" si="77"/>
        <v>-6.2172028819004147E-4</v>
      </c>
      <c r="AT77">
        <f t="shared" si="78"/>
        <v>-4.0619063075194136E-4</v>
      </c>
      <c r="AU77">
        <f t="shared" si="79"/>
        <v>-1.027948585711201E-3</v>
      </c>
      <c r="AW77">
        <v>74</v>
      </c>
      <c r="AX77">
        <f>IF(Z77&gt;0, (R77*SUMPRODUCT(K77:$K$98, X77:$X$98)-K77*$AZ$3)/Z77, 0)</f>
        <v>-79508164561.568588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0.70685825099999999</v>
      </c>
      <c r="Q78" s="5">
        <f t="shared" si="91"/>
        <v>12.5</v>
      </c>
      <c r="R78">
        <f t="shared" si="62"/>
        <v>250000</v>
      </c>
      <c r="S78">
        <f t="shared" si="63"/>
        <v>-250720471928.69528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-8.8849130127147156</v>
      </c>
      <c r="AC78">
        <f t="shared" si="64"/>
        <v>-7.9329580792210406</v>
      </c>
      <c r="AE78">
        <f t="shared" si="65"/>
        <v>0</v>
      </c>
      <c r="AF78">
        <f t="shared" si="66"/>
        <v>0</v>
      </c>
      <c r="AG78">
        <f t="shared" si="67"/>
        <v>-3.9550809404373088E-10</v>
      </c>
      <c r="AH78">
        <f t="shared" si="68"/>
        <v>-1.9747575947346086E-5</v>
      </c>
      <c r="AI78">
        <f t="shared" si="69"/>
        <v>-1.9747971455440128E-5</v>
      </c>
      <c r="AJ78">
        <f t="shared" si="70"/>
        <v>-0.95195493349367499</v>
      </c>
      <c r="AK78">
        <f t="shared" si="92"/>
        <v>-0.62194391089003009</v>
      </c>
      <c r="AL78">
        <f t="shared" si="71"/>
        <v>-1.5739185923551604</v>
      </c>
      <c r="AN78">
        <f t="shared" si="72"/>
        <v>0</v>
      </c>
      <c r="AO78">
        <f t="shared" si="73"/>
        <v>0</v>
      </c>
      <c r="AP78">
        <f t="shared" si="74"/>
        <v>-2.0591975710697823E-13</v>
      </c>
      <c r="AQ78">
        <f t="shared" si="75"/>
        <v>-1.0281498921939869E-8</v>
      </c>
      <c r="AR78">
        <f t="shared" si="76"/>
        <v>-1.0281704841696974E-8</v>
      </c>
      <c r="AS78">
        <f t="shared" si="77"/>
        <v>-4.9563164859056652E-4</v>
      </c>
      <c r="AT78">
        <f t="shared" si="78"/>
        <v>-3.2381268801664142E-4</v>
      </c>
      <c r="AU78">
        <f t="shared" si="79"/>
        <v>-8.1945461831204962E-4</v>
      </c>
      <c r="AW78">
        <v>75</v>
      </c>
      <c r="AX78">
        <f>IF(Z78&gt;0, (R78*SUMPRODUCT(K78:$K$98, X78:$X$98)-K78*$AZ$3)/Z78, 0)</f>
        <v>-250720471928.69528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0.722550582</v>
      </c>
      <c r="Q79" s="5">
        <f t="shared" si="91"/>
        <v>12.5</v>
      </c>
      <c r="R79">
        <f t="shared" si="62"/>
        <v>250000</v>
      </c>
      <c r="S79">
        <f t="shared" si="63"/>
        <v>-837008979770.32361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-7.9329580792210406</v>
      </c>
      <c r="AC79">
        <f t="shared" si="64"/>
        <v>-7.082998293824299</v>
      </c>
      <c r="AE79">
        <f t="shared" si="65"/>
        <v>0</v>
      </c>
      <c r="AF79">
        <f t="shared" si="66"/>
        <v>0</v>
      </c>
      <c r="AG79">
        <f t="shared" si="67"/>
        <v>-1.0577840956628511E-10</v>
      </c>
      <c r="AH79">
        <f t="shared" si="68"/>
        <v>-5.7154920707401696E-6</v>
      </c>
      <c r="AI79">
        <f t="shared" si="69"/>
        <v>-5.715597849149736E-6</v>
      </c>
      <c r="AJ79">
        <f t="shared" si="70"/>
        <v>-0.84995978539674155</v>
      </c>
      <c r="AK79">
        <f t="shared" si="92"/>
        <v>-0.55530706554547293</v>
      </c>
      <c r="AL79">
        <f t="shared" si="71"/>
        <v>-1.4052725665400636</v>
      </c>
      <c r="AN79">
        <f t="shared" si="72"/>
        <v>0</v>
      </c>
      <c r="AO79">
        <f t="shared" si="73"/>
        <v>0</v>
      </c>
      <c r="AP79">
        <f t="shared" si="74"/>
        <v>-4.9172427850859546E-14</v>
      </c>
      <c r="AQ79">
        <f t="shared" si="75"/>
        <v>-2.6569185775526024E-9</v>
      </c>
      <c r="AR79">
        <f t="shared" si="76"/>
        <v>-2.6569677499804536E-9</v>
      </c>
      <c r="AS79">
        <f t="shared" si="77"/>
        <v>-3.9511452663091071E-4</v>
      </c>
      <c r="AT79">
        <f t="shared" si="78"/>
        <v>-2.5814149340651945E-4</v>
      </c>
      <c r="AU79">
        <f t="shared" si="79"/>
        <v>-6.532586770051802E-4</v>
      </c>
      <c r="AW79">
        <v>76</v>
      </c>
      <c r="AX79">
        <f>IF(Z79&gt;0, (R79*SUMPRODUCT(K79:$K$98, X79:$X$98)-K79*$AZ$3)/Z79, 0)</f>
        <v>-837008979770.32361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0.74076925400000004</v>
      </c>
      <c r="Q80" s="5">
        <f t="shared" si="91"/>
        <v>12.5</v>
      </c>
      <c r="R80">
        <f t="shared" si="62"/>
        <v>250000</v>
      </c>
      <c r="S80">
        <f t="shared" si="63"/>
        <v>-2998544354929.7578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-7.082998293824299</v>
      </c>
      <c r="AC80">
        <f t="shared" si="64"/>
        <v>-6.3241056217685019</v>
      </c>
      <c r="AE80">
        <f t="shared" si="65"/>
        <v>0</v>
      </c>
      <c r="AF80">
        <f t="shared" si="66"/>
        <v>0</v>
      </c>
      <c r="AG80">
        <f t="shared" si="67"/>
        <v>-2.6363231926898771E-11</v>
      </c>
      <c r="AH80">
        <f t="shared" si="68"/>
        <v>-1.5671478708744696E-6</v>
      </c>
      <c r="AI80">
        <f t="shared" si="69"/>
        <v>-1.5671742341063966E-6</v>
      </c>
      <c r="AJ80">
        <f t="shared" si="70"/>
        <v>-0.75889267205579714</v>
      </c>
      <c r="AK80">
        <f t="shared" si="92"/>
        <v>-0.49580988056770098</v>
      </c>
      <c r="AL80">
        <f t="shared" si="71"/>
        <v>-1.2547041197977322</v>
      </c>
      <c r="AN80">
        <f t="shared" si="72"/>
        <v>0</v>
      </c>
      <c r="AO80">
        <f t="shared" si="73"/>
        <v>0</v>
      </c>
      <c r="AP80">
        <f t="shared" si="74"/>
        <v>-1.094221506776866E-14</v>
      </c>
      <c r="AQ80">
        <f t="shared" si="75"/>
        <v>-6.5045397672232227E-10</v>
      </c>
      <c r="AR80">
        <f t="shared" si="76"/>
        <v>-6.5046491893739008E-10</v>
      </c>
      <c r="AS80">
        <f t="shared" si="77"/>
        <v>-3.1498288426903804E-4</v>
      </c>
      <c r="AT80">
        <f t="shared" si="78"/>
        <v>-2.05788818341389E-4</v>
      </c>
      <c r="AU80">
        <f t="shared" si="79"/>
        <v>-5.2077235307534595E-4</v>
      </c>
      <c r="AW80">
        <v>77</v>
      </c>
      <c r="AX80">
        <f>IF(Z80&gt;0, (R80*SUMPRODUCT(K80:$K$98, X80:$X$98)-K80*$AZ$3)/Z80, 0)</f>
        <v>-2998544354929.7578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0.75888896100000003</v>
      </c>
      <c r="Q81" s="5">
        <f t="shared" si="91"/>
        <v>12.5</v>
      </c>
      <c r="R81">
        <f t="shared" si="62"/>
        <v>250000</v>
      </c>
      <c r="S81">
        <f t="shared" si="63"/>
        <v>-11584352514372.389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-6.3241056217685019</v>
      </c>
      <c r="AC81">
        <f t="shared" si="64"/>
        <v>-5.6465228771397467</v>
      </c>
      <c r="AE81">
        <f t="shared" si="65"/>
        <v>0</v>
      </c>
      <c r="AF81">
        <f t="shared" si="66"/>
        <v>0</v>
      </c>
      <c r="AG81">
        <f t="shared" si="67"/>
        <v>-6.0928339220235451E-12</v>
      </c>
      <c r="AH81">
        <f t="shared" si="68"/>
        <v>-4.0013531371212477E-7</v>
      </c>
      <c r="AI81">
        <f t="shared" si="69"/>
        <v>-4.0014140654604678E-7</v>
      </c>
      <c r="AJ81">
        <f t="shared" si="70"/>
        <v>-0.67758274462875523</v>
      </c>
      <c r="AK81">
        <f t="shared" si="92"/>
        <v>-0.44268739352379516</v>
      </c>
      <c r="AL81">
        <f t="shared" si="71"/>
        <v>-1.1202705382939571</v>
      </c>
      <c r="AN81">
        <f t="shared" si="72"/>
        <v>0</v>
      </c>
      <c r="AO81">
        <f t="shared" si="73"/>
        <v>0</v>
      </c>
      <c r="AP81">
        <f t="shared" si="74"/>
        <v>-2.2579166904227407E-15</v>
      </c>
      <c r="AQ81">
        <f t="shared" si="75"/>
        <v>-1.48284396853884E-10</v>
      </c>
      <c r="AR81">
        <f t="shared" si="76"/>
        <v>-1.482866547705744E-10</v>
      </c>
      <c r="AS81">
        <f t="shared" si="77"/>
        <v>-2.5110242751071065E-4</v>
      </c>
      <c r="AT81">
        <f t="shared" si="78"/>
        <v>-1.6405358610942529E-4</v>
      </c>
      <c r="AU81">
        <f t="shared" si="79"/>
        <v>-4.1515616190679073E-4</v>
      </c>
      <c r="AW81">
        <v>78</v>
      </c>
      <c r="AX81">
        <f>IF(Z81&gt;0, (R81*SUMPRODUCT(K81:$K$98, X81:$X$98)-K81*$AZ$3)/Z81, 0)</f>
        <v>-11584352514372.389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0.77688723800000004</v>
      </c>
      <c r="Q82" s="5">
        <f t="shared" si="91"/>
        <v>12.5</v>
      </c>
      <c r="R82">
        <f t="shared" si="62"/>
        <v>250000</v>
      </c>
      <c r="S82">
        <f t="shared" si="63"/>
        <v>-48533798684921.563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-5.6465228771397467</v>
      </c>
      <c r="AC82">
        <f t="shared" si="64"/>
        <v>-5.0415382832887365</v>
      </c>
      <c r="AE82">
        <f t="shared" si="65"/>
        <v>0</v>
      </c>
      <c r="AF82">
        <f t="shared" si="66"/>
        <v>0</v>
      </c>
      <c r="AG82">
        <f t="shared" si="67"/>
        <v>-1.2984606655297304E-12</v>
      </c>
      <c r="AH82">
        <f t="shared" si="68"/>
        <v>-9.4668898345471585E-8</v>
      </c>
      <c r="AI82">
        <f t="shared" si="69"/>
        <v>-9.4670196806137121E-8</v>
      </c>
      <c r="AJ82">
        <f t="shared" si="70"/>
        <v>-0.60498459385101011</v>
      </c>
      <c r="AK82">
        <f t="shared" si="92"/>
        <v>-0.3952566013997823</v>
      </c>
      <c r="AL82">
        <f t="shared" si="71"/>
        <v>-1.0002412899209892</v>
      </c>
      <c r="AN82">
        <f t="shared" si="72"/>
        <v>0</v>
      </c>
      <c r="AO82">
        <f t="shared" si="73"/>
        <v>0</v>
      </c>
      <c r="AP82">
        <f t="shared" si="74"/>
        <v>-4.2963469844811539E-16</v>
      </c>
      <c r="AQ82">
        <f t="shared" si="75"/>
        <v>-3.1324047522439712E-11</v>
      </c>
      <c r="AR82">
        <f t="shared" si="76"/>
        <v>-3.1324477157138164E-11</v>
      </c>
      <c r="AS82">
        <f t="shared" si="77"/>
        <v>-2.0017731799283598E-4</v>
      </c>
      <c r="AT82">
        <f t="shared" si="78"/>
        <v>-1.3078251444971028E-4</v>
      </c>
      <c r="AU82">
        <f t="shared" si="79"/>
        <v>-3.3095986376702337E-4</v>
      </c>
      <c r="AW82">
        <v>79</v>
      </c>
      <c r="AX82">
        <f>IF(Z82&gt;0, (R82*SUMPRODUCT(K82:$K$98, X82:$X$98)-K82*$AZ$3)/Z82, 0)</f>
        <v>-48533798684921.563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0.79474162100000001</v>
      </c>
      <c r="Q83" s="5">
        <f t="shared" si="91"/>
        <v>12.5</v>
      </c>
      <c r="R83">
        <f t="shared" si="62"/>
        <v>250000</v>
      </c>
      <c r="S83">
        <f t="shared" si="63"/>
        <v>-221930290766597.19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-5.0415382832887365</v>
      </c>
      <c r="AC83">
        <f t="shared" si="64"/>
        <v>-4.5013734672492616</v>
      </c>
      <c r="AE83">
        <f t="shared" si="65"/>
        <v>0</v>
      </c>
      <c r="AF83">
        <f t="shared" si="66"/>
        <v>0</v>
      </c>
      <c r="AG83">
        <f t="shared" si="67"/>
        <v>-2.5353532474659634E-13</v>
      </c>
      <c r="AH83">
        <f t="shared" si="68"/>
        <v>-2.0638814682556735E-8</v>
      </c>
      <c r="AI83">
        <f t="shared" si="69"/>
        <v>-2.0639068217881483E-8</v>
      </c>
      <c r="AJ83">
        <f t="shared" si="70"/>
        <v>-0.54016481603947497</v>
      </c>
      <c r="AK83">
        <f t="shared" si="92"/>
        <v>-0.3529076798302116</v>
      </c>
      <c r="AL83">
        <f t="shared" si="71"/>
        <v>-0.89307251650875474</v>
      </c>
      <c r="AN83">
        <f t="shared" si="72"/>
        <v>0</v>
      </c>
      <c r="AO83">
        <f t="shared" si="73"/>
        <v>0</v>
      </c>
      <c r="AP83">
        <f t="shared" si="74"/>
        <v>-7.490158462601144E-17</v>
      </c>
      <c r="AQ83">
        <f t="shared" si="75"/>
        <v>-6.097296012187524E-12</v>
      </c>
      <c r="AR83">
        <f t="shared" si="76"/>
        <v>-6.0973709137721505E-12</v>
      </c>
      <c r="AS83">
        <f t="shared" si="77"/>
        <v>-1.5958013235833242E-4</v>
      </c>
      <c r="AT83">
        <f t="shared" si="78"/>
        <v>-1.0425901981268907E-4</v>
      </c>
      <c r="AU83">
        <f t="shared" si="79"/>
        <v>-2.638391582683924E-4</v>
      </c>
      <c r="AW83">
        <v>80</v>
      </c>
      <c r="AX83">
        <f>IF(Z83&gt;0, (R83*SUMPRODUCT(K83:$K$98, X83:$X$98)-K83*$AZ$3)/Z83, 0)</f>
        <v>-221930290766597.19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0.81243025300000005</v>
      </c>
      <c r="Q84" s="5">
        <f t="shared" si="91"/>
        <v>12.5</v>
      </c>
      <c r="R84">
        <f t="shared" si="62"/>
        <v>250000</v>
      </c>
      <c r="S84">
        <f t="shared" si="63"/>
        <v>-1115911064104746.4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-4.5013734672492616</v>
      </c>
      <c r="AC84">
        <f t="shared" si="64"/>
        <v>-4.0190834529064317</v>
      </c>
      <c r="AE84">
        <f t="shared" si="65"/>
        <v>0</v>
      </c>
      <c r="AF84">
        <f t="shared" si="66"/>
        <v>0</v>
      </c>
      <c r="AG84">
        <f t="shared" si="67"/>
        <v>-4.5020203470815925E-14</v>
      </c>
      <c r="AH84">
        <f t="shared" si="68"/>
        <v>-4.1195953605662884E-9</v>
      </c>
      <c r="AI84">
        <f t="shared" si="69"/>
        <v>-4.1196403807697591E-9</v>
      </c>
      <c r="AJ84">
        <f t="shared" si="70"/>
        <v>-0.48229001434282992</v>
      </c>
      <c r="AK84">
        <f t="shared" si="92"/>
        <v>-0.31509614270744835</v>
      </c>
      <c r="AL84">
        <f t="shared" si="71"/>
        <v>-0.79738616116991867</v>
      </c>
      <c r="AN84">
        <f t="shared" si="72"/>
        <v>0</v>
      </c>
      <c r="AO84">
        <f t="shared" si="73"/>
        <v>0</v>
      </c>
      <c r="AP84">
        <f t="shared" si="74"/>
        <v>-1.1875228064232082E-17</v>
      </c>
      <c r="AQ84">
        <f t="shared" si="75"/>
        <v>-1.086648452639489E-12</v>
      </c>
      <c r="AR84">
        <f t="shared" si="76"/>
        <v>-1.0866603278675532E-12</v>
      </c>
      <c r="AS84">
        <f t="shared" si="77"/>
        <v>-1.2721630450061289E-4</v>
      </c>
      <c r="AT84">
        <f t="shared" si="78"/>
        <v>-8.3114652274648035E-5</v>
      </c>
      <c r="AU84">
        <f t="shared" si="79"/>
        <v>-2.1033095786192124E-4</v>
      </c>
      <c r="AW84">
        <v>81</v>
      </c>
      <c r="AX84">
        <f>IF(Z84&gt;0, (R84*SUMPRODUCT(K84:$K$98, X84:$X$98)-K84*$AZ$3)/Z84, 0)</f>
        <v>-1115911064104746.4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0.830029028</v>
      </c>
      <c r="Q85" s="5">
        <f t="shared" si="91"/>
        <v>12.5</v>
      </c>
      <c r="R85">
        <f t="shared" si="62"/>
        <v>250000</v>
      </c>
      <c r="S85">
        <f t="shared" si="63"/>
        <v>-6228312248921644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-4.0190834529064317</v>
      </c>
      <c r="AC85">
        <f t="shared" si="64"/>
        <v>-3.5884673686674042</v>
      </c>
      <c r="AE85">
        <f t="shared" si="65"/>
        <v>0</v>
      </c>
      <c r="AF85">
        <f t="shared" si="66"/>
        <v>0</v>
      </c>
      <c r="AG85">
        <f t="shared" si="67"/>
        <v>-7.201925708864194E-15</v>
      </c>
      <c r="AH85">
        <f t="shared" si="68"/>
        <v>-7.4736151454487139E-10</v>
      </c>
      <c r="AI85">
        <f t="shared" si="69"/>
        <v>-7.4736871647058024E-10</v>
      </c>
      <c r="AJ85">
        <f t="shared" si="70"/>
        <v>-0.43061608423902742</v>
      </c>
      <c r="AK85">
        <f t="shared" si="92"/>
        <v>-0.28133584170345022</v>
      </c>
      <c r="AL85">
        <f t="shared" si="71"/>
        <v>-0.71195192668984641</v>
      </c>
      <c r="AN85">
        <f t="shared" si="72"/>
        <v>0</v>
      </c>
      <c r="AO85">
        <f t="shared" si="73"/>
        <v>0</v>
      </c>
      <c r="AP85">
        <f t="shared" si="74"/>
        <v>-1.6961533715686462E-18</v>
      </c>
      <c r="AQ85">
        <f t="shared" si="75"/>
        <v>-1.7601400013272994E-13</v>
      </c>
      <c r="AR85">
        <f t="shared" si="76"/>
        <v>-1.7601569628610151E-13</v>
      </c>
      <c r="AS85">
        <f t="shared" si="77"/>
        <v>-1.0141605907358124E-4</v>
      </c>
      <c r="AT85">
        <f t="shared" si="78"/>
        <v>-6.6258491928218851E-5</v>
      </c>
      <c r="AU85">
        <f t="shared" si="79"/>
        <v>-1.676745511778158E-4</v>
      </c>
      <c r="AW85">
        <v>82</v>
      </c>
      <c r="AX85">
        <f>IF(Z85&gt;0, (R85*SUMPRODUCT(K85:$K$98, X85:$X$98)-K85*$AZ$3)/Z85, 0)</f>
        <v>-6228312248921644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0.84762719500000006</v>
      </c>
      <c r="Q86" s="5">
        <f t="shared" si="91"/>
        <v>12.5</v>
      </c>
      <c r="R86">
        <f t="shared" si="62"/>
        <v>250000</v>
      </c>
      <c r="S86">
        <f t="shared" si="63"/>
        <v>-3.9059377100806536E+16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-3.5884673686674042</v>
      </c>
      <c r="AC86">
        <f t="shared" si="64"/>
        <v>-3.2039887220246226</v>
      </c>
      <c r="AE86">
        <f t="shared" si="65"/>
        <v>0</v>
      </c>
      <c r="AF86">
        <f t="shared" si="66"/>
        <v>0</v>
      </c>
      <c r="AG86">
        <f t="shared" si="67"/>
        <v>-1.0253583645726084E-15</v>
      </c>
      <c r="AH86">
        <f t="shared" si="68"/>
        <v>-1.2209096174405888E-10</v>
      </c>
      <c r="AI86">
        <f t="shared" si="69"/>
        <v>-1.2209198710242345E-10</v>
      </c>
      <c r="AJ86">
        <f t="shared" si="70"/>
        <v>-0.38447864664278164</v>
      </c>
      <c r="AK86">
        <f t="shared" si="92"/>
        <v>-0.25119271580671831</v>
      </c>
      <c r="AL86">
        <f t="shared" si="71"/>
        <v>-0.63567136257159196</v>
      </c>
      <c r="AN86">
        <f t="shared" si="72"/>
        <v>0</v>
      </c>
      <c r="AO86">
        <f t="shared" si="73"/>
        <v>0</v>
      </c>
      <c r="AP86">
        <f t="shared" si="74"/>
        <v>-2.1561260108967441E-19</v>
      </c>
      <c r="AQ86">
        <f t="shared" si="75"/>
        <v>-2.567331651129508E-14</v>
      </c>
      <c r="AR86">
        <f t="shared" si="76"/>
        <v>-2.5673532123896169E-14</v>
      </c>
      <c r="AS86">
        <f t="shared" si="77"/>
        <v>-8.0848261378978299E-5</v>
      </c>
      <c r="AT86">
        <f t="shared" si="78"/>
        <v>-5.2820864100953719E-5</v>
      </c>
      <c r="AU86">
        <f t="shared" si="79"/>
        <v>-1.3366912550560555E-4</v>
      </c>
      <c r="AW86">
        <v>83</v>
      </c>
      <c r="AX86">
        <f>IF(Z86&gt;0, (R86*SUMPRODUCT(K86:$K$98, X86:$X$98)-K86*$AZ$3)/Z86, 0)</f>
        <v>-3.9059377100806536E+16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0.86522596900000004</v>
      </c>
      <c r="Q87" s="5">
        <f t="shared" si="91"/>
        <v>12.5</v>
      </c>
      <c r="R87">
        <f t="shared" si="62"/>
        <v>250000</v>
      </c>
      <c r="S87">
        <f t="shared" si="63"/>
        <v>-2.7950081888438896E+17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-3.2039887220246226</v>
      </c>
      <c r="AC87">
        <f t="shared" si="64"/>
        <v>-2.8607042160934357</v>
      </c>
      <c r="AE87">
        <f t="shared" si="65"/>
        <v>0</v>
      </c>
      <c r="AF87">
        <f t="shared" si="66"/>
        <v>0</v>
      </c>
      <c r="AG87">
        <f t="shared" si="67"/>
        <v>-1.2793809636729187E-16</v>
      </c>
      <c r="AH87">
        <f t="shared" si="68"/>
        <v>-1.7743333691191809E-11</v>
      </c>
      <c r="AI87">
        <f t="shared" si="69"/>
        <v>-1.7743461629288178E-11</v>
      </c>
      <c r="AJ87">
        <f t="shared" si="70"/>
        <v>-0.34328450593118687</v>
      </c>
      <c r="AK87">
        <f t="shared" si="92"/>
        <v>-0.22427921054172359</v>
      </c>
      <c r="AL87">
        <f t="shared" si="71"/>
        <v>-0.56756371649065396</v>
      </c>
      <c r="AN87">
        <f t="shared" si="72"/>
        <v>0</v>
      </c>
      <c r="AO87">
        <f t="shared" si="73"/>
        <v>0</v>
      </c>
      <c r="AP87">
        <f t="shared" si="74"/>
        <v>-2.4020404796744332E-20</v>
      </c>
      <c r="AQ87">
        <f t="shared" si="75"/>
        <v>-3.3313146733290002E-15</v>
      </c>
      <c r="AR87">
        <f t="shared" si="76"/>
        <v>-3.331338693733797E-15</v>
      </c>
      <c r="AS87">
        <f t="shared" si="77"/>
        <v>-6.4451738981990858E-5</v>
      </c>
      <c r="AT87">
        <f t="shared" si="78"/>
        <v>-4.2108469468236818E-5</v>
      </c>
      <c r="AU87">
        <f t="shared" si="79"/>
        <v>-1.0656020845355903E-4</v>
      </c>
      <c r="AW87">
        <v>84</v>
      </c>
      <c r="AX87">
        <f>IF(Z87&gt;0, (R87*SUMPRODUCT(K87:$K$98, X87:$X$98)-K87*$AZ$3)/Z87, 0)</f>
        <v>-2.7950081888438896E+17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0.88282474399999999</v>
      </c>
      <c r="Q88" s="5">
        <f t="shared" si="91"/>
        <v>12.5</v>
      </c>
      <c r="R88">
        <f t="shared" si="62"/>
        <v>250000</v>
      </c>
      <c r="S88">
        <f t="shared" si="63"/>
        <v>-2.3284693863978051E+18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-2.8607042160934357</v>
      </c>
      <c r="AC88">
        <f t="shared" si="64"/>
        <v>-2.5542001929405704</v>
      </c>
      <c r="AE88">
        <f t="shared" si="65"/>
        <v>0</v>
      </c>
      <c r="AF88">
        <f t="shared" si="66"/>
        <v>0</v>
      </c>
      <c r="AG88">
        <f t="shared" si="67"/>
        <v>-1.3711798230317169E-17</v>
      </c>
      <c r="AH88">
        <f t="shared" si="68"/>
        <v>-2.2589383434660356E-12</v>
      </c>
      <c r="AI88">
        <f t="shared" si="69"/>
        <v>-2.258952055264266E-12</v>
      </c>
      <c r="AJ88">
        <f t="shared" si="70"/>
        <v>-0.30650402315286529</v>
      </c>
      <c r="AK88">
        <f t="shared" si="92"/>
        <v>-0.20024929512654052</v>
      </c>
      <c r="AL88">
        <f t="shared" si="71"/>
        <v>-0.50675331828166481</v>
      </c>
      <c r="AN88">
        <f t="shared" si="72"/>
        <v>0</v>
      </c>
      <c r="AO88">
        <f t="shared" si="73"/>
        <v>0</v>
      </c>
      <c r="AP88">
        <f t="shared" si="74"/>
        <v>-2.2985652083166968E-21</v>
      </c>
      <c r="AQ88">
        <f t="shared" si="75"/>
        <v>-3.786751377761105E-16</v>
      </c>
      <c r="AR88">
        <f t="shared" si="76"/>
        <v>-3.7867743634131882E-16</v>
      </c>
      <c r="AS88">
        <f t="shared" si="77"/>
        <v>-5.1380531713962884E-5</v>
      </c>
      <c r="AT88">
        <f t="shared" si="78"/>
        <v>-3.3568614053122729E-5</v>
      </c>
      <c r="AU88">
        <f t="shared" si="79"/>
        <v>-8.4949145767464305E-5</v>
      </c>
      <c r="AW88">
        <v>85</v>
      </c>
      <c r="AX88">
        <f>IF(Z88&gt;0, (R88*SUMPRODUCT(K88:$K$98, X88:$X$98)-K88*$AZ$3)/Z88, 0)</f>
        <v>-2.3284693863978051E+18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-2.5542001929405704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-2.7423596460634338E-13</v>
      </c>
      <c r="AI89">
        <f t="shared" si="69"/>
        <v>-2.7423596460634338E-13</v>
      </c>
      <c r="AJ89">
        <f t="shared" si="70"/>
        <v>-2.5542001929405704</v>
      </c>
      <c r="AK89">
        <f t="shared" si="92"/>
        <v>-0.17879401350583995</v>
      </c>
      <c r="AL89">
        <f t="shared" si="71"/>
        <v>-2.7329942064466848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-4.104580729136958E-17</v>
      </c>
      <c r="AR89">
        <f t="shared" si="76"/>
        <v>-4.104580729136958E-17</v>
      </c>
      <c r="AS89">
        <f t="shared" si="77"/>
        <v>-3.8229562287175157E-4</v>
      </c>
      <c r="AT89">
        <f t="shared" si="78"/>
        <v>-2.6760693601022613E-5</v>
      </c>
      <c r="AU89">
        <f t="shared" si="79"/>
        <v>-4.0905631647281522E-4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28354.823452985311</v>
      </c>
      <c r="AO91" s="6">
        <f t="shared" si="93"/>
        <v>-2835.4823452985311</v>
      </c>
      <c r="AP91" s="6">
        <f t="shared" si="93"/>
        <v>-746.81089635622993</v>
      </c>
      <c r="AQ91" s="6">
        <f t="shared" si="93"/>
        <v>-15236.756198483648</v>
      </c>
      <c r="AR91" s="6">
        <f t="shared" si="93"/>
        <v>9535.7740128469013</v>
      </c>
      <c r="AS91" s="6">
        <f t="shared" si="93"/>
        <v>-3605.3838582990102</v>
      </c>
      <c r="AT91" s="6">
        <f t="shared" si="93"/>
        <v>1186.5493615289097</v>
      </c>
      <c r="AU91" s="6">
        <f t="shared" si="93"/>
        <v>7116.9395160768026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63575.819097052445</v>
      </c>
      <c r="K3">
        <v>1</v>
      </c>
      <c r="L3" s="2">
        <v>0</v>
      </c>
      <c r="O3">
        <f>$C$3</f>
        <v>63575.819097052445</v>
      </c>
      <c r="P3">
        <f>O3*C5</f>
        <v>6357.5819097052445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63575.819097052445</v>
      </c>
      <c r="AF3">
        <f t="shared" ref="AF3:AF34" si="4">-$Z3*P3</f>
        <v>-6357.5819097052445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56593.280216647203</v>
      </c>
      <c r="AJ3">
        <f t="shared" ref="AJ3:AJ34" si="8">AB3-AC3</f>
        <v>0</v>
      </c>
      <c r="AL3">
        <f t="shared" ref="AL3:AL34" si="9">SUM(AI3:AK3)</f>
        <v>56593.280216647203</v>
      </c>
      <c r="AN3">
        <f t="shared" ref="AN3:AN34" si="10">AE3*$K3</f>
        <v>63575.819097052445</v>
      </c>
      <c r="AO3">
        <f t="shared" ref="AO3:AO34" si="11">AF3*$K3</f>
        <v>-6357.5819097052445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56593.280216647203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56593.280216647203</v>
      </c>
      <c r="AW3">
        <v>0</v>
      </c>
      <c r="AX3">
        <f>IF(Z3&gt;0, (R3*SUMPRODUCT(K3:$K$98, X3:$X$98)-K3*$AZ$3)/Z3, 0)</f>
        <v>0</v>
      </c>
      <c r="AZ3">
        <f>C6*ABS(SUMPRODUCT(X4:X79, K4:K79))/1</f>
        <v>35696.149732130121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250000</v>
      </c>
      <c r="S4">
        <f t="shared" si="1"/>
        <v>2423.684471922144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2394.3960870791634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-2394.3960870791634</v>
      </c>
      <c r="AK4">
        <f>G4*SUM(AB4, AE4:AF4)</f>
        <v>0</v>
      </c>
      <c r="AL4">
        <f t="shared" si="9"/>
        <v>-2915.4560870791634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-486.10877880399283</v>
      </c>
      <c r="AR4">
        <f t="shared" si="14"/>
        <v>-486.10877880399283</v>
      </c>
      <c r="AS4">
        <f t="shared" si="15"/>
        <v>-2233.7868150752529</v>
      </c>
      <c r="AT4">
        <f t="shared" si="16"/>
        <v>0</v>
      </c>
      <c r="AU4">
        <f t="shared" si="17"/>
        <v>-2719.8955938792456</v>
      </c>
      <c r="AW4">
        <v>1</v>
      </c>
      <c r="AX4">
        <f>IF(Z4&gt;0, (R4*SUMPRODUCT(K4:$K$98, X4:$X$98)-K4*$AZ$3)/Z4, 0)</f>
        <v>2423.684471922144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2.1892320000000002E-3</v>
      </c>
      <c r="Q5" s="5">
        <f t="shared" ref="Q5:Q36" si="29">$C$8</f>
        <v>12.5</v>
      </c>
      <c r="R5">
        <f t="shared" si="0"/>
        <v>250000</v>
      </c>
      <c r="S5">
        <f t="shared" si="1"/>
        <v>4801.8268288366426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2394.3960870791634</v>
      </c>
      <c r="AC5">
        <f t="shared" si="2"/>
        <v>4685.9771173490772</v>
      </c>
      <c r="AE5">
        <f t="shared" si="3"/>
        <v>0</v>
      </c>
      <c r="AF5">
        <f t="shared" si="4"/>
        <v>0</v>
      </c>
      <c r="AG5">
        <f t="shared" si="5"/>
        <v>-12.198422820061296</v>
      </c>
      <c r="AH5">
        <f t="shared" si="6"/>
        <v>-540.69419877408006</v>
      </c>
      <c r="AI5">
        <f t="shared" si="7"/>
        <v>-552.89262159414136</v>
      </c>
      <c r="AJ5">
        <f t="shared" si="8"/>
        <v>-2291.5810302699138</v>
      </c>
      <c r="AK5">
        <f>G5*SUM(AB5, AE5:AF5)</f>
        <v>98.170239570245698</v>
      </c>
      <c r="AL5">
        <f t="shared" si="9"/>
        <v>-2746.3034122938097</v>
      </c>
      <c r="AN5">
        <f t="shared" si="10"/>
        <v>0</v>
      </c>
      <c r="AO5">
        <f t="shared" si="11"/>
        <v>0</v>
      </c>
      <c r="AP5">
        <f t="shared" si="12"/>
        <v>-10.430969156391729</v>
      </c>
      <c r="AQ5">
        <f t="shared" si="13"/>
        <v>-462.35194448064124</v>
      </c>
      <c r="AR5">
        <f t="shared" si="14"/>
        <v>-472.782913637033</v>
      </c>
      <c r="AS5">
        <f t="shared" si="15"/>
        <v>-1959.5493121296593</v>
      </c>
      <c r="AT5">
        <f t="shared" si="16"/>
        <v>83.946158953332144</v>
      </c>
      <c r="AU5">
        <f t="shared" si="17"/>
        <v>-2348.3860668133602</v>
      </c>
      <c r="AW5">
        <v>2</v>
      </c>
      <c r="AX5">
        <f>IF(Z5&gt;0, (R5*SUMPRODUCT(K5:$K$98, X5:$X$98)-K5*$AZ$3)/Z5, 0)</f>
        <v>4801.8268288366426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2.8741389999999999E-3</v>
      </c>
      <c r="Q6" s="5">
        <f t="shared" si="29"/>
        <v>12.5</v>
      </c>
      <c r="R6">
        <f t="shared" si="0"/>
        <v>250000</v>
      </c>
      <c r="S6">
        <f t="shared" si="1"/>
        <v>7485.979506570814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4685.9771173490772</v>
      </c>
      <c r="AC6">
        <f t="shared" si="2"/>
        <v>7211.3210918612276</v>
      </c>
      <c r="AE6">
        <f t="shared" si="3"/>
        <v>0</v>
      </c>
      <c r="AF6">
        <f t="shared" si="4"/>
        <v>0</v>
      </c>
      <c r="AG6">
        <f t="shared" si="5"/>
        <v>-12.041378629095055</v>
      </c>
      <c r="AH6">
        <f t="shared" si="6"/>
        <v>-701.19925531256297</v>
      </c>
      <c r="AI6">
        <f t="shared" si="7"/>
        <v>-713.24063394165807</v>
      </c>
      <c r="AJ6">
        <f t="shared" si="8"/>
        <v>-2525.3439745121505</v>
      </c>
      <c r="AK6">
        <f>G6*SUM(AB6, AE6:AF6)</f>
        <v>274.12966136492105</v>
      </c>
      <c r="AL6">
        <f t="shared" si="9"/>
        <v>-2964.4549470888874</v>
      </c>
      <c r="AN6">
        <f t="shared" si="10"/>
        <v>0</v>
      </c>
      <c r="AO6">
        <f t="shared" si="11"/>
        <v>0</v>
      </c>
      <c r="AP6">
        <f t="shared" si="12"/>
        <v>-9.288840243182344</v>
      </c>
      <c r="AQ6">
        <f t="shared" si="13"/>
        <v>-540.91213820807502</v>
      </c>
      <c r="AR6">
        <f t="shared" si="14"/>
        <v>-550.20097845125747</v>
      </c>
      <c r="AS6">
        <f t="shared" si="15"/>
        <v>-1948.0756698113571</v>
      </c>
      <c r="AT6">
        <f t="shared" si="16"/>
        <v>211.46637015331461</v>
      </c>
      <c r="AU6">
        <f t="shared" si="17"/>
        <v>-2286.8102781092998</v>
      </c>
      <c r="AW6">
        <v>3</v>
      </c>
      <c r="AX6">
        <f>IF(Z6&gt;0, (R6*SUMPRODUCT(K6:$K$98, X6:$X$98)-K6*$AZ$3)/Z6, 0)</f>
        <v>7485.979506570814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3.657909E-3</v>
      </c>
      <c r="Q7" s="5">
        <f t="shared" si="29"/>
        <v>12.5</v>
      </c>
      <c r="R7">
        <f t="shared" si="0"/>
        <v>250000</v>
      </c>
      <c r="S7">
        <f t="shared" si="1"/>
        <v>9633.4085966213661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7211.3210918612276</v>
      </c>
      <c r="AC7">
        <f t="shared" si="2"/>
        <v>9153.2167605616596</v>
      </c>
      <c r="AE7">
        <f t="shared" si="3"/>
        <v>0</v>
      </c>
      <c r="AF7">
        <f t="shared" si="4"/>
        <v>0</v>
      </c>
      <c r="AG7">
        <f t="shared" si="5"/>
        <v>-11.87691857554433</v>
      </c>
      <c r="AH7">
        <f t="shared" si="6"/>
        <v>-880.92534519548929</v>
      </c>
      <c r="AI7">
        <f t="shared" si="7"/>
        <v>-892.80226377103361</v>
      </c>
      <c r="AJ7">
        <f t="shared" si="8"/>
        <v>-1941.895668700432</v>
      </c>
      <c r="AK7">
        <f>G7*SUM(AB7, AE7:AF7)</f>
        <v>354.07586561038624</v>
      </c>
      <c r="AL7">
        <f t="shared" si="9"/>
        <v>-2480.6220668610795</v>
      </c>
      <c r="AN7">
        <f t="shared" si="10"/>
        <v>0</v>
      </c>
      <c r="AO7">
        <f t="shared" si="11"/>
        <v>0</v>
      </c>
      <c r="AP7">
        <f t="shared" si="12"/>
        <v>-8.3358876430037512</v>
      </c>
      <c r="AQ7">
        <f t="shared" si="13"/>
        <v>-618.2828191265379</v>
      </c>
      <c r="AR7">
        <f t="shared" si="14"/>
        <v>-626.61870676954163</v>
      </c>
      <c r="AS7">
        <f t="shared" si="15"/>
        <v>-1362.9313029099851</v>
      </c>
      <c r="AT7">
        <f t="shared" si="16"/>
        <v>248.51030290844642</v>
      </c>
      <c r="AU7">
        <f t="shared" si="17"/>
        <v>-1741.0397067710803</v>
      </c>
      <c r="AW7">
        <v>4</v>
      </c>
      <c r="AX7">
        <f>IF(Z7&gt;0, (R7*SUMPRODUCT(K7:$K$98, X7:$X$98)-K7*$AZ$3)/Z7, 0)</f>
        <v>9633.4085966213661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4.4868319999999996E-3</v>
      </c>
      <c r="Q8" s="5">
        <f t="shared" si="29"/>
        <v>12.5</v>
      </c>
      <c r="R8">
        <f t="shared" si="0"/>
        <v>250000</v>
      </c>
      <c r="S8">
        <f t="shared" si="1"/>
        <v>10895.437077431414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9153.2167605616596</v>
      </c>
      <c r="AC8">
        <f t="shared" si="2"/>
        <v>10202.364946614245</v>
      </c>
      <c r="AE8">
        <f t="shared" si="3"/>
        <v>0</v>
      </c>
      <c r="AF8">
        <f t="shared" si="4"/>
        <v>0</v>
      </c>
      <c r="AG8">
        <f t="shared" si="5"/>
        <v>-11.704859651462741</v>
      </c>
      <c r="AH8">
        <f t="shared" si="6"/>
        <v>-1065.7947665229342</v>
      </c>
      <c r="AI8">
        <f t="shared" si="7"/>
        <v>-1077.499626174397</v>
      </c>
      <c r="AJ8">
        <f t="shared" si="8"/>
        <v>-1049.1481860525855</v>
      </c>
      <c r="AK8">
        <f t="shared" ref="AK8:AK39" si="30">G8*SUM(AB8:AB8, AE8:AF8)</f>
        <v>194.96351699996333</v>
      </c>
      <c r="AL8">
        <f t="shared" si="9"/>
        <v>-1931.6842952270194</v>
      </c>
      <c r="AN8">
        <f t="shared" si="10"/>
        <v>0</v>
      </c>
      <c r="AO8">
        <f t="shared" si="11"/>
        <v>0</v>
      </c>
      <c r="AP8">
        <f t="shared" si="12"/>
        <v>-7.668372107858378</v>
      </c>
      <c r="AQ8">
        <f t="shared" si="13"/>
        <v>-698.24936852485394</v>
      </c>
      <c r="AR8">
        <f t="shared" si="14"/>
        <v>-705.91774063271237</v>
      </c>
      <c r="AS8">
        <f t="shared" si="15"/>
        <v>-687.34345617979739</v>
      </c>
      <c r="AT8">
        <f t="shared" si="16"/>
        <v>127.72923728527209</v>
      </c>
      <c r="AU8">
        <f t="shared" si="17"/>
        <v>-1265.5319595272379</v>
      </c>
      <c r="AW8">
        <v>5</v>
      </c>
      <c r="AX8">
        <f>IF(Z8&gt;0, (R8*SUMPRODUCT(K8:$K$98, X8:$X$98)-K8*$AZ$3)/Z8, 0)</f>
        <v>10895.437077431414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5.3970320000000004E-3</v>
      </c>
      <c r="Q9" s="5">
        <f t="shared" si="29"/>
        <v>12.5</v>
      </c>
      <c r="R9">
        <f t="shared" si="0"/>
        <v>250000</v>
      </c>
      <c r="S9">
        <f t="shared" si="1"/>
        <v>11651.331575777276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10202.364946614245</v>
      </c>
      <c r="AC9">
        <f t="shared" si="2"/>
        <v>10742.191737729245</v>
      </c>
      <c r="AE9">
        <f t="shared" si="3"/>
        <v>0</v>
      </c>
      <c r="AF9">
        <f t="shared" si="4"/>
        <v>0</v>
      </c>
      <c r="AG9">
        <f t="shared" si="5"/>
        <v>-11.52463955285366</v>
      </c>
      <c r="AH9">
        <f t="shared" si="6"/>
        <v>-1263.4300418890653</v>
      </c>
      <c r="AI9">
        <f t="shared" si="7"/>
        <v>-1274.9546814419189</v>
      </c>
      <c r="AJ9">
        <f t="shared" si="8"/>
        <v>-539.82679111499965</v>
      </c>
      <c r="AK9">
        <f t="shared" si="30"/>
        <v>60.193953185024043</v>
      </c>
      <c r="AL9">
        <f t="shared" si="9"/>
        <v>-1754.5875193718944</v>
      </c>
      <c r="AN9">
        <f t="shared" si="10"/>
        <v>0</v>
      </c>
      <c r="AO9">
        <f t="shared" si="11"/>
        <v>0</v>
      </c>
      <c r="AP9">
        <f t="shared" si="12"/>
        <v>-7.1505842760922196</v>
      </c>
      <c r="AQ9">
        <f t="shared" si="13"/>
        <v>-783.90850751054302</v>
      </c>
      <c r="AR9">
        <f t="shared" si="14"/>
        <v>-791.05909178663524</v>
      </c>
      <c r="AS9">
        <f t="shared" si="15"/>
        <v>-334.94123149425764</v>
      </c>
      <c r="AT9">
        <f t="shared" si="16"/>
        <v>37.347973720712652</v>
      </c>
      <c r="AU9">
        <f t="shared" si="17"/>
        <v>-1088.65234956018</v>
      </c>
      <c r="AW9">
        <v>6</v>
      </c>
      <c r="AX9">
        <f>IF(Z9&gt;0, (R9*SUMPRODUCT(K9:$K$98, X9:$X$98)-K9*$AZ$3)/Z9, 0)</f>
        <v>11651.331575777276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6.3737730000000001E-3</v>
      </c>
      <c r="Q10" s="5">
        <f t="shared" si="29"/>
        <v>12.5</v>
      </c>
      <c r="R10">
        <f t="shared" si="0"/>
        <v>250000</v>
      </c>
      <c r="S10">
        <f t="shared" si="1"/>
        <v>12234.317276187177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10742.191737729245</v>
      </c>
      <c r="AC10">
        <f t="shared" si="2"/>
        <v>11094.996696055336</v>
      </c>
      <c r="AE10">
        <f t="shared" si="3"/>
        <v>0</v>
      </c>
      <c r="AF10">
        <f t="shared" si="4"/>
        <v>0</v>
      </c>
      <c r="AG10">
        <f t="shared" si="5"/>
        <v>-11.335937720908412</v>
      </c>
      <c r="AH10">
        <f t="shared" si="6"/>
        <v>-1469.1087283342147</v>
      </c>
      <c r="AI10">
        <f t="shared" si="7"/>
        <v>-1480.444666055123</v>
      </c>
      <c r="AJ10">
        <f t="shared" si="8"/>
        <v>-352.80495832609085</v>
      </c>
      <c r="AK10">
        <f t="shared" si="30"/>
        <v>44.042986124689911</v>
      </c>
      <c r="AL10">
        <f t="shared" si="9"/>
        <v>-1789.206638256524</v>
      </c>
      <c r="AN10">
        <f t="shared" si="10"/>
        <v>0</v>
      </c>
      <c r="AO10">
        <f t="shared" si="11"/>
        <v>0</v>
      </c>
      <c r="AP10">
        <f t="shared" si="12"/>
        <v>-6.6725189567765062</v>
      </c>
      <c r="AQ10">
        <f t="shared" si="13"/>
        <v>-864.74150447170359</v>
      </c>
      <c r="AR10">
        <f t="shared" si="14"/>
        <v>-871.41402342848005</v>
      </c>
      <c r="AS10">
        <f t="shared" si="15"/>
        <v>-207.66678773592801</v>
      </c>
      <c r="AT10">
        <f t="shared" si="16"/>
        <v>25.924424345416043</v>
      </c>
      <c r="AU10">
        <f t="shared" si="17"/>
        <v>-1053.1563868189921</v>
      </c>
      <c r="AW10">
        <v>7</v>
      </c>
      <c r="AX10">
        <f>IF(Z10&gt;0, (R10*SUMPRODUCT(K10:$K$98, X10:$X$98)-K10*$AZ$3)/Z10, 0)</f>
        <v>12234.317276187177</v>
      </c>
    </row>
    <row r="11" spans="1:52" x14ac:dyDescent="0.25">
      <c r="A11" t="s">
        <v>33</v>
      </c>
      <c r="C11" s="25">
        <f>AU81</f>
        <v>16365.489048591959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7.4983330000000003E-3</v>
      </c>
      <c r="Q11" s="5">
        <f t="shared" si="29"/>
        <v>12.5</v>
      </c>
      <c r="R11">
        <f t="shared" si="0"/>
        <v>250000</v>
      </c>
      <c r="S11">
        <f t="shared" si="1"/>
        <v>12655.837432891147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11094.996696055336</v>
      </c>
      <c r="AC11">
        <f t="shared" si="2"/>
        <v>11276.429829289442</v>
      </c>
      <c r="AE11">
        <f t="shared" si="3"/>
        <v>0</v>
      </c>
      <c r="AF11">
        <f t="shared" si="4"/>
        <v>0</v>
      </c>
      <c r="AG11">
        <f t="shared" si="5"/>
        <v>-11.137577707800697</v>
      </c>
      <c r="AH11">
        <f t="shared" si="6"/>
        <v>-1700.0127179726467</v>
      </c>
      <c r="AI11">
        <f t="shared" si="7"/>
        <v>-1711.1502956804475</v>
      </c>
      <c r="AJ11">
        <f t="shared" si="8"/>
        <v>-181.43313323410621</v>
      </c>
      <c r="AK11">
        <f t="shared" si="30"/>
        <v>26.627992070532802</v>
      </c>
      <c r="AL11">
        <f t="shared" si="9"/>
        <v>-1865.9554368440208</v>
      </c>
      <c r="AN11">
        <f t="shared" si="10"/>
        <v>0</v>
      </c>
      <c r="AO11">
        <f t="shared" si="11"/>
        <v>0</v>
      </c>
      <c r="AP11">
        <f t="shared" si="12"/>
        <v>-6.229343403764747</v>
      </c>
      <c r="AQ11">
        <f t="shared" si="13"/>
        <v>-950.83179564277566</v>
      </c>
      <c r="AR11">
        <f t="shared" si="14"/>
        <v>-957.06113904654046</v>
      </c>
      <c r="AS11">
        <f t="shared" si="15"/>
        <v>-101.47711839933183</v>
      </c>
      <c r="AT11">
        <f t="shared" si="16"/>
        <v>14.893265942727892</v>
      </c>
      <c r="AU11">
        <f t="shared" si="17"/>
        <v>-1043.6449915031444</v>
      </c>
      <c r="AW11">
        <v>8</v>
      </c>
      <c r="AX11">
        <f>IF(Z11&gt;0, (R11*SUMPRODUCT(K11:$K$98, X11:$X$98)-K11*$AZ$3)/Z11, 0)</f>
        <v>12655.837432891147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8.7783159999999995E-3</v>
      </c>
      <c r="Q12" s="5">
        <f t="shared" si="29"/>
        <v>12.5</v>
      </c>
      <c r="R12">
        <f t="shared" si="0"/>
        <v>250000</v>
      </c>
      <c r="S12">
        <f t="shared" si="1"/>
        <v>12945.451640004119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11276.429829289442</v>
      </c>
      <c r="AC12">
        <f t="shared" si="2"/>
        <v>11317.879817569181</v>
      </c>
      <c r="AE12">
        <f t="shared" si="3"/>
        <v>0</v>
      </c>
      <c r="AF12">
        <f t="shared" si="4"/>
        <v>0</v>
      </c>
      <c r="AG12">
        <f t="shared" si="5"/>
        <v>-10.928432754129059</v>
      </c>
      <c r="AH12">
        <f t="shared" si="6"/>
        <v>-1955.3835318726035</v>
      </c>
      <c r="AI12">
        <f t="shared" si="7"/>
        <v>-1966.3119646267326</v>
      </c>
      <c r="AJ12">
        <f t="shared" si="8"/>
        <v>-41.449988279739046</v>
      </c>
      <c r="AK12">
        <f t="shared" si="30"/>
        <v>25.935788607365716</v>
      </c>
      <c r="AL12">
        <f t="shared" si="9"/>
        <v>-1981.8261642991058</v>
      </c>
      <c r="AN12">
        <f t="shared" si="10"/>
        <v>0</v>
      </c>
      <c r="AO12">
        <f t="shared" si="11"/>
        <v>0</v>
      </c>
      <c r="AP12">
        <f t="shared" si="12"/>
        <v>-5.8085781857420287</v>
      </c>
      <c r="AQ12">
        <f t="shared" si="13"/>
        <v>-1039.3071342917901</v>
      </c>
      <c r="AR12">
        <f t="shared" si="14"/>
        <v>-1045.115712477532</v>
      </c>
      <c r="AS12">
        <f t="shared" si="15"/>
        <v>-22.031109413194425</v>
      </c>
      <c r="AT12">
        <f t="shared" si="16"/>
        <v>13.785147360479611</v>
      </c>
      <c r="AU12">
        <f t="shared" si="17"/>
        <v>-1053.3616745302468</v>
      </c>
      <c r="AW12">
        <v>9</v>
      </c>
      <c r="AX12">
        <f>IF(Z12&gt;0, (R12*SUMPRODUCT(K12:$K$98, X12:$X$98)-K12*$AZ$3)/Z12, 0)</f>
        <v>12945.451640004119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1.019566E-2</v>
      </c>
      <c r="Q13" s="5">
        <f t="shared" si="29"/>
        <v>12.5</v>
      </c>
      <c r="R13">
        <f t="shared" si="0"/>
        <v>250000</v>
      </c>
      <c r="S13">
        <f t="shared" si="1"/>
        <v>13093.811848822395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11317.879817569181</v>
      </c>
      <c r="AC13">
        <f t="shared" si="2"/>
        <v>11216.395800202466</v>
      </c>
      <c r="AE13">
        <f t="shared" si="3"/>
        <v>0</v>
      </c>
      <c r="AF13">
        <f t="shared" si="4"/>
        <v>0</v>
      </c>
      <c r="AG13">
        <f t="shared" si="5"/>
        <v>-10.707725841893803</v>
      </c>
      <c r="AH13">
        <f t="shared" si="6"/>
        <v>-2228.4516938792699</v>
      </c>
      <c r="AI13">
        <f t="shared" si="7"/>
        <v>-2239.1594197211639</v>
      </c>
      <c r="AJ13">
        <f t="shared" si="8"/>
        <v>101.4840173667144</v>
      </c>
      <c r="AK13">
        <f t="shared" si="30"/>
        <v>22.635759635138363</v>
      </c>
      <c r="AL13">
        <f t="shared" si="9"/>
        <v>-2115.0396427193109</v>
      </c>
      <c r="AN13">
        <f t="shared" si="10"/>
        <v>0</v>
      </c>
      <c r="AO13">
        <f t="shared" si="11"/>
        <v>0</v>
      </c>
      <c r="AP13">
        <f t="shared" si="12"/>
        <v>-5.4099525813872278</v>
      </c>
      <c r="AQ13">
        <f t="shared" si="13"/>
        <v>-1125.8990164494785</v>
      </c>
      <c r="AR13">
        <f t="shared" si="14"/>
        <v>-1131.3089690308659</v>
      </c>
      <c r="AS13">
        <f t="shared" si="15"/>
        <v>51.2736065369321</v>
      </c>
      <c r="AT13">
        <f t="shared" si="16"/>
        <v>11.436451406951527</v>
      </c>
      <c r="AU13">
        <f t="shared" si="17"/>
        <v>-1068.5989110869821</v>
      </c>
      <c r="AW13">
        <v>10</v>
      </c>
      <c r="AX13">
        <f>IF(Z13&gt;0, (R13*SUMPRODUCT(K13:$K$98, X13:$X$98)-K13*$AZ$3)/Z13, 0)</f>
        <v>13093.811848822395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1.1804551E-2</v>
      </c>
      <c r="Q14" s="5">
        <f t="shared" si="29"/>
        <v>12.5</v>
      </c>
      <c r="R14">
        <f t="shared" si="0"/>
        <v>250000</v>
      </c>
      <c r="S14">
        <f t="shared" si="1"/>
        <v>13102.018214290751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11216.395800202466</v>
      </c>
      <c r="AC14">
        <f t="shared" si="2"/>
        <v>10978.70376695977</v>
      </c>
      <c r="AE14">
        <f t="shared" si="3"/>
        <v>0</v>
      </c>
      <c r="AF14">
        <f t="shared" si="4"/>
        <v>0</v>
      </c>
      <c r="AG14">
        <f t="shared" si="5"/>
        <v>-10.474248687680213</v>
      </c>
      <c r="AH14">
        <f t="shared" si="6"/>
        <v>-2527.9979158930669</v>
      </c>
      <c r="AI14">
        <f t="shared" si="7"/>
        <v>-2538.4721645807472</v>
      </c>
      <c r="AJ14">
        <f t="shared" si="8"/>
        <v>237.6920332426962</v>
      </c>
      <c r="AK14">
        <f t="shared" si="30"/>
        <v>20.189512440364439</v>
      </c>
      <c r="AL14">
        <f t="shared" si="9"/>
        <v>-2280.5906188976865</v>
      </c>
      <c r="AN14">
        <f t="shared" si="10"/>
        <v>0</v>
      </c>
      <c r="AO14">
        <f t="shared" si="11"/>
        <v>0</v>
      </c>
      <c r="AP14">
        <f t="shared" si="12"/>
        <v>-5.0313662240148211</v>
      </c>
      <c r="AQ14">
        <f t="shared" si="13"/>
        <v>-1214.3384893433579</v>
      </c>
      <c r="AR14">
        <f t="shared" si="14"/>
        <v>-1219.3698555673727</v>
      </c>
      <c r="AS14">
        <f t="shared" si="15"/>
        <v>114.17674941987418</v>
      </c>
      <c r="AT14">
        <f t="shared" si="16"/>
        <v>9.6981496239683356</v>
      </c>
      <c r="AU14">
        <f t="shared" si="17"/>
        <v>-1095.4949565235302</v>
      </c>
      <c r="AW14">
        <v>11</v>
      </c>
      <c r="AX14">
        <f>IF(Z14&gt;0, (R14*SUMPRODUCT(K14:$K$98, X14:$X$98)-K14*$AZ$3)/Z14, 0)</f>
        <v>13102.018214290751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1.3628751999999999E-2</v>
      </c>
      <c r="Q15" s="5">
        <f t="shared" si="29"/>
        <v>12.5</v>
      </c>
      <c r="R15">
        <f t="shared" si="0"/>
        <v>250000</v>
      </c>
      <c r="S15">
        <f t="shared" si="1"/>
        <v>13010.480674162405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10978.70376695977</v>
      </c>
      <c r="AC15">
        <f t="shared" si="2"/>
        <v>10644.400136746857</v>
      </c>
      <c r="AE15">
        <f t="shared" si="3"/>
        <v>0</v>
      </c>
      <c r="AF15">
        <f t="shared" si="4"/>
        <v>0</v>
      </c>
      <c r="AG15">
        <f t="shared" si="5"/>
        <v>-10.226755263052691</v>
      </c>
      <c r="AH15">
        <f t="shared" si="6"/>
        <v>-2855.0187550143814</v>
      </c>
      <c r="AI15">
        <f t="shared" si="7"/>
        <v>-2865.2455102774343</v>
      </c>
      <c r="AJ15">
        <f t="shared" si="8"/>
        <v>334.30363021291305</v>
      </c>
      <c r="AK15">
        <f t="shared" si="30"/>
        <v>45.012685444535059</v>
      </c>
      <c r="AL15">
        <f t="shared" si="9"/>
        <v>-2485.929194619986</v>
      </c>
      <c r="AN15">
        <f t="shared" si="10"/>
        <v>0</v>
      </c>
      <c r="AO15">
        <f t="shared" si="11"/>
        <v>0</v>
      </c>
      <c r="AP15">
        <f t="shared" si="12"/>
        <v>-4.6603560566230895</v>
      </c>
      <c r="AQ15">
        <f t="shared" si="13"/>
        <v>-1301.0386583488178</v>
      </c>
      <c r="AR15">
        <f t="shared" si="14"/>
        <v>-1305.6990144054409</v>
      </c>
      <c r="AS15">
        <f t="shared" si="15"/>
        <v>152.34293847262546</v>
      </c>
      <c r="AT15">
        <f t="shared" si="16"/>
        <v>20.512384998024384</v>
      </c>
      <c r="AU15">
        <f t="shared" si="17"/>
        <v>-1132.8436909347911</v>
      </c>
      <c r="AW15">
        <v>12</v>
      </c>
      <c r="AX15">
        <f>IF(Z15&gt;0, (R15*SUMPRODUCT(K15:$K$98, X15:$X$98)-K15*$AZ$3)/Z15, 0)</f>
        <v>13010.480674162405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1.5530428000000001E-2</v>
      </c>
      <c r="Q16" s="5">
        <f t="shared" si="29"/>
        <v>12.5</v>
      </c>
      <c r="R16">
        <f t="shared" si="0"/>
        <v>250000</v>
      </c>
      <c r="S16">
        <f t="shared" si="1"/>
        <v>12821.558266113316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10644.400136746857</v>
      </c>
      <c r="AC16">
        <f t="shared" si="2"/>
        <v>10222.025099082965</v>
      </c>
      <c r="AE16">
        <f t="shared" si="3"/>
        <v>0</v>
      </c>
      <c r="AF16">
        <f t="shared" si="4"/>
        <v>0</v>
      </c>
      <c r="AG16">
        <f t="shared" si="5"/>
        <v>-9.9656618241357044</v>
      </c>
      <c r="AH16">
        <f t="shared" si="6"/>
        <v>-3176.517725729218</v>
      </c>
      <c r="AI16">
        <f t="shared" si="7"/>
        <v>-3186.4833875533536</v>
      </c>
      <c r="AJ16">
        <f t="shared" si="8"/>
        <v>422.37503766389273</v>
      </c>
      <c r="AK16">
        <f t="shared" si="30"/>
        <v>75.575240970902698</v>
      </c>
      <c r="AL16">
        <f t="shared" si="9"/>
        <v>-2688.5331089185584</v>
      </c>
      <c r="AN16">
        <f t="shared" si="10"/>
        <v>0</v>
      </c>
      <c r="AO16">
        <f t="shared" si="11"/>
        <v>0</v>
      </c>
      <c r="AP16">
        <f t="shared" si="12"/>
        <v>-4.2960695978290699</v>
      </c>
      <c r="AQ16">
        <f t="shared" si="13"/>
        <v>-1369.356242394264</v>
      </c>
      <c r="AR16">
        <f t="shared" si="14"/>
        <v>-1373.652311992093</v>
      </c>
      <c r="AS16">
        <f t="shared" si="15"/>
        <v>182.08048699737304</v>
      </c>
      <c r="AT16">
        <f t="shared" si="16"/>
        <v>32.579521642744425</v>
      </c>
      <c r="AU16">
        <f t="shared" si="17"/>
        <v>-1158.9923033519756</v>
      </c>
      <c r="AW16">
        <v>13</v>
      </c>
      <c r="AX16">
        <f>IF(Z16&gt;0, (R16*SUMPRODUCT(K16:$K$98, X16:$X$98)-K16*$AZ$3)/Z16, 0)</f>
        <v>12821.558266113316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1.7564712E-2</v>
      </c>
      <c r="Q17" s="5">
        <f t="shared" si="29"/>
        <v>12.5</v>
      </c>
      <c r="R17">
        <f t="shared" si="0"/>
        <v>250000</v>
      </c>
      <c r="S17">
        <f t="shared" si="1"/>
        <v>12609.111817903613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10222.025099082965</v>
      </c>
      <c r="AC17">
        <f t="shared" si="2"/>
        <v>9775.5530977927501</v>
      </c>
      <c r="AE17">
        <f t="shared" si="3"/>
        <v>0</v>
      </c>
      <c r="AF17">
        <f t="shared" si="4"/>
        <v>0</v>
      </c>
      <c r="AG17">
        <f t="shared" si="5"/>
        <v>-9.6909612260640081</v>
      </c>
      <c r="AH17">
        <f t="shared" si="6"/>
        <v>-3500.879596606766</v>
      </c>
      <c r="AI17">
        <f t="shared" si="7"/>
        <v>-3510.5705578328298</v>
      </c>
      <c r="AJ17">
        <f t="shared" si="8"/>
        <v>446.47200129021439</v>
      </c>
      <c r="AK17">
        <f t="shared" si="30"/>
        <v>141.0639463673449</v>
      </c>
      <c r="AL17">
        <f t="shared" si="9"/>
        <v>-2923.0346101752702</v>
      </c>
      <c r="AN17">
        <f t="shared" si="10"/>
        <v>0</v>
      </c>
      <c r="AO17">
        <f t="shared" si="11"/>
        <v>0</v>
      </c>
      <c r="AP17">
        <f t="shared" si="12"/>
        <v>-3.9271006548533141</v>
      </c>
      <c r="AQ17">
        <f t="shared" si="13"/>
        <v>-1418.6731569434751</v>
      </c>
      <c r="AR17">
        <f t="shared" si="14"/>
        <v>-1422.6002575983282</v>
      </c>
      <c r="AS17">
        <f t="shared" si="15"/>
        <v>180.92534349686912</v>
      </c>
      <c r="AT17">
        <f t="shared" si="16"/>
        <v>57.163815150294354</v>
      </c>
      <c r="AU17">
        <f t="shared" si="17"/>
        <v>-1184.5110989511647</v>
      </c>
      <c r="AW17">
        <v>14</v>
      </c>
      <c r="AX17">
        <f>IF(Z17&gt;0, (R17*SUMPRODUCT(K17:$K$98, X17:$X$98)-K17*$AZ$3)/Z17, 0)</f>
        <v>12609.111817903613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1.9807176999999999E-2</v>
      </c>
      <c r="Q18" s="5">
        <f t="shared" si="29"/>
        <v>12.5</v>
      </c>
      <c r="R18">
        <f t="shared" si="0"/>
        <v>250000</v>
      </c>
      <c r="S18">
        <f t="shared" si="1"/>
        <v>12395.355918543451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9775.5530977927501</v>
      </c>
      <c r="AC18">
        <f t="shared" si="2"/>
        <v>9323.3910914190983</v>
      </c>
      <c r="AE18">
        <f t="shared" si="3"/>
        <v>0</v>
      </c>
      <c r="AF18">
        <f t="shared" si="4"/>
        <v>0</v>
      </c>
      <c r="AG18">
        <f t="shared" si="5"/>
        <v>-9.4021010294985814</v>
      </c>
      <c r="AH18">
        <f t="shared" si="6"/>
        <v>-3839.0116860957364</v>
      </c>
      <c r="AI18">
        <f t="shared" si="7"/>
        <v>-3848.4137871252351</v>
      </c>
      <c r="AJ18">
        <f t="shared" si="8"/>
        <v>452.16200637365182</v>
      </c>
      <c r="AK18">
        <f t="shared" si="30"/>
        <v>211.15194691232341</v>
      </c>
      <c r="AL18">
        <f t="shared" si="9"/>
        <v>-3185.0998338392601</v>
      </c>
      <c r="AN18">
        <f t="shared" si="10"/>
        <v>0</v>
      </c>
      <c r="AO18">
        <f t="shared" si="11"/>
        <v>0</v>
      </c>
      <c r="AP18">
        <f t="shared" si="12"/>
        <v>-3.5554730034875748</v>
      </c>
      <c r="AQ18">
        <f t="shared" si="13"/>
        <v>-1451.7502382884563</v>
      </c>
      <c r="AR18">
        <f t="shared" si="14"/>
        <v>-1455.3057112919441</v>
      </c>
      <c r="AS18">
        <f t="shared" si="15"/>
        <v>170.98835694494048</v>
      </c>
      <c r="AT18">
        <f t="shared" si="16"/>
        <v>79.848647076348755</v>
      </c>
      <c r="AU18">
        <f t="shared" si="17"/>
        <v>-1204.4687072706549</v>
      </c>
      <c r="AW18">
        <v>15</v>
      </c>
      <c r="AX18">
        <f>IF(Z18&gt;0, (R18*SUMPRODUCT(K18:$K$98, X18:$X$98)-K18*$AZ$3)/Z18, 0)</f>
        <v>12395.355918543451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2.2489294999999999E-2</v>
      </c>
      <c r="Q19" s="5">
        <f t="shared" si="29"/>
        <v>12.5</v>
      </c>
      <c r="R19">
        <f t="shared" si="0"/>
        <v>250000</v>
      </c>
      <c r="S19">
        <f t="shared" si="1"/>
        <v>12067.37217249471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9323.3910914190983</v>
      </c>
      <c r="AC19">
        <f t="shared" si="2"/>
        <v>8781.7968560497338</v>
      </c>
      <c r="AE19">
        <f t="shared" si="3"/>
        <v>0</v>
      </c>
      <c r="AF19">
        <f t="shared" si="4"/>
        <v>0</v>
      </c>
      <c r="AG19">
        <f t="shared" si="5"/>
        <v>-9.0966333955313985</v>
      </c>
      <c r="AH19">
        <f t="shared" si="6"/>
        <v>-4228.932473443946</v>
      </c>
      <c r="AI19">
        <f t="shared" si="7"/>
        <v>-4238.0291068394772</v>
      </c>
      <c r="AJ19">
        <f t="shared" si="8"/>
        <v>541.59423536936447</v>
      </c>
      <c r="AK19">
        <f t="shared" si="30"/>
        <v>207.91162133864589</v>
      </c>
      <c r="AL19">
        <f t="shared" si="9"/>
        <v>-3488.5232501314667</v>
      </c>
      <c r="AN19">
        <f t="shared" si="10"/>
        <v>0</v>
      </c>
      <c r="AO19">
        <f t="shared" si="11"/>
        <v>0</v>
      </c>
      <c r="AP19">
        <f t="shared" si="12"/>
        <v>-3.208018457719604</v>
      </c>
      <c r="AQ19">
        <f t="shared" si="13"/>
        <v>-1491.3751979850433</v>
      </c>
      <c r="AR19">
        <f t="shared" si="14"/>
        <v>-1494.5832164427629</v>
      </c>
      <c r="AS19">
        <f t="shared" si="15"/>
        <v>190.99860663978757</v>
      </c>
      <c r="AT19">
        <f t="shared" si="16"/>
        <v>73.322106083381613</v>
      </c>
      <c r="AU19">
        <f t="shared" si="17"/>
        <v>-1230.2625037195937</v>
      </c>
      <c r="AW19">
        <v>16</v>
      </c>
      <c r="AX19">
        <f>IF(Z19&gt;0, (R19*SUMPRODUCT(K19:$K$98, X19:$X$98)-K19*$AZ$3)/Z19, 0)</f>
        <v>12067.37217249471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2.5348699999999998E-2</v>
      </c>
      <c r="Q20" s="5">
        <f t="shared" si="29"/>
        <v>12.5</v>
      </c>
      <c r="R20">
        <f t="shared" si="0"/>
        <v>250000</v>
      </c>
      <c r="S20">
        <f t="shared" si="1"/>
        <v>11308.697186782882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8781.7968560497338</v>
      </c>
      <c r="AC20">
        <f t="shared" si="2"/>
        <v>7938.7771047312572</v>
      </c>
      <c r="AE20">
        <f t="shared" si="3"/>
        <v>0</v>
      </c>
      <c r="AF20">
        <f t="shared" si="4"/>
        <v>0</v>
      </c>
      <c r="AG20">
        <f t="shared" si="5"/>
        <v>-8.7750792306227794</v>
      </c>
      <c r="AH20">
        <f t="shared" si="6"/>
        <v>-4611.7566190661346</v>
      </c>
      <c r="AI20">
        <f t="shared" si="7"/>
        <v>-4620.531698296757</v>
      </c>
      <c r="AJ20">
        <f t="shared" si="8"/>
        <v>843.01975131847666</v>
      </c>
      <c r="AK20">
        <f t="shared" si="30"/>
        <v>37.761726481013852</v>
      </c>
      <c r="AL20">
        <f t="shared" si="9"/>
        <v>-3739.7502204972666</v>
      </c>
      <c r="AN20">
        <f t="shared" si="10"/>
        <v>0</v>
      </c>
      <c r="AO20">
        <f t="shared" si="11"/>
        <v>0</v>
      </c>
      <c r="AP20">
        <f t="shared" si="12"/>
        <v>-2.9352358680292245</v>
      </c>
      <c r="AQ20">
        <f t="shared" si="13"/>
        <v>-1542.6178028871652</v>
      </c>
      <c r="AR20">
        <f t="shared" si="14"/>
        <v>-1545.5530387551942</v>
      </c>
      <c r="AS20">
        <f t="shared" si="15"/>
        <v>281.98740393042056</v>
      </c>
      <c r="AT20">
        <f t="shared" si="16"/>
        <v>12.631176436445054</v>
      </c>
      <c r="AU20">
        <f t="shared" si="17"/>
        <v>-1250.9344583883287</v>
      </c>
      <c r="AW20">
        <v>17</v>
      </c>
      <c r="AX20">
        <f>IF(Z20&gt;0, (R20*SUMPRODUCT(K20:$K$98, X20:$X$98)-K20*$AZ$3)/Z20, 0)</f>
        <v>11308.697186782882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2.8197647999999999E-2</v>
      </c>
      <c r="Q21" s="5">
        <f t="shared" si="29"/>
        <v>12.5</v>
      </c>
      <c r="R21">
        <f t="shared" si="0"/>
        <v>250000</v>
      </c>
      <c r="S21">
        <f t="shared" si="1"/>
        <v>10340.838097032789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7938.7771047312572</v>
      </c>
      <c r="AC21">
        <f t="shared" si="2"/>
        <v>6982.0444083939074</v>
      </c>
      <c r="AE21">
        <f t="shared" si="3"/>
        <v>0</v>
      </c>
      <c r="AF21">
        <f t="shared" si="4"/>
        <v>0</v>
      </c>
      <c r="AG21">
        <f t="shared" si="5"/>
        <v>-8.439891842999339</v>
      </c>
      <c r="AH21">
        <f t="shared" si="6"/>
        <v>-4948.7319063442392</v>
      </c>
      <c r="AI21">
        <f t="shared" si="7"/>
        <v>-4957.1717981872389</v>
      </c>
      <c r="AJ21">
        <f t="shared" si="8"/>
        <v>956.73269633734981</v>
      </c>
      <c r="AK21">
        <f t="shared" si="30"/>
        <v>12.702043367570012</v>
      </c>
      <c r="AL21">
        <f t="shared" si="9"/>
        <v>-3987.7370584823193</v>
      </c>
      <c r="AN21">
        <f t="shared" si="10"/>
        <v>0</v>
      </c>
      <c r="AO21">
        <f t="shared" si="11"/>
        <v>0</v>
      </c>
      <c r="AP21">
        <f t="shared" si="12"/>
        <v>-2.6845918234549924</v>
      </c>
      <c r="AQ21">
        <f t="shared" si="13"/>
        <v>-1574.1108368897401</v>
      </c>
      <c r="AR21">
        <f t="shared" si="14"/>
        <v>-1576.7954287131952</v>
      </c>
      <c r="AS21">
        <f t="shared" si="15"/>
        <v>304.32105311275353</v>
      </c>
      <c r="AT21">
        <f t="shared" si="16"/>
        <v>4.0403126485600671</v>
      </c>
      <c r="AU21">
        <f t="shared" si="17"/>
        <v>-1268.4340629518817</v>
      </c>
      <c r="AW21">
        <v>18</v>
      </c>
      <c r="AX21">
        <f>IF(Z21&gt;0, (R21*SUMPRODUCT(K21:$K$98, X21:$X$98)-K21*$AZ$3)/Z21, 0)</f>
        <v>10340.838097032789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3.1331300999999999E-2</v>
      </c>
      <c r="Q22" s="5">
        <f t="shared" si="29"/>
        <v>12.5</v>
      </c>
      <c r="R22">
        <f t="shared" si="0"/>
        <v>250000</v>
      </c>
      <c r="S22">
        <f t="shared" si="1"/>
        <v>9517.6811105315028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6982.0444083939074</v>
      </c>
      <c r="AC22">
        <f t="shared" si="2"/>
        <v>6160.6504152320013</v>
      </c>
      <c r="AE22">
        <f t="shared" si="3"/>
        <v>0</v>
      </c>
      <c r="AF22">
        <f t="shared" si="4"/>
        <v>0</v>
      </c>
      <c r="AG22">
        <f t="shared" si="5"/>
        <v>-8.091060132828888</v>
      </c>
      <c r="AH22">
        <f t="shared" si="6"/>
        <v>-5288.6558348091412</v>
      </c>
      <c r="AI22">
        <f t="shared" si="7"/>
        <v>-5296.7468949419699</v>
      </c>
      <c r="AJ22">
        <f t="shared" si="8"/>
        <v>821.39399316190611</v>
      </c>
      <c r="AK22">
        <f t="shared" si="30"/>
        <v>146.62293257627206</v>
      </c>
      <c r="AL22">
        <f t="shared" si="9"/>
        <v>-4328.7299692037914</v>
      </c>
      <c r="AN22">
        <f t="shared" si="10"/>
        <v>0</v>
      </c>
      <c r="AO22">
        <f t="shared" si="11"/>
        <v>0</v>
      </c>
      <c r="AP22">
        <f t="shared" si="12"/>
        <v>-2.4030197485878944</v>
      </c>
      <c r="AQ22">
        <f t="shared" si="13"/>
        <v>-1570.7143694268389</v>
      </c>
      <c r="AR22">
        <f t="shared" si="14"/>
        <v>-1573.1173891754268</v>
      </c>
      <c r="AS22">
        <f t="shared" si="15"/>
        <v>243.95146674672145</v>
      </c>
      <c r="AT22">
        <f t="shared" si="16"/>
        <v>43.546555926221345</v>
      </c>
      <c r="AU22">
        <f t="shared" si="17"/>
        <v>-1285.6193665024839</v>
      </c>
      <c r="AW22">
        <v>19</v>
      </c>
      <c r="AX22">
        <f>IF(Z22&gt;0, (R22*SUMPRODUCT(K22:$K$98, X22:$X$98)-K22*$AZ$3)/Z22, 0)</f>
        <v>9517.6811105315028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3.466458E-2</v>
      </c>
      <c r="Q23" s="5">
        <f t="shared" si="29"/>
        <v>12.5</v>
      </c>
      <c r="R23">
        <f t="shared" si="0"/>
        <v>250000</v>
      </c>
      <c r="S23">
        <f t="shared" si="1"/>
        <v>9259.4864429362297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6160.6504152320013</v>
      </c>
      <c r="AC23">
        <f t="shared" si="2"/>
        <v>5725.8266550523813</v>
      </c>
      <c r="AE23">
        <f t="shared" si="3"/>
        <v>0</v>
      </c>
      <c r="AF23">
        <f t="shared" si="4"/>
        <v>0</v>
      </c>
      <c r="AG23">
        <f t="shared" si="5"/>
        <v>-7.7296763302413414</v>
      </c>
      <c r="AH23">
        <f t="shared" si="6"/>
        <v>-5609.4640251851524</v>
      </c>
      <c r="AI23">
        <f t="shared" si="7"/>
        <v>-5617.1937015153935</v>
      </c>
      <c r="AJ23">
        <f t="shared" si="8"/>
        <v>434.82376017961997</v>
      </c>
      <c r="AK23">
        <f t="shared" si="30"/>
        <v>431.24552906624012</v>
      </c>
      <c r="AL23">
        <f t="shared" si="9"/>
        <v>-4751.1244122695334</v>
      </c>
      <c r="AN23">
        <f t="shared" si="10"/>
        <v>0</v>
      </c>
      <c r="AO23">
        <f t="shared" si="11"/>
        <v>0</v>
      </c>
      <c r="AP23">
        <f t="shared" si="12"/>
        <v>-2.0497231078442057</v>
      </c>
      <c r="AQ23">
        <f t="shared" si="13"/>
        <v>-1487.4941127947313</v>
      </c>
      <c r="AR23">
        <f t="shared" si="14"/>
        <v>-1489.5438359025754</v>
      </c>
      <c r="AS23">
        <f t="shared" si="15"/>
        <v>115.30473864641709</v>
      </c>
      <c r="AT23">
        <f t="shared" si="16"/>
        <v>114.35587834684581</v>
      </c>
      <c r="AU23">
        <f t="shared" si="17"/>
        <v>-1259.8832189093125</v>
      </c>
      <c r="AW23">
        <v>20</v>
      </c>
      <c r="AX23">
        <f>IF(Z23&gt;0, (R23*SUMPRODUCT(K23:$K$98, X23:$X$98)-K23*$AZ$3)/Z23, 0)</f>
        <v>9259.4864429362297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3.8375247000000001E-2</v>
      </c>
      <c r="Q24" s="5">
        <f t="shared" si="29"/>
        <v>12.5</v>
      </c>
      <c r="R24">
        <f t="shared" si="0"/>
        <v>250000</v>
      </c>
      <c r="S24">
        <f t="shared" si="1"/>
        <v>8925.8737001001264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5725.8266550523813</v>
      </c>
      <c r="AC24">
        <f t="shared" si="2"/>
        <v>5252.5205862283856</v>
      </c>
      <c r="AE24">
        <f t="shared" si="3"/>
        <v>0</v>
      </c>
      <c r="AF24">
        <f t="shared" si="4"/>
        <v>0</v>
      </c>
      <c r="AG24">
        <f t="shared" si="5"/>
        <v>-7.3557513285358631</v>
      </c>
      <c r="AH24">
        <f t="shared" si="6"/>
        <v>-5932.5647680613019</v>
      </c>
      <c r="AI24">
        <f t="shared" si="7"/>
        <v>-5939.9205193898379</v>
      </c>
      <c r="AJ24">
        <f t="shared" si="8"/>
        <v>473.3060688239957</v>
      </c>
      <c r="AK24">
        <f t="shared" si="30"/>
        <v>400.80786585366673</v>
      </c>
      <c r="AL24">
        <f t="shared" si="9"/>
        <v>-5065.8065847121752</v>
      </c>
      <c r="AN24">
        <f t="shared" si="10"/>
        <v>0</v>
      </c>
      <c r="AO24">
        <f t="shared" si="11"/>
        <v>0</v>
      </c>
      <c r="AP24">
        <f t="shared" si="12"/>
        <v>-1.7415778984112806</v>
      </c>
      <c r="AQ24">
        <f t="shared" si="13"/>
        <v>-1404.61840259159</v>
      </c>
      <c r="AR24">
        <f t="shared" si="14"/>
        <v>-1406.3599804900011</v>
      </c>
      <c r="AS24">
        <f t="shared" si="15"/>
        <v>112.06188896707488</v>
      </c>
      <c r="AT24">
        <f t="shared" si="16"/>
        <v>94.896916644282683</v>
      </c>
      <c r="AU24">
        <f t="shared" si="17"/>
        <v>-1199.4011748786436</v>
      </c>
      <c r="AW24">
        <v>21</v>
      </c>
      <c r="AX24">
        <f>IF(Z24&gt;0, (R24*SUMPRODUCT(K24:$K$98, X24:$X$98)-K24*$AZ$3)/Z24, 0)</f>
        <v>8925.8737001001264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4.2655799000000001E-2</v>
      </c>
      <c r="Q25" s="5">
        <f t="shared" si="29"/>
        <v>12.5</v>
      </c>
      <c r="R25">
        <f t="shared" si="0"/>
        <v>250000</v>
      </c>
      <c r="S25">
        <f t="shared" si="1"/>
        <v>8526.7203985194774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5252.5205862283856</v>
      </c>
      <c r="AC25">
        <f t="shared" si="2"/>
        <v>4753.4272228963791</v>
      </c>
      <c r="AE25">
        <f t="shared" si="3"/>
        <v>0</v>
      </c>
      <c r="AF25">
        <f t="shared" si="4"/>
        <v>0</v>
      </c>
      <c r="AG25">
        <f t="shared" si="5"/>
        <v>-6.9684283650864947</v>
      </c>
      <c r="AH25">
        <f t="shared" si="6"/>
        <v>-6275.3090032801756</v>
      </c>
      <c r="AI25">
        <f t="shared" si="7"/>
        <v>-6282.2774316452624</v>
      </c>
      <c r="AJ25">
        <f t="shared" si="8"/>
        <v>499.09336333200645</v>
      </c>
      <c r="AK25">
        <f t="shared" si="30"/>
        <v>367.67644103598701</v>
      </c>
      <c r="AL25">
        <f t="shared" si="9"/>
        <v>-5415.5076272772685</v>
      </c>
      <c r="AN25">
        <f t="shared" si="10"/>
        <v>0</v>
      </c>
      <c r="AO25">
        <f t="shared" si="11"/>
        <v>0</v>
      </c>
      <c r="AP25">
        <f t="shared" si="12"/>
        <v>-1.4731015380800836</v>
      </c>
      <c r="AQ25">
        <f t="shared" si="13"/>
        <v>-1326.5785138834647</v>
      </c>
      <c r="AR25">
        <f t="shared" si="14"/>
        <v>-1328.0516154215447</v>
      </c>
      <c r="AS25">
        <f t="shared" si="15"/>
        <v>105.50660244332079</v>
      </c>
      <c r="AT25">
        <f t="shared" si="16"/>
        <v>77.725521800524504</v>
      </c>
      <c r="AU25">
        <f t="shared" si="17"/>
        <v>-1144.8194911776993</v>
      </c>
      <c r="AW25">
        <v>22</v>
      </c>
      <c r="AX25">
        <f>IF(Z25&gt;0, (R25*SUMPRODUCT(K25:$K$98, X25:$X$98)-K25*$AZ$3)/Z25, 0)</f>
        <v>8526.7203985194774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4.7231987000000003E-2</v>
      </c>
      <c r="Q26" s="5">
        <f t="shared" si="29"/>
        <v>12.5</v>
      </c>
      <c r="R26">
        <f t="shared" si="0"/>
        <v>250000</v>
      </c>
      <c r="S26">
        <f t="shared" si="1"/>
        <v>8058.6068452472537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4753.4272228963791</v>
      </c>
      <c r="AC26">
        <f t="shared" si="2"/>
        <v>4235.3532083518285</v>
      </c>
      <c r="AE26">
        <f t="shared" si="3"/>
        <v>0</v>
      </c>
      <c r="AF26">
        <f t="shared" si="4"/>
        <v>0</v>
      </c>
      <c r="AG26">
        <f t="shared" si="5"/>
        <v>-6.5696113634854338</v>
      </c>
      <c r="AH26">
        <f t="shared" si="6"/>
        <v>-6582.6543590039319</v>
      </c>
      <c r="AI26">
        <f t="shared" si="7"/>
        <v>-6589.2239703674177</v>
      </c>
      <c r="AJ26">
        <f t="shared" si="8"/>
        <v>518.07401454455066</v>
      </c>
      <c r="AK26">
        <f t="shared" si="30"/>
        <v>332.73990560274655</v>
      </c>
      <c r="AL26">
        <f t="shared" si="9"/>
        <v>-5738.4100502201209</v>
      </c>
      <c r="AN26">
        <f t="shared" si="10"/>
        <v>0</v>
      </c>
      <c r="AO26">
        <f t="shared" si="11"/>
        <v>0</v>
      </c>
      <c r="AP26">
        <f t="shared" si="12"/>
        <v>-1.239993758931254</v>
      </c>
      <c r="AQ26">
        <f t="shared" si="13"/>
        <v>-1242.4555838621163</v>
      </c>
      <c r="AR26">
        <f t="shared" si="14"/>
        <v>-1243.6955776210477</v>
      </c>
      <c r="AS26">
        <f t="shared" si="15"/>
        <v>97.784862628294007</v>
      </c>
      <c r="AT26">
        <f t="shared" si="16"/>
        <v>62.803624669189318</v>
      </c>
      <c r="AU26">
        <f t="shared" si="17"/>
        <v>-1083.1070903235645</v>
      </c>
      <c r="AW26">
        <v>23</v>
      </c>
      <c r="AX26">
        <f>IF(Z26&gt;0, (R26*SUMPRODUCT(K26:$K$98, X26:$X$98)-K26*$AZ$3)/Z26, 0)</f>
        <v>8058.6068452472537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5.2092880000000001E-2</v>
      </c>
      <c r="Q27" s="5">
        <f t="shared" si="29"/>
        <v>12.5</v>
      </c>
      <c r="R27">
        <f t="shared" si="0"/>
        <v>250000</v>
      </c>
      <c r="S27">
        <f t="shared" si="1"/>
        <v>7536.0402164762081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4235.3532083518285</v>
      </c>
      <c r="AC27">
        <f t="shared" si="2"/>
        <v>3714.7766417565981</v>
      </c>
      <c r="AE27">
        <f t="shared" si="3"/>
        <v>0</v>
      </c>
      <c r="AF27">
        <f t="shared" si="4"/>
        <v>0</v>
      </c>
      <c r="AG27">
        <f t="shared" si="5"/>
        <v>-6.1616852734458964</v>
      </c>
      <c r="AH27">
        <f t="shared" si="6"/>
        <v>-6844.5995280936613</v>
      </c>
      <c r="AI27">
        <f t="shared" si="7"/>
        <v>-6850.7612133671073</v>
      </c>
      <c r="AJ27">
        <f t="shared" si="8"/>
        <v>520.57656659523036</v>
      </c>
      <c r="AK27">
        <f t="shared" si="30"/>
        <v>296.47472458462801</v>
      </c>
      <c r="AL27">
        <f t="shared" si="9"/>
        <v>-6033.7099221872486</v>
      </c>
      <c r="AN27">
        <f t="shared" si="10"/>
        <v>0</v>
      </c>
      <c r="AO27">
        <f t="shared" si="11"/>
        <v>0</v>
      </c>
      <c r="AP27">
        <f t="shared" si="12"/>
        <v>-1.0383919421939165</v>
      </c>
      <c r="AQ27">
        <f t="shared" si="13"/>
        <v>-1153.4793943706202</v>
      </c>
      <c r="AR27">
        <f t="shared" si="14"/>
        <v>-1154.517786312814</v>
      </c>
      <c r="AS27">
        <f t="shared" si="15"/>
        <v>87.729653180606988</v>
      </c>
      <c r="AT27">
        <f t="shared" si="16"/>
        <v>49.96311096893637</v>
      </c>
      <c r="AU27">
        <f t="shared" si="17"/>
        <v>-1016.8250221632707</v>
      </c>
      <c r="AW27">
        <v>24</v>
      </c>
      <c r="AX27">
        <f>IF(Z27&gt;0, (R27*SUMPRODUCT(K27:$K$98, X27:$X$98)-K27*$AZ$3)/Z27, 0)</f>
        <v>7536.0402164762081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5.7568810999999998E-2</v>
      </c>
      <c r="Q28" s="5">
        <f t="shared" si="29"/>
        <v>12.5</v>
      </c>
      <c r="R28">
        <f t="shared" si="0"/>
        <v>250000</v>
      </c>
      <c r="S28">
        <f t="shared" si="1"/>
        <v>6974.8437101846521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3714.7766417565981</v>
      </c>
      <c r="AC28">
        <f t="shared" si="2"/>
        <v>3205.8320842314115</v>
      </c>
      <c r="AE28">
        <f t="shared" si="3"/>
        <v>0</v>
      </c>
      <c r="AF28">
        <f t="shared" si="4"/>
        <v>0</v>
      </c>
      <c r="AG28">
        <f t="shared" si="5"/>
        <v>-5.7453475257629467</v>
      </c>
      <c r="AH28">
        <f t="shared" si="6"/>
        <v>-7094.417898969803</v>
      </c>
      <c r="AI28">
        <f t="shared" si="7"/>
        <v>-7100.1632464955655</v>
      </c>
      <c r="AJ28">
        <f t="shared" si="8"/>
        <v>508.94455752518661</v>
      </c>
      <c r="AK28">
        <f t="shared" si="30"/>
        <v>260.03436492296191</v>
      </c>
      <c r="AL28">
        <f t="shared" si="9"/>
        <v>-6331.1843240474172</v>
      </c>
      <c r="AN28">
        <f t="shared" si="10"/>
        <v>0</v>
      </c>
      <c r="AO28">
        <f t="shared" si="11"/>
        <v>0</v>
      </c>
      <c r="AP28">
        <f t="shared" si="12"/>
        <v>-0.86449020831061851</v>
      </c>
      <c r="AQ28">
        <f t="shared" si="13"/>
        <v>-1067.4819547157949</v>
      </c>
      <c r="AR28">
        <f t="shared" si="14"/>
        <v>-1068.3464449241053</v>
      </c>
      <c r="AS28">
        <f t="shared" si="15"/>
        <v>76.57980384660506</v>
      </c>
      <c r="AT28">
        <f t="shared" si="16"/>
        <v>39.126817184190969</v>
      </c>
      <c r="AU28">
        <f t="shared" si="17"/>
        <v>-952.63982389330943</v>
      </c>
      <c r="AW28">
        <v>25</v>
      </c>
      <c r="AX28">
        <f>IF(Z28&gt;0, (R28*SUMPRODUCT(K28:$K$98, X28:$X$98)-K28*$AZ$3)/Z28, 0)</f>
        <v>6974.8437101846521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6.3742958000000002E-2</v>
      </c>
      <c r="Q29" s="5">
        <f t="shared" si="29"/>
        <v>12.5</v>
      </c>
      <c r="R29">
        <f t="shared" si="0"/>
        <v>250000</v>
      </c>
      <c r="S29">
        <f t="shared" si="1"/>
        <v>6374.4754326940874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3205.8320842314115</v>
      </c>
      <c r="AC29">
        <f t="shared" si="2"/>
        <v>2713.8276624133305</v>
      </c>
      <c r="AE29">
        <f t="shared" si="3"/>
        <v>0</v>
      </c>
      <c r="AF29">
        <f t="shared" si="4"/>
        <v>0</v>
      </c>
      <c r="AG29">
        <f t="shared" si="5"/>
        <v>-5.3216686044752066</v>
      </c>
      <c r="AH29">
        <f t="shared" si="6"/>
        <v>-7324.5089206022294</v>
      </c>
      <c r="AI29">
        <f t="shared" si="7"/>
        <v>-7329.8305892067046</v>
      </c>
      <c r="AJ29">
        <f t="shared" si="8"/>
        <v>492.00442181808103</v>
      </c>
      <c r="AK29">
        <f t="shared" si="30"/>
        <v>224.40824589619882</v>
      </c>
      <c r="AL29">
        <f t="shared" si="9"/>
        <v>-6613.4179214924252</v>
      </c>
      <c r="AN29">
        <f t="shared" si="10"/>
        <v>0</v>
      </c>
      <c r="AO29">
        <f t="shared" si="11"/>
        <v>0</v>
      </c>
      <c r="AP29">
        <f t="shared" si="12"/>
        <v>-0.7149465564176406</v>
      </c>
      <c r="AQ29">
        <f t="shared" si="13"/>
        <v>-984.02076856705378</v>
      </c>
      <c r="AR29">
        <f t="shared" si="14"/>
        <v>-984.73571512347144</v>
      </c>
      <c r="AS29">
        <f t="shared" si="15"/>
        <v>66.098980087802289</v>
      </c>
      <c r="AT29">
        <f t="shared" si="16"/>
        <v>30.148420459757688</v>
      </c>
      <c r="AU29">
        <f t="shared" si="17"/>
        <v>-888.48831457591155</v>
      </c>
      <c r="AW29">
        <v>26</v>
      </c>
      <c r="AX29">
        <f>IF(Z29&gt;0, (R29*SUMPRODUCT(K29:$K$98, X29:$X$98)-K29*$AZ$3)/Z29, 0)</f>
        <v>6374.4754326940874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7.0809242999999994E-2</v>
      </c>
      <c r="Q30" s="5">
        <f t="shared" si="29"/>
        <v>12.5</v>
      </c>
      <c r="R30">
        <f t="shared" si="0"/>
        <v>250000</v>
      </c>
      <c r="S30">
        <f t="shared" si="1"/>
        <v>5733.3311313618942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2713.8276624133305</v>
      </c>
      <c r="AC30">
        <f t="shared" si="2"/>
        <v>2243.6261196478044</v>
      </c>
      <c r="AE30">
        <f t="shared" si="3"/>
        <v>0</v>
      </c>
      <c r="AF30">
        <f t="shared" si="4"/>
        <v>0</v>
      </c>
      <c r="AG30">
        <f t="shared" si="5"/>
        <v>-4.8916285930506991</v>
      </c>
      <c r="AH30">
        <f t="shared" si="6"/>
        <v>-7536.4665075951143</v>
      </c>
      <c r="AI30">
        <f t="shared" si="7"/>
        <v>-7541.3581361881652</v>
      </c>
      <c r="AJ30">
        <f t="shared" si="8"/>
        <v>470.20154276552603</v>
      </c>
      <c r="AK30">
        <f t="shared" si="30"/>
        <v>189.96793636893315</v>
      </c>
      <c r="AL30">
        <f t="shared" si="9"/>
        <v>-6881.1886570537063</v>
      </c>
      <c r="AN30">
        <f t="shared" si="10"/>
        <v>0</v>
      </c>
      <c r="AO30">
        <f t="shared" si="11"/>
        <v>0</v>
      </c>
      <c r="AP30">
        <f t="shared" si="12"/>
        <v>-0.5867609521500663</v>
      </c>
      <c r="AQ30">
        <f t="shared" si="13"/>
        <v>-904.01472223910548</v>
      </c>
      <c r="AR30">
        <f t="shared" si="14"/>
        <v>-904.60148319125562</v>
      </c>
      <c r="AS30">
        <f t="shared" si="15"/>
        <v>56.401646136315868</v>
      </c>
      <c r="AT30">
        <f t="shared" si="16"/>
        <v>22.787046297867438</v>
      </c>
      <c r="AU30">
        <f t="shared" si="17"/>
        <v>-825.41279075707234</v>
      </c>
      <c r="AW30">
        <v>27</v>
      </c>
      <c r="AX30">
        <f>IF(Z30&gt;0, (R30*SUMPRODUCT(K30:$K$98, X30:$X$98)-K30*$AZ$3)/Z30, 0)</f>
        <v>5733.3311313618942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7.8963489999999997E-2</v>
      </c>
      <c r="Q31" s="5">
        <f t="shared" si="29"/>
        <v>12.5</v>
      </c>
      <c r="R31">
        <f t="shared" si="0"/>
        <v>250000</v>
      </c>
      <c r="S31">
        <f t="shared" si="1"/>
        <v>5044.3112194261303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2243.6261196478044</v>
      </c>
      <c r="AC31">
        <f t="shared" si="2"/>
        <v>1798.3785633029192</v>
      </c>
      <c r="AE31">
        <f t="shared" si="3"/>
        <v>0</v>
      </c>
      <c r="AF31">
        <f t="shared" si="4"/>
        <v>0</v>
      </c>
      <c r="AG31">
        <f t="shared" si="5"/>
        <v>-4.4564522416291181</v>
      </c>
      <c r="AH31">
        <f t="shared" si="6"/>
        <v>-7725.2013098214584</v>
      </c>
      <c r="AI31">
        <f t="shared" si="7"/>
        <v>-7729.6577620630878</v>
      </c>
      <c r="AJ31">
        <f t="shared" si="8"/>
        <v>445.2475563448852</v>
      </c>
      <c r="AK31">
        <f t="shared" si="30"/>
        <v>157.05382837534631</v>
      </c>
      <c r="AL31">
        <f t="shared" si="9"/>
        <v>-7127.3563773428559</v>
      </c>
      <c r="AN31">
        <f t="shared" si="10"/>
        <v>0</v>
      </c>
      <c r="AO31">
        <f t="shared" si="11"/>
        <v>0</v>
      </c>
      <c r="AP31">
        <f t="shared" si="12"/>
        <v>-0.47728629468845823</v>
      </c>
      <c r="AQ31">
        <f t="shared" si="13"/>
        <v>-827.36951031236129</v>
      </c>
      <c r="AR31">
        <f t="shared" si="14"/>
        <v>-827.84679660704978</v>
      </c>
      <c r="AS31">
        <f t="shared" si="15"/>
        <v>47.686039222369089</v>
      </c>
      <c r="AT31">
        <f t="shared" si="16"/>
        <v>16.820474168147609</v>
      </c>
      <c r="AU31">
        <f t="shared" si="17"/>
        <v>-763.34028321653307</v>
      </c>
      <c r="AW31">
        <v>28</v>
      </c>
      <c r="AX31">
        <f>IF(Z31&gt;0, (R31*SUMPRODUCT(K31:$K$98, X31:$X$98)-K31*$AZ$3)/Z31, 0)</f>
        <v>5044.3112194261303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8.8363973999999998E-2</v>
      </c>
      <c r="Q32" s="5">
        <f t="shared" si="29"/>
        <v>12.5</v>
      </c>
      <c r="R32">
        <f t="shared" si="0"/>
        <v>250000</v>
      </c>
      <c r="S32">
        <f t="shared" si="1"/>
        <v>4295.0129390762077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1798.3785633029192</v>
      </c>
      <c r="AC32">
        <f t="shared" si="2"/>
        <v>1380.6225939675403</v>
      </c>
      <c r="AE32">
        <f t="shared" si="3"/>
        <v>0</v>
      </c>
      <c r="AF32">
        <f t="shared" si="4"/>
        <v>0</v>
      </c>
      <c r="AG32">
        <f t="shared" si="5"/>
        <v>-4.01809788920127</v>
      </c>
      <c r="AH32">
        <f t="shared" si="6"/>
        <v>-7875.7966002311432</v>
      </c>
      <c r="AI32">
        <f t="shared" si="7"/>
        <v>-7879.8146981203445</v>
      </c>
      <c r="AJ32">
        <f t="shared" si="8"/>
        <v>417.75596933537895</v>
      </c>
      <c r="AK32">
        <f t="shared" si="30"/>
        <v>125.88649943120436</v>
      </c>
      <c r="AL32">
        <f t="shared" si="9"/>
        <v>-7336.1722293537614</v>
      </c>
      <c r="AN32">
        <f t="shared" si="10"/>
        <v>0</v>
      </c>
      <c r="AO32">
        <f t="shared" si="11"/>
        <v>0</v>
      </c>
      <c r="AP32">
        <f t="shared" si="12"/>
        <v>-0.38423081964925571</v>
      </c>
      <c r="AQ32">
        <f t="shared" si="13"/>
        <v>-753.12345954298678</v>
      </c>
      <c r="AR32">
        <f t="shared" si="14"/>
        <v>-753.50769036263603</v>
      </c>
      <c r="AS32">
        <f t="shared" si="15"/>
        <v>39.947936296546921</v>
      </c>
      <c r="AT32">
        <f t="shared" si="16"/>
        <v>12.037903055876582</v>
      </c>
      <c r="AU32">
        <f t="shared" si="17"/>
        <v>-701.52185101021257</v>
      </c>
      <c r="AW32">
        <v>29</v>
      </c>
      <c r="AX32">
        <f>IF(Z32&gt;0, (R32*SUMPRODUCT(K32:$K$98, X32:$X$98)-K32*$AZ$3)/Z32, 0)</f>
        <v>4295.0129390762077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9.9562517000000003E-2</v>
      </c>
      <c r="Q33" s="5">
        <f t="shared" si="29"/>
        <v>12.5</v>
      </c>
      <c r="R33">
        <f t="shared" si="0"/>
        <v>250000</v>
      </c>
      <c r="S33">
        <f t="shared" si="1"/>
        <v>3470.0356161177319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1380.6225939675403</v>
      </c>
      <c r="AC33">
        <f t="shared" si="2"/>
        <v>993.2255102968611</v>
      </c>
      <c r="AE33">
        <f t="shared" si="3"/>
        <v>0</v>
      </c>
      <c r="AF33">
        <f t="shared" si="4"/>
        <v>0</v>
      </c>
      <c r="AG33">
        <f t="shared" si="5"/>
        <v>-3.5778649709079917</v>
      </c>
      <c r="AH33">
        <f t="shared" si="6"/>
        <v>-8001.038788025312</v>
      </c>
      <c r="AI33">
        <f t="shared" si="7"/>
        <v>-8004.6166529962202</v>
      </c>
      <c r="AJ33">
        <f t="shared" si="8"/>
        <v>387.39708367067919</v>
      </c>
      <c r="AK33">
        <f t="shared" si="30"/>
        <v>96.643581577727829</v>
      </c>
      <c r="AL33">
        <f t="shared" si="9"/>
        <v>-7520.5759877478131</v>
      </c>
      <c r="AN33">
        <f t="shared" si="10"/>
        <v>0</v>
      </c>
      <c r="AO33">
        <f t="shared" si="11"/>
        <v>0</v>
      </c>
      <c r="AP33">
        <f t="shared" si="12"/>
        <v>-0.30547636066027689</v>
      </c>
      <c r="AQ33">
        <f t="shared" si="13"/>
        <v>-683.12477702237413</v>
      </c>
      <c r="AR33">
        <f t="shared" si="14"/>
        <v>-683.43025338303448</v>
      </c>
      <c r="AS33">
        <f t="shared" si="15"/>
        <v>33.075773460531501</v>
      </c>
      <c r="AT33">
        <f t="shared" si="16"/>
        <v>8.2513817099270508</v>
      </c>
      <c r="AU33">
        <f t="shared" si="17"/>
        <v>-642.1030982125759</v>
      </c>
      <c r="AW33">
        <v>30</v>
      </c>
      <c r="AX33">
        <f>IF(Z33&gt;0, (R33*SUMPRODUCT(K33:$K$98, X33:$X$98)-K33*$AZ$3)/Z33, 0)</f>
        <v>3470.0356161177319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0.11247831899999999</v>
      </c>
      <c r="Q34" s="5">
        <f t="shared" si="29"/>
        <v>12.5</v>
      </c>
      <c r="R34">
        <f t="shared" si="0"/>
        <v>250000</v>
      </c>
      <c r="S34">
        <f t="shared" si="1"/>
        <v>2534.6826566667914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993.2255102968611</v>
      </c>
      <c r="AC34">
        <f t="shared" si="2"/>
        <v>636.64214030333096</v>
      </c>
      <c r="AE34">
        <f t="shared" si="3"/>
        <v>0</v>
      </c>
      <c r="AF34">
        <f t="shared" si="4"/>
        <v>0</v>
      </c>
      <c r="AG34">
        <f t="shared" si="5"/>
        <v>-3.1396540836621964</v>
      </c>
      <c r="AH34">
        <f t="shared" si="6"/>
        <v>-8048.6447507342946</v>
      </c>
      <c r="AI34">
        <f t="shared" si="7"/>
        <v>-8051.7844048179568</v>
      </c>
      <c r="AJ34">
        <f t="shared" si="8"/>
        <v>356.58336999353014</v>
      </c>
      <c r="AK34">
        <f t="shared" si="30"/>
        <v>69.525785720780277</v>
      </c>
      <c r="AL34">
        <f t="shared" si="9"/>
        <v>-7625.6752491036459</v>
      </c>
      <c r="AN34">
        <f t="shared" si="10"/>
        <v>0</v>
      </c>
      <c r="AO34">
        <f t="shared" si="11"/>
        <v>0</v>
      </c>
      <c r="AP34">
        <f t="shared" si="12"/>
        <v>-0.23934118706461466</v>
      </c>
      <c r="AQ34">
        <f t="shared" si="13"/>
        <v>-613.56192038045833</v>
      </c>
      <c r="AR34">
        <f t="shared" si="14"/>
        <v>-613.80126156752294</v>
      </c>
      <c r="AS34">
        <f t="shared" si="15"/>
        <v>27.182958627787066</v>
      </c>
      <c r="AT34">
        <f t="shared" si="16"/>
        <v>5.3000692568659318</v>
      </c>
      <c r="AU34">
        <f t="shared" si="17"/>
        <v>-581.31823368286996</v>
      </c>
      <c r="AW34">
        <v>31</v>
      </c>
      <c r="AX34">
        <f>IF(Z34&gt;0, (R34*SUMPRODUCT(K34:$K$98, X34:$X$98)-K34*$AZ$3)/Z34, 0)</f>
        <v>2534.6826566667914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0.127310056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1452.0466638170356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636.64214030333096</v>
      </c>
      <c r="AC35">
        <f t="shared" ref="AC35:AC66" si="33">S35*Z35</f>
        <v>314.63504762719731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-2.708548005613912</v>
      </c>
      <c r="AH35">
        <f t="shared" ref="AH35:AH66" si="37">-X35*R35</f>
        <v>-7994.1907442332586</v>
      </c>
      <c r="AI35">
        <f t="shared" ref="AI35:AI66" si="38">SUM(AE35:AH35)</f>
        <v>-7996.8992922388725</v>
      </c>
      <c r="AJ35">
        <f t="shared" ref="AJ35:AJ66" si="39">AB35-AC35</f>
        <v>322.00709267613365</v>
      </c>
      <c r="AK35">
        <f t="shared" si="30"/>
        <v>44.564949821233171</v>
      </c>
      <c r="AL35">
        <f t="shared" ref="AL35:AL66" si="40">SUM(AI35:AK35)</f>
        <v>-7630.3272497415055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-0.1843546743443446</v>
      </c>
      <c r="AQ35">
        <f t="shared" ref="AQ35:AQ66" si="44">AH35*$K35</f>
        <v>-544.11678443397443</v>
      </c>
      <c r="AR35">
        <f t="shared" ref="AR35:AR66" si="45">AI35*$K35</f>
        <v>-544.30113910831881</v>
      </c>
      <c r="AS35">
        <f t="shared" ref="AS35:AS66" si="46">AJ35*$K35</f>
        <v>21.917098232646108</v>
      </c>
      <c r="AT35">
        <f t="shared" ref="AT35:AT66" si="47">AK35*$K35</f>
        <v>3.033269779393605</v>
      </c>
      <c r="AU35">
        <f t="shared" ref="AU35:AU66" si="48">AL35*$K35</f>
        <v>-519.350771096279</v>
      </c>
      <c r="AW35">
        <v>32</v>
      </c>
      <c r="AX35">
        <f>IF(Z35&gt;0, (R35*SUMPRODUCT(K35:$K$98, X35:$X$98)-K35*$AZ$3)/Z35, 0)</f>
        <v>1452.0466638170356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0.144442719</v>
      </c>
      <c r="Q36" s="5">
        <f t="shared" si="29"/>
        <v>12.5</v>
      </c>
      <c r="R36">
        <f t="shared" si="31"/>
        <v>250000</v>
      </c>
      <c r="S36">
        <f t="shared" si="32"/>
        <v>168.29663482527712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314.63504762719731</v>
      </c>
      <c r="AC36">
        <f t="shared" si="33"/>
        <v>30.835073643512715</v>
      </c>
      <c r="AE36">
        <f t="shared" si="34"/>
        <v>0</v>
      </c>
      <c r="AF36">
        <f t="shared" si="35"/>
        <v>0</v>
      </c>
      <c r="AG36">
        <f t="shared" si="36"/>
        <v>-2.290232487084872</v>
      </c>
      <c r="AH36">
        <f t="shared" si="37"/>
        <v>-7824.6007694580139</v>
      </c>
      <c r="AI36">
        <f t="shared" si="38"/>
        <v>-7826.8910019450987</v>
      </c>
      <c r="AJ36">
        <f t="shared" si="39"/>
        <v>283.79997398368459</v>
      </c>
      <c r="AK36">
        <f t="shared" si="30"/>
        <v>22.024453333903814</v>
      </c>
      <c r="AL36">
        <f t="shared" si="40"/>
        <v>-7521.0665746275108</v>
      </c>
      <c r="AN36">
        <f t="shared" si="41"/>
        <v>0</v>
      </c>
      <c r="AO36">
        <f t="shared" si="42"/>
        <v>0</v>
      </c>
      <c r="AP36">
        <f t="shared" si="43"/>
        <v>-0.13918074748057541</v>
      </c>
      <c r="AQ36">
        <f t="shared" si="44"/>
        <v>-475.51232897601204</v>
      </c>
      <c r="AR36">
        <f t="shared" si="45"/>
        <v>-475.65150972349261</v>
      </c>
      <c r="AS36">
        <f t="shared" si="46"/>
        <v>17.246935731094315</v>
      </c>
      <c r="AT36">
        <f t="shared" si="47"/>
        <v>1.3384579492039081</v>
      </c>
      <c r="AU36">
        <f t="shared" si="48"/>
        <v>-457.06611604319443</v>
      </c>
      <c r="AW36">
        <v>33</v>
      </c>
      <c r="AX36">
        <f>IF(Z36&gt;0, (R36*SUMPRODUCT(K36:$K$98, X36:$X$98)-K36*$AZ$3)/Z36, 0)</f>
        <v>168.29663482527712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31"/>
        <v>250000</v>
      </c>
      <c r="S37">
        <f t="shared" si="32"/>
        <v>-1401.8137058275784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30.835073643512715</v>
      </c>
      <c r="AC37">
        <f t="shared" si="33"/>
        <v>-212.2515317161683</v>
      </c>
      <c r="AE37">
        <f t="shared" si="34"/>
        <v>0</v>
      </c>
      <c r="AF37">
        <f t="shared" si="35"/>
        <v>0</v>
      </c>
      <c r="AG37">
        <f t="shared" si="36"/>
        <v>-1.8926510244710346</v>
      </c>
      <c r="AH37">
        <f t="shared" si="37"/>
        <v>-7493.5827548597781</v>
      </c>
      <c r="AI37">
        <f t="shared" si="38"/>
        <v>-7495.4754058842491</v>
      </c>
      <c r="AJ37">
        <f t="shared" si="39"/>
        <v>243.08660535968102</v>
      </c>
      <c r="AK37">
        <f t="shared" si="30"/>
        <v>2.1584551550458904</v>
      </c>
      <c r="AL37">
        <f t="shared" si="40"/>
        <v>-7250.2303453695222</v>
      </c>
      <c r="AN37">
        <f t="shared" si="41"/>
        <v>0</v>
      </c>
      <c r="AO37">
        <f t="shared" si="42"/>
        <v>0</v>
      </c>
      <c r="AP37">
        <f t="shared" si="43"/>
        <v>-0.1026956658764224</v>
      </c>
      <c r="AQ37">
        <f t="shared" si="44"/>
        <v>-406.60346828886742</v>
      </c>
      <c r="AR37">
        <f t="shared" si="45"/>
        <v>-406.70616395474383</v>
      </c>
      <c r="AS37">
        <f t="shared" si="46"/>
        <v>13.189933315904643</v>
      </c>
      <c r="AT37">
        <f t="shared" si="47"/>
        <v>0.11711825716723756</v>
      </c>
      <c r="AU37">
        <f t="shared" si="48"/>
        <v>-393.39911238167196</v>
      </c>
      <c r="AW37">
        <v>34</v>
      </c>
      <c r="AX37">
        <f>IF(Z37&gt;0, (R37*SUMPRODUCT(K37:$K$98, X37:$X$98)-K37*$AZ$3)/Z37, 0)</f>
        <v>-1401.8137058275784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0.184919743</v>
      </c>
      <c r="Q38" s="5">
        <f t="shared" si="60"/>
        <v>12.5</v>
      </c>
      <c r="R38">
        <f t="shared" si="31"/>
        <v>250000</v>
      </c>
      <c r="S38">
        <f t="shared" si="32"/>
        <v>-3374.3709517851439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-212.2515317161683</v>
      </c>
      <c r="AC38">
        <f t="shared" si="33"/>
        <v>-411.33203249045459</v>
      </c>
      <c r="AE38">
        <f t="shared" si="34"/>
        <v>0</v>
      </c>
      <c r="AF38">
        <f t="shared" si="35"/>
        <v>0</v>
      </c>
      <c r="AG38">
        <f t="shared" si="36"/>
        <v>-1.5237359731924538</v>
      </c>
      <c r="AH38">
        <f t="shared" si="37"/>
        <v>-6999.7708206774087</v>
      </c>
      <c r="AI38">
        <f t="shared" si="38"/>
        <v>-7001.2945566506014</v>
      </c>
      <c r="AJ38">
        <f t="shared" si="39"/>
        <v>199.08050077428629</v>
      </c>
      <c r="AK38">
        <f t="shared" si="30"/>
        <v>-14.857607220131783</v>
      </c>
      <c r="AL38">
        <f t="shared" si="40"/>
        <v>-6817.0716630964471</v>
      </c>
      <c r="AN38">
        <f t="shared" si="41"/>
        <v>0</v>
      </c>
      <c r="AO38">
        <f t="shared" si="42"/>
        <v>0</v>
      </c>
      <c r="AP38">
        <f t="shared" si="43"/>
        <v>-7.3819868818371673E-2</v>
      </c>
      <c r="AQ38">
        <f t="shared" si="44"/>
        <v>-339.11528823360538</v>
      </c>
      <c r="AR38">
        <f t="shared" si="45"/>
        <v>-339.18910810242375</v>
      </c>
      <c r="AS38">
        <f t="shared" si="46"/>
        <v>9.6447788265200849</v>
      </c>
      <c r="AT38">
        <f t="shared" si="47"/>
        <v>-0.71980095977329239</v>
      </c>
      <c r="AU38">
        <f t="shared" si="48"/>
        <v>-330.26413023567699</v>
      </c>
      <c r="AW38">
        <v>35</v>
      </c>
      <c r="AX38">
        <f>IF(Z38&gt;0, (R38*SUMPRODUCT(K38:$K$98, X38:$X$98)-K38*$AZ$3)/Z38, 0)</f>
        <v>-3374.3709517851439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0.20818995500000001</v>
      </c>
      <c r="Q39" s="5">
        <f t="shared" si="60"/>
        <v>12.5</v>
      </c>
      <c r="R39">
        <f t="shared" si="31"/>
        <v>250000</v>
      </c>
      <c r="S39">
        <f t="shared" si="32"/>
        <v>-5930.2043769552301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-411.33203249045459</v>
      </c>
      <c r="AC39">
        <f t="shared" si="33"/>
        <v>-565.15895687175555</v>
      </c>
      <c r="AE39">
        <f t="shared" si="34"/>
        <v>0</v>
      </c>
      <c r="AF39">
        <f t="shared" si="35"/>
        <v>0</v>
      </c>
      <c r="AG39">
        <f t="shared" si="36"/>
        <v>-1.1912720897697111</v>
      </c>
      <c r="AH39">
        <f t="shared" si="37"/>
        <v>-6344.5304738163632</v>
      </c>
      <c r="AI39">
        <f t="shared" si="38"/>
        <v>-6345.721745906133</v>
      </c>
      <c r="AJ39">
        <f t="shared" si="39"/>
        <v>153.82692438130096</v>
      </c>
      <c r="AK39">
        <f t="shared" si="30"/>
        <v>-28.793242274331824</v>
      </c>
      <c r="AL39">
        <f t="shared" si="40"/>
        <v>-6220.6880637991635</v>
      </c>
      <c r="AN39">
        <f t="shared" si="41"/>
        <v>0</v>
      </c>
      <c r="AO39">
        <f t="shared" si="42"/>
        <v>0</v>
      </c>
      <c r="AP39">
        <f t="shared" si="43"/>
        <v>-5.1529566931058257E-2</v>
      </c>
      <c r="AQ39">
        <f t="shared" si="44"/>
        <v>-274.43848513219109</v>
      </c>
      <c r="AR39">
        <f t="shared" si="45"/>
        <v>-274.49001469912213</v>
      </c>
      <c r="AS39">
        <f t="shared" si="46"/>
        <v>6.6539247110518724</v>
      </c>
      <c r="AT39">
        <f t="shared" si="47"/>
        <v>-1.2454781050265165</v>
      </c>
      <c r="AU39">
        <f t="shared" si="48"/>
        <v>-269.08156809309679</v>
      </c>
      <c r="AW39">
        <v>36</v>
      </c>
      <c r="AX39">
        <f>IF(Z39&gt;0, (R39*SUMPRODUCT(K39:$K$98, X39:$X$98)-K39*$AZ$3)/Z39, 0)</f>
        <v>-5930.2043769552301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0.23376965099999999</v>
      </c>
      <c r="Q40" s="5">
        <f t="shared" si="60"/>
        <v>12.5</v>
      </c>
      <c r="R40">
        <f t="shared" si="31"/>
        <v>250000</v>
      </c>
      <c r="S40">
        <f t="shared" si="32"/>
        <v>-9354.2468924602472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-565.15895687175555</v>
      </c>
      <c r="AC40">
        <f t="shared" si="33"/>
        <v>-674.16140285010272</v>
      </c>
      <c r="AE40">
        <f t="shared" si="34"/>
        <v>0</v>
      </c>
      <c r="AF40">
        <f t="shared" si="35"/>
        <v>0</v>
      </c>
      <c r="AG40">
        <f t="shared" si="36"/>
        <v>-0.90087610820050801</v>
      </c>
      <c r="AH40">
        <f t="shared" si="37"/>
        <v>-5569.6652134301203</v>
      </c>
      <c r="AI40">
        <f t="shared" si="38"/>
        <v>-5570.5660895383207</v>
      </c>
      <c r="AJ40">
        <f t="shared" si="39"/>
        <v>109.00244597834717</v>
      </c>
      <c r="AK40">
        <f t="shared" ref="AK40:AK71" si="61">G40*SUM(AB40:AB40, AE40:AF40)</f>
        <v>-39.561126981022895</v>
      </c>
      <c r="AL40">
        <f t="shared" si="40"/>
        <v>-5501.1247705409969</v>
      </c>
      <c r="AN40">
        <f t="shared" si="41"/>
        <v>0</v>
      </c>
      <c r="AO40">
        <f t="shared" si="42"/>
        <v>0</v>
      </c>
      <c r="AP40">
        <f t="shared" si="43"/>
        <v>-3.4793055700083078E-2</v>
      </c>
      <c r="AQ40">
        <f t="shared" si="44"/>
        <v>-215.10801567240406</v>
      </c>
      <c r="AR40">
        <f t="shared" si="45"/>
        <v>-215.14280872810414</v>
      </c>
      <c r="AS40">
        <f t="shared" si="46"/>
        <v>4.2098221274237924</v>
      </c>
      <c r="AT40">
        <f t="shared" si="47"/>
        <v>-1.5279043167858459</v>
      </c>
      <c r="AU40">
        <f t="shared" si="48"/>
        <v>-212.46089091746623</v>
      </c>
      <c r="AW40">
        <v>37</v>
      </c>
      <c r="AX40">
        <f>IF(Z40&gt;0, (R40*SUMPRODUCT(K40:$K$98, X40:$X$98)-K40*$AZ$3)/Z40, 0)</f>
        <v>-9354.2468924602472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0.26254478799999997</v>
      </c>
      <c r="Q41" s="5">
        <f t="shared" si="60"/>
        <v>12.5</v>
      </c>
      <c r="R41">
        <f t="shared" si="31"/>
        <v>250000</v>
      </c>
      <c r="S41">
        <f t="shared" si="32"/>
        <v>-14144.389276479495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-674.16140285010272</v>
      </c>
      <c r="AC41">
        <f t="shared" si="33"/>
        <v>-741.55866927800389</v>
      </c>
      <c r="AE41">
        <f t="shared" si="34"/>
        <v>0</v>
      </c>
      <c r="AF41">
        <f t="shared" si="35"/>
        <v>0</v>
      </c>
      <c r="AG41">
        <f t="shared" si="36"/>
        <v>-0.65534702027673553</v>
      </c>
      <c r="AH41">
        <f t="shared" si="37"/>
        <v>-4730.4065368353486</v>
      </c>
      <c r="AI41">
        <f t="shared" si="38"/>
        <v>-4731.0618838556256</v>
      </c>
      <c r="AJ41">
        <f t="shared" si="39"/>
        <v>67.397266427901172</v>
      </c>
      <c r="AK41">
        <f t="shared" si="61"/>
        <v>-47.191298199507195</v>
      </c>
      <c r="AL41">
        <f t="shared" si="40"/>
        <v>-4710.8559156272322</v>
      </c>
      <c r="AN41">
        <f t="shared" si="41"/>
        <v>0</v>
      </c>
      <c r="AO41">
        <f t="shared" si="42"/>
        <v>0</v>
      </c>
      <c r="AP41">
        <f t="shared" si="43"/>
        <v>-2.2598562241456913E-2</v>
      </c>
      <c r="AQ41">
        <f t="shared" si="44"/>
        <v>-163.12027558304467</v>
      </c>
      <c r="AR41">
        <f t="shared" si="45"/>
        <v>-163.14287414528613</v>
      </c>
      <c r="AS41">
        <f t="shared" si="46"/>
        <v>2.3240836887178071</v>
      </c>
      <c r="AT41">
        <f t="shared" si="47"/>
        <v>-1.627314165808492</v>
      </c>
      <c r="AU41">
        <f t="shared" si="48"/>
        <v>-162.44610462237685</v>
      </c>
      <c r="AW41">
        <v>38</v>
      </c>
      <c r="AX41">
        <f>IF(Z41&gt;0, (R41*SUMPRODUCT(K41:$K$98, X41:$X$98)-K41*$AZ$3)/Z41, 0)</f>
        <v>-14144.389276479495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0.29488324999999999</v>
      </c>
      <c r="Q42" s="5">
        <f t="shared" si="60"/>
        <v>12.5</v>
      </c>
      <c r="R42">
        <f t="shared" si="31"/>
        <v>250000</v>
      </c>
      <c r="S42">
        <f t="shared" si="32"/>
        <v>-21205.321774221771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-741.55866927800389</v>
      </c>
      <c r="AC42">
        <f t="shared" si="33"/>
        <v>-772.79434732131415</v>
      </c>
      <c r="AE42">
        <f t="shared" si="34"/>
        <v>0</v>
      </c>
      <c r="AF42">
        <f t="shared" si="35"/>
        <v>0</v>
      </c>
      <c r="AG42">
        <f t="shared" si="36"/>
        <v>-0.45554269085694848</v>
      </c>
      <c r="AH42">
        <f t="shared" si="37"/>
        <v>-3865.0171843403932</v>
      </c>
      <c r="AI42">
        <f t="shared" si="38"/>
        <v>-3865.4727270312501</v>
      </c>
      <c r="AJ42">
        <f t="shared" si="39"/>
        <v>31.235678043310259</v>
      </c>
      <c r="AK42">
        <f t="shared" si="61"/>
        <v>-51.909106849460279</v>
      </c>
      <c r="AL42">
        <f t="shared" si="40"/>
        <v>-3886.1461558374003</v>
      </c>
      <c r="AN42">
        <f t="shared" si="41"/>
        <v>0</v>
      </c>
      <c r="AO42">
        <f t="shared" si="42"/>
        <v>0</v>
      </c>
      <c r="AP42">
        <f t="shared" si="43"/>
        <v>-1.402557066067343E-2</v>
      </c>
      <c r="AQ42">
        <f t="shared" si="44"/>
        <v>-118.9988835551446</v>
      </c>
      <c r="AR42">
        <f t="shared" si="45"/>
        <v>-119.01290912580528</v>
      </c>
      <c r="AS42">
        <f t="shared" si="46"/>
        <v>0.96170615471046406</v>
      </c>
      <c r="AT42">
        <f t="shared" si="47"/>
        <v>-1.598214307159588</v>
      </c>
      <c r="AU42">
        <f t="shared" si="48"/>
        <v>-119.6494172782544</v>
      </c>
      <c r="AW42">
        <v>39</v>
      </c>
      <c r="AX42">
        <f>IF(Z42&gt;0, (R42*SUMPRODUCT(K42:$K$98, X42:$X$98)-K42*$AZ$3)/Z42, 0)</f>
        <v>-21205.321774221771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0.33135349400000003</v>
      </c>
      <c r="Q43" s="5">
        <f t="shared" si="60"/>
        <v>12.5</v>
      </c>
      <c r="R43">
        <f t="shared" si="31"/>
        <v>250000</v>
      </c>
      <c r="S43">
        <f t="shared" si="32"/>
        <v>-32247.15846195937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-772.79434732131415</v>
      </c>
      <c r="AC43">
        <f t="shared" si="33"/>
        <v>-774.03912593026689</v>
      </c>
      <c r="AE43">
        <f t="shared" si="34"/>
        <v>0</v>
      </c>
      <c r="AF43">
        <f t="shared" si="35"/>
        <v>0</v>
      </c>
      <c r="AG43">
        <f t="shared" si="36"/>
        <v>-0.30004160166676724</v>
      </c>
      <c r="AH43">
        <f t="shared" si="37"/>
        <v>-3018.913245632235</v>
      </c>
      <c r="AI43">
        <f t="shared" si="38"/>
        <v>-3019.2132872339016</v>
      </c>
      <c r="AJ43">
        <f t="shared" si="39"/>
        <v>1.2447786089527426</v>
      </c>
      <c r="AK43">
        <f t="shared" si="61"/>
        <v>-54.095604312491993</v>
      </c>
      <c r="AL43">
        <f t="shared" si="40"/>
        <v>-3072.0641129374408</v>
      </c>
      <c r="AN43">
        <f t="shared" si="41"/>
        <v>0</v>
      </c>
      <c r="AO43">
        <f t="shared" si="42"/>
        <v>0</v>
      </c>
      <c r="AP43">
        <f t="shared" si="43"/>
        <v>-8.2481188484898795E-3</v>
      </c>
      <c r="AQ43">
        <f t="shared" si="44"/>
        <v>-82.989675781393387</v>
      </c>
      <c r="AR43">
        <f t="shared" si="45"/>
        <v>-82.997923900241872</v>
      </c>
      <c r="AS43">
        <f t="shared" si="46"/>
        <v>3.4218861150138023E-2</v>
      </c>
      <c r="AT43">
        <f t="shared" si="47"/>
        <v>-1.4870836946333217</v>
      </c>
      <c r="AU43">
        <f t="shared" si="48"/>
        <v>-84.450788733725062</v>
      </c>
      <c r="AW43">
        <v>40</v>
      </c>
      <c r="AX43">
        <f>IF(Z43&gt;0, (R43*SUMPRODUCT(K43:$K$98, X43:$X$98)-K43*$AZ$3)/Z43, 0)</f>
        <v>-32247.15846195937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0.37075063600000002</v>
      </c>
      <c r="Q44" s="5">
        <f t="shared" si="60"/>
        <v>12.5</v>
      </c>
      <c r="R44">
        <f t="shared" si="31"/>
        <v>250000</v>
      </c>
      <c r="S44">
        <f t="shared" si="32"/>
        <v>-50584.559828040685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-774.03912593026689</v>
      </c>
      <c r="AC44">
        <f t="shared" si="33"/>
        <v>-751.89120800970352</v>
      </c>
      <c r="AE44">
        <f t="shared" si="34"/>
        <v>0</v>
      </c>
      <c r="AF44">
        <f t="shared" si="35"/>
        <v>0</v>
      </c>
      <c r="AG44">
        <f t="shared" si="36"/>
        <v>-0.18580057100568698</v>
      </c>
      <c r="AH44">
        <f t="shared" si="37"/>
        <v>-2224.8122928882522</v>
      </c>
      <c r="AI44">
        <f t="shared" si="38"/>
        <v>-2224.9980934592577</v>
      </c>
      <c r="AJ44">
        <f t="shared" si="39"/>
        <v>-22.147917920563373</v>
      </c>
      <c r="AK44">
        <f t="shared" si="61"/>
        <v>-54.18273881511869</v>
      </c>
      <c r="AL44">
        <f t="shared" si="40"/>
        <v>-2301.3287501949399</v>
      </c>
      <c r="AN44">
        <f t="shared" si="41"/>
        <v>0</v>
      </c>
      <c r="AO44">
        <f t="shared" si="42"/>
        <v>0</v>
      </c>
      <c r="AP44">
        <f t="shared" si="43"/>
        <v>-4.5603949563605096E-3</v>
      </c>
      <c r="AQ44">
        <f t="shared" si="44"/>
        <v>-54.607059087164465</v>
      </c>
      <c r="AR44">
        <f t="shared" si="45"/>
        <v>-54.611619482120823</v>
      </c>
      <c r="AS44">
        <f t="shared" si="46"/>
        <v>-0.5436111021194453</v>
      </c>
      <c r="AT44">
        <f t="shared" si="47"/>
        <v>-1.3298919776016351</v>
      </c>
      <c r="AU44">
        <f t="shared" si="48"/>
        <v>-56.485122561841905</v>
      </c>
      <c r="AW44">
        <v>41</v>
      </c>
      <c r="AX44">
        <f>IF(Z44&gt;0, (R44*SUMPRODUCT(K44:$K$98, X44:$X$98)-K44*$AZ$3)/Z44, 0)</f>
        <v>-50584.559828040685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0.411916369</v>
      </c>
      <c r="Q45" s="5">
        <f t="shared" si="60"/>
        <v>12.5</v>
      </c>
      <c r="R45">
        <f t="shared" si="31"/>
        <v>250000</v>
      </c>
      <c r="S45">
        <f t="shared" si="32"/>
        <v>-82934.189333264105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-751.89120800970352</v>
      </c>
      <c r="AC45">
        <f t="shared" si="33"/>
        <v>-712.62541557726365</v>
      </c>
      <c r="AE45">
        <f t="shared" si="34"/>
        <v>0</v>
      </c>
      <c r="AF45">
        <f t="shared" si="35"/>
        <v>0</v>
      </c>
      <c r="AG45">
        <f t="shared" si="36"/>
        <v>-0.10740826872884084</v>
      </c>
      <c r="AH45">
        <f t="shared" si="37"/>
        <v>-1530.6859313357852</v>
      </c>
      <c r="AI45">
        <f t="shared" si="38"/>
        <v>-1530.7933396045141</v>
      </c>
      <c r="AJ45">
        <f t="shared" si="39"/>
        <v>-39.265792432439866</v>
      </c>
      <c r="AK45">
        <f t="shared" si="61"/>
        <v>-52.632384560679249</v>
      </c>
      <c r="AL45">
        <f t="shared" si="40"/>
        <v>-1622.6915165976332</v>
      </c>
      <c r="AN45">
        <f t="shared" si="41"/>
        <v>0</v>
      </c>
      <c r="AO45">
        <f t="shared" si="42"/>
        <v>0</v>
      </c>
      <c r="AP45">
        <f t="shared" si="43"/>
        <v>-2.3538300671133655E-3</v>
      </c>
      <c r="AQ45">
        <f t="shared" si="44"/>
        <v>-33.544666636248827</v>
      </c>
      <c r="AR45">
        <f t="shared" si="45"/>
        <v>-33.547020466315942</v>
      </c>
      <c r="AS45">
        <f t="shared" si="46"/>
        <v>-0.8605017465633148</v>
      </c>
      <c r="AT45">
        <f t="shared" si="47"/>
        <v>-1.1534278575475658</v>
      </c>
      <c r="AU45">
        <f t="shared" si="48"/>
        <v>-35.56095007042682</v>
      </c>
      <c r="AW45">
        <v>42</v>
      </c>
      <c r="AX45">
        <f>IF(Z45&gt;0, (R45*SUMPRODUCT(K45:$K$98, X45:$X$98)-K45*$AZ$3)/Z45, 0)</f>
        <v>-82934.189333264105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0.41929138799999999</v>
      </c>
      <c r="Q46" s="5">
        <f t="shared" si="60"/>
        <v>12.5</v>
      </c>
      <c r="R46">
        <f t="shared" si="31"/>
        <v>250000</v>
      </c>
      <c r="S46">
        <f t="shared" si="32"/>
        <v>-135066.83191173765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-712.62541557726365</v>
      </c>
      <c r="AC46">
        <f t="shared" si="33"/>
        <v>-662.35503621386579</v>
      </c>
      <c r="AE46">
        <f t="shared" si="34"/>
        <v>0</v>
      </c>
      <c r="AF46">
        <f t="shared" si="35"/>
        <v>0</v>
      </c>
      <c r="AG46">
        <f t="shared" si="36"/>
        <v>-6.1298823963559755E-2</v>
      </c>
      <c r="AH46">
        <f t="shared" si="37"/>
        <v>-900.70724155985329</v>
      </c>
      <c r="AI46">
        <f t="shared" si="38"/>
        <v>-900.7685403838168</v>
      </c>
      <c r="AJ46">
        <f t="shared" si="39"/>
        <v>-50.270379363397865</v>
      </c>
      <c r="AK46">
        <f t="shared" si="61"/>
        <v>-49.88377909040846</v>
      </c>
      <c r="AL46">
        <f t="shared" si="40"/>
        <v>-1000.9226988376231</v>
      </c>
      <c r="AN46">
        <f t="shared" si="41"/>
        <v>0</v>
      </c>
      <c r="AO46">
        <f t="shared" si="42"/>
        <v>0</v>
      </c>
      <c r="AP46">
        <f t="shared" si="43"/>
        <v>-1.199420616505478E-3</v>
      </c>
      <c r="AQ46">
        <f t="shared" si="44"/>
        <v>-17.623940642073141</v>
      </c>
      <c r="AR46">
        <f t="shared" si="45"/>
        <v>-17.625140062689646</v>
      </c>
      <c r="AS46">
        <f t="shared" si="46"/>
        <v>-0.98362946479780144</v>
      </c>
      <c r="AT46">
        <f t="shared" si="47"/>
        <v>-0.97606494222154794</v>
      </c>
      <c r="AU46">
        <f t="shared" si="48"/>
        <v>-19.584834469708994</v>
      </c>
      <c r="AW46">
        <v>43</v>
      </c>
      <c r="AX46">
        <f>IF(Z46&gt;0, (R46*SUMPRODUCT(K46:$K$98, X46:$X$98)-K46*$AZ$3)/Z46, 0)</f>
        <v>-135066.83191173765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0.42725776900000001</v>
      </c>
      <c r="Q47" s="5">
        <f t="shared" si="60"/>
        <v>12.5</v>
      </c>
      <c r="R47">
        <f t="shared" si="31"/>
        <v>250000</v>
      </c>
      <c r="S47">
        <f t="shared" si="32"/>
        <v>-219284.11689164396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-662.35503621386579</v>
      </c>
      <c r="AC47">
        <f t="shared" si="33"/>
        <v>-605.14411435625425</v>
      </c>
      <c r="AE47">
        <f t="shared" si="34"/>
        <v>0</v>
      </c>
      <c r="AF47">
        <f t="shared" si="35"/>
        <v>0</v>
      </c>
      <c r="AG47">
        <f t="shared" si="36"/>
        <v>-3.4495436954929876E-2</v>
      </c>
      <c r="AH47">
        <f t="shared" si="37"/>
        <v>-523.80797537988565</v>
      </c>
      <c r="AI47">
        <f t="shared" si="38"/>
        <v>-523.84247081684055</v>
      </c>
      <c r="AJ47">
        <f t="shared" si="39"/>
        <v>-57.210921857611538</v>
      </c>
      <c r="AK47">
        <f t="shared" si="61"/>
        <v>-46.364852534970609</v>
      </c>
      <c r="AL47">
        <f t="shared" si="40"/>
        <v>-627.41824520942271</v>
      </c>
      <c r="AN47">
        <f t="shared" si="41"/>
        <v>0</v>
      </c>
      <c r="AO47">
        <f t="shared" si="42"/>
        <v>0</v>
      </c>
      <c r="AP47">
        <f t="shared" si="43"/>
        <v>-6.0264699432115002E-4</v>
      </c>
      <c r="AQ47">
        <f t="shared" si="44"/>
        <v>-9.1511031553702704</v>
      </c>
      <c r="AR47">
        <f t="shared" si="45"/>
        <v>-9.1517058023645905</v>
      </c>
      <c r="AS47">
        <f t="shared" si="46"/>
        <v>-0.99949422716051128</v>
      </c>
      <c r="AT47">
        <f t="shared" si="47"/>
        <v>-0.81000971400509081</v>
      </c>
      <c r="AU47">
        <f t="shared" si="48"/>
        <v>-10.961209743530194</v>
      </c>
      <c r="AW47">
        <v>44</v>
      </c>
      <c r="AX47">
        <f>IF(Z47&gt;0, (R47*SUMPRODUCT(K47:$K$98, X47:$X$98)-K47*$AZ$3)/Z47, 0)</f>
        <v>-219284.11689164396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0.43603590599999997</v>
      </c>
      <c r="Q48" s="5">
        <f t="shared" si="60"/>
        <v>12.5</v>
      </c>
      <c r="R48">
        <f t="shared" si="31"/>
        <v>250000</v>
      </c>
      <c r="S48">
        <f t="shared" si="32"/>
        <v>-358124.23910849128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-605.14411435625425</v>
      </c>
      <c r="AC48">
        <f t="shared" si="33"/>
        <v>-547.47837599404909</v>
      </c>
      <c r="AE48">
        <f t="shared" si="34"/>
        <v>0</v>
      </c>
      <c r="AF48">
        <f t="shared" si="35"/>
        <v>0</v>
      </c>
      <c r="AG48">
        <f t="shared" si="36"/>
        <v>-1.910923347987185E-2</v>
      </c>
      <c r="AH48">
        <f t="shared" si="37"/>
        <v>-300.82498211017457</v>
      </c>
      <c r="AI48">
        <f t="shared" si="38"/>
        <v>-300.84409134365444</v>
      </c>
      <c r="AJ48">
        <f t="shared" si="39"/>
        <v>-57.665738362205161</v>
      </c>
      <c r="AK48">
        <f t="shared" si="61"/>
        <v>-42.360088004937801</v>
      </c>
      <c r="AL48">
        <f t="shared" si="40"/>
        <v>-400.86991771079738</v>
      </c>
      <c r="AN48">
        <f t="shared" si="41"/>
        <v>0</v>
      </c>
      <c r="AO48">
        <f t="shared" si="42"/>
        <v>0</v>
      </c>
      <c r="AP48">
        <f t="shared" si="43"/>
        <v>-2.9807571090262417E-4</v>
      </c>
      <c r="AQ48">
        <f t="shared" si="44"/>
        <v>-4.6924237172678476</v>
      </c>
      <c r="AR48">
        <f t="shared" si="45"/>
        <v>-4.6927217929787499</v>
      </c>
      <c r="AS48">
        <f t="shared" si="46"/>
        <v>-0.89950002312464805</v>
      </c>
      <c r="AT48">
        <f t="shared" si="47"/>
        <v>-0.66075456973558477</v>
      </c>
      <c r="AU48">
        <f t="shared" si="48"/>
        <v>-6.2529763858389824</v>
      </c>
      <c r="AW48">
        <v>45</v>
      </c>
      <c r="AX48">
        <f>IF(Z48&gt;0, (R48*SUMPRODUCT(K48:$K$98, X48:$X$98)-K48*$AZ$3)/Z48, 0)</f>
        <v>-358124.23910849128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0.445743585</v>
      </c>
      <c r="Q49" s="5">
        <f t="shared" si="60"/>
        <v>12.5</v>
      </c>
      <c r="R49">
        <f t="shared" si="31"/>
        <v>250000</v>
      </c>
      <c r="S49">
        <f t="shared" si="32"/>
        <v>-591944.24766424845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-547.47837599404909</v>
      </c>
      <c r="AC49">
        <f t="shared" si="33"/>
        <v>-492.51290549919588</v>
      </c>
      <c r="AE49">
        <f t="shared" si="34"/>
        <v>0</v>
      </c>
      <c r="AF49">
        <f t="shared" si="35"/>
        <v>0</v>
      </c>
      <c r="AG49">
        <f t="shared" si="36"/>
        <v>-1.0400322907153028E-2</v>
      </c>
      <c r="AH49">
        <f t="shared" si="37"/>
        <v>-170.35636475840207</v>
      </c>
      <c r="AI49">
        <f t="shared" si="38"/>
        <v>-170.36676508130921</v>
      </c>
      <c r="AJ49">
        <f t="shared" si="39"/>
        <v>-54.965470494853207</v>
      </c>
      <c r="AK49">
        <f t="shared" si="61"/>
        <v>-38.323486319583438</v>
      </c>
      <c r="AL49">
        <f t="shared" si="40"/>
        <v>-263.65572189574584</v>
      </c>
      <c r="AN49">
        <f t="shared" si="41"/>
        <v>0</v>
      </c>
      <c r="AO49">
        <f t="shared" si="42"/>
        <v>0</v>
      </c>
      <c r="AP49">
        <f t="shared" si="43"/>
        <v>-1.4484787304860591E-4</v>
      </c>
      <c r="AQ49">
        <f t="shared" si="44"/>
        <v>-2.3725952853421295</v>
      </c>
      <c r="AR49">
        <f t="shared" si="45"/>
        <v>-2.3727401332151778</v>
      </c>
      <c r="AS49">
        <f t="shared" si="46"/>
        <v>-0.7655177212641755</v>
      </c>
      <c r="AT49">
        <f t="shared" si="47"/>
        <v>-0.53374068581862444</v>
      </c>
      <c r="AU49">
        <f t="shared" si="48"/>
        <v>-3.6719985402979778</v>
      </c>
      <c r="AW49">
        <v>46</v>
      </c>
      <c r="AX49">
        <f>IF(Z49&gt;0, (R49*SUMPRODUCT(K49:$K$98, X49:$X$98)-K49*$AZ$3)/Z49, 0)</f>
        <v>-591944.24766424845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0.45538508599999999</v>
      </c>
      <c r="Q50" s="5">
        <f t="shared" si="60"/>
        <v>12.5</v>
      </c>
      <c r="R50">
        <f t="shared" si="31"/>
        <v>250000</v>
      </c>
      <c r="S50">
        <f t="shared" si="32"/>
        <v>-992819.69702113187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-492.51290549919588</v>
      </c>
      <c r="AC50">
        <f t="shared" si="33"/>
        <v>-441.61952380943001</v>
      </c>
      <c r="AE50">
        <f t="shared" si="34"/>
        <v>0</v>
      </c>
      <c r="AF50">
        <f t="shared" si="35"/>
        <v>0</v>
      </c>
      <c r="AG50">
        <f t="shared" si="36"/>
        <v>-5.5601677365798461E-3</v>
      </c>
      <c r="AH50">
        <f t="shared" si="37"/>
        <v>-94.723038830033047</v>
      </c>
      <c r="AI50">
        <f t="shared" si="38"/>
        <v>-94.728598997769623</v>
      </c>
      <c r="AJ50">
        <f t="shared" si="39"/>
        <v>-50.893381689765874</v>
      </c>
      <c r="AK50">
        <f t="shared" si="61"/>
        <v>-34.475903384943713</v>
      </c>
      <c r="AL50">
        <f t="shared" si="40"/>
        <v>-180.09788407247919</v>
      </c>
      <c r="AN50">
        <f t="shared" si="41"/>
        <v>0</v>
      </c>
      <c r="AO50">
        <f t="shared" si="42"/>
        <v>0</v>
      </c>
      <c r="AP50">
        <f t="shared" si="43"/>
        <v>-6.9140922493717284E-5</v>
      </c>
      <c r="AQ50">
        <f t="shared" si="44"/>
        <v>-1.1778850200920801</v>
      </c>
      <c r="AR50">
        <f t="shared" si="45"/>
        <v>-1.1779541610145738</v>
      </c>
      <c r="AS50">
        <f t="shared" si="46"/>
        <v>-0.63286136777948288</v>
      </c>
      <c r="AT50">
        <f t="shared" si="47"/>
        <v>-0.42870932618761792</v>
      </c>
      <c r="AU50">
        <f t="shared" si="48"/>
        <v>-2.2395248549816742</v>
      </c>
      <c r="AW50">
        <v>47</v>
      </c>
      <c r="AX50">
        <f>IF(Z50&gt;0, (R50*SUMPRODUCT(K50:$K$98, X50:$X$98)-K50*$AZ$3)/Z50, 0)</f>
        <v>-992819.69702113187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0.465797664</v>
      </c>
      <c r="Q51" s="5">
        <f t="shared" si="60"/>
        <v>12.5</v>
      </c>
      <c r="R51">
        <f t="shared" si="31"/>
        <v>250000</v>
      </c>
      <c r="S51">
        <f t="shared" si="32"/>
        <v>-1695049.6002340687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-441.61952380943001</v>
      </c>
      <c r="AC51">
        <f t="shared" si="33"/>
        <v>-395.2385008160328</v>
      </c>
      <c r="AE51">
        <f t="shared" si="34"/>
        <v>0</v>
      </c>
      <c r="AF51">
        <f t="shared" si="35"/>
        <v>0</v>
      </c>
      <c r="AG51">
        <f t="shared" si="36"/>
        <v>-2.9146529160669877E-3</v>
      </c>
      <c r="AH51">
        <f t="shared" si="37"/>
        <v>-51.798262862941193</v>
      </c>
      <c r="AI51">
        <f t="shared" si="38"/>
        <v>-51.801177515857262</v>
      </c>
      <c r="AJ51">
        <f t="shared" si="39"/>
        <v>-46.38102299339721</v>
      </c>
      <c r="AK51">
        <f t="shared" si="61"/>
        <v>-30.913366666660103</v>
      </c>
      <c r="AL51">
        <f t="shared" si="40"/>
        <v>-129.09556717591457</v>
      </c>
      <c r="AN51">
        <f t="shared" si="41"/>
        <v>0</v>
      </c>
      <c r="AO51">
        <f t="shared" si="42"/>
        <v>0</v>
      </c>
      <c r="AP51">
        <f t="shared" si="43"/>
        <v>-3.2360565253929948E-5</v>
      </c>
      <c r="AQ51">
        <f t="shared" si="44"/>
        <v>-0.57510143186390295</v>
      </c>
      <c r="AR51">
        <f t="shared" si="45"/>
        <v>-0.57513379242915685</v>
      </c>
      <c r="AS51">
        <f t="shared" si="46"/>
        <v>-0.514955352950629</v>
      </c>
      <c r="AT51">
        <f t="shared" si="47"/>
        <v>-0.34322234860986978</v>
      </c>
      <c r="AU51">
        <f t="shared" si="48"/>
        <v>-1.4333114939896554</v>
      </c>
      <c r="AW51">
        <v>48</v>
      </c>
      <c r="AX51">
        <f>IF(Z51&gt;0, (R51*SUMPRODUCT(K51:$K$98, X51:$X$98)-K51*$AZ$3)/Z51, 0)</f>
        <v>-1695049.6002340687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0.47670810299999999</v>
      </c>
      <c r="Q52" s="5">
        <f t="shared" si="60"/>
        <v>12.5</v>
      </c>
      <c r="R52">
        <f t="shared" si="31"/>
        <v>250000</v>
      </c>
      <c r="S52">
        <f t="shared" si="32"/>
        <v>-2952325.3339593508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-395.2385008160328</v>
      </c>
      <c r="AC52">
        <f t="shared" si="33"/>
        <v>-353.35029152156699</v>
      </c>
      <c r="AE52">
        <f t="shared" si="34"/>
        <v>0</v>
      </c>
      <c r="AF52">
        <f t="shared" si="35"/>
        <v>0</v>
      </c>
      <c r="AG52">
        <f t="shared" si="36"/>
        <v>-1.4960677243846059E-3</v>
      </c>
      <c r="AH52">
        <f t="shared" si="37"/>
        <v>-27.78877325043424</v>
      </c>
      <c r="AI52">
        <f t="shared" si="38"/>
        <v>-27.790269318158625</v>
      </c>
      <c r="AJ52">
        <f t="shared" si="39"/>
        <v>-41.88820929446581</v>
      </c>
      <c r="AK52">
        <f t="shared" si="61"/>
        <v>-27.666695057122297</v>
      </c>
      <c r="AL52">
        <f t="shared" si="40"/>
        <v>-97.345173669746728</v>
      </c>
      <c r="AN52">
        <f t="shared" si="41"/>
        <v>0</v>
      </c>
      <c r="AO52">
        <f t="shared" si="42"/>
        <v>0</v>
      </c>
      <c r="AP52">
        <f t="shared" si="43"/>
        <v>-1.4830728506412488E-5</v>
      </c>
      <c r="AQ52">
        <f t="shared" si="44"/>
        <v>-0.27547399418229745</v>
      </c>
      <c r="AR52">
        <f t="shared" si="45"/>
        <v>-0.2754888249108039</v>
      </c>
      <c r="AS52">
        <f t="shared" si="46"/>
        <v>-0.41524367482865465</v>
      </c>
      <c r="AT52">
        <f t="shared" si="47"/>
        <v>-0.27426381598511224</v>
      </c>
      <c r="AU52">
        <f t="shared" si="48"/>
        <v>-0.96499631572457079</v>
      </c>
      <c r="AW52">
        <v>49</v>
      </c>
      <c r="AX52">
        <f>IF(Z52&gt;0, (R52*SUMPRODUCT(K52:$K$98, X52:$X$98)-K52*$AZ$3)/Z52, 0)</f>
        <v>-2952325.3339593508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0.48798100799999999</v>
      </c>
      <c r="Q53" s="5">
        <f t="shared" si="60"/>
        <v>12.5</v>
      </c>
      <c r="R53">
        <f t="shared" si="31"/>
        <v>250000</v>
      </c>
      <c r="S53">
        <f t="shared" si="32"/>
        <v>-5254481.0771621745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-353.35029152156699</v>
      </c>
      <c r="AC53">
        <f t="shared" si="33"/>
        <v>-315.7120952243834</v>
      </c>
      <c r="AE53">
        <f t="shared" si="34"/>
        <v>0</v>
      </c>
      <c r="AF53">
        <f t="shared" si="35"/>
        <v>0</v>
      </c>
      <c r="AG53">
        <f t="shared" si="36"/>
        <v>-7.5105441095929374E-4</v>
      </c>
      <c r="AH53">
        <f t="shared" si="37"/>
        <v>-14.601052723629323</v>
      </c>
      <c r="AI53">
        <f t="shared" si="38"/>
        <v>-14.601803778040281</v>
      </c>
      <c r="AJ53">
        <f t="shared" si="39"/>
        <v>-37.638196297183583</v>
      </c>
      <c r="AK53">
        <f t="shared" si="61"/>
        <v>-24.734520406509692</v>
      </c>
      <c r="AL53">
        <f t="shared" si="40"/>
        <v>-76.974520481733549</v>
      </c>
      <c r="AN53">
        <f t="shared" si="41"/>
        <v>0</v>
      </c>
      <c r="AO53">
        <f t="shared" si="42"/>
        <v>0</v>
      </c>
      <c r="AP53">
        <f t="shared" si="43"/>
        <v>-6.6475958709061272E-6</v>
      </c>
      <c r="AQ53">
        <f t="shared" si="44"/>
        <v>-0.12923417582024105</v>
      </c>
      <c r="AR53">
        <f t="shared" si="45"/>
        <v>-0.12924082341611196</v>
      </c>
      <c r="AS53">
        <f t="shared" si="46"/>
        <v>-0.3331363409129523</v>
      </c>
      <c r="AT53">
        <f t="shared" si="47"/>
        <v>-0.21892567745277355</v>
      </c>
      <c r="AU53">
        <f t="shared" si="48"/>
        <v>-0.68130284178183775</v>
      </c>
      <c r="AW53">
        <v>50</v>
      </c>
      <c r="AX53">
        <f>IF(Z53&gt;0, (R53*SUMPRODUCT(K53:$K$98, X53:$X$98)-K53*$AZ$3)/Z53, 0)</f>
        <v>-5254481.0771621745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0.50007659900000001</v>
      </c>
      <c r="Q54" s="5">
        <f t="shared" si="60"/>
        <v>12.5</v>
      </c>
      <c r="R54">
        <f t="shared" si="31"/>
        <v>250000</v>
      </c>
      <c r="S54">
        <f t="shared" si="32"/>
        <v>-9579523.0380465128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-315.7120952243834</v>
      </c>
      <c r="AC54">
        <f t="shared" si="33"/>
        <v>-281.98983806862708</v>
      </c>
      <c r="AE54">
        <f t="shared" si="34"/>
        <v>0</v>
      </c>
      <c r="AF54">
        <f t="shared" si="35"/>
        <v>0</v>
      </c>
      <c r="AG54">
        <f t="shared" si="36"/>
        <v>-3.6795913135322886E-4</v>
      </c>
      <c r="AH54">
        <f t="shared" si="37"/>
        <v>-7.5116947099294391</v>
      </c>
      <c r="AI54">
        <f t="shared" si="38"/>
        <v>-7.5120626690607919</v>
      </c>
      <c r="AJ54">
        <f t="shared" si="39"/>
        <v>-33.722257155756324</v>
      </c>
      <c r="AK54">
        <f t="shared" si="61"/>
        <v>-22.099846665706842</v>
      </c>
      <c r="AL54">
        <f t="shared" si="40"/>
        <v>-63.334166490523955</v>
      </c>
      <c r="AN54">
        <f t="shared" si="41"/>
        <v>0</v>
      </c>
      <c r="AO54">
        <f t="shared" si="42"/>
        <v>0</v>
      </c>
      <c r="AP54">
        <f t="shared" si="43"/>
        <v>-2.907868551382042E-6</v>
      </c>
      <c r="AQ54">
        <f t="shared" si="44"/>
        <v>-5.9362627404449635E-2</v>
      </c>
      <c r="AR54">
        <f t="shared" si="45"/>
        <v>-5.9365535273001008E-2</v>
      </c>
      <c r="AS54">
        <f t="shared" si="46"/>
        <v>-0.26649669136953014</v>
      </c>
      <c r="AT54">
        <f t="shared" si="47"/>
        <v>-0.17464833356148829</v>
      </c>
      <c r="AU54">
        <f t="shared" si="48"/>
        <v>-0.50051056020401941</v>
      </c>
      <c r="AW54">
        <v>51</v>
      </c>
      <c r="AX54">
        <f>IF(Z54&gt;0, (R54*SUMPRODUCT(K54:$K$98, X54:$X$98)-K54*$AZ$3)/Z54, 0)</f>
        <v>-9579523.0380465128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0.512515834</v>
      </c>
      <c r="Q55" s="5">
        <f t="shared" si="60"/>
        <v>12.5</v>
      </c>
      <c r="R55">
        <f t="shared" si="31"/>
        <v>250000</v>
      </c>
      <c r="S55">
        <f t="shared" si="32"/>
        <v>-17916356.732202198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-281.98983806862708</v>
      </c>
      <c r="AC55">
        <f t="shared" si="33"/>
        <v>-251.82465486426665</v>
      </c>
      <c r="AE55">
        <f t="shared" si="34"/>
        <v>0</v>
      </c>
      <c r="AF55">
        <f t="shared" si="35"/>
        <v>0</v>
      </c>
      <c r="AG55">
        <f t="shared" si="36"/>
        <v>-1.7569465895628093E-4</v>
      </c>
      <c r="AH55">
        <f t="shared" si="37"/>
        <v>-3.7716976216683129</v>
      </c>
      <c r="AI55">
        <f t="shared" si="38"/>
        <v>-3.7718733163272691</v>
      </c>
      <c r="AJ55">
        <f t="shared" si="39"/>
        <v>-30.165183204360432</v>
      </c>
      <c r="AK55">
        <f t="shared" si="61"/>
        <v>-19.739288664803897</v>
      </c>
      <c r="AL55">
        <f t="shared" si="40"/>
        <v>-53.676345185491598</v>
      </c>
      <c r="AN55">
        <f t="shared" si="41"/>
        <v>0</v>
      </c>
      <c r="AO55">
        <f t="shared" si="42"/>
        <v>0</v>
      </c>
      <c r="AP55">
        <f t="shared" si="43"/>
        <v>-1.2396974911556091E-6</v>
      </c>
      <c r="AQ55">
        <f t="shared" si="44"/>
        <v>-2.6613012067391768E-2</v>
      </c>
      <c r="AR55">
        <f t="shared" si="45"/>
        <v>-2.6614251764882923E-2</v>
      </c>
      <c r="AS55">
        <f t="shared" si="46"/>
        <v>-0.21284484207343107</v>
      </c>
      <c r="AT55">
        <f t="shared" si="47"/>
        <v>-0.13927996889787603</v>
      </c>
      <c r="AU55">
        <f t="shared" si="48"/>
        <v>-0.37873906273619001</v>
      </c>
      <c r="AW55">
        <v>52</v>
      </c>
      <c r="AX55">
        <f>IF(Z55&gt;0, (R55*SUMPRODUCT(K55:$K$98, X55:$X$98)-K55*$AZ$3)/Z55, 0)</f>
        <v>-17916356.732202198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0.52569093300000003</v>
      </c>
      <c r="Q56" s="5">
        <f t="shared" si="60"/>
        <v>12.5</v>
      </c>
      <c r="R56">
        <f t="shared" si="31"/>
        <v>250000</v>
      </c>
      <c r="S56">
        <f t="shared" si="32"/>
        <v>-34456112.775298163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-251.82465486426665</v>
      </c>
      <c r="AC56">
        <f t="shared" si="33"/>
        <v>-224.86506624082978</v>
      </c>
      <c r="AE56">
        <f t="shared" si="34"/>
        <v>0</v>
      </c>
      <c r="AF56">
        <f t="shared" si="35"/>
        <v>0</v>
      </c>
      <c r="AG56">
        <f t="shared" si="36"/>
        <v>-8.1576623176873988E-5</v>
      </c>
      <c r="AH56">
        <f t="shared" si="37"/>
        <v>-1.8472217837968827</v>
      </c>
      <c r="AI56">
        <f t="shared" si="38"/>
        <v>-1.8473033604200597</v>
      </c>
      <c r="AJ56">
        <f t="shared" si="39"/>
        <v>-26.959588623436872</v>
      </c>
      <c r="AK56">
        <f t="shared" si="61"/>
        <v>-17.627725840498666</v>
      </c>
      <c r="AL56">
        <f t="shared" si="40"/>
        <v>-46.434617824355598</v>
      </c>
      <c r="AN56">
        <f t="shared" si="41"/>
        <v>0</v>
      </c>
      <c r="AO56">
        <f t="shared" si="42"/>
        <v>0</v>
      </c>
      <c r="AP56">
        <f t="shared" si="43"/>
        <v>-5.1393105846491211E-7</v>
      </c>
      <c r="AQ56">
        <f t="shared" si="44"/>
        <v>-1.1637459477916988E-2</v>
      </c>
      <c r="AR56">
        <f t="shared" si="45"/>
        <v>-1.1637973408975455E-2</v>
      </c>
      <c r="AS56">
        <f t="shared" si="46"/>
        <v>-0.16984485723294007</v>
      </c>
      <c r="AT56">
        <f t="shared" si="47"/>
        <v>-0.11105431245779986</v>
      </c>
      <c r="AU56">
        <f t="shared" si="48"/>
        <v>-0.2925371430997154</v>
      </c>
      <c r="AW56">
        <v>53</v>
      </c>
      <c r="AX56">
        <f>IF(Z56&gt;0, (R56*SUMPRODUCT(K56:$K$98, X56:$X$98)-K56*$AZ$3)/Z56, 0)</f>
        <v>-34456112.775298163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0.53963832300000003</v>
      </c>
      <c r="Q57" s="5">
        <f t="shared" si="60"/>
        <v>12.5</v>
      </c>
      <c r="R57">
        <f t="shared" si="31"/>
        <v>250000</v>
      </c>
      <c r="S57">
        <f t="shared" si="32"/>
        <v>-68313632.578061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-224.86506624082978</v>
      </c>
      <c r="AC57">
        <f t="shared" si="33"/>
        <v>-200.78188081146453</v>
      </c>
      <c r="AE57">
        <f t="shared" si="34"/>
        <v>0</v>
      </c>
      <c r="AF57">
        <f t="shared" si="35"/>
        <v>0</v>
      </c>
      <c r="AG57">
        <f t="shared" si="36"/>
        <v>-3.673898481793403E-5</v>
      </c>
      <c r="AH57">
        <f t="shared" si="37"/>
        <v>-0.88043744254342426</v>
      </c>
      <c r="AI57">
        <f t="shared" si="38"/>
        <v>-0.88047418152824219</v>
      </c>
      <c r="AJ57">
        <f t="shared" si="39"/>
        <v>-24.083185429365244</v>
      </c>
      <c r="AK57">
        <f t="shared" si="61"/>
        <v>-15.740554636858086</v>
      </c>
      <c r="AL57">
        <f t="shared" si="40"/>
        <v>-40.704214247751572</v>
      </c>
      <c r="AN57">
        <f t="shared" si="41"/>
        <v>0</v>
      </c>
      <c r="AO57">
        <f t="shared" si="42"/>
        <v>0</v>
      </c>
      <c r="AP57">
        <f t="shared" si="43"/>
        <v>-2.0665611906485962E-7</v>
      </c>
      <c r="AQ57">
        <f t="shared" si="44"/>
        <v>-4.9524445451360729E-3</v>
      </c>
      <c r="AR57">
        <f t="shared" si="45"/>
        <v>-4.9526512012551382E-3</v>
      </c>
      <c r="AS57">
        <f t="shared" si="46"/>
        <v>-0.13546747848956672</v>
      </c>
      <c r="AT57">
        <f t="shared" si="47"/>
        <v>-8.8540332545976833E-2</v>
      </c>
      <c r="AU57">
        <f t="shared" si="48"/>
        <v>-0.2289604622367987</v>
      </c>
      <c r="AW57">
        <v>54</v>
      </c>
      <c r="AX57">
        <f>IF(Z57&gt;0, (R57*SUMPRODUCT(K57:$K$98, X57:$X$98)-K57*$AZ$3)/Z57, 0)</f>
        <v>-68313632.578061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0.55384314300000004</v>
      </c>
      <c r="Q58" s="5">
        <f t="shared" si="60"/>
        <v>12.5</v>
      </c>
      <c r="R58">
        <f t="shared" si="31"/>
        <v>250000</v>
      </c>
      <c r="S58">
        <f t="shared" si="32"/>
        <v>-139848075.07237643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-200.78188081146453</v>
      </c>
      <c r="AC58">
        <f t="shared" si="33"/>
        <v>-179.27359853382833</v>
      </c>
      <c r="AE58">
        <f t="shared" si="34"/>
        <v>0</v>
      </c>
      <c r="AF58">
        <f t="shared" si="35"/>
        <v>0</v>
      </c>
      <c r="AG58">
        <f t="shared" si="36"/>
        <v>-1.6023960147560822E-5</v>
      </c>
      <c r="AH58">
        <f t="shared" si="37"/>
        <v>-0.40695269644387738</v>
      </c>
      <c r="AI58">
        <f t="shared" si="38"/>
        <v>-0.40696872040402493</v>
      </c>
      <c r="AJ58">
        <f t="shared" si="39"/>
        <v>-21.508282277636198</v>
      </c>
      <c r="AK58">
        <f t="shared" si="61"/>
        <v>-14.054731656802518</v>
      </c>
      <c r="AL58">
        <f t="shared" si="40"/>
        <v>-35.969982654842738</v>
      </c>
      <c r="AN58">
        <f t="shared" si="41"/>
        <v>0</v>
      </c>
      <c r="AO58">
        <f t="shared" si="42"/>
        <v>0</v>
      </c>
      <c r="AP58">
        <f t="shared" si="43"/>
        <v>-8.0477217295666915E-8</v>
      </c>
      <c r="AQ58">
        <f t="shared" si="44"/>
        <v>-2.0438406161261448E-3</v>
      </c>
      <c r="AR58">
        <f t="shared" si="45"/>
        <v>-2.0439210933434404E-3</v>
      </c>
      <c r="AS58">
        <f t="shared" si="46"/>
        <v>-0.10802115647905883</v>
      </c>
      <c r="AT58">
        <f t="shared" si="47"/>
        <v>-7.0587150939024249E-2</v>
      </c>
      <c r="AU58">
        <f t="shared" si="48"/>
        <v>-0.18065222851142648</v>
      </c>
      <c r="AW58">
        <v>55</v>
      </c>
      <c r="AX58">
        <f>IF(Z58&gt;0, (R58*SUMPRODUCT(K58:$K$98, X58:$X$98)-K58*$AZ$3)/Z58, 0)</f>
        <v>-139848075.07237643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0.568687897</v>
      </c>
      <c r="Q59" s="5">
        <f t="shared" si="60"/>
        <v>12.5</v>
      </c>
      <c r="R59">
        <f t="shared" si="31"/>
        <v>250000</v>
      </c>
      <c r="S59">
        <f t="shared" si="32"/>
        <v>-296373319.44129944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-179.27359853382833</v>
      </c>
      <c r="AC59">
        <f t="shared" si="33"/>
        <v>-160.06739708678248</v>
      </c>
      <c r="AE59">
        <f t="shared" si="34"/>
        <v>0</v>
      </c>
      <c r="AF59">
        <f t="shared" si="35"/>
        <v>0</v>
      </c>
      <c r="AG59">
        <f t="shared" si="36"/>
        <v>-6.7510883481570409E-6</v>
      </c>
      <c r="AH59">
        <f t="shared" si="37"/>
        <v>-0.18225264395856347</v>
      </c>
      <c r="AI59">
        <f t="shared" si="38"/>
        <v>-0.18225939504691163</v>
      </c>
      <c r="AJ59">
        <f t="shared" si="39"/>
        <v>-19.206201447045856</v>
      </c>
      <c r="AK59">
        <f t="shared" si="61"/>
        <v>-12.549151897367985</v>
      </c>
      <c r="AL59">
        <f t="shared" si="40"/>
        <v>-31.937612739460754</v>
      </c>
      <c r="AN59">
        <f t="shared" si="41"/>
        <v>0</v>
      </c>
      <c r="AO59">
        <f t="shared" si="42"/>
        <v>0</v>
      </c>
      <c r="AP59">
        <f t="shared" si="43"/>
        <v>-3.0273237198594109E-8</v>
      </c>
      <c r="AQ59">
        <f t="shared" si="44"/>
        <v>-8.1725749036222928E-4</v>
      </c>
      <c r="AR59">
        <f t="shared" si="45"/>
        <v>-8.1728776359942792E-4</v>
      </c>
      <c r="AS59">
        <f t="shared" si="46"/>
        <v>-8.6124467953248532E-2</v>
      </c>
      <c r="AT59">
        <f t="shared" si="47"/>
        <v>-5.6272919629901892E-2</v>
      </c>
      <c r="AU59">
        <f t="shared" si="48"/>
        <v>-0.14321467534674986</v>
      </c>
      <c r="AW59">
        <v>56</v>
      </c>
      <c r="AX59">
        <f>IF(Z59&gt;0, (R59*SUMPRODUCT(K59:$K$98, X59:$X$98)-K59*$AZ$3)/Z59, 0)</f>
        <v>-296373319.44129944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0.58363282999999999</v>
      </c>
      <c r="Q60" s="5">
        <f t="shared" si="60"/>
        <v>12.5</v>
      </c>
      <c r="R60">
        <f t="shared" si="31"/>
        <v>250000</v>
      </c>
      <c r="S60">
        <f t="shared" si="32"/>
        <v>-651185202.31267893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-160.06739708678248</v>
      </c>
      <c r="AC60">
        <f t="shared" si="33"/>
        <v>-142.91799533743188</v>
      </c>
      <c r="AE60">
        <f t="shared" si="34"/>
        <v>0</v>
      </c>
      <c r="AF60">
        <f t="shared" si="35"/>
        <v>0</v>
      </c>
      <c r="AG60">
        <f t="shared" si="36"/>
        <v>-2.7434206664605509E-6</v>
      </c>
      <c r="AH60">
        <f t="shared" si="37"/>
        <v>-7.8803135964298374E-2</v>
      </c>
      <c r="AI60">
        <f t="shared" si="38"/>
        <v>-7.8805879384964833E-2</v>
      </c>
      <c r="AJ60">
        <f t="shared" si="39"/>
        <v>-17.149401749350602</v>
      </c>
      <c r="AK60">
        <f t="shared" si="61"/>
        <v>-11.204717796074775</v>
      </c>
      <c r="AL60">
        <f t="shared" si="40"/>
        <v>-28.432925424810342</v>
      </c>
      <c r="AN60">
        <f t="shared" si="41"/>
        <v>0</v>
      </c>
      <c r="AO60">
        <f t="shared" si="42"/>
        <v>0</v>
      </c>
      <c r="AP60">
        <f t="shared" si="43"/>
        <v>-1.0983972970653047E-8</v>
      </c>
      <c r="AQ60">
        <f t="shared" si="44"/>
        <v>-3.1550812677637053E-4</v>
      </c>
      <c r="AR60">
        <f t="shared" si="45"/>
        <v>-3.1551911074934117E-4</v>
      </c>
      <c r="AS60">
        <f t="shared" si="46"/>
        <v>-6.8661932739889478E-2</v>
      </c>
      <c r="AT60">
        <f t="shared" si="47"/>
        <v>-4.4860898993905801E-2</v>
      </c>
      <c r="AU60">
        <f t="shared" si="48"/>
        <v>-0.11383835084454462</v>
      </c>
      <c r="AW60">
        <v>57</v>
      </c>
      <c r="AX60">
        <f>IF(Z60&gt;0, (R60*SUMPRODUCT(K60:$K$98, X60:$X$98)-K60*$AZ$3)/Z60, 0)</f>
        <v>-651185202.31267893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0.59833308299999999</v>
      </c>
      <c r="Q61" s="5">
        <f t="shared" si="60"/>
        <v>12.5</v>
      </c>
      <c r="R61">
        <f t="shared" si="31"/>
        <v>250000</v>
      </c>
      <c r="S61">
        <f t="shared" si="32"/>
        <v>-1484466849.7968817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-142.91799533743188</v>
      </c>
      <c r="AC61">
        <f t="shared" si="33"/>
        <v>-127.6056153037363</v>
      </c>
      <c r="AE61">
        <f t="shared" si="34"/>
        <v>0</v>
      </c>
      <c r="AF61">
        <f t="shared" si="35"/>
        <v>0</v>
      </c>
      <c r="AG61">
        <f t="shared" si="36"/>
        <v>-1.0745071144666893E-6</v>
      </c>
      <c r="AH61">
        <f t="shared" si="37"/>
        <v>-3.2829586906585127E-2</v>
      </c>
      <c r="AI61">
        <f t="shared" si="38"/>
        <v>-3.2830661413699593E-2</v>
      </c>
      <c r="AJ61">
        <f t="shared" si="39"/>
        <v>-15.312380033695575</v>
      </c>
      <c r="AK61">
        <f t="shared" si="61"/>
        <v>-10.004259673620233</v>
      </c>
      <c r="AL61">
        <f t="shared" si="40"/>
        <v>-25.349470368729506</v>
      </c>
      <c r="AN61">
        <f t="shared" si="41"/>
        <v>0</v>
      </c>
      <c r="AO61">
        <f t="shared" si="42"/>
        <v>0</v>
      </c>
      <c r="AP61">
        <f t="shared" si="43"/>
        <v>-3.8411239552026882E-9</v>
      </c>
      <c r="AQ61">
        <f t="shared" si="44"/>
        <v>-1.1735847162713406E-4</v>
      </c>
      <c r="AR61">
        <f t="shared" si="45"/>
        <v>-1.1736231275108925E-4</v>
      </c>
      <c r="AS61">
        <f t="shared" si="46"/>
        <v>-5.4738353024110002E-2</v>
      </c>
      <c r="AT61">
        <f t="shared" si="47"/>
        <v>-3.5763003305458514E-2</v>
      </c>
      <c r="AU61">
        <f t="shared" si="48"/>
        <v>-9.0618718642319601E-2</v>
      </c>
      <c r="AW61">
        <v>58</v>
      </c>
      <c r="AX61">
        <f>IF(Z61&gt;0, (R61*SUMPRODUCT(K61:$K$98, X61:$X$98)-K61*$AZ$3)/Z61, 0)</f>
        <v>-1484466849.7968817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0.61338487399999997</v>
      </c>
      <c r="Q62" s="5">
        <f t="shared" si="60"/>
        <v>12.5</v>
      </c>
      <c r="R62">
        <f t="shared" si="31"/>
        <v>250000</v>
      </c>
      <c r="S62">
        <f t="shared" si="32"/>
        <v>-3519290327.1370149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-127.6056153037363</v>
      </c>
      <c r="AC62">
        <f t="shared" si="33"/>
        <v>-113.93368307129512</v>
      </c>
      <c r="AE62">
        <f t="shared" si="34"/>
        <v>0</v>
      </c>
      <c r="AF62">
        <f t="shared" si="35"/>
        <v>0</v>
      </c>
      <c r="AG62">
        <f t="shared" si="36"/>
        <v>-4.0467563230276868E-7</v>
      </c>
      <c r="AH62">
        <f t="shared" si="37"/>
        <v>-1.3181728220385077E-2</v>
      </c>
      <c r="AI62">
        <f t="shared" si="38"/>
        <v>-1.3182132896017379E-2</v>
      </c>
      <c r="AJ62">
        <f t="shared" si="39"/>
        <v>-13.671932232441179</v>
      </c>
      <c r="AK62">
        <f t="shared" si="61"/>
        <v>-8.9323930712615418</v>
      </c>
      <c r="AL62">
        <f t="shared" si="40"/>
        <v>-22.617507436598739</v>
      </c>
      <c r="AN62">
        <f t="shared" si="41"/>
        <v>0</v>
      </c>
      <c r="AO62">
        <f t="shared" si="42"/>
        <v>0</v>
      </c>
      <c r="AP62">
        <f t="shared" si="43"/>
        <v>-1.2916298056877489E-9</v>
      </c>
      <c r="AQ62">
        <f t="shared" si="44"/>
        <v>-4.2072988094292537E-5</v>
      </c>
      <c r="AR62">
        <f t="shared" si="45"/>
        <v>-4.2074279724098225E-5</v>
      </c>
      <c r="AS62">
        <f t="shared" si="46"/>
        <v>-4.3637604449461811E-2</v>
      </c>
      <c r="AT62">
        <f t="shared" si="47"/>
        <v>-2.8510105887295363E-2</v>
      </c>
      <c r="AU62">
        <f t="shared" si="48"/>
        <v>-7.2189784616481276E-2</v>
      </c>
      <c r="AW62">
        <v>59</v>
      </c>
      <c r="AX62">
        <f>IF(Z62&gt;0, (R62*SUMPRODUCT(K62:$K$98, X62:$X$98)-K62*$AZ$3)/Z62, 0)</f>
        <v>-3519290327.1370149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0.62870016699999998</v>
      </c>
      <c r="Q63" s="5">
        <f t="shared" si="60"/>
        <v>12.5</v>
      </c>
      <c r="R63">
        <f t="shared" si="31"/>
        <v>250000</v>
      </c>
      <c r="S63">
        <f t="shared" si="32"/>
        <v>-8696999856.4657497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-113.93368307129512</v>
      </c>
      <c r="AC63">
        <f t="shared" si="33"/>
        <v>-101.72653800953965</v>
      </c>
      <c r="AE63">
        <f t="shared" si="34"/>
        <v>0</v>
      </c>
      <c r="AF63">
        <f t="shared" si="35"/>
        <v>0</v>
      </c>
      <c r="AG63">
        <f t="shared" si="36"/>
        <v>-1.4620923837015972E-7</v>
      </c>
      <c r="AH63">
        <f t="shared" si="37"/>
        <v>-5.0883927521916247E-3</v>
      </c>
      <c r="AI63">
        <f t="shared" si="38"/>
        <v>-5.0885389614299947E-3</v>
      </c>
      <c r="AJ63">
        <f t="shared" si="39"/>
        <v>-12.207145061755469</v>
      </c>
      <c r="AK63">
        <f t="shared" si="61"/>
        <v>-7.9753578149906597</v>
      </c>
      <c r="AL63">
        <f t="shared" si="40"/>
        <v>-20.187591415707558</v>
      </c>
      <c r="AN63">
        <f t="shared" si="41"/>
        <v>0</v>
      </c>
      <c r="AO63">
        <f t="shared" si="42"/>
        <v>0</v>
      </c>
      <c r="AP63">
        <f t="shared" si="43"/>
        <v>-4.1666574383286257E-10</v>
      </c>
      <c r="AQ63">
        <f t="shared" si="44"/>
        <v>-1.4500854902465449E-5</v>
      </c>
      <c r="AR63">
        <f t="shared" si="45"/>
        <v>-1.4501271568209281E-5</v>
      </c>
      <c r="AS63">
        <f t="shared" si="46"/>
        <v>-3.4787809812365969E-2</v>
      </c>
      <c r="AT63">
        <f t="shared" si="47"/>
        <v>-2.2728101406993783E-2</v>
      </c>
      <c r="AU63">
        <f t="shared" si="48"/>
        <v>-5.7530412490927961E-2</v>
      </c>
      <c r="AW63">
        <v>60</v>
      </c>
      <c r="AX63">
        <f>IF(Z63&gt;0, (R63*SUMPRODUCT(K63:$K$98, X63:$X$98)-K63*$AZ$3)/Z63, 0)</f>
        <v>-8696999856.4657497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0.64417999699999995</v>
      </c>
      <c r="Q64" s="5">
        <f t="shared" si="60"/>
        <v>12.5</v>
      </c>
      <c r="R64">
        <f t="shared" si="31"/>
        <v>250000</v>
      </c>
      <c r="S64">
        <f t="shared" si="32"/>
        <v>-22454396562.350155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-101.72653800953965</v>
      </c>
      <c r="AC64">
        <f t="shared" si="33"/>
        <v>-90.82727828294496</v>
      </c>
      <c r="AE64">
        <f t="shared" si="34"/>
        <v>0</v>
      </c>
      <c r="AF64">
        <f t="shared" si="35"/>
        <v>0</v>
      </c>
      <c r="AG64">
        <f t="shared" si="36"/>
        <v>-5.0562079251796348E-8</v>
      </c>
      <c r="AH64">
        <f t="shared" si="37"/>
        <v>-1.8837013346932354E-3</v>
      </c>
      <c r="AI64">
        <f t="shared" si="38"/>
        <v>-1.8837518967724871E-3</v>
      </c>
      <c r="AJ64">
        <f t="shared" si="39"/>
        <v>-10.899259726594693</v>
      </c>
      <c r="AK64">
        <f t="shared" si="61"/>
        <v>-7.1208576606677765</v>
      </c>
      <c r="AL64">
        <f t="shared" si="40"/>
        <v>-18.02200113915924</v>
      </c>
      <c r="AN64">
        <f t="shared" si="41"/>
        <v>0</v>
      </c>
      <c r="AO64">
        <f t="shared" si="42"/>
        <v>0</v>
      </c>
      <c r="AP64">
        <f t="shared" si="43"/>
        <v>-1.2865298998417657E-10</v>
      </c>
      <c r="AQ64">
        <f t="shared" si="44"/>
        <v>-4.7929953145045744E-6</v>
      </c>
      <c r="AR64">
        <f t="shared" si="45"/>
        <v>-4.7931239674945581E-6</v>
      </c>
      <c r="AS64">
        <f t="shared" si="46"/>
        <v>-2.7732687681958974E-2</v>
      </c>
      <c r="AT64">
        <f t="shared" si="47"/>
        <v>-1.8118709571543004E-2</v>
      </c>
      <c r="AU64">
        <f t="shared" si="48"/>
        <v>-4.585619037746947E-2</v>
      </c>
      <c r="AW64">
        <v>61</v>
      </c>
      <c r="AX64">
        <f>IF(Z64&gt;0, (R64*SUMPRODUCT(K64:$K$98, X64:$X$98)-K64*$AZ$3)/Z64, 0)</f>
        <v>-22454396562.350155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0.65972661300000002</v>
      </c>
      <c r="Q65" s="5">
        <f t="shared" si="60"/>
        <v>12.5</v>
      </c>
      <c r="R65">
        <f t="shared" si="31"/>
        <v>250000</v>
      </c>
      <c r="S65">
        <f t="shared" si="32"/>
        <v>-60702951401.256958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-90.82727828294496</v>
      </c>
      <c r="AC65">
        <f t="shared" si="33"/>
        <v>-81.095788230003123</v>
      </c>
      <c r="AE65">
        <f t="shared" si="34"/>
        <v>0</v>
      </c>
      <c r="AF65">
        <f t="shared" si="35"/>
        <v>0</v>
      </c>
      <c r="AG65">
        <f t="shared" si="36"/>
        <v>-1.6699309168253204E-8</v>
      </c>
      <c r="AH65">
        <f t="shared" si="37"/>
        <v>-6.6714298582050359E-4</v>
      </c>
      <c r="AI65">
        <f t="shared" si="38"/>
        <v>-6.6715968512967181E-4</v>
      </c>
      <c r="AJ65">
        <f t="shared" si="39"/>
        <v>-9.7314900529418367</v>
      </c>
      <c r="AK65">
        <f t="shared" si="61"/>
        <v>-6.357909479806148</v>
      </c>
      <c r="AL65">
        <f t="shared" si="40"/>
        <v>-16.090066692433112</v>
      </c>
      <c r="AN65">
        <f t="shared" si="41"/>
        <v>0</v>
      </c>
      <c r="AO65">
        <f t="shared" si="42"/>
        <v>0</v>
      </c>
      <c r="AP65">
        <f t="shared" si="43"/>
        <v>-3.7938088169420595E-11</v>
      </c>
      <c r="AQ65">
        <f t="shared" si="44"/>
        <v>-1.5156393095461382E-6</v>
      </c>
      <c r="AR65">
        <f t="shared" si="45"/>
        <v>-1.5156772476343075E-6</v>
      </c>
      <c r="AS65">
        <f t="shared" si="46"/>
        <v>-2.2108347353087882E-2</v>
      </c>
      <c r="AT65">
        <f t="shared" si="47"/>
        <v>-1.4444126280183819E-2</v>
      </c>
      <c r="AU65">
        <f t="shared" si="48"/>
        <v>-3.6553989310519328E-2</v>
      </c>
      <c r="AW65">
        <v>62</v>
      </c>
      <c r="AX65">
        <f>IF(Z65&gt;0, (R65*SUMPRODUCT(K65:$K$98, X65:$X$98)-K65*$AZ$3)/Z65, 0)</f>
        <v>-60702951401.256958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0.67535580100000003</v>
      </c>
      <c r="Q66" s="5">
        <f t="shared" si="60"/>
        <v>12.5</v>
      </c>
      <c r="R66">
        <f t="shared" si="31"/>
        <v>250000</v>
      </c>
      <c r="S66">
        <f t="shared" si="32"/>
        <v>-172255089670.26767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-81.095788230003123</v>
      </c>
      <c r="AC66">
        <f t="shared" si="33"/>
        <v>-72.406955061769963</v>
      </c>
      <c r="AE66">
        <f t="shared" si="34"/>
        <v>0</v>
      </c>
      <c r="AF66">
        <f t="shared" si="35"/>
        <v>0</v>
      </c>
      <c r="AG66">
        <f t="shared" si="36"/>
        <v>-5.2543407570983856E-9</v>
      </c>
      <c r="AH66">
        <f t="shared" si="37"/>
        <v>-2.2555950638944574E-4</v>
      </c>
      <c r="AI66">
        <f t="shared" si="38"/>
        <v>-2.2556476073020285E-4</v>
      </c>
      <c r="AJ66">
        <f t="shared" si="39"/>
        <v>-8.6888331682331597</v>
      </c>
      <c r="AK66">
        <f t="shared" si="61"/>
        <v>-5.676705176100219</v>
      </c>
      <c r="AL66">
        <f t="shared" si="40"/>
        <v>-14.36576390909411</v>
      </c>
      <c r="AN66">
        <f t="shared" si="41"/>
        <v>0</v>
      </c>
      <c r="AO66">
        <f t="shared" si="42"/>
        <v>0</v>
      </c>
      <c r="AP66">
        <f t="shared" si="43"/>
        <v>-1.0658035146123856E-11</v>
      </c>
      <c r="AQ66">
        <f t="shared" si="44"/>
        <v>-4.5753049864406548E-7</v>
      </c>
      <c r="AR66">
        <f t="shared" si="45"/>
        <v>-4.5754115667921165E-7</v>
      </c>
      <c r="AS66">
        <f t="shared" si="46"/>
        <v>-1.7624644758855654E-2</v>
      </c>
      <c r="AT66">
        <f t="shared" si="47"/>
        <v>-1.1514769612024699E-2</v>
      </c>
      <c r="AU66">
        <f t="shared" si="48"/>
        <v>-2.9139871912037034E-2</v>
      </c>
      <c r="AW66">
        <v>63</v>
      </c>
      <c r="AX66">
        <f>IF(Z66&gt;0, (R66*SUMPRODUCT(K66:$K$98, X66:$X$98)-K66*$AZ$3)/Z66, 0)</f>
        <v>-172255089670.26767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2">$C$6</f>
        <v>250000</v>
      </c>
      <c r="S67">
        <f t="shared" ref="S67:S79" si="63">AX67</f>
        <v>-514543927289.05298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-72.406955061769963</v>
      </c>
      <c r="AC67">
        <f t="shared" ref="AC67:AC79" si="64">S67*Z67</f>
        <v>-64.649067408700049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-1.5705429599886823E-9</v>
      </c>
      <c r="AH67">
        <f t="shared" ref="AH67:AH79" si="68">-X67*R67</f>
        <v>-7.2625087790774396E-5</v>
      </c>
      <c r="AI67">
        <f t="shared" ref="AI67:AI79" si="69">SUM(AE67:AH67)</f>
        <v>-7.2626658333734389E-5</v>
      </c>
      <c r="AJ67">
        <f t="shared" ref="AJ67:AJ79" si="70">AB67-AC67</f>
        <v>-7.7578876530699148</v>
      </c>
      <c r="AK67">
        <f t="shared" si="61"/>
        <v>-5.0684868543238979</v>
      </c>
      <c r="AL67">
        <f t="shared" ref="AL67:AL79" si="71">SUM(AI67:AK67)</f>
        <v>-12.826447134052145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-2.844400270971067E-12</v>
      </c>
      <c r="AQ67">
        <f t="shared" ref="AQ67:AQ79" si="75">AH67*$K67</f>
        <v>-1.3153083019955395E-7</v>
      </c>
      <c r="AR67">
        <f t="shared" ref="AR67:AR79" si="76">AI67*$K67</f>
        <v>-1.3153367459982493E-7</v>
      </c>
      <c r="AS67">
        <f t="shared" ref="AS67:AS79" si="77">AJ67*$K67</f>
        <v>-1.4050260518002117E-2</v>
      </c>
      <c r="AT67">
        <f t="shared" ref="AT67:AT79" si="78">AK67*$K67</f>
        <v>-9.1795039990221448E-3</v>
      </c>
      <c r="AU67">
        <f t="shared" ref="AU67:AU79" si="79">AL67*$K67</f>
        <v>-2.3229896050698858E-2</v>
      </c>
      <c r="AW67">
        <v>64</v>
      </c>
      <c r="AX67">
        <f>IF(Z67&gt;0, (R67*SUMPRODUCT(K67:$K$98, X67:$X$98)-K67*$AZ$3)/Z67, 0)</f>
        <v>-514543927289.05298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0.70685825099999999</v>
      </c>
      <c r="Q68" s="5">
        <f t="shared" si="60"/>
        <v>12.5</v>
      </c>
      <c r="R68">
        <f t="shared" si="62"/>
        <v>250000</v>
      </c>
      <c r="S68">
        <f t="shared" si="63"/>
        <v>-1622559100909.8042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-64.649067408700049</v>
      </c>
      <c r="AC68">
        <f t="shared" si="64"/>
        <v>-57.722381727194801</v>
      </c>
      <c r="AE68">
        <f t="shared" si="65"/>
        <v>0</v>
      </c>
      <c r="AF68">
        <f t="shared" si="66"/>
        <v>0</v>
      </c>
      <c r="AG68">
        <f t="shared" si="67"/>
        <v>-4.4468628057083255E-10</v>
      </c>
      <c r="AH68">
        <f t="shared" si="68"/>
        <v>-2.2203024996359258E-5</v>
      </c>
      <c r="AI68">
        <f t="shared" si="69"/>
        <v>-2.2203469682639828E-5</v>
      </c>
      <c r="AJ68">
        <f t="shared" si="70"/>
        <v>-6.9266856815052478</v>
      </c>
      <c r="AK68">
        <f t="shared" si="61"/>
        <v>-4.525434718609004</v>
      </c>
      <c r="AL68">
        <f t="shared" si="71"/>
        <v>-11.452142603583933</v>
      </c>
      <c r="AN68">
        <f t="shared" si="72"/>
        <v>0</v>
      </c>
      <c r="AO68">
        <f t="shared" si="73"/>
        <v>0</v>
      </c>
      <c r="AP68">
        <f t="shared" si="74"/>
        <v>-7.190789889096624E-13</v>
      </c>
      <c r="AQ68">
        <f t="shared" si="75"/>
        <v>-3.5903353583616683E-8</v>
      </c>
      <c r="AR68">
        <f t="shared" si="76"/>
        <v>-3.590407266260559E-8</v>
      </c>
      <c r="AS68">
        <f t="shared" si="77"/>
        <v>-1.1200782110835661E-2</v>
      </c>
      <c r="AT68">
        <f t="shared" si="78"/>
        <v>-7.3178444310374978E-3</v>
      </c>
      <c r="AU68">
        <f t="shared" si="79"/>
        <v>-1.851866244594582E-2</v>
      </c>
      <c r="AW68">
        <v>65</v>
      </c>
      <c r="AX68">
        <f>IF(Z68&gt;0, (R68*SUMPRODUCT(K68:$K$98, X68:$X$98)-K68*$AZ$3)/Z68, 0)</f>
        <v>-1622559100909.8042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0.722550582</v>
      </c>
      <c r="Q69" s="5">
        <f t="shared" ref="Q69:Q79" si="91">$C$8</f>
        <v>12.5</v>
      </c>
      <c r="R69">
        <f t="shared" si="62"/>
        <v>250000</v>
      </c>
      <c r="S69">
        <f t="shared" si="63"/>
        <v>-5416775608087.2539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-57.722381727194801</v>
      </c>
      <c r="AC69">
        <f t="shared" si="64"/>
        <v>-51.537840858601662</v>
      </c>
      <c r="AE69">
        <f t="shared" si="65"/>
        <v>0</v>
      </c>
      <c r="AF69">
        <f t="shared" si="66"/>
        <v>0</v>
      </c>
      <c r="AG69">
        <f t="shared" si="67"/>
        <v>-1.1893108693125388E-10</v>
      </c>
      <c r="AH69">
        <f t="shared" si="68"/>
        <v>-6.4261666166774074E-6</v>
      </c>
      <c r="AI69">
        <f t="shared" si="69"/>
        <v>-6.4262855477643388E-6</v>
      </c>
      <c r="AJ69">
        <f t="shared" si="70"/>
        <v>-6.1845408685931389</v>
      </c>
      <c r="AK69">
        <f t="shared" si="61"/>
        <v>-4.0405667209036364</v>
      </c>
      <c r="AL69">
        <f t="shared" si="71"/>
        <v>-10.225114015782324</v>
      </c>
      <c r="AN69">
        <f t="shared" si="72"/>
        <v>0</v>
      </c>
      <c r="AO69">
        <f t="shared" si="73"/>
        <v>0</v>
      </c>
      <c r="AP69">
        <f t="shared" si="74"/>
        <v>-1.7171183667849791E-13</v>
      </c>
      <c r="AQ69">
        <f t="shared" si="75"/>
        <v>-9.2780525346544296E-9</v>
      </c>
      <c r="AR69">
        <f t="shared" si="76"/>
        <v>-9.2782242464911097E-9</v>
      </c>
      <c r="AS69">
        <f t="shared" si="77"/>
        <v>-8.9291950402606533E-3</v>
      </c>
      <c r="AT69">
        <f t="shared" si="78"/>
        <v>-5.8337407886419647E-3</v>
      </c>
      <c r="AU69">
        <f t="shared" si="79"/>
        <v>-1.4762945107126866E-2</v>
      </c>
      <c r="AW69">
        <v>66</v>
      </c>
      <c r="AX69">
        <f>IF(Z69&gt;0, (R69*SUMPRODUCT(K69:$K$98, X69:$X$98)-K69*$AZ$3)/Z69, 0)</f>
        <v>-5416775608087.2539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0.74076925400000004</v>
      </c>
      <c r="Q70" s="5">
        <f t="shared" si="91"/>
        <v>12.5</v>
      </c>
      <c r="R70">
        <f t="shared" si="62"/>
        <v>250000</v>
      </c>
      <c r="S70">
        <f t="shared" si="63"/>
        <v>-19405337709709.324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-51.537840858601662</v>
      </c>
      <c r="AC70">
        <f t="shared" si="64"/>
        <v>-46.015929346007844</v>
      </c>
      <c r="AE70">
        <f t="shared" si="65"/>
        <v>0</v>
      </c>
      <c r="AF70">
        <f t="shared" si="66"/>
        <v>0</v>
      </c>
      <c r="AG70">
        <f t="shared" si="67"/>
        <v>-2.9641283518467248E-11</v>
      </c>
      <c r="AH70">
        <f t="shared" si="68"/>
        <v>-1.7620098508694818E-6</v>
      </c>
      <c r="AI70">
        <f t="shared" si="69"/>
        <v>-1.7620394921530003E-6</v>
      </c>
      <c r="AJ70">
        <f t="shared" si="70"/>
        <v>-5.5219115125938174</v>
      </c>
      <c r="AK70">
        <f t="shared" si="61"/>
        <v>-3.6076488601021168</v>
      </c>
      <c r="AL70">
        <f t="shared" si="71"/>
        <v>-9.1295621347354263</v>
      </c>
      <c r="AN70">
        <f t="shared" si="72"/>
        <v>0</v>
      </c>
      <c r="AO70">
        <f t="shared" si="73"/>
        <v>0</v>
      </c>
      <c r="AP70">
        <f t="shared" si="74"/>
        <v>-3.8210597457510877E-14</v>
      </c>
      <c r="AQ70">
        <f t="shared" si="75"/>
        <v>-2.271408020701799E-9</v>
      </c>
      <c r="AR70">
        <f t="shared" si="76"/>
        <v>-2.2714462312992563E-9</v>
      </c>
      <c r="AS70">
        <f t="shared" si="77"/>
        <v>-7.1182996469185272E-3</v>
      </c>
      <c r="AT70">
        <f t="shared" si="78"/>
        <v>-4.6506224426997493E-3</v>
      </c>
      <c r="AU70">
        <f t="shared" si="79"/>
        <v>-1.1768924361064506E-2</v>
      </c>
      <c r="AW70">
        <v>67</v>
      </c>
      <c r="AX70">
        <f>IF(Z70&gt;0, (R70*SUMPRODUCT(K70:$K$98, X70:$X$98)-K70*$AZ$3)/Z70, 0)</f>
        <v>-19405337709709.324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0.75888896100000003</v>
      </c>
      <c r="Q71" s="5">
        <f t="shared" si="91"/>
        <v>12.5</v>
      </c>
      <c r="R71">
        <f t="shared" si="62"/>
        <v>250000</v>
      </c>
      <c r="S71">
        <f t="shared" si="63"/>
        <v>-74969133709336.938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-46.015929346007844</v>
      </c>
      <c r="AC71">
        <f t="shared" si="64"/>
        <v>-41.085651203750793</v>
      </c>
      <c r="AE71">
        <f t="shared" si="65"/>
        <v>0</v>
      </c>
      <c r="AF71">
        <f t="shared" si="66"/>
        <v>0</v>
      </c>
      <c r="AG71">
        <f t="shared" si="67"/>
        <v>-6.8504278312465407E-12</v>
      </c>
      <c r="AH71">
        <f t="shared" si="68"/>
        <v>-4.4988885704072074E-7</v>
      </c>
      <c r="AI71">
        <f t="shared" si="69"/>
        <v>-4.4989570746855196E-7</v>
      </c>
      <c r="AJ71">
        <f t="shared" si="70"/>
        <v>-4.9302781422570519</v>
      </c>
      <c r="AK71">
        <f t="shared" si="61"/>
        <v>-3.2211150542205496</v>
      </c>
      <c r="AL71">
        <f t="shared" si="71"/>
        <v>-8.1513936463733092</v>
      </c>
      <c r="AN71">
        <f t="shared" si="72"/>
        <v>0</v>
      </c>
      <c r="AO71">
        <f t="shared" si="73"/>
        <v>0</v>
      </c>
      <c r="AP71">
        <f t="shared" si="74"/>
        <v>-7.8847239993000864E-15</v>
      </c>
      <c r="AQ71">
        <f t="shared" si="75"/>
        <v>-5.1781429649499423E-10</v>
      </c>
      <c r="AR71">
        <f t="shared" si="76"/>
        <v>-5.178221812189935E-10</v>
      </c>
      <c r="AS71">
        <f t="shared" si="77"/>
        <v>-5.6746649040174063E-3</v>
      </c>
      <c r="AT71">
        <f t="shared" si="78"/>
        <v>-3.7074477387637962E-3</v>
      </c>
      <c r="AU71">
        <f t="shared" si="79"/>
        <v>-9.382113160603384E-3</v>
      </c>
      <c r="AW71">
        <v>68</v>
      </c>
      <c r="AX71">
        <f>IF(Z71&gt;0, (R71*SUMPRODUCT(K71:$K$98, X71:$X$98)-K71*$AZ$3)/Z71, 0)</f>
        <v>-74969133709336.938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0.77688723800000004</v>
      </c>
      <c r="Q72" s="5">
        <f t="shared" si="91"/>
        <v>12.5</v>
      </c>
      <c r="R72">
        <f t="shared" si="62"/>
        <v>250000</v>
      </c>
      <c r="S72">
        <f t="shared" si="63"/>
        <v>-314090652755046.56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-41.085651203750793</v>
      </c>
      <c r="AC72">
        <f t="shared" si="64"/>
        <v>-36.683617146653908</v>
      </c>
      <c r="AE72">
        <f t="shared" si="65"/>
        <v>0</v>
      </c>
      <c r="AF72">
        <f t="shared" si="66"/>
        <v>0</v>
      </c>
      <c r="AG72">
        <f t="shared" si="67"/>
        <v>-1.4599135959986199E-12</v>
      </c>
      <c r="AH72">
        <f t="shared" si="68"/>
        <v>-1.0644019913870911E-7</v>
      </c>
      <c r="AI72">
        <f t="shared" si="69"/>
        <v>-1.0644165905230511E-7</v>
      </c>
      <c r="AJ72">
        <f t="shared" si="70"/>
        <v>-4.4020340570968841</v>
      </c>
      <c r="AK72">
        <f t="shared" ref="AK72:AK79" si="92">G72*SUM(AB72:AB72, AE72:AF72)</f>
        <v>-2.8759955842625557</v>
      </c>
      <c r="AL72">
        <f t="shared" si="71"/>
        <v>-7.2780297478010993</v>
      </c>
      <c r="AN72">
        <f t="shared" si="72"/>
        <v>0</v>
      </c>
      <c r="AO72">
        <f t="shared" si="73"/>
        <v>0</v>
      </c>
      <c r="AP72">
        <f t="shared" si="74"/>
        <v>-1.5002993831236847E-15</v>
      </c>
      <c r="AQ72">
        <f t="shared" si="75"/>
        <v>-1.0938466875372424E-10</v>
      </c>
      <c r="AR72">
        <f t="shared" si="76"/>
        <v>-1.0938616905310738E-10</v>
      </c>
      <c r="AS72">
        <f t="shared" si="77"/>
        <v>-4.5238081201883331E-3</v>
      </c>
      <c r="AT72">
        <f t="shared" si="78"/>
        <v>-2.95555463882373E-3</v>
      </c>
      <c r="AU72">
        <f t="shared" si="79"/>
        <v>-7.4793628683982325E-3</v>
      </c>
      <c r="AW72">
        <v>69</v>
      </c>
      <c r="AX72">
        <f>IF(Z72&gt;0, (R72*SUMPRODUCT(K72:$K$98, X72:$X$98)-K72*$AZ$3)/Z72, 0)</f>
        <v>-314090652755046.56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0.79474162100000001</v>
      </c>
      <c r="Q73" s="5">
        <f t="shared" si="91"/>
        <v>12.5</v>
      </c>
      <c r="R73">
        <f t="shared" si="62"/>
        <v>250000</v>
      </c>
      <c r="S73">
        <f t="shared" si="63"/>
        <v>-1436240965709432.8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-36.683617146653908</v>
      </c>
      <c r="AC73">
        <f t="shared" si="64"/>
        <v>-32.753229595321606</v>
      </c>
      <c r="AE73">
        <f t="shared" si="65"/>
        <v>0</v>
      </c>
      <c r="AF73">
        <f t="shared" si="66"/>
        <v>0</v>
      </c>
      <c r="AG73">
        <f t="shared" si="67"/>
        <v>-2.8506036223475145E-13</v>
      </c>
      <c r="AH73">
        <f t="shared" si="68"/>
        <v>-2.3205081956077644E-8</v>
      </c>
      <c r="AI73">
        <f t="shared" si="69"/>
        <v>-2.320536701643988E-8</v>
      </c>
      <c r="AJ73">
        <f t="shared" si="70"/>
        <v>-3.9303875513323021</v>
      </c>
      <c r="AK73">
        <f t="shared" si="92"/>
        <v>-2.5678532002657737</v>
      </c>
      <c r="AL73">
        <f t="shared" si="71"/>
        <v>-6.4982407748034428</v>
      </c>
      <c r="AN73">
        <f t="shared" si="72"/>
        <v>0</v>
      </c>
      <c r="AO73">
        <f t="shared" si="73"/>
        <v>0</v>
      </c>
      <c r="AP73">
        <f t="shared" si="74"/>
        <v>-2.6155895139592023E-16</v>
      </c>
      <c r="AQ73">
        <f t="shared" si="75"/>
        <v>-2.1291970780875308E-11</v>
      </c>
      <c r="AR73">
        <f t="shared" si="76"/>
        <v>-2.1292232339826705E-11</v>
      </c>
      <c r="AS73">
        <f t="shared" si="77"/>
        <v>-3.6063521369535737E-3</v>
      </c>
      <c r="AT73">
        <f t="shared" si="78"/>
        <v>-2.3561500628665592E-3</v>
      </c>
      <c r="AU73">
        <f t="shared" si="79"/>
        <v>-5.9625022211123651E-3</v>
      </c>
      <c r="AW73">
        <v>70</v>
      </c>
      <c r="AX73">
        <f>IF(Z73&gt;0, (R73*SUMPRODUCT(K73:$K$98, X73:$X$98)-K73*$AZ$3)/Z73, 0)</f>
        <v>-1436240965709432.8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0.81243025300000005</v>
      </c>
      <c r="Q74" s="5">
        <f t="shared" si="91"/>
        <v>12.5</v>
      </c>
      <c r="R74">
        <f t="shared" si="62"/>
        <v>250000</v>
      </c>
      <c r="S74">
        <f t="shared" si="63"/>
        <v>-7221714434827237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-32.753229595321606</v>
      </c>
      <c r="AC74">
        <f t="shared" si="64"/>
        <v>-29.243954995841388</v>
      </c>
      <c r="AE74">
        <f t="shared" si="65"/>
        <v>0</v>
      </c>
      <c r="AF74">
        <f t="shared" si="66"/>
        <v>0</v>
      </c>
      <c r="AG74">
        <f t="shared" si="67"/>
        <v>-5.061809640175315E-14</v>
      </c>
      <c r="AH74">
        <f t="shared" si="68"/>
        <v>-4.631833244213015E-9</v>
      </c>
      <c r="AI74">
        <f t="shared" si="69"/>
        <v>-4.6318838623094169E-9</v>
      </c>
      <c r="AJ74">
        <f t="shared" si="70"/>
        <v>-3.5092745994802179</v>
      </c>
      <c r="AK74">
        <f t="shared" si="92"/>
        <v>-2.2927260716725129</v>
      </c>
      <c r="AL74">
        <f t="shared" si="71"/>
        <v>-5.8020006757846145</v>
      </c>
      <c r="AN74">
        <f t="shared" si="72"/>
        <v>0</v>
      </c>
      <c r="AO74">
        <f t="shared" si="73"/>
        <v>0</v>
      </c>
      <c r="AP74">
        <f t="shared" si="74"/>
        <v>-4.1468711450856106E-17</v>
      </c>
      <c r="AQ74">
        <f t="shared" si="75"/>
        <v>-3.7946143760178961E-12</v>
      </c>
      <c r="AR74">
        <f t="shared" si="76"/>
        <v>-3.7946558447293472E-12</v>
      </c>
      <c r="AS74">
        <f t="shared" si="77"/>
        <v>-2.8749618439349992E-3</v>
      </c>
      <c r="AT74">
        <f t="shared" si="78"/>
        <v>-1.8783084047141155E-3</v>
      </c>
      <c r="AU74">
        <f t="shared" si="79"/>
        <v>-4.7532702524437703E-3</v>
      </c>
      <c r="AW74">
        <v>71</v>
      </c>
      <c r="AX74">
        <f>IF(Z74&gt;0, (R74*SUMPRODUCT(K74:$K$98, X74:$X$98)-K74*$AZ$3)/Z74, 0)</f>
        <v>-7221714434827237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0.830029028</v>
      </c>
      <c r="Q75" s="5">
        <f t="shared" si="91"/>
        <v>12.5</v>
      </c>
      <c r="R75">
        <f t="shared" si="62"/>
        <v>250000</v>
      </c>
      <c r="S75">
        <f t="shared" si="63"/>
        <v>-4.0307058438144944E+16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-29.243954995841388</v>
      </c>
      <c r="AC75">
        <f t="shared" si="64"/>
        <v>-26.110674103433119</v>
      </c>
      <c r="AE75">
        <f t="shared" si="65"/>
        <v>0</v>
      </c>
      <c r="AF75">
        <f t="shared" si="66"/>
        <v>0</v>
      </c>
      <c r="AG75">
        <f t="shared" si="67"/>
        <v>-8.0974260821781564E-15</v>
      </c>
      <c r="AH75">
        <f t="shared" si="68"/>
        <v>-8.4028978711114925E-10</v>
      </c>
      <c r="AI75">
        <f t="shared" si="69"/>
        <v>-8.402978845372314E-10</v>
      </c>
      <c r="AJ75">
        <f t="shared" si="70"/>
        <v>-3.1332808924082691</v>
      </c>
      <c r="AK75">
        <f t="shared" si="92"/>
        <v>-2.0470768497088976</v>
      </c>
      <c r="AL75">
        <f t="shared" si="71"/>
        <v>-5.1803577429574652</v>
      </c>
      <c r="AN75">
        <f t="shared" si="72"/>
        <v>0</v>
      </c>
      <c r="AO75">
        <f t="shared" si="73"/>
        <v>0</v>
      </c>
      <c r="AP75">
        <f t="shared" si="74"/>
        <v>-5.923026855697306E-18</v>
      </c>
      <c r="AQ75">
        <f t="shared" si="75"/>
        <v>-6.1464704032083141E-13</v>
      </c>
      <c r="AR75">
        <f t="shared" si="76"/>
        <v>-6.1465296334768706E-13</v>
      </c>
      <c r="AS75">
        <f t="shared" si="77"/>
        <v>-2.2919019801889043E-3</v>
      </c>
      <c r="AT75">
        <f t="shared" si="78"/>
        <v>-1.4973759603916655E-3</v>
      </c>
      <c r="AU75">
        <f t="shared" si="79"/>
        <v>-3.7892779411952235E-3</v>
      </c>
      <c r="AW75">
        <v>72</v>
      </c>
      <c r="AX75">
        <f>IF(Z75&gt;0, (R75*SUMPRODUCT(K75:$K$98, X75:$X$98)-K75*$AZ$3)/Z75, 0)</f>
        <v>-4.0307058438144944E+16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0.84762719500000006</v>
      </c>
      <c r="Q76" s="5">
        <f t="shared" si="91"/>
        <v>12.5</v>
      </c>
      <c r="R76">
        <f t="shared" si="62"/>
        <v>250000</v>
      </c>
      <c r="S76">
        <f t="shared" si="63"/>
        <v>-2.5277611854355786E+17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-26.110674103433119</v>
      </c>
      <c r="AC76">
        <f t="shared" si="64"/>
        <v>-23.313101878065822</v>
      </c>
      <c r="AE76">
        <f t="shared" si="65"/>
        <v>0</v>
      </c>
      <c r="AF76">
        <f t="shared" si="66"/>
        <v>0</v>
      </c>
      <c r="AG76">
        <f t="shared" si="67"/>
        <v>-1.1528532645998635E-15</v>
      </c>
      <c r="AH76">
        <f t="shared" si="68"/>
        <v>-1.372719711351302E-10</v>
      </c>
      <c r="AI76">
        <f t="shared" si="69"/>
        <v>-1.3727312398839481E-10</v>
      </c>
      <c r="AJ76">
        <f t="shared" si="70"/>
        <v>-2.797572225367297</v>
      </c>
      <c r="AK76">
        <f t="shared" si="92"/>
        <v>-1.8277471872403186</v>
      </c>
      <c r="AL76">
        <f t="shared" si="71"/>
        <v>-4.6253194127448891</v>
      </c>
      <c r="AN76">
        <f t="shared" si="72"/>
        <v>0</v>
      </c>
      <c r="AO76">
        <f t="shared" si="73"/>
        <v>0</v>
      </c>
      <c r="AP76">
        <f t="shared" si="74"/>
        <v>-7.5292673887138821E-19</v>
      </c>
      <c r="AQ76">
        <f t="shared" si="75"/>
        <v>-8.9652118564363876E-14</v>
      </c>
      <c r="AR76">
        <f t="shared" si="76"/>
        <v>-8.9652871491102752E-14</v>
      </c>
      <c r="AS76">
        <f t="shared" si="77"/>
        <v>-1.8270902265554642E-3</v>
      </c>
      <c r="AT76">
        <f t="shared" si="78"/>
        <v>-1.1936989480164661E-3</v>
      </c>
      <c r="AU76">
        <f t="shared" si="79"/>
        <v>-3.0207891746615837E-3</v>
      </c>
      <c r="AW76">
        <v>73</v>
      </c>
      <c r="AX76">
        <f>IF(Z76&gt;0, (R76*SUMPRODUCT(K76:$K$98, X76:$X$98)-K76*$AZ$3)/Z76, 0)</f>
        <v>-2.5277611854355786E+17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0.86522596900000004</v>
      </c>
      <c r="Q77" s="5">
        <f t="shared" si="91"/>
        <v>12.5</v>
      </c>
      <c r="R77">
        <f t="shared" si="62"/>
        <v>250000</v>
      </c>
      <c r="S77">
        <f t="shared" si="63"/>
        <v>-1.8088135902679967E+18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-23.313101878065822</v>
      </c>
      <c r="AC77">
        <f t="shared" si="64"/>
        <v>-20.815269533987419</v>
      </c>
      <c r="AE77">
        <f t="shared" si="65"/>
        <v>0</v>
      </c>
      <c r="AF77">
        <f t="shared" si="66"/>
        <v>0</v>
      </c>
      <c r="AG77">
        <f t="shared" si="67"/>
        <v>-1.4384614897563459E-16</v>
      </c>
      <c r="AH77">
        <f t="shared" si="68"/>
        <v>-1.9949571659564608E-11</v>
      </c>
      <c r="AI77">
        <f t="shared" si="69"/>
        <v>-1.9949715505713582E-11</v>
      </c>
      <c r="AJ77">
        <f t="shared" si="70"/>
        <v>-2.4978323440784038</v>
      </c>
      <c r="AK77">
        <f t="shared" si="92"/>
        <v>-1.6319171314646077</v>
      </c>
      <c r="AL77">
        <f t="shared" si="71"/>
        <v>-4.1297494755629618</v>
      </c>
      <c r="AN77">
        <f t="shared" si="72"/>
        <v>0</v>
      </c>
      <c r="AO77">
        <f t="shared" si="73"/>
        <v>0</v>
      </c>
      <c r="AP77">
        <f t="shared" si="74"/>
        <v>-8.3880093086310274E-20</v>
      </c>
      <c r="AQ77">
        <f t="shared" si="75"/>
        <v>-1.1633067271892981E-14</v>
      </c>
      <c r="AR77">
        <f t="shared" si="76"/>
        <v>-1.1633151151986065E-14</v>
      </c>
      <c r="AS77">
        <f t="shared" si="77"/>
        <v>-1.4565451423435912E-3</v>
      </c>
      <c r="AT77">
        <f t="shared" si="78"/>
        <v>-9.5160949299784238E-4</v>
      </c>
      <c r="AU77">
        <f t="shared" si="79"/>
        <v>-2.4081546353530671E-3</v>
      </c>
      <c r="AW77">
        <v>74</v>
      </c>
      <c r="AX77">
        <f>IF(Z77&gt;0, (R77*SUMPRODUCT(K77:$K$98, X77:$X$98)-K77*$AZ$3)/Z77, 0)</f>
        <v>-1.8088135902679967E+18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0.88282474399999999</v>
      </c>
      <c r="Q78" s="5">
        <f t="shared" si="91"/>
        <v>12.5</v>
      </c>
      <c r="R78">
        <f t="shared" si="62"/>
        <v>250000</v>
      </c>
      <c r="S78">
        <f t="shared" si="63"/>
        <v>-1.5068889913991487E+19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-20.815269533987419</v>
      </c>
      <c r="AC78">
        <f t="shared" si="64"/>
        <v>-18.58506208391735</v>
      </c>
      <c r="AE78">
        <f t="shared" si="65"/>
        <v>0</v>
      </c>
      <c r="AF78">
        <f t="shared" si="66"/>
        <v>0</v>
      </c>
      <c r="AG78">
        <f t="shared" si="67"/>
        <v>-1.5416747841077771E-17</v>
      </c>
      <c r="AH78">
        <f t="shared" si="68"/>
        <v>-2.5398187928960094E-12</v>
      </c>
      <c r="AI78">
        <f t="shared" si="69"/>
        <v>-2.5398342096438505E-12</v>
      </c>
      <c r="AJ78">
        <f t="shared" si="70"/>
        <v>-2.2302074500700684</v>
      </c>
      <c r="AK78">
        <f t="shared" si="92"/>
        <v>-1.4570688673791194</v>
      </c>
      <c r="AL78">
        <f t="shared" si="71"/>
        <v>-3.6872763174517278</v>
      </c>
      <c r="AN78">
        <f t="shared" si="72"/>
        <v>0</v>
      </c>
      <c r="AO78">
        <f t="shared" si="73"/>
        <v>0</v>
      </c>
      <c r="AP78">
        <f t="shared" si="74"/>
        <v>-8.0266700444902962E-21</v>
      </c>
      <c r="AQ78">
        <f t="shared" si="75"/>
        <v>-1.3223468161717508E-15</v>
      </c>
      <c r="AR78">
        <f t="shared" si="76"/>
        <v>-1.3223548428417951E-15</v>
      </c>
      <c r="AS78">
        <f t="shared" si="77"/>
        <v>-1.1611488698530243E-3</v>
      </c>
      <c r="AT78">
        <f t="shared" si="78"/>
        <v>-7.5861726163731344E-4</v>
      </c>
      <c r="AU78">
        <f t="shared" si="79"/>
        <v>-1.9197661314916601E-3</v>
      </c>
      <c r="AW78">
        <v>75</v>
      </c>
      <c r="AX78">
        <f>IF(Z78&gt;0, (R78*SUMPRODUCT(K78:$K$98, X78:$X$98)-K78*$AZ$3)/Z78, 0)</f>
        <v>-1.5068889913991487E+19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-18.58506208391735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-3.0833495682155544E-13</v>
      </c>
      <c r="AI79">
        <f t="shared" si="69"/>
        <v>-3.0833495682155544E-13</v>
      </c>
      <c r="AJ79">
        <f t="shared" si="70"/>
        <v>-18.58506208391735</v>
      </c>
      <c r="AK79">
        <f t="shared" si="92"/>
        <v>-1.3009543458742145</v>
      </c>
      <c r="AL79">
        <f t="shared" si="71"/>
        <v>-19.886016429791873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-1.4333339365161244E-16</v>
      </c>
      <c r="AR79">
        <f t="shared" si="76"/>
        <v>-1.4333339365161244E-16</v>
      </c>
      <c r="AS79">
        <f t="shared" si="77"/>
        <v>-8.6395005197398168E-3</v>
      </c>
      <c r="AT79">
        <f t="shared" si="78"/>
        <v>-6.0476503638178718E-4</v>
      </c>
      <c r="AU79">
        <f t="shared" si="79"/>
        <v>-9.2442655561217457E-3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63575.819097052445</v>
      </c>
      <c r="AO81" s="6">
        <f t="shared" si="93"/>
        <v>-6357.5819097052445</v>
      </c>
      <c r="AP81" s="6">
        <f t="shared" si="93"/>
        <v>-736.4091023357505</v>
      </c>
      <c r="AQ81" s="6">
        <f t="shared" si="93"/>
        <v>-35696.149732130092</v>
      </c>
      <c r="AR81" s="6">
        <f t="shared" si="93"/>
        <v>20785.678352881347</v>
      </c>
      <c r="AS81" s="6">
        <f t="shared" si="93"/>
        <v>-6051.4833020635588</v>
      </c>
      <c r="AT81" s="6">
        <f t="shared" si="93"/>
        <v>1631.2939977741701</v>
      </c>
      <c r="AU81" s="6">
        <f t="shared" si="93"/>
        <v>16365.489048591959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109574.44448882241</v>
      </c>
      <c r="K3">
        <v>1</v>
      </c>
      <c r="L3" s="2">
        <v>0</v>
      </c>
      <c r="O3">
        <f>$C$3</f>
        <v>109574.44448882241</v>
      </c>
      <c r="P3" s="2">
        <f>O3*C5</f>
        <v>10957.444448882241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109574.44448882241</v>
      </c>
      <c r="AF3">
        <f t="shared" ref="AF3:AF34" si="4">-$Z3*P3</f>
        <v>-10957.444448882241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97992.043069240171</v>
      </c>
      <c r="AJ3">
        <f t="shared" ref="AJ3:AJ34" si="8">AB3-AC3</f>
        <v>0</v>
      </c>
      <c r="AL3">
        <f t="shared" ref="AL3:AL34" si="9">SUM(AI3:AK3)</f>
        <v>97992.043069240171</v>
      </c>
      <c r="AN3">
        <f t="shared" ref="AN3:AN34" si="10">AE3*$K3</f>
        <v>109574.44448882241</v>
      </c>
      <c r="AO3">
        <f t="shared" ref="AO3:AO34" si="11">AF3*$K3</f>
        <v>-10957.444448882241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97992.043069240171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97992.043069240171</v>
      </c>
      <c r="AW3">
        <v>0</v>
      </c>
      <c r="AX3">
        <f>IF(Z3&gt;0, (R3*SUMPRODUCT(K3:$K$98, X3:$X$98)-K3*$AZ$3)/Z3, 0)</f>
        <v>0</v>
      </c>
      <c r="AZ3">
        <f>C6*ABS(SUMPRODUCT(X4:X69, K4:K69))/1</f>
        <v>72877.60249088284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250000</v>
      </c>
      <c r="S4">
        <f t="shared" si="1"/>
        <v>4997.3878708055418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4888.4220721097809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-4888.4220721097809</v>
      </c>
      <c r="AK4">
        <f>G4*SUM(AB4, AE4:AF4)</f>
        <v>0</v>
      </c>
      <c r="AL4">
        <f t="shared" si="9"/>
        <v>-7839.5598221097807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-2753.1838324470564</v>
      </c>
      <c r="AR4">
        <f t="shared" si="14"/>
        <v>-2753.1838324470564</v>
      </c>
      <c r="AS4">
        <f t="shared" si="15"/>
        <v>-4560.5206382216447</v>
      </c>
      <c r="AT4">
        <f t="shared" si="16"/>
        <v>0</v>
      </c>
      <c r="AU4">
        <f t="shared" si="17"/>
        <v>-7313.7044706687011</v>
      </c>
      <c r="AW4">
        <v>1</v>
      </c>
      <c r="AX4">
        <f>IF(Z4&gt;0, (R4*SUMPRODUCT(K4:$K$98, X4:$X$98)-K4*$AZ$3)/Z4, 0)</f>
        <v>4997.3878708055418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250000</v>
      </c>
      <c r="S5">
        <f t="shared" si="1"/>
        <v>8173.3266719386465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4888.4220721097809</v>
      </c>
      <c r="AC5">
        <f t="shared" si="2"/>
        <v>7806.1964597436963</v>
      </c>
      <c r="AE5">
        <f t="shared" si="3"/>
        <v>0</v>
      </c>
      <c r="AF5">
        <f t="shared" si="4"/>
        <v>0</v>
      </c>
      <c r="AG5">
        <f t="shared" si="5"/>
        <v>-11.93852389160063</v>
      </c>
      <c r="AH5">
        <f t="shared" si="6"/>
        <v>-3332.8957954874118</v>
      </c>
      <c r="AI5">
        <f t="shared" si="7"/>
        <v>-3344.8343193790124</v>
      </c>
      <c r="AJ5">
        <f t="shared" si="8"/>
        <v>-2917.7743876339155</v>
      </c>
      <c r="AK5">
        <f>G5*SUM(AB5, AE5:AF5)</f>
        <v>200.42530495650104</v>
      </c>
      <c r="AL5">
        <f t="shared" si="9"/>
        <v>-6062.1834020564265</v>
      </c>
      <c r="AN5">
        <f t="shared" si="10"/>
        <v>0</v>
      </c>
      <c r="AO5">
        <f t="shared" si="11"/>
        <v>0</v>
      </c>
      <c r="AP5">
        <f t="shared" si="12"/>
        <v>-10.208727498880561</v>
      </c>
      <c r="AQ5">
        <f t="shared" si="13"/>
        <v>-2849.9859167877389</v>
      </c>
      <c r="AR5">
        <f t="shared" si="14"/>
        <v>-2860.1946442866197</v>
      </c>
      <c r="AS5">
        <f t="shared" si="15"/>
        <v>-2495.0122726247819</v>
      </c>
      <c r="AT5">
        <f t="shared" si="16"/>
        <v>171.38528521272912</v>
      </c>
      <c r="AU5">
        <f t="shared" si="17"/>
        <v>-5183.8216316986718</v>
      </c>
      <c r="AW5">
        <v>2</v>
      </c>
      <c r="AX5">
        <f>IF(Z5&gt;0, (R5*SUMPRODUCT(K5:$K$98, X5:$X$98)-K5*$AZ$3)/Z5, 0)</f>
        <v>8173.3266719386465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250000</v>
      </c>
      <c r="S6">
        <f t="shared" si="1"/>
        <v>11879.166122021874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7806.1964597436963</v>
      </c>
      <c r="AC6">
        <f t="shared" si="2"/>
        <v>11055.919256134206</v>
      </c>
      <c r="AE6">
        <f t="shared" si="3"/>
        <v>0</v>
      </c>
      <c r="AF6">
        <f t="shared" si="4"/>
        <v>0</v>
      </c>
      <c r="AG6">
        <f t="shared" si="5"/>
        <v>-11.633728266959841</v>
      </c>
      <c r="AH6">
        <f t="shared" si="6"/>
        <v>-3708.2077144956684</v>
      </c>
      <c r="AI6">
        <f t="shared" si="7"/>
        <v>-3719.841442762628</v>
      </c>
      <c r="AJ6">
        <f t="shared" si="8"/>
        <v>-3249.7227963905098</v>
      </c>
      <c r="AK6">
        <f>G6*SUM(AB6, AE6:AF6)</f>
        <v>456.66249289500627</v>
      </c>
      <c r="AL6">
        <f t="shared" si="9"/>
        <v>-6512.9017462581323</v>
      </c>
      <c r="AN6">
        <f t="shared" si="10"/>
        <v>0</v>
      </c>
      <c r="AO6">
        <f t="shared" si="11"/>
        <v>0</v>
      </c>
      <c r="AP6">
        <f t="shared" si="12"/>
        <v>-8.9743746653123786</v>
      </c>
      <c r="AQ6">
        <f t="shared" si="13"/>
        <v>-2860.5486223362141</v>
      </c>
      <c r="AR6">
        <f t="shared" si="14"/>
        <v>-2869.5229970015262</v>
      </c>
      <c r="AS6">
        <f t="shared" si="15"/>
        <v>-2506.8687581471563</v>
      </c>
      <c r="AT6">
        <f t="shared" si="16"/>
        <v>352.27402710397905</v>
      </c>
      <c r="AU6">
        <f t="shared" si="17"/>
        <v>-5024.1177280447046</v>
      </c>
      <c r="AW6">
        <v>3</v>
      </c>
      <c r="AX6">
        <f>IF(Z6&gt;0, (R6*SUMPRODUCT(K6:$K$98, X6:$X$98)-K6*$AZ$3)/Z6, 0)</f>
        <v>11879.166122021874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12.5</v>
      </c>
      <c r="R7">
        <f t="shared" si="0"/>
        <v>250000</v>
      </c>
      <c r="S7">
        <f t="shared" si="1"/>
        <v>14655.969641174524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11055.919256134206</v>
      </c>
      <c r="AC7">
        <f t="shared" si="2"/>
        <v>13264.294923138747</v>
      </c>
      <c r="AE7">
        <f t="shared" si="3"/>
        <v>0</v>
      </c>
      <c r="AF7">
        <f t="shared" si="4"/>
        <v>0</v>
      </c>
      <c r="AG7">
        <f t="shared" si="5"/>
        <v>-11.313047897794833</v>
      </c>
      <c r="AH7">
        <f t="shared" si="6"/>
        <v>-4086.8617299081743</v>
      </c>
      <c r="AI7">
        <f t="shared" si="7"/>
        <v>-4098.1747778059689</v>
      </c>
      <c r="AJ7">
        <f t="shared" si="8"/>
        <v>-2208.3756670045404</v>
      </c>
      <c r="AK7">
        <f>G7*SUM(AB7, AE7:AF7)</f>
        <v>542.8456354761895</v>
      </c>
      <c r="AL7">
        <f t="shared" si="9"/>
        <v>-5763.7048093343201</v>
      </c>
      <c r="AN7">
        <f t="shared" si="10"/>
        <v>0</v>
      </c>
      <c r="AO7">
        <f t="shared" si="11"/>
        <v>0</v>
      </c>
      <c r="AP7">
        <f t="shared" si="12"/>
        <v>-7.9401315733627031</v>
      </c>
      <c r="AQ7">
        <f t="shared" si="13"/>
        <v>-2868.3887976764322</v>
      </c>
      <c r="AR7">
        <f t="shared" si="14"/>
        <v>-2876.3289292497948</v>
      </c>
      <c r="AS7">
        <f t="shared" si="15"/>
        <v>-1549.9619128145471</v>
      </c>
      <c r="AT7">
        <f t="shared" si="16"/>
        <v>380.99951566074429</v>
      </c>
      <c r="AU7">
        <f t="shared" si="17"/>
        <v>-4045.2913264035974</v>
      </c>
      <c r="AW7">
        <v>4</v>
      </c>
      <c r="AX7">
        <f>IF(Z7&gt;0, (R7*SUMPRODUCT(K7:$K$98, X7:$X$98)-K7*$AZ$3)/Z7, 0)</f>
        <v>14655.969641174524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250000</v>
      </c>
      <c r="S8">
        <f t="shared" si="1"/>
        <v>15716.510042388694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13264.294923138747</v>
      </c>
      <c r="AC8">
        <f t="shared" si="2"/>
        <v>13800.14929701756</v>
      </c>
      <c r="AE8">
        <f t="shared" si="3"/>
        <v>0</v>
      </c>
      <c r="AF8">
        <f t="shared" si="4"/>
        <v>0</v>
      </c>
      <c r="AG8">
        <f t="shared" si="5"/>
        <v>-10.975837876695785</v>
      </c>
      <c r="AH8">
        <f t="shared" si="6"/>
        <v>-4481.5908424220024</v>
      </c>
      <c r="AI8">
        <f t="shared" si="7"/>
        <v>-4492.566680298698</v>
      </c>
      <c r="AJ8">
        <f t="shared" si="8"/>
        <v>-535.85437387881393</v>
      </c>
      <c r="AK8">
        <f t="shared" ref="AK8:AK39" si="30">G8*SUM(AB8:AB8, AE8:AF8)</f>
        <v>282.52948186285528</v>
      </c>
      <c r="AL8">
        <f t="shared" si="9"/>
        <v>-4745.8915723146565</v>
      </c>
      <c r="AN8">
        <f t="shared" si="10"/>
        <v>0</v>
      </c>
      <c r="AO8">
        <f t="shared" si="11"/>
        <v>0</v>
      </c>
      <c r="AP8">
        <f t="shared" si="12"/>
        <v>-7.1907576459928988</v>
      </c>
      <c r="AQ8">
        <f t="shared" si="13"/>
        <v>-2936.0887048797445</v>
      </c>
      <c r="AR8">
        <f t="shared" si="14"/>
        <v>-2943.2794625257375</v>
      </c>
      <c r="AS8">
        <f t="shared" si="15"/>
        <v>-351.0619398168264</v>
      </c>
      <c r="AT8">
        <f t="shared" si="16"/>
        <v>185.09758022549627</v>
      </c>
      <c r="AU8">
        <f t="shared" si="17"/>
        <v>-3109.2438221170673</v>
      </c>
      <c r="AW8">
        <v>5</v>
      </c>
      <c r="AX8">
        <f>IF(Z8&gt;0, (R8*SUMPRODUCT(K8:$K$98, X8:$X$98)-K8*$AZ$3)/Z8, 0)</f>
        <v>15716.510042388694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250000</v>
      </c>
      <c r="S9">
        <f t="shared" si="1"/>
        <v>15763.51976856152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13800.14929701756</v>
      </c>
      <c r="AC9">
        <f t="shared" si="2"/>
        <v>13391.728783042396</v>
      </c>
      <c r="AE9">
        <f t="shared" si="3"/>
        <v>0</v>
      </c>
      <c r="AF9">
        <f t="shared" si="4"/>
        <v>0</v>
      </c>
      <c r="AG9">
        <f t="shared" si="5"/>
        <v>-10.619240642047641</v>
      </c>
      <c r="AH9">
        <f t="shared" si="6"/>
        <v>-4936.777117623702</v>
      </c>
      <c r="AI9">
        <f t="shared" si="7"/>
        <v>-4947.3963582657498</v>
      </c>
      <c r="AJ9">
        <f t="shared" si="8"/>
        <v>408.42051397516479</v>
      </c>
      <c r="AK9">
        <f t="shared" si="30"/>
        <v>81.420880852403599</v>
      </c>
      <c r="AL9">
        <f t="shared" si="9"/>
        <v>-4457.5549634381814</v>
      </c>
      <c r="AN9">
        <f t="shared" si="10"/>
        <v>0</v>
      </c>
      <c r="AO9">
        <f t="shared" si="11"/>
        <v>0</v>
      </c>
      <c r="AP9">
        <f t="shared" si="12"/>
        <v>-6.588819963593834</v>
      </c>
      <c r="AQ9">
        <f t="shared" si="13"/>
        <v>-3063.0754801447079</v>
      </c>
      <c r="AR9">
        <f t="shared" si="14"/>
        <v>-3069.6643001083016</v>
      </c>
      <c r="AS9">
        <f t="shared" si="15"/>
        <v>253.40881958786932</v>
      </c>
      <c r="AT9">
        <f t="shared" si="16"/>
        <v>50.518445084437609</v>
      </c>
      <c r="AU9">
        <f t="shared" si="17"/>
        <v>-2765.7370354359946</v>
      </c>
      <c r="AW9">
        <v>6</v>
      </c>
      <c r="AX9">
        <f>IF(Z9&gt;0, (R9*SUMPRODUCT(K9:$K$98, X9:$X$98)-K9*$AZ$3)/Z9, 0)</f>
        <v>15763.51976856152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250000</v>
      </c>
      <c r="S10">
        <f t="shared" si="1"/>
        <v>15435.310939604071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13391.728783042396</v>
      </c>
      <c r="AC10">
        <f t="shared" si="2"/>
        <v>12649.378443590111</v>
      </c>
      <c r="AE10">
        <f t="shared" si="3"/>
        <v>0</v>
      </c>
      <c r="AF10">
        <f t="shared" si="4"/>
        <v>0</v>
      </c>
      <c r="AG10">
        <f t="shared" si="5"/>
        <v>-10.243864290364094</v>
      </c>
      <c r="AH10">
        <f t="shared" si="6"/>
        <v>-5383.6789052614604</v>
      </c>
      <c r="AI10">
        <f t="shared" si="7"/>
        <v>-5393.9227695518248</v>
      </c>
      <c r="AJ10">
        <f t="shared" si="8"/>
        <v>742.35033945228497</v>
      </c>
      <c r="AK10">
        <f t="shared" si="30"/>
        <v>54.90608801047383</v>
      </c>
      <c r="AL10">
        <f t="shared" si="9"/>
        <v>-4596.6663420890663</v>
      </c>
      <c r="AN10">
        <f t="shared" si="10"/>
        <v>0</v>
      </c>
      <c r="AO10">
        <f t="shared" si="11"/>
        <v>0</v>
      </c>
      <c r="AP10">
        <f t="shared" si="12"/>
        <v>-6.0297066154508547</v>
      </c>
      <c r="AQ10">
        <f t="shared" si="13"/>
        <v>-3168.9217457765108</v>
      </c>
      <c r="AR10">
        <f t="shared" si="14"/>
        <v>-3174.951452391962</v>
      </c>
      <c r="AS10">
        <f t="shared" si="15"/>
        <v>436.95959121482429</v>
      </c>
      <c r="AT10">
        <f t="shared" si="16"/>
        <v>32.318624370756275</v>
      </c>
      <c r="AU10">
        <f t="shared" si="17"/>
        <v>-2705.6732368063817</v>
      </c>
      <c r="AW10">
        <v>7</v>
      </c>
      <c r="AX10">
        <f>IF(Z10&gt;0, (R10*SUMPRODUCT(K10:$K$98, X10:$X$98)-K10*$AZ$3)/Z10, 0)</f>
        <v>15435.310939604071</v>
      </c>
    </row>
    <row r="11" spans="1:52" x14ac:dyDescent="0.25">
      <c r="A11" t="s">
        <v>33</v>
      </c>
      <c r="C11" s="25">
        <f>AU71</f>
        <v>21887.161031718864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250000</v>
      </c>
      <c r="S11">
        <f t="shared" si="1"/>
        <v>14737.694876758549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12649.378443590111</v>
      </c>
      <c r="AC11">
        <f t="shared" si="2"/>
        <v>11616.336896515888</v>
      </c>
      <c r="AE11">
        <f t="shared" si="3"/>
        <v>0</v>
      </c>
      <c r="AF11">
        <f t="shared" si="4"/>
        <v>0</v>
      </c>
      <c r="AG11">
        <f t="shared" si="5"/>
        <v>-9.8525727680409965</v>
      </c>
      <c r="AH11">
        <f t="shared" si="6"/>
        <v>-5777.0575883891297</v>
      </c>
      <c r="AI11">
        <f t="shared" si="7"/>
        <v>-5786.9101611571705</v>
      </c>
      <c r="AJ11">
        <f t="shared" si="8"/>
        <v>1033.0415470742228</v>
      </c>
      <c r="AK11">
        <f t="shared" si="30"/>
        <v>30.358508264616262</v>
      </c>
      <c r="AL11">
        <f t="shared" si="9"/>
        <v>-4723.5101058183318</v>
      </c>
      <c r="AN11">
        <f t="shared" si="10"/>
        <v>0</v>
      </c>
      <c r="AO11">
        <f t="shared" si="11"/>
        <v>0</v>
      </c>
      <c r="AP11">
        <f t="shared" si="12"/>
        <v>-5.5106290427694713</v>
      </c>
      <c r="AQ11">
        <f t="shared" si="13"/>
        <v>-3231.1582038341799</v>
      </c>
      <c r="AR11">
        <f t="shared" si="14"/>
        <v>-3236.6688328769496</v>
      </c>
      <c r="AS11">
        <f t="shared" si="15"/>
        <v>577.78905933689532</v>
      </c>
      <c r="AT11">
        <f t="shared" si="16"/>
        <v>16.979775869385925</v>
      </c>
      <c r="AU11">
        <f t="shared" si="17"/>
        <v>-2641.8999976706682</v>
      </c>
      <c r="AW11">
        <v>8</v>
      </c>
      <c r="AX11">
        <f>IF(Z11&gt;0, (R11*SUMPRODUCT(K11:$K$98, X11:$X$98)-K11*$AZ$3)/Z11, 0)</f>
        <v>14737.694876758549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250000</v>
      </c>
      <c r="S12">
        <f t="shared" si="1"/>
        <v>13777.979755777846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11616.336896515888</v>
      </c>
      <c r="AC12">
        <f t="shared" si="2"/>
        <v>10411.030722951458</v>
      </c>
      <c r="AE12">
        <f t="shared" si="3"/>
        <v>0</v>
      </c>
      <c r="AF12">
        <f t="shared" si="4"/>
        <v>0</v>
      </c>
      <c r="AG12">
        <f t="shared" si="5"/>
        <v>-9.4453531173406926</v>
      </c>
      <c r="AH12">
        <f t="shared" si="6"/>
        <v>-6173.8784603979129</v>
      </c>
      <c r="AI12">
        <f t="shared" si="7"/>
        <v>-6183.3238135152533</v>
      </c>
      <c r="AJ12">
        <f t="shared" si="8"/>
        <v>1205.3061735644296</v>
      </c>
      <c r="AK12">
        <f t="shared" si="30"/>
        <v>26.717574861986542</v>
      </c>
      <c r="AL12">
        <f t="shared" si="9"/>
        <v>-4951.3000650888371</v>
      </c>
      <c r="AN12">
        <f t="shared" si="10"/>
        <v>0</v>
      </c>
      <c r="AO12">
        <f t="shared" si="11"/>
        <v>0</v>
      </c>
      <c r="AP12">
        <f t="shared" si="12"/>
        <v>-5.020305592609926</v>
      </c>
      <c r="AQ12">
        <f t="shared" si="13"/>
        <v>-3281.4820343695178</v>
      </c>
      <c r="AR12">
        <f t="shared" si="14"/>
        <v>-3286.5023399621277</v>
      </c>
      <c r="AS12">
        <f t="shared" si="15"/>
        <v>640.63304450140208</v>
      </c>
      <c r="AT12">
        <f t="shared" si="16"/>
        <v>14.200675065748031</v>
      </c>
      <c r="AU12">
        <f t="shared" si="17"/>
        <v>-2631.6686203949776</v>
      </c>
      <c r="AW12">
        <v>9</v>
      </c>
      <c r="AX12">
        <f>IF(Z12&gt;0, (R12*SUMPRODUCT(K12:$K$98, X12:$X$98)-K12*$AZ$3)/Z12, 0)</f>
        <v>13777.979755777846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12.5</v>
      </c>
      <c r="R13">
        <f t="shared" si="0"/>
        <v>250000</v>
      </c>
      <c r="S13">
        <f t="shared" si="1"/>
        <v>12528.726434296916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10411.030722951458</v>
      </c>
      <c r="AC13">
        <f t="shared" si="2"/>
        <v>9044.2173807212384</v>
      </c>
      <c r="AE13">
        <f t="shared" si="3"/>
        <v>0</v>
      </c>
      <c r="AF13">
        <f t="shared" si="4"/>
        <v>0</v>
      </c>
      <c r="AG13">
        <f t="shared" si="5"/>
        <v>-9.0234803874029801</v>
      </c>
      <c r="AH13">
        <f t="shared" si="6"/>
        <v>-6548.3839752861159</v>
      </c>
      <c r="AI13">
        <f t="shared" si="7"/>
        <v>-6557.4074556735186</v>
      </c>
      <c r="AJ13">
        <f t="shared" si="8"/>
        <v>1366.8133422302199</v>
      </c>
      <c r="AK13">
        <f t="shared" si="30"/>
        <v>20.822061445902918</v>
      </c>
      <c r="AL13">
        <f t="shared" si="9"/>
        <v>-5169.7720519973955</v>
      </c>
      <c r="AN13">
        <f t="shared" si="10"/>
        <v>0</v>
      </c>
      <c r="AO13">
        <f t="shared" si="11"/>
        <v>0</v>
      </c>
      <c r="AP13">
        <f t="shared" si="12"/>
        <v>-4.5590073686733383</v>
      </c>
      <c r="AQ13">
        <f t="shared" si="13"/>
        <v>-3308.4940083550218</v>
      </c>
      <c r="AR13">
        <f t="shared" si="14"/>
        <v>-3313.0530157236954</v>
      </c>
      <c r="AS13">
        <f t="shared" si="15"/>
        <v>690.56637032510037</v>
      </c>
      <c r="AT13">
        <f t="shared" si="16"/>
        <v>10.520101722098534</v>
      </c>
      <c r="AU13">
        <f t="shared" si="17"/>
        <v>-2611.9665436764963</v>
      </c>
      <c r="AW13">
        <v>10</v>
      </c>
      <c r="AX13">
        <f>IF(Z13&gt;0, (R13*SUMPRODUCT(K13:$K$98, X13:$X$98)-K13*$AZ$3)/Z13, 0)</f>
        <v>12528.726434296916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250000</v>
      </c>
      <c r="S14">
        <f t="shared" si="1"/>
        <v>10989.175557638822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9044.2173807212384</v>
      </c>
      <c r="AC14">
        <f t="shared" si="2"/>
        <v>7549.0952888759357</v>
      </c>
      <c r="AE14">
        <f t="shared" si="3"/>
        <v>0</v>
      </c>
      <c r="AF14">
        <f t="shared" si="4"/>
        <v>0</v>
      </c>
      <c r="AG14">
        <f t="shared" si="5"/>
        <v>-8.5869672948627045</v>
      </c>
      <c r="AH14">
        <f t="shared" si="6"/>
        <v>-6925.5657733249009</v>
      </c>
      <c r="AI14">
        <f t="shared" si="7"/>
        <v>-6934.1527406197638</v>
      </c>
      <c r="AJ14">
        <f t="shared" si="8"/>
        <v>1495.1220918453027</v>
      </c>
      <c r="AK14">
        <f t="shared" si="30"/>
        <v>16.279591285298228</v>
      </c>
      <c r="AL14">
        <f t="shared" si="9"/>
        <v>-5422.751057489163</v>
      </c>
      <c r="AN14">
        <f t="shared" si="10"/>
        <v>0</v>
      </c>
      <c r="AO14">
        <f t="shared" si="11"/>
        <v>0</v>
      </c>
      <c r="AP14">
        <f t="shared" si="12"/>
        <v>-4.1247996397974385</v>
      </c>
      <c r="AQ14">
        <f t="shared" si="13"/>
        <v>-3326.7357643593732</v>
      </c>
      <c r="AR14">
        <f t="shared" si="14"/>
        <v>-3330.8605639991706</v>
      </c>
      <c r="AS14">
        <f t="shared" si="15"/>
        <v>718.19058511917865</v>
      </c>
      <c r="AT14">
        <f t="shared" si="16"/>
        <v>7.8199962761965187</v>
      </c>
      <c r="AU14">
        <f t="shared" si="17"/>
        <v>-2604.8499826037955</v>
      </c>
      <c r="AW14">
        <v>11</v>
      </c>
      <c r="AX14">
        <f>IF(Z14&gt;0, (R14*SUMPRODUCT(K14:$K$98, X14:$X$98)-K14*$AZ$3)/Z14, 0)</f>
        <v>10989.175557638822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250000</v>
      </c>
      <c r="S15">
        <f t="shared" si="1"/>
        <v>9248.9013845290083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7549.0952888759357</v>
      </c>
      <c r="AC15">
        <f t="shared" si="2"/>
        <v>6019.0471539417777</v>
      </c>
      <c r="AE15">
        <f t="shared" si="3"/>
        <v>0</v>
      </c>
      <c r="AF15">
        <f t="shared" si="4"/>
        <v>0</v>
      </c>
      <c r="AG15">
        <f t="shared" si="5"/>
        <v>-8.1348136709648404</v>
      </c>
      <c r="AH15">
        <f t="shared" si="6"/>
        <v>-7325.6790189847452</v>
      </c>
      <c r="AI15">
        <f t="shared" si="7"/>
        <v>-7333.81383265571</v>
      </c>
      <c r="AJ15">
        <f t="shared" si="8"/>
        <v>1530.048134934158</v>
      </c>
      <c r="AK15">
        <f t="shared" si="30"/>
        <v>30.951290684391338</v>
      </c>
      <c r="AL15">
        <f t="shared" si="9"/>
        <v>-5772.8144070371609</v>
      </c>
      <c r="AN15">
        <f t="shared" si="10"/>
        <v>0</v>
      </c>
      <c r="AO15">
        <f t="shared" si="11"/>
        <v>0</v>
      </c>
      <c r="AP15">
        <f t="shared" si="12"/>
        <v>-3.7070534285636958</v>
      </c>
      <c r="AQ15">
        <f t="shared" si="13"/>
        <v>-3338.3288938520427</v>
      </c>
      <c r="AR15">
        <f t="shared" si="14"/>
        <v>-3342.0359472806067</v>
      </c>
      <c r="AS15">
        <f t="shared" si="15"/>
        <v>697.24647839443719</v>
      </c>
      <c r="AT15">
        <f t="shared" si="16"/>
        <v>14.104574842269967</v>
      </c>
      <c r="AU15">
        <f t="shared" si="17"/>
        <v>-2630.6848940438995</v>
      </c>
      <c r="AW15">
        <v>12</v>
      </c>
      <c r="AX15">
        <f>IF(Z15&gt;0, (R15*SUMPRODUCT(K15:$K$98, X15:$X$98)-K15*$AZ$3)/Z15, 0)</f>
        <v>9248.9013845290083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250000</v>
      </c>
      <c r="S16">
        <f t="shared" si="1"/>
        <v>7293.1038776359437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6019.0471539417777</v>
      </c>
      <c r="AC16">
        <f t="shared" si="2"/>
        <v>4474.6063559209288</v>
      </c>
      <c r="AE16">
        <f t="shared" si="3"/>
        <v>0</v>
      </c>
      <c r="AF16">
        <f t="shared" si="4"/>
        <v>0</v>
      </c>
      <c r="AG16">
        <f t="shared" si="5"/>
        <v>-7.6692421207007584</v>
      </c>
      <c r="AH16">
        <f t="shared" si="6"/>
        <v>-7684.4682710886736</v>
      </c>
      <c r="AI16">
        <f t="shared" si="7"/>
        <v>-7692.1375132093744</v>
      </c>
      <c r="AJ16">
        <f t="shared" si="8"/>
        <v>1544.4407980208489</v>
      </c>
      <c r="AK16">
        <f t="shared" si="30"/>
        <v>42.735234792986624</v>
      </c>
      <c r="AL16">
        <f t="shared" si="9"/>
        <v>-6104.9614803955392</v>
      </c>
      <c r="AN16">
        <f t="shared" si="10"/>
        <v>0</v>
      </c>
      <c r="AO16">
        <f t="shared" si="11"/>
        <v>0</v>
      </c>
      <c r="AP16">
        <f t="shared" si="12"/>
        <v>-3.3061123781400372</v>
      </c>
      <c r="AQ16">
        <f t="shared" si="13"/>
        <v>-3312.6761772060531</v>
      </c>
      <c r="AR16">
        <f t="shared" si="14"/>
        <v>-3315.9822895841935</v>
      </c>
      <c r="AS16">
        <f t="shared" si="15"/>
        <v>665.78871279325949</v>
      </c>
      <c r="AT16">
        <f t="shared" si="16"/>
        <v>18.422614191622895</v>
      </c>
      <c r="AU16">
        <f t="shared" si="17"/>
        <v>-2631.7709625993111</v>
      </c>
      <c r="AW16">
        <v>13</v>
      </c>
      <c r="AX16">
        <f>IF(Z16&gt;0, (R16*SUMPRODUCT(K16:$K$98, X16:$X$98)-K16*$AZ$3)/Z16, 0)</f>
        <v>7293.1038776359437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250000</v>
      </c>
      <c r="S17">
        <f t="shared" si="1"/>
        <v>5293.4866164251052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4474.6063559209288</v>
      </c>
      <c r="AC17">
        <f t="shared" si="2"/>
        <v>3046.0995183493433</v>
      </c>
      <c r="AE17">
        <f t="shared" si="3"/>
        <v>0</v>
      </c>
      <c r="AF17">
        <f t="shared" si="4"/>
        <v>0</v>
      </c>
      <c r="AG17">
        <f t="shared" si="5"/>
        <v>-7.193036790009141</v>
      </c>
      <c r="AH17">
        <f t="shared" si="6"/>
        <v>-7990.2581896922029</v>
      </c>
      <c r="AI17">
        <f t="shared" si="7"/>
        <v>-7997.4512264822124</v>
      </c>
      <c r="AJ17">
        <f t="shared" si="8"/>
        <v>1428.5068375715855</v>
      </c>
      <c r="AK17">
        <f t="shared" si="30"/>
        <v>61.749567711708814</v>
      </c>
      <c r="AL17">
        <f t="shared" si="9"/>
        <v>-6507.1948211989184</v>
      </c>
      <c r="AN17">
        <f t="shared" si="10"/>
        <v>0</v>
      </c>
      <c r="AO17">
        <f t="shared" si="11"/>
        <v>0</v>
      </c>
      <c r="AP17">
        <f t="shared" si="12"/>
        <v>-2.9148583746735035</v>
      </c>
      <c r="AQ17">
        <f t="shared" si="13"/>
        <v>-3237.9190708961</v>
      </c>
      <c r="AR17">
        <f t="shared" si="14"/>
        <v>-3240.8339292707738</v>
      </c>
      <c r="AS17">
        <f t="shared" si="15"/>
        <v>578.87860723267704</v>
      </c>
      <c r="AT17">
        <f t="shared" si="16"/>
        <v>25.022984009611086</v>
      </c>
      <c r="AU17">
        <f t="shared" si="17"/>
        <v>-2636.9323380284854</v>
      </c>
      <c r="AW17">
        <v>14</v>
      </c>
      <c r="AX17">
        <f>IF(Z17&gt;0, (R17*SUMPRODUCT(K17:$K$98, X17:$X$98)-K17*$AZ$3)/Z17, 0)</f>
        <v>5293.4866164251052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250000</v>
      </c>
      <c r="S18">
        <f t="shared" si="1"/>
        <v>3320.0681347309733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3046.0995183493433</v>
      </c>
      <c r="AC18">
        <f t="shared" si="2"/>
        <v>1781.4189049004781</v>
      </c>
      <c r="AE18">
        <f t="shared" si="3"/>
        <v>0</v>
      </c>
      <c r="AF18">
        <f t="shared" si="4"/>
        <v>0</v>
      </c>
      <c r="AG18">
        <f t="shared" si="5"/>
        <v>-6.7070118466289674</v>
      </c>
      <c r="AH18">
        <f t="shared" si="6"/>
        <v>-8281.891509601659</v>
      </c>
      <c r="AI18">
        <f t="shared" si="7"/>
        <v>-8288.598521448288</v>
      </c>
      <c r="AJ18">
        <f t="shared" si="8"/>
        <v>1264.6806134488652</v>
      </c>
      <c r="AK18">
        <f t="shared" si="30"/>
        <v>65.795749596345814</v>
      </c>
      <c r="AL18">
        <f t="shared" si="9"/>
        <v>-6958.1221584030773</v>
      </c>
      <c r="AN18">
        <f t="shared" si="10"/>
        <v>0</v>
      </c>
      <c r="AO18">
        <f t="shared" si="11"/>
        <v>0</v>
      </c>
      <c r="AP18">
        <f t="shared" si="12"/>
        <v>-2.5363053938628428</v>
      </c>
      <c r="AQ18">
        <f t="shared" si="13"/>
        <v>-3131.8576122311706</v>
      </c>
      <c r="AR18">
        <f t="shared" si="14"/>
        <v>-3134.3939176250333</v>
      </c>
      <c r="AS18">
        <f t="shared" si="15"/>
        <v>478.24818782992253</v>
      </c>
      <c r="AT18">
        <f t="shared" si="16"/>
        <v>24.881142066020953</v>
      </c>
      <c r="AU18">
        <f t="shared" si="17"/>
        <v>-2631.2645877290897</v>
      </c>
      <c r="AW18">
        <v>15</v>
      </c>
      <c r="AX18">
        <f>IF(Z18&gt;0, (R18*SUMPRODUCT(K18:$K$98, X18:$X$98)-K18*$AZ$3)/Z18, 0)</f>
        <v>3320.0681347309733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250000</v>
      </c>
      <c r="S19">
        <f t="shared" si="1"/>
        <v>1021.6324472291686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1781.4189049004781</v>
      </c>
      <c r="AC19">
        <f t="shared" si="2"/>
        <v>507.74453885075127</v>
      </c>
      <c r="AE19">
        <f t="shared" si="3"/>
        <v>0</v>
      </c>
      <c r="AF19">
        <f t="shared" si="4"/>
        <v>0</v>
      </c>
      <c r="AG19">
        <f t="shared" si="5"/>
        <v>-6.2124169537175042</v>
      </c>
      <c r="AH19">
        <f t="shared" si="6"/>
        <v>-8550.4954889034543</v>
      </c>
      <c r="AI19">
        <f t="shared" si="7"/>
        <v>-8556.7079058571726</v>
      </c>
      <c r="AJ19">
        <f t="shared" si="8"/>
        <v>1273.6743660497268</v>
      </c>
      <c r="AK19">
        <f t="shared" si="30"/>
        <v>39.725641579280662</v>
      </c>
      <c r="AL19">
        <f t="shared" si="9"/>
        <v>-7243.307898228165</v>
      </c>
      <c r="AN19">
        <f t="shared" si="10"/>
        <v>0</v>
      </c>
      <c r="AO19">
        <f t="shared" si="11"/>
        <v>0</v>
      </c>
      <c r="AP19">
        <f t="shared" si="12"/>
        <v>-2.1908707747160698</v>
      </c>
      <c r="AQ19">
        <f t="shared" si="13"/>
        <v>-3015.4174801113991</v>
      </c>
      <c r="AR19">
        <f t="shared" si="14"/>
        <v>-3017.6083508861152</v>
      </c>
      <c r="AS19">
        <f t="shared" si="15"/>
        <v>449.1739633498936</v>
      </c>
      <c r="AT19">
        <f t="shared" si="16"/>
        <v>14.009643556009328</v>
      </c>
      <c r="AU19">
        <f t="shared" si="17"/>
        <v>-2554.4247439802125</v>
      </c>
      <c r="AW19">
        <v>16</v>
      </c>
      <c r="AX19">
        <f>IF(Z19&gt;0, (R19*SUMPRODUCT(K19:$K$98, X19:$X$98)-K19*$AZ$3)/Z19, 0)</f>
        <v>1021.6324472291686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250000</v>
      </c>
      <c r="S20">
        <f t="shared" si="1"/>
        <v>-2591.72957862268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507.74453885075127</v>
      </c>
      <c r="AC20">
        <f t="shared" si="2"/>
        <v>-1183.9842277847965</v>
      </c>
      <c r="AE20">
        <f t="shared" si="3"/>
        <v>0</v>
      </c>
      <c r="AF20">
        <f t="shared" si="4"/>
        <v>0</v>
      </c>
      <c r="AG20">
        <f t="shared" si="5"/>
        <v>-5.710396242487227</v>
      </c>
      <c r="AH20">
        <f t="shared" si="6"/>
        <v>-8797.9308338620503</v>
      </c>
      <c r="AI20">
        <f t="shared" si="7"/>
        <v>-8803.6412301045384</v>
      </c>
      <c r="AJ20">
        <f t="shared" si="8"/>
        <v>1691.7287666355478</v>
      </c>
      <c r="AK20">
        <f t="shared" si="30"/>
        <v>2.1833015170582306</v>
      </c>
      <c r="AL20">
        <f t="shared" si="9"/>
        <v>-7109.7291619519319</v>
      </c>
      <c r="AN20">
        <f t="shared" si="10"/>
        <v>0</v>
      </c>
      <c r="AO20">
        <f t="shared" si="11"/>
        <v>0</v>
      </c>
      <c r="AP20">
        <f t="shared" si="12"/>
        <v>-1.9101092344687858</v>
      </c>
      <c r="AQ20">
        <f t="shared" si="13"/>
        <v>-2942.8796560460673</v>
      </c>
      <c r="AR20">
        <f t="shared" si="14"/>
        <v>-2944.7897652805364</v>
      </c>
      <c r="AS20">
        <f t="shared" si="15"/>
        <v>565.87784842748192</v>
      </c>
      <c r="AT20">
        <f t="shared" si="16"/>
        <v>0.73030735736583408</v>
      </c>
      <c r="AU20">
        <f t="shared" si="17"/>
        <v>-2378.1816094956885</v>
      </c>
      <c r="AW20">
        <v>17</v>
      </c>
      <c r="AX20">
        <f>IF(Z20&gt;0, (R20*SUMPRODUCT(K20:$K$98, X20:$X$98)-K20*$AZ$3)/Z20, 0)</f>
        <v>-2591.72957862268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250000</v>
      </c>
      <c r="S21">
        <f t="shared" si="1"/>
        <v>-7041.7662675579122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-1183.9842277847965</v>
      </c>
      <c r="AC21">
        <f t="shared" si="2"/>
        <v>-2930.7152173534341</v>
      </c>
      <c r="AE21">
        <f t="shared" si="3"/>
        <v>0</v>
      </c>
      <c r="AF21">
        <f t="shared" si="4"/>
        <v>0</v>
      </c>
      <c r="AG21">
        <f t="shared" si="5"/>
        <v>-5.2023794634726768</v>
      </c>
      <c r="AH21">
        <f t="shared" si="6"/>
        <v>-9018.2563317935546</v>
      </c>
      <c r="AI21">
        <f t="shared" si="7"/>
        <v>-9023.458711257028</v>
      </c>
      <c r="AJ21">
        <f t="shared" si="8"/>
        <v>1746.7309895686376</v>
      </c>
      <c r="AK21">
        <f t="shared" si="30"/>
        <v>-1.8943747644556745</v>
      </c>
      <c r="AL21">
        <f t="shared" si="9"/>
        <v>-7278.6220964528457</v>
      </c>
      <c r="AN21">
        <f t="shared" si="10"/>
        <v>0</v>
      </c>
      <c r="AO21">
        <f t="shared" si="11"/>
        <v>0</v>
      </c>
      <c r="AP21">
        <f t="shared" si="12"/>
        <v>-1.654791984299367</v>
      </c>
      <c r="AQ21">
        <f t="shared" si="13"/>
        <v>-2868.5601261864517</v>
      </c>
      <c r="AR21">
        <f t="shared" si="14"/>
        <v>-2870.2149181707514</v>
      </c>
      <c r="AS21">
        <f t="shared" si="15"/>
        <v>555.60661435028044</v>
      </c>
      <c r="AT21">
        <f t="shared" si="16"/>
        <v>-0.60256968902220787</v>
      </c>
      <c r="AU21">
        <f t="shared" si="17"/>
        <v>-2315.210873509493</v>
      </c>
      <c r="AW21">
        <v>18</v>
      </c>
      <c r="AX21">
        <f>IF(Z21&gt;0, (R21*SUMPRODUCT(K21:$K$98, X21:$X$98)-K21*$AZ$3)/Z21, 0)</f>
        <v>-7041.7662675579122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250000</v>
      </c>
      <c r="S22">
        <f t="shared" si="1"/>
        <v>-11359.083772564763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-2930.7152173534341</v>
      </c>
      <c r="AC22">
        <f t="shared" si="2"/>
        <v>-4262.5213984494876</v>
      </c>
      <c r="AE22">
        <f t="shared" si="3"/>
        <v>0</v>
      </c>
      <c r="AF22">
        <f t="shared" si="4"/>
        <v>0</v>
      </c>
      <c r="AG22">
        <f t="shared" si="5"/>
        <v>-4.6906527451895164</v>
      </c>
      <c r="AH22">
        <f t="shared" si="6"/>
        <v>-9194.0584729686707</v>
      </c>
      <c r="AI22">
        <f t="shared" si="7"/>
        <v>-9198.7491257138608</v>
      </c>
      <c r="AJ22">
        <f t="shared" si="8"/>
        <v>1331.8061810960535</v>
      </c>
      <c r="AK22">
        <f t="shared" si="30"/>
        <v>-61.54501956442212</v>
      </c>
      <c r="AL22">
        <f t="shared" si="9"/>
        <v>-7928.4879641822299</v>
      </c>
      <c r="AN22">
        <f t="shared" si="10"/>
        <v>0</v>
      </c>
      <c r="AO22">
        <f t="shared" si="11"/>
        <v>0</v>
      </c>
      <c r="AP22">
        <f t="shared" si="12"/>
        <v>-1.3931093077314056</v>
      </c>
      <c r="AQ22">
        <f t="shared" si="13"/>
        <v>-2730.6068324190037</v>
      </c>
      <c r="AR22">
        <f t="shared" si="14"/>
        <v>-2731.9999417267354</v>
      </c>
      <c r="AS22">
        <f t="shared" si="15"/>
        <v>395.54230248271523</v>
      </c>
      <c r="AT22">
        <f t="shared" si="16"/>
        <v>-18.278679803709029</v>
      </c>
      <c r="AU22">
        <f t="shared" si="17"/>
        <v>-2354.7363190477295</v>
      </c>
      <c r="AW22">
        <v>19</v>
      </c>
      <c r="AX22">
        <f>IF(Z22&gt;0, (R22*SUMPRODUCT(K22:$K$98, X22:$X$98)-K22*$AZ$3)/Z22, 0)</f>
        <v>-11359.083772564763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250000</v>
      </c>
      <c r="S23">
        <f t="shared" si="1"/>
        <v>-13988.454059615766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-4262.5213984494876</v>
      </c>
      <c r="AC23">
        <f t="shared" si="2"/>
        <v>-4674.0830421002975</v>
      </c>
      <c r="AE23">
        <f t="shared" si="3"/>
        <v>0</v>
      </c>
      <c r="AF23">
        <f t="shared" si="4"/>
        <v>0</v>
      </c>
      <c r="AG23">
        <f t="shared" si="5"/>
        <v>-4.1767330240535934</v>
      </c>
      <c r="AH23">
        <f t="shared" si="6"/>
        <v>-9340.2638736805584</v>
      </c>
      <c r="AI23">
        <f t="shared" si="7"/>
        <v>-9344.4406067046111</v>
      </c>
      <c r="AJ23">
        <f t="shared" si="8"/>
        <v>411.56164365080986</v>
      </c>
      <c r="AK23">
        <f t="shared" si="30"/>
        <v>-298.37649789146417</v>
      </c>
      <c r="AL23">
        <f t="shared" si="9"/>
        <v>-9231.2554609452654</v>
      </c>
      <c r="AN23">
        <f t="shared" si="10"/>
        <v>0</v>
      </c>
      <c r="AO23">
        <f t="shared" si="11"/>
        <v>0</v>
      </c>
      <c r="AP23">
        <f t="shared" si="12"/>
        <v>-1.1075685227859156</v>
      </c>
      <c r="AQ23">
        <f t="shared" si="13"/>
        <v>-2476.8119488190414</v>
      </c>
      <c r="AR23">
        <f t="shared" si="14"/>
        <v>-2477.919517341827</v>
      </c>
      <c r="AS23">
        <f t="shared" si="15"/>
        <v>109.13618827647191</v>
      </c>
      <c r="AT23">
        <f t="shared" si="16"/>
        <v>-79.122226654303716</v>
      </c>
      <c r="AU23">
        <f t="shared" si="17"/>
        <v>-2447.9055557196589</v>
      </c>
      <c r="AW23">
        <v>20</v>
      </c>
      <c r="AX23">
        <f>IF(Z23&gt;0, (R23*SUMPRODUCT(K23:$K$98, X23:$X$98)-K23*$AZ$3)/Z23, 0)</f>
        <v>-13988.454059615766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250000</v>
      </c>
      <c r="S24">
        <f t="shared" si="1"/>
        <v>-17326.32348568226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-4674.0830421002975</v>
      </c>
      <c r="AC24">
        <f t="shared" si="2"/>
        <v>-5080.3189295191587</v>
      </c>
      <c r="AE24">
        <f t="shared" si="3"/>
        <v>0</v>
      </c>
      <c r="AF24">
        <f t="shared" si="4"/>
        <v>0</v>
      </c>
      <c r="AG24">
        <f t="shared" si="5"/>
        <v>-3.6651737843557228</v>
      </c>
      <c r="AH24">
        <f t="shared" si="6"/>
        <v>-9395.8381891466925</v>
      </c>
      <c r="AI24">
        <f t="shared" si="7"/>
        <v>-9399.5033629310474</v>
      </c>
      <c r="AJ24">
        <f t="shared" si="8"/>
        <v>406.23588741886124</v>
      </c>
      <c r="AK24">
        <f t="shared" si="30"/>
        <v>-327.18581294702085</v>
      </c>
      <c r="AL24">
        <f t="shared" si="9"/>
        <v>-9320.4532884592063</v>
      </c>
      <c r="AN24">
        <f t="shared" si="10"/>
        <v>0</v>
      </c>
      <c r="AO24">
        <f t="shared" si="11"/>
        <v>0</v>
      </c>
      <c r="AP24">
        <f t="shared" si="12"/>
        <v>-0.86778159994444937</v>
      </c>
      <c r="AQ24">
        <f t="shared" si="13"/>
        <v>-2224.5972432191593</v>
      </c>
      <c r="AR24">
        <f t="shared" si="14"/>
        <v>-2225.4650248191037</v>
      </c>
      <c r="AS24">
        <f t="shared" si="15"/>
        <v>96.182077325744203</v>
      </c>
      <c r="AT24">
        <f t="shared" si="16"/>
        <v>-77.465856994336377</v>
      </c>
      <c r="AU24">
        <f t="shared" si="17"/>
        <v>-2206.7488044876955</v>
      </c>
      <c r="AW24">
        <v>21</v>
      </c>
      <c r="AX24">
        <f>IF(Z24&gt;0, (R24*SUMPRODUCT(K24:$K$98, X24:$X$98)-K24*$AZ$3)/Z24, 0)</f>
        <v>-17326.32348568226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0.127310056</v>
      </c>
      <c r="Q25" s="5">
        <f t="shared" si="29"/>
        <v>12.5</v>
      </c>
      <c r="R25">
        <f t="shared" si="0"/>
        <v>250000</v>
      </c>
      <c r="S25">
        <f t="shared" si="1"/>
        <v>-21569.992582246381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-5080.3189295191587</v>
      </c>
      <c r="AC25">
        <f t="shared" si="2"/>
        <v>-5456.1875464881523</v>
      </c>
      <c r="AE25">
        <f t="shared" si="3"/>
        <v>0</v>
      </c>
      <c r="AF25">
        <f t="shared" si="4"/>
        <v>0</v>
      </c>
      <c r="AG25">
        <f t="shared" si="5"/>
        <v>-3.1619085667761069</v>
      </c>
      <c r="AH25">
        <f t="shared" si="6"/>
        <v>-9332.2695947211814</v>
      </c>
      <c r="AI25">
        <f t="shared" si="7"/>
        <v>-9335.4315032879567</v>
      </c>
      <c r="AJ25">
        <f t="shared" si="8"/>
        <v>375.86861696899359</v>
      </c>
      <c r="AK25">
        <f t="shared" si="30"/>
        <v>-355.62232506634115</v>
      </c>
      <c r="AL25">
        <f t="shared" si="9"/>
        <v>-9315.1852113853038</v>
      </c>
      <c r="AN25">
        <f t="shared" si="10"/>
        <v>0</v>
      </c>
      <c r="AO25">
        <f t="shared" si="11"/>
        <v>0</v>
      </c>
      <c r="AP25">
        <f t="shared" si="12"/>
        <v>-0.66841648201813164</v>
      </c>
      <c r="AQ25">
        <f t="shared" si="13"/>
        <v>-1972.8093586553118</v>
      </c>
      <c r="AR25">
        <f t="shared" si="14"/>
        <v>-1973.4777751373297</v>
      </c>
      <c r="AS25">
        <f t="shared" si="15"/>
        <v>79.457319321411376</v>
      </c>
      <c r="AT25">
        <f t="shared" si="16"/>
        <v>-75.177323577802198</v>
      </c>
      <c r="AU25">
        <f t="shared" si="17"/>
        <v>-1969.1977793937206</v>
      </c>
      <c r="AW25">
        <v>22</v>
      </c>
      <c r="AX25">
        <f>IF(Z25&gt;0, (R25*SUMPRODUCT(K25:$K$98, X25:$X$98)-K25*$AZ$3)/Z25, 0)</f>
        <v>-21569.992582246381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0.144442719</v>
      </c>
      <c r="Q26" s="5">
        <f t="shared" si="29"/>
        <v>12.5</v>
      </c>
      <c r="R26">
        <f t="shared" si="0"/>
        <v>250000</v>
      </c>
      <c r="S26">
        <f t="shared" si="1"/>
        <v>-27016.012060479206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-5456.1875464881523</v>
      </c>
      <c r="AC26">
        <f t="shared" si="2"/>
        <v>-5778.3463459915383</v>
      </c>
      <c r="AE26">
        <f t="shared" si="3"/>
        <v>0</v>
      </c>
      <c r="AF26">
        <f t="shared" si="4"/>
        <v>0</v>
      </c>
      <c r="AG26">
        <f t="shared" si="5"/>
        <v>-2.673574810493812</v>
      </c>
      <c r="AH26">
        <f t="shared" si="6"/>
        <v>-9134.293412290679</v>
      </c>
      <c r="AI26">
        <f t="shared" si="7"/>
        <v>-9136.966987101172</v>
      </c>
      <c r="AJ26">
        <f t="shared" si="8"/>
        <v>322.15879950338604</v>
      </c>
      <c r="AK26">
        <f t="shared" si="30"/>
        <v>-381.9331282541707</v>
      </c>
      <c r="AL26">
        <f t="shared" si="9"/>
        <v>-9196.7413158519557</v>
      </c>
      <c r="AN26">
        <f t="shared" si="10"/>
        <v>0</v>
      </c>
      <c r="AO26">
        <f t="shared" si="11"/>
        <v>0</v>
      </c>
      <c r="AP26">
        <f t="shared" si="12"/>
        <v>-0.50462894920610435</v>
      </c>
      <c r="AQ26">
        <f t="shared" si="13"/>
        <v>-1724.0695372698847</v>
      </c>
      <c r="AR26">
        <f t="shared" si="14"/>
        <v>-1724.5741662190908</v>
      </c>
      <c r="AS26">
        <f t="shared" si="15"/>
        <v>60.806473726787836</v>
      </c>
      <c r="AT26">
        <f t="shared" si="16"/>
        <v>-72.088692794911609</v>
      </c>
      <c r="AU26">
        <f t="shared" si="17"/>
        <v>-1735.8563852872144</v>
      </c>
      <c r="AW26">
        <v>23</v>
      </c>
      <c r="AX26">
        <f>IF(Z26&gt;0, (R26*SUMPRODUCT(K26:$K$98, X26:$X$98)-K26*$AZ$3)/Z26, 0)</f>
        <v>-27016.012060479206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0.163598735</v>
      </c>
      <c r="Q27" s="5">
        <f t="shared" si="29"/>
        <v>12.5</v>
      </c>
      <c r="R27">
        <f t="shared" si="0"/>
        <v>250000</v>
      </c>
      <c r="S27">
        <f t="shared" si="1"/>
        <v>-34107.089614765755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-5778.3463459915383</v>
      </c>
      <c r="AC27">
        <f t="shared" si="2"/>
        <v>-6028.620741161486</v>
      </c>
      <c r="AE27">
        <f t="shared" si="3"/>
        <v>0</v>
      </c>
      <c r="AF27">
        <f t="shared" si="4"/>
        <v>0</v>
      </c>
      <c r="AG27">
        <f t="shared" si="5"/>
        <v>-2.2094456054642211</v>
      </c>
      <c r="AH27">
        <f t="shared" si="6"/>
        <v>-8747.8691384930462</v>
      </c>
      <c r="AI27">
        <f t="shared" si="7"/>
        <v>-8750.07858409851</v>
      </c>
      <c r="AJ27">
        <f t="shared" si="8"/>
        <v>250.27439516994764</v>
      </c>
      <c r="AK27">
        <f t="shared" si="30"/>
        <v>-404.48424421940774</v>
      </c>
      <c r="AL27">
        <f t="shared" si="9"/>
        <v>-8904.2884331479709</v>
      </c>
      <c r="AN27">
        <f t="shared" si="10"/>
        <v>0</v>
      </c>
      <c r="AO27">
        <f t="shared" si="11"/>
        <v>0</v>
      </c>
      <c r="AP27">
        <f t="shared" si="12"/>
        <v>-0.37234464462459393</v>
      </c>
      <c r="AQ27">
        <f t="shared" si="13"/>
        <v>-1474.2260309731769</v>
      </c>
      <c r="AR27">
        <f t="shared" si="14"/>
        <v>-1474.5983756178014</v>
      </c>
      <c r="AS27">
        <f t="shared" si="15"/>
        <v>42.177245956055017</v>
      </c>
      <c r="AT27">
        <f t="shared" si="16"/>
        <v>-68.165308889095314</v>
      </c>
      <c r="AU27">
        <f t="shared" si="17"/>
        <v>-1500.5864385508419</v>
      </c>
      <c r="AW27">
        <v>24</v>
      </c>
      <c r="AX27">
        <f>IF(Z27&gt;0, (R27*SUMPRODUCT(K27:$K$98, X27:$X$98)-K27*$AZ$3)/Z27, 0)</f>
        <v>-34107.089614765755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0.184919743</v>
      </c>
      <c r="Q28" s="5">
        <f t="shared" si="29"/>
        <v>12.5</v>
      </c>
      <c r="R28">
        <f t="shared" si="0"/>
        <v>250000</v>
      </c>
      <c r="S28">
        <f t="shared" si="1"/>
        <v>-43477.514429989606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-6028.620741161486</v>
      </c>
      <c r="AC28">
        <f t="shared" si="2"/>
        <v>-6186.9582524025764</v>
      </c>
      <c r="AE28">
        <f t="shared" si="3"/>
        <v>0</v>
      </c>
      <c r="AF28">
        <f t="shared" si="4"/>
        <v>0</v>
      </c>
      <c r="AG28">
        <f t="shared" si="5"/>
        <v>-1.7787810358746559</v>
      </c>
      <c r="AH28">
        <f t="shared" si="6"/>
        <v>-8171.4022706984633</v>
      </c>
      <c r="AI28">
        <f t="shared" si="7"/>
        <v>-8173.1810517343383</v>
      </c>
      <c r="AJ28">
        <f t="shared" si="8"/>
        <v>158.3375112410904</v>
      </c>
      <c r="AK28">
        <f t="shared" si="30"/>
        <v>-422.00345188130404</v>
      </c>
      <c r="AL28">
        <f t="shared" si="9"/>
        <v>-8436.8469923745524</v>
      </c>
      <c r="AN28">
        <f t="shared" si="10"/>
        <v>0</v>
      </c>
      <c r="AO28">
        <f t="shared" si="11"/>
        <v>0</v>
      </c>
      <c r="AP28">
        <f t="shared" si="12"/>
        <v>-0.26764939480976946</v>
      </c>
      <c r="AQ28">
        <f t="shared" si="13"/>
        <v>-1229.5334998465401</v>
      </c>
      <c r="AR28">
        <f t="shared" si="14"/>
        <v>-1229.80114924135</v>
      </c>
      <c r="AS28">
        <f t="shared" si="15"/>
        <v>23.824708159497831</v>
      </c>
      <c r="AT28">
        <f t="shared" si="16"/>
        <v>-63.497960808945678</v>
      </c>
      <c r="AU28">
        <f t="shared" si="17"/>
        <v>-1269.4744018907979</v>
      </c>
      <c r="AW28">
        <v>25</v>
      </c>
      <c r="AX28">
        <f>IF(Z28&gt;0, (R28*SUMPRODUCT(K28:$K$98, X28:$X$98)-K28*$AZ$3)/Z28, 0)</f>
        <v>-43477.514429989606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250000</v>
      </c>
      <c r="S29">
        <f t="shared" si="1"/>
        <v>-56102.421021335322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-6186.9582524025764</v>
      </c>
      <c r="AC29">
        <f t="shared" si="2"/>
        <v>-6241.5912882026096</v>
      </c>
      <c r="AE29">
        <f t="shared" si="3"/>
        <v>0</v>
      </c>
      <c r="AF29">
        <f t="shared" si="4"/>
        <v>0</v>
      </c>
      <c r="AG29">
        <f t="shared" si="5"/>
        <v>-1.3906688817023112</v>
      </c>
      <c r="AH29">
        <f t="shared" si="6"/>
        <v>-7406.4868762719598</v>
      </c>
      <c r="AI29">
        <f t="shared" si="7"/>
        <v>-7407.8775451536621</v>
      </c>
      <c r="AJ29">
        <f t="shared" si="8"/>
        <v>54.633035800033213</v>
      </c>
      <c r="AK29">
        <f t="shared" si="30"/>
        <v>-433.08707766818037</v>
      </c>
      <c r="AL29">
        <f t="shared" si="9"/>
        <v>-7786.3315870218094</v>
      </c>
      <c r="AN29">
        <f t="shared" si="10"/>
        <v>0</v>
      </c>
      <c r="AO29">
        <f t="shared" si="11"/>
        <v>0</v>
      </c>
      <c r="AP29">
        <f t="shared" si="12"/>
        <v>-0.18683123696468626</v>
      </c>
      <c r="AQ29">
        <f t="shared" si="13"/>
        <v>-995.0342046646989</v>
      </c>
      <c r="AR29">
        <f t="shared" si="14"/>
        <v>-995.22103590166353</v>
      </c>
      <c r="AS29">
        <f t="shared" si="15"/>
        <v>7.3397469318229511</v>
      </c>
      <c r="AT29">
        <f t="shared" si="16"/>
        <v>-58.183652125098682</v>
      </c>
      <c r="AU29">
        <f t="shared" si="17"/>
        <v>-1046.0649410949393</v>
      </c>
      <c r="AW29">
        <v>26</v>
      </c>
      <c r="AX29">
        <f>IF(Z29&gt;0, (R29*SUMPRODUCT(K29:$K$98, X29:$X$98)-K29*$AZ$3)/Z29, 0)</f>
        <v>-56102.421021335322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250000</v>
      </c>
      <c r="S30">
        <f t="shared" si="1"/>
        <v>-73545.297894943404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-6241.5912882026096</v>
      </c>
      <c r="AC30">
        <f t="shared" si="2"/>
        <v>-6187.6072213972129</v>
      </c>
      <c r="AE30">
        <f t="shared" si="3"/>
        <v>0</v>
      </c>
      <c r="AF30">
        <f t="shared" si="4"/>
        <v>0</v>
      </c>
      <c r="AG30">
        <f t="shared" si="5"/>
        <v>-1.0516660137531786</v>
      </c>
      <c r="AH30">
        <f t="shared" si="6"/>
        <v>-6501.9235826421909</v>
      </c>
      <c r="AI30">
        <f t="shared" si="7"/>
        <v>-6502.9752486559437</v>
      </c>
      <c r="AJ30">
        <f t="shared" si="8"/>
        <v>-53.984066805396651</v>
      </c>
      <c r="AK30">
        <f t="shared" si="30"/>
        <v>-436.91139017418271</v>
      </c>
      <c r="AL30">
        <f t="shared" si="9"/>
        <v>-6993.8707056355233</v>
      </c>
      <c r="AN30">
        <f t="shared" si="10"/>
        <v>0</v>
      </c>
      <c r="AO30">
        <f t="shared" si="11"/>
        <v>0</v>
      </c>
      <c r="AP30">
        <f t="shared" si="12"/>
        <v>-0.12614951029813071</v>
      </c>
      <c r="AQ30">
        <f t="shared" si="13"/>
        <v>-779.91916180594649</v>
      </c>
      <c r="AR30">
        <f t="shared" si="14"/>
        <v>-780.04531131624458</v>
      </c>
      <c r="AS30">
        <f t="shared" si="15"/>
        <v>-6.4755003036550089</v>
      </c>
      <c r="AT30">
        <f t="shared" si="16"/>
        <v>-52.408423580648474</v>
      </c>
      <c r="AU30">
        <f t="shared" si="17"/>
        <v>-838.92923520054808</v>
      </c>
      <c r="AW30">
        <v>27</v>
      </c>
      <c r="AX30">
        <f>IF(Z30&gt;0, (R30*SUMPRODUCT(K30:$K$98, X30:$X$98)-K30*$AZ$3)/Z30, 0)</f>
        <v>-73545.297894943404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250000</v>
      </c>
      <c r="S31">
        <f t="shared" si="1"/>
        <v>-98539.023018866734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-6187.6072213972129</v>
      </c>
      <c r="AC31">
        <f t="shared" si="2"/>
        <v>-6030.9029265334311</v>
      </c>
      <c r="AE31">
        <f t="shared" si="3"/>
        <v>0</v>
      </c>
      <c r="AF31">
        <f t="shared" si="4"/>
        <v>0</v>
      </c>
      <c r="AG31">
        <f t="shared" si="5"/>
        <v>-0.76503992298801349</v>
      </c>
      <c r="AH31">
        <f t="shared" si="6"/>
        <v>-5522.1886125526662</v>
      </c>
      <c r="AI31">
        <f t="shared" si="7"/>
        <v>-5522.9536524756541</v>
      </c>
      <c r="AJ31">
        <f t="shared" si="8"/>
        <v>-156.7042948637818</v>
      </c>
      <c r="AK31">
        <f t="shared" si="30"/>
        <v>-433.13250549780497</v>
      </c>
      <c r="AL31">
        <f t="shared" si="9"/>
        <v>-6112.790452837241</v>
      </c>
      <c r="AN31">
        <f t="shared" si="10"/>
        <v>0</v>
      </c>
      <c r="AO31">
        <f t="shared" si="11"/>
        <v>0</v>
      </c>
      <c r="AP31">
        <f t="shared" si="12"/>
        <v>-8.1935820319306116E-2</v>
      </c>
      <c r="AQ31">
        <f t="shared" si="13"/>
        <v>-591.42672209868817</v>
      </c>
      <c r="AR31">
        <f t="shared" si="14"/>
        <v>-591.50865791900742</v>
      </c>
      <c r="AS31">
        <f t="shared" si="15"/>
        <v>-16.783039108697025</v>
      </c>
      <c r="AT31">
        <f t="shared" si="16"/>
        <v>-46.388516570886267</v>
      </c>
      <c r="AU31">
        <f t="shared" si="17"/>
        <v>-654.68021359859074</v>
      </c>
      <c r="AW31">
        <v>28</v>
      </c>
      <c r="AX31">
        <f>IF(Z31&gt;0, (R31*SUMPRODUCT(K31:$K$98, X31:$X$98)-K31*$AZ$3)/Z31, 0)</f>
        <v>-98539.023018866734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250000</v>
      </c>
      <c r="S32">
        <f t="shared" si="1"/>
        <v>-136003.78529527094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-6030.9029265334311</v>
      </c>
      <c r="AC32">
        <f t="shared" si="2"/>
        <v>-5786.0587051770053</v>
      </c>
      <c r="AE32">
        <f t="shared" si="3"/>
        <v>0</v>
      </c>
      <c r="AF32">
        <f t="shared" si="4"/>
        <v>0</v>
      </c>
      <c r="AG32">
        <f t="shared" si="5"/>
        <v>-0.53179206488767816</v>
      </c>
      <c r="AH32">
        <f t="shared" si="6"/>
        <v>-4511.949177409103</v>
      </c>
      <c r="AI32">
        <f t="shared" si="7"/>
        <v>-4512.4809694739906</v>
      </c>
      <c r="AJ32">
        <f t="shared" si="8"/>
        <v>-244.84422135642581</v>
      </c>
      <c r="AK32">
        <f t="shared" si="30"/>
        <v>-422.16320485734025</v>
      </c>
      <c r="AL32">
        <f t="shared" si="9"/>
        <v>-5179.4883956877566</v>
      </c>
      <c r="AN32">
        <f t="shared" si="10"/>
        <v>0</v>
      </c>
      <c r="AO32">
        <f t="shared" si="11"/>
        <v>0</v>
      </c>
      <c r="AP32">
        <f t="shared" si="12"/>
        <v>-5.0852643865125016E-2</v>
      </c>
      <c r="AQ32">
        <f t="shared" si="13"/>
        <v>-431.45537477094689</v>
      </c>
      <c r="AR32">
        <f t="shared" si="14"/>
        <v>-431.50622741481203</v>
      </c>
      <c r="AS32">
        <f t="shared" si="15"/>
        <v>-23.413241402355219</v>
      </c>
      <c r="AT32">
        <f t="shared" si="16"/>
        <v>-40.36937842256917</v>
      </c>
      <c r="AU32">
        <f t="shared" si="17"/>
        <v>-495.28884723973641</v>
      </c>
      <c r="AW32">
        <v>29</v>
      </c>
      <c r="AX32">
        <f>IF(Z32&gt;0, (R32*SUMPRODUCT(K32:$K$98, X32:$X$98)-K32*$AZ$3)/Z32, 0)</f>
        <v>-136003.78529527094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250000</v>
      </c>
      <c r="S33">
        <f t="shared" si="1"/>
        <v>-195240.5700100378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-5786.0587051770053</v>
      </c>
      <c r="AC33">
        <f t="shared" si="2"/>
        <v>-5470.8435947201706</v>
      </c>
      <c r="AE33">
        <f t="shared" si="3"/>
        <v>0</v>
      </c>
      <c r="AF33">
        <f t="shared" si="4"/>
        <v>0</v>
      </c>
      <c r="AG33">
        <f t="shared" si="5"/>
        <v>-0.35026298545679446</v>
      </c>
      <c r="AH33">
        <f t="shared" si="6"/>
        <v>-3524.2231756401379</v>
      </c>
      <c r="AI33">
        <f t="shared" si="7"/>
        <v>-3524.5734386255949</v>
      </c>
      <c r="AJ33">
        <f t="shared" si="8"/>
        <v>-315.21511045683474</v>
      </c>
      <c r="AK33">
        <f t="shared" si="30"/>
        <v>-405.02410936239039</v>
      </c>
      <c r="AL33">
        <f t="shared" si="9"/>
        <v>-4244.81265844482</v>
      </c>
      <c r="AN33">
        <f t="shared" si="10"/>
        <v>0</v>
      </c>
      <c r="AO33">
        <f t="shared" si="11"/>
        <v>0</v>
      </c>
      <c r="AP33">
        <f t="shared" si="12"/>
        <v>-2.9905282323774037E-2</v>
      </c>
      <c r="AQ33">
        <f t="shared" si="13"/>
        <v>-300.89645042583641</v>
      </c>
      <c r="AR33">
        <f t="shared" si="14"/>
        <v>-300.9263557081602</v>
      </c>
      <c r="AS33">
        <f t="shared" si="15"/>
        <v>-26.912911904286979</v>
      </c>
      <c r="AT33">
        <f t="shared" si="16"/>
        <v>-34.580760289646697</v>
      </c>
      <c r="AU33">
        <f t="shared" si="17"/>
        <v>-362.42002790209386</v>
      </c>
      <c r="AW33">
        <v>30</v>
      </c>
      <c r="AX33">
        <f>IF(Z33&gt;0, (R33*SUMPRODUCT(K33:$K$98, X33:$X$98)-K33*$AZ$3)/Z33, 0)</f>
        <v>-195240.5700100378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250000</v>
      </c>
      <c r="S34">
        <f t="shared" si="1"/>
        <v>-294206.25209271896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-5470.8435947201706</v>
      </c>
      <c r="AC34">
        <f t="shared" si="2"/>
        <v>-5105.069969049775</v>
      </c>
      <c r="AE34">
        <f t="shared" si="3"/>
        <v>0</v>
      </c>
      <c r="AF34">
        <f t="shared" si="4"/>
        <v>0</v>
      </c>
      <c r="AG34">
        <f t="shared" si="5"/>
        <v>-0.2169001309768612</v>
      </c>
      <c r="AH34">
        <f t="shared" si="6"/>
        <v>-2597.2044925073064</v>
      </c>
      <c r="AI34">
        <f t="shared" si="7"/>
        <v>-2597.4213926382831</v>
      </c>
      <c r="AJ34">
        <f t="shared" si="8"/>
        <v>-365.77362567039563</v>
      </c>
      <c r="AK34">
        <f t="shared" si="30"/>
        <v>-382.95905163041198</v>
      </c>
      <c r="AL34">
        <f t="shared" si="9"/>
        <v>-3346.1540699390907</v>
      </c>
      <c r="AN34">
        <f t="shared" si="10"/>
        <v>0</v>
      </c>
      <c r="AO34">
        <f t="shared" si="11"/>
        <v>0</v>
      </c>
      <c r="AP34">
        <f t="shared" si="12"/>
        <v>-1.653466701717635E-2</v>
      </c>
      <c r="AQ34">
        <f t="shared" si="13"/>
        <v>-197.98932930890686</v>
      </c>
      <c r="AR34">
        <f t="shared" si="14"/>
        <v>-198.005863975924</v>
      </c>
      <c r="AS34">
        <f t="shared" si="15"/>
        <v>-27.883547496660992</v>
      </c>
      <c r="AT34">
        <f t="shared" si="16"/>
        <v>-29.193621836023755</v>
      </c>
      <c r="AU34">
        <f t="shared" si="17"/>
        <v>-255.08303330860875</v>
      </c>
      <c r="AW34">
        <v>31</v>
      </c>
      <c r="AX34">
        <f>IF(Z34&gt;0, (R34*SUMPRODUCT(K34:$K$98, X34:$X$98)-K34*$AZ$3)/Z34, 0)</f>
        <v>-294206.25209271896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0.411916369</v>
      </c>
      <c r="Q35" s="5">
        <f t="shared" si="29"/>
        <v>12.5</v>
      </c>
      <c r="R35">
        <f t="shared" ref="R35:R69" si="31">$C$6</f>
        <v>250000</v>
      </c>
      <c r="S35">
        <f t="shared" ref="S35:S69" si="32">AX35</f>
        <v>-469330.96265787398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-5105.069969049775</v>
      </c>
      <c r="AC35">
        <f t="shared" ref="AC35:AC69" si="33">S35*Z35</f>
        <v>-4707.8181589870455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-0.1253864152794795</v>
      </c>
      <c r="AH35">
        <f t="shared" ref="AH35:AH69" si="37">-X35*R35</f>
        <v>-1786.894287752262</v>
      </c>
      <c r="AI35">
        <f t="shared" ref="AI35:AI66" si="38">SUM(AE35:AH35)</f>
        <v>-1787.0196741675416</v>
      </c>
      <c r="AJ35">
        <f t="shared" ref="AJ35:AJ69" si="39">AB35-AC35</f>
        <v>-397.25181006272942</v>
      </c>
      <c r="AK35">
        <f t="shared" si="30"/>
        <v>-357.3548978334843</v>
      </c>
      <c r="AL35">
        <f t="shared" ref="AL35:AL66" si="40">SUM(AI35:AK35)</f>
        <v>-2541.6263820637555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-8.5343038809511107E-3</v>
      </c>
      <c r="AQ35">
        <f t="shared" ref="AQ35:AQ69" si="44">AH35*$K35</f>
        <v>-121.62321429177399</v>
      </c>
      <c r="AR35">
        <f t="shared" ref="AR35:AR69" si="45">AI35*$K35</f>
        <v>-121.63174859565494</v>
      </c>
      <c r="AS35">
        <f t="shared" ref="AS35:AS69" si="46">AJ35*$K35</f>
        <v>-27.038556423967325</v>
      </c>
      <c r="AT35">
        <f t="shared" ref="AT35:AT69" si="47">AK35*$K35</f>
        <v>-24.323012063622755</v>
      </c>
      <c r="AU35">
        <f t="shared" ref="AU35:AU69" si="48">AL35*$K35</f>
        <v>-172.99331708324505</v>
      </c>
      <c r="AW35">
        <v>32</v>
      </c>
      <c r="AX35">
        <f>IF(Z35&gt;0, (R35*SUMPRODUCT(K35:$K$98, X35:$X$98)-K35*$AZ$3)/Z35, 0)</f>
        <v>-469330.96265787398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0.41929138799999999</v>
      </c>
      <c r="Q36" s="5">
        <f t="shared" si="29"/>
        <v>12.5</v>
      </c>
      <c r="R36">
        <f t="shared" si="31"/>
        <v>250000</v>
      </c>
      <c r="S36">
        <f t="shared" si="32"/>
        <v>-750773.77443346742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-4707.8181589870455</v>
      </c>
      <c r="AC36">
        <f t="shared" si="33"/>
        <v>-4297.9760702684307</v>
      </c>
      <c r="AE36">
        <f t="shared" si="34"/>
        <v>0</v>
      </c>
      <c r="AF36">
        <f t="shared" si="35"/>
        <v>0</v>
      </c>
      <c r="AG36">
        <f t="shared" si="36"/>
        <v>-7.1559107027807337E-2</v>
      </c>
      <c r="AH36">
        <f t="shared" si="37"/>
        <v>-1051.4688819775472</v>
      </c>
      <c r="AI36">
        <f t="shared" si="38"/>
        <v>-1051.5404410845749</v>
      </c>
      <c r="AJ36">
        <f t="shared" si="39"/>
        <v>-409.84208871861483</v>
      </c>
      <c r="AK36">
        <f t="shared" si="30"/>
        <v>-329.54727112909325</v>
      </c>
      <c r="AL36">
        <f t="shared" si="40"/>
        <v>-1790.9298009322829</v>
      </c>
      <c r="AN36">
        <f t="shared" si="41"/>
        <v>0</v>
      </c>
      <c r="AO36">
        <f t="shared" si="42"/>
        <v>0</v>
      </c>
      <c r="AP36">
        <f t="shared" si="43"/>
        <v>-4.3487506448962685E-3</v>
      </c>
      <c r="AQ36">
        <f t="shared" si="44"/>
        <v>-63.899287854603159</v>
      </c>
      <c r="AR36">
        <f t="shared" si="45"/>
        <v>-63.903636605248053</v>
      </c>
      <c r="AS36">
        <f t="shared" si="46"/>
        <v>-24.906697716729767</v>
      </c>
      <c r="AT36">
        <f t="shared" si="47"/>
        <v>-20.027065280308072</v>
      </c>
      <c r="AU36">
        <f t="shared" si="48"/>
        <v>-108.83739960228588</v>
      </c>
      <c r="AW36">
        <v>33</v>
      </c>
      <c r="AX36">
        <f>IF(Z36&gt;0, (R36*SUMPRODUCT(K36:$K$98, X36:$X$98)-K36*$AZ$3)/Z36, 0)</f>
        <v>-750773.77443346742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31"/>
        <v>250000</v>
      </c>
      <c r="S37">
        <f t="shared" si="32"/>
        <v>-1206672.8629946315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-4297.9760702684307</v>
      </c>
      <c r="AC37">
        <f t="shared" si="33"/>
        <v>-3887.3527661494722</v>
      </c>
      <c r="AE37">
        <f t="shared" si="34"/>
        <v>0</v>
      </c>
      <c r="AF37">
        <f t="shared" si="35"/>
        <v>0</v>
      </c>
      <c r="AG37">
        <f t="shared" si="36"/>
        <v>-4.0269331537196085E-2</v>
      </c>
      <c r="AH37">
        <f t="shared" si="37"/>
        <v>-611.48368840666376</v>
      </c>
      <c r="AI37">
        <f t="shared" si="38"/>
        <v>-611.52395773820092</v>
      </c>
      <c r="AJ37">
        <f t="shared" si="39"/>
        <v>-410.62330411895846</v>
      </c>
      <c r="AK37">
        <f t="shared" si="30"/>
        <v>-300.85832491879017</v>
      </c>
      <c r="AL37">
        <f t="shared" si="40"/>
        <v>-1323.0055867759495</v>
      </c>
      <c r="AN37">
        <f t="shared" si="41"/>
        <v>0</v>
      </c>
      <c r="AO37">
        <f t="shared" si="42"/>
        <v>0</v>
      </c>
      <c r="AP37">
        <f t="shared" si="43"/>
        <v>-2.1850228928317994E-3</v>
      </c>
      <c r="AQ37">
        <f t="shared" si="44"/>
        <v>-33.179241044208773</v>
      </c>
      <c r="AR37">
        <f t="shared" si="45"/>
        <v>-33.181426067101597</v>
      </c>
      <c r="AS37">
        <f t="shared" si="46"/>
        <v>-22.28051188288066</v>
      </c>
      <c r="AT37">
        <f t="shared" si="47"/>
        <v>-16.324639678693739</v>
      </c>
      <c r="AU37">
        <f t="shared" si="48"/>
        <v>-71.786577628676</v>
      </c>
      <c r="AW37">
        <v>34</v>
      </c>
      <c r="AX37">
        <f>IF(Z37&gt;0, (R37*SUMPRODUCT(K37:$K$98, X37:$X$98)-K37*$AZ$3)/Z37, 0)</f>
        <v>-1206672.8629946315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0.43603590599999997</v>
      </c>
      <c r="Q38" s="5">
        <f t="shared" si="60"/>
        <v>12.5</v>
      </c>
      <c r="R38">
        <f t="shared" si="31"/>
        <v>250000</v>
      </c>
      <c r="S38">
        <f t="shared" si="32"/>
        <v>-1959436.1625448149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-3887.3527661494722</v>
      </c>
      <c r="AC38">
        <f t="shared" si="33"/>
        <v>-3496.8511215030012</v>
      </c>
      <c r="AE38">
        <f t="shared" si="34"/>
        <v>0</v>
      </c>
      <c r="AF38">
        <f t="shared" si="35"/>
        <v>0</v>
      </c>
      <c r="AG38">
        <f t="shared" si="36"/>
        <v>-2.2307763760988458E-2</v>
      </c>
      <c r="AH38">
        <f t="shared" si="37"/>
        <v>-351.1774892167133</v>
      </c>
      <c r="AI38">
        <f t="shared" si="38"/>
        <v>-351.19979698047428</v>
      </c>
      <c r="AJ38">
        <f t="shared" si="39"/>
        <v>-390.50164464647105</v>
      </c>
      <c r="AK38">
        <f t="shared" si="30"/>
        <v>-272.11469363046308</v>
      </c>
      <c r="AL38">
        <f t="shared" si="40"/>
        <v>-1013.8161352574084</v>
      </c>
      <c r="AN38">
        <f t="shared" si="41"/>
        <v>0</v>
      </c>
      <c r="AO38">
        <f t="shared" si="42"/>
        <v>0</v>
      </c>
      <c r="AP38">
        <f t="shared" si="43"/>
        <v>-1.0807359171400239E-3</v>
      </c>
      <c r="AQ38">
        <f t="shared" si="44"/>
        <v>-17.013364941190254</v>
      </c>
      <c r="AR38">
        <f t="shared" si="45"/>
        <v>-17.014445677107396</v>
      </c>
      <c r="AS38">
        <f t="shared" si="46"/>
        <v>-18.918487643738231</v>
      </c>
      <c r="AT38">
        <f t="shared" si="47"/>
        <v>-13.183039149010796</v>
      </c>
      <c r="AU38">
        <f t="shared" si="48"/>
        <v>-49.115972469856423</v>
      </c>
      <c r="AW38">
        <v>35</v>
      </c>
      <c r="AX38">
        <f>IF(Z38&gt;0, (R38*SUMPRODUCT(K38:$K$98, X38:$X$98)-K38*$AZ$3)/Z38, 0)</f>
        <v>-1959436.1625448149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0.445743585</v>
      </c>
      <c r="Q39" s="5">
        <f t="shared" si="60"/>
        <v>12.5</v>
      </c>
      <c r="R39">
        <f t="shared" si="31"/>
        <v>250000</v>
      </c>
      <c r="S39">
        <f t="shared" si="32"/>
        <v>-3228256.4378096769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-3496.8511215030012</v>
      </c>
      <c r="AC39">
        <f t="shared" si="33"/>
        <v>-3135.5779813632266</v>
      </c>
      <c r="AE39">
        <f t="shared" si="34"/>
        <v>0</v>
      </c>
      <c r="AF39">
        <f t="shared" si="35"/>
        <v>0</v>
      </c>
      <c r="AG39">
        <f t="shared" si="36"/>
        <v>-1.2141143531222495E-2</v>
      </c>
      <c r="AH39">
        <f t="shared" si="37"/>
        <v>-198.87085184312156</v>
      </c>
      <c r="AI39">
        <f t="shared" si="38"/>
        <v>-198.88299298665277</v>
      </c>
      <c r="AJ39">
        <f t="shared" si="39"/>
        <v>-361.27314013977457</v>
      </c>
      <c r="AK39">
        <f t="shared" si="30"/>
        <v>-244.77957850521011</v>
      </c>
      <c r="AL39">
        <f t="shared" si="40"/>
        <v>-804.93571163163745</v>
      </c>
      <c r="AN39">
        <f t="shared" si="41"/>
        <v>0</v>
      </c>
      <c r="AO39">
        <f t="shared" si="42"/>
        <v>0</v>
      </c>
      <c r="AP39">
        <f t="shared" si="43"/>
        <v>-5.2517629984318427E-4</v>
      </c>
      <c r="AQ39">
        <f t="shared" si="44"/>
        <v>-8.6023411097188784</v>
      </c>
      <c r="AR39">
        <f t="shared" si="45"/>
        <v>-8.6028662860187204</v>
      </c>
      <c r="AS39">
        <f t="shared" si="46"/>
        <v>-15.627201052636829</v>
      </c>
      <c r="AT39">
        <f t="shared" si="47"/>
        <v>-10.588165191025999</v>
      </c>
      <c r="AU39">
        <f t="shared" si="48"/>
        <v>-34.818232529681545</v>
      </c>
      <c r="AW39">
        <v>36</v>
      </c>
      <c r="AX39">
        <f>IF(Z39&gt;0, (R39*SUMPRODUCT(K39:$K$98, X39:$X$98)-K39*$AZ$3)/Z39, 0)</f>
        <v>-3228256.4378096769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0.45538508599999999</v>
      </c>
      <c r="Q40" s="5">
        <f t="shared" si="60"/>
        <v>12.5</v>
      </c>
      <c r="R40">
        <f t="shared" si="31"/>
        <v>250000</v>
      </c>
      <c r="S40">
        <f t="shared" si="32"/>
        <v>-5404589.5230985004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-3135.5779813632266</v>
      </c>
      <c r="AC40">
        <f t="shared" si="33"/>
        <v>-2806.4245143649414</v>
      </c>
      <c r="AE40">
        <f t="shared" si="34"/>
        <v>0</v>
      </c>
      <c r="AF40">
        <f t="shared" si="35"/>
        <v>0</v>
      </c>
      <c r="AG40">
        <f t="shared" si="36"/>
        <v>-6.4908364048061711E-3</v>
      </c>
      <c r="AH40">
        <f t="shared" si="37"/>
        <v>-110.577913822082</v>
      </c>
      <c r="AI40">
        <f t="shared" si="38"/>
        <v>-110.5844046584868</v>
      </c>
      <c r="AJ40">
        <f t="shared" si="39"/>
        <v>-329.15346699828524</v>
      </c>
      <c r="AK40">
        <f t="shared" ref="AK40:AK69" si="61">G40*SUM(AB40:AB40, AE40:AF40)</f>
        <v>-219.49045869542587</v>
      </c>
      <c r="AL40">
        <f t="shared" si="40"/>
        <v>-659.22833035219787</v>
      </c>
      <c r="AN40">
        <f t="shared" si="41"/>
        <v>0</v>
      </c>
      <c r="AO40">
        <f t="shared" si="42"/>
        <v>0</v>
      </c>
      <c r="AP40">
        <f t="shared" si="43"/>
        <v>-2.5068489497812697E-4</v>
      </c>
      <c r="AQ40">
        <f t="shared" si="44"/>
        <v>-4.2706688298080406</v>
      </c>
      <c r="AR40">
        <f t="shared" si="45"/>
        <v>-4.270919514703019</v>
      </c>
      <c r="AS40">
        <f t="shared" si="46"/>
        <v>-12.712352794018006</v>
      </c>
      <c r="AT40">
        <f t="shared" si="47"/>
        <v>-8.4770188547691241</v>
      </c>
      <c r="AU40">
        <f t="shared" si="48"/>
        <v>-25.460291163490147</v>
      </c>
      <c r="AW40">
        <v>37</v>
      </c>
      <c r="AX40">
        <f>IF(Z40&gt;0, (R40*SUMPRODUCT(K40:$K$98, X40:$X$98)-K40*$AZ$3)/Z40, 0)</f>
        <v>-5404589.5230985004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0.465797664</v>
      </c>
      <c r="Q41" s="5">
        <f t="shared" si="60"/>
        <v>12.5</v>
      </c>
      <c r="R41">
        <f t="shared" si="31"/>
        <v>250000</v>
      </c>
      <c r="S41">
        <f t="shared" si="32"/>
        <v>-9217924.0952639785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-2806.4245143649414</v>
      </c>
      <c r="AC41">
        <f t="shared" si="33"/>
        <v>-2509.1274973840318</v>
      </c>
      <c r="AE41">
        <f t="shared" si="34"/>
        <v>0</v>
      </c>
      <c r="AF41">
        <f t="shared" si="35"/>
        <v>0</v>
      </c>
      <c r="AG41">
        <f t="shared" si="36"/>
        <v>-3.4025116059932369E-3</v>
      </c>
      <c r="AH41">
        <f t="shared" si="37"/>
        <v>-60.468328695297458</v>
      </c>
      <c r="AI41">
        <f t="shared" si="38"/>
        <v>-60.471731206903449</v>
      </c>
      <c r="AJ41">
        <f t="shared" si="39"/>
        <v>-297.29701698090958</v>
      </c>
      <c r="AK41">
        <f t="shared" si="61"/>
        <v>-196.44971600554592</v>
      </c>
      <c r="AL41">
        <f t="shared" si="40"/>
        <v>-554.21846419335895</v>
      </c>
      <c r="AN41">
        <f t="shared" si="41"/>
        <v>0</v>
      </c>
      <c r="AO41">
        <f t="shared" si="42"/>
        <v>0</v>
      </c>
      <c r="AP41">
        <f t="shared" si="43"/>
        <v>-1.1733000673879359E-4</v>
      </c>
      <c r="AQ41">
        <f t="shared" si="44"/>
        <v>-2.0851506871588725</v>
      </c>
      <c r="AR41">
        <f t="shared" si="45"/>
        <v>-2.0852680171656113</v>
      </c>
      <c r="AS41">
        <f t="shared" si="46"/>
        <v>-10.251797802644347</v>
      </c>
      <c r="AT41">
        <f t="shared" si="47"/>
        <v>-6.7742447849891638</v>
      </c>
      <c r="AU41">
        <f t="shared" si="48"/>
        <v>-19.111310604799122</v>
      </c>
      <c r="AW41">
        <v>38</v>
      </c>
      <c r="AX41">
        <f>IF(Z41&gt;0, (R41*SUMPRODUCT(K41:$K$98, X41:$X$98)-K41*$AZ$3)/Z41, 0)</f>
        <v>-9217924.0952639785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0.47670810299999999</v>
      </c>
      <c r="Q42" s="5">
        <f t="shared" si="60"/>
        <v>12.5</v>
      </c>
      <c r="R42">
        <f t="shared" si="31"/>
        <v>250000</v>
      </c>
      <c r="S42">
        <f t="shared" si="32"/>
        <v>-16046230.736799246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-2509.1274973840318</v>
      </c>
      <c r="AC42">
        <f t="shared" si="33"/>
        <v>-2241.9557857401924</v>
      </c>
      <c r="AE42">
        <f t="shared" si="34"/>
        <v>0</v>
      </c>
      <c r="AF42">
        <f t="shared" si="35"/>
        <v>0</v>
      </c>
      <c r="AG42">
        <f t="shared" si="36"/>
        <v>-1.7464816368047854E-3</v>
      </c>
      <c r="AH42">
        <f t="shared" si="37"/>
        <v>-32.440097062570388</v>
      </c>
      <c r="AI42">
        <f t="shared" si="38"/>
        <v>-32.441843544207195</v>
      </c>
      <c r="AJ42">
        <f t="shared" si="39"/>
        <v>-267.17171164383944</v>
      </c>
      <c r="AK42">
        <f t="shared" si="61"/>
        <v>-175.63892481688225</v>
      </c>
      <c r="AL42">
        <f t="shared" si="40"/>
        <v>-475.25248000492888</v>
      </c>
      <c r="AN42">
        <f t="shared" si="41"/>
        <v>0</v>
      </c>
      <c r="AO42">
        <f t="shared" si="42"/>
        <v>0</v>
      </c>
      <c r="AP42">
        <f t="shared" si="43"/>
        <v>-5.3771912262480486E-5</v>
      </c>
      <c r="AQ42">
        <f t="shared" si="44"/>
        <v>-0.99878865959691965</v>
      </c>
      <c r="AR42">
        <f t="shared" si="45"/>
        <v>-0.99884243150918228</v>
      </c>
      <c r="AS42">
        <f t="shared" si="46"/>
        <v>-8.2258716809715207</v>
      </c>
      <c r="AT42">
        <f t="shared" si="47"/>
        <v>-5.407695481075053</v>
      </c>
      <c r="AU42">
        <f t="shared" si="48"/>
        <v>-14.632409593555755</v>
      </c>
      <c r="AW42">
        <v>39</v>
      </c>
      <c r="AX42">
        <f>IF(Z42&gt;0, (R42*SUMPRODUCT(K42:$K$98, X42:$X$98)-K42*$AZ$3)/Z42, 0)</f>
        <v>-16046230.736799246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0.48798100799999999</v>
      </c>
      <c r="Q43" s="5">
        <f t="shared" si="60"/>
        <v>12.5</v>
      </c>
      <c r="R43">
        <f t="shared" si="31"/>
        <v>250000</v>
      </c>
      <c r="S43">
        <f t="shared" si="32"/>
        <v>-28550156.054166641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-2241.9557857401924</v>
      </c>
      <c r="AC43">
        <f t="shared" si="33"/>
        <v>-2002.5466616042556</v>
      </c>
      <c r="AE43">
        <f t="shared" si="34"/>
        <v>0</v>
      </c>
      <c r="AF43">
        <f t="shared" si="35"/>
        <v>0</v>
      </c>
      <c r="AG43">
        <f t="shared" si="36"/>
        <v>-8.7676695085524834E-4</v>
      </c>
      <c r="AH43">
        <f t="shared" si="37"/>
        <v>-17.044997391629781</v>
      </c>
      <c r="AI43">
        <f t="shared" si="38"/>
        <v>-17.045874158580638</v>
      </c>
      <c r="AJ43">
        <f t="shared" si="39"/>
        <v>-239.40912413593674</v>
      </c>
      <c r="AK43">
        <f t="shared" si="61"/>
        <v>-156.93690500181347</v>
      </c>
      <c r="AL43">
        <f t="shared" si="40"/>
        <v>-413.39190329633084</v>
      </c>
      <c r="AN43">
        <f t="shared" si="41"/>
        <v>0</v>
      </c>
      <c r="AO43">
        <f t="shared" si="42"/>
        <v>0</v>
      </c>
      <c r="AP43">
        <f t="shared" si="43"/>
        <v>-2.4102251064216865E-5</v>
      </c>
      <c r="AQ43">
        <f t="shared" si="44"/>
        <v>-0.46856557049879982</v>
      </c>
      <c r="AR43">
        <f t="shared" si="45"/>
        <v>-0.46858967274986407</v>
      </c>
      <c r="AS43">
        <f t="shared" si="46"/>
        <v>-6.5813370489842615</v>
      </c>
      <c r="AT43">
        <f t="shared" si="47"/>
        <v>-4.3141825566134333</v>
      </c>
      <c r="AU43">
        <f t="shared" si="48"/>
        <v>-11.364109278347559</v>
      </c>
      <c r="AW43">
        <v>40</v>
      </c>
      <c r="AX43">
        <f>IF(Z43&gt;0, (R43*SUMPRODUCT(K43:$K$98, X43:$X$98)-K43*$AZ$3)/Z43, 0)</f>
        <v>-28550156.054166641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0.50007659900000001</v>
      </c>
      <c r="Q44" s="5">
        <f t="shared" si="60"/>
        <v>12.5</v>
      </c>
      <c r="R44">
        <f t="shared" si="31"/>
        <v>250000</v>
      </c>
      <c r="S44">
        <f t="shared" si="32"/>
        <v>-52041989.883643605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-2002.5466616042556</v>
      </c>
      <c r="AC44">
        <f t="shared" si="33"/>
        <v>-1788.3653050358846</v>
      </c>
      <c r="AE44">
        <f t="shared" si="34"/>
        <v>0</v>
      </c>
      <c r="AF44">
        <f t="shared" si="35"/>
        <v>0</v>
      </c>
      <c r="AG44">
        <f t="shared" si="36"/>
        <v>-4.2954864644740318E-4</v>
      </c>
      <c r="AH44">
        <f t="shared" si="37"/>
        <v>-8.769012697985854</v>
      </c>
      <c r="AI44">
        <f t="shared" si="38"/>
        <v>-8.7694422466323019</v>
      </c>
      <c r="AJ44">
        <f t="shared" si="39"/>
        <v>-214.18135656837103</v>
      </c>
      <c r="AK44">
        <f t="shared" si="61"/>
        <v>-140.17826631229792</v>
      </c>
      <c r="AL44">
        <f t="shared" si="40"/>
        <v>-363.12906512730126</v>
      </c>
      <c r="AN44">
        <f t="shared" si="41"/>
        <v>0</v>
      </c>
      <c r="AO44">
        <f t="shared" si="42"/>
        <v>0</v>
      </c>
      <c r="AP44">
        <f t="shared" si="43"/>
        <v>-1.054308644030089E-5</v>
      </c>
      <c r="AQ44">
        <f t="shared" si="44"/>
        <v>-0.21523163822210178</v>
      </c>
      <c r="AR44">
        <f t="shared" si="45"/>
        <v>-0.21524218130854209</v>
      </c>
      <c r="AS44">
        <f t="shared" si="46"/>
        <v>-5.2569891090967351</v>
      </c>
      <c r="AT44">
        <f t="shared" si="47"/>
        <v>-3.4406151457004781</v>
      </c>
      <c r="AU44">
        <f t="shared" si="48"/>
        <v>-8.912846436105756</v>
      </c>
      <c r="AW44">
        <v>41</v>
      </c>
      <c r="AX44">
        <f>IF(Z44&gt;0, (R44*SUMPRODUCT(K44:$K$98, X44:$X$98)-K44*$AZ$3)/Z44, 0)</f>
        <v>-52041989.883643605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0.512515834</v>
      </c>
      <c r="Q45" s="5">
        <f t="shared" si="60"/>
        <v>12.5</v>
      </c>
      <c r="R45">
        <f t="shared" si="31"/>
        <v>250000</v>
      </c>
      <c r="S45">
        <f t="shared" si="32"/>
        <v>-97324961.9555002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-1788.3653050358846</v>
      </c>
      <c r="AC45">
        <f t="shared" si="33"/>
        <v>-1596.9288204786876</v>
      </c>
      <c r="AE45">
        <f t="shared" si="34"/>
        <v>0</v>
      </c>
      <c r="AF45">
        <f t="shared" si="35"/>
        <v>0</v>
      </c>
      <c r="AG45">
        <f t="shared" si="36"/>
        <v>-2.0510267720536714E-4</v>
      </c>
      <c r="AH45">
        <f t="shared" si="37"/>
        <v>-4.4030096555512399</v>
      </c>
      <c r="AI45">
        <f t="shared" si="38"/>
        <v>-4.4032147582284455</v>
      </c>
      <c r="AJ45">
        <f t="shared" si="39"/>
        <v>-191.43648455719699</v>
      </c>
      <c r="AK45">
        <f t="shared" si="61"/>
        <v>-125.18557135251193</v>
      </c>
      <c r="AL45">
        <f t="shared" si="40"/>
        <v>-321.02527066793738</v>
      </c>
      <c r="AN45">
        <f t="shared" si="41"/>
        <v>0</v>
      </c>
      <c r="AO45">
        <f t="shared" si="42"/>
        <v>0</v>
      </c>
      <c r="AP45">
        <f t="shared" si="43"/>
        <v>-4.4947828892973024E-6</v>
      </c>
      <c r="AQ45">
        <f t="shared" si="44"/>
        <v>-9.649104892651611E-2</v>
      </c>
      <c r="AR45">
        <f t="shared" si="45"/>
        <v>-9.6495543709405412E-2</v>
      </c>
      <c r="AS45">
        <f t="shared" si="46"/>
        <v>-4.1952910946810373</v>
      </c>
      <c r="AT45">
        <f t="shared" si="47"/>
        <v>-2.7434159893425947</v>
      </c>
      <c r="AU45">
        <f t="shared" si="48"/>
        <v>-7.035202627733038</v>
      </c>
      <c r="AW45">
        <v>42</v>
      </c>
      <c r="AX45">
        <f>IF(Z45&gt;0, (R45*SUMPRODUCT(K45:$K$98, X45:$X$98)-K45*$AZ$3)/Z45, 0)</f>
        <v>-97324961.9555002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0.52569093300000003</v>
      </c>
      <c r="Q46" s="5">
        <f t="shared" si="60"/>
        <v>12.5</v>
      </c>
      <c r="R46">
        <f t="shared" si="31"/>
        <v>250000</v>
      </c>
      <c r="S46">
        <f t="shared" si="32"/>
        <v>-187164266.13620931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-1596.9288204786876</v>
      </c>
      <c r="AC46">
        <f t="shared" si="33"/>
        <v>-1425.9077077817042</v>
      </c>
      <c r="AE46">
        <f t="shared" si="34"/>
        <v>0</v>
      </c>
      <c r="AF46">
        <f t="shared" si="35"/>
        <v>0</v>
      </c>
      <c r="AG46">
        <f t="shared" si="36"/>
        <v>-9.5231032692426169E-5</v>
      </c>
      <c r="AH46">
        <f t="shared" si="37"/>
        <v>-2.1564123548177458</v>
      </c>
      <c r="AI46">
        <f t="shared" si="38"/>
        <v>-2.1565075858504383</v>
      </c>
      <c r="AJ46">
        <f t="shared" si="39"/>
        <v>-171.02111269698344</v>
      </c>
      <c r="AK46">
        <f t="shared" si="61"/>
        <v>-111.78501743350814</v>
      </c>
      <c r="AL46">
        <f t="shared" si="40"/>
        <v>-284.96263771634204</v>
      </c>
      <c r="AN46">
        <f t="shared" si="41"/>
        <v>0</v>
      </c>
      <c r="AO46">
        <f t="shared" si="42"/>
        <v>0</v>
      </c>
      <c r="AP46">
        <f t="shared" si="43"/>
        <v>-1.8633646872296376E-6</v>
      </c>
      <c r="AQ46">
        <f t="shared" si="44"/>
        <v>-4.2194046619770255E-2</v>
      </c>
      <c r="AR46">
        <f t="shared" si="45"/>
        <v>-4.2195909984457484E-2</v>
      </c>
      <c r="AS46">
        <f t="shared" si="46"/>
        <v>-3.3463325258639527</v>
      </c>
      <c r="AT46">
        <f t="shared" si="47"/>
        <v>-2.1872728684954659</v>
      </c>
      <c r="AU46">
        <f t="shared" si="48"/>
        <v>-5.5758013043438766</v>
      </c>
      <c r="AW46">
        <v>43</v>
      </c>
      <c r="AX46">
        <f>IF(Z46&gt;0, (R46*SUMPRODUCT(K46:$K$98, X46:$X$98)-K46*$AZ$3)/Z46, 0)</f>
        <v>-187164266.13620931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0.53963832300000003</v>
      </c>
      <c r="Q47" s="5">
        <f t="shared" si="60"/>
        <v>12.5</v>
      </c>
      <c r="R47">
        <f t="shared" si="31"/>
        <v>250000</v>
      </c>
      <c r="S47">
        <f t="shared" si="32"/>
        <v>-371069479.70383477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-1425.9077077817042</v>
      </c>
      <c r="AC47">
        <f t="shared" si="33"/>
        <v>-1273.1663270551899</v>
      </c>
      <c r="AE47">
        <f t="shared" si="34"/>
        <v>0</v>
      </c>
      <c r="AF47">
        <f t="shared" si="35"/>
        <v>0</v>
      </c>
      <c r="AG47">
        <f t="shared" si="36"/>
        <v>-4.288840758580287E-5</v>
      </c>
      <c r="AH47">
        <f t="shared" si="37"/>
        <v>-1.0278062955939808</v>
      </c>
      <c r="AI47">
        <f t="shared" si="38"/>
        <v>-1.0278491840015667</v>
      </c>
      <c r="AJ47">
        <f t="shared" si="39"/>
        <v>-152.74138072651431</v>
      </c>
      <c r="AK47">
        <f t="shared" si="61"/>
        <v>-99.813539544719305</v>
      </c>
      <c r="AL47">
        <f t="shared" si="40"/>
        <v>-253.58276945523517</v>
      </c>
      <c r="AN47">
        <f t="shared" si="41"/>
        <v>0</v>
      </c>
      <c r="AO47">
        <f t="shared" si="42"/>
        <v>0</v>
      </c>
      <c r="AP47">
        <f t="shared" si="43"/>
        <v>-7.4927504053867839E-7</v>
      </c>
      <c r="AQ47">
        <f t="shared" si="44"/>
        <v>-1.7956124909893234E-2</v>
      </c>
      <c r="AR47">
        <f t="shared" si="45"/>
        <v>-1.7956874184933774E-2</v>
      </c>
      <c r="AS47">
        <f t="shared" si="46"/>
        <v>-2.6684437748553052</v>
      </c>
      <c r="AT47">
        <f t="shared" si="47"/>
        <v>-1.7437764211473117</v>
      </c>
      <c r="AU47">
        <f t="shared" si="48"/>
        <v>-4.4301770701875505</v>
      </c>
      <c r="AW47">
        <v>44</v>
      </c>
      <c r="AX47">
        <f>IF(Z47&gt;0, (R47*SUMPRODUCT(K47:$K$98, X47:$X$98)-K47*$AZ$3)/Z47, 0)</f>
        <v>-371069479.70383477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0.55384314300000004</v>
      </c>
      <c r="Q48" s="5">
        <f t="shared" si="60"/>
        <v>12.5</v>
      </c>
      <c r="R48">
        <f t="shared" si="31"/>
        <v>250000</v>
      </c>
      <c r="S48">
        <f t="shared" si="32"/>
        <v>-759626548.70778584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-1273.1663270551899</v>
      </c>
      <c r="AC48">
        <f t="shared" si="33"/>
        <v>-1136.770377132659</v>
      </c>
      <c r="AE48">
        <f t="shared" si="34"/>
        <v>0</v>
      </c>
      <c r="AF48">
        <f t="shared" si="35"/>
        <v>0</v>
      </c>
      <c r="AG48">
        <f t="shared" si="36"/>
        <v>-1.8706073054358739E-5</v>
      </c>
      <c r="AH48">
        <f t="shared" si="37"/>
        <v>-0.47506900911172217</v>
      </c>
      <c r="AI48">
        <f t="shared" si="38"/>
        <v>-0.47508771518477655</v>
      </c>
      <c r="AJ48">
        <f t="shared" si="39"/>
        <v>-136.39594992253092</v>
      </c>
      <c r="AK48">
        <f t="shared" si="61"/>
        <v>-89.121642893863296</v>
      </c>
      <c r="AL48">
        <f t="shared" si="40"/>
        <v>-225.99268053157897</v>
      </c>
      <c r="AN48">
        <f t="shared" si="41"/>
        <v>0</v>
      </c>
      <c r="AO48">
        <f t="shared" si="42"/>
        <v>0</v>
      </c>
      <c r="AP48">
        <f t="shared" si="43"/>
        <v>-2.9178700599097999E-7</v>
      </c>
      <c r="AQ48">
        <f t="shared" si="44"/>
        <v>-7.4103722039891816E-3</v>
      </c>
      <c r="AR48">
        <f t="shared" si="45"/>
        <v>-7.4106639909951727E-3</v>
      </c>
      <c r="AS48">
        <f t="shared" si="46"/>
        <v>-2.1275745979147342</v>
      </c>
      <c r="AT48">
        <f t="shared" si="47"/>
        <v>-1.3901654972387858</v>
      </c>
      <c r="AU48">
        <f t="shared" si="48"/>
        <v>-3.5251507591445148</v>
      </c>
      <c r="AW48">
        <v>45</v>
      </c>
      <c r="AX48">
        <f>IF(Z48&gt;0, (R48*SUMPRODUCT(K48:$K$98, X48:$X$98)-K48*$AZ$3)/Z48, 0)</f>
        <v>-759626548.70778584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0.568687897</v>
      </c>
      <c r="Q49" s="5">
        <f t="shared" si="60"/>
        <v>12.5</v>
      </c>
      <c r="R49">
        <f t="shared" si="31"/>
        <v>250000</v>
      </c>
      <c r="S49">
        <f t="shared" si="32"/>
        <v>-1609832865.8890159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-1136.770377132659</v>
      </c>
      <c r="AC49">
        <f t="shared" si="33"/>
        <v>-1014.979657105362</v>
      </c>
      <c r="AE49">
        <f t="shared" si="34"/>
        <v>0</v>
      </c>
      <c r="AF49">
        <f t="shared" si="35"/>
        <v>0</v>
      </c>
      <c r="AG49">
        <f t="shared" si="36"/>
        <v>-7.8810949774035118E-6</v>
      </c>
      <c r="AH49">
        <f t="shared" si="37"/>
        <v>-0.21275834692823276</v>
      </c>
      <c r="AI49">
        <f t="shared" si="38"/>
        <v>-0.21276622802321016</v>
      </c>
      <c r="AJ49">
        <f t="shared" si="39"/>
        <v>-121.79072002729697</v>
      </c>
      <c r="AK49">
        <f t="shared" si="61"/>
        <v>-79.573926399286137</v>
      </c>
      <c r="AL49">
        <f t="shared" si="40"/>
        <v>-201.57741265460632</v>
      </c>
      <c r="AN49">
        <f t="shared" si="41"/>
        <v>0</v>
      </c>
      <c r="AO49">
        <f t="shared" si="42"/>
        <v>0</v>
      </c>
      <c r="AP49">
        <f t="shared" si="43"/>
        <v>-1.0976196171619048E-7</v>
      </c>
      <c r="AQ49">
        <f t="shared" si="44"/>
        <v>-2.9631381930167286E-3</v>
      </c>
      <c r="AR49">
        <f t="shared" si="45"/>
        <v>-2.9632479549784444E-3</v>
      </c>
      <c r="AS49">
        <f t="shared" si="46"/>
        <v>-1.6962095225792637</v>
      </c>
      <c r="AT49">
        <f t="shared" si="47"/>
        <v>-1.1082457815935307</v>
      </c>
      <c r="AU49">
        <f t="shared" si="48"/>
        <v>-2.8074185521277726</v>
      </c>
      <c r="AW49">
        <v>46</v>
      </c>
      <c r="AX49">
        <f>IF(Z49&gt;0, (R49*SUMPRODUCT(K49:$K$98, X49:$X$98)-K49*$AZ$3)/Z49, 0)</f>
        <v>-1609832865.8890159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0.58363282999999999</v>
      </c>
      <c r="Q50" s="5">
        <f t="shared" si="60"/>
        <v>12.5</v>
      </c>
      <c r="R50">
        <f t="shared" si="31"/>
        <v>250000</v>
      </c>
      <c r="S50">
        <f t="shared" si="32"/>
        <v>-3537083626.8164878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-1014.979657105362</v>
      </c>
      <c r="AC50">
        <f t="shared" si="33"/>
        <v>-906.23428952971483</v>
      </c>
      <c r="AE50">
        <f t="shared" si="34"/>
        <v>0</v>
      </c>
      <c r="AF50">
        <f t="shared" si="35"/>
        <v>0</v>
      </c>
      <c r="AG50">
        <f t="shared" si="36"/>
        <v>-3.2026182624686794E-6</v>
      </c>
      <c r="AH50">
        <f t="shared" si="37"/>
        <v>-9.1993315303215958E-2</v>
      </c>
      <c r="AI50">
        <f t="shared" si="38"/>
        <v>-9.1996517921478421E-2</v>
      </c>
      <c r="AJ50">
        <f t="shared" si="39"/>
        <v>-108.74536757564715</v>
      </c>
      <c r="AK50">
        <f t="shared" si="61"/>
        <v>-71.048575997375352</v>
      </c>
      <c r="AL50">
        <f t="shared" si="40"/>
        <v>-179.88594009094396</v>
      </c>
      <c r="AN50">
        <f t="shared" si="41"/>
        <v>0</v>
      </c>
      <c r="AO50">
        <f t="shared" si="42"/>
        <v>0</v>
      </c>
      <c r="AP50">
        <f t="shared" si="43"/>
        <v>-3.982469442522917E-8</v>
      </c>
      <c r="AQ50">
        <f t="shared" si="44"/>
        <v>-1.1439407918352126E-3</v>
      </c>
      <c r="AR50">
        <f t="shared" si="45"/>
        <v>-1.1439806165296376E-3</v>
      </c>
      <c r="AS50">
        <f t="shared" si="46"/>
        <v>-1.3522532749566887</v>
      </c>
      <c r="AT50">
        <f t="shared" si="47"/>
        <v>-0.8834920669758769</v>
      </c>
      <c r="AU50">
        <f t="shared" si="48"/>
        <v>-2.2368893225490951</v>
      </c>
      <c r="AW50">
        <v>47</v>
      </c>
      <c r="AX50">
        <f>IF(Z50&gt;0, (R50*SUMPRODUCT(K50:$K$98, X50:$X$98)-K50*$AZ$3)/Z50, 0)</f>
        <v>-3537083626.8164878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0.59833308299999999</v>
      </c>
      <c r="Q51" s="5">
        <f t="shared" si="60"/>
        <v>12.5</v>
      </c>
      <c r="R51">
        <f t="shared" si="31"/>
        <v>250000</v>
      </c>
      <c r="S51">
        <f t="shared" si="32"/>
        <v>-8063264871.8782406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-906.23428952971483</v>
      </c>
      <c r="AC51">
        <f t="shared" si="33"/>
        <v>-809.1387096188638</v>
      </c>
      <c r="AE51">
        <f t="shared" si="34"/>
        <v>0</v>
      </c>
      <c r="AF51">
        <f t="shared" si="35"/>
        <v>0</v>
      </c>
      <c r="AG51">
        <f t="shared" si="36"/>
        <v>-1.2543596211890046E-6</v>
      </c>
      <c r="AH51">
        <f t="shared" si="37"/>
        <v>-3.8324649173099766E-2</v>
      </c>
      <c r="AI51">
        <f t="shared" si="38"/>
        <v>-3.8325903532720952E-2</v>
      </c>
      <c r="AJ51">
        <f t="shared" si="39"/>
        <v>-97.095579910851029</v>
      </c>
      <c r="AK51">
        <f t="shared" si="61"/>
        <v>-63.436400267080046</v>
      </c>
      <c r="AL51">
        <f t="shared" si="40"/>
        <v>-160.5703060814638</v>
      </c>
      <c r="AN51">
        <f t="shared" si="41"/>
        <v>0</v>
      </c>
      <c r="AO51">
        <f t="shared" si="42"/>
        <v>0</v>
      </c>
      <c r="AP51">
        <f t="shared" si="43"/>
        <v>-1.392679936249696E-8</v>
      </c>
      <c r="AQ51">
        <f t="shared" si="44"/>
        <v>-4.2550771776750504E-4</v>
      </c>
      <c r="AR51">
        <f t="shared" si="45"/>
        <v>-4.2552164456686748E-4</v>
      </c>
      <c r="AS51">
        <f t="shared" si="46"/>
        <v>-1.0780247048465545</v>
      </c>
      <c r="AT51">
        <f t="shared" si="47"/>
        <v>-0.70431637297223981</v>
      </c>
      <c r="AU51">
        <f t="shared" si="48"/>
        <v>-1.7827665994633612</v>
      </c>
      <c r="AW51">
        <v>48</v>
      </c>
      <c r="AX51">
        <f>IF(Z51&gt;0, (R51*SUMPRODUCT(K51:$K$98, X51:$X$98)-K51*$AZ$3)/Z51, 0)</f>
        <v>-8063264871.8782406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0.61338487399999997</v>
      </c>
      <c r="Q52" s="5">
        <f t="shared" si="60"/>
        <v>12.5</v>
      </c>
      <c r="R52">
        <f t="shared" si="31"/>
        <v>250000</v>
      </c>
      <c r="S52">
        <f t="shared" si="32"/>
        <v>-19115926787.499416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-809.1387096188638</v>
      </c>
      <c r="AC52">
        <f t="shared" si="33"/>
        <v>-722.44563168761476</v>
      </c>
      <c r="AE52">
        <f t="shared" si="34"/>
        <v>0</v>
      </c>
      <c r="AF52">
        <f t="shared" si="35"/>
        <v>0</v>
      </c>
      <c r="AG52">
        <f t="shared" si="36"/>
        <v>-4.7241080678340928E-7</v>
      </c>
      <c r="AH52">
        <f t="shared" si="37"/>
        <v>-1.5388104363874106E-2</v>
      </c>
      <c r="AI52">
        <f t="shared" si="38"/>
        <v>-1.538857677468089E-2</v>
      </c>
      <c r="AJ52">
        <f t="shared" si="39"/>
        <v>-86.693077931249036</v>
      </c>
      <c r="AK52">
        <f t="shared" si="61"/>
        <v>-56.639709673320475</v>
      </c>
      <c r="AL52">
        <f t="shared" si="40"/>
        <v>-143.3481761813442</v>
      </c>
      <c r="AN52">
        <f t="shared" si="41"/>
        <v>0</v>
      </c>
      <c r="AO52">
        <f t="shared" si="42"/>
        <v>0</v>
      </c>
      <c r="AP52">
        <f t="shared" si="43"/>
        <v>-4.6830743720388504E-9</v>
      </c>
      <c r="AQ52">
        <f t="shared" si="44"/>
        <v>-1.5254442986050853E-4</v>
      </c>
      <c r="AR52">
        <f t="shared" si="45"/>
        <v>-1.5254911293488058E-4</v>
      </c>
      <c r="AS52">
        <f t="shared" si="46"/>
        <v>-0.8594006014751</v>
      </c>
      <c r="AT52">
        <f t="shared" si="47"/>
        <v>-0.56147736038659013</v>
      </c>
      <c r="AU52">
        <f t="shared" si="48"/>
        <v>-1.4210305109746251</v>
      </c>
      <c r="AW52">
        <v>49</v>
      </c>
      <c r="AX52">
        <f>IF(Z52&gt;0, (R52*SUMPRODUCT(K52:$K$98, X52:$X$98)-K52*$AZ$3)/Z52, 0)</f>
        <v>-19115926787.499416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0.62870016699999998</v>
      </c>
      <c r="Q53" s="5">
        <f t="shared" si="60"/>
        <v>12.5</v>
      </c>
      <c r="R53">
        <f t="shared" si="31"/>
        <v>250000</v>
      </c>
      <c r="S53">
        <f t="shared" si="32"/>
        <v>-47239975220.166176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-722.44563168761476</v>
      </c>
      <c r="AC53">
        <f t="shared" si="33"/>
        <v>-645.0408704472527</v>
      </c>
      <c r="AE53">
        <f t="shared" si="34"/>
        <v>0</v>
      </c>
      <c r="AF53">
        <f t="shared" si="35"/>
        <v>0</v>
      </c>
      <c r="AG53">
        <f t="shared" si="36"/>
        <v>-1.7068194559824106E-7</v>
      </c>
      <c r="AH53">
        <f t="shared" si="37"/>
        <v>-5.9400950623466828E-3</v>
      </c>
      <c r="AI53">
        <f t="shared" si="38"/>
        <v>-5.9402657442922807E-3</v>
      </c>
      <c r="AJ53">
        <f t="shared" si="39"/>
        <v>-77.404761240362063</v>
      </c>
      <c r="AK53">
        <f t="shared" si="61"/>
        <v>-50.571194218133037</v>
      </c>
      <c r="AL53">
        <f t="shared" si="40"/>
        <v>-127.98189572423939</v>
      </c>
      <c r="AN53">
        <f t="shared" si="41"/>
        <v>0</v>
      </c>
      <c r="AO53">
        <f t="shared" si="42"/>
        <v>0</v>
      </c>
      <c r="AP53">
        <f t="shared" si="43"/>
        <v>-1.5107089183430503E-9</v>
      </c>
      <c r="AQ53">
        <f t="shared" si="44"/>
        <v>-5.2575886424540083E-5</v>
      </c>
      <c r="AR53">
        <f t="shared" si="45"/>
        <v>-5.2577397133458424E-5</v>
      </c>
      <c r="AS53">
        <f t="shared" si="46"/>
        <v>-0.68511091034360994</v>
      </c>
      <c r="AT53">
        <f t="shared" si="47"/>
        <v>-0.44760653418154733</v>
      </c>
      <c r="AU53">
        <f t="shared" si="48"/>
        <v>-1.1327700219222907</v>
      </c>
      <c r="AW53">
        <v>50</v>
      </c>
      <c r="AX53">
        <f>IF(Z53&gt;0, (R53*SUMPRODUCT(K53:$K$98, X53:$X$98)-K53*$AZ$3)/Z53, 0)</f>
        <v>-47239975220.166176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0.64417999699999995</v>
      </c>
      <c r="Q54" s="5">
        <f t="shared" si="60"/>
        <v>12.5</v>
      </c>
      <c r="R54">
        <f t="shared" si="31"/>
        <v>250000</v>
      </c>
      <c r="S54">
        <f t="shared" si="32"/>
        <v>-121966780920.98601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-645.0408704472527</v>
      </c>
      <c r="AC54">
        <f t="shared" si="33"/>
        <v>-575.92939285814646</v>
      </c>
      <c r="AE54">
        <f t="shared" si="34"/>
        <v>0</v>
      </c>
      <c r="AF54">
        <f t="shared" si="35"/>
        <v>0</v>
      </c>
      <c r="AG54">
        <f t="shared" si="36"/>
        <v>-5.9025230938829562E-8</v>
      </c>
      <c r="AH54">
        <f t="shared" si="37"/>
        <v>-2.198997904068582E-3</v>
      </c>
      <c r="AI54">
        <f t="shared" si="38"/>
        <v>-2.199056929299521E-3</v>
      </c>
      <c r="AJ54">
        <f t="shared" si="39"/>
        <v>-69.111477589106244</v>
      </c>
      <c r="AK54">
        <f t="shared" si="61"/>
        <v>-45.152860931307693</v>
      </c>
      <c r="AL54">
        <f t="shared" si="40"/>
        <v>-114.26653757734323</v>
      </c>
      <c r="AN54">
        <f t="shared" si="41"/>
        <v>0</v>
      </c>
      <c r="AO54">
        <f t="shared" si="42"/>
        <v>0</v>
      </c>
      <c r="AP54">
        <f t="shared" si="43"/>
        <v>-4.6645835952992897E-10</v>
      </c>
      <c r="AQ54">
        <f t="shared" si="44"/>
        <v>-1.737800833010892E-5</v>
      </c>
      <c r="AR54">
        <f t="shared" si="45"/>
        <v>-1.7378474788468451E-5</v>
      </c>
      <c r="AS54">
        <f t="shared" si="46"/>
        <v>-0.54616688402817459</v>
      </c>
      <c r="AT54">
        <f t="shared" si="47"/>
        <v>-0.35682925933704879</v>
      </c>
      <c r="AU54">
        <f t="shared" si="48"/>
        <v>-0.90301352184001182</v>
      </c>
      <c r="AW54">
        <v>51</v>
      </c>
      <c r="AX54">
        <f>IF(Z54&gt;0, (R54*SUMPRODUCT(K54:$K$98, X54:$X$98)-K54*$AZ$3)/Z54, 0)</f>
        <v>-121966780920.98601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0.65972661300000002</v>
      </c>
      <c r="Q55" s="5">
        <f t="shared" si="60"/>
        <v>12.5</v>
      </c>
      <c r="R55">
        <f t="shared" si="31"/>
        <v>250000</v>
      </c>
      <c r="S55">
        <f t="shared" si="32"/>
        <v>-329723553067.83527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-575.92939285814646</v>
      </c>
      <c r="AC55">
        <f t="shared" si="33"/>
        <v>-514.22268687455414</v>
      </c>
      <c r="AE55">
        <f t="shared" si="34"/>
        <v>0</v>
      </c>
      <c r="AF55">
        <f t="shared" si="35"/>
        <v>0</v>
      </c>
      <c r="AG55">
        <f t="shared" si="36"/>
        <v>-1.9494462940624431E-8</v>
      </c>
      <c r="AH55">
        <f t="shared" si="37"/>
        <v>-7.7881031377633684E-4</v>
      </c>
      <c r="AI55">
        <f t="shared" si="38"/>
        <v>-7.7882980823927746E-4</v>
      </c>
      <c r="AJ55">
        <f t="shared" si="39"/>
        <v>-61.706705983592315</v>
      </c>
      <c r="AK55">
        <f t="shared" si="61"/>
        <v>-40.315057500070253</v>
      </c>
      <c r="AL55">
        <f t="shared" si="40"/>
        <v>-102.02254231347081</v>
      </c>
      <c r="AN55">
        <f t="shared" si="41"/>
        <v>0</v>
      </c>
      <c r="AO55">
        <f t="shared" si="42"/>
        <v>0</v>
      </c>
      <c r="AP55">
        <f t="shared" si="43"/>
        <v>-1.3755248419322623E-10</v>
      </c>
      <c r="AQ55">
        <f t="shared" si="44"/>
        <v>-5.4952677435395771E-6</v>
      </c>
      <c r="AR55">
        <f t="shared" si="45"/>
        <v>-5.4954052960237708E-6</v>
      </c>
      <c r="AS55">
        <f t="shared" si="46"/>
        <v>-0.43540110467656012</v>
      </c>
      <c r="AT55">
        <f t="shared" si="47"/>
        <v>-0.28446212272774685</v>
      </c>
      <c r="AU55">
        <f t="shared" si="48"/>
        <v>-0.71986872280960301</v>
      </c>
      <c r="AW55">
        <v>52</v>
      </c>
      <c r="AX55">
        <f>IF(Z55&gt;0, (R55*SUMPRODUCT(K55:$K$98, X55:$X$98)-K55*$AZ$3)/Z55, 0)</f>
        <v>-329723553067.83527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0.67535580100000003</v>
      </c>
      <c r="Q56" s="5">
        <f t="shared" si="60"/>
        <v>12.5</v>
      </c>
      <c r="R56">
        <f t="shared" si="31"/>
        <v>250000</v>
      </c>
      <c r="S56">
        <f t="shared" si="32"/>
        <v>-935647418410.5968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-514.22268687455414</v>
      </c>
      <c r="AC56">
        <f t="shared" si="33"/>
        <v>-459.12740365410707</v>
      </c>
      <c r="AE56">
        <f t="shared" si="34"/>
        <v>0</v>
      </c>
      <c r="AF56">
        <f t="shared" si="35"/>
        <v>0</v>
      </c>
      <c r="AG56">
        <f t="shared" si="36"/>
        <v>-6.1338196768879576E-9</v>
      </c>
      <c r="AH56">
        <f t="shared" si="37"/>
        <v>-2.6331397268660454E-4</v>
      </c>
      <c r="AI56">
        <f t="shared" si="38"/>
        <v>-2.6332010650628143E-4</v>
      </c>
      <c r="AJ56">
        <f t="shared" si="39"/>
        <v>-55.095283220447072</v>
      </c>
      <c r="AK56">
        <f t="shared" si="61"/>
        <v>-35.995588081218791</v>
      </c>
      <c r="AL56">
        <f t="shared" si="40"/>
        <v>-91.091134621772369</v>
      </c>
      <c r="AN56">
        <f t="shared" si="41"/>
        <v>0</v>
      </c>
      <c r="AO56">
        <f t="shared" si="42"/>
        <v>0</v>
      </c>
      <c r="AP56">
        <f t="shared" si="43"/>
        <v>-3.8642938579855191E-11</v>
      </c>
      <c r="AQ56">
        <f t="shared" si="44"/>
        <v>-1.6588726453902879E-6</v>
      </c>
      <c r="AR56">
        <f t="shared" si="45"/>
        <v>-1.6589112883288677E-6</v>
      </c>
      <c r="AS56">
        <f t="shared" si="46"/>
        <v>-0.34709915805800962</v>
      </c>
      <c r="AT56">
        <f t="shared" si="47"/>
        <v>-0.22677146910748897</v>
      </c>
      <c r="AU56">
        <f t="shared" si="48"/>
        <v>-0.57387228607678686</v>
      </c>
      <c r="AW56">
        <v>53</v>
      </c>
      <c r="AX56">
        <f>IF(Z56&gt;0, (R56*SUMPRODUCT(K56:$K$98, X56:$X$98)-K56*$AZ$3)/Z56, 0)</f>
        <v>-935647418410.5968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0.69109609699999996</v>
      </c>
      <c r="Q57" s="5">
        <f t="shared" si="60"/>
        <v>12.5</v>
      </c>
      <c r="R57">
        <f t="shared" si="31"/>
        <v>250000</v>
      </c>
      <c r="S57">
        <f t="shared" si="32"/>
        <v>-2794876464359.5767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-459.12740365410707</v>
      </c>
      <c r="AC57">
        <f t="shared" si="33"/>
        <v>-409.93518324537717</v>
      </c>
      <c r="AE57">
        <f t="shared" si="34"/>
        <v>0</v>
      </c>
      <c r="AF57">
        <f t="shared" si="35"/>
        <v>0</v>
      </c>
      <c r="AG57">
        <f t="shared" si="36"/>
        <v>-1.8334226417200092E-9</v>
      </c>
      <c r="AH57">
        <f t="shared" si="37"/>
        <v>-8.478117676798137E-5</v>
      </c>
      <c r="AI57">
        <f t="shared" si="38"/>
        <v>-8.478301019062309E-5</v>
      </c>
      <c r="AJ57">
        <f t="shared" si="39"/>
        <v>-49.192220408729895</v>
      </c>
      <c r="AK57">
        <f t="shared" si="61"/>
        <v>-32.138918255787495</v>
      </c>
      <c r="AL57">
        <f t="shared" si="40"/>
        <v>-81.331223447527577</v>
      </c>
      <c r="AN57">
        <f t="shared" si="41"/>
        <v>0</v>
      </c>
      <c r="AO57">
        <f t="shared" si="42"/>
        <v>0</v>
      </c>
      <c r="AP57">
        <f t="shared" si="43"/>
        <v>-1.0312968897239279E-11</v>
      </c>
      <c r="AQ57">
        <f t="shared" si="44"/>
        <v>-4.7689257194908293E-7</v>
      </c>
      <c r="AR57">
        <f t="shared" si="45"/>
        <v>-4.7690288491798013E-7</v>
      </c>
      <c r="AS57">
        <f t="shared" si="46"/>
        <v>-0.27670534197474234</v>
      </c>
      <c r="AT57">
        <f t="shared" si="47"/>
        <v>-0.18078082861020381</v>
      </c>
      <c r="AU57">
        <f t="shared" si="48"/>
        <v>-0.45748664748783102</v>
      </c>
      <c r="AW57">
        <v>54</v>
      </c>
      <c r="AX57">
        <f>IF(Z57&gt;0, (R57*SUMPRODUCT(K57:$K$98, X57:$X$98)-K57*$AZ$3)/Z57, 0)</f>
        <v>-2794876464359.5767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0.70685825099999999</v>
      </c>
      <c r="Q58" s="5">
        <f t="shared" si="60"/>
        <v>12.5</v>
      </c>
      <c r="R58">
        <f t="shared" si="31"/>
        <v>250000</v>
      </c>
      <c r="S58">
        <f t="shared" si="32"/>
        <v>-8813343232482.3789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-409.93518324537717</v>
      </c>
      <c r="AC58">
        <f t="shared" si="33"/>
        <v>-366.01355687619605</v>
      </c>
      <c r="AE58">
        <f t="shared" si="34"/>
        <v>0</v>
      </c>
      <c r="AF58">
        <f t="shared" si="35"/>
        <v>0</v>
      </c>
      <c r="AG58">
        <f t="shared" si="36"/>
        <v>-5.1911849343280394E-10</v>
      </c>
      <c r="AH58">
        <f t="shared" si="37"/>
        <v>-2.5919398437400105E-5</v>
      </c>
      <c r="AI58">
        <f t="shared" si="38"/>
        <v>-2.5919917555893539E-5</v>
      </c>
      <c r="AJ58">
        <f t="shared" si="39"/>
        <v>-43.921626369181126</v>
      </c>
      <c r="AK58">
        <f t="shared" si="61"/>
        <v>-28.695462827176407</v>
      </c>
      <c r="AL58">
        <f t="shared" si="40"/>
        <v>-72.617115116275087</v>
      </c>
      <c r="AN58">
        <f t="shared" si="41"/>
        <v>0</v>
      </c>
      <c r="AO58">
        <f t="shared" si="42"/>
        <v>0</v>
      </c>
      <c r="AP58">
        <f t="shared" si="43"/>
        <v>-2.6071714740597603E-12</v>
      </c>
      <c r="AQ58">
        <f t="shared" si="44"/>
        <v>-1.3017512780928489E-7</v>
      </c>
      <c r="AR58">
        <f t="shared" si="45"/>
        <v>-1.3017773498075897E-7</v>
      </c>
      <c r="AS58">
        <f t="shared" si="46"/>
        <v>-0.22058780955154436</v>
      </c>
      <c r="AT58">
        <f t="shared" si="47"/>
        <v>-0.14411737024283203</v>
      </c>
      <c r="AU58">
        <f t="shared" si="48"/>
        <v>-0.36470530997211137</v>
      </c>
      <c r="AW58">
        <v>55</v>
      </c>
      <c r="AX58">
        <f>IF(Z58&gt;0, (R58*SUMPRODUCT(K58:$K$98, X58:$X$98)-K58*$AZ$3)/Z58, 0)</f>
        <v>-8813343232482.3789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0.722550582</v>
      </c>
      <c r="Q59" s="5">
        <f t="shared" si="60"/>
        <v>12.5</v>
      </c>
      <c r="R59">
        <f t="shared" si="31"/>
        <v>250000</v>
      </c>
      <c r="S59">
        <f t="shared" si="32"/>
        <v>-29422597061916.547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-366.01355687619605</v>
      </c>
      <c r="AC59">
        <f t="shared" si="33"/>
        <v>-326.7978187509483</v>
      </c>
      <c r="AE59">
        <f t="shared" si="34"/>
        <v>0</v>
      </c>
      <c r="AF59">
        <f t="shared" si="35"/>
        <v>0</v>
      </c>
      <c r="AG59">
        <f t="shared" si="36"/>
        <v>-1.3883793894164025E-10</v>
      </c>
      <c r="AH59">
        <f t="shared" si="37"/>
        <v>-7.5017873911367124E-6</v>
      </c>
      <c r="AI59">
        <f t="shared" si="38"/>
        <v>-7.5019262290756539E-6</v>
      </c>
      <c r="AJ59">
        <f t="shared" si="39"/>
        <v>-39.215738125247753</v>
      </c>
      <c r="AK59">
        <f t="shared" si="61"/>
        <v>-25.620948981333726</v>
      </c>
      <c r="AL59">
        <f t="shared" si="40"/>
        <v>-64.836694608507713</v>
      </c>
      <c r="AN59">
        <f t="shared" si="41"/>
        <v>0</v>
      </c>
      <c r="AO59">
        <f t="shared" si="42"/>
        <v>0</v>
      </c>
      <c r="AP59">
        <f t="shared" si="43"/>
        <v>-6.2257722621739728E-13</v>
      </c>
      <c r="AQ59">
        <f t="shared" si="44"/>
        <v>-3.3639522606351383E-8</v>
      </c>
      <c r="AR59">
        <f t="shared" si="45"/>
        <v>-3.3640145183577595E-8</v>
      </c>
      <c r="AS59">
        <f t="shared" si="46"/>
        <v>-0.175851252562509</v>
      </c>
      <c r="AT59">
        <f t="shared" si="47"/>
        <v>-0.11488948533412847</v>
      </c>
      <c r="AU59">
        <f t="shared" si="48"/>
        <v>-0.29074077153678268</v>
      </c>
      <c r="AW59">
        <v>56</v>
      </c>
      <c r="AX59">
        <f>IF(Z59&gt;0, (R59*SUMPRODUCT(K59:$K$98, X59:$X$98)-K59*$AZ$3)/Z59, 0)</f>
        <v>-29422597061916.547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0.74076925400000004</v>
      </c>
      <c r="Q60" s="5">
        <f t="shared" si="60"/>
        <v>12.5</v>
      </c>
      <c r="R60">
        <f t="shared" si="31"/>
        <v>250000</v>
      </c>
      <c r="S60">
        <f t="shared" si="32"/>
        <v>-105405036787642.8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-326.7978187509483</v>
      </c>
      <c r="AC60">
        <f t="shared" si="33"/>
        <v>-291.78376677081735</v>
      </c>
      <c r="AE60">
        <f t="shared" si="34"/>
        <v>0</v>
      </c>
      <c r="AF60">
        <f t="shared" si="35"/>
        <v>0</v>
      </c>
      <c r="AG60">
        <f t="shared" si="36"/>
        <v>-3.460268309552745E-11</v>
      </c>
      <c r="AH60">
        <f t="shared" si="37"/>
        <v>-2.056937529133928E-6</v>
      </c>
      <c r="AI60">
        <f t="shared" si="38"/>
        <v>-2.0569721318170236E-6</v>
      </c>
      <c r="AJ60">
        <f t="shared" si="39"/>
        <v>-35.014051980130944</v>
      </c>
      <c r="AK60">
        <f t="shared" si="61"/>
        <v>-22.875847312566382</v>
      </c>
      <c r="AL60">
        <f t="shared" si="40"/>
        <v>-57.889901349669458</v>
      </c>
      <c r="AN60">
        <f t="shared" si="41"/>
        <v>0</v>
      </c>
      <c r="AO60">
        <f t="shared" si="42"/>
        <v>0</v>
      </c>
      <c r="AP60">
        <f t="shared" si="43"/>
        <v>-1.3854052368997561E-13</v>
      </c>
      <c r="AQ60">
        <f t="shared" si="44"/>
        <v>-8.2354654896866179E-9</v>
      </c>
      <c r="AR60">
        <f t="shared" si="45"/>
        <v>-8.2356040302103081E-9</v>
      </c>
      <c r="AS60">
        <f t="shared" si="46"/>
        <v>-0.14018754223317337</v>
      </c>
      <c r="AT60">
        <f t="shared" si="47"/>
        <v>-9.1589194334600749E-2</v>
      </c>
      <c r="AU60">
        <f t="shared" si="48"/>
        <v>-0.23177674480337815</v>
      </c>
      <c r="AW60">
        <v>57</v>
      </c>
      <c r="AX60">
        <f>IF(Z60&gt;0, (R60*SUMPRODUCT(K60:$K$98, X60:$X$98)-K60*$AZ$3)/Z60, 0)</f>
        <v>-105405036787642.8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0.75888896100000003</v>
      </c>
      <c r="Q61" s="5">
        <f t="shared" si="60"/>
        <v>12.5</v>
      </c>
      <c r="R61">
        <f t="shared" si="31"/>
        <v>250000</v>
      </c>
      <c r="S61">
        <f t="shared" si="32"/>
        <v>-407213953945018.69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-291.78376677081735</v>
      </c>
      <c r="AC61">
        <f t="shared" si="33"/>
        <v>-260.52122033818631</v>
      </c>
      <c r="AE61">
        <f t="shared" si="34"/>
        <v>0</v>
      </c>
      <c r="AF61">
        <f t="shared" si="35"/>
        <v>0</v>
      </c>
      <c r="AG61">
        <f t="shared" si="36"/>
        <v>-7.9970620423950842E-12</v>
      </c>
      <c r="AH61">
        <f t="shared" si="37"/>
        <v>-5.2519188444354188E-7</v>
      </c>
      <c r="AI61">
        <f t="shared" si="38"/>
        <v>-5.2519988150558429E-7</v>
      </c>
      <c r="AJ61">
        <f t="shared" si="39"/>
        <v>-31.262546432631041</v>
      </c>
      <c r="AK61">
        <f t="shared" si="61"/>
        <v>-20.424863673957216</v>
      </c>
      <c r="AL61">
        <f t="shared" si="40"/>
        <v>-51.68741063178814</v>
      </c>
      <c r="AN61">
        <f t="shared" si="41"/>
        <v>0</v>
      </c>
      <c r="AO61">
        <f t="shared" si="42"/>
        <v>0</v>
      </c>
      <c r="AP61">
        <f t="shared" si="43"/>
        <v>-2.8587718190709259E-14</v>
      </c>
      <c r="AQ61">
        <f t="shared" si="44"/>
        <v>-1.8774441799907406E-9</v>
      </c>
      <c r="AR61">
        <f t="shared" si="45"/>
        <v>-1.8774727677089317E-9</v>
      </c>
      <c r="AS61">
        <f t="shared" si="46"/>
        <v>-0.11175665045514048</v>
      </c>
      <c r="AT61">
        <f t="shared" si="47"/>
        <v>-7.3014344980605897E-2</v>
      </c>
      <c r="AU61">
        <f t="shared" si="48"/>
        <v>-0.18477099731321917</v>
      </c>
      <c r="AW61">
        <v>58</v>
      </c>
      <c r="AX61">
        <f>IF(Z61&gt;0, (R61*SUMPRODUCT(K61:$K$98, X61:$X$98)-K61*$AZ$3)/Z61, 0)</f>
        <v>-407213953945018.69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0.77688723800000004</v>
      </c>
      <c r="Q62" s="5">
        <f t="shared" si="60"/>
        <v>12.5</v>
      </c>
      <c r="R62">
        <f t="shared" si="31"/>
        <v>250000</v>
      </c>
      <c r="S62">
        <f t="shared" si="32"/>
        <v>-1706063419390376.8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-260.52122033818631</v>
      </c>
      <c r="AC62">
        <f t="shared" si="33"/>
        <v>-232.60823244643296</v>
      </c>
      <c r="AE62">
        <f t="shared" si="34"/>
        <v>0</v>
      </c>
      <c r="AF62">
        <f t="shared" si="35"/>
        <v>0</v>
      </c>
      <c r="AG62">
        <f t="shared" si="36"/>
        <v>-1.7042759797401777E-12</v>
      </c>
      <c r="AH62">
        <f t="shared" si="37"/>
        <v>-1.2425630884461912E-7</v>
      </c>
      <c r="AI62">
        <f t="shared" si="38"/>
        <v>-1.2425801312059885E-7</v>
      </c>
      <c r="AJ62">
        <f t="shared" si="39"/>
        <v>-27.912987891753346</v>
      </c>
      <c r="AK62">
        <f t="shared" si="61"/>
        <v>-18.236485423673045</v>
      </c>
      <c r="AL62">
        <f t="shared" si="40"/>
        <v>-46.1494734396844</v>
      </c>
      <c r="AN62">
        <f t="shared" si="41"/>
        <v>0</v>
      </c>
      <c r="AO62">
        <f t="shared" si="42"/>
        <v>0</v>
      </c>
      <c r="AP62">
        <f t="shared" si="43"/>
        <v>-5.4396496275890115E-15</v>
      </c>
      <c r="AQ62">
        <f t="shared" si="44"/>
        <v>-3.9659702546254414E-10</v>
      </c>
      <c r="AR62">
        <f t="shared" si="45"/>
        <v>-3.9660246511217171E-10</v>
      </c>
      <c r="AS62">
        <f t="shared" si="46"/>
        <v>-8.9091717535924375E-2</v>
      </c>
      <c r="AT62">
        <f t="shared" si="47"/>
        <v>-5.8206588793523271E-2</v>
      </c>
      <c r="AU62">
        <f t="shared" si="48"/>
        <v>-0.1472983067260501</v>
      </c>
      <c r="AW62">
        <v>59</v>
      </c>
      <c r="AX62">
        <f>IF(Z62&gt;0, (R62*SUMPRODUCT(K62:$K$98, X62:$X$98)-K62*$AZ$3)/Z62, 0)</f>
        <v>-1706063419390376.8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0.79474162100000001</v>
      </c>
      <c r="Q63" s="5">
        <f t="shared" si="60"/>
        <v>12.5</v>
      </c>
      <c r="R63">
        <f t="shared" si="31"/>
        <v>250000</v>
      </c>
      <c r="S63">
        <f t="shared" si="32"/>
        <v>-7801308799006791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-232.60823244643296</v>
      </c>
      <c r="AC63">
        <f t="shared" si="33"/>
        <v>-207.68592182751635</v>
      </c>
      <c r="AE63">
        <f t="shared" si="34"/>
        <v>0</v>
      </c>
      <c r="AF63">
        <f t="shared" si="35"/>
        <v>0</v>
      </c>
      <c r="AG63">
        <f t="shared" si="36"/>
        <v>-3.3277416517270395E-13</v>
      </c>
      <c r="AH63">
        <f t="shared" si="37"/>
        <v>-2.708918109540144E-8</v>
      </c>
      <c r="AI63">
        <f t="shared" si="38"/>
        <v>-2.7089513869566611E-8</v>
      </c>
      <c r="AJ63">
        <f t="shared" si="39"/>
        <v>-24.922310618916612</v>
      </c>
      <c r="AK63">
        <f t="shared" si="61"/>
        <v>-16.28257627125031</v>
      </c>
      <c r="AL63">
        <f t="shared" si="40"/>
        <v>-41.204886917256431</v>
      </c>
      <c r="AN63">
        <f t="shared" si="41"/>
        <v>0</v>
      </c>
      <c r="AO63">
        <f t="shared" si="42"/>
        <v>0</v>
      </c>
      <c r="AP63">
        <f t="shared" si="43"/>
        <v>-9.4833675768837874E-16</v>
      </c>
      <c r="AQ63">
        <f t="shared" si="44"/>
        <v>-7.7198499333966736E-11</v>
      </c>
      <c r="AR63">
        <f t="shared" si="45"/>
        <v>-7.7199447670724427E-11</v>
      </c>
      <c r="AS63">
        <f t="shared" si="46"/>
        <v>-7.1023371763790658E-2</v>
      </c>
      <c r="AT63">
        <f t="shared" si="47"/>
        <v>-4.6401936219650504E-2</v>
      </c>
      <c r="AU63">
        <f t="shared" si="48"/>
        <v>-0.1174253080606406</v>
      </c>
      <c r="AW63">
        <v>60</v>
      </c>
      <c r="AX63">
        <f>IF(Z63&gt;0, (R63*SUMPRODUCT(K63:$K$98, X63:$X$98)-K63*$AZ$3)/Z63, 0)</f>
        <v>-7801308799006791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0.81243025300000005</v>
      </c>
      <c r="Q64" s="5">
        <f t="shared" si="60"/>
        <v>12.5</v>
      </c>
      <c r="R64">
        <f t="shared" si="31"/>
        <v>250000</v>
      </c>
      <c r="S64">
        <f t="shared" si="32"/>
        <v>-3.9226582244496968E+16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-207.68592182751635</v>
      </c>
      <c r="AC64">
        <f t="shared" si="33"/>
        <v>-185.43385877463533</v>
      </c>
      <c r="AE64">
        <f t="shared" si="34"/>
        <v>0</v>
      </c>
      <c r="AF64">
        <f t="shared" si="35"/>
        <v>0</v>
      </c>
      <c r="AG64">
        <f t="shared" si="36"/>
        <v>-5.9090624317853218E-14</v>
      </c>
      <c r="AH64">
        <f t="shared" si="37"/>
        <v>-5.4071159840624735E-9</v>
      </c>
      <c r="AI64">
        <f t="shared" si="38"/>
        <v>-5.4071750746867914E-9</v>
      </c>
      <c r="AJ64">
        <f t="shared" si="39"/>
        <v>-22.252063052881027</v>
      </c>
      <c r="AK64">
        <f t="shared" si="61"/>
        <v>-14.538014527926146</v>
      </c>
      <c r="AL64">
        <f t="shared" si="40"/>
        <v>-36.790077586214345</v>
      </c>
      <c r="AN64">
        <f t="shared" si="41"/>
        <v>0</v>
      </c>
      <c r="AO64">
        <f t="shared" si="42"/>
        <v>0</v>
      </c>
      <c r="AP64">
        <f t="shared" si="43"/>
        <v>-1.5035349833350501E-16</v>
      </c>
      <c r="AQ64">
        <f t="shared" si="44"/>
        <v>-1.3758169142463736E-11</v>
      </c>
      <c r="AR64">
        <f t="shared" si="45"/>
        <v>-1.375831949596207E-11</v>
      </c>
      <c r="AS64">
        <f t="shared" si="46"/>
        <v>-5.6619397133828513E-2</v>
      </c>
      <c r="AT64">
        <f t="shared" si="47"/>
        <v>-3.6991339460879603E-2</v>
      </c>
      <c r="AU64">
        <f t="shared" si="48"/>
        <v>-9.361073660846643E-2</v>
      </c>
      <c r="AW64">
        <v>61</v>
      </c>
      <c r="AX64">
        <f>IF(Z64&gt;0, (R64*SUMPRODUCT(K64:$K$98, X64:$X$98)-K64*$AZ$3)/Z64, 0)</f>
        <v>-3.9226582244496968E+16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0.830029028</v>
      </c>
      <c r="Q65" s="5">
        <f t="shared" si="60"/>
        <v>12.5</v>
      </c>
      <c r="R65">
        <f t="shared" si="31"/>
        <v>250000</v>
      </c>
      <c r="S65">
        <f t="shared" si="32"/>
        <v>-2.189380592553681E+17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-185.43385877463533</v>
      </c>
      <c r="AC65">
        <f t="shared" si="33"/>
        <v>-165.56594533450783</v>
      </c>
      <c r="AE65">
        <f t="shared" si="34"/>
        <v>0</v>
      </c>
      <c r="AF65">
        <f t="shared" si="35"/>
        <v>0</v>
      </c>
      <c r="AG65">
        <f t="shared" si="36"/>
        <v>-9.4527846082138159E-15</v>
      </c>
      <c r="AH65">
        <f t="shared" si="37"/>
        <v>-9.8093866932921732E-10</v>
      </c>
      <c r="AI65">
        <f t="shared" si="38"/>
        <v>-9.8094812211382563E-10</v>
      </c>
      <c r="AJ65">
        <f t="shared" si="39"/>
        <v>-19.867913440127495</v>
      </c>
      <c r="AK65">
        <f t="shared" si="61"/>
        <v>-12.980370114224474</v>
      </c>
      <c r="AL65">
        <f t="shared" si="40"/>
        <v>-32.848283555332912</v>
      </c>
      <c r="AN65">
        <f t="shared" si="41"/>
        <v>0</v>
      </c>
      <c r="AO65">
        <f t="shared" si="42"/>
        <v>0</v>
      </c>
      <c r="AP65">
        <f t="shared" si="43"/>
        <v>-2.147517435000998E-17</v>
      </c>
      <c r="AQ65">
        <f t="shared" si="44"/>
        <v>-2.2285315728242639E-12</v>
      </c>
      <c r="AR65">
        <f t="shared" si="45"/>
        <v>-2.2285530479986143E-12</v>
      </c>
      <c r="AS65">
        <f t="shared" si="46"/>
        <v>-4.5136636745843173E-2</v>
      </c>
      <c r="AT65">
        <f t="shared" si="47"/>
        <v>-2.9489269340635362E-2</v>
      </c>
      <c r="AU65">
        <f t="shared" si="48"/>
        <v>-7.4625906088707075E-2</v>
      </c>
      <c r="AW65">
        <v>62</v>
      </c>
      <c r="AX65">
        <f>IF(Z65&gt;0, (R65*SUMPRODUCT(K65:$K$98, X65:$X$98)-K65*$AZ$3)/Z65, 0)</f>
        <v>-2.189380592553681E+17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0.84762719500000006</v>
      </c>
      <c r="Q66" s="5">
        <f t="shared" si="60"/>
        <v>12.5</v>
      </c>
      <c r="R66">
        <f t="shared" si="31"/>
        <v>250000</v>
      </c>
      <c r="S66">
        <f t="shared" si="32"/>
        <v>-1.3730179021860142E+18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-165.56594533450783</v>
      </c>
      <c r="AC66">
        <f t="shared" si="33"/>
        <v>-147.82673690581251</v>
      </c>
      <c r="AE66">
        <f t="shared" si="34"/>
        <v>0</v>
      </c>
      <c r="AF66">
        <f t="shared" si="35"/>
        <v>0</v>
      </c>
      <c r="AG66">
        <f t="shared" si="36"/>
        <v>-1.3458194597322262E-15</v>
      </c>
      <c r="AH66">
        <f t="shared" si="37"/>
        <v>-1.6024874604798904E-10</v>
      </c>
      <c r="AI66">
        <f t="shared" si="38"/>
        <v>-1.6025009186744877E-10</v>
      </c>
      <c r="AJ66">
        <f t="shared" si="39"/>
        <v>-17.739208428695321</v>
      </c>
      <c r="AK66">
        <f t="shared" si="61"/>
        <v>-11.58961617341555</v>
      </c>
      <c r="AL66">
        <f t="shared" si="40"/>
        <v>-29.328824602271119</v>
      </c>
      <c r="AN66">
        <f t="shared" si="41"/>
        <v>0</v>
      </c>
      <c r="AO66">
        <f t="shared" si="42"/>
        <v>0</v>
      </c>
      <c r="AP66">
        <f t="shared" si="43"/>
        <v>-2.7298935804240805E-18</v>
      </c>
      <c r="AQ66">
        <f t="shared" si="44"/>
        <v>-3.2505253207919476E-13</v>
      </c>
      <c r="AR66">
        <f t="shared" si="45"/>
        <v>-3.2505526197277517E-13</v>
      </c>
      <c r="AS66">
        <f t="shared" si="46"/>
        <v>-3.5982650467050986E-2</v>
      </c>
      <c r="AT66">
        <f t="shared" si="47"/>
        <v>-2.3508664971809229E-2</v>
      </c>
      <c r="AU66">
        <f t="shared" si="48"/>
        <v>-5.9491315439185267E-2</v>
      </c>
      <c r="AW66">
        <v>63</v>
      </c>
      <c r="AX66">
        <f>IF(Z66&gt;0, (R66*SUMPRODUCT(K66:$K$98, X66:$X$98)-K66*$AZ$3)/Z66, 0)</f>
        <v>-1.3730179021860142E+18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0.86522596900000004</v>
      </c>
      <c r="Q67" s="5">
        <f t="shared" si="60"/>
        <v>12.5</v>
      </c>
      <c r="R67">
        <f t="shared" si="31"/>
        <v>250000</v>
      </c>
      <c r="S67">
        <f t="shared" si="32"/>
        <v>-9.8250319510597181E+18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-147.82673690581251</v>
      </c>
      <c r="AC67">
        <f t="shared" si="33"/>
        <v>-131.98815795161858</v>
      </c>
      <c r="AE67">
        <f t="shared" si="34"/>
        <v>0</v>
      </c>
      <c r="AF67">
        <f t="shared" si="35"/>
        <v>0</v>
      </c>
      <c r="AG67">
        <f t="shared" si="36"/>
        <v>-1.6792331898903195E-16</v>
      </c>
      <c r="AH67">
        <f t="shared" si="37"/>
        <v>-2.3288758922917442E-11</v>
      </c>
      <c r="AI67">
        <f t="shared" ref="AI67:AI69" si="62">SUM(AE67:AH67)</f>
        <v>-2.3288926846236432E-11</v>
      </c>
      <c r="AJ67">
        <f t="shared" si="39"/>
        <v>-15.838578954193935</v>
      </c>
      <c r="AK67">
        <f t="shared" si="61"/>
        <v>-10.347871583406876</v>
      </c>
      <c r="AL67">
        <f t="shared" ref="AL67:AL69" si="63">SUM(AI67:AK67)</f>
        <v>-26.186450537624101</v>
      </c>
      <c r="AN67">
        <f t="shared" si="41"/>
        <v>0</v>
      </c>
      <c r="AO67">
        <f t="shared" si="42"/>
        <v>0</v>
      </c>
      <c r="AP67">
        <f t="shared" si="43"/>
        <v>-3.0412484484869194E-19</v>
      </c>
      <c r="AQ67">
        <f t="shared" si="44"/>
        <v>-4.2178121756951867E-14</v>
      </c>
      <c r="AR67">
        <f t="shared" si="45"/>
        <v>-4.2178425881796718E-14</v>
      </c>
      <c r="AS67">
        <f t="shared" si="46"/>
        <v>-2.8685148650394458E-2</v>
      </c>
      <c r="AT67">
        <f t="shared" si="47"/>
        <v>-1.8740963784924691E-2</v>
      </c>
      <c r="AU67">
        <f t="shared" si="48"/>
        <v>-4.742611243536133E-2</v>
      </c>
      <c r="AW67">
        <v>64</v>
      </c>
      <c r="AX67">
        <f>IF(Z67&gt;0, (R67*SUMPRODUCT(K67:$K$98, X67:$X$98)-K67*$AZ$3)/Z67, 0)</f>
        <v>-9.8250319510597181E+18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0.88282474399999999</v>
      </c>
      <c r="Q68" s="5">
        <f t="shared" si="60"/>
        <v>12.5</v>
      </c>
      <c r="R68">
        <f t="shared" si="31"/>
        <v>250000</v>
      </c>
      <c r="S68">
        <f t="shared" si="32"/>
        <v>-8.185051553600512E+19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-131.98815795161858</v>
      </c>
      <c r="AC68">
        <f t="shared" si="33"/>
        <v>-117.84656959965949</v>
      </c>
      <c r="AE68">
        <f t="shared" si="34"/>
        <v>0</v>
      </c>
      <c r="AF68">
        <f t="shared" si="35"/>
        <v>0</v>
      </c>
      <c r="AG68">
        <f t="shared" si="36"/>
        <v>-1.7997224701019156E-17</v>
      </c>
      <c r="AH68">
        <f t="shared" si="37"/>
        <v>-2.9649372219624495E-12</v>
      </c>
      <c r="AI68">
        <f t="shared" si="62"/>
        <v>-2.9649552191871506E-12</v>
      </c>
      <c r="AJ68">
        <f t="shared" si="39"/>
        <v>-14.141588351959086</v>
      </c>
      <c r="AK68">
        <f t="shared" si="61"/>
        <v>-9.2391710566133014</v>
      </c>
      <c r="AL68">
        <f t="shared" si="63"/>
        <v>-23.380759408575351</v>
      </c>
      <c r="AN68">
        <f t="shared" si="41"/>
        <v>0</v>
      </c>
      <c r="AO68">
        <f t="shared" si="42"/>
        <v>0</v>
      </c>
      <c r="AP68">
        <f t="shared" si="43"/>
        <v>-2.9102373305909674E-20</v>
      </c>
      <c r="AQ68">
        <f t="shared" si="44"/>
        <v>-4.79444532674261E-15</v>
      </c>
      <c r="AR68">
        <f t="shared" si="45"/>
        <v>-4.7944744291159165E-15</v>
      </c>
      <c r="AS68">
        <f t="shared" si="46"/>
        <v>-2.2867624880735727E-2</v>
      </c>
      <c r="AT68">
        <f t="shared" si="47"/>
        <v>-1.4940181588747391E-2</v>
      </c>
      <c r="AU68">
        <f t="shared" si="48"/>
        <v>-3.7807806469487906E-2</v>
      </c>
      <c r="AW68">
        <v>65</v>
      </c>
      <c r="AX68">
        <f>IF(Z68&gt;0, (R68*SUMPRODUCT(K68:$K$98, X68:$X$98)-K68*$AZ$3)/Z68, 0)</f>
        <v>-8.185051553600512E+19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-117.84656959965949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-3.5994449402038315E-13</v>
      </c>
      <c r="AI69">
        <f t="shared" si="62"/>
        <v>-3.5994449402038315E-13</v>
      </c>
      <c r="AJ69">
        <f t="shared" si="39"/>
        <v>-117.84656959965949</v>
      </c>
      <c r="AK69">
        <f t="shared" si="61"/>
        <v>-8.2492598719761645</v>
      </c>
      <c r="AL69">
        <f t="shared" si="63"/>
        <v>-126.09582947163601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-5.1968523760552981E-16</v>
      </c>
      <c r="AR69">
        <f t="shared" si="45"/>
        <v>-5.1968523760552981E-16</v>
      </c>
      <c r="AS69">
        <f t="shared" si="46"/>
        <v>-0.17014601845785574</v>
      </c>
      <c r="AT69">
        <f t="shared" si="47"/>
        <v>-1.1910221292049902E-2</v>
      </c>
      <c r="AU69">
        <f t="shared" si="48"/>
        <v>-0.18205623974990615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109574.44448882241</v>
      </c>
      <c r="AO71" s="6">
        <f t="shared" si="70"/>
        <v>-10957.444448882241</v>
      </c>
      <c r="AP71" s="6">
        <f t="shared" si="70"/>
        <v>-715.01517792843606</v>
      </c>
      <c r="AQ71" s="6">
        <f t="shared" si="70"/>
        <v>-72877.60249088284</v>
      </c>
      <c r="AR71" s="6">
        <f t="shared" si="70"/>
        <v>25024.382371128893</v>
      </c>
      <c r="AS71" s="6">
        <f t="shared" si="70"/>
        <v>-3614.6415696692425</v>
      </c>
      <c r="AT71" s="6">
        <f t="shared" si="70"/>
        <v>477.42023025920292</v>
      </c>
      <c r="AU71" s="6">
        <f t="shared" si="70"/>
        <v>21887.161031718864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25668.556884940666</v>
      </c>
      <c r="K3">
        <v>1</v>
      </c>
      <c r="L3" s="2">
        <v>0</v>
      </c>
      <c r="O3">
        <f>$C$3</f>
        <v>25668.556884940666</v>
      </c>
      <c r="P3">
        <f>O3*C5</f>
        <v>2566.8556884940667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25668.556884940666</v>
      </c>
      <c r="AF3">
        <f t="shared" ref="AF3:AF34" si="4">-$Z3*P3</f>
        <v>-2566.8556884940667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22476.744225746599</v>
      </c>
      <c r="AJ3">
        <f t="shared" ref="AJ3:AJ34" si="8">AB3-AC3</f>
        <v>0</v>
      </c>
      <c r="AL3">
        <f t="shared" ref="AL3:AL34" si="9">SUM(AI3:AK3)</f>
        <v>22476.744225746599</v>
      </c>
      <c r="AN3">
        <f t="shared" ref="AN3:AN34" si="10">AE3*$K3</f>
        <v>25668.556884940666</v>
      </c>
      <c r="AO3">
        <f t="shared" ref="AO3:AO34" si="11">AF3*$K3</f>
        <v>-2566.8556884940667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22476.744225746599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22476.744225746599</v>
      </c>
      <c r="AW3">
        <v>0</v>
      </c>
      <c r="AX3">
        <f>IF(Z3&gt;0, (R3*SUMPRODUCT(K3:$K$98, X3:$X$98)-K3*$AZ$3)/Z3, 0)</f>
        <v>0</v>
      </c>
      <c r="AZ3">
        <f>C6*SUMPRODUCT(X4:X98, K4:K98)/1</f>
        <v>15171.608719792783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500000</v>
      </c>
      <c r="S4">
        <f t="shared" si="1"/>
        <v>1029.2097736661299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1017.6683150975859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-1017.6683150975859</v>
      </c>
      <c r="AK4">
        <f>G4*SUM(AB4, AE4:AF4)</f>
        <v>0</v>
      </c>
      <c r="AL4">
        <f t="shared" si="9"/>
        <v>-1624.6198150975858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-566.23892154118846</v>
      </c>
      <c r="AR4">
        <f t="shared" si="14"/>
        <v>-566.23892154118846</v>
      </c>
      <c r="AS4">
        <f t="shared" si="15"/>
        <v>-949.40602210801933</v>
      </c>
      <c r="AT4">
        <f t="shared" si="16"/>
        <v>0</v>
      </c>
      <c r="AU4">
        <f t="shared" si="17"/>
        <v>-1515.6449436492078</v>
      </c>
      <c r="AW4">
        <v>1</v>
      </c>
      <c r="AX4">
        <f>IF(Z4&gt;0, (R4*SUMPRODUCT(K4:$K$98, X4:$X$98)-K4*$AZ$3)/Z4, 0)</f>
        <v>1029.2097736661299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1.221979E-3</v>
      </c>
      <c r="Q5" s="5">
        <f t="shared" ref="Q5:Q36" si="29">$C$8</f>
        <v>12.5</v>
      </c>
      <c r="R5">
        <f t="shared" si="0"/>
        <v>500000</v>
      </c>
      <c r="S5">
        <f t="shared" si="1"/>
        <v>1669.2464967749136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1017.6683150975859</v>
      </c>
      <c r="AC5">
        <f t="shared" si="2"/>
        <v>1632.0055409691031</v>
      </c>
      <c r="AE5">
        <f t="shared" si="3"/>
        <v>0</v>
      </c>
      <c r="AF5">
        <f t="shared" si="4"/>
        <v>0</v>
      </c>
      <c r="AG5">
        <f t="shared" si="5"/>
        <v>-12.221124502299674</v>
      </c>
      <c r="AH5">
        <f t="shared" si="6"/>
        <v>-604.13792301298156</v>
      </c>
      <c r="AI5">
        <f t="shared" si="7"/>
        <v>-616.35904751528119</v>
      </c>
      <c r="AJ5">
        <f t="shared" si="8"/>
        <v>-614.33722587151715</v>
      </c>
      <c r="AK5">
        <f>G5*SUM(AB5, AE5:AF5)</f>
        <v>41.724400919001027</v>
      </c>
      <c r="AL5">
        <f t="shared" si="9"/>
        <v>-1188.9718724677973</v>
      </c>
      <c r="AN5">
        <f t="shared" si="10"/>
        <v>0</v>
      </c>
      <c r="AO5">
        <f t="shared" si="11"/>
        <v>0</v>
      </c>
      <c r="AP5">
        <f t="shared" si="12"/>
        <v>-10.450381546888416</v>
      </c>
      <c r="AQ5">
        <f t="shared" si="13"/>
        <v>-516.60318174831934</v>
      </c>
      <c r="AR5">
        <f t="shared" si="14"/>
        <v>-527.05356329520771</v>
      </c>
      <c r="AS5">
        <f t="shared" si="15"/>
        <v>-525.32468739732155</v>
      </c>
      <c r="AT5">
        <f t="shared" si="16"/>
        <v>35.6788697584132</v>
      </c>
      <c r="AU5">
        <f t="shared" si="17"/>
        <v>-1016.6993809341161</v>
      </c>
      <c r="AW5">
        <v>2</v>
      </c>
      <c r="AX5">
        <f>IF(Z5&gt;0, (R5*SUMPRODUCT(K5:$K$98, X5:$X$98)-K5*$AZ$3)/Z5, 0)</f>
        <v>1669.2464967749136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1.231956E-3</v>
      </c>
      <c r="Q6" s="5">
        <f t="shared" si="29"/>
        <v>12.5</v>
      </c>
      <c r="R6">
        <f t="shared" si="0"/>
        <v>500000</v>
      </c>
      <c r="S6">
        <f t="shared" si="1"/>
        <v>2467.3779798070423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1632.0055409691031</v>
      </c>
      <c r="AC6">
        <f t="shared" si="2"/>
        <v>2385.2354867942213</v>
      </c>
      <c r="AE6">
        <f t="shared" si="3"/>
        <v>0</v>
      </c>
      <c r="AF6">
        <f t="shared" si="4"/>
        <v>0</v>
      </c>
      <c r="AG6">
        <f t="shared" si="5"/>
        <v>-12.083857369619324</v>
      </c>
      <c r="AH6">
        <f t="shared" si="6"/>
        <v>-602.23550629420379</v>
      </c>
      <c r="AI6">
        <f t="shared" si="7"/>
        <v>-614.31936366382308</v>
      </c>
      <c r="AJ6">
        <f t="shared" si="8"/>
        <v>-753.22994582511819</v>
      </c>
      <c r="AK6">
        <f>G6*SUM(AB6, AE6:AF6)</f>
        <v>95.472324146692543</v>
      </c>
      <c r="AL6">
        <f t="shared" si="9"/>
        <v>-1272.0769853422487</v>
      </c>
      <c r="AN6">
        <f t="shared" si="10"/>
        <v>0</v>
      </c>
      <c r="AO6">
        <f t="shared" si="11"/>
        <v>0</v>
      </c>
      <c r="AP6">
        <f t="shared" si="12"/>
        <v>-9.3216087696622054</v>
      </c>
      <c r="AQ6">
        <f t="shared" si="13"/>
        <v>-464.57050966092783</v>
      </c>
      <c r="AR6">
        <f t="shared" si="14"/>
        <v>-473.89211843059002</v>
      </c>
      <c r="AS6">
        <f t="shared" si="15"/>
        <v>-581.04913470993745</v>
      </c>
      <c r="AT6">
        <f t="shared" si="16"/>
        <v>73.648308383987327</v>
      </c>
      <c r="AU6">
        <f t="shared" si="17"/>
        <v>-981.29294475654012</v>
      </c>
      <c r="AW6">
        <v>3</v>
      </c>
      <c r="AX6">
        <f>IF(Z6&gt;0, (R6*SUMPRODUCT(K6:$K$98, X6:$X$98)-K6*$AZ$3)/Z6, 0)</f>
        <v>2467.3779798070423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1.2424070000000001E-3</v>
      </c>
      <c r="Q7" s="5">
        <f t="shared" si="29"/>
        <v>12.5</v>
      </c>
      <c r="R7">
        <f t="shared" si="0"/>
        <v>500000</v>
      </c>
      <c r="S7">
        <f t="shared" si="1"/>
        <v>3113.3962715017792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2385.2354867942213</v>
      </c>
      <c r="AC7">
        <f t="shared" si="2"/>
        <v>2975.9101185709806</v>
      </c>
      <c r="AE7">
        <f t="shared" si="3"/>
        <v>0</v>
      </c>
      <c r="AF7">
        <f t="shared" si="4"/>
        <v>0</v>
      </c>
      <c r="AG7">
        <f t="shared" si="5"/>
        <v>-11.948005726940114</v>
      </c>
      <c r="AH7">
        <f t="shared" si="6"/>
        <v>-600.52275932066539</v>
      </c>
      <c r="AI7">
        <f t="shared" si="7"/>
        <v>-612.47076504760548</v>
      </c>
      <c r="AJ7">
        <f t="shared" si="8"/>
        <v>-590.67463177675927</v>
      </c>
      <c r="AK7">
        <f>G7*SUM(AB7, AE7:AF7)</f>
        <v>117.11506240159626</v>
      </c>
      <c r="AL7">
        <f t="shared" si="9"/>
        <v>-1086.0303344227684</v>
      </c>
      <c r="AN7">
        <f t="shared" si="10"/>
        <v>0</v>
      </c>
      <c r="AO7">
        <f t="shared" si="11"/>
        <v>0</v>
      </c>
      <c r="AP7">
        <f t="shared" si="12"/>
        <v>-8.3857805931934255</v>
      </c>
      <c r="AQ7">
        <f t="shared" si="13"/>
        <v>-421.48055633480891</v>
      </c>
      <c r="AR7">
        <f t="shared" si="14"/>
        <v>-429.86633692800234</v>
      </c>
      <c r="AS7">
        <f t="shared" si="15"/>
        <v>-414.5685880344613</v>
      </c>
      <c r="AT7">
        <f t="shared" si="16"/>
        <v>82.197919879090918</v>
      </c>
      <c r="AU7">
        <f t="shared" si="17"/>
        <v>-762.23700508337265</v>
      </c>
      <c r="AW7">
        <v>4</v>
      </c>
      <c r="AX7">
        <f>IF(Z7&gt;0, (R7*SUMPRODUCT(K7:$K$98, X7:$X$98)-K7*$AZ$3)/Z7, 0)</f>
        <v>3113.3962715017792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1.255709E-3</v>
      </c>
      <c r="Q8" s="5">
        <f t="shared" si="29"/>
        <v>12.5</v>
      </c>
      <c r="R8">
        <f t="shared" si="0"/>
        <v>500000</v>
      </c>
      <c r="S8">
        <f t="shared" si="1"/>
        <v>3452.7408707538052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2975.9101185709806</v>
      </c>
      <c r="AC8">
        <f t="shared" si="2"/>
        <v>3263.1225436267723</v>
      </c>
      <c r="AE8">
        <f t="shared" si="3"/>
        <v>0</v>
      </c>
      <c r="AF8">
        <f t="shared" si="4"/>
        <v>0</v>
      </c>
      <c r="AG8">
        <f t="shared" si="5"/>
        <v>-11.813522451347342</v>
      </c>
      <c r="AH8">
        <f t="shared" si="6"/>
        <v>-600.1287329348097</v>
      </c>
      <c r="AI8">
        <f t="shared" si="7"/>
        <v>-611.94225538615706</v>
      </c>
      <c r="AJ8">
        <f t="shared" si="8"/>
        <v>-287.21242505579175</v>
      </c>
      <c r="AK8">
        <f t="shared" ref="AK8:AK39" si="30">G8*SUM(AB8:AB8, AE8:AF8)</f>
        <v>63.386885525561887</v>
      </c>
      <c r="AL8">
        <f t="shared" si="9"/>
        <v>-835.76779491638695</v>
      </c>
      <c r="AN8">
        <f t="shared" si="10"/>
        <v>0</v>
      </c>
      <c r="AO8">
        <f t="shared" si="11"/>
        <v>0</v>
      </c>
      <c r="AP8">
        <f t="shared" si="12"/>
        <v>-7.7395619220560006</v>
      </c>
      <c r="AQ8">
        <f t="shared" si="13"/>
        <v>-393.17091992526179</v>
      </c>
      <c r="AR8">
        <f t="shared" si="14"/>
        <v>-400.91048184731778</v>
      </c>
      <c r="AS8">
        <f t="shared" si="15"/>
        <v>-188.16558377553557</v>
      </c>
      <c r="AT8">
        <f t="shared" si="16"/>
        <v>41.527556881682621</v>
      </c>
      <c r="AU8">
        <f t="shared" si="17"/>
        <v>-547.54850874117074</v>
      </c>
      <c r="AW8">
        <v>5</v>
      </c>
      <c r="AX8">
        <f>IF(Z8&gt;0, (R8*SUMPRODUCT(K8:$K$98, X8:$X$98)-K8*$AZ$3)/Z8, 0)</f>
        <v>3452.7408707538052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1.2766120000000001E-3</v>
      </c>
      <c r="Q9" s="5">
        <f t="shared" si="29"/>
        <v>12.5</v>
      </c>
      <c r="R9">
        <f t="shared" si="0"/>
        <v>500000</v>
      </c>
      <c r="S9">
        <f t="shared" si="1"/>
        <v>3634.4936624662164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3263.1225436267723</v>
      </c>
      <c r="AC9">
        <f t="shared" si="2"/>
        <v>3396.159833839436</v>
      </c>
      <c r="AE9">
        <f t="shared" si="3"/>
        <v>0</v>
      </c>
      <c r="AF9">
        <f t="shared" si="4"/>
        <v>0</v>
      </c>
      <c r="AG9">
        <f t="shared" si="5"/>
        <v>-11.680305942310211</v>
      </c>
      <c r="AH9">
        <f t="shared" si="6"/>
        <v>-603.25138094637737</v>
      </c>
      <c r="AI9">
        <f t="shared" si="7"/>
        <v>-614.93168688868752</v>
      </c>
      <c r="AJ9">
        <f t="shared" si="8"/>
        <v>-133.03729021266372</v>
      </c>
      <c r="AK9">
        <f t="shared" si="30"/>
        <v>19.252423007397955</v>
      </c>
      <c r="AL9">
        <f t="shared" si="9"/>
        <v>-728.71655409395328</v>
      </c>
      <c r="AN9">
        <f t="shared" si="10"/>
        <v>0</v>
      </c>
      <c r="AO9">
        <f t="shared" si="11"/>
        <v>0</v>
      </c>
      <c r="AP9">
        <f t="shared" si="12"/>
        <v>-7.2471691307993193</v>
      </c>
      <c r="AQ9">
        <f t="shared" si="13"/>
        <v>-374.29368782800469</v>
      </c>
      <c r="AR9">
        <f t="shared" si="14"/>
        <v>-381.540856958804</v>
      </c>
      <c r="AS9">
        <f t="shared" si="15"/>
        <v>-82.544391186016483</v>
      </c>
      <c r="AT9">
        <f t="shared" si="16"/>
        <v>11.945369102610057</v>
      </c>
      <c r="AU9">
        <f t="shared" si="17"/>
        <v>-452.1398790422104</v>
      </c>
      <c r="AW9">
        <v>6</v>
      </c>
      <c r="AX9">
        <f>IF(Z9&gt;0, (R9*SUMPRODUCT(K9:$K$98, X9:$X$98)-K9*$AZ$3)/Z9, 0)</f>
        <v>3634.4936624662164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1.3013160000000001E-3</v>
      </c>
      <c r="Q10" s="5">
        <f t="shared" si="29"/>
        <v>12.5</v>
      </c>
      <c r="R10">
        <f t="shared" si="0"/>
        <v>500000</v>
      </c>
      <c r="S10">
        <f t="shared" si="1"/>
        <v>3793.8399488026357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3396.159833839436</v>
      </c>
      <c r="AC10">
        <f t="shared" si="2"/>
        <v>3504.9930955454292</v>
      </c>
      <c r="AE10">
        <f t="shared" si="3"/>
        <v>0</v>
      </c>
      <c r="AF10">
        <f t="shared" si="4"/>
        <v>0</v>
      </c>
      <c r="AG10">
        <f t="shared" si="5"/>
        <v>-11.548303113879484</v>
      </c>
      <c r="AH10">
        <f t="shared" si="6"/>
        <v>-607.99076030493427</v>
      </c>
      <c r="AI10">
        <f t="shared" si="7"/>
        <v>-619.53906341881373</v>
      </c>
      <c r="AJ10">
        <f t="shared" si="8"/>
        <v>-108.83326170599321</v>
      </c>
      <c r="AK10">
        <f t="shared" si="30"/>
        <v>13.92425531874169</v>
      </c>
      <c r="AL10">
        <f t="shared" si="9"/>
        <v>-714.44806980606529</v>
      </c>
      <c r="AN10">
        <f t="shared" si="10"/>
        <v>0</v>
      </c>
      <c r="AO10">
        <f t="shared" si="11"/>
        <v>0</v>
      </c>
      <c r="AP10">
        <f t="shared" si="12"/>
        <v>-6.7975207118363628</v>
      </c>
      <c r="AQ10">
        <f t="shared" si="13"/>
        <v>-357.87333818860634</v>
      </c>
      <c r="AR10">
        <f t="shared" si="14"/>
        <v>-364.67085890044268</v>
      </c>
      <c r="AS10">
        <f t="shared" si="15"/>
        <v>-64.061043712479446</v>
      </c>
      <c r="AT10">
        <f t="shared" si="16"/>
        <v>8.1960451672148604</v>
      </c>
      <c r="AU10">
        <f t="shared" si="17"/>
        <v>-420.53585744570728</v>
      </c>
      <c r="AW10">
        <v>7</v>
      </c>
      <c r="AX10">
        <f>IF(Z10&gt;0, (R10*SUMPRODUCT(K10:$K$98, X10:$X$98)-K10*$AZ$3)/Z10, 0)</f>
        <v>3793.8399488026357</v>
      </c>
    </row>
    <row r="11" spans="1:52" x14ac:dyDescent="0.25">
      <c r="A11" t="s">
        <v>33</v>
      </c>
      <c r="C11" s="25">
        <f>AU100</f>
        <v>5180.9093351629017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1.325545E-3</v>
      </c>
      <c r="Q11" s="5">
        <f t="shared" si="29"/>
        <v>12.5</v>
      </c>
      <c r="R11">
        <f t="shared" si="0"/>
        <v>500000</v>
      </c>
      <c r="S11">
        <f t="shared" si="1"/>
        <v>3932.2990472299221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3504.9930955454292</v>
      </c>
      <c r="AC11">
        <f t="shared" si="2"/>
        <v>3591.7658151235864</v>
      </c>
      <c r="AE11">
        <f t="shared" si="3"/>
        <v>0</v>
      </c>
      <c r="AF11">
        <f t="shared" si="4"/>
        <v>0</v>
      </c>
      <c r="AG11">
        <f t="shared" si="5"/>
        <v>-11.417512287289602</v>
      </c>
      <c r="AH11">
        <f t="shared" si="6"/>
        <v>-612.31181804349524</v>
      </c>
      <c r="AI11">
        <f t="shared" si="7"/>
        <v>-623.72933033078482</v>
      </c>
      <c r="AJ11">
        <f t="shared" si="8"/>
        <v>-86.772719578157194</v>
      </c>
      <c r="AK11">
        <f t="shared" si="30"/>
        <v>8.4119834293090303</v>
      </c>
      <c r="AL11">
        <f t="shared" si="9"/>
        <v>-702.09006647963304</v>
      </c>
      <c r="AN11">
        <f t="shared" si="10"/>
        <v>0</v>
      </c>
      <c r="AO11">
        <f t="shared" si="11"/>
        <v>0</v>
      </c>
      <c r="AP11">
        <f t="shared" si="12"/>
        <v>-6.3859132317807186</v>
      </c>
      <c r="AQ11">
        <f t="shared" si="13"/>
        <v>-342.47128817830225</v>
      </c>
      <c r="AR11">
        <f t="shared" si="14"/>
        <v>-348.85720141008295</v>
      </c>
      <c r="AS11">
        <f t="shared" si="15"/>
        <v>-48.532731489032173</v>
      </c>
      <c r="AT11">
        <f t="shared" si="16"/>
        <v>4.7048949836949827</v>
      </c>
      <c r="AU11">
        <f t="shared" si="17"/>
        <v>-392.68503791542014</v>
      </c>
      <c r="AW11">
        <v>8</v>
      </c>
      <c r="AX11">
        <f>IF(Z11&gt;0, (R11*SUMPRODUCT(K11:$K$98, X11:$X$98)-K11*$AZ$3)/Z11, 0)</f>
        <v>3932.2990472299221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1.3564250000000001E-3</v>
      </c>
      <c r="Q12" s="5">
        <f t="shared" si="29"/>
        <v>12.5</v>
      </c>
      <c r="R12">
        <f t="shared" si="0"/>
        <v>500000</v>
      </c>
      <c r="S12">
        <f t="shared" si="1"/>
        <v>4065.2504055121831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3591.7658151235864</v>
      </c>
      <c r="AC12">
        <f t="shared" si="2"/>
        <v>3671.0349969517656</v>
      </c>
      <c r="AE12">
        <f t="shared" si="3"/>
        <v>0</v>
      </c>
      <c r="AF12">
        <f t="shared" si="4"/>
        <v>0</v>
      </c>
      <c r="AG12">
        <f t="shared" si="5"/>
        <v>-11.287850165312419</v>
      </c>
      <c r="AH12">
        <f t="shared" si="6"/>
        <v>-619.47996417147192</v>
      </c>
      <c r="AI12">
        <f t="shared" si="7"/>
        <v>-630.76781433678434</v>
      </c>
      <c r="AJ12">
        <f t="shared" si="8"/>
        <v>-79.269181828179171</v>
      </c>
      <c r="AK12">
        <f t="shared" si="30"/>
        <v>8.2610613747842478</v>
      </c>
      <c r="AL12">
        <f t="shared" si="9"/>
        <v>-701.77593479017924</v>
      </c>
      <c r="AN12">
        <f t="shared" si="10"/>
        <v>0</v>
      </c>
      <c r="AO12">
        <f t="shared" si="11"/>
        <v>0</v>
      </c>
      <c r="AP12">
        <f t="shared" si="12"/>
        <v>-5.9996123606457212</v>
      </c>
      <c r="AQ12">
        <f t="shared" si="13"/>
        <v>-329.26018646462643</v>
      </c>
      <c r="AR12">
        <f t="shared" si="14"/>
        <v>-335.25979882527218</v>
      </c>
      <c r="AS12">
        <f t="shared" si="15"/>
        <v>-42.132412828803169</v>
      </c>
      <c r="AT12">
        <f t="shared" si="16"/>
        <v>4.3908419415874418</v>
      </c>
      <c r="AU12">
        <f t="shared" si="17"/>
        <v>-373.00136971248787</v>
      </c>
      <c r="AW12">
        <v>9</v>
      </c>
      <c r="AX12">
        <f>IF(Z12&gt;0, (R12*SUMPRODUCT(K12:$K$98, X12:$X$98)-K12*$AZ$3)/Z12, 0)</f>
        <v>4065.2504055121831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1.3882549999999999E-3</v>
      </c>
      <c r="Q13" s="5">
        <f t="shared" si="29"/>
        <v>12.5</v>
      </c>
      <c r="R13">
        <f t="shared" si="0"/>
        <v>500000</v>
      </c>
      <c r="S13">
        <f t="shared" si="1"/>
        <v>4189.7439709384726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3671.0349969517656</v>
      </c>
      <c r="AC13">
        <f t="shared" si="2"/>
        <v>3740.3692103071508</v>
      </c>
      <c r="AE13">
        <f t="shared" si="3"/>
        <v>0</v>
      </c>
      <c r="AF13">
        <f t="shared" si="4"/>
        <v>0</v>
      </c>
      <c r="AG13">
        <f t="shared" si="5"/>
        <v>-11.159301249228049</v>
      </c>
      <c r="AH13">
        <f t="shared" si="6"/>
        <v>-626.81657724983154</v>
      </c>
      <c r="AI13">
        <f t="shared" si="7"/>
        <v>-637.9758784990596</v>
      </c>
      <c r="AJ13">
        <f t="shared" si="8"/>
        <v>-69.334213355385145</v>
      </c>
      <c r="AK13">
        <f t="shared" si="30"/>
        <v>7.3420699939035314</v>
      </c>
      <c r="AL13">
        <f t="shared" si="9"/>
        <v>-699.96802186054117</v>
      </c>
      <c r="AN13">
        <f t="shared" si="10"/>
        <v>0</v>
      </c>
      <c r="AO13">
        <f t="shared" si="11"/>
        <v>0</v>
      </c>
      <c r="AP13">
        <f t="shared" si="12"/>
        <v>-5.6381057463702806</v>
      </c>
      <c r="AQ13">
        <f t="shared" si="13"/>
        <v>-316.69170561704271</v>
      </c>
      <c r="AR13">
        <f t="shared" si="14"/>
        <v>-322.329811363413</v>
      </c>
      <c r="AS13">
        <f t="shared" si="15"/>
        <v>-35.030296073968046</v>
      </c>
      <c r="AT13">
        <f t="shared" si="16"/>
        <v>3.7094945371910146</v>
      </c>
      <c r="AU13">
        <f t="shared" si="17"/>
        <v>-353.65061290019003</v>
      </c>
      <c r="AW13">
        <v>10</v>
      </c>
      <c r="AX13">
        <f>IF(Z13&gt;0, (R13*SUMPRODUCT(K13:$K$98, X13:$X$98)-K13*$AZ$3)/Z13, 0)</f>
        <v>4189.7439709384726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1.4257860000000001E-3</v>
      </c>
      <c r="Q14" s="5">
        <f t="shared" si="29"/>
        <v>12.5</v>
      </c>
      <c r="R14">
        <f t="shared" si="0"/>
        <v>500000</v>
      </c>
      <c r="S14">
        <f t="shared" si="1"/>
        <v>4307.0769126687183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3740.3692103071508</v>
      </c>
      <c r="AC14">
        <f t="shared" si="2"/>
        <v>3801.1840120452007</v>
      </c>
      <c r="AE14">
        <f t="shared" si="3"/>
        <v>0</v>
      </c>
      <c r="AF14">
        <f t="shared" si="4"/>
        <v>0</v>
      </c>
      <c r="AG14">
        <f t="shared" si="5"/>
        <v>-11.031797461244835</v>
      </c>
      <c r="AH14">
        <f t="shared" si="6"/>
        <v>-636.43101963727452</v>
      </c>
      <c r="AI14">
        <f t="shared" si="7"/>
        <v>-647.46281709851939</v>
      </c>
      <c r="AJ14">
        <f t="shared" si="8"/>
        <v>-60.814801738049937</v>
      </c>
      <c r="AK14">
        <f t="shared" si="30"/>
        <v>6.7326645785528711</v>
      </c>
      <c r="AL14">
        <f t="shared" si="9"/>
        <v>-701.54495425801645</v>
      </c>
      <c r="AN14">
        <f t="shared" si="10"/>
        <v>0</v>
      </c>
      <c r="AO14">
        <f t="shared" si="11"/>
        <v>0</v>
      </c>
      <c r="AP14">
        <f t="shared" si="12"/>
        <v>-5.2991880173672588</v>
      </c>
      <c r="AQ14">
        <f t="shared" si="13"/>
        <v>-305.71333864591355</v>
      </c>
      <c r="AR14">
        <f t="shared" si="14"/>
        <v>-311.01252666328082</v>
      </c>
      <c r="AS14">
        <f t="shared" si="15"/>
        <v>-29.212743415656828</v>
      </c>
      <c r="AT14">
        <f t="shared" si="16"/>
        <v>3.2340745544828438</v>
      </c>
      <c r="AU14">
        <f t="shared" si="17"/>
        <v>-336.99119552445478</v>
      </c>
      <c r="AW14">
        <v>11</v>
      </c>
      <c r="AX14">
        <f>IF(Z14&gt;0, (R14*SUMPRODUCT(K14:$K$98, X14:$X$98)-K14*$AZ$3)/Z14, 0)</f>
        <v>4307.0769126687183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1.477569E-3</v>
      </c>
      <c r="Q15" s="5">
        <f t="shared" si="29"/>
        <v>12.5</v>
      </c>
      <c r="R15">
        <f t="shared" si="0"/>
        <v>500000</v>
      </c>
      <c r="S15">
        <f t="shared" si="1"/>
        <v>4435.396900204606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3801.1840120452007</v>
      </c>
      <c r="AC15">
        <f t="shared" si="2"/>
        <v>3869.5038574456685</v>
      </c>
      <c r="AE15">
        <f t="shared" si="3"/>
        <v>0</v>
      </c>
      <c r="AF15">
        <f t="shared" si="4"/>
        <v>0</v>
      </c>
      <c r="AG15">
        <f t="shared" si="5"/>
        <v>-10.905179244689373</v>
      </c>
      <c r="AH15">
        <f t="shared" si="6"/>
        <v>-652.00967772056276</v>
      </c>
      <c r="AI15">
        <f t="shared" si="7"/>
        <v>-662.91485696525217</v>
      </c>
      <c r="AJ15">
        <f t="shared" si="8"/>
        <v>-68.319845400467784</v>
      </c>
      <c r="AK15">
        <f t="shared" si="30"/>
        <v>15.584854449385324</v>
      </c>
      <c r="AL15">
        <f t="shared" si="9"/>
        <v>-715.64984791633458</v>
      </c>
      <c r="AN15">
        <f t="shared" si="10"/>
        <v>0</v>
      </c>
      <c r="AO15">
        <f t="shared" si="11"/>
        <v>0</v>
      </c>
      <c r="AP15">
        <f t="shared" si="12"/>
        <v>-4.9695154361578151</v>
      </c>
      <c r="AQ15">
        <f t="shared" si="13"/>
        <v>-297.12232006956918</v>
      </c>
      <c r="AR15">
        <f t="shared" si="14"/>
        <v>-302.09183550572703</v>
      </c>
      <c r="AS15">
        <f t="shared" si="15"/>
        <v>-31.133511764960545</v>
      </c>
      <c r="AT15">
        <f t="shared" si="16"/>
        <v>7.1020542641891495</v>
      </c>
      <c r="AU15">
        <f t="shared" si="17"/>
        <v>-326.12329300649839</v>
      </c>
      <c r="AW15">
        <v>12</v>
      </c>
      <c r="AX15">
        <f>IF(Z15&gt;0, (R15*SUMPRODUCT(K15:$K$98, X15:$X$98)-K15*$AZ$3)/Z15, 0)</f>
        <v>4435.396900204606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1.5369540000000001E-3</v>
      </c>
      <c r="Q16" s="5">
        <f t="shared" si="29"/>
        <v>12.5</v>
      </c>
      <c r="R16">
        <f t="shared" si="0"/>
        <v>500000</v>
      </c>
      <c r="S16">
        <f t="shared" si="1"/>
        <v>4575.6768796120914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3869.5038574456685</v>
      </c>
      <c r="AC16">
        <f t="shared" si="2"/>
        <v>3945.8319164613599</v>
      </c>
      <c r="AE16">
        <f t="shared" si="3"/>
        <v>0</v>
      </c>
      <c r="AF16">
        <f t="shared" si="4"/>
        <v>0</v>
      </c>
      <c r="AG16">
        <f t="shared" si="5"/>
        <v>-10.779366693381638</v>
      </c>
      <c r="AH16">
        <f t="shared" si="6"/>
        <v>-670.43035443369251</v>
      </c>
      <c r="AI16">
        <f t="shared" si="7"/>
        <v>-681.2097211270742</v>
      </c>
      <c r="AJ16">
        <f t="shared" si="8"/>
        <v>-76.328059015691451</v>
      </c>
      <c r="AK16">
        <f t="shared" si="30"/>
        <v>27.473477387864246</v>
      </c>
      <c r="AL16">
        <f t="shared" si="9"/>
        <v>-730.06430275490141</v>
      </c>
      <c r="AN16">
        <f t="shared" si="10"/>
        <v>0</v>
      </c>
      <c r="AO16">
        <f t="shared" si="11"/>
        <v>0</v>
      </c>
      <c r="AP16">
        <f t="shared" si="12"/>
        <v>-4.6468473797829661</v>
      </c>
      <c r="AQ16">
        <f t="shared" si="13"/>
        <v>-289.0139675589632</v>
      </c>
      <c r="AR16">
        <f t="shared" si="14"/>
        <v>-293.66081493874617</v>
      </c>
      <c r="AS16">
        <f t="shared" si="15"/>
        <v>-32.904051891912751</v>
      </c>
      <c r="AT16">
        <f t="shared" si="16"/>
        <v>11.843465395022498</v>
      </c>
      <c r="AU16">
        <f t="shared" si="17"/>
        <v>-314.72140143563644</v>
      </c>
      <c r="AW16">
        <v>13</v>
      </c>
      <c r="AX16">
        <f>IF(Z16&gt;0, (R16*SUMPRODUCT(K16:$K$98, X16:$X$98)-K16*$AZ$3)/Z16, 0)</f>
        <v>4575.6768796120914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1.5977630000000001E-3</v>
      </c>
      <c r="Q17" s="5">
        <f t="shared" si="29"/>
        <v>12.5</v>
      </c>
      <c r="R17">
        <f t="shared" si="0"/>
        <v>500000</v>
      </c>
      <c r="S17">
        <f t="shared" si="1"/>
        <v>4750.4809731063497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3945.8319164613599</v>
      </c>
      <c r="AC17">
        <f t="shared" si="2"/>
        <v>4049.0630146801923</v>
      </c>
      <c r="AE17">
        <f t="shared" si="3"/>
        <v>0</v>
      </c>
      <c r="AF17">
        <f t="shared" si="4"/>
        <v>0</v>
      </c>
      <c r="AG17">
        <f t="shared" si="5"/>
        <v>-10.654350153181703</v>
      </c>
      <c r="AH17">
        <f t="shared" si="6"/>
        <v>-688.91493064470103</v>
      </c>
      <c r="AI17">
        <f t="shared" si="7"/>
        <v>-699.5692807978827</v>
      </c>
      <c r="AJ17">
        <f t="shared" si="8"/>
        <v>-103.23109821883236</v>
      </c>
      <c r="AK17">
        <f t="shared" si="30"/>
        <v>54.452480447166764</v>
      </c>
      <c r="AL17">
        <f t="shared" si="9"/>
        <v>-748.34789856954831</v>
      </c>
      <c r="AN17">
        <f t="shared" si="10"/>
        <v>0</v>
      </c>
      <c r="AO17">
        <f t="shared" si="11"/>
        <v>0</v>
      </c>
      <c r="AP17">
        <f t="shared" si="12"/>
        <v>-4.3174979744078499</v>
      </c>
      <c r="AQ17">
        <f t="shared" si="13"/>
        <v>-279.17130325490393</v>
      </c>
      <c r="AR17">
        <f t="shared" si="14"/>
        <v>-283.48880122931178</v>
      </c>
      <c r="AS17">
        <f t="shared" si="15"/>
        <v>-41.832683462407829</v>
      </c>
      <c r="AT17">
        <f t="shared" si="16"/>
        <v>22.065960912868839</v>
      </c>
      <c r="AU17">
        <f t="shared" si="17"/>
        <v>-303.25552377885077</v>
      </c>
      <c r="AW17">
        <v>14</v>
      </c>
      <c r="AX17">
        <f>IF(Z17&gt;0, (R17*SUMPRODUCT(K17:$K$98, X17:$X$98)-K17*$AZ$3)/Z17, 0)</f>
        <v>4750.4809731063497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1.661898E-3</v>
      </c>
      <c r="Q18" s="5">
        <f t="shared" si="29"/>
        <v>12.5</v>
      </c>
      <c r="R18">
        <f t="shared" si="0"/>
        <v>500000</v>
      </c>
      <c r="S18">
        <f t="shared" si="1"/>
        <v>4962.7722452696744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4049.0630146801923</v>
      </c>
      <c r="AC18">
        <f t="shared" si="2"/>
        <v>4180.6791243479638</v>
      </c>
      <c r="AE18">
        <f t="shared" si="3"/>
        <v>0</v>
      </c>
      <c r="AF18">
        <f t="shared" si="4"/>
        <v>0</v>
      </c>
      <c r="AG18">
        <f t="shared" si="5"/>
        <v>-10.530100208439015</v>
      </c>
      <c r="AH18">
        <f t="shared" si="6"/>
        <v>-708.2577284348946</v>
      </c>
      <c r="AI18">
        <f t="shared" si="7"/>
        <v>-718.78782864333357</v>
      </c>
      <c r="AJ18">
        <f t="shared" si="8"/>
        <v>-131.61610966777152</v>
      </c>
      <c r="AK18">
        <f t="shared" si="30"/>
        <v>87.459761117092157</v>
      </c>
      <c r="AL18">
        <f t="shared" si="9"/>
        <v>-762.94417719401292</v>
      </c>
      <c r="AN18">
        <f t="shared" si="10"/>
        <v>0</v>
      </c>
      <c r="AO18">
        <f t="shared" si="11"/>
        <v>0</v>
      </c>
      <c r="AP18">
        <f t="shared" si="12"/>
        <v>-3.9820341110629895</v>
      </c>
      <c r="AQ18">
        <f t="shared" si="13"/>
        <v>-267.83282003256653</v>
      </c>
      <c r="AR18">
        <f t="shared" si="14"/>
        <v>-271.81485414362947</v>
      </c>
      <c r="AS18">
        <f t="shared" si="15"/>
        <v>-49.771590762493439</v>
      </c>
      <c r="AT18">
        <f t="shared" si="16"/>
        <v>33.07354585615181</v>
      </c>
      <c r="AU18">
        <f t="shared" si="17"/>
        <v>-288.51289904997111</v>
      </c>
      <c r="AW18">
        <v>15</v>
      </c>
      <c r="AX18">
        <f>IF(Z18&gt;0, (R18*SUMPRODUCT(K18:$K$98, X18:$X$98)-K18*$AZ$3)/Z18, 0)</f>
        <v>4962.7722452696744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1.7364850000000001E-3</v>
      </c>
      <c r="Q19" s="5">
        <f t="shared" si="29"/>
        <v>12.5</v>
      </c>
      <c r="R19">
        <f t="shared" si="0"/>
        <v>500000</v>
      </c>
      <c r="S19">
        <f t="shared" si="1"/>
        <v>5164.6517593559165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4180.6791243479638</v>
      </c>
      <c r="AC19">
        <f t="shared" si="2"/>
        <v>4299.6816031888202</v>
      </c>
      <c r="AE19">
        <f t="shared" si="3"/>
        <v>0</v>
      </c>
      <c r="AF19">
        <f t="shared" si="4"/>
        <v>0</v>
      </c>
      <c r="AG19">
        <f t="shared" si="5"/>
        <v>-10.406513845294173</v>
      </c>
      <c r="AH19">
        <f t="shared" si="6"/>
        <v>-731.41444241804891</v>
      </c>
      <c r="AI19">
        <f t="shared" si="7"/>
        <v>-741.82095626334308</v>
      </c>
      <c r="AJ19">
        <f t="shared" si="8"/>
        <v>-119.00247884085638</v>
      </c>
      <c r="AK19">
        <f t="shared" si="30"/>
        <v>93.22914447295959</v>
      </c>
      <c r="AL19">
        <f t="shared" si="9"/>
        <v>-767.59429063123991</v>
      </c>
      <c r="AN19">
        <f t="shared" si="10"/>
        <v>0</v>
      </c>
      <c r="AO19">
        <f t="shared" si="11"/>
        <v>0</v>
      </c>
      <c r="AP19">
        <f t="shared" si="12"/>
        <v>-3.6699608574550129</v>
      </c>
      <c r="AQ19">
        <f t="shared" si="13"/>
        <v>-257.94059510768312</v>
      </c>
      <c r="AR19">
        <f t="shared" si="14"/>
        <v>-261.61055596513813</v>
      </c>
      <c r="AS19">
        <f t="shared" si="15"/>
        <v>-41.967410583281229</v>
      </c>
      <c r="AT19">
        <f t="shared" si="16"/>
        <v>32.878187265805551</v>
      </c>
      <c r="AU19">
        <f t="shared" si="17"/>
        <v>-270.69977928261386</v>
      </c>
      <c r="AW19">
        <v>16</v>
      </c>
      <c r="AX19">
        <f>IF(Z19&gt;0, (R19*SUMPRODUCT(K19:$K$98, X19:$X$98)-K19*$AZ$3)/Z19, 0)</f>
        <v>5164.6517593559165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1.8096469999999999E-3</v>
      </c>
      <c r="Q20" s="5">
        <f t="shared" si="29"/>
        <v>12.5</v>
      </c>
      <c r="R20">
        <f t="shared" si="0"/>
        <v>500000</v>
      </c>
      <c r="S20">
        <f t="shared" si="1"/>
        <v>5247.7958120298053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4299.6816031888202</v>
      </c>
      <c r="AC20">
        <f t="shared" si="2"/>
        <v>4317.3056059995961</v>
      </c>
      <c r="AE20">
        <f t="shared" si="3"/>
        <v>0</v>
      </c>
      <c r="AF20">
        <f t="shared" si="4"/>
        <v>0</v>
      </c>
      <c r="AG20">
        <f t="shared" si="5"/>
        <v>-10.283616590280637</v>
      </c>
      <c r="AH20">
        <f t="shared" si="6"/>
        <v>-753.2846624238025</v>
      </c>
      <c r="AI20">
        <f t="shared" si="7"/>
        <v>-763.56827901408315</v>
      </c>
      <c r="AJ20">
        <f t="shared" si="8"/>
        <v>-17.624002810775892</v>
      </c>
      <c r="AK20">
        <f t="shared" si="30"/>
        <v>18.488630893711928</v>
      </c>
      <c r="AL20">
        <f t="shared" si="9"/>
        <v>-762.70365093114708</v>
      </c>
      <c r="AN20">
        <f t="shared" si="10"/>
        <v>0</v>
      </c>
      <c r="AO20">
        <f t="shared" si="11"/>
        <v>0</v>
      </c>
      <c r="AP20">
        <f t="shared" si="12"/>
        <v>-3.4398367781700201</v>
      </c>
      <c r="AQ20">
        <f t="shared" si="13"/>
        <v>-251.97130440333459</v>
      </c>
      <c r="AR20">
        <f t="shared" si="14"/>
        <v>-255.4111411815046</v>
      </c>
      <c r="AS20">
        <f t="shared" si="15"/>
        <v>-5.8951724342169705</v>
      </c>
      <c r="AT20">
        <f t="shared" si="16"/>
        <v>6.1843877557929421</v>
      </c>
      <c r="AU20">
        <f t="shared" si="17"/>
        <v>-255.12192585992861</v>
      </c>
      <c r="AW20">
        <v>17</v>
      </c>
      <c r="AX20">
        <f>IF(Z20&gt;0, (R20*SUMPRODUCT(K20:$K$98, X20:$X$98)-K20*$AZ$3)/Z20, 0)</f>
        <v>5247.7958120298053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1.8942099999999999E-3</v>
      </c>
      <c r="Q21" s="5">
        <f t="shared" si="29"/>
        <v>12.5</v>
      </c>
      <c r="R21">
        <f t="shared" si="0"/>
        <v>500000</v>
      </c>
      <c r="S21">
        <f t="shared" si="1"/>
        <v>5307.3268628338365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4317.3056059995961</v>
      </c>
      <c r="AC21">
        <f t="shared" si="2"/>
        <v>4314.3477010253628</v>
      </c>
      <c r="AE21">
        <f t="shared" si="3"/>
        <v>0</v>
      </c>
      <c r="AF21">
        <f t="shared" si="4"/>
        <v>0</v>
      </c>
      <c r="AG21">
        <f t="shared" si="5"/>
        <v>-10.161301094996356</v>
      </c>
      <c r="AH21">
        <f t="shared" si="6"/>
        <v>-779.17317525901933</v>
      </c>
      <c r="AI21">
        <f t="shared" si="7"/>
        <v>-789.33447635401569</v>
      </c>
      <c r="AJ21">
        <f t="shared" si="8"/>
        <v>2.9579049742333154</v>
      </c>
      <c r="AK21">
        <f t="shared" si="30"/>
        <v>6.907688969599354</v>
      </c>
      <c r="AL21">
        <f t="shared" si="9"/>
        <v>-779.46888241018303</v>
      </c>
      <c r="AN21">
        <f t="shared" si="10"/>
        <v>0</v>
      </c>
      <c r="AO21">
        <f t="shared" si="11"/>
        <v>0</v>
      </c>
      <c r="AP21">
        <f t="shared" si="12"/>
        <v>-3.2321440064328097</v>
      </c>
      <c r="AQ21">
        <f t="shared" si="13"/>
        <v>-247.84226791850261</v>
      </c>
      <c r="AR21">
        <f t="shared" si="14"/>
        <v>-251.07441192493542</v>
      </c>
      <c r="AS21">
        <f t="shared" si="15"/>
        <v>0.94086128781025302</v>
      </c>
      <c r="AT21">
        <f t="shared" si="16"/>
        <v>2.1972231009261902</v>
      </c>
      <c r="AU21">
        <f t="shared" si="17"/>
        <v>-247.93632753619897</v>
      </c>
      <c r="AW21">
        <v>18</v>
      </c>
      <c r="AX21">
        <f>IF(Z21&gt;0, (R21*SUMPRODUCT(K21:$K$98, X21:$X$98)-K21*$AZ$3)/Z21, 0)</f>
        <v>5307.3268628338365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1.9849490000000002E-3</v>
      </c>
      <c r="Q22" s="5">
        <f t="shared" si="29"/>
        <v>12.5</v>
      </c>
      <c r="R22">
        <f t="shared" si="0"/>
        <v>500000</v>
      </c>
      <c r="S22">
        <f t="shared" si="1"/>
        <v>5461.4494687096712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4314.3477010253628</v>
      </c>
      <c r="AC22">
        <f t="shared" si="2"/>
        <v>4386.4258031056725</v>
      </c>
      <c r="AE22">
        <f t="shared" si="3"/>
        <v>0</v>
      </c>
      <c r="AF22">
        <f t="shared" si="4"/>
        <v>0</v>
      </c>
      <c r="AG22">
        <f t="shared" si="5"/>
        <v>-10.03951841959918</v>
      </c>
      <c r="AH22">
        <f t="shared" si="6"/>
        <v>-806.78657788847693</v>
      </c>
      <c r="AI22">
        <f t="shared" si="7"/>
        <v>-816.8260963080761</v>
      </c>
      <c r="AJ22">
        <f t="shared" si="8"/>
        <v>-72.078102080309691</v>
      </c>
      <c r="AK22">
        <f t="shared" si="30"/>
        <v>90.601301721532622</v>
      </c>
      <c r="AL22">
        <f t="shared" si="9"/>
        <v>-798.30289666685314</v>
      </c>
      <c r="AN22">
        <f t="shared" si="10"/>
        <v>0</v>
      </c>
      <c r="AO22">
        <f t="shared" si="11"/>
        <v>0</v>
      </c>
      <c r="AP22">
        <f t="shared" si="12"/>
        <v>-2.9817058126564486</v>
      </c>
      <c r="AQ22">
        <f t="shared" si="13"/>
        <v>-239.61310974509055</v>
      </c>
      <c r="AR22">
        <f t="shared" si="14"/>
        <v>-242.59481555774701</v>
      </c>
      <c r="AS22">
        <f t="shared" si="15"/>
        <v>-21.406972621171267</v>
      </c>
      <c r="AT22">
        <f t="shared" si="16"/>
        <v>26.908305427275657</v>
      </c>
      <c r="AU22">
        <f t="shared" si="17"/>
        <v>-237.0934827516426</v>
      </c>
      <c r="AW22">
        <v>19</v>
      </c>
      <c r="AX22">
        <f>IF(Z22&gt;0, (R22*SUMPRODUCT(K22:$K$98, X22:$X$98)-K22*$AZ$3)/Z22, 0)</f>
        <v>5461.4494687096712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2.0842399999999998E-3</v>
      </c>
      <c r="Q23" s="5">
        <f t="shared" si="29"/>
        <v>12.5</v>
      </c>
      <c r="R23">
        <f t="shared" si="0"/>
        <v>500000</v>
      </c>
      <c r="S23">
        <f t="shared" si="1"/>
        <v>5834.7162615900716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4386.4258031056725</v>
      </c>
      <c r="AC23">
        <f t="shared" si="2"/>
        <v>4629.5899116686405</v>
      </c>
      <c r="AE23">
        <f t="shared" si="3"/>
        <v>0</v>
      </c>
      <c r="AF23">
        <f t="shared" si="4"/>
        <v>0</v>
      </c>
      <c r="AG23">
        <f t="shared" si="5"/>
        <v>-9.9181984695323226</v>
      </c>
      <c r="AH23">
        <f t="shared" si="6"/>
        <v>-836.99063483461578</v>
      </c>
      <c r="AI23">
        <f t="shared" si="7"/>
        <v>-846.90883330414806</v>
      </c>
      <c r="AJ23">
        <f t="shared" si="8"/>
        <v>-243.16410856296807</v>
      </c>
      <c r="AK23">
        <f t="shared" si="30"/>
        <v>307.04980621739708</v>
      </c>
      <c r="AL23">
        <f t="shared" si="9"/>
        <v>-783.02313564971917</v>
      </c>
      <c r="AN23">
        <f t="shared" si="10"/>
        <v>0</v>
      </c>
      <c r="AO23">
        <f t="shared" si="11"/>
        <v>0</v>
      </c>
      <c r="AP23">
        <f t="shared" si="12"/>
        <v>-2.6300662178633156</v>
      </c>
      <c r="AQ23">
        <f t="shared" si="13"/>
        <v>-221.94966153468133</v>
      </c>
      <c r="AR23">
        <f t="shared" si="14"/>
        <v>-224.57972775254461</v>
      </c>
      <c r="AS23">
        <f t="shared" si="15"/>
        <v>-64.481237121126739</v>
      </c>
      <c r="AT23">
        <f t="shared" si="16"/>
        <v>81.422178131905511</v>
      </c>
      <c r="AU23">
        <f t="shared" si="17"/>
        <v>-207.63878674176587</v>
      </c>
      <c r="AW23">
        <v>20</v>
      </c>
      <c r="AX23">
        <f>IF(Z23&gt;0, (R23*SUMPRODUCT(K23:$K$98, X23:$X$98)-K23*$AZ$3)/Z23, 0)</f>
        <v>5834.7162615900716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2.1892320000000002E-3</v>
      </c>
      <c r="Q24" s="5">
        <f t="shared" si="29"/>
        <v>12.5</v>
      </c>
      <c r="R24">
        <f t="shared" si="0"/>
        <v>500000</v>
      </c>
      <c r="S24">
        <f t="shared" si="1"/>
        <v>6173.4989921975684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4629.5899116686405</v>
      </c>
      <c r="AC24">
        <f t="shared" si="2"/>
        <v>4838.6913379090165</v>
      </c>
      <c r="AE24">
        <f t="shared" si="3"/>
        <v>0</v>
      </c>
      <c r="AF24">
        <f t="shared" si="4"/>
        <v>0</v>
      </c>
      <c r="AG24">
        <f t="shared" si="5"/>
        <v>-9.7973032473651482</v>
      </c>
      <c r="AH24">
        <f t="shared" si="6"/>
        <v>-868.52949887404748</v>
      </c>
      <c r="AI24">
        <f t="shared" si="7"/>
        <v>-878.32680212141258</v>
      </c>
      <c r="AJ24">
        <f t="shared" si="8"/>
        <v>-209.10142624037599</v>
      </c>
      <c r="AK24">
        <f t="shared" si="30"/>
        <v>324.07129381680488</v>
      </c>
      <c r="AL24">
        <f t="shared" si="9"/>
        <v>-763.35693454498369</v>
      </c>
      <c r="AN24">
        <f t="shared" si="10"/>
        <v>0</v>
      </c>
      <c r="AO24">
        <f t="shared" si="11"/>
        <v>0</v>
      </c>
      <c r="AP24">
        <f t="shared" si="12"/>
        <v>-2.3196497594271577</v>
      </c>
      <c r="AQ24">
        <f t="shared" si="13"/>
        <v>-205.63661165233361</v>
      </c>
      <c r="AR24">
        <f t="shared" si="14"/>
        <v>-207.95626141176078</v>
      </c>
      <c r="AS24">
        <f t="shared" si="15"/>
        <v>-49.507712564149649</v>
      </c>
      <c r="AT24">
        <f t="shared" si="16"/>
        <v>76.728450652128927</v>
      </c>
      <c r="AU24">
        <f t="shared" si="17"/>
        <v>-180.73552332378151</v>
      </c>
      <c r="AW24">
        <v>21</v>
      </c>
      <c r="AX24">
        <f>IF(Z24&gt;0, (R24*SUMPRODUCT(K24:$K$98, X24:$X$98)-K24*$AZ$3)/Z24, 0)</f>
        <v>6173.4989921975684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2.8741389999999999E-3</v>
      </c>
      <c r="Q25" s="5">
        <f t="shared" si="29"/>
        <v>12.5</v>
      </c>
      <c r="R25">
        <f t="shared" si="0"/>
        <v>500000</v>
      </c>
      <c r="S25">
        <f t="shared" si="1"/>
        <v>6485.6695734392333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4838.6913379090165</v>
      </c>
      <c r="AC25">
        <f t="shared" si="2"/>
        <v>5017.9217689129837</v>
      </c>
      <c r="AE25">
        <f t="shared" si="3"/>
        <v>0</v>
      </c>
      <c r="AF25">
        <f t="shared" si="4"/>
        <v>0</v>
      </c>
      <c r="AG25">
        <f t="shared" si="5"/>
        <v>-9.6711714035334175</v>
      </c>
      <c r="AH25">
        <f t="shared" si="6"/>
        <v>-1126.3524543231529</v>
      </c>
      <c r="AI25">
        <f t="shared" si="7"/>
        <v>-1136.0236257266863</v>
      </c>
      <c r="AJ25">
        <f t="shared" si="8"/>
        <v>-179.23043100396717</v>
      </c>
      <c r="AK25">
        <f t="shared" si="30"/>
        <v>338.70839365363116</v>
      </c>
      <c r="AL25">
        <f t="shared" si="9"/>
        <v>-976.54566307702225</v>
      </c>
      <c r="AN25">
        <f t="shared" si="10"/>
        <v>0</v>
      </c>
      <c r="AO25">
        <f t="shared" si="11"/>
        <v>0</v>
      </c>
      <c r="AP25">
        <f t="shared" si="12"/>
        <v>-2.0444520232080139</v>
      </c>
      <c r="AQ25">
        <f t="shared" si="13"/>
        <v>-238.10699428250757</v>
      </c>
      <c r="AR25">
        <f t="shared" si="14"/>
        <v>-240.15144630571558</v>
      </c>
      <c r="AS25">
        <f t="shared" si="15"/>
        <v>-37.888690211056385</v>
      </c>
      <c r="AT25">
        <f t="shared" si="16"/>
        <v>71.601777260374448</v>
      </c>
      <c r="AU25">
        <f t="shared" si="17"/>
        <v>-206.43835925639752</v>
      </c>
      <c r="AW25">
        <v>22</v>
      </c>
      <c r="AX25">
        <f>IF(Z25&gt;0, (R25*SUMPRODUCT(K25:$K$98, X25:$X$98)-K25*$AZ$3)/Z25, 0)</f>
        <v>6485.6695734392333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3.657909E-3</v>
      </c>
      <c r="Q26" s="5">
        <f t="shared" si="29"/>
        <v>12.5</v>
      </c>
      <c r="R26">
        <f t="shared" si="0"/>
        <v>500000</v>
      </c>
      <c r="S26">
        <f t="shared" si="1"/>
        <v>6713.7557072755944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5017.9217689129837</v>
      </c>
      <c r="AC26">
        <f t="shared" si="2"/>
        <v>5123.446062716459</v>
      </c>
      <c r="AE26">
        <f t="shared" si="3"/>
        <v>0</v>
      </c>
      <c r="AF26">
        <f t="shared" si="4"/>
        <v>0</v>
      </c>
      <c r="AG26">
        <f t="shared" si="5"/>
        <v>-9.5390834245805571</v>
      </c>
      <c r="AH26">
        <f t="shared" si="6"/>
        <v>-1415.0505967011011</v>
      </c>
      <c r="AI26">
        <f t="shared" si="7"/>
        <v>-1424.5896801256818</v>
      </c>
      <c r="AJ26">
        <f t="shared" si="8"/>
        <v>-105.5242938034753</v>
      </c>
      <c r="AK26">
        <f t="shared" si="30"/>
        <v>351.25452382390887</v>
      </c>
      <c r="AL26">
        <f t="shared" si="9"/>
        <v>-1178.8594501052482</v>
      </c>
      <c r="AN26">
        <f t="shared" si="10"/>
        <v>0</v>
      </c>
      <c r="AO26">
        <f t="shared" si="11"/>
        <v>0</v>
      </c>
      <c r="AP26">
        <f t="shared" si="12"/>
        <v>-1.8004723960001547</v>
      </c>
      <c r="AQ26">
        <f t="shared" si="13"/>
        <v>-267.08640913431447</v>
      </c>
      <c r="AR26">
        <f t="shared" si="14"/>
        <v>-268.88688153031467</v>
      </c>
      <c r="AS26">
        <f t="shared" si="15"/>
        <v>-19.917383006734912</v>
      </c>
      <c r="AT26">
        <f t="shared" si="16"/>
        <v>66.298201406382503</v>
      </c>
      <c r="AU26">
        <f t="shared" si="17"/>
        <v>-222.50606313066706</v>
      </c>
      <c r="AW26">
        <v>23</v>
      </c>
      <c r="AX26">
        <f>IF(Z26&gt;0, (R26*SUMPRODUCT(K26:$K$98, X26:$X$98)-K26*$AZ$3)/Z26, 0)</f>
        <v>6713.7557072755944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4.4868319999999996E-3</v>
      </c>
      <c r="Q27" s="5">
        <f t="shared" si="29"/>
        <v>12.5</v>
      </c>
      <c r="R27">
        <f t="shared" si="0"/>
        <v>500000</v>
      </c>
      <c r="S27">
        <f t="shared" si="1"/>
        <v>6865.2702382474272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5123.446062716459</v>
      </c>
      <c r="AC27">
        <f t="shared" si="2"/>
        <v>5163.1733036589158</v>
      </c>
      <c r="AE27">
        <f t="shared" si="3"/>
        <v>0</v>
      </c>
      <c r="AF27">
        <f t="shared" si="4"/>
        <v>0</v>
      </c>
      <c r="AG27">
        <f t="shared" si="5"/>
        <v>-9.4008923255746737</v>
      </c>
      <c r="AH27">
        <f t="shared" si="6"/>
        <v>-1712.010590403105</v>
      </c>
      <c r="AI27">
        <f t="shared" si="7"/>
        <v>-1721.4114827286796</v>
      </c>
      <c r="AJ27">
        <f t="shared" si="8"/>
        <v>-39.727240942456774</v>
      </c>
      <c r="AK27">
        <f t="shared" si="30"/>
        <v>358.64122439015216</v>
      </c>
      <c r="AL27">
        <f t="shared" si="9"/>
        <v>-1402.4974992809844</v>
      </c>
      <c r="AN27">
        <f t="shared" si="10"/>
        <v>0</v>
      </c>
      <c r="AO27">
        <f t="shared" si="11"/>
        <v>0</v>
      </c>
      <c r="AP27">
        <f t="shared" si="12"/>
        <v>-1.5842761204273776</v>
      </c>
      <c r="AQ27">
        <f t="shared" si="13"/>
        <v>-288.51489862464877</v>
      </c>
      <c r="AR27">
        <f t="shared" si="14"/>
        <v>-290.09917474507614</v>
      </c>
      <c r="AS27">
        <f t="shared" si="15"/>
        <v>-6.6949941533078521</v>
      </c>
      <c r="AT27">
        <f t="shared" si="16"/>
        <v>60.439659122191017</v>
      </c>
      <c r="AU27">
        <f t="shared" si="17"/>
        <v>-236.35450977619297</v>
      </c>
      <c r="AW27">
        <v>24</v>
      </c>
      <c r="AX27">
        <f>IF(Z27&gt;0, (R27*SUMPRODUCT(K27:$K$98, X27:$X$98)-K27*$AZ$3)/Z27, 0)</f>
        <v>6865.2702382474272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5.3970320000000004E-3</v>
      </c>
      <c r="Q28" s="5">
        <f t="shared" si="29"/>
        <v>12.5</v>
      </c>
      <c r="R28">
        <f t="shared" si="0"/>
        <v>500000</v>
      </c>
      <c r="S28">
        <f t="shared" si="1"/>
        <v>6952.9463098331926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5163.1733036589158</v>
      </c>
      <c r="AC28">
        <f t="shared" si="2"/>
        <v>5148.5991640313823</v>
      </c>
      <c r="AE28">
        <f t="shared" si="3"/>
        <v>0</v>
      </c>
      <c r="AF28">
        <f t="shared" si="4"/>
        <v>0</v>
      </c>
      <c r="AG28">
        <f t="shared" si="5"/>
        <v>-9.2561464856092464</v>
      </c>
      <c r="AH28">
        <f t="shared" si="6"/>
        <v>-2029.4766683872376</v>
      </c>
      <c r="AI28">
        <f t="shared" si="7"/>
        <v>-2038.7328148728468</v>
      </c>
      <c r="AJ28">
        <f t="shared" si="8"/>
        <v>14.574139627533441</v>
      </c>
      <c r="AK28">
        <f t="shared" si="30"/>
        <v>361.42213125612415</v>
      </c>
      <c r="AL28">
        <f t="shared" si="9"/>
        <v>-1662.7365439891892</v>
      </c>
      <c r="AN28">
        <f t="shared" si="10"/>
        <v>0</v>
      </c>
      <c r="AO28">
        <f t="shared" si="11"/>
        <v>0</v>
      </c>
      <c r="AP28">
        <f t="shared" si="12"/>
        <v>-1.3927526520574298</v>
      </c>
      <c r="AQ28">
        <f t="shared" si="13"/>
        <v>-305.37103281365756</v>
      </c>
      <c r="AR28">
        <f t="shared" si="14"/>
        <v>-306.76378546571499</v>
      </c>
      <c r="AS28">
        <f t="shared" si="15"/>
        <v>2.1929397562215054</v>
      </c>
      <c r="AT28">
        <f t="shared" si="16"/>
        <v>54.382418493680866</v>
      </c>
      <c r="AU28">
        <f t="shared" si="17"/>
        <v>-250.18842721581262</v>
      </c>
      <c r="AW28">
        <v>25</v>
      </c>
      <c r="AX28">
        <f>IF(Z28&gt;0, (R28*SUMPRODUCT(K28:$K$98, X28:$X$98)-K28*$AZ$3)/Z28, 0)</f>
        <v>6952.9463098331926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6.3737730000000001E-3</v>
      </c>
      <c r="Q29" s="5">
        <f t="shared" si="29"/>
        <v>12.5</v>
      </c>
      <c r="R29">
        <f t="shared" si="0"/>
        <v>500000</v>
      </c>
      <c r="S29">
        <f t="shared" si="1"/>
        <v>6985.2389893714017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5148.5991640313823</v>
      </c>
      <c r="AC29">
        <f t="shared" si="2"/>
        <v>5087.8180946080074</v>
      </c>
      <c r="AE29">
        <f t="shared" si="3"/>
        <v>0</v>
      </c>
      <c r="AF29">
        <f t="shared" si="4"/>
        <v>0</v>
      </c>
      <c r="AG29">
        <f t="shared" si="5"/>
        <v>-9.1045884441991323</v>
      </c>
      <c r="AH29">
        <f t="shared" si="6"/>
        <v>-2359.863062160844</v>
      </c>
      <c r="AI29">
        <f t="shared" si="7"/>
        <v>-2368.9676506050432</v>
      </c>
      <c r="AJ29">
        <f t="shared" si="8"/>
        <v>60.781069423374902</v>
      </c>
      <c r="AK29">
        <f t="shared" si="30"/>
        <v>360.40194148219678</v>
      </c>
      <c r="AL29">
        <f t="shared" si="9"/>
        <v>-1947.7846396994714</v>
      </c>
      <c r="AN29">
        <f t="shared" si="10"/>
        <v>0</v>
      </c>
      <c r="AO29">
        <f t="shared" si="11"/>
        <v>0</v>
      </c>
      <c r="AP29">
        <f t="shared" si="12"/>
        <v>-1.223167889542405</v>
      </c>
      <c r="AQ29">
        <f t="shared" si="13"/>
        <v>-317.03890176293004</v>
      </c>
      <c r="AR29">
        <f t="shared" si="14"/>
        <v>-318.26206965247246</v>
      </c>
      <c r="AS29">
        <f t="shared" si="15"/>
        <v>8.1657125817793652</v>
      </c>
      <c r="AT29">
        <f t="shared" si="16"/>
        <v>48.418672063165495</v>
      </c>
      <c r="AU29">
        <f t="shared" si="17"/>
        <v>-261.67768500752754</v>
      </c>
      <c r="AW29">
        <v>26</v>
      </c>
      <c r="AX29">
        <f>IF(Z29&gt;0, (R29*SUMPRODUCT(K29:$K$98, X29:$X$98)-K29*$AZ$3)/Z29, 0)</f>
        <v>6985.2389893714017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7.4983330000000003E-3</v>
      </c>
      <c r="Q30" s="5">
        <f t="shared" si="29"/>
        <v>12.5</v>
      </c>
      <c r="R30">
        <f t="shared" si="0"/>
        <v>500000</v>
      </c>
      <c r="S30">
        <f t="shared" si="1"/>
        <v>6971.7868143128044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5087.8180946080074</v>
      </c>
      <c r="AC30">
        <f t="shared" si="2"/>
        <v>4989.1630887292577</v>
      </c>
      <c r="AE30">
        <f t="shared" si="3"/>
        <v>0</v>
      </c>
      <c r="AF30">
        <f t="shared" si="4"/>
        <v>0</v>
      </c>
      <c r="AG30">
        <f t="shared" si="5"/>
        <v>-8.9452733237745843</v>
      </c>
      <c r="AH30">
        <f t="shared" si="6"/>
        <v>-2730.7694393022807</v>
      </c>
      <c r="AI30">
        <f t="shared" si="7"/>
        <v>-2739.7147126260552</v>
      </c>
      <c r="AJ30">
        <f t="shared" si="8"/>
        <v>98.655005878749762</v>
      </c>
      <c r="AK30">
        <f t="shared" si="30"/>
        <v>356.14726662256055</v>
      </c>
      <c r="AL30">
        <f t="shared" si="9"/>
        <v>-2284.912440124745</v>
      </c>
      <c r="AN30">
        <f t="shared" si="10"/>
        <v>0</v>
      </c>
      <c r="AO30">
        <f t="shared" si="11"/>
        <v>0</v>
      </c>
      <c r="AP30">
        <f t="shared" si="12"/>
        <v>-1.0730040093716828</v>
      </c>
      <c r="AQ30">
        <f t="shared" si="13"/>
        <v>-327.56143395343463</v>
      </c>
      <c r="AR30">
        <f t="shared" si="14"/>
        <v>-328.63443796280632</v>
      </c>
      <c r="AS30">
        <f t="shared" si="15"/>
        <v>11.833871701956836</v>
      </c>
      <c r="AT30">
        <f t="shared" si="16"/>
        <v>42.720600162893696</v>
      </c>
      <c r="AU30">
        <f t="shared" si="17"/>
        <v>-274.07996609795578</v>
      </c>
      <c r="AW30">
        <v>27</v>
      </c>
      <c r="AX30">
        <f>IF(Z30&gt;0, (R30*SUMPRODUCT(K30:$K$98, X30:$X$98)-K30*$AZ$3)/Z30, 0)</f>
        <v>6971.7868143128044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8.7783159999999995E-3</v>
      </c>
      <c r="Q31" s="5">
        <f t="shared" si="29"/>
        <v>12.5</v>
      </c>
      <c r="R31">
        <f t="shared" si="0"/>
        <v>500000</v>
      </c>
      <c r="S31">
        <f t="shared" si="1"/>
        <v>6916.4056768764422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4989.1630887292577</v>
      </c>
      <c r="AC31">
        <f t="shared" si="2"/>
        <v>4856.5872761009841</v>
      </c>
      <c r="AE31">
        <f t="shared" si="3"/>
        <v>0</v>
      </c>
      <c r="AF31">
        <f t="shared" si="4"/>
        <v>0</v>
      </c>
      <c r="AG31">
        <f t="shared" si="5"/>
        <v>-8.7772961545943744</v>
      </c>
      <c r="AH31">
        <f t="shared" si="6"/>
        <v>-3140.9774376985447</v>
      </c>
      <c r="AI31">
        <f t="shared" si="7"/>
        <v>-3149.754733853139</v>
      </c>
      <c r="AJ31">
        <f t="shared" si="8"/>
        <v>132.57581262827352</v>
      </c>
      <c r="AK31">
        <f t="shared" si="30"/>
        <v>349.24141621104809</v>
      </c>
      <c r="AL31">
        <f t="shared" si="9"/>
        <v>-2667.9375050138174</v>
      </c>
      <c r="AN31">
        <f t="shared" si="10"/>
        <v>0</v>
      </c>
      <c r="AO31">
        <f t="shared" si="11"/>
        <v>0</v>
      </c>
      <c r="AP31">
        <f t="shared" si="12"/>
        <v>-0.94004892947717333</v>
      </c>
      <c r="AQ31">
        <f t="shared" si="13"/>
        <v>-336.39886655469968</v>
      </c>
      <c r="AR31">
        <f t="shared" si="14"/>
        <v>-337.33891548417688</v>
      </c>
      <c r="AS31">
        <f t="shared" si="15"/>
        <v>14.198877255672851</v>
      </c>
      <c r="AT31">
        <f t="shared" si="16"/>
        <v>37.403776021211357</v>
      </c>
      <c r="AU31">
        <f t="shared" si="17"/>
        <v>-285.73626220729267</v>
      </c>
      <c r="AW31">
        <v>28</v>
      </c>
      <c r="AX31">
        <f>IF(Z31&gt;0, (R31*SUMPRODUCT(K31:$K$98, X31:$X$98)-K31*$AZ$3)/Z31, 0)</f>
        <v>6916.4056768764422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1.019566E-2</v>
      </c>
      <c r="Q32" s="5">
        <f t="shared" si="29"/>
        <v>12.5</v>
      </c>
      <c r="R32">
        <f t="shared" si="0"/>
        <v>500000</v>
      </c>
      <c r="S32">
        <f t="shared" si="1"/>
        <v>6823.0592655686778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4856.5872761009841</v>
      </c>
      <c r="AC32">
        <f t="shared" si="2"/>
        <v>4694.2827143008926</v>
      </c>
      <c r="AE32">
        <f t="shared" si="3"/>
        <v>0</v>
      </c>
      <c r="AF32">
        <f t="shared" si="4"/>
        <v>0</v>
      </c>
      <c r="AG32">
        <f t="shared" si="5"/>
        <v>-8.6000328657368783</v>
      </c>
      <c r="AH32">
        <f t="shared" si="6"/>
        <v>-3579.613092462067</v>
      </c>
      <c r="AI32">
        <f t="shared" si="7"/>
        <v>-3588.2131253278039</v>
      </c>
      <c r="AJ32">
        <f t="shared" si="8"/>
        <v>162.30456180009151</v>
      </c>
      <c r="AK32">
        <f t="shared" si="30"/>
        <v>339.96110932706893</v>
      </c>
      <c r="AL32">
        <f t="shared" si="9"/>
        <v>-3085.9474542006437</v>
      </c>
      <c r="AN32">
        <f t="shared" si="10"/>
        <v>0</v>
      </c>
      <c r="AO32">
        <f t="shared" si="11"/>
        <v>0</v>
      </c>
      <c r="AP32">
        <f t="shared" si="12"/>
        <v>-0.82237859010186443</v>
      </c>
      <c r="AQ32">
        <f t="shared" si="13"/>
        <v>-342.30068815404411</v>
      </c>
      <c r="AR32">
        <f t="shared" si="14"/>
        <v>-343.123066744146</v>
      </c>
      <c r="AS32">
        <f t="shared" si="15"/>
        <v>15.520382164123689</v>
      </c>
      <c r="AT32">
        <f t="shared" si="16"/>
        <v>32.508798761887725</v>
      </c>
      <c r="AU32">
        <f t="shared" si="17"/>
        <v>-295.09388581813459</v>
      </c>
      <c r="AW32">
        <v>29</v>
      </c>
      <c r="AX32">
        <f>IF(Z32&gt;0, (R32*SUMPRODUCT(K32:$K$98, X32:$X$98)-K32*$AZ$3)/Z32, 0)</f>
        <v>6823.0592655686778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1.1804551E-2</v>
      </c>
      <c r="Q33" s="5">
        <f t="shared" si="29"/>
        <v>12.5</v>
      </c>
      <c r="R33">
        <f t="shared" si="0"/>
        <v>500000</v>
      </c>
      <c r="S33">
        <f t="shared" si="1"/>
        <v>6697.4983635154858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4694.2827143008926</v>
      </c>
      <c r="AC33">
        <f t="shared" si="2"/>
        <v>4507.4233696777492</v>
      </c>
      <c r="AE33">
        <f t="shared" si="3"/>
        <v>0</v>
      </c>
      <c r="AF33">
        <f t="shared" si="4"/>
        <v>0</v>
      </c>
      <c r="AG33">
        <f t="shared" si="5"/>
        <v>-8.4125130105142407</v>
      </c>
      <c r="AH33">
        <f t="shared" si="6"/>
        <v>-4060.7810626106852</v>
      </c>
      <c r="AI33">
        <f t="shared" si="7"/>
        <v>-4069.1935756211997</v>
      </c>
      <c r="AJ33">
        <f t="shared" si="8"/>
        <v>186.85934462314344</v>
      </c>
      <c r="AK33">
        <f t="shared" si="30"/>
        <v>328.5997900010625</v>
      </c>
      <c r="AL33">
        <f t="shared" si="9"/>
        <v>-3553.7344409969937</v>
      </c>
      <c r="AN33">
        <f t="shared" si="10"/>
        <v>0</v>
      </c>
      <c r="AO33">
        <f t="shared" si="11"/>
        <v>0</v>
      </c>
      <c r="AP33">
        <f t="shared" si="12"/>
        <v>-0.71825624481489292</v>
      </c>
      <c r="AQ33">
        <f t="shared" si="13"/>
        <v>-346.7075002916269</v>
      </c>
      <c r="AR33">
        <f t="shared" si="14"/>
        <v>-347.42575653644178</v>
      </c>
      <c r="AS33">
        <f t="shared" si="15"/>
        <v>15.953959418528944</v>
      </c>
      <c r="AT33">
        <f t="shared" si="16"/>
        <v>28.055689294999159</v>
      </c>
      <c r="AU33">
        <f t="shared" si="17"/>
        <v>-303.41610782291372</v>
      </c>
      <c r="AW33">
        <v>30</v>
      </c>
      <c r="AX33">
        <f>IF(Z33&gt;0, (R33*SUMPRODUCT(K33:$K$98, X33:$X$98)-K33*$AZ$3)/Z33, 0)</f>
        <v>6697.4983635154858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1.3628751999999999E-2</v>
      </c>
      <c r="Q34" s="5">
        <f t="shared" si="29"/>
        <v>12.5</v>
      </c>
      <c r="R34">
        <f t="shared" si="0"/>
        <v>500000</v>
      </c>
      <c r="S34">
        <f t="shared" si="1"/>
        <v>6543.1596442027794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4507.4233696777492</v>
      </c>
      <c r="AC34">
        <f t="shared" si="2"/>
        <v>4299.5027832529968</v>
      </c>
      <c r="AE34">
        <f t="shared" si="3"/>
        <v>0</v>
      </c>
      <c r="AF34">
        <f t="shared" si="4"/>
        <v>0</v>
      </c>
      <c r="AG34">
        <f t="shared" si="5"/>
        <v>-8.2137358268920266</v>
      </c>
      <c r="AH34">
        <f t="shared" si="6"/>
        <v>-4586.0821406828791</v>
      </c>
      <c r="AI34">
        <f t="shared" si="7"/>
        <v>-4594.295876509771</v>
      </c>
      <c r="AJ34">
        <f t="shared" si="8"/>
        <v>207.9205864247524</v>
      </c>
      <c r="AK34">
        <f t="shared" si="30"/>
        <v>315.51963587744245</v>
      </c>
      <c r="AL34">
        <f t="shared" si="9"/>
        <v>-4070.8556542075762</v>
      </c>
      <c r="AN34">
        <f t="shared" si="10"/>
        <v>0</v>
      </c>
      <c r="AO34">
        <f t="shared" si="11"/>
        <v>0</v>
      </c>
      <c r="AP34">
        <f t="shared" si="12"/>
        <v>-0.62614709476224151</v>
      </c>
      <c r="AQ34">
        <f t="shared" si="13"/>
        <v>-349.60486546548071</v>
      </c>
      <c r="AR34">
        <f t="shared" si="14"/>
        <v>-350.23101256024296</v>
      </c>
      <c r="AS34">
        <f t="shared" si="15"/>
        <v>15.850141016816957</v>
      </c>
      <c r="AT34">
        <f t="shared" si="16"/>
        <v>24.052600121162619</v>
      </c>
      <c r="AU34">
        <f t="shared" si="17"/>
        <v>-310.32827142226341</v>
      </c>
      <c r="AW34">
        <v>31</v>
      </c>
      <c r="AX34">
        <f>IF(Z34&gt;0, (R34*SUMPRODUCT(K34:$K$98, X34:$X$98)-K34*$AZ$3)/Z34, 0)</f>
        <v>6543.1596442027794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1.5530428000000001E-2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6362.1262300664966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4299.5027832529968</v>
      </c>
      <c r="AC35">
        <f t="shared" ref="AC35:AC66" si="33">S35*Z35</f>
        <v>4073.8148051686558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-8.0040356357525386</v>
      </c>
      <c r="AH35">
        <f t="shared" ref="AH35:AH66" si="37">-X35*R35</f>
        <v>-5102.5133148226842</v>
      </c>
      <c r="AI35">
        <f t="shared" ref="AI35:AI66" si="38">SUM(AE35:AH35)</f>
        <v>-5110.5173504584363</v>
      </c>
      <c r="AJ35">
        <f t="shared" ref="AJ35:AJ66" si="39">AB35-AC35</f>
        <v>225.68797808434101</v>
      </c>
      <c r="AK35">
        <f t="shared" si="30"/>
        <v>300.96519482770981</v>
      </c>
      <c r="AL35">
        <f t="shared" ref="AL35:AL66" si="40">SUM(AI35:AK35)</f>
        <v>-4583.8641775463857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-0.54478686735893289</v>
      </c>
      <c r="AQ35">
        <f t="shared" ref="AQ35:AQ66" si="44">AH35*$K35</f>
        <v>-347.29758473622036</v>
      </c>
      <c r="AR35">
        <f t="shared" ref="AR35:AR66" si="45">AI35*$K35</f>
        <v>-347.84237160357929</v>
      </c>
      <c r="AS35">
        <f t="shared" ref="AS35:AS66" si="46">AJ35*$K35</f>
        <v>15.361231780620344</v>
      </c>
      <c r="AT35">
        <f t="shared" ref="AT35:AT66" si="47">AK35*$K35</f>
        <v>20.484902008915565</v>
      </c>
      <c r="AU35">
        <f t="shared" ref="AU35:AU66" si="48">AL35*$K35</f>
        <v>-311.99623781404341</v>
      </c>
      <c r="AW35">
        <v>32</v>
      </c>
      <c r="AX35">
        <f>IF(Z35&gt;0, (R35*SUMPRODUCT(K35:$K$98, X35:$X$98)-K35*$AZ$3)/Z35, 0)</f>
        <v>6362.1262300664966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1.7564712E-2</v>
      </c>
      <c r="Q36" s="5">
        <f t="shared" si="29"/>
        <v>12.5</v>
      </c>
      <c r="R36">
        <f t="shared" si="31"/>
        <v>500000</v>
      </c>
      <c r="S36">
        <f t="shared" si="32"/>
        <v>6162.4001016385946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4073.8148051686558</v>
      </c>
      <c r="AC36">
        <f t="shared" si="33"/>
        <v>3837.1572984513077</v>
      </c>
      <c r="AE36">
        <f t="shared" si="34"/>
        <v>0</v>
      </c>
      <c r="AF36">
        <f t="shared" si="35"/>
        <v>0</v>
      </c>
      <c r="AG36">
        <f t="shared" si="36"/>
        <v>-7.783406698615285</v>
      </c>
      <c r="AH36">
        <f t="shared" si="37"/>
        <v>-5623.54323118921</v>
      </c>
      <c r="AI36">
        <f t="shared" si="38"/>
        <v>-5631.3266378878252</v>
      </c>
      <c r="AJ36">
        <f t="shared" si="39"/>
        <v>236.65750671734804</v>
      </c>
      <c r="AK36">
        <f t="shared" si="30"/>
        <v>285.16703636180591</v>
      </c>
      <c r="AL36">
        <f t="shared" si="40"/>
        <v>-5109.5020948086712</v>
      </c>
      <c r="AN36">
        <f t="shared" si="41"/>
        <v>0</v>
      </c>
      <c r="AO36">
        <f t="shared" si="42"/>
        <v>0</v>
      </c>
      <c r="AP36">
        <f t="shared" si="43"/>
        <v>-0.4730089055882159</v>
      </c>
      <c r="AQ36">
        <f t="shared" si="44"/>
        <v>-341.7508723764949</v>
      </c>
      <c r="AR36">
        <f t="shared" si="45"/>
        <v>-342.22388128208308</v>
      </c>
      <c r="AS36">
        <f t="shared" si="46"/>
        <v>14.382019671607761</v>
      </c>
      <c r="AT36">
        <f t="shared" si="47"/>
        <v>17.330014093100122</v>
      </c>
      <c r="AU36">
        <f t="shared" si="48"/>
        <v>-310.5118475173752</v>
      </c>
      <c r="AW36">
        <v>33</v>
      </c>
      <c r="AX36">
        <f>IF(Z36&gt;0, (R36*SUMPRODUCT(K36:$K$98, X36:$X$98)-K36*$AZ$3)/Z36, 0)</f>
        <v>6162.4001016385946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31"/>
        <v>500000</v>
      </c>
      <c r="S37">
        <f t="shared" si="32"/>
        <v>5949.5419377390926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3837.1572984513077</v>
      </c>
      <c r="AC37">
        <f t="shared" si="33"/>
        <v>3594.192210020236</v>
      </c>
      <c r="AE37">
        <f t="shared" si="34"/>
        <v>0</v>
      </c>
      <c r="AF37">
        <f t="shared" si="35"/>
        <v>0</v>
      </c>
      <c r="AG37">
        <f t="shared" si="36"/>
        <v>-7.5514053174866733</v>
      </c>
      <c r="AH37">
        <f t="shared" si="37"/>
        <v>-6166.692565698344</v>
      </c>
      <c r="AI37">
        <f t="shared" si="38"/>
        <v>-6174.2439710158305</v>
      </c>
      <c r="AJ37">
        <f t="shared" si="39"/>
        <v>242.96508843107176</v>
      </c>
      <c r="AK37">
        <f t="shared" si="30"/>
        <v>268.60101089159156</v>
      </c>
      <c r="AL37">
        <f t="shared" si="40"/>
        <v>-5662.6778716931667</v>
      </c>
      <c r="AN37">
        <f t="shared" si="41"/>
        <v>0</v>
      </c>
      <c r="AO37">
        <f t="shared" si="42"/>
        <v>0</v>
      </c>
      <c r="AP37">
        <f t="shared" si="43"/>
        <v>-0.4097409334078318</v>
      </c>
      <c r="AQ37">
        <f t="shared" si="44"/>
        <v>-334.60611127007434</v>
      </c>
      <c r="AR37">
        <f t="shared" si="45"/>
        <v>-335.01585220348215</v>
      </c>
      <c r="AS37">
        <f t="shared" si="46"/>
        <v>13.183339780309632</v>
      </c>
      <c r="AT37">
        <f t="shared" si="47"/>
        <v>14.57435063936391</v>
      </c>
      <c r="AU37">
        <f t="shared" si="48"/>
        <v>-307.25816178380859</v>
      </c>
      <c r="AW37">
        <v>34</v>
      </c>
      <c r="AX37">
        <f>IF(Z37&gt;0, (R37*SUMPRODUCT(K37:$K$98, X37:$X$98)-K37*$AZ$3)/Z37, 0)</f>
        <v>5949.5419377390926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2.2489294999999999E-2</v>
      </c>
      <c r="Q38" s="5">
        <f t="shared" si="60"/>
        <v>12.5</v>
      </c>
      <c r="R38">
        <f t="shared" si="31"/>
        <v>500000</v>
      </c>
      <c r="S38">
        <f t="shared" si="32"/>
        <v>5727.7540483224439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3594.192210020236</v>
      </c>
      <c r="AC38">
        <f t="shared" si="33"/>
        <v>3347.7876915585748</v>
      </c>
      <c r="AE38">
        <f t="shared" si="34"/>
        <v>0</v>
      </c>
      <c r="AF38">
        <f t="shared" si="35"/>
        <v>0</v>
      </c>
      <c r="AG38">
        <f t="shared" si="36"/>
        <v>-7.3060654824622793</v>
      </c>
      <c r="AH38">
        <f t="shared" si="37"/>
        <v>-6793.0312739810579</v>
      </c>
      <c r="AI38">
        <f t="shared" si="38"/>
        <v>-6800.33733946352</v>
      </c>
      <c r="AJ38">
        <f t="shared" si="39"/>
        <v>246.40451846166116</v>
      </c>
      <c r="AK38">
        <f t="shared" si="30"/>
        <v>251.59345470141653</v>
      </c>
      <c r="AL38">
        <f t="shared" si="40"/>
        <v>-6302.3393663004426</v>
      </c>
      <c r="AN38">
        <f t="shared" si="41"/>
        <v>0</v>
      </c>
      <c r="AO38">
        <f t="shared" si="42"/>
        <v>0</v>
      </c>
      <c r="AP38">
        <f t="shared" si="43"/>
        <v>-0.35395423156140121</v>
      </c>
      <c r="AQ38">
        <f t="shared" si="44"/>
        <v>-329.09945446371728</v>
      </c>
      <c r="AR38">
        <f t="shared" si="45"/>
        <v>-329.45340869527871</v>
      </c>
      <c r="AS38">
        <f t="shared" si="46"/>
        <v>11.937467874427124</v>
      </c>
      <c r="AT38">
        <f t="shared" si="47"/>
        <v>12.188854334591282</v>
      </c>
      <c r="AU38">
        <f t="shared" si="48"/>
        <v>-305.32708648626027</v>
      </c>
      <c r="AW38">
        <v>35</v>
      </c>
      <c r="AX38">
        <f>IF(Z38&gt;0, (R38*SUMPRODUCT(K38:$K$98, X38:$X$98)-K38*$AZ$3)/Z38, 0)</f>
        <v>5727.7540483224439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2.5348699999999998E-2</v>
      </c>
      <c r="Q39" s="5">
        <f t="shared" si="60"/>
        <v>12.5</v>
      </c>
      <c r="R39">
        <f t="shared" si="31"/>
        <v>500000</v>
      </c>
      <c r="S39">
        <f t="shared" si="32"/>
        <v>5493.6242750314559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3347.7876915585748</v>
      </c>
      <c r="AC39">
        <f t="shared" si="33"/>
        <v>3097.4396592452267</v>
      </c>
      <c r="AE39">
        <f t="shared" si="34"/>
        <v>0</v>
      </c>
      <c r="AF39">
        <f t="shared" si="35"/>
        <v>0</v>
      </c>
      <c r="AG39">
        <f t="shared" si="36"/>
        <v>-7.0478055655423644</v>
      </c>
      <c r="AH39">
        <f t="shared" si="37"/>
        <v>-7407.9704838116622</v>
      </c>
      <c r="AI39">
        <f t="shared" si="38"/>
        <v>-7415.0182893772044</v>
      </c>
      <c r="AJ39">
        <f t="shared" si="39"/>
        <v>250.34803231334809</v>
      </c>
      <c r="AK39">
        <f t="shared" si="30"/>
        <v>234.34513840910026</v>
      </c>
      <c r="AL39">
        <f t="shared" si="40"/>
        <v>-6930.3251186547559</v>
      </c>
      <c r="AN39">
        <f t="shared" si="41"/>
        <v>0</v>
      </c>
      <c r="AO39">
        <f t="shared" si="42"/>
        <v>0</v>
      </c>
      <c r="AP39">
        <f t="shared" si="43"/>
        <v>-0.30485929430018449</v>
      </c>
      <c r="AQ39">
        <f t="shared" si="44"/>
        <v>-320.43855819930315</v>
      </c>
      <c r="AR39">
        <f t="shared" si="45"/>
        <v>-320.74341749360337</v>
      </c>
      <c r="AS39">
        <f t="shared" si="46"/>
        <v>10.829033768132025</v>
      </c>
      <c r="AT39">
        <f t="shared" si="47"/>
        <v>10.136813913733377</v>
      </c>
      <c r="AU39">
        <f t="shared" si="48"/>
        <v>-299.77756981173792</v>
      </c>
      <c r="AW39">
        <v>36</v>
      </c>
      <c r="AX39">
        <f>IF(Z39&gt;0, (R39*SUMPRODUCT(K39:$K$98, X39:$X$98)-K39*$AZ$3)/Z39, 0)</f>
        <v>5493.6242750314559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2.8197647999999999E-2</v>
      </c>
      <c r="Q40" s="5">
        <f t="shared" si="60"/>
        <v>12.5</v>
      </c>
      <c r="R40">
        <f t="shared" si="31"/>
        <v>500000</v>
      </c>
      <c r="S40">
        <f t="shared" si="32"/>
        <v>5250.5616275220082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3097.4396592452267</v>
      </c>
      <c r="AC40">
        <f t="shared" si="33"/>
        <v>2847.3148708230392</v>
      </c>
      <c r="AE40">
        <f t="shared" si="34"/>
        <v>0</v>
      </c>
      <c r="AF40">
        <f t="shared" si="35"/>
        <v>0</v>
      </c>
      <c r="AG40">
        <f t="shared" si="36"/>
        <v>-6.7785959693773368</v>
      </c>
      <c r="AH40">
        <f t="shared" si="37"/>
        <v>-7949.2616203841808</v>
      </c>
      <c r="AI40">
        <f t="shared" si="38"/>
        <v>-7956.0402163535582</v>
      </c>
      <c r="AJ40">
        <f t="shared" si="39"/>
        <v>250.12478842218752</v>
      </c>
      <c r="AK40">
        <f t="shared" ref="AK40:AK71" si="61">G40*SUM(AB40:AB40, AE40:AF40)</f>
        <v>216.8207761471659</v>
      </c>
      <c r="AL40">
        <f t="shared" si="40"/>
        <v>-7489.0946517842049</v>
      </c>
      <c r="AN40">
        <f t="shared" si="41"/>
        <v>0</v>
      </c>
      <c r="AO40">
        <f t="shared" si="42"/>
        <v>0</v>
      </c>
      <c r="AP40">
        <f t="shared" si="43"/>
        <v>-0.26179855918480149</v>
      </c>
      <c r="AQ40">
        <f t="shared" si="44"/>
        <v>-307.01125250732173</v>
      </c>
      <c r="AR40">
        <f t="shared" si="45"/>
        <v>-307.27305106650653</v>
      </c>
      <c r="AS40">
        <f t="shared" si="46"/>
        <v>9.6601581686165954</v>
      </c>
      <c r="AT40">
        <f t="shared" si="47"/>
        <v>8.373912098182263</v>
      </c>
      <c r="AU40">
        <f t="shared" si="48"/>
        <v>-289.23898079970769</v>
      </c>
      <c r="AW40">
        <v>37</v>
      </c>
      <c r="AX40">
        <f>IF(Z40&gt;0, (R40*SUMPRODUCT(K40:$K$98, X40:$X$98)-K40*$AZ$3)/Z40, 0)</f>
        <v>5250.5616275220082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3.1331300999999999E-2</v>
      </c>
      <c r="Q41" s="5">
        <f t="shared" si="60"/>
        <v>12.5</v>
      </c>
      <c r="R41">
        <f t="shared" si="31"/>
        <v>500000</v>
      </c>
      <c r="S41">
        <f t="shared" si="32"/>
        <v>5007.1414548734638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2847.3148708230392</v>
      </c>
      <c r="AC41">
        <f t="shared" si="33"/>
        <v>2603.0837699024269</v>
      </c>
      <c r="AE41">
        <f t="shared" si="34"/>
        <v>0</v>
      </c>
      <c r="AF41">
        <f t="shared" si="35"/>
        <v>0</v>
      </c>
      <c r="AG41">
        <f t="shared" si="36"/>
        <v>-6.4984277790096145</v>
      </c>
      <c r="AH41">
        <f t="shared" si="37"/>
        <v>-8495.2892269579243</v>
      </c>
      <c r="AI41">
        <f t="shared" si="38"/>
        <v>-8501.7876547369342</v>
      </c>
      <c r="AJ41">
        <f t="shared" si="39"/>
        <v>244.23110092061233</v>
      </c>
      <c r="AK41">
        <f t="shared" si="61"/>
        <v>199.31204095761277</v>
      </c>
      <c r="AL41">
        <f t="shared" si="40"/>
        <v>-8058.2445128587078</v>
      </c>
      <c r="AN41">
        <f t="shared" si="41"/>
        <v>0</v>
      </c>
      <c r="AO41">
        <f t="shared" si="42"/>
        <v>0</v>
      </c>
      <c r="AP41">
        <f t="shared" si="43"/>
        <v>-0.22408757511943578</v>
      </c>
      <c r="AQ41">
        <f t="shared" si="44"/>
        <v>-292.94605211376171</v>
      </c>
      <c r="AR41">
        <f t="shared" si="45"/>
        <v>-293.17013968888114</v>
      </c>
      <c r="AS41">
        <f t="shared" si="46"/>
        <v>8.4219071189541097</v>
      </c>
      <c r="AT41">
        <f t="shared" si="47"/>
        <v>6.8729473449813394</v>
      </c>
      <c r="AU41">
        <f t="shared" si="48"/>
        <v>-277.87528522494569</v>
      </c>
      <c r="AW41">
        <v>38</v>
      </c>
      <c r="AX41">
        <f>IF(Z41&gt;0, (R41*SUMPRODUCT(K41:$K$98, X41:$X$98)-K41*$AZ$3)/Z41, 0)</f>
        <v>5007.1414548734638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3.466458E-2</v>
      </c>
      <c r="Q42" s="5">
        <f t="shared" si="60"/>
        <v>12.5</v>
      </c>
      <c r="R42">
        <f t="shared" si="31"/>
        <v>500000</v>
      </c>
      <c r="S42">
        <f t="shared" si="32"/>
        <v>4764.2628326103104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2603.0837699024269</v>
      </c>
      <c r="AC42">
        <f t="shared" si="33"/>
        <v>2366.191424562513</v>
      </c>
      <c r="AE42">
        <f t="shared" si="34"/>
        <v>0</v>
      </c>
      <c r="AF42">
        <f t="shared" si="35"/>
        <v>0</v>
      </c>
      <c r="AG42">
        <f t="shared" si="36"/>
        <v>-6.2081782315998177</v>
      </c>
      <c r="AH42">
        <f t="shared" si="37"/>
        <v>-9010.6107847880448</v>
      </c>
      <c r="AI42">
        <f t="shared" si="38"/>
        <v>-9016.8189630196448</v>
      </c>
      <c r="AJ42">
        <f t="shared" si="39"/>
        <v>236.89234533991385</v>
      </c>
      <c r="AK42">
        <f t="shared" si="61"/>
        <v>182.21586389316991</v>
      </c>
      <c r="AL42">
        <f t="shared" si="40"/>
        <v>-8597.7107537865613</v>
      </c>
      <c r="AN42">
        <f t="shared" si="41"/>
        <v>0</v>
      </c>
      <c r="AO42">
        <f t="shared" si="42"/>
        <v>0</v>
      </c>
      <c r="AP42">
        <f t="shared" si="43"/>
        <v>-0.1911417836549176</v>
      </c>
      <c r="AQ42">
        <f t="shared" si="44"/>
        <v>-277.42505981191755</v>
      </c>
      <c r="AR42">
        <f t="shared" si="45"/>
        <v>-277.61620159557248</v>
      </c>
      <c r="AS42">
        <f t="shared" si="46"/>
        <v>7.2936091286798312</v>
      </c>
      <c r="AT42">
        <f t="shared" si="47"/>
        <v>5.6101909345129917</v>
      </c>
      <c r="AU42">
        <f t="shared" si="48"/>
        <v>-264.71240153237966</v>
      </c>
      <c r="AW42">
        <v>39</v>
      </c>
      <c r="AX42">
        <f>IF(Z42&gt;0, (R42*SUMPRODUCT(K42:$K$98, X42:$X$98)-K42*$AZ$3)/Z42, 0)</f>
        <v>4764.2628326103104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3.8375247000000001E-2</v>
      </c>
      <c r="Q43" s="5">
        <f t="shared" si="60"/>
        <v>12.5</v>
      </c>
      <c r="R43">
        <f t="shared" si="31"/>
        <v>500000</v>
      </c>
      <c r="S43">
        <f t="shared" si="32"/>
        <v>4525.3605741896463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2366.191424562513</v>
      </c>
      <c r="AC43">
        <f t="shared" si="33"/>
        <v>2138.8143172272462</v>
      </c>
      <c r="AE43">
        <f t="shared" si="34"/>
        <v>0</v>
      </c>
      <c r="AF43">
        <f t="shared" si="35"/>
        <v>0</v>
      </c>
      <c r="AG43">
        <f t="shared" si="36"/>
        <v>-5.9078560762261532</v>
      </c>
      <c r="AH43">
        <f t="shared" si="37"/>
        <v>-9529.6149223066477</v>
      </c>
      <c r="AI43">
        <f t="shared" si="38"/>
        <v>-9535.5227783828741</v>
      </c>
      <c r="AJ43">
        <f t="shared" si="39"/>
        <v>227.37710733526683</v>
      </c>
      <c r="AK43">
        <f t="shared" si="61"/>
        <v>165.63339971937592</v>
      </c>
      <c r="AL43">
        <f t="shared" si="40"/>
        <v>-9142.5122713282308</v>
      </c>
      <c r="AN43">
        <f t="shared" si="41"/>
        <v>0</v>
      </c>
      <c r="AO43">
        <f t="shared" si="42"/>
        <v>0</v>
      </c>
      <c r="AP43">
        <f t="shared" si="43"/>
        <v>-0.16240647558802715</v>
      </c>
      <c r="AQ43">
        <f t="shared" si="44"/>
        <v>-261.9683271349295</v>
      </c>
      <c r="AR43">
        <f t="shared" si="45"/>
        <v>-262.1307336105175</v>
      </c>
      <c r="AS43">
        <f t="shared" si="46"/>
        <v>6.2505779008939504</v>
      </c>
      <c r="AT43">
        <f t="shared" si="47"/>
        <v>4.5532484781298246</v>
      </c>
      <c r="AU43">
        <f t="shared" si="48"/>
        <v>-251.32690723149372</v>
      </c>
      <c r="AW43">
        <v>40</v>
      </c>
      <c r="AX43">
        <f>IF(Z43&gt;0, (R43*SUMPRODUCT(K43:$K$98, X43:$X$98)-K43*$AZ$3)/Z43, 0)</f>
        <v>4525.3605741896463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4.2655799000000001E-2</v>
      </c>
      <c r="Q44" s="5">
        <f t="shared" si="60"/>
        <v>12.5</v>
      </c>
      <c r="R44">
        <f t="shared" si="31"/>
        <v>500000</v>
      </c>
      <c r="S44">
        <f t="shared" si="32"/>
        <v>4291.6060631889322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2138.8143172272462</v>
      </c>
      <c r="AC44">
        <f t="shared" si="33"/>
        <v>1921.5316619464688</v>
      </c>
      <c r="AE44">
        <f t="shared" si="34"/>
        <v>0</v>
      </c>
      <c r="AF44">
        <f t="shared" si="35"/>
        <v>0</v>
      </c>
      <c r="AG44">
        <f t="shared" si="36"/>
        <v>-5.5967731941554604</v>
      </c>
      <c r="AH44">
        <f t="shared" si="37"/>
        <v>-10080.17285233726</v>
      </c>
      <c r="AI44">
        <f t="shared" si="38"/>
        <v>-10085.769625531415</v>
      </c>
      <c r="AJ44">
        <f t="shared" si="39"/>
        <v>217.28265528077736</v>
      </c>
      <c r="AK44">
        <f t="shared" si="61"/>
        <v>149.71700220590725</v>
      </c>
      <c r="AL44">
        <f t="shared" si="40"/>
        <v>-9718.7699680447295</v>
      </c>
      <c r="AN44">
        <f t="shared" si="41"/>
        <v>0</v>
      </c>
      <c r="AO44">
        <f t="shared" si="42"/>
        <v>0</v>
      </c>
      <c r="AP44">
        <f t="shared" si="43"/>
        <v>-0.13737038647604069</v>
      </c>
      <c r="AQ44">
        <f t="shared" si="44"/>
        <v>-247.41349924933189</v>
      </c>
      <c r="AR44">
        <f t="shared" si="45"/>
        <v>-247.55086963580791</v>
      </c>
      <c r="AS44">
        <f t="shared" si="46"/>
        <v>5.3331091496847289</v>
      </c>
      <c r="AT44">
        <f t="shared" si="47"/>
        <v>3.6747393080957567</v>
      </c>
      <c r="AU44">
        <f t="shared" si="48"/>
        <v>-238.5430211780274</v>
      </c>
      <c r="AW44">
        <v>41</v>
      </c>
      <c r="AX44">
        <f>IF(Z44&gt;0, (R44*SUMPRODUCT(K44:$K$98, X44:$X$98)-K44*$AZ$3)/Z44, 0)</f>
        <v>4291.6060631889322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4.7231987000000003E-2</v>
      </c>
      <c r="Q45" s="5">
        <f t="shared" si="60"/>
        <v>12.5</v>
      </c>
      <c r="R45">
        <f t="shared" si="31"/>
        <v>500000</v>
      </c>
      <c r="S45">
        <f t="shared" si="32"/>
        <v>4060.5265939919759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1921.5316619464688</v>
      </c>
      <c r="AC45">
        <f t="shared" si="33"/>
        <v>1714.0160839954865</v>
      </c>
      <c r="AE45">
        <f t="shared" si="34"/>
        <v>0</v>
      </c>
      <c r="AF45">
        <f t="shared" si="35"/>
        <v>0</v>
      </c>
      <c r="AG45">
        <f t="shared" si="36"/>
        <v>-5.2764587434656072</v>
      </c>
      <c r="AH45">
        <f t="shared" si="37"/>
        <v>-10573.868749931968</v>
      </c>
      <c r="AI45">
        <f t="shared" si="38"/>
        <v>-10579.145208675433</v>
      </c>
      <c r="AJ45">
        <f t="shared" si="39"/>
        <v>207.51557795098233</v>
      </c>
      <c r="AK45">
        <f t="shared" si="61"/>
        <v>134.50721633625284</v>
      </c>
      <c r="AL45">
        <f t="shared" si="40"/>
        <v>-10237.122414388197</v>
      </c>
      <c r="AN45">
        <f t="shared" si="41"/>
        <v>0</v>
      </c>
      <c r="AO45">
        <f t="shared" si="42"/>
        <v>0</v>
      </c>
      <c r="AP45">
        <f t="shared" si="43"/>
        <v>-0.11563250562773121</v>
      </c>
      <c r="AQ45">
        <f t="shared" si="44"/>
        <v>-231.72415386504747</v>
      </c>
      <c r="AR45">
        <f t="shared" si="45"/>
        <v>-231.8397863706752</v>
      </c>
      <c r="AS45">
        <f t="shared" si="46"/>
        <v>4.5476611117210126</v>
      </c>
      <c r="AT45">
        <f t="shared" si="47"/>
        <v>2.9476979175159159</v>
      </c>
      <c r="AU45">
        <f t="shared" si="48"/>
        <v>-224.34442734143826</v>
      </c>
      <c r="AW45">
        <v>42</v>
      </c>
      <c r="AX45">
        <f>IF(Z45&gt;0, (R45*SUMPRODUCT(K45:$K$98, X45:$X$98)-K45*$AZ$3)/Z45, 0)</f>
        <v>4060.5265939919759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5.2092880000000001E-2</v>
      </c>
      <c r="Q46" s="5">
        <f t="shared" si="60"/>
        <v>12.5</v>
      </c>
      <c r="R46">
        <f t="shared" si="31"/>
        <v>500000</v>
      </c>
      <c r="S46">
        <f t="shared" si="32"/>
        <v>3834.0264742406284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1714.0160839954865</v>
      </c>
      <c r="AC46">
        <f t="shared" si="33"/>
        <v>1517.9150741468234</v>
      </c>
      <c r="AE46">
        <f t="shared" si="34"/>
        <v>0</v>
      </c>
      <c r="AF46">
        <f t="shared" si="35"/>
        <v>0</v>
      </c>
      <c r="AG46">
        <f t="shared" si="36"/>
        <v>-4.9488282238826464</v>
      </c>
      <c r="AH46">
        <f t="shared" si="37"/>
        <v>-10994.637285932185</v>
      </c>
      <c r="AI46">
        <f t="shared" si="38"/>
        <v>-10999.586114156069</v>
      </c>
      <c r="AJ46">
        <f t="shared" si="39"/>
        <v>196.10100984866313</v>
      </c>
      <c r="AK46">
        <f t="shared" si="61"/>
        <v>119.98112587968407</v>
      </c>
      <c r="AL46">
        <f t="shared" si="40"/>
        <v>-10683.503978427721</v>
      </c>
      <c r="AN46">
        <f t="shared" si="41"/>
        <v>0</v>
      </c>
      <c r="AO46">
        <f t="shared" si="42"/>
        <v>0</v>
      </c>
      <c r="AP46">
        <f t="shared" si="43"/>
        <v>-9.6832634224722464E-2</v>
      </c>
      <c r="AQ46">
        <f t="shared" si="44"/>
        <v>-215.12965142016876</v>
      </c>
      <c r="AR46">
        <f t="shared" si="45"/>
        <v>-215.2264840543935</v>
      </c>
      <c r="AS46">
        <f t="shared" si="46"/>
        <v>3.8370653614799193</v>
      </c>
      <c r="AT46">
        <f t="shared" si="47"/>
        <v>2.3476443211566469</v>
      </c>
      <c r="AU46">
        <f t="shared" si="48"/>
        <v>-209.04177437175693</v>
      </c>
      <c r="AW46">
        <v>43</v>
      </c>
      <c r="AX46">
        <f>IF(Z46&gt;0, (R46*SUMPRODUCT(K46:$K$98, X46:$X$98)-K46*$AZ$3)/Z46, 0)</f>
        <v>3834.0264742406284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5.7568810999999998E-2</v>
      </c>
      <c r="Q47" s="5">
        <f t="shared" si="60"/>
        <v>12.5</v>
      </c>
      <c r="R47">
        <f t="shared" si="31"/>
        <v>500000</v>
      </c>
      <c r="S47">
        <f t="shared" si="32"/>
        <v>3615.2579865266789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1517.9150741468234</v>
      </c>
      <c r="AC47">
        <f t="shared" si="33"/>
        <v>1334.5918013127114</v>
      </c>
      <c r="AE47">
        <f t="shared" si="34"/>
        <v>0</v>
      </c>
      <c r="AF47">
        <f t="shared" si="35"/>
        <v>0</v>
      </c>
      <c r="AG47">
        <f t="shared" si="36"/>
        <v>-4.6144417849516541</v>
      </c>
      <c r="AH47">
        <f t="shared" si="37"/>
        <v>-11395.926267686629</v>
      </c>
      <c r="AI47">
        <f t="shared" si="38"/>
        <v>-11400.540709471581</v>
      </c>
      <c r="AJ47">
        <f t="shared" si="39"/>
        <v>183.323272834112</v>
      </c>
      <c r="AK47">
        <f t="shared" si="61"/>
        <v>106.25405519027764</v>
      </c>
      <c r="AL47">
        <f t="shared" si="40"/>
        <v>-11110.963381447191</v>
      </c>
      <c r="AN47">
        <f t="shared" si="41"/>
        <v>0</v>
      </c>
      <c r="AO47">
        <f t="shared" si="42"/>
        <v>0</v>
      </c>
      <c r="AP47">
        <f t="shared" si="43"/>
        <v>-8.0615864521571476E-2</v>
      </c>
      <c r="AQ47">
        <f t="shared" si="44"/>
        <v>-199.0907006541135</v>
      </c>
      <c r="AR47">
        <f t="shared" si="45"/>
        <v>-199.17131651863508</v>
      </c>
      <c r="AS47">
        <f t="shared" si="46"/>
        <v>3.2027198120998062</v>
      </c>
      <c r="AT47">
        <f t="shared" si="47"/>
        <v>1.856294415940225</v>
      </c>
      <c r="AU47">
        <f t="shared" si="48"/>
        <v>-194.11230229059501</v>
      </c>
      <c r="AW47">
        <v>44</v>
      </c>
      <c r="AX47">
        <f>IF(Z47&gt;0, (R47*SUMPRODUCT(K47:$K$98, X47:$X$98)-K47*$AZ$3)/Z47, 0)</f>
        <v>3615.2579865266789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6.3742958000000002E-2</v>
      </c>
      <c r="Q48" s="5">
        <f t="shared" si="60"/>
        <v>12.5</v>
      </c>
      <c r="R48">
        <f t="shared" si="31"/>
        <v>500000</v>
      </c>
      <c r="S48">
        <f t="shared" si="32"/>
        <v>3403.8848314742013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1334.5918013127114</v>
      </c>
      <c r="AC48">
        <f t="shared" si="33"/>
        <v>1163.8996529675776</v>
      </c>
      <c r="AE48">
        <f t="shared" si="34"/>
        <v>0</v>
      </c>
      <c r="AF48">
        <f t="shared" si="35"/>
        <v>0</v>
      </c>
      <c r="AG48">
        <f t="shared" si="36"/>
        <v>-4.2741591982105192</v>
      </c>
      <c r="AH48">
        <f t="shared" si="37"/>
        <v>-11765.526755664732</v>
      </c>
      <c r="AI48">
        <f t="shared" si="38"/>
        <v>-11769.800914862943</v>
      </c>
      <c r="AJ48">
        <f t="shared" si="39"/>
        <v>170.69214834513377</v>
      </c>
      <c r="AK48">
        <f t="shared" si="61"/>
        <v>93.421426091889799</v>
      </c>
      <c r="AL48">
        <f t="shared" si="40"/>
        <v>-11505.687340425919</v>
      </c>
      <c r="AN48">
        <f t="shared" si="41"/>
        <v>0</v>
      </c>
      <c r="AO48">
        <f t="shared" si="42"/>
        <v>0</v>
      </c>
      <c r="AP48">
        <f t="shared" si="43"/>
        <v>-6.6670546616092438E-2</v>
      </c>
      <c r="AQ48">
        <f t="shared" si="44"/>
        <v>-183.52477379757929</v>
      </c>
      <c r="AR48">
        <f t="shared" si="45"/>
        <v>-183.59144434419537</v>
      </c>
      <c r="AS48">
        <f t="shared" si="46"/>
        <v>2.66254444570286</v>
      </c>
      <c r="AT48">
        <f t="shared" si="47"/>
        <v>1.4572357402618201</v>
      </c>
      <c r="AU48">
        <f t="shared" si="48"/>
        <v>-179.47166415823068</v>
      </c>
      <c r="AW48">
        <v>45</v>
      </c>
      <c r="AX48">
        <f>IF(Z48&gt;0, (R48*SUMPRODUCT(K48:$K$98, X48:$X$98)-K48*$AZ$3)/Z48, 0)</f>
        <v>3403.8848314742013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7.0809242999999994E-2</v>
      </c>
      <c r="Q49" s="5">
        <f t="shared" si="60"/>
        <v>12.5</v>
      </c>
      <c r="R49">
        <f t="shared" si="31"/>
        <v>500000</v>
      </c>
      <c r="S49">
        <f t="shared" si="32"/>
        <v>3199.8925122125497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1163.8996529675776</v>
      </c>
      <c r="AC49">
        <f t="shared" si="33"/>
        <v>1005.7307294458726</v>
      </c>
      <c r="AE49">
        <f t="shared" si="34"/>
        <v>0</v>
      </c>
      <c r="AF49">
        <f t="shared" si="35"/>
        <v>0</v>
      </c>
      <c r="AG49">
        <f t="shared" si="36"/>
        <v>-3.9287676289416402</v>
      </c>
      <c r="AH49">
        <f t="shared" si="37"/>
        <v>-12105.999091470952</v>
      </c>
      <c r="AI49">
        <f t="shared" si="38"/>
        <v>-12109.927859099895</v>
      </c>
      <c r="AJ49">
        <f t="shared" si="39"/>
        <v>158.16892352170498</v>
      </c>
      <c r="AK49">
        <f t="shared" si="61"/>
        <v>81.472975707730441</v>
      </c>
      <c r="AL49">
        <f t="shared" si="40"/>
        <v>-11870.285959870458</v>
      </c>
      <c r="AN49">
        <f t="shared" si="41"/>
        <v>0</v>
      </c>
      <c r="AO49">
        <f t="shared" si="42"/>
        <v>0</v>
      </c>
      <c r="AP49">
        <f t="shared" si="43"/>
        <v>-5.4716919833615887E-2</v>
      </c>
      <c r="AQ49">
        <f t="shared" si="44"/>
        <v>-168.60324772434703</v>
      </c>
      <c r="AR49">
        <f t="shared" si="45"/>
        <v>-168.65796464418065</v>
      </c>
      <c r="AS49">
        <f t="shared" si="46"/>
        <v>2.2028577726898728</v>
      </c>
      <c r="AT49">
        <f t="shared" si="47"/>
        <v>1.1346943116630535</v>
      </c>
      <c r="AU49">
        <f t="shared" si="48"/>
        <v>-165.3204125598277</v>
      </c>
      <c r="AW49">
        <v>46</v>
      </c>
      <c r="AX49">
        <f>IF(Z49&gt;0, (R49*SUMPRODUCT(K49:$K$98, X49:$X$98)-K49*$AZ$3)/Z49, 0)</f>
        <v>3199.8925122125497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7.8963489999999997E-2</v>
      </c>
      <c r="Q50" s="5">
        <f t="shared" si="60"/>
        <v>12.5</v>
      </c>
      <c r="R50">
        <f t="shared" si="31"/>
        <v>500000</v>
      </c>
      <c r="S50">
        <f t="shared" si="32"/>
        <v>3002.6068791367725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1005.7307294458726</v>
      </c>
      <c r="AC50">
        <f t="shared" si="33"/>
        <v>859.76663375355633</v>
      </c>
      <c r="AE50">
        <f t="shared" si="34"/>
        <v>0</v>
      </c>
      <c r="AF50">
        <f t="shared" si="35"/>
        <v>0</v>
      </c>
      <c r="AG50">
        <f t="shared" si="36"/>
        <v>-3.5792507492719663</v>
      </c>
      <c r="AH50">
        <f t="shared" si="37"/>
        <v>-12409.168135210275</v>
      </c>
      <c r="AI50">
        <f t="shared" si="38"/>
        <v>-12412.747385959547</v>
      </c>
      <c r="AJ50">
        <f t="shared" si="39"/>
        <v>145.96409569231628</v>
      </c>
      <c r="AK50">
        <f t="shared" si="61"/>
        <v>70.401151061211095</v>
      </c>
      <c r="AL50">
        <f t="shared" si="40"/>
        <v>-12196.38213920602</v>
      </c>
      <c r="AN50">
        <f t="shared" si="41"/>
        <v>0</v>
      </c>
      <c r="AO50">
        <f t="shared" si="42"/>
        <v>0</v>
      </c>
      <c r="AP50">
        <f t="shared" si="43"/>
        <v>-4.4508135431399268E-2</v>
      </c>
      <c r="AQ50">
        <f t="shared" si="44"/>
        <v>-154.30853400401887</v>
      </c>
      <c r="AR50">
        <f t="shared" si="45"/>
        <v>-154.35304213945028</v>
      </c>
      <c r="AS50">
        <f t="shared" si="46"/>
        <v>1.815069743441911</v>
      </c>
      <c r="AT50">
        <f t="shared" si="47"/>
        <v>0.87544131033460915</v>
      </c>
      <c r="AU50">
        <f t="shared" si="48"/>
        <v>-151.66253108567375</v>
      </c>
      <c r="AW50">
        <v>47</v>
      </c>
      <c r="AX50">
        <f>IF(Z50&gt;0, (R50*SUMPRODUCT(K50:$K$98, X50:$X$98)-K50*$AZ$3)/Z50, 0)</f>
        <v>3002.6068791367725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8.8363973999999998E-2</v>
      </c>
      <c r="Q51" s="5">
        <f t="shared" si="60"/>
        <v>12.5</v>
      </c>
      <c r="R51">
        <f t="shared" si="31"/>
        <v>500000</v>
      </c>
      <c r="S51">
        <f t="shared" si="32"/>
        <v>2810.7794912208255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859.76663375355633</v>
      </c>
      <c r="AC51">
        <f t="shared" si="33"/>
        <v>725.67162834956457</v>
      </c>
      <c r="AE51">
        <f t="shared" si="34"/>
        <v>0</v>
      </c>
      <c r="AF51">
        <f t="shared" si="35"/>
        <v>0</v>
      </c>
      <c r="AG51">
        <f t="shared" si="36"/>
        <v>-3.2271814216310979</v>
      </c>
      <c r="AH51">
        <f t="shared" si="37"/>
        <v>-12651.072805925942</v>
      </c>
      <c r="AI51">
        <f t="shared" si="38"/>
        <v>-12654.299987347573</v>
      </c>
      <c r="AJ51">
        <f t="shared" si="39"/>
        <v>134.09500540399176</v>
      </c>
      <c r="AK51">
        <f t="shared" si="61"/>
        <v>60.183664362748949</v>
      </c>
      <c r="AL51">
        <f t="shared" si="40"/>
        <v>-12460.021317580833</v>
      </c>
      <c r="AN51">
        <f t="shared" si="41"/>
        <v>0</v>
      </c>
      <c r="AO51">
        <f t="shared" si="42"/>
        <v>0</v>
      </c>
      <c r="AP51">
        <f t="shared" si="43"/>
        <v>-3.5830480674139846E-2</v>
      </c>
      <c r="AQ51">
        <f t="shared" si="44"/>
        <v>-140.46127578745157</v>
      </c>
      <c r="AR51">
        <f t="shared" si="45"/>
        <v>-140.49710626812569</v>
      </c>
      <c r="AS51">
        <f t="shared" si="46"/>
        <v>1.4888188396913848</v>
      </c>
      <c r="AT51">
        <f t="shared" si="47"/>
        <v>0.66820216811935296</v>
      </c>
      <c r="AU51">
        <f t="shared" si="48"/>
        <v>-138.34008526031496</v>
      </c>
      <c r="AW51">
        <v>48</v>
      </c>
      <c r="AX51">
        <f>IF(Z51&gt;0, (R51*SUMPRODUCT(K51:$K$98, X51:$X$98)-K51*$AZ$3)/Z51, 0)</f>
        <v>2810.7794912208255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9.9562517000000003E-2</v>
      </c>
      <c r="Q52" s="5">
        <f t="shared" si="60"/>
        <v>12.5</v>
      </c>
      <c r="R52">
        <f t="shared" si="31"/>
        <v>500000</v>
      </c>
      <c r="S52">
        <f t="shared" si="32"/>
        <v>2624.1363303357857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725.67162834956457</v>
      </c>
      <c r="AC52">
        <f t="shared" si="33"/>
        <v>603.25814595499492</v>
      </c>
      <c r="AE52">
        <f t="shared" si="34"/>
        <v>0</v>
      </c>
      <c r="AF52">
        <f t="shared" si="35"/>
        <v>0</v>
      </c>
      <c r="AG52">
        <f t="shared" si="36"/>
        <v>-2.8736033022615564</v>
      </c>
      <c r="AH52">
        <f t="shared" si="37"/>
        <v>-12852.252206129215</v>
      </c>
      <c r="AI52">
        <f t="shared" si="38"/>
        <v>-12855.125809431476</v>
      </c>
      <c r="AJ52">
        <f t="shared" si="39"/>
        <v>122.41348239456966</v>
      </c>
      <c r="AK52">
        <f t="shared" si="61"/>
        <v>50.797013984469523</v>
      </c>
      <c r="AL52">
        <f t="shared" si="40"/>
        <v>-12681.915313052437</v>
      </c>
      <c r="AN52">
        <f t="shared" si="41"/>
        <v>0</v>
      </c>
      <c r="AO52">
        <f t="shared" si="42"/>
        <v>0</v>
      </c>
      <c r="AP52">
        <f t="shared" si="43"/>
        <v>-2.8486431273358235E-2</v>
      </c>
      <c r="AQ52">
        <f t="shared" si="44"/>
        <v>-127.40617290132928</v>
      </c>
      <c r="AR52">
        <f t="shared" si="45"/>
        <v>-127.43465933260264</v>
      </c>
      <c r="AS52">
        <f t="shared" si="46"/>
        <v>1.2135019647356871</v>
      </c>
      <c r="AT52">
        <f t="shared" si="47"/>
        <v>0.50355790119728205</v>
      </c>
      <c r="AU52">
        <f t="shared" si="48"/>
        <v>-125.71759946666967</v>
      </c>
      <c r="AW52">
        <v>49</v>
      </c>
      <c r="AX52">
        <f>IF(Z52&gt;0, (R52*SUMPRODUCT(K52:$K$98, X52:$X$98)-K52*$AZ$3)/Z52, 0)</f>
        <v>2624.1363303357857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0.11247831899999999</v>
      </c>
      <c r="Q53" s="5">
        <f t="shared" si="60"/>
        <v>12.5</v>
      </c>
      <c r="R53">
        <f t="shared" si="31"/>
        <v>500000</v>
      </c>
      <c r="S53">
        <f t="shared" si="32"/>
        <v>2438.7119064448693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603.25814595499492</v>
      </c>
      <c r="AC53">
        <f t="shared" si="33"/>
        <v>491.96607429730994</v>
      </c>
      <c r="AE53">
        <f t="shared" si="34"/>
        <v>0</v>
      </c>
      <c r="AF53">
        <f t="shared" si="35"/>
        <v>0</v>
      </c>
      <c r="AG53">
        <f t="shared" si="36"/>
        <v>-2.5216492003277118</v>
      </c>
      <c r="AH53">
        <f t="shared" si="37"/>
        <v>-12928.72275644915</v>
      </c>
      <c r="AI53">
        <f t="shared" si="38"/>
        <v>-12931.244405649477</v>
      </c>
      <c r="AJ53">
        <f t="shared" si="39"/>
        <v>111.29207165768497</v>
      </c>
      <c r="AK53">
        <f t="shared" si="61"/>
        <v>42.228070216849645</v>
      </c>
      <c r="AL53">
        <f t="shared" si="40"/>
        <v>-12777.724263774942</v>
      </c>
      <c r="AN53">
        <f t="shared" si="41"/>
        <v>0</v>
      </c>
      <c r="AO53">
        <f t="shared" si="42"/>
        <v>0</v>
      </c>
      <c r="AP53">
        <f t="shared" si="43"/>
        <v>-2.2319161657757394E-2</v>
      </c>
      <c r="AQ53">
        <f t="shared" si="44"/>
        <v>-114.43235371201297</v>
      </c>
      <c r="AR53">
        <f t="shared" si="45"/>
        <v>-114.45467287367072</v>
      </c>
      <c r="AS53">
        <f t="shared" si="46"/>
        <v>0.985048094013941</v>
      </c>
      <c r="AT53">
        <f t="shared" si="47"/>
        <v>0.37376139613016418</v>
      </c>
      <c r="AU53">
        <f t="shared" si="48"/>
        <v>-113.09586338352662</v>
      </c>
      <c r="AW53">
        <v>50</v>
      </c>
      <c r="AX53">
        <f>IF(Z53&gt;0, (R53*SUMPRODUCT(K53:$K$98, X53:$X$98)-K53*$AZ$3)/Z53, 0)</f>
        <v>2438.7119064448693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0.127310056</v>
      </c>
      <c r="Q54" s="5">
        <f t="shared" si="60"/>
        <v>12.5</v>
      </c>
      <c r="R54">
        <f t="shared" si="31"/>
        <v>500000</v>
      </c>
      <c r="S54">
        <f t="shared" si="32"/>
        <v>2252.0057082621233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491.96607429730994</v>
      </c>
      <c r="AC54">
        <f t="shared" si="33"/>
        <v>391.92131098140806</v>
      </c>
      <c r="AE54">
        <f t="shared" si="34"/>
        <v>0</v>
      </c>
      <c r="AF54">
        <f t="shared" si="35"/>
        <v>0</v>
      </c>
      <c r="AG54">
        <f t="shared" si="36"/>
        <v>-2.1754014074183585</v>
      </c>
      <c r="AH54">
        <f t="shared" si="37"/>
        <v>-12841.25203624305</v>
      </c>
      <c r="AI54">
        <f t="shared" si="38"/>
        <v>-12843.427437650467</v>
      </c>
      <c r="AJ54">
        <f t="shared" si="39"/>
        <v>100.04476331590189</v>
      </c>
      <c r="AK54">
        <f t="shared" si="61"/>
        <v>34.437625200811702</v>
      </c>
      <c r="AL54">
        <f t="shared" si="40"/>
        <v>-12708.945049133754</v>
      </c>
      <c r="AN54">
        <f t="shared" si="41"/>
        <v>0</v>
      </c>
      <c r="AO54">
        <f t="shared" si="42"/>
        <v>0</v>
      </c>
      <c r="AP54">
        <f t="shared" si="43"/>
        <v>-1.7191532429158638E-2</v>
      </c>
      <c r="AQ54">
        <f t="shared" si="44"/>
        <v>-101.48049001864811</v>
      </c>
      <c r="AR54">
        <f t="shared" si="45"/>
        <v>-101.49768155107726</v>
      </c>
      <c r="AS54">
        <f t="shared" si="46"/>
        <v>0.79062318662096187</v>
      </c>
      <c r="AT54">
        <f t="shared" si="47"/>
        <v>0.2721500263832039</v>
      </c>
      <c r="AU54">
        <f t="shared" si="48"/>
        <v>-100.4349083380731</v>
      </c>
      <c r="AW54">
        <v>51</v>
      </c>
      <c r="AX54">
        <f>IF(Z54&gt;0, (R54*SUMPRODUCT(K54:$K$98, X54:$X$98)-K54*$AZ$3)/Z54, 0)</f>
        <v>2252.0057082621233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0.144442719</v>
      </c>
      <c r="Q55" s="5">
        <f t="shared" si="60"/>
        <v>12.5</v>
      </c>
      <c r="R55">
        <f t="shared" si="31"/>
        <v>500000</v>
      </c>
      <c r="S55">
        <f t="shared" si="32"/>
        <v>2061.0152400638799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391.92131098140806</v>
      </c>
      <c r="AC55">
        <f t="shared" si="33"/>
        <v>303.28688381643082</v>
      </c>
      <c r="AE55">
        <f t="shared" si="34"/>
        <v>0</v>
      </c>
      <c r="AF55">
        <f t="shared" si="35"/>
        <v>0</v>
      </c>
      <c r="AG55">
        <f t="shared" si="36"/>
        <v>-1.8394264991402405</v>
      </c>
      <c r="AH55">
        <f t="shared" si="37"/>
        <v>-12568.835768157378</v>
      </c>
      <c r="AI55">
        <f t="shared" si="38"/>
        <v>-12570.675194656518</v>
      </c>
      <c r="AJ55">
        <f t="shared" si="39"/>
        <v>88.634427164977239</v>
      </c>
      <c r="AK55">
        <f t="shared" si="61"/>
        <v>27.434491768698567</v>
      </c>
      <c r="AL55">
        <f t="shared" si="40"/>
        <v>-12454.606275722841</v>
      </c>
      <c r="AN55">
        <f t="shared" si="41"/>
        <v>0</v>
      </c>
      <c r="AO55">
        <f t="shared" si="42"/>
        <v>0</v>
      </c>
      <c r="AP55">
        <f t="shared" si="43"/>
        <v>-1.2978951265198841E-2</v>
      </c>
      <c r="AQ55">
        <f t="shared" si="44"/>
        <v>-88.685417423012439</v>
      </c>
      <c r="AR55">
        <f t="shared" si="45"/>
        <v>-88.698396374277635</v>
      </c>
      <c r="AS55">
        <f t="shared" si="46"/>
        <v>0.62540248883592342</v>
      </c>
      <c r="AT55">
        <f t="shared" si="47"/>
        <v>0.19357714582119331</v>
      </c>
      <c r="AU55">
        <f t="shared" si="48"/>
        <v>-87.87941673962051</v>
      </c>
      <c r="AW55">
        <v>52</v>
      </c>
      <c r="AX55">
        <f>IF(Z55&gt;0, (R55*SUMPRODUCT(K55:$K$98, X55:$X$98)-K55*$AZ$3)/Z55, 0)</f>
        <v>2061.0152400638799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0.163598735</v>
      </c>
      <c r="Q56" s="5">
        <f t="shared" si="60"/>
        <v>12.5</v>
      </c>
      <c r="R56">
        <f t="shared" si="31"/>
        <v>500000</v>
      </c>
      <c r="S56">
        <f t="shared" si="32"/>
        <v>1859.0102058705402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303.28688381643082</v>
      </c>
      <c r="AC56">
        <f t="shared" si="33"/>
        <v>226.07116536990998</v>
      </c>
      <c r="AE56">
        <f t="shared" si="34"/>
        <v>0</v>
      </c>
      <c r="AF56">
        <f t="shared" si="35"/>
        <v>0</v>
      </c>
      <c r="AG56">
        <f t="shared" si="36"/>
        <v>-1.5201043857640162</v>
      </c>
      <c r="AH56">
        <f t="shared" si="37"/>
        <v>-12037.113935392876</v>
      </c>
      <c r="AI56">
        <f t="shared" si="38"/>
        <v>-12038.634039778639</v>
      </c>
      <c r="AJ56">
        <f t="shared" si="39"/>
        <v>77.215718446520839</v>
      </c>
      <c r="AK56">
        <f t="shared" si="61"/>
        <v>21.230081867150158</v>
      </c>
      <c r="AL56">
        <f t="shared" si="40"/>
        <v>-11940.188239464967</v>
      </c>
      <c r="AN56">
        <f t="shared" si="41"/>
        <v>0</v>
      </c>
      <c r="AO56">
        <f t="shared" si="42"/>
        <v>0</v>
      </c>
      <c r="AP56">
        <f t="shared" si="43"/>
        <v>-9.5766265570836357E-3</v>
      </c>
      <c r="AQ56">
        <f t="shared" si="44"/>
        <v>-75.833571736184979</v>
      </c>
      <c r="AR56">
        <f t="shared" si="45"/>
        <v>-75.843148362742056</v>
      </c>
      <c r="AS56">
        <f t="shared" si="46"/>
        <v>0.48645744780716682</v>
      </c>
      <c r="AT56">
        <f t="shared" si="47"/>
        <v>0.13374908178810593</v>
      </c>
      <c r="AU56">
        <f t="shared" si="48"/>
        <v>-75.222941833146777</v>
      </c>
      <c r="AW56">
        <v>53</v>
      </c>
      <c r="AX56">
        <f>IF(Z56&gt;0, (R56*SUMPRODUCT(K56:$K$98, X56:$X$98)-K56*$AZ$3)/Z56, 0)</f>
        <v>1859.0102058705402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0.184919743</v>
      </c>
      <c r="Q57" s="5">
        <f t="shared" si="60"/>
        <v>12.5</v>
      </c>
      <c r="R57">
        <f t="shared" si="31"/>
        <v>500000</v>
      </c>
      <c r="S57">
        <f t="shared" si="32"/>
        <v>1639.1322686702949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226.07116536990998</v>
      </c>
      <c r="AC57">
        <f t="shared" si="33"/>
        <v>160.47839629130669</v>
      </c>
      <c r="AE57">
        <f t="shared" si="34"/>
        <v>0</v>
      </c>
      <c r="AF57">
        <f t="shared" si="35"/>
        <v>0</v>
      </c>
      <c r="AG57">
        <f t="shared" si="36"/>
        <v>-1.2238060295577213</v>
      </c>
      <c r="AH57">
        <f t="shared" si="37"/>
        <v>-11243.892493946189</v>
      </c>
      <c r="AI57">
        <f t="shared" si="38"/>
        <v>-11245.116299975747</v>
      </c>
      <c r="AJ57">
        <f t="shared" si="39"/>
        <v>65.592769078603283</v>
      </c>
      <c r="AK57">
        <f t="shared" si="61"/>
        <v>15.8249815758937</v>
      </c>
      <c r="AL57">
        <f t="shared" si="40"/>
        <v>-11163.698549321251</v>
      </c>
      <c r="AN57">
        <f t="shared" si="41"/>
        <v>0</v>
      </c>
      <c r="AO57">
        <f t="shared" si="42"/>
        <v>0</v>
      </c>
      <c r="AP57">
        <f t="shared" si="43"/>
        <v>-6.8838865801517128E-3</v>
      </c>
      <c r="AQ57">
        <f t="shared" si="44"/>
        <v>-63.246690062245733</v>
      </c>
      <c r="AR57">
        <f t="shared" si="45"/>
        <v>-63.253573948825888</v>
      </c>
      <c r="AS57">
        <f t="shared" si="46"/>
        <v>0.36895812891064905</v>
      </c>
      <c r="AT57">
        <f t="shared" si="47"/>
        <v>8.901523253714666E-2</v>
      </c>
      <c r="AU57">
        <f t="shared" si="48"/>
        <v>-62.795600587378097</v>
      </c>
      <c r="AW57">
        <v>54</v>
      </c>
      <c r="AX57">
        <f>IF(Z57&gt;0, (R57*SUMPRODUCT(K57:$K$98, X57:$X$98)-K57*$AZ$3)/Z57, 0)</f>
        <v>1639.1322686702949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0.20818995500000001</v>
      </c>
      <c r="Q58" s="5">
        <f t="shared" si="60"/>
        <v>12.5</v>
      </c>
      <c r="R58">
        <f t="shared" si="31"/>
        <v>500000</v>
      </c>
      <c r="S58">
        <f t="shared" si="32"/>
        <v>1389.7506782695662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160.47839629130669</v>
      </c>
      <c r="AC58">
        <f t="shared" si="33"/>
        <v>106.37528003047341</v>
      </c>
      <c r="AE58">
        <f t="shared" si="34"/>
        <v>0</v>
      </c>
      <c r="AF58">
        <f t="shared" si="35"/>
        <v>0</v>
      </c>
      <c r="AG58">
        <f t="shared" si="36"/>
        <v>-0.95678384703979324</v>
      </c>
      <c r="AH58">
        <f t="shared" si="37"/>
        <v>-10191.364888894026</v>
      </c>
      <c r="AI58">
        <f t="shared" si="38"/>
        <v>-10192.321672741065</v>
      </c>
      <c r="AJ58">
        <f t="shared" si="39"/>
        <v>54.103116260833289</v>
      </c>
      <c r="AK58">
        <f t="shared" si="61"/>
        <v>11.233487740391469</v>
      </c>
      <c r="AL58">
        <f t="shared" si="40"/>
        <v>-10126.985068739841</v>
      </c>
      <c r="AN58">
        <f t="shared" si="41"/>
        <v>0</v>
      </c>
      <c r="AO58">
        <f t="shared" si="42"/>
        <v>0</v>
      </c>
      <c r="AP58">
        <f t="shared" si="43"/>
        <v>-4.8052604258958086E-3</v>
      </c>
      <c r="AQ58">
        <f t="shared" si="44"/>
        <v>-51.184144190960318</v>
      </c>
      <c r="AR58">
        <f t="shared" si="45"/>
        <v>-51.188949451386208</v>
      </c>
      <c r="AS58">
        <f t="shared" si="46"/>
        <v>0.27172235849317122</v>
      </c>
      <c r="AT58">
        <f t="shared" si="47"/>
        <v>5.6418003136965378E-2</v>
      </c>
      <c r="AU58">
        <f t="shared" si="48"/>
        <v>-50.860809089756074</v>
      </c>
      <c r="AW58">
        <v>55</v>
      </c>
      <c r="AX58">
        <f>IF(Z58&gt;0, (R58*SUMPRODUCT(K58:$K$98, X58:$X$98)-K58*$AZ$3)/Z58, 0)</f>
        <v>1389.7506782695662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0.23376965099999999</v>
      </c>
      <c r="Q59" s="5">
        <f t="shared" si="60"/>
        <v>12.5</v>
      </c>
      <c r="R59">
        <f t="shared" si="31"/>
        <v>500000</v>
      </c>
      <c r="S59">
        <f t="shared" si="32"/>
        <v>1094.5188671746353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106.37528003047341</v>
      </c>
      <c r="AC59">
        <f t="shared" si="33"/>
        <v>63.355041019345492</v>
      </c>
      <c r="AE59">
        <f t="shared" si="34"/>
        <v>0</v>
      </c>
      <c r="AF59">
        <f t="shared" si="35"/>
        <v>0</v>
      </c>
      <c r="AG59">
        <f t="shared" si="36"/>
        <v>-0.72354898256446543</v>
      </c>
      <c r="AH59">
        <f t="shared" si="37"/>
        <v>-8946.6810401971943</v>
      </c>
      <c r="AI59">
        <f t="shared" si="38"/>
        <v>-8947.4045891797596</v>
      </c>
      <c r="AJ59">
        <f t="shared" si="39"/>
        <v>43.020239011127913</v>
      </c>
      <c r="AK59">
        <f t="shared" si="61"/>
        <v>7.4462696021331389</v>
      </c>
      <c r="AL59">
        <f t="shared" si="40"/>
        <v>-8896.9380805664987</v>
      </c>
      <c r="AN59">
        <f t="shared" si="41"/>
        <v>0</v>
      </c>
      <c r="AO59">
        <f t="shared" si="42"/>
        <v>0</v>
      </c>
      <c r="AP59">
        <f t="shared" si="43"/>
        <v>-3.2445390793848887E-3</v>
      </c>
      <c r="AQ59">
        <f t="shared" si="44"/>
        <v>-40.118716168777659</v>
      </c>
      <c r="AR59">
        <f t="shared" si="45"/>
        <v>-40.121960707857049</v>
      </c>
      <c r="AS59">
        <f t="shared" si="46"/>
        <v>0.1929113992826971</v>
      </c>
      <c r="AT59">
        <f t="shared" si="47"/>
        <v>3.3390569680753025E-2</v>
      </c>
      <c r="AU59">
        <f t="shared" si="48"/>
        <v>-39.895658738893601</v>
      </c>
      <c r="AW59">
        <v>56</v>
      </c>
      <c r="AX59">
        <f>IF(Z59&gt;0, (R59*SUMPRODUCT(K59:$K$98, X59:$X$98)-K59*$AZ$3)/Z59, 0)</f>
        <v>1094.5188671746353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0.26254478799999997</v>
      </c>
      <c r="Q60" s="5">
        <f t="shared" si="60"/>
        <v>12.5</v>
      </c>
      <c r="R60">
        <f t="shared" si="31"/>
        <v>500000</v>
      </c>
      <c r="S60">
        <f t="shared" si="32"/>
        <v>724.93483775172263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63.355041019345492</v>
      </c>
      <c r="AC60">
        <f t="shared" si="33"/>
        <v>30.525525903989504</v>
      </c>
      <c r="AE60">
        <f t="shared" si="34"/>
        <v>0</v>
      </c>
      <c r="AF60">
        <f t="shared" si="35"/>
        <v>0</v>
      </c>
      <c r="AG60">
        <f t="shared" si="36"/>
        <v>-0.52634947850381752</v>
      </c>
      <c r="AH60">
        <f t="shared" si="37"/>
        <v>-7598.5605694001306</v>
      </c>
      <c r="AI60">
        <f t="shared" si="38"/>
        <v>-7599.0869188786346</v>
      </c>
      <c r="AJ60">
        <f t="shared" si="39"/>
        <v>32.829515115355989</v>
      </c>
      <c r="AK60">
        <f t="shared" si="61"/>
        <v>4.4348528713541846</v>
      </c>
      <c r="AL60">
        <f t="shared" si="40"/>
        <v>-7561.822550891924</v>
      </c>
      <c r="AN60">
        <f t="shared" si="41"/>
        <v>0</v>
      </c>
      <c r="AO60">
        <f t="shared" si="42"/>
        <v>0</v>
      </c>
      <c r="AP60">
        <f t="shared" si="43"/>
        <v>-2.1073721998537669E-3</v>
      </c>
      <c r="AQ60">
        <f t="shared" si="44"/>
        <v>-30.422743741243597</v>
      </c>
      <c r="AR60">
        <f t="shared" si="45"/>
        <v>-30.424851113443452</v>
      </c>
      <c r="AS60">
        <f t="shared" si="46"/>
        <v>0.13144120078819166</v>
      </c>
      <c r="AT60">
        <f t="shared" si="47"/>
        <v>1.7756046188360911E-2</v>
      </c>
      <c r="AU60">
        <f t="shared" si="48"/>
        <v>-30.275653866466897</v>
      </c>
      <c r="AW60">
        <v>57</v>
      </c>
      <c r="AX60">
        <f>IF(Z60&gt;0, (R60*SUMPRODUCT(K60:$K$98, X60:$X$98)-K60*$AZ$3)/Z60, 0)</f>
        <v>724.93483775172263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0.29488324999999999</v>
      </c>
      <c r="Q61" s="5">
        <f t="shared" si="60"/>
        <v>12.5</v>
      </c>
      <c r="R61">
        <f t="shared" si="31"/>
        <v>500000</v>
      </c>
      <c r="S61">
        <f t="shared" si="32"/>
        <v>225.86297694388048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30.525525903989504</v>
      </c>
      <c r="AC61">
        <f t="shared" si="33"/>
        <v>6.6109973890154521</v>
      </c>
      <c r="AE61">
        <f t="shared" si="34"/>
        <v>0</v>
      </c>
      <c r="AF61">
        <f t="shared" si="35"/>
        <v>0</v>
      </c>
      <c r="AG61">
        <f t="shared" si="36"/>
        <v>-0.36587433886176857</v>
      </c>
      <c r="AH61">
        <f t="shared" si="37"/>
        <v>-6208.4657942804333</v>
      </c>
      <c r="AI61">
        <f t="shared" si="38"/>
        <v>-6208.8316686192948</v>
      </c>
      <c r="AJ61">
        <f t="shared" si="39"/>
        <v>23.914528514974052</v>
      </c>
      <c r="AK61">
        <f t="shared" si="61"/>
        <v>2.1367868132792656</v>
      </c>
      <c r="AL61">
        <f t="shared" si="40"/>
        <v>-6182.7803532910411</v>
      </c>
      <c r="AN61">
        <f t="shared" si="41"/>
        <v>0</v>
      </c>
      <c r="AO61">
        <f t="shared" si="42"/>
        <v>0</v>
      </c>
      <c r="AP61">
        <f t="shared" si="43"/>
        <v>-1.307919388038126E-3</v>
      </c>
      <c r="AQ61">
        <f t="shared" si="44"/>
        <v>-22.193884401876009</v>
      </c>
      <c r="AR61">
        <f t="shared" si="45"/>
        <v>-22.195192321264045</v>
      </c>
      <c r="AS61">
        <f t="shared" si="46"/>
        <v>8.5489120657741627E-2</v>
      </c>
      <c r="AT61">
        <f t="shared" si="47"/>
        <v>7.6385376189174077E-3</v>
      </c>
      <c r="AU61">
        <f t="shared" si="48"/>
        <v>-22.102064662987384</v>
      </c>
      <c r="AW61">
        <v>58</v>
      </c>
      <c r="AX61">
        <f>IF(Z61&gt;0, (R61*SUMPRODUCT(K61:$K$98, X61:$X$98)-K61*$AZ$3)/Z61, 0)</f>
        <v>225.86297694388048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0.33135349400000003</v>
      </c>
      <c r="Q62" s="5">
        <f t="shared" si="60"/>
        <v>12.5</v>
      </c>
      <c r="R62">
        <f t="shared" si="31"/>
        <v>500000</v>
      </c>
      <c r="S62">
        <f t="shared" si="32"/>
        <v>-506.88362842817884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6.6109973890154521</v>
      </c>
      <c r="AC62">
        <f t="shared" si="33"/>
        <v>-9.7719805608342654</v>
      </c>
      <c r="AE62">
        <f t="shared" si="34"/>
        <v>0</v>
      </c>
      <c r="AF62">
        <f t="shared" si="35"/>
        <v>0</v>
      </c>
      <c r="AG62">
        <f t="shared" si="36"/>
        <v>-0.24098185492636387</v>
      </c>
      <c r="AH62">
        <f t="shared" si="37"/>
        <v>-4849.3496218714799</v>
      </c>
      <c r="AI62">
        <f t="shared" si="38"/>
        <v>-4849.5906037264067</v>
      </c>
      <c r="AJ62">
        <f t="shared" si="39"/>
        <v>16.382977949849717</v>
      </c>
      <c r="AK62">
        <f t="shared" si="61"/>
        <v>0.46276981723108168</v>
      </c>
      <c r="AL62">
        <f t="shared" si="40"/>
        <v>-4832.7448559593258</v>
      </c>
      <c r="AN62">
        <f t="shared" si="41"/>
        <v>0</v>
      </c>
      <c r="AO62">
        <f t="shared" si="42"/>
        <v>0</v>
      </c>
      <c r="AP62">
        <f t="shared" si="43"/>
        <v>-7.6915762059015156E-4</v>
      </c>
      <c r="AQ62">
        <f t="shared" si="44"/>
        <v>-15.477987824884815</v>
      </c>
      <c r="AR62">
        <f t="shared" si="45"/>
        <v>-15.478756982505407</v>
      </c>
      <c r="AS62">
        <f t="shared" si="46"/>
        <v>5.229062720069861E-2</v>
      </c>
      <c r="AT62">
        <f t="shared" si="47"/>
        <v>1.4770528329245477E-3</v>
      </c>
      <c r="AU62">
        <f t="shared" si="48"/>
        <v>-15.424989302471783</v>
      </c>
      <c r="AW62">
        <v>59</v>
      </c>
      <c r="AX62">
        <f>IF(Z62&gt;0, (R62*SUMPRODUCT(K62:$K$98, X62:$X$98)-K62*$AZ$3)/Z62, 0)</f>
        <v>-506.88362842817884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0.37075063600000002</v>
      </c>
      <c r="Q63" s="5">
        <f t="shared" si="60"/>
        <v>12.5</v>
      </c>
      <c r="R63">
        <f t="shared" si="31"/>
        <v>500000</v>
      </c>
      <c r="S63">
        <f t="shared" si="32"/>
        <v>-1680.4552279944689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-9.7719805608342654</v>
      </c>
      <c r="AC63">
        <f t="shared" si="33"/>
        <v>-20.061659053552734</v>
      </c>
      <c r="AE63">
        <f t="shared" si="34"/>
        <v>0</v>
      </c>
      <c r="AF63">
        <f t="shared" si="35"/>
        <v>0</v>
      </c>
      <c r="AG63">
        <f t="shared" si="36"/>
        <v>-0.14922786039869107</v>
      </c>
      <c r="AH63">
        <f t="shared" si="37"/>
        <v>-3573.7670391363658</v>
      </c>
      <c r="AI63">
        <f t="shared" si="38"/>
        <v>-3573.9162669967645</v>
      </c>
      <c r="AJ63">
        <f t="shared" si="39"/>
        <v>10.289678492718469</v>
      </c>
      <c r="AK63">
        <f t="shared" si="61"/>
        <v>-0.6840386392583987</v>
      </c>
      <c r="AL63">
        <f t="shared" si="40"/>
        <v>-3564.3106271433044</v>
      </c>
      <c r="AN63">
        <f t="shared" si="41"/>
        <v>0</v>
      </c>
      <c r="AO63">
        <f t="shared" si="42"/>
        <v>0</v>
      </c>
      <c r="AP63">
        <f t="shared" si="43"/>
        <v>-4.2526818514839696E-4</v>
      </c>
      <c r="AQ63">
        <f t="shared" si="44"/>
        <v>-10.184488464930194</v>
      </c>
      <c r="AR63">
        <f t="shared" si="45"/>
        <v>-10.184913733115343</v>
      </c>
      <c r="AS63">
        <f t="shared" si="46"/>
        <v>2.9323431205593151E-2</v>
      </c>
      <c r="AT63">
        <f t="shared" si="47"/>
        <v>-1.9493670277896031E-3</v>
      </c>
      <c r="AU63">
        <f t="shared" si="48"/>
        <v>-10.157539668937538</v>
      </c>
      <c r="AW63">
        <v>60</v>
      </c>
      <c r="AX63">
        <f>IF(Z63&gt;0, (R63*SUMPRODUCT(K63:$K$98, X63:$X$98)-K63*$AZ$3)/Z63, 0)</f>
        <v>-1680.4552279944689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0.411916369</v>
      </c>
      <c r="Q64" s="5">
        <f t="shared" si="60"/>
        <v>12.5</v>
      </c>
      <c r="R64">
        <f t="shared" si="31"/>
        <v>500000</v>
      </c>
      <c r="S64">
        <f t="shared" si="32"/>
        <v>-3711.4381711725582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-20.061659053552734</v>
      </c>
      <c r="AC64">
        <f t="shared" si="33"/>
        <v>-25.613728471905844</v>
      </c>
      <c r="AE64">
        <f t="shared" si="34"/>
        <v>0</v>
      </c>
      <c r="AF64">
        <f t="shared" si="35"/>
        <v>0</v>
      </c>
      <c r="AG64">
        <f t="shared" si="36"/>
        <v>-8.6266183385636436E-2</v>
      </c>
      <c r="AH64">
        <f t="shared" si="37"/>
        <v>-2458.7759363627088</v>
      </c>
      <c r="AI64">
        <f t="shared" si="38"/>
        <v>-2458.8622025460945</v>
      </c>
      <c r="AJ64">
        <f t="shared" si="39"/>
        <v>5.5520694183531099</v>
      </c>
      <c r="AK64">
        <f t="shared" si="61"/>
        <v>-1.4043161337486916</v>
      </c>
      <c r="AL64">
        <f t="shared" si="40"/>
        <v>-2454.7144492614898</v>
      </c>
      <c r="AN64">
        <f t="shared" si="41"/>
        <v>0</v>
      </c>
      <c r="AO64">
        <f t="shared" si="42"/>
        <v>0</v>
      </c>
      <c r="AP64">
        <f t="shared" si="43"/>
        <v>-2.1950051483871926E-4</v>
      </c>
      <c r="AQ64">
        <f t="shared" si="44"/>
        <v>-6.2562473813409785</v>
      </c>
      <c r="AR64">
        <f t="shared" si="45"/>
        <v>-6.2564668818558182</v>
      </c>
      <c r="AS64">
        <f t="shared" si="46"/>
        <v>1.4126996789703E-2</v>
      </c>
      <c r="AT64">
        <f t="shared" si="47"/>
        <v>-3.5732207251617178E-3</v>
      </c>
      <c r="AU64">
        <f t="shared" si="48"/>
        <v>-6.245913105791276</v>
      </c>
      <c r="AW64">
        <v>61</v>
      </c>
      <c r="AX64">
        <f>IF(Z64&gt;0, (R64*SUMPRODUCT(K64:$K$98, X64:$X$98)-K64*$AZ$3)/Z64, 0)</f>
        <v>-3711.4381711725582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0.41929138799999999</v>
      </c>
      <c r="Q65" s="5">
        <f t="shared" si="60"/>
        <v>12.5</v>
      </c>
      <c r="R65">
        <f t="shared" si="31"/>
        <v>500000</v>
      </c>
      <c r="S65">
        <f t="shared" si="32"/>
        <v>-7041.5091976220838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-25.613728471905844</v>
      </c>
      <c r="AC65">
        <f t="shared" si="33"/>
        <v>-27.73388741880299</v>
      </c>
      <c r="AE65">
        <f t="shared" si="34"/>
        <v>0</v>
      </c>
      <c r="AF65">
        <f t="shared" si="35"/>
        <v>0</v>
      </c>
      <c r="AG65">
        <f t="shared" si="36"/>
        <v>-4.9232853782554029E-2</v>
      </c>
      <c r="AH65">
        <f t="shared" si="37"/>
        <v>-1446.8267107690417</v>
      </c>
      <c r="AI65">
        <f t="shared" si="38"/>
        <v>-1446.8759436228243</v>
      </c>
      <c r="AJ65">
        <f t="shared" si="39"/>
        <v>2.1201589468971456</v>
      </c>
      <c r="AK65">
        <f t="shared" si="61"/>
        <v>-1.7929609930334092</v>
      </c>
      <c r="AL65">
        <f t="shared" si="40"/>
        <v>-1446.5487456689605</v>
      </c>
      <c r="AN65">
        <f t="shared" si="41"/>
        <v>0</v>
      </c>
      <c r="AO65">
        <f t="shared" si="42"/>
        <v>0</v>
      </c>
      <c r="AP65">
        <f t="shared" si="43"/>
        <v>-1.1184895906865256E-4</v>
      </c>
      <c r="AQ65">
        <f t="shared" si="44"/>
        <v>-3.2869526976229002</v>
      </c>
      <c r="AR65">
        <f t="shared" si="45"/>
        <v>-3.2870645465819686</v>
      </c>
      <c r="AS65">
        <f t="shared" si="46"/>
        <v>4.8166529675061727E-3</v>
      </c>
      <c r="AT65">
        <f t="shared" si="47"/>
        <v>-4.0733129468222568E-3</v>
      </c>
      <c r="AU65">
        <f t="shared" si="48"/>
        <v>-3.2863212065612846</v>
      </c>
      <c r="AW65">
        <v>62</v>
      </c>
      <c r="AX65">
        <f>IF(Z65&gt;0, (R65*SUMPRODUCT(K65:$K$98, X65:$X$98)-K65*$AZ$3)/Z65, 0)</f>
        <v>-7041.5091976220838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0.42725776900000001</v>
      </c>
      <c r="Q66" s="5">
        <f t="shared" si="60"/>
        <v>12.5</v>
      </c>
      <c r="R66">
        <f t="shared" si="31"/>
        <v>500000</v>
      </c>
      <c r="S66">
        <f t="shared" si="32"/>
        <v>-12329.680368980555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-27.73388741880299</v>
      </c>
      <c r="AC66">
        <f t="shared" si="33"/>
        <v>-27.327904014243899</v>
      </c>
      <c r="AE66">
        <f t="shared" si="34"/>
        <v>0</v>
      </c>
      <c r="AF66">
        <f t="shared" si="35"/>
        <v>0</v>
      </c>
      <c r="AG66">
        <f t="shared" si="36"/>
        <v>-2.7705405976091241E-2</v>
      </c>
      <c r="AH66">
        <f t="shared" si="37"/>
        <v>-841.40477074548983</v>
      </c>
      <c r="AI66">
        <f t="shared" si="38"/>
        <v>-841.43247615146595</v>
      </c>
      <c r="AJ66">
        <f t="shared" si="39"/>
        <v>-0.4059834045590911</v>
      </c>
      <c r="AK66">
        <f t="shared" si="61"/>
        <v>-1.9413721193162095</v>
      </c>
      <c r="AL66">
        <f t="shared" si="40"/>
        <v>-843.77983167534114</v>
      </c>
      <c r="AN66">
        <f t="shared" si="41"/>
        <v>0</v>
      </c>
      <c r="AO66">
        <f t="shared" si="42"/>
        <v>0</v>
      </c>
      <c r="AP66">
        <f t="shared" si="43"/>
        <v>-5.6198332822608225E-5</v>
      </c>
      <c r="AQ66">
        <f t="shared" si="44"/>
        <v>-1.706726311308743</v>
      </c>
      <c r="AR66">
        <f t="shared" si="45"/>
        <v>-1.7067825096415656</v>
      </c>
      <c r="AS66">
        <f t="shared" si="46"/>
        <v>-8.2350680981020197E-4</v>
      </c>
      <c r="AT66">
        <f t="shared" si="47"/>
        <v>-3.9379273701318643E-3</v>
      </c>
      <c r="AU66">
        <f t="shared" si="48"/>
        <v>-1.7115439438215074</v>
      </c>
      <c r="AW66">
        <v>63</v>
      </c>
      <c r="AX66">
        <f>IF(Z66&gt;0, (R66*SUMPRODUCT(K66:$K$98, X66:$X$98)-K66*$AZ$3)/Z66, 0)</f>
        <v>-12329.680368980555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2">$C$6</f>
        <v>500000</v>
      </c>
      <c r="S67">
        <f t="shared" ref="S67:S98" si="63">AX67</f>
        <v>-20961.771187581351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-27.327904014243899</v>
      </c>
      <c r="AC67">
        <f t="shared" ref="AC67:AC98" si="64">S67*Z67</f>
        <v>-25.737365948604438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-1.534780012044757E-2</v>
      </c>
      <c r="AH67">
        <f t="shared" ref="AH67:AH98" si="68">-X67*R67</f>
        <v>-483.22207183531032</v>
      </c>
      <c r="AI67">
        <f t="shared" ref="AI67:AI98" si="69">SUM(AE67:AH67)</f>
        <v>-483.23741963543074</v>
      </c>
      <c r="AJ67">
        <f t="shared" ref="AJ67:AJ98" si="70">AB67-AC67</f>
        <v>-1.5905380656394605</v>
      </c>
      <c r="AK67">
        <f t="shared" si="61"/>
        <v>-1.9129532809970731</v>
      </c>
      <c r="AL67">
        <f t="shared" ref="AL67:AL98" si="71">SUM(AI67:AK67)</f>
        <v>-486.74091098206731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-2.7796302255702342E-5</v>
      </c>
      <c r="AQ67">
        <f t="shared" ref="AQ67:AQ98" si="75">AH67*$K67</f>
        <v>-0.8751603917141253</v>
      </c>
      <c r="AR67">
        <f t="shared" ref="AR67:AR98" si="76">AI67*$K67</f>
        <v>-0.87518818801638099</v>
      </c>
      <c r="AS67">
        <f t="shared" ref="AS67:AS98" si="77">AJ67*$K67</f>
        <v>-2.880613278434154E-3</v>
      </c>
      <c r="AT67">
        <f t="shared" ref="AT67:AT98" si="78">AK67*$K67</f>
        <v>-3.4645374048617411E-3</v>
      </c>
      <c r="AU67">
        <f t="shared" ref="AU67:AU98" si="79">AL67*$K67</f>
        <v>-0.88153333869967698</v>
      </c>
      <c r="AW67">
        <v>64</v>
      </c>
      <c r="AX67">
        <f>IF(Z67&gt;0, (R67*SUMPRODUCT(K67:$K$98, X67:$X$98)-K67*$AZ$3)/Z67, 0)</f>
        <v>-20961.771187581351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0.445743585</v>
      </c>
      <c r="Q68" s="5">
        <f t="shared" si="60"/>
        <v>12.5</v>
      </c>
      <c r="R68">
        <f t="shared" si="62"/>
        <v>500000</v>
      </c>
      <c r="S68">
        <f t="shared" si="63"/>
        <v>-35418.633072745768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-25.737365948604438</v>
      </c>
      <c r="AC68">
        <f t="shared" si="64"/>
        <v>-23.668540289471949</v>
      </c>
      <c r="AE68">
        <f t="shared" si="65"/>
        <v>0</v>
      </c>
      <c r="AF68">
        <f t="shared" si="66"/>
        <v>0</v>
      </c>
      <c r="AG68">
        <f t="shared" si="67"/>
        <v>-8.3531386716913635E-3</v>
      </c>
      <c r="AH68">
        <f t="shared" si="68"/>
        <v>-273.64733790206924</v>
      </c>
      <c r="AI68">
        <f t="shared" si="69"/>
        <v>-273.65569104074092</v>
      </c>
      <c r="AJ68">
        <f t="shared" si="70"/>
        <v>-2.0688256591324894</v>
      </c>
      <c r="AK68">
        <f t="shared" si="61"/>
        <v>-1.8016156164023109</v>
      </c>
      <c r="AL68">
        <f t="shared" si="71"/>
        <v>-277.52613231627572</v>
      </c>
      <c r="AN68">
        <f t="shared" si="72"/>
        <v>0</v>
      </c>
      <c r="AO68">
        <f t="shared" si="73"/>
        <v>0</v>
      </c>
      <c r="AP68">
        <f t="shared" si="74"/>
        <v>-1.3507424835665153E-5</v>
      </c>
      <c r="AQ68">
        <f t="shared" si="75"/>
        <v>-0.44250083632858384</v>
      </c>
      <c r="AR68">
        <f t="shared" si="76"/>
        <v>-0.44251434375341947</v>
      </c>
      <c r="AS68">
        <f t="shared" si="77"/>
        <v>-3.3453900608080346E-3</v>
      </c>
      <c r="AT68">
        <f t="shared" si="78"/>
        <v>-2.9132986387244196E-3</v>
      </c>
      <c r="AU68">
        <f t="shared" si="79"/>
        <v>-0.44877303245295191</v>
      </c>
      <c r="AW68">
        <v>65</v>
      </c>
      <c r="AX68">
        <f>IF(Z68&gt;0, (R68*SUMPRODUCT(K68:$K$98, X68:$X$98)-K68*$AZ$3)/Z68, 0)</f>
        <v>-35418.633072745768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0.45538508599999999</v>
      </c>
      <c r="Q69" s="5">
        <f t="shared" ref="Q69:Q98" si="91">$C$8</f>
        <v>12.5</v>
      </c>
      <c r="R69">
        <f t="shared" si="62"/>
        <v>500000</v>
      </c>
      <c r="S69">
        <f t="shared" si="63"/>
        <v>-60131.731753989712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-23.668540289471949</v>
      </c>
      <c r="AC69">
        <f t="shared" si="64"/>
        <v>-21.482482151830343</v>
      </c>
      <c r="AE69">
        <f t="shared" si="65"/>
        <v>0</v>
      </c>
      <c r="AF69">
        <f t="shared" si="66"/>
        <v>0</v>
      </c>
      <c r="AG69">
        <f t="shared" si="67"/>
        <v>-4.4657125125963527E-3</v>
      </c>
      <c r="AH69">
        <f t="shared" si="68"/>
        <v>-152.15579089512386</v>
      </c>
      <c r="AI69">
        <f t="shared" si="69"/>
        <v>-152.16025660763646</v>
      </c>
      <c r="AJ69">
        <f t="shared" si="70"/>
        <v>-2.1860581376416057</v>
      </c>
      <c r="AK69">
        <f t="shared" si="61"/>
        <v>-1.6567978202630367</v>
      </c>
      <c r="AL69">
        <f t="shared" si="71"/>
        <v>-156.00311256554107</v>
      </c>
      <c r="AN69">
        <f t="shared" si="72"/>
        <v>0</v>
      </c>
      <c r="AO69">
        <f t="shared" si="73"/>
        <v>0</v>
      </c>
      <c r="AP69">
        <f t="shared" si="74"/>
        <v>-6.4475631847148121E-6</v>
      </c>
      <c r="AQ69">
        <f t="shared" si="75"/>
        <v>-0.21968142215813963</v>
      </c>
      <c r="AR69">
        <f t="shared" si="76"/>
        <v>-0.21968786972132434</v>
      </c>
      <c r="AS69">
        <f t="shared" si="77"/>
        <v>-3.1562148096518634E-3</v>
      </c>
      <c r="AT69">
        <f t="shared" si="78"/>
        <v>-2.3920726200605869E-3</v>
      </c>
      <c r="AU69">
        <f t="shared" si="79"/>
        <v>-0.22523615715103676</v>
      </c>
      <c r="AW69">
        <v>66</v>
      </c>
      <c r="AX69">
        <f>IF(Z69&gt;0, (R69*SUMPRODUCT(K69:$K$98, X69:$X$98)-K69*$AZ$3)/Z69, 0)</f>
        <v>-60131.731753989712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0.465797664</v>
      </c>
      <c r="Q70" s="5">
        <f t="shared" si="91"/>
        <v>12.5</v>
      </c>
      <c r="R70">
        <f t="shared" si="62"/>
        <v>500000</v>
      </c>
      <c r="S70">
        <f t="shared" si="63"/>
        <v>-103351.97235711248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-21.482482151830343</v>
      </c>
      <c r="AC70">
        <f t="shared" si="64"/>
        <v>-19.355235918657954</v>
      </c>
      <c r="AE70">
        <f t="shared" si="65"/>
        <v>0</v>
      </c>
      <c r="AF70">
        <f t="shared" si="66"/>
        <v>0</v>
      </c>
      <c r="AG70">
        <f t="shared" si="67"/>
        <v>-2.3409369310074374E-3</v>
      </c>
      <c r="AH70">
        <f t="shared" si="68"/>
        <v>-83.204738258518063</v>
      </c>
      <c r="AI70">
        <f t="shared" si="69"/>
        <v>-83.207079195449069</v>
      </c>
      <c r="AJ70">
        <f t="shared" si="70"/>
        <v>-2.1272462331723894</v>
      </c>
      <c r="AK70">
        <f t="shared" si="61"/>
        <v>-1.5037737506281241</v>
      </c>
      <c r="AL70">
        <f t="shared" si="71"/>
        <v>-86.838099179249582</v>
      </c>
      <c r="AN70">
        <f t="shared" si="72"/>
        <v>0</v>
      </c>
      <c r="AO70">
        <f t="shared" si="73"/>
        <v>0</v>
      </c>
      <c r="AP70">
        <f t="shared" si="74"/>
        <v>-3.0177032883349143E-6</v>
      </c>
      <c r="AQ70">
        <f t="shared" si="75"/>
        <v>-0.10725928106902</v>
      </c>
      <c r="AR70">
        <f t="shared" si="76"/>
        <v>-0.10726229877230832</v>
      </c>
      <c r="AS70">
        <f t="shared" si="77"/>
        <v>-2.7422344736898782E-3</v>
      </c>
      <c r="AT70">
        <f t="shared" si="78"/>
        <v>-1.9385156994508536E-3</v>
      </c>
      <c r="AU70">
        <f t="shared" si="79"/>
        <v>-0.11194304894544906</v>
      </c>
      <c r="AW70">
        <v>67</v>
      </c>
      <c r="AX70">
        <f>IF(Z70&gt;0, (R70*SUMPRODUCT(K70:$K$98, X70:$X$98)-K70*$AZ$3)/Z70, 0)</f>
        <v>-103351.97235711248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0.47670810299999999</v>
      </c>
      <c r="Q71" s="5">
        <f t="shared" si="91"/>
        <v>12.5</v>
      </c>
      <c r="R71">
        <f t="shared" si="62"/>
        <v>500000</v>
      </c>
      <c r="S71">
        <f t="shared" si="63"/>
        <v>-180668.0253406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-19.355235918657954</v>
      </c>
      <c r="AC71">
        <f t="shared" si="64"/>
        <v>-17.367024078896147</v>
      </c>
      <c r="AE71">
        <f t="shared" si="65"/>
        <v>0</v>
      </c>
      <c r="AF71">
        <f t="shared" si="66"/>
        <v>0</v>
      </c>
      <c r="AG71">
        <f t="shared" si="67"/>
        <v>-1.2015839580741658E-3</v>
      </c>
      <c r="AH71">
        <f t="shared" si="68"/>
        <v>-44.637744144927893</v>
      </c>
      <c r="AI71">
        <f t="shared" si="69"/>
        <v>-44.638945728885965</v>
      </c>
      <c r="AJ71">
        <f t="shared" si="70"/>
        <v>-1.9882118397618065</v>
      </c>
      <c r="AK71">
        <f t="shared" si="61"/>
        <v>-1.354866514306057</v>
      </c>
      <c r="AL71">
        <f t="shared" si="71"/>
        <v>-47.982024082953835</v>
      </c>
      <c r="AN71">
        <f t="shared" si="72"/>
        <v>0</v>
      </c>
      <c r="AO71">
        <f t="shared" si="73"/>
        <v>0</v>
      </c>
      <c r="AP71">
        <f t="shared" si="74"/>
        <v>-1.3830023620112198E-6</v>
      </c>
      <c r="AQ71">
        <f t="shared" si="75"/>
        <v>-5.1377271785678531E-2</v>
      </c>
      <c r="AR71">
        <f t="shared" si="76"/>
        <v>-5.1378654788040538E-2</v>
      </c>
      <c r="AS71">
        <f t="shared" si="77"/>
        <v>-2.2883974541207468E-3</v>
      </c>
      <c r="AT71">
        <f t="shared" si="78"/>
        <v>-1.5594279341897878E-3</v>
      </c>
      <c r="AU71">
        <f t="shared" si="79"/>
        <v>-5.5226480176351081E-2</v>
      </c>
      <c r="AW71">
        <v>68</v>
      </c>
      <c r="AX71">
        <f>IF(Z71&gt;0, (R71*SUMPRODUCT(K71:$K$98, X71:$X$98)-K71*$AZ$3)/Z71, 0)</f>
        <v>-180668.0253406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0.48798100799999999</v>
      </c>
      <c r="Q72" s="5">
        <f t="shared" si="91"/>
        <v>12.5</v>
      </c>
      <c r="R72">
        <f t="shared" si="62"/>
        <v>500000</v>
      </c>
      <c r="S72">
        <f t="shared" si="63"/>
        <v>-322177.17790486768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-17.367024078896147</v>
      </c>
      <c r="AC72">
        <f t="shared" si="64"/>
        <v>-15.547444992797161</v>
      </c>
      <c r="AE72">
        <f t="shared" si="65"/>
        <v>0</v>
      </c>
      <c r="AF72">
        <f t="shared" si="66"/>
        <v>0</v>
      </c>
      <c r="AG72">
        <f t="shared" si="67"/>
        <v>-6.0321796743576298E-4</v>
      </c>
      <c r="AH72">
        <f t="shared" si="68"/>
        <v>-23.454006042306446</v>
      </c>
      <c r="AI72">
        <f t="shared" si="69"/>
        <v>-23.45460926027388</v>
      </c>
      <c r="AJ72">
        <f t="shared" si="70"/>
        <v>-1.8195790860989867</v>
      </c>
      <c r="AK72">
        <f t="shared" ref="AK72:AK98" si="92">G72*SUM(AB72:AB72, AE72:AF72)</f>
        <v>-1.2156916855227304</v>
      </c>
      <c r="AL72">
        <f t="shared" si="71"/>
        <v>-26.489880031895598</v>
      </c>
      <c r="AN72">
        <f t="shared" si="72"/>
        <v>0</v>
      </c>
      <c r="AO72">
        <f t="shared" si="73"/>
        <v>0</v>
      </c>
      <c r="AP72">
        <f t="shared" si="74"/>
        <v>-6.199048675986532E-7</v>
      </c>
      <c r="AQ72">
        <f t="shared" si="75"/>
        <v>-2.4102817381450568E-2</v>
      </c>
      <c r="AR72">
        <f t="shared" si="76"/>
        <v>-2.4103437286318165E-2</v>
      </c>
      <c r="AS72">
        <f t="shared" si="77"/>
        <v>-1.8699143482883548E-3</v>
      </c>
      <c r="AT72">
        <f t="shared" si="78"/>
        <v>-1.2493215289297636E-3</v>
      </c>
      <c r="AU72">
        <f t="shared" si="79"/>
        <v>-2.7222673163536285E-2</v>
      </c>
      <c r="AW72">
        <v>69</v>
      </c>
      <c r="AX72">
        <f>IF(Z72&gt;0, (R72*SUMPRODUCT(K72:$K$98, X72:$X$98)-K72*$AZ$3)/Z72, 0)</f>
        <v>-322177.17790486768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0.50007659900000001</v>
      </c>
      <c r="Q73" s="5">
        <f t="shared" si="91"/>
        <v>12.5</v>
      </c>
      <c r="R73">
        <f t="shared" si="62"/>
        <v>500000</v>
      </c>
      <c r="S73">
        <f t="shared" si="63"/>
        <v>-587970.04223362764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-15.547444992797161</v>
      </c>
      <c r="AC73">
        <f t="shared" si="64"/>
        <v>-13.9010510620673</v>
      </c>
      <c r="AE73">
        <f t="shared" si="65"/>
        <v>0</v>
      </c>
      <c r="AF73">
        <f t="shared" si="66"/>
        <v>0</v>
      </c>
      <c r="AG73">
        <f t="shared" si="67"/>
        <v>-2.9553059815043626E-4</v>
      </c>
      <c r="AH73">
        <f t="shared" si="68"/>
        <v>-12.066207584438764</v>
      </c>
      <c r="AI73">
        <f t="shared" si="69"/>
        <v>-12.066503115036914</v>
      </c>
      <c r="AJ73">
        <f t="shared" si="70"/>
        <v>-1.646393930729861</v>
      </c>
      <c r="AK73">
        <f t="shared" si="92"/>
        <v>-1.0883211494958014</v>
      </c>
      <c r="AL73">
        <f t="shared" si="71"/>
        <v>-14.801218195262576</v>
      </c>
      <c r="AN73">
        <f t="shared" si="72"/>
        <v>0</v>
      </c>
      <c r="AO73">
        <f t="shared" si="73"/>
        <v>0</v>
      </c>
      <c r="AP73">
        <f t="shared" si="74"/>
        <v>-2.7116598306284545E-7</v>
      </c>
      <c r="AQ73">
        <f t="shared" si="75"/>
        <v>-1.1071425639009994E-2</v>
      </c>
      <c r="AR73">
        <f t="shared" si="76"/>
        <v>-1.1071696804993056E-2</v>
      </c>
      <c r="AS73">
        <f t="shared" si="77"/>
        <v>-1.5106592397847315E-3</v>
      </c>
      <c r="AT73">
        <f t="shared" si="78"/>
        <v>-9.9859600406212393E-4</v>
      </c>
      <c r="AU73">
        <f t="shared" si="79"/>
        <v>-1.358095204883991E-2</v>
      </c>
      <c r="AW73">
        <v>70</v>
      </c>
      <c r="AX73">
        <f>IF(Z73&gt;0, (R73*SUMPRODUCT(K73:$K$98, X73:$X$98)-K73*$AZ$3)/Z73, 0)</f>
        <v>-587970.04223362764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0.512515834</v>
      </c>
      <c r="Q74" s="5">
        <f t="shared" si="91"/>
        <v>12.5</v>
      </c>
      <c r="R74">
        <f t="shared" si="62"/>
        <v>500000</v>
      </c>
      <c r="S74">
        <f t="shared" si="63"/>
        <v>-1100250.121012884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-13.9010510620673</v>
      </c>
      <c r="AC74">
        <f t="shared" si="64"/>
        <v>-12.420607534035501</v>
      </c>
      <c r="AE74">
        <f t="shared" si="65"/>
        <v>0</v>
      </c>
      <c r="AF74">
        <f t="shared" si="66"/>
        <v>0</v>
      </c>
      <c r="AG74">
        <f t="shared" si="67"/>
        <v>-1.411111811853422E-4</v>
      </c>
      <c r="AH74">
        <f t="shared" si="68"/>
        <v>-6.0585644393435878</v>
      </c>
      <c r="AI74">
        <f t="shared" si="69"/>
        <v>-6.0587055505247731</v>
      </c>
      <c r="AJ74">
        <f t="shared" si="70"/>
        <v>-1.4804435280317989</v>
      </c>
      <c r="AK74">
        <f t="shared" si="92"/>
        <v>-0.97307357434471109</v>
      </c>
      <c r="AL74">
        <f t="shared" si="71"/>
        <v>-8.5122226529012828</v>
      </c>
      <c r="AN74">
        <f t="shared" si="72"/>
        <v>0</v>
      </c>
      <c r="AO74">
        <f t="shared" si="73"/>
        <v>0</v>
      </c>
      <c r="AP74">
        <f t="shared" si="74"/>
        <v>-1.1560487791994008E-7</v>
      </c>
      <c r="AQ74">
        <f t="shared" si="75"/>
        <v>-4.9634592843530037E-3</v>
      </c>
      <c r="AR74">
        <f t="shared" si="76"/>
        <v>-4.9635748892309234E-3</v>
      </c>
      <c r="AS74">
        <f t="shared" si="77"/>
        <v>-1.212848563011385E-3</v>
      </c>
      <c r="AT74">
        <f t="shared" si="78"/>
        <v>-7.9718737256892209E-4</v>
      </c>
      <c r="AU74">
        <f t="shared" si="79"/>
        <v>-6.9736108248112305E-3</v>
      </c>
      <c r="AW74">
        <v>71</v>
      </c>
      <c r="AX74">
        <f>IF(Z74&gt;0, (R74*SUMPRODUCT(K74:$K$98, X74:$X$98)-K74*$AZ$3)/Z74, 0)</f>
        <v>-1100250.121012884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0.52569093300000003</v>
      </c>
      <c r="Q75" s="5">
        <f t="shared" si="91"/>
        <v>12.5</v>
      </c>
      <c r="R75">
        <f t="shared" si="62"/>
        <v>500000</v>
      </c>
      <c r="S75">
        <f t="shared" si="63"/>
        <v>-2116528.6405261387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-12.420607534035501</v>
      </c>
      <c r="AC75">
        <f t="shared" si="64"/>
        <v>-11.093861213256627</v>
      </c>
      <c r="AE75">
        <f t="shared" si="65"/>
        <v>0</v>
      </c>
      <c r="AF75">
        <f t="shared" si="66"/>
        <v>0</v>
      </c>
      <c r="AG75">
        <f t="shared" si="67"/>
        <v>-6.5519200879434188E-5</v>
      </c>
      <c r="AH75">
        <f t="shared" si="68"/>
        <v>-2.9672347397621834</v>
      </c>
      <c r="AI75">
        <f t="shared" si="69"/>
        <v>-2.9673002589630628</v>
      </c>
      <c r="AJ75">
        <f t="shared" si="70"/>
        <v>-1.3267463207788737</v>
      </c>
      <c r="AK75">
        <f t="shared" si="92"/>
        <v>-0.86944252738248518</v>
      </c>
      <c r="AL75">
        <f t="shared" si="71"/>
        <v>-5.1634891071244216</v>
      </c>
      <c r="AN75">
        <f t="shared" si="72"/>
        <v>0</v>
      </c>
      <c r="AO75">
        <f t="shared" si="73"/>
        <v>0</v>
      </c>
      <c r="AP75">
        <f t="shared" si="74"/>
        <v>-4.7925350899693098E-8</v>
      </c>
      <c r="AQ75">
        <f t="shared" si="75"/>
        <v>-2.1704441476101568E-3</v>
      </c>
      <c r="AR75">
        <f t="shared" si="76"/>
        <v>-2.1704920729610565E-3</v>
      </c>
      <c r="AS75">
        <f t="shared" si="77"/>
        <v>-9.7047555716087673E-4</v>
      </c>
      <c r="AT75">
        <f t="shared" si="78"/>
        <v>-6.3597140460546874E-4</v>
      </c>
      <c r="AU75">
        <f t="shared" si="79"/>
        <v>-3.7769390347274019E-3</v>
      </c>
      <c r="AW75">
        <v>72</v>
      </c>
      <c r="AX75">
        <f>IF(Z75&gt;0, (R75*SUMPRODUCT(K75:$K$98, X75:$X$98)-K75*$AZ$3)/Z75, 0)</f>
        <v>-2116528.6405261387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0.53963832300000003</v>
      </c>
      <c r="Q76" s="5">
        <f t="shared" si="91"/>
        <v>12.5</v>
      </c>
      <c r="R76">
        <f t="shared" si="62"/>
        <v>500000</v>
      </c>
      <c r="S76">
        <f t="shared" si="63"/>
        <v>-4196839.6734533133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-11.093861213256627</v>
      </c>
      <c r="AC76">
        <f t="shared" si="64"/>
        <v>-9.9070050680620731</v>
      </c>
      <c r="AE76">
        <f t="shared" si="65"/>
        <v>0</v>
      </c>
      <c r="AF76">
        <f t="shared" si="66"/>
        <v>0</v>
      </c>
      <c r="AG76">
        <f t="shared" si="67"/>
        <v>-2.9507337183761856E-5</v>
      </c>
      <c r="AH76">
        <f t="shared" si="68"/>
        <v>-1.4142668674751198</v>
      </c>
      <c r="AI76">
        <f t="shared" si="69"/>
        <v>-1.4142963748123034</v>
      </c>
      <c r="AJ76">
        <f t="shared" si="70"/>
        <v>-1.1868561451945538</v>
      </c>
      <c r="AK76">
        <f t="shared" si="92"/>
        <v>-0.77657028492796398</v>
      </c>
      <c r="AL76">
        <f t="shared" si="71"/>
        <v>-3.3777228049348209</v>
      </c>
      <c r="AN76">
        <f t="shared" si="72"/>
        <v>0</v>
      </c>
      <c r="AO76">
        <f t="shared" si="73"/>
        <v>0</v>
      </c>
      <c r="AP76">
        <f t="shared" si="74"/>
        <v>-1.9271197680356465E-8</v>
      </c>
      <c r="AQ76">
        <f t="shared" si="75"/>
        <v>-9.2365557102489014E-4</v>
      </c>
      <c r="AR76">
        <f t="shared" si="76"/>
        <v>-9.2367484222257042E-4</v>
      </c>
      <c r="AS76">
        <f t="shared" si="77"/>
        <v>-7.7513396921416683E-4</v>
      </c>
      <c r="AT76">
        <f t="shared" si="78"/>
        <v>-5.0717688893232795E-4</v>
      </c>
      <c r="AU76">
        <f t="shared" si="79"/>
        <v>-2.205985700369065E-3</v>
      </c>
      <c r="AW76">
        <v>73</v>
      </c>
      <c r="AX76">
        <f>IF(Z76&gt;0, (R76*SUMPRODUCT(K76:$K$98, X76:$X$98)-K76*$AZ$3)/Z76, 0)</f>
        <v>-4196839.6734533133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0.55384314300000004</v>
      </c>
      <c r="Q77" s="5">
        <f t="shared" si="91"/>
        <v>12.5</v>
      </c>
      <c r="R77">
        <f t="shared" si="62"/>
        <v>500000</v>
      </c>
      <c r="S77">
        <f t="shared" si="63"/>
        <v>-8592090.5684581939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-9.9070050680620731</v>
      </c>
      <c r="AC77">
        <f t="shared" si="64"/>
        <v>-8.8462978402918786</v>
      </c>
      <c r="AE77">
        <f t="shared" si="65"/>
        <v>0</v>
      </c>
      <c r="AF77">
        <f t="shared" si="66"/>
        <v>0</v>
      </c>
      <c r="AG77">
        <f t="shared" si="67"/>
        <v>-1.2869827444508802E-5</v>
      </c>
      <c r="AH77">
        <f t="shared" si="68"/>
        <v>-0.65369745469661744</v>
      </c>
      <c r="AI77">
        <f t="shared" si="69"/>
        <v>-0.65371032452406197</v>
      </c>
      <c r="AJ77">
        <f t="shared" si="70"/>
        <v>-1.0607072277701945</v>
      </c>
      <c r="AK77">
        <f t="shared" si="92"/>
        <v>-0.69349035476434517</v>
      </c>
      <c r="AL77">
        <f t="shared" si="71"/>
        <v>-2.4079079070586018</v>
      </c>
      <c r="AN77">
        <f t="shared" si="72"/>
        <v>0</v>
      </c>
      <c r="AO77">
        <f t="shared" si="73"/>
        <v>0</v>
      </c>
      <c r="AP77">
        <f t="shared" si="74"/>
        <v>-7.504700902580326E-9</v>
      </c>
      <c r="AQ77">
        <f t="shared" si="75"/>
        <v>-3.8118645330939051E-4</v>
      </c>
      <c r="AR77">
        <f t="shared" si="76"/>
        <v>-3.8119395801029311E-4</v>
      </c>
      <c r="AS77">
        <f t="shared" si="77"/>
        <v>-6.1852348245872483E-4</v>
      </c>
      <c r="AT77">
        <f t="shared" si="78"/>
        <v>-4.0439063489940738E-4</v>
      </c>
      <c r="AU77">
        <f t="shared" si="79"/>
        <v>-1.4041080753684253E-3</v>
      </c>
      <c r="AW77">
        <v>74</v>
      </c>
      <c r="AX77">
        <f>IF(Z77&gt;0, (R77*SUMPRODUCT(K77:$K$98, X77:$X$98)-K77*$AZ$3)/Z77, 0)</f>
        <v>-8592090.5684581939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0.568687897</v>
      </c>
      <c r="Q78" s="5">
        <f t="shared" si="91"/>
        <v>12.5</v>
      </c>
      <c r="R78">
        <f t="shared" si="62"/>
        <v>500000</v>
      </c>
      <c r="S78">
        <f t="shared" si="63"/>
        <v>-18209338.043202087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-8.8462978402918786</v>
      </c>
      <c r="AC78">
        <f t="shared" si="64"/>
        <v>-7.8987943094762434</v>
      </c>
      <c r="AE78">
        <f t="shared" si="65"/>
        <v>0</v>
      </c>
      <c r="AF78">
        <f t="shared" si="66"/>
        <v>0</v>
      </c>
      <c r="AG78">
        <f t="shared" si="67"/>
        <v>-5.4222140658931192E-6</v>
      </c>
      <c r="AH78">
        <f t="shared" si="68"/>
        <v>-0.29275660416682375</v>
      </c>
      <c r="AI78">
        <f t="shared" si="69"/>
        <v>-0.29276202638088966</v>
      </c>
      <c r="AJ78">
        <f t="shared" si="70"/>
        <v>-0.94750353081563521</v>
      </c>
      <c r="AK78">
        <f t="shared" si="92"/>
        <v>-0.61924084882043151</v>
      </c>
      <c r="AL78">
        <f t="shared" si="71"/>
        <v>-1.8595064060169564</v>
      </c>
      <c r="AN78">
        <f t="shared" si="72"/>
        <v>0</v>
      </c>
      <c r="AO78">
        <f t="shared" si="73"/>
        <v>0</v>
      </c>
      <c r="AP78">
        <f t="shared" si="74"/>
        <v>-2.8230547496893887E-9</v>
      </c>
      <c r="AQ78">
        <f t="shared" si="75"/>
        <v>-1.5242259192508597E-4</v>
      </c>
      <c r="AR78">
        <f t="shared" si="76"/>
        <v>-1.5242541497983566E-4</v>
      </c>
      <c r="AS78">
        <f t="shared" si="77"/>
        <v>-4.9331404302938693E-4</v>
      </c>
      <c r="AT78">
        <f t="shared" si="78"/>
        <v>-3.2240534922080055E-4</v>
      </c>
      <c r="AU78">
        <f t="shared" si="79"/>
        <v>-9.6814480723002316E-4</v>
      </c>
      <c r="AW78">
        <v>75</v>
      </c>
      <c r="AX78">
        <f>IF(Z78&gt;0, (R78*SUMPRODUCT(K78:$K$98, X78:$X$98)-K78*$AZ$3)/Z78, 0)</f>
        <v>-18209338.043202087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0.58363282999999999</v>
      </c>
      <c r="Q79" s="5">
        <f t="shared" si="91"/>
        <v>12.5</v>
      </c>
      <c r="R79">
        <f t="shared" si="62"/>
        <v>500000</v>
      </c>
      <c r="S79">
        <f t="shared" si="63"/>
        <v>-40009699.621974871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-7.8987943094762434</v>
      </c>
      <c r="AC79">
        <f t="shared" si="64"/>
        <v>-7.0526210916494669</v>
      </c>
      <c r="AE79">
        <f t="shared" si="65"/>
        <v>0</v>
      </c>
      <c r="AF79">
        <f t="shared" si="66"/>
        <v>0</v>
      </c>
      <c r="AG79">
        <f t="shared" si="67"/>
        <v>-2.2034097850911803E-6</v>
      </c>
      <c r="AH79">
        <f t="shared" si="68"/>
        <v>-0.1265832856057203</v>
      </c>
      <c r="AI79">
        <f t="shared" si="69"/>
        <v>-0.1265854890155054</v>
      </c>
      <c r="AJ79">
        <f t="shared" si="70"/>
        <v>-0.84617321782677646</v>
      </c>
      <c r="AK79">
        <f t="shared" si="92"/>
        <v>-0.55291560166333709</v>
      </c>
      <c r="AL79">
        <f t="shared" si="71"/>
        <v>-1.5256743085056188</v>
      </c>
      <c r="AN79">
        <f t="shared" si="72"/>
        <v>0</v>
      </c>
      <c r="AO79">
        <f t="shared" si="73"/>
        <v>0</v>
      </c>
      <c r="AP79">
        <f t="shared" si="74"/>
        <v>-1.0242828298092278E-9</v>
      </c>
      <c r="AQ79">
        <f t="shared" si="75"/>
        <v>-5.8843836885934263E-5</v>
      </c>
      <c r="AR79">
        <f t="shared" si="76"/>
        <v>-5.8844861168764074E-5</v>
      </c>
      <c r="AS79">
        <f t="shared" si="77"/>
        <v>-3.933542929367197E-4</v>
      </c>
      <c r="AT79">
        <f t="shared" si="78"/>
        <v>-2.5702979125780665E-4</v>
      </c>
      <c r="AU79">
        <f t="shared" si="79"/>
        <v>-7.0922894536329037E-4</v>
      </c>
      <c r="AW79">
        <v>76</v>
      </c>
      <c r="AX79">
        <f>IF(Z79&gt;0, (R79*SUMPRODUCT(K79:$K$98, X79:$X$98)-K79*$AZ$3)/Z79, 0)</f>
        <v>-40009699.621974871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0.59833308299999999</v>
      </c>
      <c r="Q80" s="5">
        <f t="shared" si="91"/>
        <v>12.5</v>
      </c>
      <c r="R80">
        <f t="shared" si="62"/>
        <v>500000</v>
      </c>
      <c r="S80">
        <f t="shared" si="63"/>
        <v>-91208172.280186445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-7.0526210916494669</v>
      </c>
      <c r="AC80">
        <f t="shared" si="64"/>
        <v>-6.2970320422553687</v>
      </c>
      <c r="AE80">
        <f t="shared" si="65"/>
        <v>0</v>
      </c>
      <c r="AF80">
        <f t="shared" si="66"/>
        <v>0</v>
      </c>
      <c r="AG80">
        <f t="shared" si="67"/>
        <v>-8.630027174142953E-7</v>
      </c>
      <c r="AH80">
        <f t="shared" si="68"/>
        <v>-5.2734918793038932E-2</v>
      </c>
      <c r="AI80">
        <f t="shared" si="69"/>
        <v>-5.2735781795756345E-2</v>
      </c>
      <c r="AJ80">
        <f t="shared" si="70"/>
        <v>-0.75558904939409821</v>
      </c>
      <c r="AK80">
        <f t="shared" si="92"/>
        <v>-0.49368347641546273</v>
      </c>
      <c r="AL80">
        <f t="shared" si="71"/>
        <v>-1.3020083076053173</v>
      </c>
      <c r="AN80">
        <f t="shared" si="72"/>
        <v>0</v>
      </c>
      <c r="AO80">
        <f t="shared" si="73"/>
        <v>0</v>
      </c>
      <c r="AP80">
        <f t="shared" si="74"/>
        <v>-3.581943732923357E-10</v>
      </c>
      <c r="AQ80">
        <f t="shared" si="75"/>
        <v>-2.1887939407989985E-5</v>
      </c>
      <c r="AR80">
        <f t="shared" si="76"/>
        <v>-2.1888297602363276E-5</v>
      </c>
      <c r="AS80">
        <f t="shared" si="77"/>
        <v>-3.1361169617771068E-4</v>
      </c>
      <c r="AT80">
        <f t="shared" si="78"/>
        <v>-2.0490624174306809E-4</v>
      </c>
      <c r="AU80">
        <f t="shared" si="79"/>
        <v>-5.4040623552314212E-4</v>
      </c>
      <c r="AW80">
        <v>77</v>
      </c>
      <c r="AX80">
        <f>IF(Z80&gt;0, (R80*SUMPRODUCT(K80:$K$98, X80:$X$98)-K80*$AZ$3)/Z80, 0)</f>
        <v>-91208172.280186445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0.61338487399999997</v>
      </c>
      <c r="Q81" s="5">
        <f t="shared" si="91"/>
        <v>12.5</v>
      </c>
      <c r="R81">
        <f t="shared" si="62"/>
        <v>500000</v>
      </c>
      <c r="S81">
        <f t="shared" si="63"/>
        <v>-216231710.21156541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-6.2970320422553687</v>
      </c>
      <c r="AC81">
        <f t="shared" si="64"/>
        <v>-5.6223683112385414</v>
      </c>
      <c r="AE81">
        <f t="shared" si="65"/>
        <v>0</v>
      </c>
      <c r="AF81">
        <f t="shared" si="66"/>
        <v>0</v>
      </c>
      <c r="AG81">
        <f t="shared" si="67"/>
        <v>-3.2501987715732722E-7</v>
      </c>
      <c r="AH81">
        <f t="shared" si="68"/>
        <v>-2.1174112523313006E-2</v>
      </c>
      <c r="AI81">
        <f t="shared" si="69"/>
        <v>-2.1174437543190164E-2</v>
      </c>
      <c r="AJ81">
        <f t="shared" si="70"/>
        <v>-0.67466373101682731</v>
      </c>
      <c r="AK81">
        <f t="shared" si="92"/>
        <v>-0.44079224295787583</v>
      </c>
      <c r="AL81">
        <f t="shared" si="71"/>
        <v>-1.1366304115178933</v>
      </c>
      <c r="AN81">
        <f t="shared" si="72"/>
        <v>0</v>
      </c>
      <c r="AO81">
        <f t="shared" si="73"/>
        <v>0</v>
      </c>
      <c r="AP81">
        <f t="shared" si="74"/>
        <v>-1.2044769556248577E-10</v>
      </c>
      <c r="AQ81">
        <f t="shared" si="75"/>
        <v>-7.8468218046224395E-6</v>
      </c>
      <c r="AR81">
        <f t="shared" si="76"/>
        <v>-7.8469422523180022E-6</v>
      </c>
      <c r="AS81">
        <f t="shared" si="77"/>
        <v>-2.5002068301573609E-4</v>
      </c>
      <c r="AT81">
        <f t="shared" si="78"/>
        <v>-1.6335127054520386E-4</v>
      </c>
      <c r="AU81">
        <f t="shared" si="79"/>
        <v>-4.21218895813258E-4</v>
      </c>
      <c r="AW81">
        <v>78</v>
      </c>
      <c r="AX81">
        <f>IF(Z81&gt;0, (R81*SUMPRODUCT(K81:$K$98, X81:$X$98)-K81*$AZ$3)/Z81, 0)</f>
        <v>-216231710.21156541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0.62870016699999998</v>
      </c>
      <c r="Q82" s="5">
        <f t="shared" si="91"/>
        <v>12.5</v>
      </c>
      <c r="R82">
        <f t="shared" si="62"/>
        <v>500000</v>
      </c>
      <c r="S82">
        <f t="shared" si="63"/>
        <v>-534360280.04207915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-5.6223683112385414</v>
      </c>
      <c r="AC82">
        <f t="shared" si="64"/>
        <v>-5.0199782839922795</v>
      </c>
      <c r="AE82">
        <f t="shared" si="65"/>
        <v>0</v>
      </c>
      <c r="AF82">
        <f t="shared" si="66"/>
        <v>0</v>
      </c>
      <c r="AG82">
        <f t="shared" si="67"/>
        <v>-1.1742962733862283E-7</v>
      </c>
      <c r="AH82">
        <f t="shared" si="68"/>
        <v>-8.1736020418852438E-3</v>
      </c>
      <c r="AI82">
        <f t="shared" si="69"/>
        <v>-8.1737194715125819E-3</v>
      </c>
      <c r="AJ82">
        <f t="shared" si="70"/>
        <v>-0.60239002724626189</v>
      </c>
      <c r="AK82">
        <f t="shared" si="92"/>
        <v>-0.39356578178669793</v>
      </c>
      <c r="AL82">
        <f t="shared" si="71"/>
        <v>-1.0041295285044725</v>
      </c>
      <c r="AN82">
        <f t="shared" si="72"/>
        <v>0</v>
      </c>
      <c r="AO82">
        <f t="shared" si="73"/>
        <v>0</v>
      </c>
      <c r="AP82">
        <f t="shared" si="74"/>
        <v>-3.8855118117822264E-11</v>
      </c>
      <c r="AQ82">
        <f t="shared" si="75"/>
        <v>-2.7044816541035691E-6</v>
      </c>
      <c r="AR82">
        <f t="shared" si="76"/>
        <v>-2.704520509221687E-6</v>
      </c>
      <c r="AS82">
        <f t="shared" si="77"/>
        <v>-1.9931882772784225E-4</v>
      </c>
      <c r="AT82">
        <f t="shared" si="78"/>
        <v>-1.3022305601259135E-4</v>
      </c>
      <c r="AU82">
        <f t="shared" si="79"/>
        <v>-3.3224640424965531E-4</v>
      </c>
      <c r="AW82">
        <v>79</v>
      </c>
      <c r="AX82">
        <f>IF(Z82&gt;0, (R82*SUMPRODUCT(K82:$K$98, X82:$X$98)-K82*$AZ$3)/Z82, 0)</f>
        <v>-534360280.04207915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0.64417999699999995</v>
      </c>
      <c r="Q83" s="5">
        <f t="shared" si="91"/>
        <v>12.5</v>
      </c>
      <c r="R83">
        <f t="shared" si="62"/>
        <v>500000</v>
      </c>
      <c r="S83">
        <f t="shared" si="63"/>
        <v>-1379641521.6587806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-5.0199782839922795</v>
      </c>
      <c r="AC83">
        <f t="shared" si="64"/>
        <v>-4.4821257437703022</v>
      </c>
      <c r="AE83">
        <f t="shared" si="65"/>
        <v>0</v>
      </c>
      <c r="AF83">
        <f t="shared" si="66"/>
        <v>0</v>
      </c>
      <c r="AG83">
        <f t="shared" si="67"/>
        <v>-4.0609514078531437E-8</v>
      </c>
      <c r="AH83">
        <f t="shared" si="68"/>
        <v>-3.025832679468207E-3</v>
      </c>
      <c r="AI83">
        <f t="shared" si="69"/>
        <v>-3.0258732889822857E-3</v>
      </c>
      <c r="AJ83">
        <f t="shared" si="70"/>
        <v>-0.53785254022197737</v>
      </c>
      <c r="AK83">
        <f t="shared" si="92"/>
        <v>-0.3513984798794596</v>
      </c>
      <c r="AL83">
        <f t="shared" si="71"/>
        <v>-0.89227689339041927</v>
      </c>
      <c r="AN83">
        <f t="shared" si="72"/>
        <v>0</v>
      </c>
      <c r="AO83">
        <f t="shared" si="73"/>
        <v>0</v>
      </c>
      <c r="AP83">
        <f t="shared" si="74"/>
        <v>-1.1997211664348795E-11</v>
      </c>
      <c r="AQ83">
        <f t="shared" si="75"/>
        <v>-8.9391749544904961E-7</v>
      </c>
      <c r="AR83">
        <f t="shared" si="76"/>
        <v>-8.9392949266071404E-7</v>
      </c>
      <c r="AS83">
        <f t="shared" si="77"/>
        <v>-1.5889701996365494E-4</v>
      </c>
      <c r="AT83">
        <f t="shared" si="78"/>
        <v>-1.0381315899253785E-4</v>
      </c>
      <c r="AU83">
        <f t="shared" si="79"/>
        <v>-2.6360410844885349E-4</v>
      </c>
      <c r="AW83">
        <v>80</v>
      </c>
      <c r="AX83">
        <f>IF(Z83&gt;0, (R83*SUMPRODUCT(K83:$K$98, X83:$X$98)-K83*$AZ$3)/Z83, 0)</f>
        <v>-1379641521.6587806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0.65972661300000002</v>
      </c>
      <c r="Q84" s="5">
        <f t="shared" si="91"/>
        <v>12.5</v>
      </c>
      <c r="R84">
        <f t="shared" si="62"/>
        <v>500000</v>
      </c>
      <c r="S84">
        <f t="shared" si="63"/>
        <v>-3729707170.22715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-4.4821257437703022</v>
      </c>
      <c r="AC84">
        <f t="shared" si="64"/>
        <v>-4.0018987406309847</v>
      </c>
      <c r="AE84">
        <f t="shared" si="65"/>
        <v>0</v>
      </c>
      <c r="AF84">
        <f t="shared" si="66"/>
        <v>0</v>
      </c>
      <c r="AG84">
        <f t="shared" si="67"/>
        <v>-1.3412241759140764E-8</v>
      </c>
      <c r="AH84">
        <f t="shared" si="68"/>
        <v>-1.0716470871442144E-3</v>
      </c>
      <c r="AI84">
        <f t="shared" si="69"/>
        <v>-1.0716604993859734E-3</v>
      </c>
      <c r="AJ84">
        <f t="shared" si="70"/>
        <v>-0.48022700313931743</v>
      </c>
      <c r="AK84">
        <f t="shared" si="92"/>
        <v>-0.31374880206392119</v>
      </c>
      <c r="AL84">
        <f t="shared" si="71"/>
        <v>-0.79504746570262452</v>
      </c>
      <c r="AN84">
        <f t="shared" si="72"/>
        <v>0</v>
      </c>
      <c r="AO84">
        <f t="shared" si="73"/>
        <v>0</v>
      </c>
      <c r="AP84">
        <f t="shared" si="74"/>
        <v>-3.537821188339629E-12</v>
      </c>
      <c r="AQ84">
        <f t="shared" si="75"/>
        <v>-2.8267427917017584E-7</v>
      </c>
      <c r="AR84">
        <f t="shared" si="76"/>
        <v>-2.8267781699136414E-7</v>
      </c>
      <c r="AS84">
        <f t="shared" si="77"/>
        <v>-1.2667213262549781E-4</v>
      </c>
      <c r="AT84">
        <f t="shared" si="78"/>
        <v>-8.2759256781323213E-5</v>
      </c>
      <c r="AU84">
        <f t="shared" si="79"/>
        <v>-2.0971406722381235E-4</v>
      </c>
      <c r="AW84">
        <v>81</v>
      </c>
      <c r="AX84">
        <f>IF(Z84&gt;0, (R84*SUMPRODUCT(K84:$K$98, X84:$X$98)-K84*$AZ$3)/Z84, 0)</f>
        <v>-3729707170.22715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0.67535580100000003</v>
      </c>
      <c r="Q85" s="5">
        <f t="shared" si="91"/>
        <v>12.5</v>
      </c>
      <c r="R85">
        <f t="shared" si="62"/>
        <v>500000</v>
      </c>
      <c r="S85">
        <f t="shared" si="63"/>
        <v>-10583687611.726622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-4.0018987406309847</v>
      </c>
      <c r="AC85">
        <f t="shared" si="64"/>
        <v>-3.5731241152188229</v>
      </c>
      <c r="AE85">
        <f t="shared" si="65"/>
        <v>0</v>
      </c>
      <c r="AF85">
        <f t="shared" si="66"/>
        <v>0</v>
      </c>
      <c r="AG85">
        <f t="shared" si="67"/>
        <v>-4.2200840650991963E-9</v>
      </c>
      <c r="AH85">
        <f t="shared" si="68"/>
        <v>-3.6232141105800635E-4</v>
      </c>
      <c r="AI85">
        <f t="shared" si="69"/>
        <v>-3.6232563114207142E-4</v>
      </c>
      <c r="AJ85">
        <f t="shared" si="70"/>
        <v>-0.42877462541216183</v>
      </c>
      <c r="AK85">
        <f t="shared" si="92"/>
        <v>-0.28013291184416894</v>
      </c>
      <c r="AL85">
        <f t="shared" si="71"/>
        <v>-0.70926986288747285</v>
      </c>
      <c r="AN85">
        <f t="shared" si="72"/>
        <v>0</v>
      </c>
      <c r="AO85">
        <f t="shared" si="73"/>
        <v>0</v>
      </c>
      <c r="AP85">
        <f t="shared" si="74"/>
        <v>-9.9388831608067015E-13</v>
      </c>
      <c r="AQ85">
        <f t="shared" si="75"/>
        <v>-8.5331716515924342E-8</v>
      </c>
      <c r="AR85">
        <f t="shared" si="76"/>
        <v>-8.533271040424042E-8</v>
      </c>
      <c r="AS85">
        <f t="shared" si="77"/>
        <v>-1.0098236998484923E-4</v>
      </c>
      <c r="AT85">
        <f t="shared" si="78"/>
        <v>-6.597518526565925E-5</v>
      </c>
      <c r="AU85">
        <f t="shared" si="79"/>
        <v>-1.6704288796091273E-4</v>
      </c>
      <c r="AW85">
        <v>82</v>
      </c>
      <c r="AX85">
        <f>IF(Z85&gt;0, (R85*SUMPRODUCT(K85:$K$98, X85:$X$98)-K85*$AZ$3)/Z85, 0)</f>
        <v>-10583687611.726622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0.69109609699999996</v>
      </c>
      <c r="Q86" s="5">
        <f t="shared" si="91"/>
        <v>12.5</v>
      </c>
      <c r="R86">
        <f t="shared" si="62"/>
        <v>500000</v>
      </c>
      <c r="S86">
        <f t="shared" si="63"/>
        <v>-31614579810.087437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-3.5731241152188229</v>
      </c>
      <c r="AC86">
        <f t="shared" si="64"/>
        <v>-3.1902894611876467</v>
      </c>
      <c r="AE86">
        <f t="shared" si="65"/>
        <v>0</v>
      </c>
      <c r="AF86">
        <f t="shared" si="66"/>
        <v>0</v>
      </c>
      <c r="AG86">
        <f t="shared" si="67"/>
        <v>-1.2613995980462563E-9</v>
      </c>
      <c r="AH86">
        <f t="shared" si="68"/>
        <v>-1.1665934505607793E-4</v>
      </c>
      <c r="AI86">
        <f t="shared" si="69"/>
        <v>-1.1666060645567597E-4</v>
      </c>
      <c r="AJ86">
        <f t="shared" si="70"/>
        <v>-0.38283465403117622</v>
      </c>
      <c r="AK86">
        <f t="shared" si="92"/>
        <v>-0.25011868806531762</v>
      </c>
      <c r="AL86">
        <f t="shared" si="71"/>
        <v>-0.63307000270294944</v>
      </c>
      <c r="AN86">
        <f t="shared" si="72"/>
        <v>0</v>
      </c>
      <c r="AO86">
        <f t="shared" si="73"/>
        <v>0</v>
      </c>
      <c r="AP86">
        <f t="shared" si="74"/>
        <v>-2.6524740787733041E-13</v>
      </c>
      <c r="AQ86">
        <f t="shared" si="75"/>
        <v>-2.4531154860616192E-8</v>
      </c>
      <c r="AR86">
        <f t="shared" si="76"/>
        <v>-2.4531420108024069E-8</v>
      </c>
      <c r="AS86">
        <f t="shared" si="77"/>
        <v>-8.0502562221095874E-5</v>
      </c>
      <c r="AT86">
        <f t="shared" si="78"/>
        <v>-5.2595017291714109E-5</v>
      </c>
      <c r="AU86">
        <f t="shared" si="79"/>
        <v>-1.3312211093291799E-4</v>
      </c>
      <c r="AW86">
        <v>83</v>
      </c>
      <c r="AX86">
        <f>IF(Z86&gt;0, (R86*SUMPRODUCT(K86:$K$98, X86:$X$98)-K86*$AZ$3)/Z86, 0)</f>
        <v>-31614579810.087437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0.70685825099999999</v>
      </c>
      <c r="Q87" s="5">
        <f t="shared" si="91"/>
        <v>12.5</v>
      </c>
      <c r="R87">
        <f t="shared" si="62"/>
        <v>500000</v>
      </c>
      <c r="S87">
        <f t="shared" si="63"/>
        <v>-99693187984.745346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-3.1902894611876467</v>
      </c>
      <c r="AC87">
        <f t="shared" si="64"/>
        <v>-2.8484727541447898</v>
      </c>
      <c r="AE87">
        <f t="shared" si="65"/>
        <v>0</v>
      </c>
      <c r="AF87">
        <f t="shared" si="66"/>
        <v>0</v>
      </c>
      <c r="AG87">
        <f t="shared" si="67"/>
        <v>-3.5715488837871392E-10</v>
      </c>
      <c r="AH87">
        <f t="shared" si="68"/>
        <v>-3.566522854748319E-5</v>
      </c>
      <c r="AI87">
        <f t="shared" si="69"/>
        <v>-3.566558570237157E-5</v>
      </c>
      <c r="AJ87">
        <f t="shared" si="70"/>
        <v>-0.34181670704285683</v>
      </c>
      <c r="AK87">
        <f t="shared" si="92"/>
        <v>-0.22332026228313528</v>
      </c>
      <c r="AL87">
        <f t="shared" si="71"/>
        <v>-0.56517263491169456</v>
      </c>
      <c r="AN87">
        <f t="shared" si="72"/>
        <v>0</v>
      </c>
      <c r="AO87">
        <f t="shared" si="73"/>
        <v>0</v>
      </c>
      <c r="AP87">
        <f t="shared" si="74"/>
        <v>-6.7055906235806869E-14</v>
      </c>
      <c r="AQ87">
        <f t="shared" si="75"/>
        <v>-6.6961542433733349E-9</v>
      </c>
      <c r="AR87">
        <f t="shared" si="76"/>
        <v>-6.6962212992795715E-9</v>
      </c>
      <c r="AS87">
        <f t="shared" si="77"/>
        <v>-6.417615942860529E-5</v>
      </c>
      <c r="AT87">
        <f t="shared" si="78"/>
        <v>-4.1928426728783388E-5</v>
      </c>
      <c r="AU87">
        <f t="shared" si="79"/>
        <v>-1.0611128237868797E-4</v>
      </c>
      <c r="AW87">
        <v>84</v>
      </c>
      <c r="AX87">
        <f>IF(Z87&gt;0, (R87*SUMPRODUCT(K87:$K$98, X87:$X$98)-K87*$AZ$3)/Z87, 0)</f>
        <v>-99693187984.745346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0.722550582</v>
      </c>
      <c r="Q88" s="5">
        <f t="shared" si="91"/>
        <v>12.5</v>
      </c>
      <c r="R88">
        <f t="shared" si="62"/>
        <v>500000</v>
      </c>
      <c r="S88">
        <f t="shared" si="63"/>
        <v>-332817232704.14252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-2.8484727541447898</v>
      </c>
      <c r="AC88">
        <f t="shared" si="64"/>
        <v>-2.5432792505070045</v>
      </c>
      <c r="AE88">
        <f t="shared" si="65"/>
        <v>0</v>
      </c>
      <c r="AF88">
        <f t="shared" si="66"/>
        <v>0</v>
      </c>
      <c r="AG88">
        <f t="shared" si="67"/>
        <v>-9.5520867032742031E-11</v>
      </c>
      <c r="AH88">
        <f t="shared" si="68"/>
        <v>-1.0322498898487391E-5</v>
      </c>
      <c r="AI88">
        <f t="shared" si="69"/>
        <v>-1.0322594419354423E-5</v>
      </c>
      <c r="AJ88">
        <f t="shared" si="70"/>
        <v>-0.3051935036377853</v>
      </c>
      <c r="AK88">
        <f t="shared" si="92"/>
        <v>-0.19939309279013531</v>
      </c>
      <c r="AL88">
        <f t="shared" si="71"/>
        <v>-0.50459691902233994</v>
      </c>
      <c r="AN88">
        <f t="shared" si="72"/>
        <v>0</v>
      </c>
      <c r="AO88">
        <f t="shared" si="73"/>
        <v>0</v>
      </c>
      <c r="AP88">
        <f t="shared" si="74"/>
        <v>-1.601255633591886E-14</v>
      </c>
      <c r="AQ88">
        <f t="shared" si="75"/>
        <v>-1.7304030027578457E-9</v>
      </c>
      <c r="AR88">
        <f t="shared" si="76"/>
        <v>-1.7304190153141816E-9</v>
      </c>
      <c r="AS88">
        <f t="shared" si="77"/>
        <v>-5.1160843930377897E-5</v>
      </c>
      <c r="AT88">
        <f t="shared" si="78"/>
        <v>-3.3425085329268763E-5</v>
      </c>
      <c r="AU88">
        <f t="shared" si="79"/>
        <v>-8.4587659678661979E-5</v>
      </c>
      <c r="AW88">
        <v>85</v>
      </c>
      <c r="AX88">
        <f>IF(Z88&gt;0, (R88*SUMPRODUCT(K88:$K$98, X88:$X$98)-K88*$AZ$3)/Z88, 0)</f>
        <v>-332817232704.14252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0.74076925400000004</v>
      </c>
      <c r="Q89" s="5">
        <f t="shared" si="91"/>
        <v>12.5</v>
      </c>
      <c r="R89">
        <f t="shared" si="62"/>
        <v>500000</v>
      </c>
      <c r="S89">
        <f t="shared" si="63"/>
        <v>-1192301706148.1479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-2.5432792505070045</v>
      </c>
      <c r="AC89">
        <f t="shared" si="64"/>
        <v>-2.2707850465821049</v>
      </c>
      <c r="AE89">
        <f t="shared" si="65"/>
        <v>0</v>
      </c>
      <c r="AF89">
        <f t="shared" si="66"/>
        <v>0</v>
      </c>
      <c r="AG89">
        <f t="shared" si="67"/>
        <v>-2.3806736949137094E-11</v>
      </c>
      <c r="AH89">
        <f t="shared" si="68"/>
        <v>-2.8303568565311005E-6</v>
      </c>
      <c r="AI89">
        <f t="shared" si="69"/>
        <v>-2.8303806632680498E-6</v>
      </c>
      <c r="AJ89">
        <f t="shared" si="70"/>
        <v>-0.27249420392489965</v>
      </c>
      <c r="AK89">
        <f t="shared" si="92"/>
        <v>-0.17802954753549033</v>
      </c>
      <c r="AL89">
        <f t="shared" si="71"/>
        <v>-0.45052658184105326</v>
      </c>
      <c r="AN89">
        <f t="shared" si="72"/>
        <v>0</v>
      </c>
      <c r="AO89">
        <f t="shared" si="73"/>
        <v>0</v>
      </c>
      <c r="AP89">
        <f t="shared" si="74"/>
        <v>-3.5632333580072162E-15</v>
      </c>
      <c r="AQ89">
        <f t="shared" si="75"/>
        <v>-4.2362890755684236E-10</v>
      </c>
      <c r="AR89">
        <f t="shared" si="76"/>
        <v>-4.2363247079020037E-10</v>
      </c>
      <c r="AS89">
        <f t="shared" si="77"/>
        <v>-4.0785112187498545E-5</v>
      </c>
      <c r="AT89">
        <f t="shared" si="78"/>
        <v>-2.6646273441198488E-5</v>
      </c>
      <c r="AU89">
        <f t="shared" si="79"/>
        <v>-6.7431809261167829E-5</v>
      </c>
      <c r="AW89">
        <v>86</v>
      </c>
      <c r="AX89">
        <f>IF(Z89&gt;0, (R89*SUMPRODUCT(K89:$K$98, X89:$X$98)-K89*$AZ$3)/Z89, 0)</f>
        <v>-1192301706148.1479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0.75888896100000003</v>
      </c>
      <c r="Q90" s="5">
        <f t="shared" si="91"/>
        <v>12.5</v>
      </c>
      <c r="R90">
        <f t="shared" si="62"/>
        <v>500000</v>
      </c>
      <c r="S90">
        <f t="shared" si="63"/>
        <v>-4606249444306.6387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-2.2707850465821049</v>
      </c>
      <c r="AC90">
        <f t="shared" si="64"/>
        <v>-2.0274866490992136</v>
      </c>
      <c r="AE90">
        <f t="shared" si="65"/>
        <v>0</v>
      </c>
      <c r="AF90">
        <f t="shared" si="66"/>
        <v>0</v>
      </c>
      <c r="AG90">
        <f t="shared" si="67"/>
        <v>-5.5019997115147641E-12</v>
      </c>
      <c r="AH90">
        <f t="shared" si="68"/>
        <v>-7.2266679472523831E-7</v>
      </c>
      <c r="AI90">
        <f t="shared" si="69"/>
        <v>-7.2267229672494984E-7</v>
      </c>
      <c r="AJ90">
        <f t="shared" si="70"/>
        <v>-0.24329839748289128</v>
      </c>
      <c r="AK90">
        <f t="shared" si="92"/>
        <v>-0.15895495326074735</v>
      </c>
      <c r="AL90">
        <f t="shared" si="71"/>
        <v>-0.40225407341593533</v>
      </c>
      <c r="AN90">
        <f t="shared" si="72"/>
        <v>0</v>
      </c>
      <c r="AO90">
        <f t="shared" si="73"/>
        <v>0</v>
      </c>
      <c r="AP90">
        <f t="shared" si="74"/>
        <v>-7.3527014604330956E-16</v>
      </c>
      <c r="AQ90">
        <f t="shared" si="75"/>
        <v>-9.6574945030665602E-11</v>
      </c>
      <c r="AR90">
        <f t="shared" si="76"/>
        <v>-9.6575680300811653E-11</v>
      </c>
      <c r="AS90">
        <f t="shared" si="77"/>
        <v>-3.2513641880962247E-5</v>
      </c>
      <c r="AT90">
        <f t="shared" si="78"/>
        <v>-2.1242246060779991E-5</v>
      </c>
      <c r="AU90">
        <f t="shared" si="79"/>
        <v>-5.3755984517422539E-5</v>
      </c>
      <c r="AW90">
        <v>87</v>
      </c>
      <c r="AX90">
        <f>IF(Z90&gt;0, (R90*SUMPRODUCT(K90:$K$98, X90:$X$98)-K90*$AZ$3)/Z90, 0)</f>
        <v>-4606249444306.6387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0.77688723800000004</v>
      </c>
      <c r="Q91" s="5">
        <f t="shared" si="91"/>
        <v>12.5</v>
      </c>
      <c r="R91">
        <f t="shared" si="62"/>
        <v>500000</v>
      </c>
      <c r="S91">
        <f t="shared" si="63"/>
        <v>-19298340839488.023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-2.0274866490992136</v>
      </c>
      <c r="AC91">
        <f t="shared" si="64"/>
        <v>-1.8102559367792523</v>
      </c>
      <c r="AE91">
        <f t="shared" si="65"/>
        <v>0</v>
      </c>
      <c r="AF91">
        <f t="shared" si="66"/>
        <v>0</v>
      </c>
      <c r="AG91">
        <f t="shared" si="67"/>
        <v>-1.1725463550441143E-12</v>
      </c>
      <c r="AH91">
        <f t="shared" si="68"/>
        <v>-1.7097733437422009E-7</v>
      </c>
      <c r="AI91">
        <f t="shared" si="69"/>
        <v>-1.7097850692057512E-7</v>
      </c>
      <c r="AJ91">
        <f t="shared" si="70"/>
        <v>-0.21723071231996127</v>
      </c>
      <c r="AK91">
        <f t="shared" si="92"/>
        <v>-0.14192406543694497</v>
      </c>
      <c r="AL91">
        <f t="shared" si="71"/>
        <v>-0.35915494873541315</v>
      </c>
      <c r="AN91">
        <f t="shared" si="72"/>
        <v>0</v>
      </c>
      <c r="AO91">
        <f t="shared" si="73"/>
        <v>0</v>
      </c>
      <c r="AP91">
        <f t="shared" si="74"/>
        <v>-1.3990665324949376E-16</v>
      </c>
      <c r="AQ91">
        <f t="shared" si="75"/>
        <v>-2.0400785462265833E-11</v>
      </c>
      <c r="AR91">
        <f t="shared" si="76"/>
        <v>-2.0400925368919082E-11</v>
      </c>
      <c r="AS91">
        <f t="shared" si="77"/>
        <v>-2.5919676277997494E-5</v>
      </c>
      <c r="AT91">
        <f t="shared" si="78"/>
        <v>-1.693418850813628E-5</v>
      </c>
      <c r="AU91">
        <f t="shared" si="79"/>
        <v>-4.2853885187059141E-5</v>
      </c>
      <c r="AW91">
        <v>88</v>
      </c>
      <c r="AX91">
        <f>IF(Z91&gt;0, (R91*SUMPRODUCT(K91:$K$98, X91:$X$98)-K91*$AZ$3)/Z91, 0)</f>
        <v>-19298340839488.023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0.79474162100000001</v>
      </c>
      <c r="Q92" s="5">
        <f t="shared" si="91"/>
        <v>12.5</v>
      </c>
      <c r="R92">
        <f t="shared" si="62"/>
        <v>500000</v>
      </c>
      <c r="S92">
        <f t="shared" si="63"/>
        <v>-88245439464686.313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-1.8102559367792523</v>
      </c>
      <c r="AC92">
        <f t="shared" si="64"/>
        <v>-1.6162999435706031</v>
      </c>
      <c r="AE92">
        <f t="shared" si="65"/>
        <v>0</v>
      </c>
      <c r="AF92">
        <f t="shared" si="66"/>
        <v>0</v>
      </c>
      <c r="AG92">
        <f t="shared" si="67"/>
        <v>-2.2894950058827225E-13</v>
      </c>
      <c r="AH92">
        <f t="shared" si="68"/>
        <v>-3.7274855636216033E-8</v>
      </c>
      <c r="AI92">
        <f t="shared" si="69"/>
        <v>-3.7275084585716621E-8</v>
      </c>
      <c r="AJ92">
        <f t="shared" si="70"/>
        <v>-0.1939559932086492</v>
      </c>
      <c r="AK92">
        <f t="shared" si="92"/>
        <v>-0.12671791557454767</v>
      </c>
      <c r="AL92">
        <f t="shared" si="71"/>
        <v>-0.32067394605828148</v>
      </c>
      <c r="AN92">
        <f t="shared" si="72"/>
        <v>0</v>
      </c>
      <c r="AO92">
        <f t="shared" si="73"/>
        <v>0</v>
      </c>
      <c r="AP92">
        <f t="shared" si="74"/>
        <v>-2.4391023504295744E-17</v>
      </c>
      <c r="AQ92">
        <f t="shared" si="75"/>
        <v>-3.9710585854352702E-12</v>
      </c>
      <c r="AR92">
        <f t="shared" si="76"/>
        <v>-3.9710829764587744E-12</v>
      </c>
      <c r="AS92">
        <f t="shared" si="77"/>
        <v>-2.066300724393683E-5</v>
      </c>
      <c r="AT92">
        <f t="shared" si="78"/>
        <v>-1.3499831400603977E-5</v>
      </c>
      <c r="AU92">
        <f t="shared" si="79"/>
        <v>-3.4162842615623782E-5</v>
      </c>
      <c r="AW92">
        <v>89</v>
      </c>
      <c r="AX92">
        <f>IF(Z92&gt;0, (R92*SUMPRODUCT(K92:$K$98, X92:$X$98)-K92*$AZ$3)/Z92, 0)</f>
        <v>-88245439464686.313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0.81243025300000005</v>
      </c>
      <c r="Q93" s="5">
        <f t="shared" si="91"/>
        <v>12.5</v>
      </c>
      <c r="R93">
        <f t="shared" si="62"/>
        <v>500000</v>
      </c>
      <c r="S93">
        <f t="shared" si="63"/>
        <v>-443716186354658.06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-1.6162999435706031</v>
      </c>
      <c r="AC93">
        <f t="shared" si="64"/>
        <v>-1.4431249496200653</v>
      </c>
      <c r="AE93">
        <f t="shared" si="65"/>
        <v>0</v>
      </c>
      <c r="AF93">
        <f t="shared" si="66"/>
        <v>0</v>
      </c>
      <c r="AG93">
        <f t="shared" si="67"/>
        <v>-4.0654504895235825E-14</v>
      </c>
      <c r="AH93">
        <f t="shared" si="68"/>
        <v>-7.4402200274861469E-9</v>
      </c>
      <c r="AI93">
        <f t="shared" si="69"/>
        <v>-7.4402606819910418E-9</v>
      </c>
      <c r="AJ93">
        <f t="shared" si="70"/>
        <v>-0.17317499395053781</v>
      </c>
      <c r="AK93">
        <f t="shared" si="92"/>
        <v>-0.11314099604994222</v>
      </c>
      <c r="AL93">
        <f t="shared" si="71"/>
        <v>-0.28631599744074071</v>
      </c>
      <c r="AN93">
        <f t="shared" si="72"/>
        <v>0</v>
      </c>
      <c r="AO93">
        <f t="shared" si="73"/>
        <v>0</v>
      </c>
      <c r="AP93">
        <f t="shared" si="74"/>
        <v>-3.8670606006507552E-18</v>
      </c>
      <c r="AQ93">
        <f t="shared" si="75"/>
        <v>-7.0771447844728346E-13</v>
      </c>
      <c r="AR93">
        <f t="shared" si="76"/>
        <v>-7.077183455078841E-13</v>
      </c>
      <c r="AS93">
        <f t="shared" si="77"/>
        <v>-1.6472422868013701E-5</v>
      </c>
      <c r="AT93">
        <f t="shared" si="78"/>
        <v>-1.0761982940650354E-5</v>
      </c>
      <c r="AU93">
        <f t="shared" si="79"/>
        <v>-2.7234406516382402E-5</v>
      </c>
      <c r="AW93">
        <v>90</v>
      </c>
      <c r="AX93">
        <f>IF(Z93&gt;0, (R93*SUMPRODUCT(K93:$K$98, X93:$X$98)-K93*$AZ$3)/Z93, 0)</f>
        <v>-443716186354658.06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0.830029028</v>
      </c>
      <c r="Q94" s="5">
        <f t="shared" si="91"/>
        <v>12.5</v>
      </c>
      <c r="R94">
        <f t="shared" si="62"/>
        <v>500000</v>
      </c>
      <c r="S94">
        <f t="shared" si="63"/>
        <v>-2476544096939521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-1.4431249496200653</v>
      </c>
      <c r="AC94">
        <f t="shared" si="64"/>
        <v>-1.288504419304247</v>
      </c>
      <c r="AE94">
        <f t="shared" si="65"/>
        <v>0</v>
      </c>
      <c r="AF94">
        <f t="shared" si="66"/>
        <v>0</v>
      </c>
      <c r="AG94">
        <f t="shared" si="67"/>
        <v>-6.5035406642696322E-15</v>
      </c>
      <c r="AH94">
        <f t="shared" si="68"/>
        <v>-1.3497767672805533E-9</v>
      </c>
      <c r="AI94">
        <f t="shared" si="69"/>
        <v>-1.3497832708212176E-9</v>
      </c>
      <c r="AJ94">
        <f t="shared" si="70"/>
        <v>-0.15462053031581835</v>
      </c>
      <c r="AK94">
        <f t="shared" si="92"/>
        <v>-0.10101874647340459</v>
      </c>
      <c r="AL94">
        <f t="shared" si="71"/>
        <v>-0.25563927813900622</v>
      </c>
      <c r="AN94">
        <f t="shared" si="72"/>
        <v>0</v>
      </c>
      <c r="AO94">
        <f t="shared" si="73"/>
        <v>0</v>
      </c>
      <c r="AP94">
        <f t="shared" si="74"/>
        <v>-5.5233700274018306E-19</v>
      </c>
      <c r="AQ94">
        <f t="shared" si="75"/>
        <v>-1.1463473398483007E-13</v>
      </c>
      <c r="AR94">
        <f t="shared" si="76"/>
        <v>-1.1463528632183282E-13</v>
      </c>
      <c r="AS94">
        <f t="shared" si="77"/>
        <v>-1.3131714659052985E-5</v>
      </c>
      <c r="AT94">
        <f t="shared" si="78"/>
        <v>-8.5793869106155326E-6</v>
      </c>
      <c r="AU94">
        <f t="shared" si="79"/>
        <v>-2.1711101684303802E-5</v>
      </c>
      <c r="AW94">
        <v>91</v>
      </c>
      <c r="AX94">
        <f>IF(Z94&gt;0, (R94*SUMPRODUCT(K94:$K$98, X94:$X$98)-K94*$AZ$3)/Z94, 0)</f>
        <v>-2476544096939521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0.84762719500000006</v>
      </c>
      <c r="Q95" s="5">
        <f t="shared" si="91"/>
        <v>12.5</v>
      </c>
      <c r="R95">
        <f t="shared" si="62"/>
        <v>500000</v>
      </c>
      <c r="S95">
        <f t="shared" si="63"/>
        <v>-1.553105655643532E+16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-1.288504419304247</v>
      </c>
      <c r="AC95">
        <f t="shared" si="64"/>
        <v>-1.1504503743788923</v>
      </c>
      <c r="AE95">
        <f t="shared" si="65"/>
        <v>0</v>
      </c>
      <c r="AF95">
        <f t="shared" si="66"/>
        <v>0</v>
      </c>
      <c r="AG95">
        <f t="shared" si="67"/>
        <v>-9.259273268036304E-16</v>
      </c>
      <c r="AH95">
        <f t="shared" si="68"/>
        <v>-2.2050311723293222E-10</v>
      </c>
      <c r="AI95">
        <f t="shared" si="69"/>
        <v>-2.2050404316025903E-10</v>
      </c>
      <c r="AJ95">
        <f t="shared" si="70"/>
        <v>-0.13805404492535467</v>
      </c>
      <c r="AK95">
        <f t="shared" si="92"/>
        <v>-9.0195309351297298E-2</v>
      </c>
      <c r="AL95">
        <f t="shared" si="71"/>
        <v>-0.228249354497156</v>
      </c>
      <c r="AN95">
        <f t="shared" si="72"/>
        <v>0</v>
      </c>
      <c r="AO95">
        <f t="shared" si="73"/>
        <v>0</v>
      </c>
      <c r="AP95">
        <f t="shared" si="74"/>
        <v>-7.0212293201261161E-20</v>
      </c>
      <c r="AQ95">
        <f t="shared" si="75"/>
        <v>-1.6720566583120307E-14</v>
      </c>
      <c r="AR95">
        <f t="shared" si="76"/>
        <v>-1.6720636795413508E-14</v>
      </c>
      <c r="AS95">
        <f t="shared" si="77"/>
        <v>-1.0468522527983215E-5</v>
      </c>
      <c r="AT95">
        <f t="shared" si="78"/>
        <v>-6.8394347182873407E-6</v>
      </c>
      <c r="AU95">
        <f t="shared" si="79"/>
        <v>-1.7307957262991191E-5</v>
      </c>
      <c r="AW95">
        <v>92</v>
      </c>
      <c r="AX95">
        <f>IF(Z95&gt;0, (R95*SUMPRODUCT(K95:$K$98, X95:$X$98)-K95*$AZ$3)/Z95, 0)</f>
        <v>-1.553105655643532E+16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0.86522596900000004</v>
      </c>
      <c r="Q96" s="5">
        <f t="shared" si="91"/>
        <v>12.5</v>
      </c>
      <c r="R96">
        <f t="shared" si="62"/>
        <v>500000</v>
      </c>
      <c r="S96">
        <f t="shared" si="63"/>
        <v>-1.1113702644207866E+17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-1.1504503743788923</v>
      </c>
      <c r="AC96">
        <f t="shared" si="64"/>
        <v>-1.0271878342668825</v>
      </c>
      <c r="AE96">
        <f t="shared" si="65"/>
        <v>0</v>
      </c>
      <c r="AF96">
        <f t="shared" si="66"/>
        <v>0</v>
      </c>
      <c r="AG96">
        <f t="shared" si="67"/>
        <v>-1.1553168497834322E-16</v>
      </c>
      <c r="AH96">
        <f t="shared" si="68"/>
        <v>-3.2045454742290034E-11</v>
      </c>
      <c r="AI96">
        <f t="shared" si="69"/>
        <v>-3.2045570273975011E-11</v>
      </c>
      <c r="AJ96">
        <f t="shared" si="70"/>
        <v>-0.12326254011200977</v>
      </c>
      <c r="AK96">
        <f t="shared" si="92"/>
        <v>-8.0531526206522472E-2</v>
      </c>
      <c r="AL96">
        <f t="shared" si="71"/>
        <v>-0.20379406635057781</v>
      </c>
      <c r="AN96">
        <f t="shared" si="72"/>
        <v>0</v>
      </c>
      <c r="AO96">
        <f t="shared" si="73"/>
        <v>0</v>
      </c>
      <c r="AP96">
        <f t="shared" si="74"/>
        <v>-7.8220275432814657E-21</v>
      </c>
      <c r="AQ96">
        <f t="shared" si="75"/>
        <v>-2.1696249793133319E-15</v>
      </c>
      <c r="AR96">
        <f t="shared" si="76"/>
        <v>-2.169632801340875E-15</v>
      </c>
      <c r="AS96">
        <f t="shared" si="77"/>
        <v>-8.3454420663189694E-6</v>
      </c>
      <c r="AT96">
        <f t="shared" si="78"/>
        <v>-5.4523554833290309E-6</v>
      </c>
      <c r="AU96">
        <f t="shared" si="79"/>
        <v>-1.3797797551817632E-5</v>
      </c>
      <c r="AW96">
        <v>93</v>
      </c>
      <c r="AX96">
        <f>IF(Z96&gt;0, (R96*SUMPRODUCT(K96:$K$98, X96:$X$98)-K96*$AZ$3)/Z96, 0)</f>
        <v>-1.1113702644207866E+17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0.88282474399999999</v>
      </c>
      <c r="Q97" s="5">
        <f t="shared" si="91"/>
        <v>12.5</v>
      </c>
      <c r="R97">
        <f t="shared" si="62"/>
        <v>500000</v>
      </c>
      <c r="S97">
        <f t="shared" si="63"/>
        <v>-9.258619162497111E+17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-1.0271878342668825</v>
      </c>
      <c r="AC97">
        <f t="shared" si="64"/>
        <v>-0.91713199488114716</v>
      </c>
      <c r="AE97">
        <f t="shared" si="65"/>
        <v>0</v>
      </c>
      <c r="AF97">
        <f t="shared" si="66"/>
        <v>0</v>
      </c>
      <c r="AG97">
        <f t="shared" si="67"/>
        <v>-1.2382137913665284E-17</v>
      </c>
      <c r="AH97">
        <f t="shared" si="68"/>
        <v>-4.0797692085957803E-12</v>
      </c>
      <c r="AI97">
        <f t="shared" si="69"/>
        <v>-4.0797815907336937E-12</v>
      </c>
      <c r="AJ97">
        <f t="shared" si="70"/>
        <v>-0.11005583938573538</v>
      </c>
      <c r="AK97">
        <f t="shared" si="92"/>
        <v>-7.1903148398681782E-2</v>
      </c>
      <c r="AL97">
        <f t="shared" si="71"/>
        <v>-0.18195898778849695</v>
      </c>
      <c r="AN97">
        <f t="shared" si="72"/>
        <v>0</v>
      </c>
      <c r="AO97">
        <f t="shared" si="73"/>
        <v>0</v>
      </c>
      <c r="AP97">
        <f t="shared" si="74"/>
        <v>-7.4850696820557296E-22</v>
      </c>
      <c r="AQ97">
        <f t="shared" si="75"/>
        <v>-2.4662426655208602E-16</v>
      </c>
      <c r="AR97">
        <f t="shared" si="76"/>
        <v>-2.4662501505905421E-16</v>
      </c>
      <c r="AS97">
        <f t="shared" si="77"/>
        <v>-6.6529353207269657E-6</v>
      </c>
      <c r="AT97">
        <f t="shared" si="78"/>
        <v>-4.3465844095416984E-6</v>
      </c>
      <c r="AU97">
        <f t="shared" si="79"/>
        <v>-1.099951973051529E-5</v>
      </c>
      <c r="AW97">
        <v>94</v>
      </c>
      <c r="AX97">
        <f>IF(Z97&gt;0, (R97*SUMPRODUCT(K97:$K$98, X97:$X$98)-K97*$AZ$3)/Z97, 0)</f>
        <v>-9.258619162497111E+17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-0.91713199488114716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-4.9528551654661132E-13</v>
      </c>
      <c r="AI98">
        <f t="shared" si="69"/>
        <v>-4.9528551654661132E-13</v>
      </c>
      <c r="AJ98">
        <f t="shared" si="70"/>
        <v>-0.91713199488114716</v>
      </c>
      <c r="AK98">
        <f t="shared" si="92"/>
        <v>-6.4199239641680311E-2</v>
      </c>
      <c r="AL98">
        <f t="shared" si="71"/>
        <v>-0.98133123452332272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-2.6732391721627601E-17</v>
      </c>
      <c r="AR98">
        <f t="shared" si="76"/>
        <v>-2.6732391721627601E-17</v>
      </c>
      <c r="AS98">
        <f t="shared" si="77"/>
        <v>-4.9501006850648093E-5</v>
      </c>
      <c r="AT98">
        <f t="shared" si="78"/>
        <v>-3.4650704795453671E-6</v>
      </c>
      <c r="AU98">
        <f t="shared" si="79"/>
        <v>-5.296607733022019E-5</v>
      </c>
      <c r="AW98">
        <v>95</v>
      </c>
    </row>
    <row r="100" spans="5:50" x14ac:dyDescent="0.25">
      <c r="AN100" s="6">
        <f t="shared" ref="AN100:AU100" si="93">SUM(AN3:AN98)</f>
        <v>25668.556884940666</v>
      </c>
      <c r="AO100" s="6">
        <f t="shared" si="93"/>
        <v>-2566.8556884940667</v>
      </c>
      <c r="AP100" s="6">
        <f t="shared" si="93"/>
        <v>-750.30452600517094</v>
      </c>
      <c r="AQ100" s="6">
        <f t="shared" si="93"/>
        <v>-15171.608719792785</v>
      </c>
      <c r="AR100" s="6">
        <f t="shared" si="93"/>
        <v>7179.7879506486379</v>
      </c>
      <c r="AS100" s="6">
        <f t="shared" si="93"/>
        <v>-3151.1356459742383</v>
      </c>
      <c r="AT100" s="6">
        <f t="shared" si="93"/>
        <v>1152.2570304884891</v>
      </c>
      <c r="AU100" s="6">
        <f t="shared" si="93"/>
        <v>5180.9093351629017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56466.396769496445</v>
      </c>
      <c r="K3">
        <v>1</v>
      </c>
      <c r="L3" s="2">
        <v>0</v>
      </c>
      <c r="O3">
        <f>$C$3</f>
        <v>56466.396769496445</v>
      </c>
      <c r="P3">
        <f>O3*C5</f>
        <v>5646.639676949645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56466.396769496445</v>
      </c>
      <c r="AF3">
        <f t="shared" ref="AF3:AF34" si="4">-$Z3*P3</f>
        <v>-5646.639676949645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50194.800121846805</v>
      </c>
      <c r="AJ3">
        <f t="shared" ref="AJ3:AJ34" si="8">AB3-AC3</f>
        <v>0</v>
      </c>
      <c r="AL3">
        <f t="shared" ref="AL3:AL34" si="9">SUM(AI3:AK3)</f>
        <v>50194.800121846805</v>
      </c>
      <c r="AN3">
        <f t="shared" ref="AN3:AN34" si="10">AE3*$K3</f>
        <v>56466.396769496445</v>
      </c>
      <c r="AO3">
        <f t="shared" ref="AO3:AO34" si="11">AF3*$K3</f>
        <v>-5646.639676949645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50194.800121846805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50194.800121846805</v>
      </c>
      <c r="AW3">
        <v>0</v>
      </c>
      <c r="AX3">
        <f>IF(Z3&gt;0, (R3*SUMPRODUCT(K3:$K$98, X3:$X$98)-K3*$AZ$3)/Z3, 0)</f>
        <v>0</v>
      </c>
      <c r="AZ3">
        <f>C6*SUMPRODUCT(X4:X89, K4:K89)/1</f>
        <v>30473.512396967297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500000</v>
      </c>
      <c r="S4">
        <f t="shared" si="1"/>
        <v>2067.6230636426862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2044.0764449500423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-2044.0764449500423</v>
      </c>
      <c r="AK4">
        <f>G4*SUM(AB4, AE4:AF4)</f>
        <v>0</v>
      </c>
      <c r="AL4">
        <f t="shared" si="9"/>
        <v>-2738.2039449500421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-647.56740367571592</v>
      </c>
      <c r="AR4">
        <f t="shared" si="14"/>
        <v>-647.56740367571592</v>
      </c>
      <c r="AS4">
        <f t="shared" si="15"/>
        <v>-1906.9656170818566</v>
      </c>
      <c r="AT4">
        <f t="shared" si="16"/>
        <v>0</v>
      </c>
      <c r="AU4">
        <f t="shared" si="17"/>
        <v>-2554.5330207575726</v>
      </c>
      <c r="AW4">
        <v>1</v>
      </c>
      <c r="AX4">
        <f>IF(Z4&gt;0, (R4*SUMPRODUCT(K4:$K$98, X4:$X$98)-K4*$AZ$3)/Z4, 0)</f>
        <v>2067.6230636426862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1.4257860000000001E-3</v>
      </c>
      <c r="Q5" s="5">
        <f t="shared" ref="Q5:Q36" si="29">$C$8</f>
        <v>12.5</v>
      </c>
      <c r="R5">
        <f t="shared" si="0"/>
        <v>500000</v>
      </c>
      <c r="S5">
        <f t="shared" si="1"/>
        <v>3855.2524591329716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2044.0764449500423</v>
      </c>
      <c r="AC5">
        <f t="shared" si="2"/>
        <v>3767.8002160071992</v>
      </c>
      <c r="AE5">
        <f t="shared" si="3"/>
        <v>0</v>
      </c>
      <c r="AF5">
        <f t="shared" si="4"/>
        <v>0</v>
      </c>
      <c r="AG5">
        <f t="shared" si="5"/>
        <v>-12.216450984556793</v>
      </c>
      <c r="AH5">
        <f t="shared" si="6"/>
        <v>-704.77439272828508</v>
      </c>
      <c r="AI5">
        <f t="shared" si="7"/>
        <v>-716.99084371284187</v>
      </c>
      <c r="AJ5">
        <f t="shared" si="8"/>
        <v>-1723.7237710571569</v>
      </c>
      <c r="AK5">
        <f>G5*SUM(AB5, AE5:AF5)</f>
        <v>83.807134242951733</v>
      </c>
      <c r="AL5">
        <f t="shared" si="9"/>
        <v>-2356.907480527047</v>
      </c>
      <c r="AN5">
        <f t="shared" si="10"/>
        <v>0</v>
      </c>
      <c r="AO5">
        <f t="shared" si="11"/>
        <v>0</v>
      </c>
      <c r="AP5">
        <f t="shared" si="12"/>
        <v>-10.446385184395744</v>
      </c>
      <c r="AQ5">
        <f t="shared" si="13"/>
        <v>-602.6582338721156</v>
      </c>
      <c r="AR5">
        <f t="shared" si="14"/>
        <v>-613.10461905651141</v>
      </c>
      <c r="AS5">
        <f t="shared" si="15"/>
        <v>-1473.970016883387</v>
      </c>
      <c r="AT5">
        <f t="shared" si="16"/>
        <v>71.664152429290681</v>
      </c>
      <c r="AU5">
        <f t="shared" si="17"/>
        <v>-2015.4104835106077</v>
      </c>
      <c r="AW5">
        <v>2</v>
      </c>
      <c r="AX5">
        <f>IF(Z5&gt;0, (R5*SUMPRODUCT(K5:$K$98, X5:$X$98)-K5*$AZ$3)/Z5, 0)</f>
        <v>3855.2524591329716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1.477569E-3</v>
      </c>
      <c r="Q6" s="5">
        <f t="shared" si="29"/>
        <v>12.5</v>
      </c>
      <c r="R6">
        <f t="shared" si="0"/>
        <v>500000</v>
      </c>
      <c r="S6">
        <f t="shared" si="1"/>
        <v>5916.2823433806252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3767.8002160071992</v>
      </c>
      <c r="AC6">
        <f t="shared" si="2"/>
        <v>5715.7136630871391</v>
      </c>
      <c r="AE6">
        <f t="shared" si="3"/>
        <v>0</v>
      </c>
      <c r="AF6">
        <f t="shared" si="4"/>
        <v>0</v>
      </c>
      <c r="AG6">
        <f t="shared" si="5"/>
        <v>-12.076235825446426</v>
      </c>
      <c r="AH6">
        <f t="shared" si="6"/>
        <v>-722.0259705920239</v>
      </c>
      <c r="AI6">
        <f t="shared" si="7"/>
        <v>-734.10220641747037</v>
      </c>
      <c r="AJ6">
        <f t="shared" si="8"/>
        <v>-1947.9134470799399</v>
      </c>
      <c r="AK6">
        <f>G6*SUM(AB6, AE6:AF6)</f>
        <v>220.41631263642117</v>
      </c>
      <c r="AL6">
        <f t="shared" si="9"/>
        <v>-2461.5993408609893</v>
      </c>
      <c r="AN6">
        <f t="shared" si="10"/>
        <v>0</v>
      </c>
      <c r="AO6">
        <f t="shared" si="11"/>
        <v>0</v>
      </c>
      <c r="AP6">
        <f t="shared" si="12"/>
        <v>-9.3157294340471495</v>
      </c>
      <c r="AQ6">
        <f t="shared" si="13"/>
        <v>-556.9780752556585</v>
      </c>
      <c r="AR6">
        <f t="shared" si="14"/>
        <v>-566.29380468970567</v>
      </c>
      <c r="AS6">
        <f t="shared" si="15"/>
        <v>-1502.6399696254709</v>
      </c>
      <c r="AT6">
        <f t="shared" si="16"/>
        <v>170.03135422749506</v>
      </c>
      <c r="AU6">
        <f t="shared" si="17"/>
        <v>-1898.9024200876815</v>
      </c>
      <c r="AW6">
        <v>3</v>
      </c>
      <c r="AX6">
        <f>IF(Z6&gt;0, (R6*SUMPRODUCT(K6:$K$98, X6:$X$98)-K6*$AZ$3)/Z6, 0)</f>
        <v>5916.2823433806252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1.5369540000000001E-3</v>
      </c>
      <c r="Q7" s="5">
        <f t="shared" si="29"/>
        <v>12.5</v>
      </c>
      <c r="R7">
        <f t="shared" si="0"/>
        <v>500000</v>
      </c>
      <c r="S7">
        <f t="shared" si="1"/>
        <v>7621.6192690571479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5715.7136630871391</v>
      </c>
      <c r="AC7">
        <f t="shared" si="2"/>
        <v>7278.2883981731575</v>
      </c>
      <c r="AE7">
        <f t="shared" si="3"/>
        <v>0</v>
      </c>
      <c r="AF7">
        <f t="shared" si="4"/>
        <v>0</v>
      </c>
      <c r="AG7">
        <f t="shared" si="5"/>
        <v>-11.936912848235098</v>
      </c>
      <c r="AH7">
        <f t="shared" si="6"/>
        <v>-742.42475827452745</v>
      </c>
      <c r="AI7">
        <f t="shared" si="7"/>
        <v>-754.36167112276257</v>
      </c>
      <c r="AJ7">
        <f t="shared" si="8"/>
        <v>-1562.5747350860183</v>
      </c>
      <c r="AK7">
        <f>G7*SUM(AB7, AE7:AF7)</f>
        <v>280.64154085757849</v>
      </c>
      <c r="AL7">
        <f t="shared" si="9"/>
        <v>-2036.2948653512021</v>
      </c>
      <c r="AN7">
        <f t="shared" si="10"/>
        <v>0</v>
      </c>
      <c r="AO7">
        <f t="shared" si="11"/>
        <v>0</v>
      </c>
      <c r="AP7">
        <f t="shared" si="12"/>
        <v>-8.3779949887090357</v>
      </c>
      <c r="AQ7">
        <f t="shared" si="13"/>
        <v>-521.07533860709691</v>
      </c>
      <c r="AR7">
        <f t="shared" si="14"/>
        <v>-529.45333359580593</v>
      </c>
      <c r="AS7">
        <f t="shared" si="15"/>
        <v>-1096.7025952585038</v>
      </c>
      <c r="AT7">
        <f t="shared" si="16"/>
        <v>196.96997480181884</v>
      </c>
      <c r="AU7">
        <f t="shared" si="17"/>
        <v>-1429.1859540524908</v>
      </c>
      <c r="AW7">
        <v>4</v>
      </c>
      <c r="AX7">
        <f>IF(Z7&gt;0, (R7*SUMPRODUCT(K7:$K$98, X7:$X$98)-K7*$AZ$3)/Z7, 0)</f>
        <v>7621.6192690571479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1.5977630000000001E-3</v>
      </c>
      <c r="Q8" s="5">
        <f t="shared" si="29"/>
        <v>12.5</v>
      </c>
      <c r="R8">
        <f t="shared" si="0"/>
        <v>500000</v>
      </c>
      <c r="S8">
        <f t="shared" si="1"/>
        <v>8667.1030104483561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7278.2883981731575</v>
      </c>
      <c r="AC8">
        <f t="shared" si="2"/>
        <v>8180.6853328705802</v>
      </c>
      <c r="AE8">
        <f t="shared" si="3"/>
        <v>0</v>
      </c>
      <c r="AF8">
        <f t="shared" si="4"/>
        <v>0</v>
      </c>
      <c r="AG8">
        <f t="shared" si="5"/>
        <v>-11.798471362069613</v>
      </c>
      <c r="AH8">
        <f t="shared" si="6"/>
        <v>-762.89430732538619</v>
      </c>
      <c r="AI8">
        <f t="shared" si="7"/>
        <v>-774.69277868745576</v>
      </c>
      <c r="AJ8">
        <f t="shared" si="8"/>
        <v>-902.39693469742269</v>
      </c>
      <c r="AK8">
        <f t="shared" ref="AK8:AK39" si="30">G8*SUM(AB8:AB8, AE8:AF8)</f>
        <v>155.02754288108824</v>
      </c>
      <c r="AL8">
        <f t="shared" si="9"/>
        <v>-1522.0621705037902</v>
      </c>
      <c r="AN8">
        <f t="shared" si="10"/>
        <v>0</v>
      </c>
      <c r="AO8">
        <f t="shared" si="11"/>
        <v>0</v>
      </c>
      <c r="AP8">
        <f t="shared" si="12"/>
        <v>-7.7297012866748833</v>
      </c>
      <c r="AQ8">
        <f t="shared" si="13"/>
        <v>-499.8058585697645</v>
      </c>
      <c r="AR8">
        <f t="shared" si="14"/>
        <v>-507.53555985643931</v>
      </c>
      <c r="AS8">
        <f t="shared" si="15"/>
        <v>-591.20021002437579</v>
      </c>
      <c r="AT8">
        <f t="shared" si="16"/>
        <v>101.56541139137811</v>
      </c>
      <c r="AU8">
        <f t="shared" si="17"/>
        <v>-997.17035848943704</v>
      </c>
      <c r="AW8">
        <v>5</v>
      </c>
      <c r="AX8">
        <f>IF(Z8&gt;0, (R8*SUMPRODUCT(K8:$K$98, X8:$X$98)-K8*$AZ$3)/Z8, 0)</f>
        <v>8667.1030104483561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1.661898E-3</v>
      </c>
      <c r="Q9" s="5">
        <f t="shared" si="29"/>
        <v>12.5</v>
      </c>
      <c r="R9">
        <f t="shared" si="0"/>
        <v>500000</v>
      </c>
      <c r="S9">
        <f t="shared" si="1"/>
        <v>9366.5914541738912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8180.6853328705802</v>
      </c>
      <c r="AC9">
        <f t="shared" si="2"/>
        <v>8737.8150116709803</v>
      </c>
      <c r="AE9">
        <f t="shared" si="3"/>
        <v>0</v>
      </c>
      <c r="AF9">
        <f t="shared" si="4"/>
        <v>0</v>
      </c>
      <c r="AG9">
        <f t="shared" si="5"/>
        <v>-11.660878792489235</v>
      </c>
      <c r="AH9">
        <f t="shared" si="6"/>
        <v>-784.3142383872306</v>
      </c>
      <c r="AI9">
        <f t="shared" si="7"/>
        <v>-795.97511717971986</v>
      </c>
      <c r="AJ9">
        <f t="shared" si="8"/>
        <v>-557.12967880040014</v>
      </c>
      <c r="AK9">
        <f t="shared" si="30"/>
        <v>48.26604346393642</v>
      </c>
      <c r="AL9">
        <f t="shared" si="9"/>
        <v>-1304.8387525161834</v>
      </c>
      <c r="AN9">
        <f t="shared" si="10"/>
        <v>0</v>
      </c>
      <c r="AO9">
        <f t="shared" si="11"/>
        <v>0</v>
      </c>
      <c r="AP9">
        <f t="shared" si="12"/>
        <v>-7.2351153506006352</v>
      </c>
      <c r="AQ9">
        <f t="shared" si="13"/>
        <v>-486.63604920626625</v>
      </c>
      <c r="AR9">
        <f t="shared" si="14"/>
        <v>-493.87116455686692</v>
      </c>
      <c r="AS9">
        <f t="shared" si="15"/>
        <v>-345.67699082510615</v>
      </c>
      <c r="AT9">
        <f t="shared" si="16"/>
        <v>29.947176211419848</v>
      </c>
      <c r="AU9">
        <f t="shared" si="17"/>
        <v>-809.60097917055305</v>
      </c>
      <c r="AW9">
        <v>6</v>
      </c>
      <c r="AX9">
        <f>IF(Z9&gt;0, (R9*SUMPRODUCT(K9:$K$98, X9:$X$98)-K9*$AZ$3)/Z9, 0)</f>
        <v>9366.5914541738912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1.7364850000000001E-3</v>
      </c>
      <c r="Q10" s="5">
        <f t="shared" si="29"/>
        <v>12.5</v>
      </c>
      <c r="R10">
        <f t="shared" si="0"/>
        <v>500000</v>
      </c>
      <c r="S10">
        <f t="shared" si="1"/>
        <v>10002.565448541027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8737.8150116709803</v>
      </c>
      <c r="AC10">
        <f t="shared" si="2"/>
        <v>9221.5819934054161</v>
      </c>
      <c r="AE10">
        <f t="shared" si="3"/>
        <v>0</v>
      </c>
      <c r="AF10">
        <f t="shared" si="4"/>
        <v>0</v>
      </c>
      <c r="AG10">
        <f t="shared" si="5"/>
        <v>-11.524021063454368</v>
      </c>
      <c r="AH10">
        <f t="shared" si="6"/>
        <v>-809.95764439902689</v>
      </c>
      <c r="AI10">
        <f t="shared" si="7"/>
        <v>-821.48166546248126</v>
      </c>
      <c r="AJ10">
        <f t="shared" si="8"/>
        <v>-483.76698173443583</v>
      </c>
      <c r="AK10">
        <f t="shared" si="30"/>
        <v>35.825041547851022</v>
      </c>
      <c r="AL10">
        <f t="shared" si="9"/>
        <v>-1269.4236056490661</v>
      </c>
      <c r="AN10">
        <f t="shared" si="10"/>
        <v>0</v>
      </c>
      <c r="AO10">
        <f t="shared" si="11"/>
        <v>0</v>
      </c>
      <c r="AP10">
        <f t="shared" si="12"/>
        <v>-6.7832278985058743</v>
      </c>
      <c r="AQ10">
        <f t="shared" si="13"/>
        <v>-476.75436029172738</v>
      </c>
      <c r="AR10">
        <f t="shared" si="14"/>
        <v>-483.53758819023324</v>
      </c>
      <c r="AS10">
        <f t="shared" si="15"/>
        <v>-284.75318370282156</v>
      </c>
      <c r="AT10">
        <f t="shared" si="16"/>
        <v>21.087207317171643</v>
      </c>
      <c r="AU10">
        <f t="shared" si="17"/>
        <v>-747.20356457588309</v>
      </c>
      <c r="AW10">
        <v>7</v>
      </c>
      <c r="AX10">
        <f>IF(Z10&gt;0, (R10*SUMPRODUCT(K10:$K$98, X10:$X$98)-K10*$AZ$3)/Z10, 0)</f>
        <v>10002.565448541027</v>
      </c>
    </row>
    <row r="11" spans="1:52" x14ac:dyDescent="0.25">
      <c r="A11" t="s">
        <v>33</v>
      </c>
      <c r="C11" s="25">
        <f>AU91</f>
        <v>14761.764805683093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1.8096469999999999E-3</v>
      </c>
      <c r="Q11" s="5">
        <f t="shared" si="29"/>
        <v>12.5</v>
      </c>
      <c r="R11">
        <f t="shared" si="0"/>
        <v>500000</v>
      </c>
      <c r="S11">
        <f t="shared" si="1"/>
        <v>10579.11909176414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9221.5819934054161</v>
      </c>
      <c r="AC11">
        <f t="shared" si="2"/>
        <v>9637.9384036242009</v>
      </c>
      <c r="AE11">
        <f t="shared" si="3"/>
        <v>0</v>
      </c>
      <c r="AF11">
        <f t="shared" si="4"/>
        <v>0</v>
      </c>
      <c r="AG11">
        <f t="shared" si="5"/>
        <v>-11.387926442674408</v>
      </c>
      <c r="AH11">
        <f t="shared" si="6"/>
        <v>-834.17640581668036</v>
      </c>
      <c r="AI11">
        <f t="shared" si="7"/>
        <v>-845.56433225935473</v>
      </c>
      <c r="AJ11">
        <f t="shared" si="8"/>
        <v>-416.35641021878473</v>
      </c>
      <c r="AK11">
        <f t="shared" si="30"/>
        <v>22.131796784172998</v>
      </c>
      <c r="AL11">
        <f t="shared" si="9"/>
        <v>-1239.7889456939663</v>
      </c>
      <c r="AN11">
        <f t="shared" si="10"/>
        <v>0</v>
      </c>
      <c r="AO11">
        <f t="shared" si="11"/>
        <v>0</v>
      </c>
      <c r="AP11">
        <f t="shared" si="12"/>
        <v>-6.3693656133637093</v>
      </c>
      <c r="AQ11">
        <f t="shared" si="13"/>
        <v>-466.56206829522847</v>
      </c>
      <c r="AR11">
        <f t="shared" si="14"/>
        <v>-472.93143390859217</v>
      </c>
      <c r="AS11">
        <f t="shared" si="15"/>
        <v>-232.87173617608019</v>
      </c>
      <c r="AT11">
        <f t="shared" si="16"/>
        <v>12.378505086827717</v>
      </c>
      <c r="AU11">
        <f t="shared" si="17"/>
        <v>-693.4246649978445</v>
      </c>
      <c r="AW11">
        <v>8</v>
      </c>
      <c r="AX11">
        <f>IF(Z11&gt;0, (R11*SUMPRODUCT(K11:$K$98, X11:$X$98)-K11*$AZ$3)/Z11, 0)</f>
        <v>10579.11909176414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1.8942099999999999E-3</v>
      </c>
      <c r="Q12" s="5">
        <f t="shared" si="29"/>
        <v>12.5</v>
      </c>
      <c r="R12">
        <f t="shared" si="0"/>
        <v>500000</v>
      </c>
      <c r="S12">
        <f t="shared" si="1"/>
        <v>11129.194107122941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9637.9384036242009</v>
      </c>
      <c r="AC12">
        <f t="shared" si="2"/>
        <v>10018.479215347148</v>
      </c>
      <c r="AE12">
        <f t="shared" si="3"/>
        <v>0</v>
      </c>
      <c r="AF12">
        <f t="shared" si="4"/>
        <v>0</v>
      </c>
      <c r="AG12">
        <f t="shared" si="5"/>
        <v>-11.252476054100685</v>
      </c>
      <c r="AH12">
        <f t="shared" si="6"/>
        <v>-862.84496587913156</v>
      </c>
      <c r="AI12">
        <f t="shared" si="7"/>
        <v>-874.09744193323229</v>
      </c>
      <c r="AJ12">
        <f t="shared" si="8"/>
        <v>-380.54081172294718</v>
      </c>
      <c r="AK12">
        <f t="shared" si="30"/>
        <v>22.167258328335663</v>
      </c>
      <c r="AL12">
        <f t="shared" si="9"/>
        <v>-1232.4709953278439</v>
      </c>
      <c r="AN12">
        <f t="shared" si="10"/>
        <v>0</v>
      </c>
      <c r="AO12">
        <f t="shared" si="11"/>
        <v>0</v>
      </c>
      <c r="AP12">
        <f t="shared" si="12"/>
        <v>-5.9808106444850155</v>
      </c>
      <c r="AQ12">
        <f t="shared" si="13"/>
        <v>-458.61127201329168</v>
      </c>
      <c r="AR12">
        <f t="shared" si="14"/>
        <v>-464.59208265777676</v>
      </c>
      <c r="AS12">
        <f t="shared" si="15"/>
        <v>-202.26148684708022</v>
      </c>
      <c r="AT12">
        <f t="shared" si="16"/>
        <v>11.782133455049143</v>
      </c>
      <c r="AU12">
        <f t="shared" si="17"/>
        <v>-655.07143604980786</v>
      </c>
      <c r="AW12">
        <v>9</v>
      </c>
      <c r="AX12">
        <f>IF(Z12&gt;0, (R12*SUMPRODUCT(K12:$K$98, X12:$X$98)-K12*$AZ$3)/Z12, 0)</f>
        <v>11129.194107122941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1.9849490000000002E-3</v>
      </c>
      <c r="Q13" s="5">
        <f t="shared" si="29"/>
        <v>12.5</v>
      </c>
      <c r="R13">
        <f t="shared" si="0"/>
        <v>500000</v>
      </c>
      <c r="S13">
        <f t="shared" si="1"/>
        <v>11648.720575519912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10018.479215347148</v>
      </c>
      <c r="AC13">
        <f t="shared" si="2"/>
        <v>10360.47990272551</v>
      </c>
      <c r="AE13">
        <f t="shared" si="3"/>
        <v>0</v>
      </c>
      <c r="AF13">
        <f t="shared" si="4"/>
        <v>0</v>
      </c>
      <c r="AG13">
        <f t="shared" si="5"/>
        <v>-11.117615702468568</v>
      </c>
      <c r="AH13">
        <f t="shared" si="6"/>
        <v>-893.42364364444416</v>
      </c>
      <c r="AI13">
        <f t="shared" si="7"/>
        <v>-904.54125934691274</v>
      </c>
      <c r="AJ13">
        <f t="shared" si="8"/>
        <v>-342.00068737836227</v>
      </c>
      <c r="AK13">
        <f t="shared" si="30"/>
        <v>20.036958430694298</v>
      </c>
      <c r="AL13">
        <f t="shared" si="9"/>
        <v>-1226.5049882945807</v>
      </c>
      <c r="AN13">
        <f t="shared" si="10"/>
        <v>0</v>
      </c>
      <c r="AO13">
        <f t="shared" si="11"/>
        <v>0</v>
      </c>
      <c r="AP13">
        <f t="shared" si="12"/>
        <v>-5.6170446140039978</v>
      </c>
      <c r="AQ13">
        <f t="shared" si="13"/>
        <v>-451.39179117718209</v>
      </c>
      <c r="AR13">
        <f t="shared" si="14"/>
        <v>-457.00883579118607</v>
      </c>
      <c r="AS13">
        <f t="shared" si="15"/>
        <v>-172.7918260925089</v>
      </c>
      <c r="AT13">
        <f t="shared" si="16"/>
        <v>10.123437654816852</v>
      </c>
      <c r="AU13">
        <f t="shared" si="17"/>
        <v>-619.67722422887812</v>
      </c>
      <c r="AW13">
        <v>10</v>
      </c>
      <c r="AX13">
        <f>IF(Z13&gt;0, (R13*SUMPRODUCT(K13:$K$98, X13:$X$98)-K13*$AZ$3)/Z13, 0)</f>
        <v>11648.720575519912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2.0842399999999998E-3</v>
      </c>
      <c r="Q14" s="5">
        <f t="shared" si="29"/>
        <v>12.5</v>
      </c>
      <c r="R14">
        <f t="shared" si="0"/>
        <v>500000</v>
      </c>
      <c r="S14">
        <f t="shared" si="1"/>
        <v>12140.447871169605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10360.47990272551</v>
      </c>
      <c r="AC14">
        <f t="shared" si="2"/>
        <v>10667.343181547154</v>
      </c>
      <c r="AE14">
        <f t="shared" si="3"/>
        <v>0</v>
      </c>
      <c r="AF14">
        <f t="shared" si="4"/>
        <v>0</v>
      </c>
      <c r="AG14">
        <f t="shared" si="5"/>
        <v>-10.983267766092169</v>
      </c>
      <c r="AH14">
        <f t="shared" si="6"/>
        <v>-926.87117406852349</v>
      </c>
      <c r="AI14">
        <f t="shared" si="7"/>
        <v>-937.85444183461561</v>
      </c>
      <c r="AJ14">
        <f t="shared" si="8"/>
        <v>-306.86327882164369</v>
      </c>
      <c r="AK14">
        <f t="shared" si="30"/>
        <v>18.648863824905916</v>
      </c>
      <c r="AL14">
        <f t="shared" si="9"/>
        <v>-1226.0688568313533</v>
      </c>
      <c r="AN14">
        <f t="shared" si="10"/>
        <v>0</v>
      </c>
      <c r="AO14">
        <f t="shared" si="11"/>
        <v>0</v>
      </c>
      <c r="AP14">
        <f t="shared" si="12"/>
        <v>-5.2758764962898512</v>
      </c>
      <c r="AQ14">
        <f t="shared" si="13"/>
        <v>-445.22795460322084</v>
      </c>
      <c r="AR14">
        <f t="shared" si="14"/>
        <v>-450.50383109951065</v>
      </c>
      <c r="AS14">
        <f t="shared" si="15"/>
        <v>-147.40355919462186</v>
      </c>
      <c r="AT14">
        <f t="shared" si="16"/>
        <v>8.9580901086724474</v>
      </c>
      <c r="AU14">
        <f t="shared" si="17"/>
        <v>-588.94930018546006</v>
      </c>
      <c r="AW14">
        <v>11</v>
      </c>
      <c r="AX14">
        <f>IF(Z14&gt;0, (R14*SUMPRODUCT(K14:$K$98, X14:$X$98)-K14*$AZ$3)/Z14, 0)</f>
        <v>12140.447871169605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2.1892320000000002E-3</v>
      </c>
      <c r="Q15" s="5">
        <f t="shared" si="29"/>
        <v>12.5</v>
      </c>
      <c r="R15">
        <f t="shared" si="0"/>
        <v>500000</v>
      </c>
      <c r="S15">
        <f t="shared" si="1"/>
        <v>12642.869382599354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10667.343181547154</v>
      </c>
      <c r="AC15">
        <f t="shared" si="2"/>
        <v>10973.393821154234</v>
      </c>
      <c r="AE15">
        <f t="shared" si="3"/>
        <v>0</v>
      </c>
      <c r="AF15">
        <f t="shared" si="4"/>
        <v>0</v>
      </c>
      <c r="AG15">
        <f t="shared" si="5"/>
        <v>-10.849390167173151</v>
      </c>
      <c r="AH15">
        <f t="shared" si="6"/>
        <v>-961.79685032389978</v>
      </c>
      <c r="AI15">
        <f t="shared" si="7"/>
        <v>-972.64624049107294</v>
      </c>
      <c r="AJ15">
        <f t="shared" si="8"/>
        <v>-306.05063960707957</v>
      </c>
      <c r="AK15">
        <f t="shared" si="30"/>
        <v>43.736107044343335</v>
      </c>
      <c r="AL15">
        <f t="shared" si="9"/>
        <v>-1234.9607730538094</v>
      </c>
      <c r="AN15">
        <f t="shared" si="10"/>
        <v>0</v>
      </c>
      <c r="AO15">
        <f t="shared" si="11"/>
        <v>0</v>
      </c>
      <c r="AP15">
        <f t="shared" si="12"/>
        <v>-4.9440922243366172</v>
      </c>
      <c r="AQ15">
        <f t="shared" si="13"/>
        <v>-438.29305203398638</v>
      </c>
      <c r="AR15">
        <f t="shared" si="14"/>
        <v>-443.23714425832299</v>
      </c>
      <c r="AS15">
        <f t="shared" si="15"/>
        <v>-139.46798522491198</v>
      </c>
      <c r="AT15">
        <f t="shared" si="16"/>
        <v>19.930645264740512</v>
      </c>
      <c r="AU15">
        <f t="shared" si="17"/>
        <v>-562.77448421849454</v>
      </c>
      <c r="AW15">
        <v>12</v>
      </c>
      <c r="AX15">
        <f>IF(Z15&gt;0, (R15*SUMPRODUCT(K15:$K$98, X15:$X$98)-K15*$AZ$3)/Z15, 0)</f>
        <v>12642.869382599354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2.8741389999999999E-3</v>
      </c>
      <c r="Q16" s="5">
        <f t="shared" si="29"/>
        <v>12.5</v>
      </c>
      <c r="R16">
        <f t="shared" si="0"/>
        <v>500000</v>
      </c>
      <c r="S16">
        <f t="shared" si="1"/>
        <v>13171.697627838128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10973.393821154234</v>
      </c>
      <c r="AC16">
        <f t="shared" si="2"/>
        <v>11285.208748233892</v>
      </c>
      <c r="AE16">
        <f t="shared" si="3"/>
        <v>0</v>
      </c>
      <c r="AF16">
        <f t="shared" si="4"/>
        <v>0</v>
      </c>
      <c r="AG16">
        <f t="shared" si="5"/>
        <v>-10.709713610095731</v>
      </c>
      <c r="AH16">
        <f t="shared" si="6"/>
        <v>-1247.3062162275548</v>
      </c>
      <c r="AI16">
        <f t="shared" si="7"/>
        <v>-1258.0159298376507</v>
      </c>
      <c r="AJ16">
        <f t="shared" si="8"/>
        <v>-311.81492707965845</v>
      </c>
      <c r="AK16">
        <f t="shared" si="30"/>
        <v>77.911096130195062</v>
      </c>
      <c r="AL16">
        <f t="shared" si="9"/>
        <v>-1491.919760787114</v>
      </c>
      <c r="AN16">
        <f t="shared" si="10"/>
        <v>0</v>
      </c>
      <c r="AO16">
        <f t="shared" si="11"/>
        <v>0</v>
      </c>
      <c r="AP16">
        <f t="shared" si="12"/>
        <v>-4.6168208247201674</v>
      </c>
      <c r="AQ16">
        <f t="shared" si="13"/>
        <v>-537.69778759105554</v>
      </c>
      <c r="AR16">
        <f t="shared" si="14"/>
        <v>-542.31460841577575</v>
      </c>
      <c r="AS16">
        <f t="shared" si="15"/>
        <v>-134.41943465630163</v>
      </c>
      <c r="AT16">
        <f t="shared" si="16"/>
        <v>33.58647898404859</v>
      </c>
      <c r="AU16">
        <f t="shared" si="17"/>
        <v>-643.14756408802873</v>
      </c>
      <c r="AW16">
        <v>13</v>
      </c>
      <c r="AX16">
        <f>IF(Z16&gt;0, (R16*SUMPRODUCT(K16:$K$98, X16:$X$98)-K16*$AZ$3)/Z16, 0)</f>
        <v>13171.697627838128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3.657909E-3</v>
      </c>
      <c r="Q17" s="5">
        <f t="shared" si="29"/>
        <v>12.5</v>
      </c>
      <c r="R17">
        <f t="shared" si="0"/>
        <v>500000</v>
      </c>
      <c r="S17">
        <f t="shared" si="1"/>
        <v>13650.108636581215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11285.208748233892</v>
      </c>
      <c r="AC17">
        <f t="shared" si="2"/>
        <v>11535.369723374772</v>
      </c>
      <c r="AE17">
        <f t="shared" si="3"/>
        <v>0</v>
      </c>
      <c r="AF17">
        <f t="shared" si="4"/>
        <v>0</v>
      </c>
      <c r="AG17">
        <f t="shared" si="5"/>
        <v>-10.563441316192982</v>
      </c>
      <c r="AH17">
        <f t="shared" si="6"/>
        <v>-1567.0063120716666</v>
      </c>
      <c r="AI17">
        <f t="shared" si="7"/>
        <v>-1577.5697533878595</v>
      </c>
      <c r="AJ17">
        <f t="shared" si="8"/>
        <v>-250.1609751408796</v>
      </c>
      <c r="AK17">
        <f t="shared" si="30"/>
        <v>155.73588072562771</v>
      </c>
      <c r="AL17">
        <f t="shared" si="9"/>
        <v>-1671.9948478031113</v>
      </c>
      <c r="AN17">
        <f t="shared" si="10"/>
        <v>0</v>
      </c>
      <c r="AO17">
        <f t="shared" si="11"/>
        <v>0</v>
      </c>
      <c r="AP17">
        <f t="shared" si="12"/>
        <v>-4.2806586821083226</v>
      </c>
      <c r="AQ17">
        <f t="shared" si="13"/>
        <v>-635.00321286449787</v>
      </c>
      <c r="AR17">
        <f t="shared" si="14"/>
        <v>-639.28387154660606</v>
      </c>
      <c r="AS17">
        <f t="shared" si="15"/>
        <v>-101.373569285603</v>
      </c>
      <c r="AT17">
        <f t="shared" si="16"/>
        <v>63.109372219639781</v>
      </c>
      <c r="AU17">
        <f t="shared" si="17"/>
        <v>-677.5480686125693</v>
      </c>
      <c r="AW17">
        <v>14</v>
      </c>
      <c r="AX17">
        <f>IF(Z17&gt;0, (R17*SUMPRODUCT(K17:$K$98, X17:$X$98)-K17*$AZ$3)/Z17, 0)</f>
        <v>13650.108636581215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4.4868319999999996E-3</v>
      </c>
      <c r="Q18" s="5">
        <f t="shared" si="29"/>
        <v>12.5</v>
      </c>
      <c r="R18">
        <f t="shared" si="0"/>
        <v>500000</v>
      </c>
      <c r="S18">
        <f t="shared" si="1"/>
        <v>14079.018776523399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11535.369723374772</v>
      </c>
      <c r="AC18">
        <f t="shared" si="2"/>
        <v>11725.46921065348</v>
      </c>
      <c r="AE18">
        <f t="shared" si="3"/>
        <v>0</v>
      </c>
      <c r="AF18">
        <f t="shared" si="4"/>
        <v>0</v>
      </c>
      <c r="AG18">
        <f t="shared" si="5"/>
        <v>-10.410410516503434</v>
      </c>
      <c r="AH18">
        <f t="shared" si="6"/>
        <v>-1895.8554611046713</v>
      </c>
      <c r="AI18">
        <f t="shared" si="7"/>
        <v>-1906.2658716211747</v>
      </c>
      <c r="AJ18">
        <f t="shared" si="8"/>
        <v>-190.09948727870869</v>
      </c>
      <c r="AK18">
        <f t="shared" si="30"/>
        <v>249.16398602489508</v>
      </c>
      <c r="AL18">
        <f t="shared" si="9"/>
        <v>-1847.201372874988</v>
      </c>
      <c r="AN18">
        <f t="shared" si="10"/>
        <v>0</v>
      </c>
      <c r="AO18">
        <f t="shared" si="11"/>
        <v>0</v>
      </c>
      <c r="AP18">
        <f t="shared" si="12"/>
        <v>-3.9367725820560633</v>
      </c>
      <c r="AQ18">
        <f t="shared" si="13"/>
        <v>-716.93155490710888</v>
      </c>
      <c r="AR18">
        <f t="shared" si="14"/>
        <v>-720.86832748916493</v>
      </c>
      <c r="AS18">
        <f t="shared" si="15"/>
        <v>-71.887506087809413</v>
      </c>
      <c r="AT18">
        <f t="shared" si="16"/>
        <v>94.223176604188765</v>
      </c>
      <c r="AU18">
        <f t="shared" si="17"/>
        <v>-698.53265697278539</v>
      </c>
      <c r="AW18">
        <v>15</v>
      </c>
      <c r="AX18">
        <f>IF(Z18&gt;0, (R18*SUMPRODUCT(K18:$K$98, X18:$X$98)-K18*$AZ$3)/Z18, 0)</f>
        <v>14079.018776523399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5.3970320000000004E-3</v>
      </c>
      <c r="Q19" s="5">
        <f t="shared" si="29"/>
        <v>12.5</v>
      </c>
      <c r="R19">
        <f t="shared" si="0"/>
        <v>500000</v>
      </c>
      <c r="S19">
        <f t="shared" si="1"/>
        <v>14372.428284802972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11725.46921065348</v>
      </c>
      <c r="AC19">
        <f t="shared" si="2"/>
        <v>11785.530425170022</v>
      </c>
      <c r="AE19">
        <f t="shared" si="3"/>
        <v>0</v>
      </c>
      <c r="AF19">
        <f t="shared" si="4"/>
        <v>0</v>
      </c>
      <c r="AG19">
        <f t="shared" si="5"/>
        <v>-10.250121092647694</v>
      </c>
      <c r="AH19">
        <f t="shared" si="6"/>
        <v>-2247.4127476282229</v>
      </c>
      <c r="AI19">
        <f t="shared" si="7"/>
        <v>-2257.6628687208704</v>
      </c>
      <c r="AJ19">
        <f t="shared" si="8"/>
        <v>-60.06121451654144</v>
      </c>
      <c r="AK19">
        <f t="shared" si="30"/>
        <v>261.47796339757264</v>
      </c>
      <c r="AL19">
        <f t="shared" si="9"/>
        <v>-2056.2461198398391</v>
      </c>
      <c r="AN19">
        <f t="shared" si="10"/>
        <v>0</v>
      </c>
      <c r="AO19">
        <f t="shared" si="11"/>
        <v>0</v>
      </c>
      <c r="AP19">
        <f t="shared" si="12"/>
        <v>-3.6148073940440395</v>
      </c>
      <c r="AQ19">
        <f t="shared" si="13"/>
        <v>-792.57251150160232</v>
      </c>
      <c r="AR19">
        <f t="shared" si="14"/>
        <v>-796.18731889564629</v>
      </c>
      <c r="AS19">
        <f t="shared" si="15"/>
        <v>-21.18118609207356</v>
      </c>
      <c r="AT19">
        <f t="shared" si="16"/>
        <v>92.212810651290653</v>
      </c>
      <c r="AU19">
        <f t="shared" si="17"/>
        <v>-725.15569433642918</v>
      </c>
      <c r="AW19">
        <v>16</v>
      </c>
      <c r="AX19">
        <f>IF(Z19&gt;0, (R19*SUMPRODUCT(K19:$K$98, X19:$X$98)-K19*$AZ$3)/Z19, 0)</f>
        <v>14372.428284802972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6.3737730000000001E-3</v>
      </c>
      <c r="Q20" s="5">
        <f t="shared" si="29"/>
        <v>12.5</v>
      </c>
      <c r="R20">
        <f t="shared" si="0"/>
        <v>500000</v>
      </c>
      <c r="S20">
        <f t="shared" si="1"/>
        <v>14315.26969905124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11785.530425170022</v>
      </c>
      <c r="AC20">
        <f t="shared" si="2"/>
        <v>11546.453679735621</v>
      </c>
      <c r="AE20">
        <f t="shared" si="3"/>
        <v>0</v>
      </c>
      <c r="AF20">
        <f t="shared" si="4"/>
        <v>0</v>
      </c>
      <c r="AG20">
        <f t="shared" si="5"/>
        <v>-10.082287936654168</v>
      </c>
      <c r="AH20">
        <f t="shared" si="6"/>
        <v>-2613.2778026819351</v>
      </c>
      <c r="AI20">
        <f t="shared" si="7"/>
        <v>-2623.3600906185893</v>
      </c>
      <c r="AJ20">
        <f t="shared" si="8"/>
        <v>239.07674543440044</v>
      </c>
      <c r="AK20">
        <f t="shared" si="30"/>
        <v>50.677780828231093</v>
      </c>
      <c r="AL20">
        <f t="shared" si="9"/>
        <v>-2333.605564355958</v>
      </c>
      <c r="AN20">
        <f t="shared" si="10"/>
        <v>0</v>
      </c>
      <c r="AO20">
        <f t="shared" si="11"/>
        <v>0</v>
      </c>
      <c r="AP20">
        <f t="shared" si="12"/>
        <v>-3.3724929890308646</v>
      </c>
      <c r="AQ20">
        <f t="shared" si="13"/>
        <v>-874.133046319198</v>
      </c>
      <c r="AR20">
        <f t="shared" si="14"/>
        <v>-877.50553930822889</v>
      </c>
      <c r="AS20">
        <f t="shared" si="15"/>
        <v>79.970404821169964</v>
      </c>
      <c r="AT20">
        <f t="shared" si="16"/>
        <v>16.951555204201913</v>
      </c>
      <c r="AU20">
        <f t="shared" si="17"/>
        <v>-780.58357928285704</v>
      </c>
      <c r="AW20">
        <v>17</v>
      </c>
      <c r="AX20">
        <f>IF(Z20&gt;0, (R20*SUMPRODUCT(K20:$K$98, X20:$X$98)-K20*$AZ$3)/Z20, 0)</f>
        <v>14315.26969905124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7.4983330000000003E-3</v>
      </c>
      <c r="Q21" s="5">
        <f t="shared" si="29"/>
        <v>12.5</v>
      </c>
      <c r="R21">
        <f t="shared" si="0"/>
        <v>500000</v>
      </c>
      <c r="S21">
        <f t="shared" si="1"/>
        <v>14098.32244778224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11546.453679735621</v>
      </c>
      <c r="AC21">
        <f t="shared" si="2"/>
        <v>11172.485978744244</v>
      </c>
      <c r="AE21">
        <f t="shared" si="3"/>
        <v>0</v>
      </c>
      <c r="AF21">
        <f t="shared" si="4"/>
        <v>0</v>
      </c>
      <c r="AG21">
        <f t="shared" si="5"/>
        <v>-9.9058647049367128</v>
      </c>
      <c r="AH21">
        <f t="shared" si="6"/>
        <v>-3024.0140940366346</v>
      </c>
      <c r="AI21">
        <f t="shared" si="7"/>
        <v>-3033.9199587415715</v>
      </c>
      <c r="AJ21">
        <f t="shared" si="8"/>
        <v>373.96770099137757</v>
      </c>
      <c r="AK21">
        <f t="shared" si="30"/>
        <v>18.474325887576995</v>
      </c>
      <c r="AL21">
        <f t="shared" si="9"/>
        <v>-2641.477931862617</v>
      </c>
      <c r="AN21">
        <f t="shared" si="10"/>
        <v>0</v>
      </c>
      <c r="AO21">
        <f t="shared" si="11"/>
        <v>0</v>
      </c>
      <c r="AP21">
        <f t="shared" si="12"/>
        <v>-3.1508938604684653</v>
      </c>
      <c r="AQ21">
        <f t="shared" si="13"/>
        <v>-961.88951966218235</v>
      </c>
      <c r="AR21">
        <f t="shared" si="14"/>
        <v>-965.04041352265085</v>
      </c>
      <c r="AS21">
        <f t="shared" si="15"/>
        <v>118.95302108053237</v>
      </c>
      <c r="AT21">
        <f t="shared" si="16"/>
        <v>5.8763814921124427</v>
      </c>
      <c r="AU21">
        <f t="shared" si="17"/>
        <v>-840.21101095000608</v>
      </c>
      <c r="AW21">
        <v>18</v>
      </c>
      <c r="AX21">
        <f>IF(Z21&gt;0, (R21*SUMPRODUCT(K21:$K$98, X21:$X$98)-K21*$AZ$3)/Z21, 0)</f>
        <v>14098.32244778224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8.7783159999999995E-3</v>
      </c>
      <c r="Q22" s="5">
        <f t="shared" si="29"/>
        <v>12.5</v>
      </c>
      <c r="R22">
        <f t="shared" si="0"/>
        <v>500000</v>
      </c>
      <c r="S22">
        <f t="shared" si="1"/>
        <v>13957.501325446738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11172.485978744244</v>
      </c>
      <c r="AC22">
        <f t="shared" si="2"/>
        <v>10853.184700135398</v>
      </c>
      <c r="AE22">
        <f t="shared" si="3"/>
        <v>0</v>
      </c>
      <c r="AF22">
        <f t="shared" si="4"/>
        <v>0</v>
      </c>
      <c r="AG22">
        <f t="shared" si="5"/>
        <v>-9.7198492472541638</v>
      </c>
      <c r="AH22">
        <f t="shared" si="6"/>
        <v>-3478.2724253272486</v>
      </c>
      <c r="AI22">
        <f t="shared" si="7"/>
        <v>-3487.992274574503</v>
      </c>
      <c r="AJ22">
        <f t="shared" si="8"/>
        <v>319.30127860884568</v>
      </c>
      <c r="AK22">
        <f t="shared" si="30"/>
        <v>234.62220555362913</v>
      </c>
      <c r="AL22">
        <f t="shared" si="9"/>
        <v>-2934.0687904120282</v>
      </c>
      <c r="AN22">
        <f t="shared" si="10"/>
        <v>0</v>
      </c>
      <c r="AO22">
        <f t="shared" si="11"/>
        <v>0</v>
      </c>
      <c r="AP22">
        <f t="shared" si="12"/>
        <v>-2.8867650605734156</v>
      </c>
      <c r="AQ22">
        <f t="shared" si="13"/>
        <v>-1033.0361153931688</v>
      </c>
      <c r="AR22">
        <f t="shared" si="14"/>
        <v>-1035.9228804537422</v>
      </c>
      <c r="AS22">
        <f t="shared" si="15"/>
        <v>94.831488785160445</v>
      </c>
      <c r="AT22">
        <f t="shared" si="16"/>
        <v>69.68206689195577</v>
      </c>
      <c r="AU22">
        <f t="shared" si="17"/>
        <v>-871.40932477662591</v>
      </c>
      <c r="AW22">
        <v>19</v>
      </c>
      <c r="AX22">
        <f>IF(Z22&gt;0, (R22*SUMPRODUCT(K22:$K$98, X22:$X$98)-K22*$AZ$3)/Z22, 0)</f>
        <v>13957.501325446738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1.019566E-2</v>
      </c>
      <c r="Q23" s="5">
        <f t="shared" si="29"/>
        <v>12.5</v>
      </c>
      <c r="R23">
        <f t="shared" si="0"/>
        <v>500000</v>
      </c>
      <c r="S23">
        <f t="shared" si="1"/>
        <v>14162.062216472408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10853.184700135398</v>
      </c>
      <c r="AC23">
        <f t="shared" si="2"/>
        <v>10789.849149712049</v>
      </c>
      <c r="AE23">
        <f t="shared" si="3"/>
        <v>0</v>
      </c>
      <c r="AF23">
        <f t="shared" si="4"/>
        <v>0</v>
      </c>
      <c r="AG23">
        <f t="shared" si="5"/>
        <v>-9.5235504766053634</v>
      </c>
      <c r="AH23">
        <f t="shared" si="6"/>
        <v>-3964.0111270503762</v>
      </c>
      <c r="AI23">
        <f t="shared" si="7"/>
        <v>-3973.5346775269818</v>
      </c>
      <c r="AJ23">
        <f t="shared" si="8"/>
        <v>63.335550423349559</v>
      </c>
      <c r="AK23">
        <f t="shared" si="30"/>
        <v>759.72292900947798</v>
      </c>
      <c r="AL23">
        <f t="shared" si="9"/>
        <v>-3150.4761980941544</v>
      </c>
      <c r="AN23">
        <f t="shared" si="10"/>
        <v>0</v>
      </c>
      <c r="AO23">
        <f t="shared" si="11"/>
        <v>0</v>
      </c>
      <c r="AP23">
        <f t="shared" si="12"/>
        <v>-2.525415120455532</v>
      </c>
      <c r="AQ23">
        <f t="shared" si="13"/>
        <v>-1051.1598234816413</v>
      </c>
      <c r="AR23">
        <f t="shared" si="14"/>
        <v>-1053.6852386020969</v>
      </c>
      <c r="AS23">
        <f t="shared" si="15"/>
        <v>16.795055278429505</v>
      </c>
      <c r="AT23">
        <f t="shared" si="16"/>
        <v>201.46013579603397</v>
      </c>
      <c r="AU23">
        <f t="shared" si="17"/>
        <v>-835.43004752763352</v>
      </c>
      <c r="AW23">
        <v>20</v>
      </c>
      <c r="AX23">
        <f>IF(Z23&gt;0, (R23*SUMPRODUCT(K23:$K$98, X23:$X$98)-K23*$AZ$3)/Z23, 0)</f>
        <v>14162.062216472408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1.1804551E-2</v>
      </c>
      <c r="Q24" s="5">
        <f t="shared" si="29"/>
        <v>12.5</v>
      </c>
      <c r="R24">
        <f t="shared" si="0"/>
        <v>500000</v>
      </c>
      <c r="S24">
        <f t="shared" si="1"/>
        <v>14229.033875169038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10789.849149712049</v>
      </c>
      <c r="AC24">
        <f t="shared" si="2"/>
        <v>10604.493402096326</v>
      </c>
      <c r="AE24">
        <f t="shared" si="3"/>
        <v>0</v>
      </c>
      <c r="AF24">
        <f t="shared" si="4"/>
        <v>0</v>
      </c>
      <c r="AG24">
        <f t="shared" si="5"/>
        <v>-9.3158937345371484</v>
      </c>
      <c r="AH24">
        <f t="shared" si="6"/>
        <v>-4496.8494920864932</v>
      </c>
      <c r="AI24">
        <f t="shared" si="7"/>
        <v>-4506.1653858210302</v>
      </c>
      <c r="AJ24">
        <f t="shared" si="8"/>
        <v>185.35574761572207</v>
      </c>
      <c r="AK24">
        <f t="shared" si="30"/>
        <v>755.28944047984351</v>
      </c>
      <c r="AL24">
        <f t="shared" si="9"/>
        <v>-3565.5201977254646</v>
      </c>
      <c r="AN24">
        <f t="shared" si="10"/>
        <v>0</v>
      </c>
      <c r="AO24">
        <f t="shared" si="11"/>
        <v>0</v>
      </c>
      <c r="AP24">
        <f t="shared" si="12"/>
        <v>-2.2056692657726682</v>
      </c>
      <c r="AQ24">
        <f t="shared" si="13"/>
        <v>-1064.6925566281598</v>
      </c>
      <c r="AR24">
        <f t="shared" si="14"/>
        <v>-1066.8982258939322</v>
      </c>
      <c r="AS24">
        <f t="shared" si="15"/>
        <v>43.885588157218947</v>
      </c>
      <c r="AT24">
        <f t="shared" si="16"/>
        <v>178.82543029155701</v>
      </c>
      <c r="AU24">
        <f t="shared" si="17"/>
        <v>-844.18720744515633</v>
      </c>
      <c r="AW24">
        <v>21</v>
      </c>
      <c r="AX24">
        <f>IF(Z24&gt;0, (R24*SUMPRODUCT(K24:$K$98, X24:$X$98)-K24*$AZ$3)/Z24, 0)</f>
        <v>14229.033875169038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1.3628751999999999E-2</v>
      </c>
      <c r="Q25" s="5">
        <f t="shared" si="29"/>
        <v>12.5</v>
      </c>
      <c r="R25">
        <f t="shared" si="0"/>
        <v>500000</v>
      </c>
      <c r="S25">
        <f t="shared" si="1"/>
        <v>14172.575962704916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10604.493402096326</v>
      </c>
      <c r="AC25">
        <f t="shared" si="2"/>
        <v>10312.840198919868</v>
      </c>
      <c r="AE25">
        <f t="shared" si="3"/>
        <v>0</v>
      </c>
      <c r="AF25">
        <f t="shared" si="4"/>
        <v>0</v>
      </c>
      <c r="AG25">
        <f t="shared" si="5"/>
        <v>-9.0957707918254158</v>
      </c>
      <c r="AH25">
        <f t="shared" si="6"/>
        <v>-5078.5602146544243</v>
      </c>
      <c r="AI25">
        <f t="shared" si="7"/>
        <v>-5087.6559854462494</v>
      </c>
      <c r="AJ25">
        <f t="shared" si="8"/>
        <v>291.65320317645819</v>
      </c>
      <c r="AK25">
        <f t="shared" si="30"/>
        <v>742.31453814674296</v>
      </c>
      <c r="AL25">
        <f t="shared" si="9"/>
        <v>-4053.6882441230482</v>
      </c>
      <c r="AN25">
        <f t="shared" si="10"/>
        <v>0</v>
      </c>
      <c r="AO25">
        <f t="shared" si="11"/>
        <v>0</v>
      </c>
      <c r="AP25">
        <f t="shared" si="12"/>
        <v>-1.9228143336586636</v>
      </c>
      <c r="AQ25">
        <f t="shared" si="13"/>
        <v>-1073.5899791870634</v>
      </c>
      <c r="AR25">
        <f t="shared" si="14"/>
        <v>-1075.512793520722</v>
      </c>
      <c r="AS25">
        <f t="shared" si="15"/>
        <v>61.65447353061667</v>
      </c>
      <c r="AT25">
        <f t="shared" si="16"/>
        <v>156.92271350049259</v>
      </c>
      <c r="AU25">
        <f t="shared" si="17"/>
        <v>-856.93560648961272</v>
      </c>
      <c r="AW25">
        <v>22</v>
      </c>
      <c r="AX25">
        <f>IF(Z25&gt;0, (R25*SUMPRODUCT(K25:$K$98, X25:$X$98)-K25*$AZ$3)/Z25, 0)</f>
        <v>14172.575962704916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1.5530428000000001E-2</v>
      </c>
      <c r="Q26" s="5">
        <f t="shared" si="29"/>
        <v>12.5</v>
      </c>
      <c r="R26">
        <f t="shared" si="0"/>
        <v>500000</v>
      </c>
      <c r="S26">
        <f t="shared" si="1"/>
        <v>14003.223641637376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10312.840198919868</v>
      </c>
      <c r="AC26">
        <f t="shared" si="2"/>
        <v>9929.4639281718282</v>
      </c>
      <c r="AE26">
        <f t="shared" si="3"/>
        <v>0</v>
      </c>
      <c r="AF26">
        <f t="shared" si="4"/>
        <v>0</v>
      </c>
      <c r="AG26">
        <f t="shared" si="5"/>
        <v>-8.8635518705202152</v>
      </c>
      <c r="AH26">
        <f t="shared" si="6"/>
        <v>-5650.4485354779044</v>
      </c>
      <c r="AI26">
        <f t="shared" si="7"/>
        <v>-5659.3120873484249</v>
      </c>
      <c r="AJ26">
        <f t="shared" si="8"/>
        <v>383.37627074804004</v>
      </c>
      <c r="AK26">
        <f t="shared" si="30"/>
        <v>721.89881392439088</v>
      </c>
      <c r="AL26">
        <f t="shared" si="9"/>
        <v>-4554.0370026759938</v>
      </c>
      <c r="AN26">
        <f t="shared" si="10"/>
        <v>0</v>
      </c>
      <c r="AO26">
        <f t="shared" si="11"/>
        <v>0</v>
      </c>
      <c r="AP26">
        <f t="shared" si="12"/>
        <v>-1.672967911389128</v>
      </c>
      <c r="AQ26">
        <f t="shared" si="13"/>
        <v>-1066.504627366209</v>
      </c>
      <c r="AR26">
        <f t="shared" si="14"/>
        <v>-1068.1775952775984</v>
      </c>
      <c r="AS26">
        <f t="shared" si="15"/>
        <v>72.361081462465464</v>
      </c>
      <c r="AT26">
        <f t="shared" si="16"/>
        <v>136.25616102977625</v>
      </c>
      <c r="AU26">
        <f t="shared" si="17"/>
        <v>-859.56035278535649</v>
      </c>
      <c r="AW26">
        <v>23</v>
      </c>
      <c r="AX26">
        <f>IF(Z26&gt;0, (R26*SUMPRODUCT(K26:$K$98, X26:$X$98)-K26*$AZ$3)/Z26, 0)</f>
        <v>14003.223641637376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1.7564712E-2</v>
      </c>
      <c r="Q27" s="5">
        <f t="shared" si="29"/>
        <v>12.5</v>
      </c>
      <c r="R27">
        <f t="shared" si="0"/>
        <v>500000</v>
      </c>
      <c r="S27">
        <f t="shared" si="1"/>
        <v>13747.197927073948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9929.4639281718282</v>
      </c>
      <c r="AC27">
        <f t="shared" si="2"/>
        <v>9479.2215404833114</v>
      </c>
      <c r="AE27">
        <f t="shared" si="3"/>
        <v>0</v>
      </c>
      <c r="AF27">
        <f t="shared" si="4"/>
        <v>0</v>
      </c>
      <c r="AG27">
        <f t="shared" si="5"/>
        <v>-8.6192306159122634</v>
      </c>
      <c r="AH27">
        <f t="shared" si="6"/>
        <v>-6227.4294361099546</v>
      </c>
      <c r="AI27">
        <f t="shared" si="7"/>
        <v>-6236.0486667258665</v>
      </c>
      <c r="AJ27">
        <f t="shared" si="8"/>
        <v>450.24238768851683</v>
      </c>
      <c r="AK27">
        <f t="shared" si="30"/>
        <v>695.0624749720281</v>
      </c>
      <c r="AL27">
        <f t="shared" si="9"/>
        <v>-5090.7438040653215</v>
      </c>
      <c r="AN27">
        <f t="shared" si="10"/>
        <v>0</v>
      </c>
      <c r="AO27">
        <f t="shared" si="11"/>
        <v>0</v>
      </c>
      <c r="AP27">
        <f t="shared" si="12"/>
        <v>-1.4525473506486115</v>
      </c>
      <c r="AQ27">
        <f t="shared" si="13"/>
        <v>-1049.4714124568411</v>
      </c>
      <c r="AR27">
        <f t="shared" si="14"/>
        <v>-1050.9239598074896</v>
      </c>
      <c r="AS27">
        <f t="shared" si="15"/>
        <v>75.876654950998855</v>
      </c>
      <c r="AT27">
        <f t="shared" si="16"/>
        <v>117.1347190423247</v>
      </c>
      <c r="AU27">
        <f t="shared" si="17"/>
        <v>-857.91258581416605</v>
      </c>
      <c r="AW27">
        <v>24</v>
      </c>
      <c r="AX27">
        <f>IF(Z27&gt;0, (R27*SUMPRODUCT(K27:$K$98, X27:$X$98)-K27*$AZ$3)/Z27, 0)</f>
        <v>13747.197927073948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1.9807176999999999E-2</v>
      </c>
      <c r="Q28" s="5">
        <f t="shared" si="29"/>
        <v>12.5</v>
      </c>
      <c r="R28">
        <f t="shared" si="0"/>
        <v>500000</v>
      </c>
      <c r="S28">
        <f t="shared" si="1"/>
        <v>13423.291781017164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9479.2215404833114</v>
      </c>
      <c r="AC28">
        <f t="shared" si="2"/>
        <v>8979.9842705958436</v>
      </c>
      <c r="AE28">
        <f t="shared" si="3"/>
        <v>0</v>
      </c>
      <c r="AF28">
        <f t="shared" si="4"/>
        <v>0</v>
      </c>
      <c r="AG28">
        <f t="shared" si="5"/>
        <v>-8.362315683339947</v>
      </c>
      <c r="AH28">
        <f t="shared" si="6"/>
        <v>-6828.9050565277294</v>
      </c>
      <c r="AI28">
        <f t="shared" si="7"/>
        <v>-6837.2673722110694</v>
      </c>
      <c r="AJ28">
        <f t="shared" si="8"/>
        <v>499.23726988746785</v>
      </c>
      <c r="AK28">
        <f t="shared" si="30"/>
        <v>663.54550783383183</v>
      </c>
      <c r="AL28">
        <f t="shared" si="9"/>
        <v>-5674.4845944897697</v>
      </c>
      <c r="AN28">
        <f t="shared" si="10"/>
        <v>0</v>
      </c>
      <c r="AO28">
        <f t="shared" si="11"/>
        <v>0</v>
      </c>
      <c r="AP28">
        <f t="shared" si="12"/>
        <v>-1.2582598345240601</v>
      </c>
      <c r="AQ28">
        <f t="shared" si="13"/>
        <v>-1027.5308026849327</v>
      </c>
      <c r="AR28">
        <f t="shared" si="14"/>
        <v>-1028.7890625194568</v>
      </c>
      <c r="AS28">
        <f t="shared" si="15"/>
        <v>75.119168946029887</v>
      </c>
      <c r="AT28">
        <f t="shared" si="16"/>
        <v>99.84227963906676</v>
      </c>
      <c r="AU28">
        <f t="shared" si="17"/>
        <v>-853.82761393436022</v>
      </c>
      <c r="AW28">
        <v>25</v>
      </c>
      <c r="AX28">
        <f>IF(Z28&gt;0, (R28*SUMPRODUCT(K28:$K$98, X28:$X$98)-K28*$AZ$3)/Z28, 0)</f>
        <v>13423.291781017164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2.2489294999999999E-2</v>
      </c>
      <c r="Q29" s="5">
        <f t="shared" si="29"/>
        <v>12.5</v>
      </c>
      <c r="R29">
        <f t="shared" si="0"/>
        <v>500000</v>
      </c>
      <c r="S29">
        <f t="shared" si="1"/>
        <v>13045.544680464865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8979.9842705958436</v>
      </c>
      <c r="AC29">
        <f t="shared" si="2"/>
        <v>8443.7339523478549</v>
      </c>
      <c r="AE29">
        <f t="shared" si="3"/>
        <v>0</v>
      </c>
      <c r="AF29">
        <f t="shared" si="4"/>
        <v>0</v>
      </c>
      <c r="AG29">
        <f t="shared" si="5"/>
        <v>-8.0906299422207901</v>
      </c>
      <c r="AH29">
        <f t="shared" si="6"/>
        <v>-7522.5033714303463</v>
      </c>
      <c r="AI29">
        <f t="shared" si="7"/>
        <v>-7530.5940013725667</v>
      </c>
      <c r="AJ29">
        <f t="shared" si="8"/>
        <v>536.25031824798862</v>
      </c>
      <c r="AK29">
        <f t="shared" si="30"/>
        <v>628.59889894170908</v>
      </c>
      <c r="AL29">
        <f t="shared" si="9"/>
        <v>-6365.7447841828689</v>
      </c>
      <c r="AN29">
        <f t="shared" si="10"/>
        <v>0</v>
      </c>
      <c r="AO29">
        <f t="shared" si="11"/>
        <v>0</v>
      </c>
      <c r="AP29">
        <f t="shared" si="12"/>
        <v>-1.0869463031906756</v>
      </c>
      <c r="AQ29">
        <f t="shared" si="13"/>
        <v>-1010.620593045099</v>
      </c>
      <c r="AR29">
        <f t="shared" si="14"/>
        <v>-1011.7075393482896</v>
      </c>
      <c r="AS29">
        <f t="shared" si="15"/>
        <v>72.043253141853825</v>
      </c>
      <c r="AT29">
        <f t="shared" si="16"/>
        <v>84.449944475754165</v>
      </c>
      <c r="AU29">
        <f t="shared" si="17"/>
        <v>-855.21434173068155</v>
      </c>
      <c r="AW29">
        <v>26</v>
      </c>
      <c r="AX29">
        <f>IF(Z29&gt;0, (R29*SUMPRODUCT(K29:$K$98, X29:$X$98)-K29*$AZ$3)/Z29, 0)</f>
        <v>13045.544680464865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2.5348699999999998E-2</v>
      </c>
      <c r="Q30" s="5">
        <f t="shared" si="29"/>
        <v>12.5</v>
      </c>
      <c r="R30">
        <f t="shared" si="0"/>
        <v>500000</v>
      </c>
      <c r="S30">
        <f t="shared" si="1"/>
        <v>12607.500131089995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8443.7339523478549</v>
      </c>
      <c r="AC30">
        <f t="shared" si="2"/>
        <v>7871.7566489785986</v>
      </c>
      <c r="AE30">
        <f t="shared" si="3"/>
        <v>0</v>
      </c>
      <c r="AF30">
        <f t="shared" si="4"/>
        <v>0</v>
      </c>
      <c r="AG30">
        <f t="shared" si="5"/>
        <v>-7.8046366915822087</v>
      </c>
      <c r="AH30">
        <f t="shared" si="6"/>
        <v>-8203.4780486548843</v>
      </c>
      <c r="AI30">
        <f t="shared" si="7"/>
        <v>-8211.2826853464667</v>
      </c>
      <c r="AJ30">
        <f t="shared" si="8"/>
        <v>571.97730336925633</v>
      </c>
      <c r="AK30">
        <f t="shared" si="30"/>
        <v>591.06137666434995</v>
      </c>
      <c r="AL30">
        <f t="shared" si="9"/>
        <v>-7048.2440053128603</v>
      </c>
      <c r="AN30">
        <f t="shared" si="10"/>
        <v>0</v>
      </c>
      <c r="AO30">
        <f t="shared" si="11"/>
        <v>0</v>
      </c>
      <c r="AP30">
        <f t="shared" si="12"/>
        <v>-0.93618228964560657</v>
      </c>
      <c r="AQ30">
        <f t="shared" si="13"/>
        <v>-984.02413413176703</v>
      </c>
      <c r="AR30">
        <f t="shared" si="14"/>
        <v>-984.9603164214127</v>
      </c>
      <c r="AS30">
        <f t="shared" si="15"/>
        <v>68.609858812658572</v>
      </c>
      <c r="AT30">
        <f t="shared" si="16"/>
        <v>70.899032817700359</v>
      </c>
      <c r="AU30">
        <f t="shared" si="17"/>
        <v>-845.45142479105368</v>
      </c>
      <c r="AW30">
        <v>27</v>
      </c>
      <c r="AX30">
        <f>IF(Z30&gt;0, (R30*SUMPRODUCT(K30:$K$98, X30:$X$98)-K30*$AZ$3)/Z30, 0)</f>
        <v>12607.500131089995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2.8197647999999999E-2</v>
      </c>
      <c r="Q31" s="5">
        <f t="shared" si="29"/>
        <v>12.5</v>
      </c>
      <c r="R31">
        <f t="shared" si="0"/>
        <v>500000</v>
      </c>
      <c r="S31">
        <f t="shared" si="1"/>
        <v>12121.762680956122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7871.7566489785986</v>
      </c>
      <c r="AC31">
        <f t="shared" si="2"/>
        <v>7279.3783092002632</v>
      </c>
      <c r="AE31">
        <f t="shared" si="3"/>
        <v>0</v>
      </c>
      <c r="AF31">
        <f t="shared" si="4"/>
        <v>0</v>
      </c>
      <c r="AG31">
        <f t="shared" si="5"/>
        <v>-7.5065179264692663</v>
      </c>
      <c r="AH31">
        <f t="shared" si="6"/>
        <v>-8802.8959278847888</v>
      </c>
      <c r="AI31">
        <f t="shared" si="7"/>
        <v>-8810.4024458112581</v>
      </c>
      <c r="AJ31">
        <f t="shared" si="8"/>
        <v>592.37833977833543</v>
      </c>
      <c r="AK31">
        <f t="shared" si="30"/>
        <v>551.02296542850195</v>
      </c>
      <c r="AL31">
        <f t="shared" si="9"/>
        <v>-7667.0011406044205</v>
      </c>
      <c r="AN31">
        <f t="shared" si="10"/>
        <v>0</v>
      </c>
      <c r="AO31">
        <f t="shared" si="11"/>
        <v>0</v>
      </c>
      <c r="AP31">
        <f t="shared" si="12"/>
        <v>-0.80394850721597266</v>
      </c>
      <c r="AQ31">
        <f t="shared" si="13"/>
        <v>-942.79066668788778</v>
      </c>
      <c r="AR31">
        <f t="shared" si="14"/>
        <v>-943.59461519510376</v>
      </c>
      <c r="AS31">
        <f t="shared" si="15"/>
        <v>63.443754699174086</v>
      </c>
      <c r="AT31">
        <f t="shared" si="16"/>
        <v>59.014591697155581</v>
      </c>
      <c r="AU31">
        <f t="shared" si="17"/>
        <v>-821.13626879877404</v>
      </c>
      <c r="AW31">
        <v>28</v>
      </c>
      <c r="AX31">
        <f>IF(Z31&gt;0, (R31*SUMPRODUCT(K31:$K$98, X31:$X$98)-K31*$AZ$3)/Z31, 0)</f>
        <v>12121.762680956122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3.1331300999999999E-2</v>
      </c>
      <c r="Q32" s="5">
        <f t="shared" si="29"/>
        <v>12.5</v>
      </c>
      <c r="R32">
        <f t="shared" si="0"/>
        <v>500000</v>
      </c>
      <c r="S32">
        <f t="shared" si="1"/>
        <v>11614.136857867541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7279.3783092002632</v>
      </c>
      <c r="AC32">
        <f t="shared" si="2"/>
        <v>6686.2713874707952</v>
      </c>
      <c r="AE32">
        <f t="shared" si="3"/>
        <v>0</v>
      </c>
      <c r="AF32">
        <f t="shared" si="4"/>
        <v>0</v>
      </c>
      <c r="AG32">
        <f t="shared" si="5"/>
        <v>-7.1962637745884699</v>
      </c>
      <c r="AH32">
        <f t="shared" si="6"/>
        <v>-9407.5589046441783</v>
      </c>
      <c r="AI32">
        <f t="shared" si="7"/>
        <v>-9414.7551684187674</v>
      </c>
      <c r="AJ32">
        <f t="shared" si="8"/>
        <v>593.10692172946801</v>
      </c>
      <c r="AK32">
        <f t="shared" si="30"/>
        <v>509.55648164401845</v>
      </c>
      <c r="AL32">
        <f t="shared" si="9"/>
        <v>-8312.0917650452811</v>
      </c>
      <c r="AN32">
        <f t="shared" si="10"/>
        <v>0</v>
      </c>
      <c r="AO32">
        <f t="shared" si="11"/>
        <v>0</v>
      </c>
      <c r="AP32">
        <f t="shared" si="12"/>
        <v>-0.68814309774618632</v>
      </c>
      <c r="AQ32">
        <f t="shared" si="13"/>
        <v>-899.59830957443967</v>
      </c>
      <c r="AR32">
        <f t="shared" si="14"/>
        <v>-900.28645267218587</v>
      </c>
      <c r="AS32">
        <f t="shared" si="15"/>
        <v>56.715880239806978</v>
      </c>
      <c r="AT32">
        <f t="shared" si="16"/>
        <v>48.726365060904804</v>
      </c>
      <c r="AU32">
        <f t="shared" si="17"/>
        <v>-794.84420737147411</v>
      </c>
      <c r="AW32">
        <v>29</v>
      </c>
      <c r="AX32">
        <f>IF(Z32&gt;0, (R32*SUMPRODUCT(K32:$K$98, X32:$X$98)-K32*$AZ$3)/Z32, 0)</f>
        <v>11614.136857867541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3.466458E-2</v>
      </c>
      <c r="Q33" s="5">
        <f t="shared" si="29"/>
        <v>12.5</v>
      </c>
      <c r="R33">
        <f t="shared" si="0"/>
        <v>500000</v>
      </c>
      <c r="S33">
        <f t="shared" si="1"/>
        <v>11089.141115258131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6686.2713874707952</v>
      </c>
      <c r="AC33">
        <f t="shared" si="2"/>
        <v>6098.8907073235132</v>
      </c>
      <c r="AE33">
        <f t="shared" si="3"/>
        <v>0</v>
      </c>
      <c r="AF33">
        <f t="shared" si="4"/>
        <v>0</v>
      </c>
      <c r="AG33">
        <f t="shared" si="5"/>
        <v>-6.8748456755272604</v>
      </c>
      <c r="AH33">
        <f t="shared" si="6"/>
        <v>-9978.2184526129604</v>
      </c>
      <c r="AI33">
        <f t="shared" si="7"/>
        <v>-9985.0932982884879</v>
      </c>
      <c r="AJ33">
        <f t="shared" si="8"/>
        <v>587.38068014728196</v>
      </c>
      <c r="AK33">
        <f t="shared" si="30"/>
        <v>468.03899712295572</v>
      </c>
      <c r="AL33">
        <f t="shared" si="9"/>
        <v>-8929.6736210182498</v>
      </c>
      <c r="AN33">
        <f t="shared" si="10"/>
        <v>0</v>
      </c>
      <c r="AO33">
        <f t="shared" si="11"/>
        <v>0</v>
      </c>
      <c r="AP33">
        <f t="shared" si="12"/>
        <v>-0.58697096009415517</v>
      </c>
      <c r="AQ33">
        <f t="shared" si="13"/>
        <v>-851.93540940251762</v>
      </c>
      <c r="AR33">
        <f t="shared" si="14"/>
        <v>-852.52238036261178</v>
      </c>
      <c r="AS33">
        <f t="shared" si="15"/>
        <v>50.150275080955282</v>
      </c>
      <c r="AT33">
        <f t="shared" si="16"/>
        <v>39.960940575105639</v>
      </c>
      <c r="AU33">
        <f t="shared" si="17"/>
        <v>-762.41116470655084</v>
      </c>
      <c r="AW33">
        <v>30</v>
      </c>
      <c r="AX33">
        <f>IF(Z33&gt;0, (R33*SUMPRODUCT(K33:$K$98, X33:$X$98)-K33*$AZ$3)/Z33, 0)</f>
        <v>11089.141115258131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3.8375247000000001E-2</v>
      </c>
      <c r="Q34" s="5">
        <f t="shared" si="29"/>
        <v>12.5</v>
      </c>
      <c r="R34">
        <f t="shared" si="0"/>
        <v>500000</v>
      </c>
      <c r="S34">
        <f t="shared" si="1"/>
        <v>10557.723535054503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6098.8907073235132</v>
      </c>
      <c r="AC34">
        <f t="shared" si="2"/>
        <v>5525.7210384809623</v>
      </c>
      <c r="AE34">
        <f t="shared" si="3"/>
        <v>0</v>
      </c>
      <c r="AF34">
        <f t="shared" si="4"/>
        <v>0</v>
      </c>
      <c r="AG34">
        <f t="shared" si="5"/>
        <v>-6.5422733178867469</v>
      </c>
      <c r="AH34">
        <f t="shared" si="6"/>
        <v>-10552.956035409619</v>
      </c>
      <c r="AI34">
        <f t="shared" si="7"/>
        <v>-10559.498308727507</v>
      </c>
      <c r="AJ34">
        <f t="shared" si="8"/>
        <v>573.16966884255089</v>
      </c>
      <c r="AK34">
        <f t="shared" si="30"/>
        <v>426.92234951264595</v>
      </c>
      <c r="AL34">
        <f t="shared" si="9"/>
        <v>-9559.4062903723097</v>
      </c>
      <c r="AN34">
        <f t="shared" si="10"/>
        <v>0</v>
      </c>
      <c r="AO34">
        <f t="shared" si="11"/>
        <v>0</v>
      </c>
      <c r="AP34">
        <f t="shared" si="12"/>
        <v>-0.49872865617658324</v>
      </c>
      <c r="AQ34">
        <f t="shared" si="13"/>
        <v>-804.46984198001246</v>
      </c>
      <c r="AR34">
        <f t="shared" si="14"/>
        <v>-804.96857063618904</v>
      </c>
      <c r="AS34">
        <f t="shared" si="15"/>
        <v>43.693701686458809</v>
      </c>
      <c r="AT34">
        <f t="shared" si="16"/>
        <v>32.545019035213187</v>
      </c>
      <c r="AU34">
        <f t="shared" si="17"/>
        <v>-728.7298499145171</v>
      </c>
      <c r="AW34">
        <v>31</v>
      </c>
      <c r="AX34">
        <f>IF(Z34&gt;0, (R34*SUMPRODUCT(K34:$K$98, X34:$X$98)-K34*$AZ$3)/Z34, 0)</f>
        <v>10557.723535054503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4.2655799000000001E-2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10024.043727912962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5525.7210384809623</v>
      </c>
      <c r="AC35">
        <f t="shared" ref="AC35:AC66" si="33">S35*Z35</f>
        <v>4970.1491791437766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-6.1977846890570394</v>
      </c>
      <c r="AH35">
        <f t="shared" ref="AH35:AH66" si="37">-X35*R35</f>
        <v>-11162.635826033609</v>
      </c>
      <c r="AI35">
        <f t="shared" ref="AI35:AI66" si="38">SUM(AE35:AH35)</f>
        <v>-11168.833610722666</v>
      </c>
      <c r="AJ35">
        <f t="shared" ref="AJ35:AJ66" si="39">AB35-AC35</f>
        <v>555.57185933718574</v>
      </c>
      <c r="AK35">
        <f t="shared" si="30"/>
        <v>386.80047269366742</v>
      </c>
      <c r="AL35">
        <f t="shared" ref="AL35:AL66" si="40">SUM(AI35:AK35)</f>
        <v>-10226.461278691813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-0.42184616098340083</v>
      </c>
      <c r="AQ35">
        <f t="shared" ref="AQ35:AQ66" si="44">AH35*$K35</f>
        <v>-759.77390405030167</v>
      </c>
      <c r="AR35">
        <f t="shared" ref="AR35:AR66" si="45">AI35*$K35</f>
        <v>-760.19575021128503</v>
      </c>
      <c r="AS35">
        <f t="shared" ref="AS35:AS66" si="46">AJ35*$K35</f>
        <v>37.814455933844215</v>
      </c>
      <c r="AT35">
        <f t="shared" ref="AT35:AT66" si="47">AK35*$K35</f>
        <v>26.327196354608098</v>
      </c>
      <c r="AU35">
        <f t="shared" ref="AU35:AU66" si="48">AL35*$K35</f>
        <v>-696.05409792283274</v>
      </c>
      <c r="AW35">
        <v>32</v>
      </c>
      <c r="AX35">
        <f>IF(Z35&gt;0, (R35*SUMPRODUCT(K35:$K$98, X35:$X$98)-K35*$AZ$3)/Z35, 0)</f>
        <v>10024.043727912962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4.7231987000000003E-2</v>
      </c>
      <c r="Q36" s="5">
        <f t="shared" si="29"/>
        <v>12.5</v>
      </c>
      <c r="R36">
        <f t="shared" si="31"/>
        <v>500000</v>
      </c>
      <c r="S36">
        <f t="shared" si="32"/>
        <v>9482.607649616044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4970.1491791437766</v>
      </c>
      <c r="AC36">
        <f t="shared" si="33"/>
        <v>4432.6056167388551</v>
      </c>
      <c r="AE36">
        <f t="shared" si="34"/>
        <v>0</v>
      </c>
      <c r="AF36">
        <f t="shared" si="35"/>
        <v>0</v>
      </c>
      <c r="AG36">
        <f t="shared" si="36"/>
        <v>-5.8430731563041283</v>
      </c>
      <c r="AH36">
        <f t="shared" si="37"/>
        <v>-11709.347434493646</v>
      </c>
      <c r="AI36">
        <f t="shared" si="38"/>
        <v>-11715.19050764995</v>
      </c>
      <c r="AJ36">
        <f t="shared" si="39"/>
        <v>537.54356240492143</v>
      </c>
      <c r="AK36">
        <f t="shared" si="30"/>
        <v>347.91044254006437</v>
      </c>
      <c r="AL36">
        <f t="shared" si="40"/>
        <v>-10829.736502704965</v>
      </c>
      <c r="AN36">
        <f t="shared" si="41"/>
        <v>0</v>
      </c>
      <c r="AO36">
        <f t="shared" si="42"/>
        <v>0</v>
      </c>
      <c r="AP36">
        <f t="shared" si="43"/>
        <v>-0.35509202409107049</v>
      </c>
      <c r="AQ36">
        <f t="shared" si="44"/>
        <v>-711.59401398456771</v>
      </c>
      <c r="AR36">
        <f t="shared" si="45"/>
        <v>-711.94910600865876</v>
      </c>
      <c r="AS36">
        <f t="shared" si="46"/>
        <v>32.667301350753988</v>
      </c>
      <c r="AT36">
        <f t="shared" si="47"/>
        <v>21.143021820749105</v>
      </c>
      <c r="AU36">
        <f t="shared" si="48"/>
        <v>-658.13878283715576</v>
      </c>
      <c r="AW36">
        <v>33</v>
      </c>
      <c r="AX36">
        <f>IF(Z36&gt;0, (R36*SUMPRODUCT(K36:$K$98, X36:$X$98)-K36*$AZ$3)/Z36, 0)</f>
        <v>9482.607649616044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31"/>
        <v>500000</v>
      </c>
      <c r="S37">
        <f t="shared" si="32"/>
        <v>8939.8851759390582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4432.6056167388551</v>
      </c>
      <c r="AC37">
        <f t="shared" si="33"/>
        <v>3919.4315506519483</v>
      </c>
      <c r="AE37">
        <f t="shared" si="34"/>
        <v>0</v>
      </c>
      <c r="AF37">
        <f t="shared" si="35"/>
        <v>0</v>
      </c>
      <c r="AG37">
        <f t="shared" si="36"/>
        <v>-5.4802599159785155</v>
      </c>
      <c r="AH37">
        <f t="shared" si="37"/>
        <v>-12175.300350502886</v>
      </c>
      <c r="AI37">
        <f t="shared" si="38"/>
        <v>-12180.780610418866</v>
      </c>
      <c r="AJ37">
        <f t="shared" si="39"/>
        <v>513.17406608690681</v>
      </c>
      <c r="AK37">
        <f t="shared" si="30"/>
        <v>310.28239317171989</v>
      </c>
      <c r="AL37">
        <f t="shared" si="40"/>
        <v>-11357.324151160239</v>
      </c>
      <c r="AN37">
        <f t="shared" si="41"/>
        <v>0</v>
      </c>
      <c r="AO37">
        <f t="shared" si="42"/>
        <v>0</v>
      </c>
      <c r="AP37">
        <f t="shared" si="43"/>
        <v>-0.29736012290198799</v>
      </c>
      <c r="AQ37">
        <f t="shared" si="44"/>
        <v>-660.63450714047292</v>
      </c>
      <c r="AR37">
        <f t="shared" si="45"/>
        <v>-660.9318672633749</v>
      </c>
      <c r="AS37">
        <f t="shared" si="46"/>
        <v>27.84493905422163</v>
      </c>
      <c r="AT37">
        <f t="shared" si="47"/>
        <v>16.83599171981815</v>
      </c>
      <c r="AU37">
        <f t="shared" si="48"/>
        <v>-616.25093648933512</v>
      </c>
      <c r="AW37">
        <v>34</v>
      </c>
      <c r="AX37">
        <f>IF(Z37&gt;0, (R37*SUMPRODUCT(K37:$K$98, X37:$X$98)-K37*$AZ$3)/Z37, 0)</f>
        <v>8939.8851759390582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5.7568810999999998E-2</v>
      </c>
      <c r="Q38" s="5">
        <f t="shared" si="60"/>
        <v>12.5</v>
      </c>
      <c r="R38">
        <f t="shared" si="31"/>
        <v>500000</v>
      </c>
      <c r="S38">
        <f t="shared" si="32"/>
        <v>8405.0417421516267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3919.4315506519483</v>
      </c>
      <c r="AC38">
        <f t="shared" si="33"/>
        <v>3435.9577112772449</v>
      </c>
      <c r="AE38">
        <f t="shared" si="34"/>
        <v>0</v>
      </c>
      <c r="AF38">
        <f t="shared" si="35"/>
        <v>0</v>
      </c>
      <c r="AG38">
        <f t="shared" si="36"/>
        <v>-5.1099652694848867</v>
      </c>
      <c r="AH38">
        <f t="shared" si="37"/>
        <v>-12619.68189335372</v>
      </c>
      <c r="AI38">
        <f t="shared" si="38"/>
        <v>-12624.791858623204</v>
      </c>
      <c r="AJ38">
        <f t="shared" si="39"/>
        <v>483.4738393747034</v>
      </c>
      <c r="AK38">
        <f t="shared" si="30"/>
        <v>274.3602085456364</v>
      </c>
      <c r="AL38">
        <f t="shared" si="40"/>
        <v>-11866.957810702865</v>
      </c>
      <c r="AN38">
        <f t="shared" si="41"/>
        <v>0</v>
      </c>
      <c r="AO38">
        <f t="shared" si="42"/>
        <v>0</v>
      </c>
      <c r="AP38">
        <f t="shared" si="43"/>
        <v>-0.24756058299882747</v>
      </c>
      <c r="AQ38">
        <f t="shared" si="44"/>
        <v>-611.38102551004692</v>
      </c>
      <c r="AR38">
        <f t="shared" si="45"/>
        <v>-611.62858609304578</v>
      </c>
      <c r="AS38">
        <f t="shared" si="46"/>
        <v>23.422676912312628</v>
      </c>
      <c r="AT38">
        <f t="shared" si="47"/>
        <v>13.291826773234494</v>
      </c>
      <c r="AU38">
        <f t="shared" si="48"/>
        <v>-574.91408240749865</v>
      </c>
      <c r="AW38">
        <v>35</v>
      </c>
      <c r="AX38">
        <f>IF(Z38&gt;0, (R38*SUMPRODUCT(K38:$K$98, X38:$X$98)-K38*$AZ$3)/Z38, 0)</f>
        <v>8405.0417421516267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6.3742958000000002E-2</v>
      </c>
      <c r="Q39" s="5">
        <f t="shared" si="60"/>
        <v>12.5</v>
      </c>
      <c r="R39">
        <f t="shared" si="31"/>
        <v>500000</v>
      </c>
      <c r="S39">
        <f t="shared" si="32"/>
        <v>7877.3156524342121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3435.9577112772449</v>
      </c>
      <c r="AC39">
        <f t="shared" si="33"/>
        <v>2982.755853415204</v>
      </c>
      <c r="AE39">
        <f t="shared" si="34"/>
        <v>0</v>
      </c>
      <c r="AF39">
        <f t="shared" si="35"/>
        <v>0</v>
      </c>
      <c r="AG39">
        <f t="shared" si="36"/>
        <v>-4.7331413152358035</v>
      </c>
      <c r="AH39">
        <f t="shared" si="37"/>
        <v>-13028.972062169352</v>
      </c>
      <c r="AI39">
        <f t="shared" si="38"/>
        <v>-13033.705203484587</v>
      </c>
      <c r="AJ39">
        <f t="shared" si="39"/>
        <v>453.20185786204092</v>
      </c>
      <c r="AK39">
        <f t="shared" si="30"/>
        <v>240.51703978940716</v>
      </c>
      <c r="AL39">
        <f t="shared" si="40"/>
        <v>-12339.986305833139</v>
      </c>
      <c r="AN39">
        <f t="shared" si="41"/>
        <v>0</v>
      </c>
      <c r="AO39">
        <f t="shared" si="42"/>
        <v>0</v>
      </c>
      <c r="AP39">
        <f t="shared" si="43"/>
        <v>-0.20473636903954409</v>
      </c>
      <c r="AQ39">
        <f t="shared" si="44"/>
        <v>-563.58013730534901</v>
      </c>
      <c r="AR39">
        <f t="shared" si="45"/>
        <v>-563.78487367438845</v>
      </c>
      <c r="AS39">
        <f t="shared" si="46"/>
        <v>19.603662058847107</v>
      </c>
      <c r="AT39">
        <f t="shared" si="47"/>
        <v>10.403785169082687</v>
      </c>
      <c r="AU39">
        <f t="shared" si="48"/>
        <v>-533.77742644645866</v>
      </c>
      <c r="AW39">
        <v>36</v>
      </c>
      <c r="AX39">
        <f>IF(Z39&gt;0, (R39*SUMPRODUCT(K39:$K$98, X39:$X$98)-K39*$AZ$3)/Z39, 0)</f>
        <v>7877.3156524342121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7.0809242999999994E-2</v>
      </c>
      <c r="Q40" s="5">
        <f t="shared" si="60"/>
        <v>12.5</v>
      </c>
      <c r="R40">
        <f t="shared" si="31"/>
        <v>500000</v>
      </c>
      <c r="S40">
        <f t="shared" si="32"/>
        <v>7356.3759974997211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2982.755853415204</v>
      </c>
      <c r="AC40">
        <f t="shared" si="33"/>
        <v>2560.4071157955759</v>
      </c>
      <c r="AE40">
        <f t="shared" si="34"/>
        <v>0</v>
      </c>
      <c r="AF40">
        <f t="shared" si="35"/>
        <v>0</v>
      </c>
      <c r="AG40">
        <f t="shared" si="36"/>
        <v>-4.3506597485395746</v>
      </c>
      <c r="AH40">
        <f t="shared" si="37"/>
        <v>-13406.006141754864</v>
      </c>
      <c r="AI40">
        <f t="shared" si="38"/>
        <v>-13410.356801503403</v>
      </c>
      <c r="AJ40">
        <f t="shared" si="39"/>
        <v>422.34873761962808</v>
      </c>
      <c r="AK40">
        <f t="shared" ref="AK40:AK71" si="61">G40*SUM(AB40:AB40, AE40:AF40)</f>
        <v>208.7929097390643</v>
      </c>
      <c r="AL40">
        <f t="shared" si="40"/>
        <v>-12779.215154144711</v>
      </c>
      <c r="AN40">
        <f t="shared" si="41"/>
        <v>0</v>
      </c>
      <c r="AO40">
        <f t="shared" si="42"/>
        <v>0</v>
      </c>
      <c r="AP40">
        <f t="shared" si="43"/>
        <v>-0.16802837325258027</v>
      </c>
      <c r="AQ40">
        <f t="shared" si="44"/>
        <v>-517.75811808066965</v>
      </c>
      <c r="AR40">
        <f t="shared" si="45"/>
        <v>-517.92614645392223</v>
      </c>
      <c r="AS40">
        <f t="shared" si="46"/>
        <v>16.311680395445528</v>
      </c>
      <c r="AT40">
        <f t="shared" si="47"/>
        <v>8.0638650222887396</v>
      </c>
      <c r="AU40">
        <f t="shared" si="48"/>
        <v>-493.55060103618797</v>
      </c>
      <c r="AW40">
        <v>37</v>
      </c>
      <c r="AX40">
        <f>IF(Z40&gt;0, (R40*SUMPRODUCT(K40:$K$98, X40:$X$98)-K40*$AZ$3)/Z40, 0)</f>
        <v>7356.3759974997211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7.8963489999999997E-2</v>
      </c>
      <c r="Q41" s="5">
        <f t="shared" si="60"/>
        <v>12.5</v>
      </c>
      <c r="R41">
        <f t="shared" si="31"/>
        <v>500000</v>
      </c>
      <c r="S41">
        <f t="shared" si="32"/>
        <v>6839.5620751428878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2560.4071157955759</v>
      </c>
      <c r="AC41">
        <f t="shared" si="33"/>
        <v>2168.7484617200143</v>
      </c>
      <c r="AE41">
        <f t="shared" si="34"/>
        <v>0</v>
      </c>
      <c r="AF41">
        <f t="shared" si="35"/>
        <v>0</v>
      </c>
      <c r="AG41">
        <f t="shared" si="36"/>
        <v>-3.9636098735069716</v>
      </c>
      <c r="AH41">
        <f t="shared" si="37"/>
        <v>-13741.731101888288</v>
      </c>
      <c r="AI41">
        <f t="shared" si="38"/>
        <v>-13745.694711761795</v>
      </c>
      <c r="AJ41">
        <f t="shared" si="39"/>
        <v>391.65865407556157</v>
      </c>
      <c r="AK41">
        <f t="shared" si="61"/>
        <v>179.22849810569033</v>
      </c>
      <c r="AL41">
        <f t="shared" si="40"/>
        <v>-13174.807559580542</v>
      </c>
      <c r="AN41">
        <f t="shared" si="41"/>
        <v>0</v>
      </c>
      <c r="AO41">
        <f t="shared" si="42"/>
        <v>0</v>
      </c>
      <c r="AP41">
        <f t="shared" si="43"/>
        <v>-0.13667855602590004</v>
      </c>
      <c r="AQ41">
        <f t="shared" si="44"/>
        <v>-473.86095610879954</v>
      </c>
      <c r="AR41">
        <f t="shared" si="45"/>
        <v>-473.99763466482545</v>
      </c>
      <c r="AS41">
        <f t="shared" si="46"/>
        <v>13.50570338718304</v>
      </c>
      <c r="AT41">
        <f t="shared" si="47"/>
        <v>6.1803994594710279</v>
      </c>
      <c r="AU41">
        <f t="shared" si="48"/>
        <v>-454.31153181817132</v>
      </c>
      <c r="AW41">
        <v>38</v>
      </c>
      <c r="AX41">
        <f>IF(Z41&gt;0, (R41*SUMPRODUCT(K41:$K$98, X41:$X$98)-K41*$AZ$3)/Z41, 0)</f>
        <v>6839.5620751428878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8.8363973999999998E-2</v>
      </c>
      <c r="Q42" s="5">
        <f t="shared" si="60"/>
        <v>12.5</v>
      </c>
      <c r="R42">
        <f t="shared" si="31"/>
        <v>500000</v>
      </c>
      <c r="S42">
        <f t="shared" si="32"/>
        <v>6322.0870258539271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2168.7484617200143</v>
      </c>
      <c r="AC42">
        <f t="shared" si="33"/>
        <v>1807.4763127586323</v>
      </c>
      <c r="AE42">
        <f t="shared" si="34"/>
        <v>0</v>
      </c>
      <c r="AF42">
        <f t="shared" si="35"/>
        <v>0</v>
      </c>
      <c r="AG42">
        <f t="shared" si="36"/>
        <v>-3.5737334549631883</v>
      </c>
      <c r="AH42">
        <f t="shared" si="37"/>
        <v>-14009.612792348531</v>
      </c>
      <c r="AI42">
        <f t="shared" si="38"/>
        <v>-14013.186525803494</v>
      </c>
      <c r="AJ42">
        <f t="shared" si="39"/>
        <v>361.27214896138207</v>
      </c>
      <c r="AK42">
        <f t="shared" si="61"/>
        <v>151.81239232040102</v>
      </c>
      <c r="AL42">
        <f t="shared" si="40"/>
        <v>-13500.101984521712</v>
      </c>
      <c r="AN42">
        <f t="shared" si="41"/>
        <v>0</v>
      </c>
      <c r="AO42">
        <f t="shared" si="42"/>
        <v>0</v>
      </c>
      <c r="AP42">
        <f t="shared" si="43"/>
        <v>-0.1100306340130454</v>
      </c>
      <c r="AQ42">
        <f t="shared" si="44"/>
        <v>-431.33787039393474</v>
      </c>
      <c r="AR42">
        <f t="shared" si="45"/>
        <v>-431.44790102794775</v>
      </c>
      <c r="AS42">
        <f t="shared" si="46"/>
        <v>11.123102520774234</v>
      </c>
      <c r="AT42">
        <f t="shared" si="47"/>
        <v>4.6741073414001919</v>
      </c>
      <c r="AU42">
        <f t="shared" si="48"/>
        <v>-415.65069116577337</v>
      </c>
      <c r="AW42">
        <v>39</v>
      </c>
      <c r="AX42">
        <f>IF(Z42&gt;0, (R42*SUMPRODUCT(K42:$K$98, X42:$X$98)-K42*$AZ$3)/Z42, 0)</f>
        <v>6322.0870258539271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9.9562517000000003E-2</v>
      </c>
      <c r="Q43" s="5">
        <f t="shared" si="60"/>
        <v>12.5</v>
      </c>
      <c r="R43">
        <f t="shared" si="31"/>
        <v>500000</v>
      </c>
      <c r="S43">
        <f t="shared" si="32"/>
        <v>5800.509695849074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1807.4763127586323</v>
      </c>
      <c r="AC43">
        <f t="shared" si="33"/>
        <v>1476.6641630320353</v>
      </c>
      <c r="AE43">
        <f t="shared" si="34"/>
        <v>0</v>
      </c>
      <c r="AF43">
        <f t="shared" si="35"/>
        <v>0</v>
      </c>
      <c r="AG43">
        <f t="shared" si="36"/>
        <v>-3.1821862225503148</v>
      </c>
      <c r="AH43">
        <f t="shared" si="37"/>
        <v>-14232.395914529649</v>
      </c>
      <c r="AI43">
        <f t="shared" si="38"/>
        <v>-14235.578100752198</v>
      </c>
      <c r="AJ43">
        <f t="shared" si="39"/>
        <v>330.812149726597</v>
      </c>
      <c r="AK43">
        <f t="shared" si="61"/>
        <v>126.52334189310427</v>
      </c>
      <c r="AL43">
        <f t="shared" si="40"/>
        <v>-13778.242609132498</v>
      </c>
      <c r="AN43">
        <f t="shared" si="41"/>
        <v>0</v>
      </c>
      <c r="AO43">
        <f t="shared" si="42"/>
        <v>0</v>
      </c>
      <c r="AP43">
        <f t="shared" si="43"/>
        <v>-8.7478036431669931E-2</v>
      </c>
      <c r="AQ43">
        <f t="shared" si="44"/>
        <v>-391.24738819445042</v>
      </c>
      <c r="AR43">
        <f t="shared" si="45"/>
        <v>-391.33486623088208</v>
      </c>
      <c r="AS43">
        <f t="shared" si="46"/>
        <v>9.0939986732233855</v>
      </c>
      <c r="AT43">
        <f t="shared" si="47"/>
        <v>3.4781162187017816</v>
      </c>
      <c r="AU43">
        <f t="shared" si="48"/>
        <v>-378.76275133895695</v>
      </c>
      <c r="AW43">
        <v>40</v>
      </c>
      <c r="AX43">
        <f>IF(Z43&gt;0, (R43*SUMPRODUCT(K43:$K$98, X43:$X$98)-K43*$AZ$3)/Z43, 0)</f>
        <v>5800.509695849074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0.11247831899999999</v>
      </c>
      <c r="Q44" s="5">
        <f t="shared" si="60"/>
        <v>12.5</v>
      </c>
      <c r="R44">
        <f t="shared" si="31"/>
        <v>500000</v>
      </c>
      <c r="S44">
        <f t="shared" si="32"/>
        <v>5260.5113063645849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1476.6641630320353</v>
      </c>
      <c r="AC44">
        <f t="shared" si="33"/>
        <v>1175.1718825762784</v>
      </c>
      <c r="AE44">
        <f t="shared" si="34"/>
        <v>0</v>
      </c>
      <c r="AF44">
        <f t="shared" si="35"/>
        <v>0</v>
      </c>
      <c r="AG44">
        <f t="shared" si="36"/>
        <v>-2.7924374032673929</v>
      </c>
      <c r="AH44">
        <f t="shared" si="37"/>
        <v>-14317.078282296772</v>
      </c>
      <c r="AI44">
        <f t="shared" si="38"/>
        <v>-14319.87071970004</v>
      </c>
      <c r="AJ44">
        <f t="shared" si="39"/>
        <v>301.49228045575683</v>
      </c>
      <c r="AK44">
        <f t="shared" si="61"/>
        <v>103.36649141224248</v>
      </c>
      <c r="AL44">
        <f t="shared" si="40"/>
        <v>-13915.011947832041</v>
      </c>
      <c r="AN44">
        <f t="shared" si="41"/>
        <v>0</v>
      </c>
      <c r="AO44">
        <f t="shared" si="42"/>
        <v>0</v>
      </c>
      <c r="AP44">
        <f t="shared" si="43"/>
        <v>-6.8539172839373441E-2</v>
      </c>
      <c r="AQ44">
        <f t="shared" si="44"/>
        <v>-351.40651740196398</v>
      </c>
      <c r="AR44">
        <f t="shared" si="45"/>
        <v>-351.47505657480338</v>
      </c>
      <c r="AS44">
        <f t="shared" si="46"/>
        <v>7.3999981148065368</v>
      </c>
      <c r="AT44">
        <f t="shared" si="47"/>
        <v>2.5370859924786999</v>
      </c>
      <c r="AU44">
        <f t="shared" si="48"/>
        <v>-341.53797246751816</v>
      </c>
      <c r="AW44">
        <v>41</v>
      </c>
      <c r="AX44">
        <f>IF(Z44&gt;0, (R44*SUMPRODUCT(K44:$K$98, X44:$X$98)-K44*$AZ$3)/Z44, 0)</f>
        <v>5260.5113063645849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0.127310056</v>
      </c>
      <c r="Q45" s="5">
        <f t="shared" si="60"/>
        <v>12.5</v>
      </c>
      <c r="R45">
        <f t="shared" si="31"/>
        <v>500000</v>
      </c>
      <c r="S45">
        <f t="shared" si="32"/>
        <v>4690.2292310585999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1175.1718825762784</v>
      </c>
      <c r="AC45">
        <f t="shared" si="33"/>
        <v>903.90385422671977</v>
      </c>
      <c r="AE45">
        <f t="shared" si="34"/>
        <v>0</v>
      </c>
      <c r="AF45">
        <f t="shared" si="35"/>
        <v>0</v>
      </c>
      <c r="AG45">
        <f t="shared" si="36"/>
        <v>-2.4090076670482525</v>
      </c>
      <c r="AH45">
        <f t="shared" si="37"/>
        <v>-14220.214487458656</v>
      </c>
      <c r="AI45">
        <f t="shared" si="38"/>
        <v>-14222.623495125705</v>
      </c>
      <c r="AJ45">
        <f t="shared" si="39"/>
        <v>271.26802834955868</v>
      </c>
      <c r="AK45">
        <f t="shared" si="61"/>
        <v>82.262031780339498</v>
      </c>
      <c r="AL45">
        <f t="shared" si="40"/>
        <v>-13869.093434995806</v>
      </c>
      <c r="AN45">
        <f t="shared" si="41"/>
        <v>0</v>
      </c>
      <c r="AO45">
        <f t="shared" si="42"/>
        <v>0</v>
      </c>
      <c r="AP45">
        <f t="shared" si="43"/>
        <v>-5.2792906409469091E-2</v>
      </c>
      <c r="AQ45">
        <f t="shared" si="44"/>
        <v>-311.63306901336824</v>
      </c>
      <c r="AR45">
        <f t="shared" si="45"/>
        <v>-311.68586191977772</v>
      </c>
      <c r="AS45">
        <f t="shared" si="46"/>
        <v>5.9447829197185404</v>
      </c>
      <c r="AT45">
        <f t="shared" si="47"/>
        <v>1.8027554682520019</v>
      </c>
      <c r="AU45">
        <f t="shared" si="48"/>
        <v>-303.93832353180716</v>
      </c>
      <c r="AW45">
        <v>42</v>
      </c>
      <c r="AX45">
        <f>IF(Z45&gt;0, (R45*SUMPRODUCT(K45:$K$98, X45:$X$98)-K45*$AZ$3)/Z45, 0)</f>
        <v>4690.2292310585999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0.144442719</v>
      </c>
      <c r="Q46" s="5">
        <f t="shared" si="60"/>
        <v>12.5</v>
      </c>
      <c r="R46">
        <f t="shared" si="31"/>
        <v>500000</v>
      </c>
      <c r="S46">
        <f t="shared" si="32"/>
        <v>4073.6254747717053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903.90385422671977</v>
      </c>
      <c r="AC46">
        <f t="shared" si="33"/>
        <v>663.82300758157089</v>
      </c>
      <c r="AE46">
        <f t="shared" si="34"/>
        <v>0</v>
      </c>
      <c r="AF46">
        <f t="shared" si="35"/>
        <v>0</v>
      </c>
      <c r="AG46">
        <f t="shared" si="36"/>
        <v>-2.0369539728574733</v>
      </c>
      <c r="AH46">
        <f t="shared" si="37"/>
        <v>-13918.544700811854</v>
      </c>
      <c r="AI46">
        <f t="shared" si="38"/>
        <v>-13920.581654784712</v>
      </c>
      <c r="AJ46">
        <f t="shared" si="39"/>
        <v>240.08084664514888</v>
      </c>
      <c r="AK46">
        <f t="shared" si="61"/>
        <v>63.273269795870391</v>
      </c>
      <c r="AL46">
        <f t="shared" si="40"/>
        <v>-13617.227538343692</v>
      </c>
      <c r="AN46">
        <f t="shared" si="41"/>
        <v>0</v>
      </c>
      <c r="AO46">
        <f t="shared" si="42"/>
        <v>0</v>
      </c>
      <c r="AP46">
        <f t="shared" si="43"/>
        <v>-3.9856630713998344E-2</v>
      </c>
      <c r="AQ46">
        <f t="shared" si="44"/>
        <v>-272.34110520343722</v>
      </c>
      <c r="AR46">
        <f t="shared" si="45"/>
        <v>-272.38096183415126</v>
      </c>
      <c r="AS46">
        <f t="shared" si="46"/>
        <v>4.6976091623790959</v>
      </c>
      <c r="AT46">
        <f t="shared" si="47"/>
        <v>1.2380541641711642</v>
      </c>
      <c r="AU46">
        <f t="shared" si="48"/>
        <v>-266.44529850760097</v>
      </c>
      <c r="AW46">
        <v>43</v>
      </c>
      <c r="AX46">
        <f>IF(Z46&gt;0, (R46*SUMPRODUCT(K46:$K$98, X46:$X$98)-K46*$AZ$3)/Z46, 0)</f>
        <v>4073.6254747717053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0.163598735</v>
      </c>
      <c r="Q47" s="5">
        <f t="shared" si="60"/>
        <v>12.5</v>
      </c>
      <c r="R47">
        <f t="shared" si="31"/>
        <v>500000</v>
      </c>
      <c r="S47">
        <f t="shared" si="32"/>
        <v>3381.4280889517336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663.82300758157089</v>
      </c>
      <c r="AC47">
        <f t="shared" si="33"/>
        <v>455.36781520690067</v>
      </c>
      <c r="AE47">
        <f t="shared" si="34"/>
        <v>0</v>
      </c>
      <c r="AF47">
        <f t="shared" si="35"/>
        <v>0</v>
      </c>
      <c r="AG47">
        <f t="shared" si="36"/>
        <v>-1.6833413399161916</v>
      </c>
      <c r="AH47">
        <f t="shared" si="37"/>
        <v>-13329.723728508279</v>
      </c>
      <c r="AI47">
        <f t="shared" si="38"/>
        <v>-13331.407069848196</v>
      </c>
      <c r="AJ47">
        <f t="shared" si="39"/>
        <v>208.45519237467022</v>
      </c>
      <c r="AK47">
        <f t="shared" si="61"/>
        <v>46.467610530709969</v>
      </c>
      <c r="AL47">
        <f t="shared" si="40"/>
        <v>-13076.484266942816</v>
      </c>
      <c r="AN47">
        <f t="shared" si="41"/>
        <v>0</v>
      </c>
      <c r="AO47">
        <f t="shared" si="42"/>
        <v>0</v>
      </c>
      <c r="AP47">
        <f t="shared" si="43"/>
        <v>-2.9408544679184002E-2</v>
      </c>
      <c r="AQ47">
        <f t="shared" si="44"/>
        <v>-232.87479879186697</v>
      </c>
      <c r="AR47">
        <f t="shared" si="45"/>
        <v>-232.90420733654616</v>
      </c>
      <c r="AS47">
        <f t="shared" si="46"/>
        <v>3.6417829784086435</v>
      </c>
      <c r="AT47">
        <f t="shared" si="47"/>
        <v>0.81180493107556018</v>
      </c>
      <c r="AU47">
        <f t="shared" si="48"/>
        <v>-228.45061942706198</v>
      </c>
      <c r="AW47">
        <v>44</v>
      </c>
      <c r="AX47">
        <f>IF(Z47&gt;0, (R47*SUMPRODUCT(K47:$K$98, X47:$X$98)-K47*$AZ$3)/Z47, 0)</f>
        <v>3381.4280889517336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0.184919743</v>
      </c>
      <c r="Q48" s="5">
        <f t="shared" si="60"/>
        <v>12.5</v>
      </c>
      <c r="R48">
        <f t="shared" si="31"/>
        <v>500000</v>
      </c>
      <c r="S48">
        <f t="shared" si="32"/>
        <v>2578.2991298599686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455.36781520690067</v>
      </c>
      <c r="AC48">
        <f t="shared" si="33"/>
        <v>279.53401001214706</v>
      </c>
      <c r="AE48">
        <f t="shared" si="34"/>
        <v>0</v>
      </c>
      <c r="AF48">
        <f t="shared" si="35"/>
        <v>0</v>
      </c>
      <c r="AG48">
        <f t="shared" si="36"/>
        <v>-1.355224878558452</v>
      </c>
      <c r="AH48">
        <f t="shared" si="37"/>
        <v>-12451.321918343114</v>
      </c>
      <c r="AI48">
        <f t="shared" si="38"/>
        <v>-12452.677143221672</v>
      </c>
      <c r="AJ48">
        <f t="shared" si="39"/>
        <v>175.83380519475361</v>
      </c>
      <c r="AK48">
        <f t="shared" si="61"/>
        <v>31.875747064483051</v>
      </c>
      <c r="AL48">
        <f t="shared" si="40"/>
        <v>-12244.967590962435</v>
      </c>
      <c r="AN48">
        <f t="shared" si="41"/>
        <v>0</v>
      </c>
      <c r="AO48">
        <f t="shared" si="42"/>
        <v>0</v>
      </c>
      <c r="AP48">
        <f t="shared" si="43"/>
        <v>-2.1139498846708429E-2</v>
      </c>
      <c r="AQ48">
        <f t="shared" si="44"/>
        <v>-194.22216157424012</v>
      </c>
      <c r="AR48">
        <f t="shared" si="45"/>
        <v>-194.24330107308683</v>
      </c>
      <c r="AS48">
        <f t="shared" si="46"/>
        <v>2.7427466695273846</v>
      </c>
      <c r="AT48">
        <f t="shared" si="47"/>
        <v>0.49721439516692417</v>
      </c>
      <c r="AU48">
        <f t="shared" si="48"/>
        <v>-191.00334000839251</v>
      </c>
      <c r="AW48">
        <v>45</v>
      </c>
      <c r="AX48">
        <f>IF(Z48&gt;0, (R48*SUMPRODUCT(K48:$K$98, X48:$X$98)-K48*$AZ$3)/Z48, 0)</f>
        <v>2578.2991298599686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0.20818995500000001</v>
      </c>
      <c r="Q49" s="5">
        <f t="shared" si="60"/>
        <v>12.5</v>
      </c>
      <c r="R49">
        <f t="shared" si="31"/>
        <v>500000</v>
      </c>
      <c r="S49">
        <f t="shared" si="32"/>
        <v>1607.3342631950297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279.53401001214706</v>
      </c>
      <c r="AC49">
        <f t="shared" si="33"/>
        <v>136.24130700675801</v>
      </c>
      <c r="AE49">
        <f t="shared" si="34"/>
        <v>0</v>
      </c>
      <c r="AF49">
        <f t="shared" si="35"/>
        <v>0</v>
      </c>
      <c r="AG49">
        <f t="shared" si="36"/>
        <v>-1.0595284232909028</v>
      </c>
      <c r="AH49">
        <f t="shared" si="37"/>
        <v>-11285.768259278584</v>
      </c>
      <c r="AI49">
        <f t="shared" si="38"/>
        <v>-11286.827787701875</v>
      </c>
      <c r="AJ49">
        <f t="shared" si="39"/>
        <v>143.29270300538906</v>
      </c>
      <c r="AK49">
        <f t="shared" si="61"/>
        <v>19.567380700850297</v>
      </c>
      <c r="AL49">
        <f t="shared" si="40"/>
        <v>-11123.967703995637</v>
      </c>
      <c r="AN49">
        <f t="shared" si="41"/>
        <v>0</v>
      </c>
      <c r="AO49">
        <f t="shared" si="42"/>
        <v>0</v>
      </c>
      <c r="AP49">
        <f t="shared" si="43"/>
        <v>-1.4756314771984429E-2</v>
      </c>
      <c r="AQ49">
        <f t="shared" si="44"/>
        <v>-157.17968977209927</v>
      </c>
      <c r="AR49">
        <f t="shared" si="45"/>
        <v>-157.19444608687124</v>
      </c>
      <c r="AS49">
        <f t="shared" si="46"/>
        <v>1.9956729650616021</v>
      </c>
      <c r="AT49">
        <f t="shared" si="47"/>
        <v>0.27251975741072076</v>
      </c>
      <c r="AU49">
        <f t="shared" si="48"/>
        <v>-154.92625336439895</v>
      </c>
      <c r="AW49">
        <v>46</v>
      </c>
      <c r="AX49">
        <f>IF(Z49&gt;0, (R49*SUMPRODUCT(K49:$K$98, X49:$X$98)-K49*$AZ$3)/Z49, 0)</f>
        <v>1607.3342631950297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0.23376965099999999</v>
      </c>
      <c r="Q50" s="5">
        <f t="shared" si="60"/>
        <v>12.5</v>
      </c>
      <c r="R50">
        <f t="shared" si="31"/>
        <v>500000</v>
      </c>
      <c r="S50">
        <f t="shared" si="32"/>
        <v>382.75231107578827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136.24130700675801</v>
      </c>
      <c r="AC50">
        <f t="shared" si="33"/>
        <v>24.534348099704744</v>
      </c>
      <c r="AE50">
        <f t="shared" si="34"/>
        <v>0</v>
      </c>
      <c r="AF50">
        <f t="shared" si="35"/>
        <v>0</v>
      </c>
      <c r="AG50">
        <f t="shared" si="36"/>
        <v>-0.80124754932069919</v>
      </c>
      <c r="AH50">
        <f t="shared" si="37"/>
        <v>-9907.4235894917856</v>
      </c>
      <c r="AI50">
        <f t="shared" si="38"/>
        <v>-9908.2248370411071</v>
      </c>
      <c r="AJ50">
        <f t="shared" si="39"/>
        <v>111.70695890705326</v>
      </c>
      <c r="AK50">
        <f t="shared" si="61"/>
        <v>9.5368914904730619</v>
      </c>
      <c r="AL50">
        <f t="shared" si="40"/>
        <v>-9786.9809866435808</v>
      </c>
      <c r="AN50">
        <f t="shared" si="41"/>
        <v>0</v>
      </c>
      <c r="AO50">
        <f t="shared" si="42"/>
        <v>0</v>
      </c>
      <c r="AP50">
        <f t="shared" si="43"/>
        <v>-9.9635473839032491E-3</v>
      </c>
      <c r="AQ50">
        <f t="shared" si="44"/>
        <v>-123.19923408189088</v>
      </c>
      <c r="AR50">
        <f t="shared" si="45"/>
        <v>-123.20919762927478</v>
      </c>
      <c r="AS50">
        <f t="shared" si="46"/>
        <v>1.3890807892339416</v>
      </c>
      <c r="AT50">
        <f t="shared" si="47"/>
        <v>0.11859165165750765</v>
      </c>
      <c r="AU50">
        <f t="shared" si="48"/>
        <v>-121.70152518838334</v>
      </c>
      <c r="AW50">
        <v>47</v>
      </c>
      <c r="AX50">
        <f>IF(Z50&gt;0, (R50*SUMPRODUCT(K50:$K$98, X50:$X$98)-K50*$AZ$3)/Z50, 0)</f>
        <v>382.75231107578827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0.26254478799999997</v>
      </c>
      <c r="Q51" s="5">
        <f t="shared" si="60"/>
        <v>12.5</v>
      </c>
      <c r="R51">
        <f t="shared" si="31"/>
        <v>500000</v>
      </c>
      <c r="S51">
        <f t="shared" si="32"/>
        <v>-1245.2189916063894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24.534348099704744</v>
      </c>
      <c r="AC51">
        <f t="shared" si="33"/>
        <v>-58.064233424109489</v>
      </c>
      <c r="AE51">
        <f t="shared" si="34"/>
        <v>0</v>
      </c>
      <c r="AF51">
        <f t="shared" si="35"/>
        <v>0</v>
      </c>
      <c r="AG51">
        <f t="shared" si="36"/>
        <v>-0.58287170585556969</v>
      </c>
      <c r="AH51">
        <f t="shared" si="37"/>
        <v>-8414.534718876901</v>
      </c>
      <c r="AI51">
        <f t="shared" si="38"/>
        <v>-8415.1175905827567</v>
      </c>
      <c r="AJ51">
        <f t="shared" si="39"/>
        <v>82.598581523814232</v>
      </c>
      <c r="AK51">
        <f t="shared" si="61"/>
        <v>1.7174043669793322</v>
      </c>
      <c r="AL51">
        <f t="shared" si="40"/>
        <v>-8330.801604691962</v>
      </c>
      <c r="AN51">
        <f t="shared" si="41"/>
        <v>0</v>
      </c>
      <c r="AO51">
        <f t="shared" si="42"/>
        <v>0</v>
      </c>
      <c r="AP51">
        <f t="shared" si="43"/>
        <v>-6.4714593521690922E-3</v>
      </c>
      <c r="AQ51">
        <f t="shared" si="44"/>
        <v>-93.424194129815476</v>
      </c>
      <c r="AR51">
        <f t="shared" si="45"/>
        <v>-93.430665589167646</v>
      </c>
      <c r="AS51">
        <f t="shared" si="46"/>
        <v>0.91706864050567127</v>
      </c>
      <c r="AT51">
        <f t="shared" si="47"/>
        <v>1.9067853938510466E-2</v>
      </c>
      <c r="AU51">
        <f t="shared" si="48"/>
        <v>-92.494529094723447</v>
      </c>
      <c r="AW51">
        <v>48</v>
      </c>
      <c r="AX51">
        <f>IF(Z51&gt;0, (R51*SUMPRODUCT(K51:$K$98, X51:$X$98)-K51*$AZ$3)/Z51, 0)</f>
        <v>-1245.2189916063894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0.29488324999999999</v>
      </c>
      <c r="Q52" s="5">
        <f t="shared" si="60"/>
        <v>12.5</v>
      </c>
      <c r="R52">
        <f t="shared" si="31"/>
        <v>500000</v>
      </c>
      <c r="S52">
        <f t="shared" si="32"/>
        <v>-3555.2849396209804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-58.064233424109489</v>
      </c>
      <c r="AC52">
        <f t="shared" si="33"/>
        <v>-115.23784491278525</v>
      </c>
      <c r="AE52">
        <f t="shared" si="34"/>
        <v>0</v>
      </c>
      <c r="AF52">
        <f t="shared" si="35"/>
        <v>0</v>
      </c>
      <c r="AG52">
        <f t="shared" si="36"/>
        <v>-0.40516388584127966</v>
      </c>
      <c r="AH52">
        <f t="shared" si="37"/>
        <v>-6875.164118229377</v>
      </c>
      <c r="AI52">
        <f t="shared" si="38"/>
        <v>-6875.5692821152179</v>
      </c>
      <c r="AJ52">
        <f t="shared" si="39"/>
        <v>57.17361148867576</v>
      </c>
      <c r="AK52">
        <f t="shared" si="61"/>
        <v>-4.0644963396876648</v>
      </c>
      <c r="AL52">
        <f t="shared" si="40"/>
        <v>-6822.4601669662297</v>
      </c>
      <c r="AN52">
        <f t="shared" si="41"/>
        <v>0</v>
      </c>
      <c r="AO52">
        <f t="shared" si="42"/>
        <v>0</v>
      </c>
      <c r="AP52">
        <f t="shared" si="43"/>
        <v>-4.0164462434257907E-3</v>
      </c>
      <c r="AQ52">
        <f t="shared" si="44"/>
        <v>-68.154463071804159</v>
      </c>
      <c r="AR52">
        <f t="shared" si="45"/>
        <v>-68.158479518047585</v>
      </c>
      <c r="AS52">
        <f t="shared" si="46"/>
        <v>0.5667700037232225</v>
      </c>
      <c r="AT52">
        <f t="shared" si="47"/>
        <v>-4.0291920443648682E-2</v>
      </c>
      <c r="AU52">
        <f t="shared" si="48"/>
        <v>-67.632001434768</v>
      </c>
      <c r="AW52">
        <v>49</v>
      </c>
      <c r="AX52">
        <f>IF(Z52&gt;0, (R52*SUMPRODUCT(K52:$K$98, X52:$X$98)-K52*$AZ$3)/Z52, 0)</f>
        <v>-3555.2849396209804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0.33135349400000003</v>
      </c>
      <c r="Q53" s="5">
        <f t="shared" si="60"/>
        <v>12.5</v>
      </c>
      <c r="R53">
        <f t="shared" si="31"/>
        <v>500000</v>
      </c>
      <c r="S53">
        <f t="shared" si="32"/>
        <v>-7074.2075484640809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-115.23784491278525</v>
      </c>
      <c r="AC53">
        <f t="shared" si="33"/>
        <v>-151.0257163407145</v>
      </c>
      <c r="AE53">
        <f t="shared" si="34"/>
        <v>0</v>
      </c>
      <c r="AF53">
        <f t="shared" si="35"/>
        <v>0</v>
      </c>
      <c r="AG53">
        <f t="shared" si="36"/>
        <v>-0.26685977776674169</v>
      </c>
      <c r="AH53">
        <f t="shared" si="37"/>
        <v>-5370.0987686450053</v>
      </c>
      <c r="AI53">
        <f t="shared" si="38"/>
        <v>-5370.3656284227718</v>
      </c>
      <c r="AJ53">
        <f t="shared" si="39"/>
        <v>35.787871427929247</v>
      </c>
      <c r="AK53">
        <f t="shared" si="61"/>
        <v>-8.0666491438949688</v>
      </c>
      <c r="AL53">
        <f t="shared" si="40"/>
        <v>-5342.6444061387374</v>
      </c>
      <c r="AN53">
        <f t="shared" si="41"/>
        <v>0</v>
      </c>
      <c r="AO53">
        <f t="shared" si="42"/>
        <v>0</v>
      </c>
      <c r="AP53">
        <f t="shared" si="43"/>
        <v>-2.3619806114010908E-3</v>
      </c>
      <c r="AQ53">
        <f t="shared" si="44"/>
        <v>-47.53083915079678</v>
      </c>
      <c r="AR53">
        <f t="shared" si="45"/>
        <v>-47.533201131408184</v>
      </c>
      <c r="AS53">
        <f t="shared" si="46"/>
        <v>0.31675908277931131</v>
      </c>
      <c r="AT53">
        <f t="shared" si="47"/>
        <v>-7.1398054200244879E-2</v>
      </c>
      <c r="AU53">
        <f t="shared" si="48"/>
        <v>-47.287840102829115</v>
      </c>
      <c r="AW53">
        <v>50</v>
      </c>
      <c r="AX53">
        <f>IF(Z53&gt;0, (R53*SUMPRODUCT(K53:$K$98, X53:$X$98)-K53*$AZ$3)/Z53, 0)</f>
        <v>-7074.2075484640809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0.37075063600000002</v>
      </c>
      <c r="Q54" s="5">
        <f t="shared" si="60"/>
        <v>12.5</v>
      </c>
      <c r="R54">
        <f t="shared" si="31"/>
        <v>500000</v>
      </c>
      <c r="S54">
        <f t="shared" si="32"/>
        <v>-12833.206660365553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-151.0257163407145</v>
      </c>
      <c r="AC54">
        <f t="shared" si="33"/>
        <v>-169.65781295233737</v>
      </c>
      <c r="AE54">
        <f t="shared" si="34"/>
        <v>0</v>
      </c>
      <c r="AF54">
        <f t="shared" si="35"/>
        <v>0</v>
      </c>
      <c r="AG54">
        <f t="shared" si="36"/>
        <v>-0.16525274765923612</v>
      </c>
      <c r="AH54">
        <f t="shared" si="37"/>
        <v>-3957.5372931935262</v>
      </c>
      <c r="AI54">
        <f t="shared" si="38"/>
        <v>-3957.7025459411857</v>
      </c>
      <c r="AJ54">
        <f t="shared" si="39"/>
        <v>18.63209661162287</v>
      </c>
      <c r="AK54">
        <f t="shared" si="61"/>
        <v>-10.571800143850016</v>
      </c>
      <c r="AL54">
        <f t="shared" si="40"/>
        <v>-3949.6422494734129</v>
      </c>
      <c r="AN54">
        <f t="shared" si="41"/>
        <v>0</v>
      </c>
      <c r="AO54">
        <f t="shared" si="42"/>
        <v>0</v>
      </c>
      <c r="AP54">
        <f t="shared" si="43"/>
        <v>-1.3059419565986218E-3</v>
      </c>
      <c r="AQ54">
        <f t="shared" si="44"/>
        <v>-31.275207639165124</v>
      </c>
      <c r="AR54">
        <f t="shared" si="45"/>
        <v>-31.276513581121723</v>
      </c>
      <c r="AS54">
        <f t="shared" si="46"/>
        <v>0.14724376477353757</v>
      </c>
      <c r="AT54">
        <f t="shared" si="47"/>
        <v>-8.3545705352497029E-2</v>
      </c>
      <c r="AU54">
        <f t="shared" si="48"/>
        <v>-31.212815521700684</v>
      </c>
      <c r="AW54">
        <v>51</v>
      </c>
      <c r="AX54">
        <f>IF(Z54&gt;0, (R54*SUMPRODUCT(K54:$K$98, X54:$X$98)-K54*$AZ$3)/Z54, 0)</f>
        <v>-12833.206660365553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0.411916369</v>
      </c>
      <c r="Q55" s="5">
        <f t="shared" si="60"/>
        <v>12.5</v>
      </c>
      <c r="R55">
        <f t="shared" si="31"/>
        <v>500000</v>
      </c>
      <c r="S55">
        <f t="shared" si="32"/>
        <v>-22915.673063780669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-169.65781295233737</v>
      </c>
      <c r="AC55">
        <f t="shared" si="33"/>
        <v>-175.13057189581147</v>
      </c>
      <c r="AE55">
        <f t="shared" si="34"/>
        <v>0</v>
      </c>
      <c r="AF55">
        <f t="shared" si="35"/>
        <v>0</v>
      </c>
      <c r="AG55">
        <f t="shared" si="36"/>
        <v>-9.5529908399577965E-2</v>
      </c>
      <c r="AH55">
        <f t="shared" si="37"/>
        <v>-2722.8124713226316</v>
      </c>
      <c r="AI55">
        <f t="shared" si="38"/>
        <v>-2722.908001231031</v>
      </c>
      <c r="AJ55">
        <f t="shared" si="39"/>
        <v>5.4727589434741049</v>
      </c>
      <c r="AK55">
        <f t="shared" si="61"/>
        <v>-11.876046906663618</v>
      </c>
      <c r="AL55">
        <f t="shared" si="40"/>
        <v>-2729.3112891942205</v>
      </c>
      <c r="AN55">
        <f t="shared" si="41"/>
        <v>0</v>
      </c>
      <c r="AO55">
        <f t="shared" si="42"/>
        <v>0</v>
      </c>
      <c r="AP55">
        <f t="shared" si="43"/>
        <v>-6.7405684655872831E-4</v>
      </c>
      <c r="AQ55">
        <f t="shared" si="44"/>
        <v>-19.212102460244996</v>
      </c>
      <c r="AR55">
        <f t="shared" si="45"/>
        <v>-19.212776517091552</v>
      </c>
      <c r="AS55">
        <f t="shared" si="46"/>
        <v>3.8615661809119142E-2</v>
      </c>
      <c r="AT55">
        <f t="shared" si="47"/>
        <v>-8.3797115077361289E-2</v>
      </c>
      <c r="AU55">
        <f t="shared" si="48"/>
        <v>-19.257957970359794</v>
      </c>
      <c r="AW55">
        <v>52</v>
      </c>
      <c r="AX55">
        <f>IF(Z55&gt;0, (R55*SUMPRODUCT(K55:$K$98, X55:$X$98)-K55*$AZ$3)/Z55, 0)</f>
        <v>-22915.673063780669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0.41929138799999999</v>
      </c>
      <c r="Q56" s="5">
        <f t="shared" si="60"/>
        <v>12.5</v>
      </c>
      <c r="R56">
        <f t="shared" si="31"/>
        <v>500000</v>
      </c>
      <c r="S56">
        <f t="shared" si="32"/>
        <v>-39275.858902323962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-175.13057189581147</v>
      </c>
      <c r="AC56">
        <f t="shared" si="33"/>
        <v>-171.30477373490379</v>
      </c>
      <c r="AE56">
        <f t="shared" si="34"/>
        <v>0</v>
      </c>
      <c r="AF56">
        <f t="shared" si="35"/>
        <v>0</v>
      </c>
      <c r="AG56">
        <f t="shared" si="36"/>
        <v>-5.4519741427210285E-2</v>
      </c>
      <c r="AH56">
        <f t="shared" si="37"/>
        <v>-1602.194715534876</v>
      </c>
      <c r="AI56">
        <f t="shared" si="38"/>
        <v>-1602.2492352763031</v>
      </c>
      <c r="AJ56">
        <f t="shared" si="39"/>
        <v>-3.8257981609076808</v>
      </c>
      <c r="AK56">
        <f t="shared" si="61"/>
        <v>-12.259140032706805</v>
      </c>
      <c r="AL56">
        <f t="shared" si="40"/>
        <v>-1618.3341734699177</v>
      </c>
      <c r="AN56">
        <f t="shared" si="41"/>
        <v>0</v>
      </c>
      <c r="AO56">
        <f t="shared" si="42"/>
        <v>0</v>
      </c>
      <c r="AP56">
        <f t="shared" si="43"/>
        <v>-3.4347325652556144E-4</v>
      </c>
      <c r="AQ56">
        <f t="shared" si="44"/>
        <v>-10.093793956589719</v>
      </c>
      <c r="AR56">
        <f t="shared" si="45"/>
        <v>-10.094137429846246</v>
      </c>
      <c r="AS56">
        <f t="shared" si="46"/>
        <v>-2.4102450208625354E-2</v>
      </c>
      <c r="AT56">
        <f t="shared" si="47"/>
        <v>-7.7232331610713953E-2</v>
      </c>
      <c r="AU56">
        <f t="shared" si="48"/>
        <v>-10.195472211665585</v>
      </c>
      <c r="AW56">
        <v>53</v>
      </c>
      <c r="AX56">
        <f>IF(Z56&gt;0, (R56*SUMPRODUCT(K56:$K$98, X56:$X$98)-K56*$AZ$3)/Z56, 0)</f>
        <v>-39275.858902323962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0.42725776900000001</v>
      </c>
      <c r="Q57" s="5">
        <f t="shared" si="60"/>
        <v>12.5</v>
      </c>
      <c r="R57">
        <f t="shared" si="31"/>
        <v>500000</v>
      </c>
      <c r="S57">
        <f t="shared" si="32"/>
        <v>-65525.616514285844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-171.30477373490379</v>
      </c>
      <c r="AC57">
        <f t="shared" si="33"/>
        <v>-160.82901356546432</v>
      </c>
      <c r="AE57">
        <f t="shared" si="34"/>
        <v>0</v>
      </c>
      <c r="AF57">
        <f t="shared" si="35"/>
        <v>0</v>
      </c>
      <c r="AG57">
        <f t="shared" si="36"/>
        <v>-3.0680560924291438E-2</v>
      </c>
      <c r="AH57">
        <f t="shared" si="37"/>
        <v>-931.75932354586962</v>
      </c>
      <c r="AI57">
        <f t="shared" si="38"/>
        <v>-931.79000410679396</v>
      </c>
      <c r="AJ57">
        <f t="shared" si="39"/>
        <v>-10.475760169439468</v>
      </c>
      <c r="AK57">
        <f t="shared" si="61"/>
        <v>-11.991334161443266</v>
      </c>
      <c r="AL57">
        <f t="shared" si="40"/>
        <v>-954.25709843767675</v>
      </c>
      <c r="AN57">
        <f t="shared" si="41"/>
        <v>0</v>
      </c>
      <c r="AO57">
        <f t="shared" si="42"/>
        <v>0</v>
      </c>
      <c r="AP57">
        <f t="shared" si="43"/>
        <v>-1.7257759523752652E-4</v>
      </c>
      <c r="AQ57">
        <f t="shared" si="44"/>
        <v>-5.2411291890812874</v>
      </c>
      <c r="AR57">
        <f t="shared" si="45"/>
        <v>-5.2413017666765249</v>
      </c>
      <c r="AS57">
        <f t="shared" si="46"/>
        <v>-5.8925959756346256E-2</v>
      </c>
      <c r="AT57">
        <f t="shared" si="47"/>
        <v>-6.7451035800098355E-2</v>
      </c>
      <c r="AU57">
        <f t="shared" si="48"/>
        <v>-5.3676787622329698</v>
      </c>
      <c r="AW57">
        <v>54</v>
      </c>
      <c r="AX57">
        <f>IF(Z57&gt;0, (R57*SUMPRODUCT(K57:$K$98, X57:$X$98)-K57*$AZ$3)/Z57, 0)</f>
        <v>-65525.616514285844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0.43603590599999997</v>
      </c>
      <c r="Q58" s="5">
        <f t="shared" si="60"/>
        <v>12.5</v>
      </c>
      <c r="R58">
        <f t="shared" si="31"/>
        <v>500000</v>
      </c>
      <c r="S58">
        <f t="shared" si="32"/>
        <v>-108632.24087900142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-160.82901356546432</v>
      </c>
      <c r="AC58">
        <f t="shared" si="33"/>
        <v>-147.70446942773387</v>
      </c>
      <c r="AE58">
        <f t="shared" si="34"/>
        <v>0</v>
      </c>
      <c r="AF58">
        <f t="shared" si="35"/>
        <v>0</v>
      </c>
      <c r="AG58">
        <f t="shared" si="36"/>
        <v>-1.6995929135836908E-2</v>
      </c>
      <c r="AH58">
        <f t="shared" si="37"/>
        <v>-535.1130471684645</v>
      </c>
      <c r="AI58">
        <f t="shared" si="38"/>
        <v>-535.13004309760038</v>
      </c>
      <c r="AJ58">
        <f t="shared" si="39"/>
        <v>-13.124544137730453</v>
      </c>
      <c r="AK58">
        <f t="shared" si="61"/>
        <v>-11.258030949582503</v>
      </c>
      <c r="AL58">
        <f t="shared" si="40"/>
        <v>-559.51261818491332</v>
      </c>
      <c r="AN58">
        <f t="shared" si="41"/>
        <v>0</v>
      </c>
      <c r="AO58">
        <f t="shared" si="42"/>
        <v>0</v>
      </c>
      <c r="AP58">
        <f t="shared" si="43"/>
        <v>-8.5358742134334907E-5</v>
      </c>
      <c r="AQ58">
        <f t="shared" si="44"/>
        <v>-2.6875010033820055</v>
      </c>
      <c r="AR58">
        <f t="shared" si="45"/>
        <v>-2.68758636212414</v>
      </c>
      <c r="AS58">
        <f t="shared" si="46"/>
        <v>-6.5915465387592381E-2</v>
      </c>
      <c r="AT58">
        <f t="shared" si="47"/>
        <v>-5.6541266622459035E-2</v>
      </c>
      <c r="AU58">
        <f t="shared" si="48"/>
        <v>-2.8100430941341914</v>
      </c>
      <c r="AW58">
        <v>55</v>
      </c>
      <c r="AX58">
        <f>IF(Z58&gt;0, (R58*SUMPRODUCT(K58:$K$98, X58:$X$98)-K58*$AZ$3)/Z58, 0)</f>
        <v>-108632.24087900142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0.445743585</v>
      </c>
      <c r="Q59" s="5">
        <f t="shared" si="60"/>
        <v>12.5</v>
      </c>
      <c r="R59">
        <f t="shared" si="31"/>
        <v>500000</v>
      </c>
      <c r="S59">
        <f t="shared" si="32"/>
        <v>-181070.22931846109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-147.70446942773387</v>
      </c>
      <c r="AC59">
        <f t="shared" si="33"/>
        <v>-133.99404781789107</v>
      </c>
      <c r="AE59">
        <f t="shared" si="34"/>
        <v>0</v>
      </c>
      <c r="AF59">
        <f t="shared" si="35"/>
        <v>0</v>
      </c>
      <c r="AG59">
        <f t="shared" si="36"/>
        <v>-9.2501434610646437E-3</v>
      </c>
      <c r="AH59">
        <f t="shared" si="37"/>
        <v>-303.03305533655583</v>
      </c>
      <c r="AI59">
        <f t="shared" si="38"/>
        <v>-303.04230548001692</v>
      </c>
      <c r="AJ59">
        <f t="shared" si="39"/>
        <v>-13.710421609842797</v>
      </c>
      <c r="AK59">
        <f t="shared" si="61"/>
        <v>-10.339312859941371</v>
      </c>
      <c r="AL59">
        <f t="shared" si="40"/>
        <v>-327.09203994980106</v>
      </c>
      <c r="AN59">
        <f t="shared" si="41"/>
        <v>0</v>
      </c>
      <c r="AO59">
        <f t="shared" si="42"/>
        <v>0</v>
      </c>
      <c r="AP59">
        <f t="shared" si="43"/>
        <v>-4.1479502663341574E-5</v>
      </c>
      <c r="AQ59">
        <f t="shared" si="44"/>
        <v>-1.3588611332160354</v>
      </c>
      <c r="AR59">
        <f t="shared" si="45"/>
        <v>-1.3589026127186987</v>
      </c>
      <c r="AS59">
        <f t="shared" si="46"/>
        <v>-6.1480286449044491E-2</v>
      </c>
      <c r="AT59">
        <f t="shared" si="47"/>
        <v>-4.6363557183328179E-2</v>
      </c>
      <c r="AU59">
        <f t="shared" si="48"/>
        <v>-1.4667464563510715</v>
      </c>
      <c r="AW59">
        <v>56</v>
      </c>
      <c r="AX59">
        <f>IF(Z59&gt;0, (R59*SUMPRODUCT(K59:$K$98, X59:$X$98)-K59*$AZ$3)/Z59, 0)</f>
        <v>-181070.22931846109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0.45538508599999999</v>
      </c>
      <c r="Q60" s="5">
        <f t="shared" si="60"/>
        <v>12.5</v>
      </c>
      <c r="R60">
        <f t="shared" si="31"/>
        <v>500000</v>
      </c>
      <c r="S60">
        <f t="shared" si="32"/>
        <v>-305119.93578366487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-133.99404781789107</v>
      </c>
      <c r="AC60">
        <f t="shared" si="33"/>
        <v>-120.71190661787068</v>
      </c>
      <c r="AE60">
        <f t="shared" si="34"/>
        <v>0</v>
      </c>
      <c r="AF60">
        <f t="shared" si="35"/>
        <v>0</v>
      </c>
      <c r="AG60">
        <f t="shared" si="36"/>
        <v>-4.9452646509247373E-3</v>
      </c>
      <c r="AH60">
        <f t="shared" si="37"/>
        <v>-168.49509502117041</v>
      </c>
      <c r="AI60">
        <f t="shared" si="38"/>
        <v>-168.50004028582134</v>
      </c>
      <c r="AJ60">
        <f t="shared" si="39"/>
        <v>-13.282141200020391</v>
      </c>
      <c r="AK60">
        <f t="shared" si="61"/>
        <v>-9.3795833472523764</v>
      </c>
      <c r="AL60">
        <f t="shared" si="40"/>
        <v>-191.16176483309411</v>
      </c>
      <c r="AN60">
        <f t="shared" si="41"/>
        <v>0</v>
      </c>
      <c r="AO60">
        <f t="shared" si="42"/>
        <v>0</v>
      </c>
      <c r="AP60">
        <f t="shared" si="43"/>
        <v>-1.9799607811718861E-5</v>
      </c>
      <c r="AQ60">
        <f t="shared" si="44"/>
        <v>-0.67461238884225105</v>
      </c>
      <c r="AR60">
        <f t="shared" si="45"/>
        <v>-0.67463218845006279</v>
      </c>
      <c r="AS60">
        <f t="shared" si="46"/>
        <v>-5.317838482336848E-2</v>
      </c>
      <c r="AT60">
        <f t="shared" si="47"/>
        <v>-3.7553515296334883E-2</v>
      </c>
      <c r="AU60">
        <f t="shared" si="48"/>
        <v>-0.76536408856976612</v>
      </c>
      <c r="AW60">
        <v>57</v>
      </c>
      <c r="AX60">
        <f>IF(Z60&gt;0, (R60*SUMPRODUCT(K60:$K$98, X60:$X$98)-K60*$AZ$3)/Z60, 0)</f>
        <v>-305119.93578366487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0.465797664</v>
      </c>
      <c r="Q61" s="5">
        <f t="shared" si="60"/>
        <v>12.5</v>
      </c>
      <c r="R61">
        <f t="shared" si="31"/>
        <v>500000</v>
      </c>
      <c r="S61">
        <f t="shared" si="32"/>
        <v>-522284.21591715369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-120.71190661787068</v>
      </c>
      <c r="AC61">
        <f t="shared" si="33"/>
        <v>-108.31419549489469</v>
      </c>
      <c r="AE61">
        <f t="shared" si="34"/>
        <v>0</v>
      </c>
      <c r="AF61">
        <f t="shared" si="35"/>
        <v>0</v>
      </c>
      <c r="AG61">
        <f t="shared" si="36"/>
        <v>-2.5923192821529716E-3</v>
      </c>
      <c r="AH61">
        <f t="shared" si="37"/>
        <v>-92.139708890500714</v>
      </c>
      <c r="AI61">
        <f t="shared" si="38"/>
        <v>-92.142301209782872</v>
      </c>
      <c r="AJ61">
        <f t="shared" si="39"/>
        <v>-12.397711122975991</v>
      </c>
      <c r="AK61">
        <f t="shared" si="61"/>
        <v>-8.4498334632509486</v>
      </c>
      <c r="AL61">
        <f t="shared" si="40"/>
        <v>-112.98984579600982</v>
      </c>
      <c r="AN61">
        <f t="shared" si="41"/>
        <v>0</v>
      </c>
      <c r="AO61">
        <f t="shared" si="42"/>
        <v>0</v>
      </c>
      <c r="AP61">
        <f t="shared" si="43"/>
        <v>-9.2669648810597086E-6</v>
      </c>
      <c r="AQ61">
        <f t="shared" si="44"/>
        <v>-0.32937896667195704</v>
      </c>
      <c r="AR61">
        <f t="shared" si="45"/>
        <v>-0.32938823363683811</v>
      </c>
      <c r="AS61">
        <f t="shared" si="46"/>
        <v>-4.4319059914072069E-2</v>
      </c>
      <c r="AT61">
        <f t="shared" si="47"/>
        <v>-3.020627532026704E-2</v>
      </c>
      <c r="AU61">
        <f t="shared" si="48"/>
        <v>-0.40391356887117724</v>
      </c>
      <c r="AW61">
        <v>58</v>
      </c>
      <c r="AX61">
        <f>IF(Z61&gt;0, (R61*SUMPRODUCT(K61:$K$98, X61:$X$98)-K61*$AZ$3)/Z61, 0)</f>
        <v>-522284.21591715369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0.47670810299999999</v>
      </c>
      <c r="Q62" s="5">
        <f t="shared" si="60"/>
        <v>12.5</v>
      </c>
      <c r="R62">
        <f t="shared" si="31"/>
        <v>500000</v>
      </c>
      <c r="S62">
        <f t="shared" si="32"/>
        <v>-910967.38198583981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-108.31419549489469</v>
      </c>
      <c r="AC62">
        <f t="shared" si="33"/>
        <v>-96.971857040300364</v>
      </c>
      <c r="AE62">
        <f t="shared" si="34"/>
        <v>0</v>
      </c>
      <c r="AF62">
        <f t="shared" si="35"/>
        <v>0</v>
      </c>
      <c r="AG62">
        <f t="shared" si="36"/>
        <v>-1.3306164819659771E-3</v>
      </c>
      <c r="AH62">
        <f t="shared" si="37"/>
        <v>-49.431184294618596</v>
      </c>
      <c r="AI62">
        <f t="shared" si="38"/>
        <v>-49.432514911100562</v>
      </c>
      <c r="AJ62">
        <f t="shared" si="39"/>
        <v>-11.342338454594326</v>
      </c>
      <c r="AK62">
        <f t="shared" si="61"/>
        <v>-7.5819936846426295</v>
      </c>
      <c r="AL62">
        <f t="shared" si="40"/>
        <v>-68.356847050337521</v>
      </c>
      <c r="AN62">
        <f t="shared" si="41"/>
        <v>0</v>
      </c>
      <c r="AO62">
        <f t="shared" si="42"/>
        <v>0</v>
      </c>
      <c r="AP62">
        <f t="shared" si="43"/>
        <v>-4.2470160564567117E-6</v>
      </c>
      <c r="AQ62">
        <f t="shared" si="44"/>
        <v>-0.15777275889348552</v>
      </c>
      <c r="AR62">
        <f t="shared" si="45"/>
        <v>-0.15777700590954197</v>
      </c>
      <c r="AS62">
        <f t="shared" si="46"/>
        <v>-3.6202086917829272E-2</v>
      </c>
      <c r="AT62">
        <f t="shared" si="47"/>
        <v>-2.4199947434180351E-2</v>
      </c>
      <c r="AU62">
        <f t="shared" si="48"/>
        <v>-0.2181790402615516</v>
      </c>
      <c r="AW62">
        <v>59</v>
      </c>
      <c r="AX62">
        <f>IF(Z62&gt;0, (R62*SUMPRODUCT(K62:$K$98, X62:$X$98)-K62*$AZ$3)/Z62, 0)</f>
        <v>-910967.38198583981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0.48798100799999999</v>
      </c>
      <c r="Q63" s="5">
        <f t="shared" si="60"/>
        <v>12.5</v>
      </c>
      <c r="R63">
        <f t="shared" si="31"/>
        <v>500000</v>
      </c>
      <c r="S63">
        <f t="shared" si="32"/>
        <v>-1622551.1910322004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-96.971857040300364</v>
      </c>
      <c r="AC63">
        <f t="shared" si="33"/>
        <v>-86.7084535302061</v>
      </c>
      <c r="AE63">
        <f t="shared" si="34"/>
        <v>0</v>
      </c>
      <c r="AF63">
        <f t="shared" si="35"/>
        <v>0</v>
      </c>
      <c r="AG63">
        <f t="shared" si="36"/>
        <v>-6.6799474501514603E-4</v>
      </c>
      <c r="AH63">
        <f t="shared" si="37"/>
        <v>-25.972622885246853</v>
      </c>
      <c r="AI63">
        <f t="shared" si="38"/>
        <v>-25.973290879991868</v>
      </c>
      <c r="AJ63">
        <f t="shared" si="39"/>
        <v>-10.263403510094264</v>
      </c>
      <c r="AK63">
        <f t="shared" si="61"/>
        <v>-6.7880299928210261</v>
      </c>
      <c r="AL63">
        <f t="shared" si="40"/>
        <v>-43.024724382907152</v>
      </c>
      <c r="AN63">
        <f t="shared" si="41"/>
        <v>0</v>
      </c>
      <c r="AO63">
        <f t="shared" si="42"/>
        <v>0</v>
      </c>
      <c r="AP63">
        <f t="shared" si="43"/>
        <v>-1.9036452854198335E-6</v>
      </c>
      <c r="AQ63">
        <f t="shared" si="44"/>
        <v>-7.4016542007926109E-2</v>
      </c>
      <c r="AR63">
        <f t="shared" si="45"/>
        <v>-7.4018445653211529E-2</v>
      </c>
      <c r="AS63">
        <f t="shared" si="46"/>
        <v>-2.9248553001579851E-2</v>
      </c>
      <c r="AT63">
        <f t="shared" si="47"/>
        <v>-1.9344465491010984E-2</v>
      </c>
      <c r="AU63">
        <f t="shared" si="48"/>
        <v>-0.12261146414580235</v>
      </c>
      <c r="AW63">
        <v>60</v>
      </c>
      <c r="AX63">
        <f>IF(Z63&gt;0, (R63*SUMPRODUCT(K63:$K$98, X63:$X$98)-K63*$AZ$3)/Z63, 0)</f>
        <v>-1622551.1910322004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0.50007659900000001</v>
      </c>
      <c r="Q64" s="5">
        <f t="shared" si="60"/>
        <v>12.5</v>
      </c>
      <c r="R64">
        <f t="shared" si="31"/>
        <v>500000</v>
      </c>
      <c r="S64">
        <f t="shared" si="32"/>
        <v>-2959281.8793810024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-86.7084535302061</v>
      </c>
      <c r="AC64">
        <f t="shared" si="33"/>
        <v>-77.477848403474979</v>
      </c>
      <c r="AE64">
        <f t="shared" si="34"/>
        <v>0</v>
      </c>
      <c r="AF64">
        <f t="shared" si="35"/>
        <v>0</v>
      </c>
      <c r="AG64">
        <f t="shared" si="36"/>
        <v>-3.2726625732794817E-4</v>
      </c>
      <c r="AH64">
        <f t="shared" si="37"/>
        <v>-13.361941609481859</v>
      </c>
      <c r="AI64">
        <f t="shared" si="38"/>
        <v>-13.362268875739186</v>
      </c>
      <c r="AJ64">
        <f t="shared" si="39"/>
        <v>-9.2306051267311204</v>
      </c>
      <c r="AK64">
        <f t="shared" si="61"/>
        <v>-6.0695917471144272</v>
      </c>
      <c r="AL64">
        <f t="shared" si="40"/>
        <v>-28.662465749584733</v>
      </c>
      <c r="AN64">
        <f t="shared" si="41"/>
        <v>0</v>
      </c>
      <c r="AO64">
        <f t="shared" si="42"/>
        <v>0</v>
      </c>
      <c r="AP64">
        <f t="shared" si="43"/>
        <v>-8.3271461833080413E-7</v>
      </c>
      <c r="AQ64">
        <f t="shared" si="44"/>
        <v>-3.3998873572683386E-2</v>
      </c>
      <c r="AR64">
        <f t="shared" si="45"/>
        <v>-3.3999706287301715E-2</v>
      </c>
      <c r="AS64">
        <f t="shared" si="46"/>
        <v>-2.3486869339437562E-2</v>
      </c>
      <c r="AT64">
        <f t="shared" si="47"/>
        <v>-1.5443809625803922E-2</v>
      </c>
      <c r="AU64">
        <f t="shared" si="48"/>
        <v>-7.2930385252543195E-2</v>
      </c>
      <c r="AW64">
        <v>61</v>
      </c>
      <c r="AX64">
        <f>IF(Z64&gt;0, (R64*SUMPRODUCT(K64:$K$98, X64:$X$98)-K64*$AZ$3)/Z64, 0)</f>
        <v>-2959281.8793810024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0.512515834</v>
      </c>
      <c r="Q65" s="5">
        <f t="shared" si="60"/>
        <v>12.5</v>
      </c>
      <c r="R65">
        <f t="shared" si="31"/>
        <v>500000</v>
      </c>
      <c r="S65">
        <f t="shared" si="32"/>
        <v>-5535819.7856126921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-77.477848403474979</v>
      </c>
      <c r="AC65">
        <f t="shared" si="33"/>
        <v>-69.204149358530643</v>
      </c>
      <c r="AE65">
        <f t="shared" si="34"/>
        <v>0</v>
      </c>
      <c r="AF65">
        <f t="shared" si="35"/>
        <v>0</v>
      </c>
      <c r="AG65">
        <f t="shared" si="36"/>
        <v>-1.5626445594017673E-4</v>
      </c>
      <c r="AH65">
        <f t="shared" si="37"/>
        <v>-6.7091655525796785</v>
      </c>
      <c r="AI65">
        <f t="shared" si="38"/>
        <v>-6.7093218170356188</v>
      </c>
      <c r="AJ65">
        <f t="shared" si="39"/>
        <v>-8.2736990449443368</v>
      </c>
      <c r="AK65">
        <f t="shared" si="61"/>
        <v>-5.4234493882432488</v>
      </c>
      <c r="AL65">
        <f t="shared" si="40"/>
        <v>-20.406470250223204</v>
      </c>
      <c r="AN65">
        <f t="shared" si="41"/>
        <v>0</v>
      </c>
      <c r="AO65">
        <f t="shared" si="42"/>
        <v>0</v>
      </c>
      <c r="AP65">
        <f t="shared" si="43"/>
        <v>-3.5500718308008246E-7</v>
      </c>
      <c r="AQ65">
        <f t="shared" si="44"/>
        <v>-1.5242122396350135E-2</v>
      </c>
      <c r="AR65">
        <f t="shared" si="45"/>
        <v>-1.5242477403533215E-2</v>
      </c>
      <c r="AS65">
        <f t="shared" si="46"/>
        <v>-1.8796485572653353E-2</v>
      </c>
      <c r="AT65">
        <f t="shared" si="47"/>
        <v>-1.2321186403610082E-2</v>
      </c>
      <c r="AU65">
        <f t="shared" si="48"/>
        <v>-4.6360149379796649E-2</v>
      </c>
      <c r="AW65">
        <v>62</v>
      </c>
      <c r="AX65">
        <f>IF(Z65&gt;0, (R65*SUMPRODUCT(K65:$K$98, X65:$X$98)-K65*$AZ$3)/Z65, 0)</f>
        <v>-5535819.7856126921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0.52569093300000003</v>
      </c>
      <c r="Q66" s="5">
        <f t="shared" si="60"/>
        <v>12.5</v>
      </c>
      <c r="R66">
        <f t="shared" si="31"/>
        <v>500000</v>
      </c>
      <c r="S66">
        <f t="shared" si="32"/>
        <v>-10647405.565700443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-69.204149358530643</v>
      </c>
      <c r="AC66">
        <f t="shared" si="33"/>
        <v>-61.801804053679653</v>
      </c>
      <c r="AE66">
        <f t="shared" si="34"/>
        <v>0</v>
      </c>
      <c r="AF66">
        <f t="shared" si="35"/>
        <v>0</v>
      </c>
      <c r="AG66">
        <f t="shared" si="36"/>
        <v>-7.2555003742846066E-5</v>
      </c>
      <c r="AH66">
        <f t="shared" si="37"/>
        <v>-3.2858723055171559</v>
      </c>
      <c r="AI66">
        <f t="shared" si="38"/>
        <v>-3.2859448605208987</v>
      </c>
      <c r="AJ66">
        <f t="shared" si="39"/>
        <v>-7.4023453048509893</v>
      </c>
      <c r="AK66">
        <f t="shared" si="61"/>
        <v>-4.8442904550971457</v>
      </c>
      <c r="AL66">
        <f t="shared" si="40"/>
        <v>-15.532580620469034</v>
      </c>
      <c r="AN66">
        <f t="shared" si="41"/>
        <v>0</v>
      </c>
      <c r="AO66">
        <f t="shared" si="42"/>
        <v>0</v>
      </c>
      <c r="AP66">
        <f t="shared" si="43"/>
        <v>-1.4717236960197433E-7</v>
      </c>
      <c r="AQ66">
        <f t="shared" si="44"/>
        <v>-6.6651449033953694E-3</v>
      </c>
      <c r="AR66">
        <f t="shared" si="45"/>
        <v>-6.6652920757649713E-3</v>
      </c>
      <c r="AS66">
        <f t="shared" si="46"/>
        <v>-1.5015100860419791E-2</v>
      </c>
      <c r="AT66">
        <f t="shared" si="47"/>
        <v>-9.8262789406467384E-3</v>
      </c>
      <c r="AU66">
        <f t="shared" si="48"/>
        <v>-3.1506671876831503E-2</v>
      </c>
      <c r="AW66">
        <v>63</v>
      </c>
      <c r="AX66">
        <f>IF(Z66&gt;0, (R66*SUMPRODUCT(K66:$K$98, X66:$X$98)-K66*$AZ$3)/Z66, 0)</f>
        <v>-10647405.565700443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2">$C$6</f>
        <v>500000</v>
      </c>
      <c r="S67">
        <f t="shared" ref="S67:S89" si="63">AX67</f>
        <v>-21110920.412791371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-61.801804053679653</v>
      </c>
      <c r="AC67">
        <f t="shared" ref="AC67:AC89" si="64">S67*Z67</f>
        <v>-55.18562328139793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-3.2675993160369423E-5</v>
      </c>
      <c r="AH67">
        <f t="shared" ref="AH67:AH89" si="68">-X67*R67</f>
        <v>-1.566138421801927</v>
      </c>
      <c r="AI67">
        <f t="shared" ref="AI67:AI89" si="69">SUM(AE67:AH67)</f>
        <v>-1.5661710977950873</v>
      </c>
      <c r="AJ67">
        <f t="shared" ref="AJ67:AJ89" si="70">AB67-AC67</f>
        <v>-6.616180772281723</v>
      </c>
      <c r="AK67">
        <f t="shared" si="61"/>
        <v>-4.326126283757576</v>
      </c>
      <c r="AL67">
        <f t="shared" ref="AL67:AL89" si="71">SUM(AI67:AK67)</f>
        <v>-12.508478153834387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-5.9179281412508E-8</v>
      </c>
      <c r="AQ67">
        <f t="shared" ref="AQ67:AQ89" si="75">AH67*$K67</f>
        <v>-2.8364232401409143E-3</v>
      </c>
      <c r="AR67">
        <f t="shared" ref="AR67:AR89" si="76">AI67*$K67</f>
        <v>-2.8364824194223267E-3</v>
      </c>
      <c r="AS67">
        <f t="shared" ref="AS67:AS89" si="77">AJ67*$K67</f>
        <v>-1.1982522516676215E-2</v>
      </c>
      <c r="AT67">
        <f t="shared" ref="AT67:AT89" si="78">AK67*$K67</f>
        <v>-7.83501953608692E-3</v>
      </c>
      <c r="AU67">
        <f t="shared" ref="AU67:AU89" si="79">AL67*$K67</f>
        <v>-2.2654024472185463E-2</v>
      </c>
      <c r="AW67">
        <v>64</v>
      </c>
      <c r="AX67">
        <f>IF(Z67&gt;0, (R67*SUMPRODUCT(K67:$K$98, X67:$X$98)-K67*$AZ$3)/Z67, 0)</f>
        <v>-21110920.412791371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0.55384314300000004</v>
      </c>
      <c r="Q68" s="5">
        <f t="shared" si="60"/>
        <v>12.5</v>
      </c>
      <c r="R68">
        <f t="shared" si="62"/>
        <v>500000</v>
      </c>
      <c r="S68">
        <f t="shared" si="63"/>
        <v>-43218227.033155844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-55.18562328139793</v>
      </c>
      <c r="AC68">
        <f t="shared" si="64"/>
        <v>-49.275204421437074</v>
      </c>
      <c r="AE68">
        <f t="shared" si="65"/>
        <v>0</v>
      </c>
      <c r="AF68">
        <f t="shared" si="66"/>
        <v>0</v>
      </c>
      <c r="AG68">
        <f t="shared" si="67"/>
        <v>-1.4251858476180225E-5</v>
      </c>
      <c r="AH68">
        <f t="shared" si="68"/>
        <v>-0.72389499010342029</v>
      </c>
      <c r="AI68">
        <f t="shared" si="69"/>
        <v>-0.72390924196189643</v>
      </c>
      <c r="AJ68">
        <f t="shared" si="70"/>
        <v>-5.9104188599608563</v>
      </c>
      <c r="AK68">
        <f t="shared" si="61"/>
        <v>-3.8629936296978555</v>
      </c>
      <c r="AL68">
        <f t="shared" si="71"/>
        <v>-10.497321731620609</v>
      </c>
      <c r="AN68">
        <f t="shared" si="72"/>
        <v>0</v>
      </c>
      <c r="AO68">
        <f t="shared" si="73"/>
        <v>0</v>
      </c>
      <c r="AP68">
        <f t="shared" si="74"/>
        <v>-2.3045936946783937E-8</v>
      </c>
      <c r="AQ68">
        <f t="shared" si="75"/>
        <v>-1.1705728292137469E-3</v>
      </c>
      <c r="AR68">
        <f t="shared" si="76"/>
        <v>-1.1705958751506936E-3</v>
      </c>
      <c r="AS68">
        <f t="shared" si="77"/>
        <v>-9.557430043484947E-3</v>
      </c>
      <c r="AT68">
        <f t="shared" si="78"/>
        <v>-6.2466454999282016E-3</v>
      </c>
      <c r="AU68">
        <f t="shared" si="79"/>
        <v>-1.6974671418563844E-2</v>
      </c>
      <c r="AW68">
        <v>65</v>
      </c>
      <c r="AX68">
        <f>IF(Z68&gt;0, (R68*SUMPRODUCT(K68:$K$98, X68:$X$98)-K68*$AZ$3)/Z68, 0)</f>
        <v>-43218227.033155844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0.568687897</v>
      </c>
      <c r="Q69" s="5">
        <f t="shared" ref="Q69:Q89" si="91">$C$8</f>
        <v>12.5</v>
      </c>
      <c r="R69">
        <f t="shared" si="62"/>
        <v>500000</v>
      </c>
      <c r="S69">
        <f t="shared" si="63"/>
        <v>-91591360.452335462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-49.275204421437074</v>
      </c>
      <c r="AC69">
        <f t="shared" si="64"/>
        <v>-43.99668277712253</v>
      </c>
      <c r="AE69">
        <f t="shared" si="65"/>
        <v>0</v>
      </c>
      <c r="AF69">
        <f t="shared" si="66"/>
        <v>0</v>
      </c>
      <c r="AG69">
        <f t="shared" si="67"/>
        <v>-6.0044804662578664E-6</v>
      </c>
      <c r="AH69">
        <f t="shared" si="68"/>
        <v>-0.32419437700642223</v>
      </c>
      <c r="AI69">
        <f t="shared" si="69"/>
        <v>-0.32420038148688851</v>
      </c>
      <c r="AJ69">
        <f t="shared" si="70"/>
        <v>-5.2785216443145444</v>
      </c>
      <c r="AK69">
        <f t="shared" si="61"/>
        <v>-3.4492643095005957</v>
      </c>
      <c r="AL69">
        <f t="shared" si="71"/>
        <v>-9.0519863353020291</v>
      </c>
      <c r="AN69">
        <f t="shared" si="72"/>
        <v>0</v>
      </c>
      <c r="AO69">
        <f t="shared" si="73"/>
        <v>0</v>
      </c>
      <c r="AP69">
        <f t="shared" si="74"/>
        <v>-8.6692251434419098E-9</v>
      </c>
      <c r="AQ69">
        <f t="shared" si="75"/>
        <v>-4.6806947916646984E-4</v>
      </c>
      <c r="AR69">
        <f t="shared" si="76"/>
        <v>-4.6807814839161331E-4</v>
      </c>
      <c r="AS69">
        <f t="shared" si="77"/>
        <v>-7.6210910862723026E-3</v>
      </c>
      <c r="AT69">
        <f t="shared" si="78"/>
        <v>-4.9800226757895135E-3</v>
      </c>
      <c r="AU69">
        <f t="shared" si="79"/>
        <v>-1.306919191045343E-2</v>
      </c>
      <c r="AW69">
        <v>66</v>
      </c>
      <c r="AX69">
        <f>IF(Z69&gt;0, (R69*SUMPRODUCT(K69:$K$98, X69:$X$98)-K69*$AZ$3)/Z69, 0)</f>
        <v>-91591360.452335462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0.58363282999999999</v>
      </c>
      <c r="Q70" s="5">
        <f t="shared" si="91"/>
        <v>12.5</v>
      </c>
      <c r="R70">
        <f t="shared" si="62"/>
        <v>500000</v>
      </c>
      <c r="S70">
        <f t="shared" si="63"/>
        <v>-201243636.40771177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-43.99668277712253</v>
      </c>
      <c r="AC70">
        <f t="shared" si="64"/>
        <v>-39.283139938437643</v>
      </c>
      <c r="AE70">
        <f t="shared" si="65"/>
        <v>0</v>
      </c>
      <c r="AF70">
        <f t="shared" si="66"/>
        <v>0</v>
      </c>
      <c r="AG70">
        <f t="shared" si="67"/>
        <v>-2.4400237343934898E-6</v>
      </c>
      <c r="AH70">
        <f t="shared" si="68"/>
        <v>-0.14017647708807193</v>
      </c>
      <c r="AI70">
        <f t="shared" si="69"/>
        <v>-0.14017891711180633</v>
      </c>
      <c r="AJ70">
        <f t="shared" si="70"/>
        <v>-4.7135428386848872</v>
      </c>
      <c r="AK70">
        <f t="shared" si="61"/>
        <v>-3.0797677943985775</v>
      </c>
      <c r="AL70">
        <f t="shared" si="71"/>
        <v>-7.9334895501952714</v>
      </c>
      <c r="AN70">
        <f t="shared" si="72"/>
        <v>0</v>
      </c>
      <c r="AO70">
        <f t="shared" si="73"/>
        <v>0</v>
      </c>
      <c r="AP70">
        <f t="shared" si="74"/>
        <v>-3.1454361496726191E-9</v>
      </c>
      <c r="AQ70">
        <f t="shared" si="75"/>
        <v>-1.8070158587050566E-4</v>
      </c>
      <c r="AR70">
        <f t="shared" si="76"/>
        <v>-1.8070473130665533E-4</v>
      </c>
      <c r="AS70">
        <f t="shared" si="77"/>
        <v>-6.0762310746601137E-3</v>
      </c>
      <c r="AT70">
        <f t="shared" si="78"/>
        <v>-3.9701306247771889E-3</v>
      </c>
      <c r="AU70">
        <f t="shared" si="79"/>
        <v>-1.0227066430743958E-2</v>
      </c>
      <c r="AW70">
        <v>67</v>
      </c>
      <c r="AX70">
        <f>IF(Z70&gt;0, (R70*SUMPRODUCT(K70:$K$98, X70:$X$98)-K70*$AZ$3)/Z70, 0)</f>
        <v>-201243636.40771177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0.59833308299999999</v>
      </c>
      <c r="Q71" s="5">
        <f t="shared" si="91"/>
        <v>12.5</v>
      </c>
      <c r="R71">
        <f t="shared" si="62"/>
        <v>500000</v>
      </c>
      <c r="S71">
        <f t="shared" si="63"/>
        <v>-458763760.97481805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-39.283139938437643</v>
      </c>
      <c r="AC71">
        <f t="shared" si="64"/>
        <v>-35.074382329162738</v>
      </c>
      <c r="AE71">
        <f t="shared" si="65"/>
        <v>0</v>
      </c>
      <c r="AF71">
        <f t="shared" si="66"/>
        <v>0</v>
      </c>
      <c r="AG71">
        <f t="shared" si="67"/>
        <v>-9.5567657345672509E-7</v>
      </c>
      <c r="AH71">
        <f t="shared" si="68"/>
        <v>-5.8397876943713192E-2</v>
      </c>
      <c r="AI71">
        <f t="shared" si="69"/>
        <v>-5.8398832620286646E-2</v>
      </c>
      <c r="AJ71">
        <f t="shared" si="70"/>
        <v>-4.2087576092749046</v>
      </c>
      <c r="AK71">
        <f t="shared" si="61"/>
        <v>-2.7498197956906352</v>
      </c>
      <c r="AL71">
        <f t="shared" si="71"/>
        <v>-7.0169762375858262</v>
      </c>
      <c r="AN71">
        <f t="shared" si="72"/>
        <v>0</v>
      </c>
      <c r="AO71">
        <f t="shared" si="73"/>
        <v>0</v>
      </c>
      <c r="AP71">
        <f t="shared" si="74"/>
        <v>-1.0999672137166297E-9</v>
      </c>
      <c r="AQ71">
        <f t="shared" si="75"/>
        <v>-6.7214946743330973E-5</v>
      </c>
      <c r="AR71">
        <f t="shared" si="76"/>
        <v>-6.7216046710544695E-5</v>
      </c>
      <c r="AS71">
        <f t="shared" si="77"/>
        <v>-4.8442072446514915E-3</v>
      </c>
      <c r="AT71">
        <f t="shared" si="78"/>
        <v>-3.1649950442419472E-3</v>
      </c>
      <c r="AU71">
        <f t="shared" si="79"/>
        <v>-8.0764183356039822E-3</v>
      </c>
      <c r="AW71">
        <v>68</v>
      </c>
      <c r="AX71">
        <f>IF(Z71&gt;0, (R71*SUMPRODUCT(K71:$K$98, X71:$X$98)-K71*$AZ$3)/Z71, 0)</f>
        <v>-458763760.97481805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0.61338487399999997</v>
      </c>
      <c r="Q72" s="5">
        <f t="shared" si="91"/>
        <v>12.5</v>
      </c>
      <c r="R72">
        <f t="shared" si="62"/>
        <v>500000</v>
      </c>
      <c r="S72">
        <f t="shared" si="63"/>
        <v>-1087612277.2792764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-35.074382329162738</v>
      </c>
      <c r="AC72">
        <f t="shared" si="64"/>
        <v>-31.316468909412372</v>
      </c>
      <c r="AE72">
        <f t="shared" si="65"/>
        <v>0</v>
      </c>
      <c r="AF72">
        <f t="shared" si="66"/>
        <v>0</v>
      </c>
      <c r="AG72">
        <f t="shared" si="67"/>
        <v>-3.5992225312765282E-7</v>
      </c>
      <c r="AH72">
        <f t="shared" si="68"/>
        <v>-2.3447902183780202E-2</v>
      </c>
      <c r="AI72">
        <f t="shared" si="69"/>
        <v>-2.3448262106033329E-2</v>
      </c>
      <c r="AJ72">
        <f t="shared" si="70"/>
        <v>-3.7579134197503663</v>
      </c>
      <c r="AK72">
        <f t="shared" ref="AK72:AK89" si="92">G72*SUM(AB72:AB72, AE72:AF72)</f>
        <v>-2.4552067630413918</v>
      </c>
      <c r="AL72">
        <f t="shared" si="71"/>
        <v>-6.2365684448977916</v>
      </c>
      <c r="AN72">
        <f t="shared" si="72"/>
        <v>0</v>
      </c>
      <c r="AO72">
        <f t="shared" si="73"/>
        <v>0</v>
      </c>
      <c r="AP72">
        <f t="shared" si="74"/>
        <v>-3.6987883106228347E-10</v>
      </c>
      <c r="AQ72">
        <f t="shared" si="75"/>
        <v>-2.4096544671060927E-5</v>
      </c>
      <c r="AR72">
        <f t="shared" si="76"/>
        <v>-2.4096914549891988E-5</v>
      </c>
      <c r="AS72">
        <f t="shared" si="77"/>
        <v>-3.8618690865928622E-3</v>
      </c>
      <c r="AT72">
        <f t="shared" si="78"/>
        <v>-2.5231254795681632E-3</v>
      </c>
      <c r="AU72">
        <f t="shared" si="79"/>
        <v>-6.4090914807109177E-3</v>
      </c>
      <c r="AW72">
        <v>69</v>
      </c>
      <c r="AX72">
        <f>IF(Z72&gt;0, (R72*SUMPRODUCT(K72:$K$98, X72:$X$98)-K72*$AZ$3)/Z72, 0)</f>
        <v>-1087612277.2792764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0.62870016699999998</v>
      </c>
      <c r="Q73" s="5">
        <f t="shared" si="91"/>
        <v>12.5</v>
      </c>
      <c r="R73">
        <f t="shared" si="62"/>
        <v>500000</v>
      </c>
      <c r="S73">
        <f t="shared" si="63"/>
        <v>-2687748521.3887248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-31.316468909412372</v>
      </c>
      <c r="AC73">
        <f t="shared" si="64"/>
        <v>-27.961153153548903</v>
      </c>
      <c r="AE73">
        <f t="shared" si="65"/>
        <v>0</v>
      </c>
      <c r="AF73">
        <f t="shared" si="66"/>
        <v>0</v>
      </c>
      <c r="AG73">
        <f t="shared" si="67"/>
        <v>-1.300398499480047E-7</v>
      </c>
      <c r="AH73">
        <f t="shared" si="68"/>
        <v>-9.0513272259348625E-3</v>
      </c>
      <c r="AI73">
        <f t="shared" si="69"/>
        <v>-9.0514572657848097E-3</v>
      </c>
      <c r="AJ73">
        <f t="shared" si="70"/>
        <v>-3.3553157558634688</v>
      </c>
      <c r="AK73">
        <f t="shared" si="92"/>
        <v>-2.1921528236588661</v>
      </c>
      <c r="AL73">
        <f t="shared" si="71"/>
        <v>-5.55652003678812</v>
      </c>
      <c r="AN73">
        <f t="shared" si="72"/>
        <v>0</v>
      </c>
      <c r="AO73">
        <f t="shared" si="73"/>
        <v>0</v>
      </c>
      <c r="AP73">
        <f t="shared" si="74"/>
        <v>-1.1931889276164127E-10</v>
      </c>
      <c r="AQ73">
        <f t="shared" si="75"/>
        <v>-8.3051029592365117E-6</v>
      </c>
      <c r="AR73">
        <f t="shared" si="76"/>
        <v>-8.3052222781292736E-6</v>
      </c>
      <c r="AS73">
        <f t="shared" si="77"/>
        <v>-3.0786913474246244E-3</v>
      </c>
      <c r="AT73">
        <f t="shared" si="78"/>
        <v>-2.0114237888452344E-3</v>
      </c>
      <c r="AU73">
        <f t="shared" si="79"/>
        <v>-5.0984203585479884E-3</v>
      </c>
      <c r="AW73">
        <v>70</v>
      </c>
      <c r="AX73">
        <f>IF(Z73&gt;0, (R73*SUMPRODUCT(K73:$K$98, X73:$X$98)-K73*$AZ$3)/Z73, 0)</f>
        <v>-2687748521.3887248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0.64417999699999995</v>
      </c>
      <c r="Q74" s="5">
        <f t="shared" si="91"/>
        <v>12.5</v>
      </c>
      <c r="R74">
        <f t="shared" si="62"/>
        <v>500000</v>
      </c>
      <c r="S74">
        <f t="shared" si="63"/>
        <v>-6939379204.572773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-27.961153153548903</v>
      </c>
      <c r="AC74">
        <f t="shared" si="64"/>
        <v>-24.965322304716025</v>
      </c>
      <c r="AE74">
        <f t="shared" si="65"/>
        <v>0</v>
      </c>
      <c r="AF74">
        <f t="shared" si="66"/>
        <v>0</v>
      </c>
      <c r="AG74">
        <f t="shared" si="67"/>
        <v>-4.4970381299138537E-8</v>
      </c>
      <c r="AH74">
        <f t="shared" si="68"/>
        <v>-3.3507628059754446E-3</v>
      </c>
      <c r="AI74">
        <f t="shared" si="69"/>
        <v>-3.3508077763567436E-3</v>
      </c>
      <c r="AJ74">
        <f t="shared" si="70"/>
        <v>-2.9958308488328775</v>
      </c>
      <c r="AK74">
        <f t="shared" si="92"/>
        <v>-1.9572807207484233</v>
      </c>
      <c r="AL74">
        <f t="shared" si="71"/>
        <v>-4.9564623773576573</v>
      </c>
      <c r="AN74">
        <f t="shared" si="72"/>
        <v>0</v>
      </c>
      <c r="AO74">
        <f t="shared" si="73"/>
        <v>0</v>
      </c>
      <c r="AP74">
        <f t="shared" si="74"/>
        <v>-3.6841839154274523E-11</v>
      </c>
      <c r="AQ74">
        <f t="shared" si="75"/>
        <v>-2.7451015707584784E-6</v>
      </c>
      <c r="AR74">
        <f t="shared" si="76"/>
        <v>-2.7451384125976323E-6</v>
      </c>
      <c r="AS74">
        <f t="shared" si="77"/>
        <v>-2.454324715014789E-3</v>
      </c>
      <c r="AT74">
        <f t="shared" si="78"/>
        <v>-1.6034958879692059E-3</v>
      </c>
      <c r="AU74">
        <f t="shared" si="79"/>
        <v>-4.060565741396592E-3</v>
      </c>
      <c r="AW74">
        <v>71</v>
      </c>
      <c r="AX74">
        <f>IF(Z74&gt;0, (R74*SUMPRODUCT(K74:$K$98, X74:$X$98)-K74*$AZ$3)/Z74, 0)</f>
        <v>-6939379204.572773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0.65972661300000002</v>
      </c>
      <c r="Q75" s="5">
        <f t="shared" si="91"/>
        <v>12.5</v>
      </c>
      <c r="R75">
        <f t="shared" si="62"/>
        <v>500000</v>
      </c>
      <c r="S75">
        <f t="shared" si="63"/>
        <v>-18759837087.189407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-24.965322304716025</v>
      </c>
      <c r="AC75">
        <f t="shared" si="64"/>
        <v>-22.290468662374877</v>
      </c>
      <c r="AE75">
        <f t="shared" si="65"/>
        <v>0</v>
      </c>
      <c r="AF75">
        <f t="shared" si="66"/>
        <v>0</v>
      </c>
      <c r="AG75">
        <f t="shared" si="67"/>
        <v>-1.4852520146347942E-8</v>
      </c>
      <c r="AH75">
        <f t="shared" si="68"/>
        <v>-1.1867262935919684E-3</v>
      </c>
      <c r="AI75">
        <f t="shared" si="69"/>
        <v>-1.1867411461121146E-3</v>
      </c>
      <c r="AJ75">
        <f t="shared" si="70"/>
        <v>-2.674853642341148</v>
      </c>
      <c r="AK75">
        <f t="shared" si="92"/>
        <v>-1.7475725613301218</v>
      </c>
      <c r="AL75">
        <f t="shared" si="71"/>
        <v>-4.423612944817382</v>
      </c>
      <c r="AN75">
        <f t="shared" si="72"/>
        <v>0</v>
      </c>
      <c r="AO75">
        <f t="shared" si="73"/>
        <v>0</v>
      </c>
      <c r="AP75">
        <f t="shared" si="74"/>
        <v>-1.0864177679278088E-11</v>
      </c>
      <c r="AQ75">
        <f t="shared" si="75"/>
        <v>-8.6805506292643978E-7</v>
      </c>
      <c r="AR75">
        <f t="shared" si="76"/>
        <v>-8.6806592710411905E-7</v>
      </c>
      <c r="AS75">
        <f t="shared" si="77"/>
        <v>-1.9565760524219134E-3</v>
      </c>
      <c r="AT75">
        <f t="shared" si="78"/>
        <v>-1.278297462426938E-3</v>
      </c>
      <c r="AU75">
        <f t="shared" si="79"/>
        <v>-3.2357415807759554E-3</v>
      </c>
      <c r="AW75">
        <v>72</v>
      </c>
      <c r="AX75">
        <f>IF(Z75&gt;0, (R75*SUMPRODUCT(K75:$K$98, X75:$X$98)-K75*$AZ$3)/Z75, 0)</f>
        <v>-18759837087.189407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0.67535580100000003</v>
      </c>
      <c r="Q76" s="5">
        <f t="shared" si="91"/>
        <v>12.5</v>
      </c>
      <c r="R76">
        <f t="shared" si="62"/>
        <v>500000</v>
      </c>
      <c r="S76">
        <f t="shared" si="63"/>
        <v>-53234272917.629028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-22.290468662374877</v>
      </c>
      <c r="AC76">
        <f t="shared" si="64"/>
        <v>-19.902204898784664</v>
      </c>
      <c r="AE76">
        <f t="shared" si="65"/>
        <v>0</v>
      </c>
      <c r="AF76">
        <f t="shared" si="66"/>
        <v>0</v>
      </c>
      <c r="AG76">
        <f t="shared" si="67"/>
        <v>-4.6732593045790111E-9</v>
      </c>
      <c r="AH76">
        <f t="shared" si="68"/>
        <v>-4.0122942561221807E-4</v>
      </c>
      <c r="AI76">
        <f t="shared" si="69"/>
        <v>-4.0123409887152266E-4</v>
      </c>
      <c r="AJ76">
        <f t="shared" si="70"/>
        <v>-2.3882637635902135</v>
      </c>
      <c r="AK76">
        <f t="shared" si="92"/>
        <v>-1.5603328063662416</v>
      </c>
      <c r="AL76">
        <f t="shared" si="71"/>
        <v>-3.9489978040553266</v>
      </c>
      <c r="AN76">
        <f t="shared" si="72"/>
        <v>0</v>
      </c>
      <c r="AO76">
        <f t="shared" si="73"/>
        <v>0</v>
      </c>
      <c r="AP76">
        <f t="shared" si="74"/>
        <v>-3.0520986461519044E-12</v>
      </c>
      <c r="AQ76">
        <f t="shared" si="75"/>
        <v>-2.6204233638554191E-7</v>
      </c>
      <c r="AR76">
        <f t="shared" si="76"/>
        <v>-2.6204538848418806E-7</v>
      </c>
      <c r="AS76">
        <f t="shared" si="77"/>
        <v>-1.559771483761907E-3</v>
      </c>
      <c r="AT76">
        <f t="shared" si="78"/>
        <v>-1.0190510167476822E-3</v>
      </c>
      <c r="AU76">
        <f t="shared" si="79"/>
        <v>-2.5790845458980734E-3</v>
      </c>
      <c r="AW76">
        <v>73</v>
      </c>
      <c r="AX76">
        <f>IF(Z76&gt;0, (R76*SUMPRODUCT(K76:$K$98, X76:$X$98)-K76*$AZ$3)/Z76, 0)</f>
        <v>-53234272917.629028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0.69109609699999996</v>
      </c>
      <c r="Q77" s="5">
        <f t="shared" si="91"/>
        <v>12.5</v>
      </c>
      <c r="R77">
        <f t="shared" si="62"/>
        <v>500000</v>
      </c>
      <c r="S77">
        <f t="shared" si="63"/>
        <v>-159016329123.13718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-19.902204898784664</v>
      </c>
      <c r="AC77">
        <f t="shared" si="64"/>
        <v>-17.769826025429431</v>
      </c>
      <c r="AE77">
        <f t="shared" si="65"/>
        <v>0</v>
      </c>
      <c r="AF77">
        <f t="shared" si="66"/>
        <v>0</v>
      </c>
      <c r="AG77">
        <f t="shared" si="67"/>
        <v>-1.3968554458697324E-9</v>
      </c>
      <c r="AH77">
        <f t="shared" si="68"/>
        <v>-1.2918685062653952E-4</v>
      </c>
      <c r="AI77">
        <f t="shared" si="69"/>
        <v>-1.291882474819854E-4</v>
      </c>
      <c r="AJ77">
        <f t="shared" si="70"/>
        <v>-2.1323788733552327</v>
      </c>
      <c r="AK77">
        <f t="shared" si="92"/>
        <v>-1.3931543429149267</v>
      </c>
      <c r="AL77">
        <f t="shared" si="71"/>
        <v>-3.5256624045176412</v>
      </c>
      <c r="AN77">
        <f t="shared" si="72"/>
        <v>0</v>
      </c>
      <c r="AO77">
        <f t="shared" si="73"/>
        <v>0</v>
      </c>
      <c r="AP77">
        <f t="shared" si="74"/>
        <v>-8.145394622105537E-13</v>
      </c>
      <c r="AQ77">
        <f t="shared" si="75"/>
        <v>-7.5331909357663014E-8</v>
      </c>
      <c r="AR77">
        <f t="shared" si="76"/>
        <v>-7.5332723897125223E-8</v>
      </c>
      <c r="AS77">
        <f t="shared" si="77"/>
        <v>-1.2434405763800829E-3</v>
      </c>
      <c r="AT77">
        <f t="shared" si="78"/>
        <v>-8.1238126150388272E-4</v>
      </c>
      <c r="AU77">
        <f t="shared" si="79"/>
        <v>-2.0558971706078626E-3</v>
      </c>
      <c r="AW77">
        <v>74</v>
      </c>
      <c r="AX77">
        <f>IF(Z77&gt;0, (R77*SUMPRODUCT(K77:$K$98, X77:$X$98)-K77*$AZ$3)/Z77, 0)</f>
        <v>-159016329123.13718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0.70685825099999999</v>
      </c>
      <c r="Q78" s="5">
        <f t="shared" si="91"/>
        <v>12.5</v>
      </c>
      <c r="R78">
        <f t="shared" si="62"/>
        <v>500000</v>
      </c>
      <c r="S78">
        <f t="shared" si="63"/>
        <v>-501440943857.39056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-17.769826025429431</v>
      </c>
      <c r="AC78">
        <f t="shared" si="64"/>
        <v>-15.865916158442081</v>
      </c>
      <c r="AE78">
        <f t="shared" si="65"/>
        <v>0</v>
      </c>
      <c r="AF78">
        <f t="shared" si="66"/>
        <v>0</v>
      </c>
      <c r="AG78">
        <f t="shared" si="67"/>
        <v>-3.9550809404373088E-10</v>
      </c>
      <c r="AH78">
        <f t="shared" si="68"/>
        <v>-3.9495151894692171E-5</v>
      </c>
      <c r="AI78">
        <f t="shared" si="69"/>
        <v>-3.9495547402786213E-5</v>
      </c>
      <c r="AJ78">
        <f t="shared" si="70"/>
        <v>-1.90390986698735</v>
      </c>
      <c r="AK78">
        <f t="shared" si="92"/>
        <v>-1.2438878217800602</v>
      </c>
      <c r="AL78">
        <f t="shared" si="71"/>
        <v>-3.1478371843148132</v>
      </c>
      <c r="AN78">
        <f t="shared" si="72"/>
        <v>0</v>
      </c>
      <c r="AO78">
        <f t="shared" si="73"/>
        <v>0</v>
      </c>
      <c r="AP78">
        <f t="shared" si="74"/>
        <v>-2.0591975710697823E-13</v>
      </c>
      <c r="AQ78">
        <f t="shared" si="75"/>
        <v>-2.0562997843879737E-8</v>
      </c>
      <c r="AR78">
        <f t="shared" si="76"/>
        <v>-2.0563203763636845E-8</v>
      </c>
      <c r="AS78">
        <f t="shared" si="77"/>
        <v>-9.9126329718113304E-4</v>
      </c>
      <c r="AT78">
        <f t="shared" si="78"/>
        <v>-6.4762537603328283E-4</v>
      </c>
      <c r="AU78">
        <f t="shared" si="79"/>
        <v>-1.6389092364181798E-3</v>
      </c>
      <c r="AW78">
        <v>75</v>
      </c>
      <c r="AX78">
        <f>IF(Z78&gt;0, (R78*SUMPRODUCT(K78:$K$98, X78:$X$98)-K78*$AZ$3)/Z78, 0)</f>
        <v>-501440943857.39056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0.722550582</v>
      </c>
      <c r="Q79" s="5">
        <f t="shared" si="91"/>
        <v>12.5</v>
      </c>
      <c r="R79">
        <f t="shared" si="62"/>
        <v>500000</v>
      </c>
      <c r="S79">
        <f t="shared" si="63"/>
        <v>-1674017959540.6472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-15.865916158442081</v>
      </c>
      <c r="AC79">
        <f t="shared" si="64"/>
        <v>-14.165996587648598</v>
      </c>
      <c r="AE79">
        <f t="shared" si="65"/>
        <v>0</v>
      </c>
      <c r="AF79">
        <f t="shared" si="66"/>
        <v>0</v>
      </c>
      <c r="AG79">
        <f t="shared" si="67"/>
        <v>-1.0577840956628511E-10</v>
      </c>
      <c r="AH79">
        <f t="shared" si="68"/>
        <v>-1.1430984141480339E-5</v>
      </c>
      <c r="AI79">
        <f t="shared" si="69"/>
        <v>-1.1431089919889905E-5</v>
      </c>
      <c r="AJ79">
        <f t="shared" si="70"/>
        <v>-1.6999195707934831</v>
      </c>
      <c r="AK79">
        <f t="shared" si="92"/>
        <v>-1.1106141310909459</v>
      </c>
      <c r="AL79">
        <f t="shared" si="71"/>
        <v>-2.8105451329743492</v>
      </c>
      <c r="AN79">
        <f t="shared" si="72"/>
        <v>0</v>
      </c>
      <c r="AO79">
        <f t="shared" si="73"/>
        <v>0</v>
      </c>
      <c r="AP79">
        <f t="shared" si="74"/>
        <v>-4.9172427850859546E-14</v>
      </c>
      <c r="AQ79">
        <f t="shared" si="75"/>
        <v>-5.3138371551052047E-9</v>
      </c>
      <c r="AR79">
        <f t="shared" si="76"/>
        <v>-5.3138863275330556E-9</v>
      </c>
      <c r="AS79">
        <f t="shared" si="77"/>
        <v>-7.9022905326182143E-4</v>
      </c>
      <c r="AT79">
        <f t="shared" si="78"/>
        <v>-5.162829868130389E-4</v>
      </c>
      <c r="AU79">
        <f t="shared" si="79"/>
        <v>-1.3065173539611881E-3</v>
      </c>
      <c r="AW79">
        <v>76</v>
      </c>
      <c r="AX79">
        <f>IF(Z79&gt;0, (R79*SUMPRODUCT(K79:$K$98, X79:$X$98)-K79*$AZ$3)/Z79, 0)</f>
        <v>-1674017959540.6472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0.74076925400000004</v>
      </c>
      <c r="Q80" s="5">
        <f t="shared" si="91"/>
        <v>12.5</v>
      </c>
      <c r="R80">
        <f t="shared" si="62"/>
        <v>500000</v>
      </c>
      <c r="S80">
        <f t="shared" si="63"/>
        <v>-5997088709859.5156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-14.165996587648598</v>
      </c>
      <c r="AC80">
        <f t="shared" si="64"/>
        <v>-12.648211243537004</v>
      </c>
      <c r="AE80">
        <f t="shared" si="65"/>
        <v>0</v>
      </c>
      <c r="AF80">
        <f t="shared" si="66"/>
        <v>0</v>
      </c>
      <c r="AG80">
        <f t="shared" si="67"/>
        <v>-2.6363231926898771E-11</v>
      </c>
      <c r="AH80">
        <f t="shared" si="68"/>
        <v>-3.1342957417489392E-6</v>
      </c>
      <c r="AI80">
        <f t="shared" si="69"/>
        <v>-3.1343221049808662E-6</v>
      </c>
      <c r="AJ80">
        <f t="shared" si="70"/>
        <v>-1.5177853441115943</v>
      </c>
      <c r="AK80">
        <f t="shared" si="92"/>
        <v>-0.99161976113540196</v>
      </c>
      <c r="AL80">
        <f t="shared" si="71"/>
        <v>-2.5094082395691011</v>
      </c>
      <c r="AN80">
        <f t="shared" si="72"/>
        <v>0</v>
      </c>
      <c r="AO80">
        <f t="shared" si="73"/>
        <v>0</v>
      </c>
      <c r="AP80">
        <f t="shared" si="74"/>
        <v>-1.094221506776866E-14</v>
      </c>
      <c r="AQ80">
        <f t="shared" si="75"/>
        <v>-1.3009079534446445E-9</v>
      </c>
      <c r="AR80">
        <f t="shared" si="76"/>
        <v>-1.3009188956597123E-9</v>
      </c>
      <c r="AS80">
        <f t="shared" si="77"/>
        <v>-6.2996576853807608E-4</v>
      </c>
      <c r="AT80">
        <f t="shared" si="78"/>
        <v>-4.11577636682778E-4</v>
      </c>
      <c r="AU80">
        <f t="shared" si="79"/>
        <v>-1.0415447061397497E-3</v>
      </c>
      <c r="AW80">
        <v>77</v>
      </c>
      <c r="AX80">
        <f>IF(Z80&gt;0, (R80*SUMPRODUCT(K80:$K$98, X80:$X$98)-K80*$AZ$3)/Z80, 0)</f>
        <v>-5997088709859.5156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0.75888896100000003</v>
      </c>
      <c r="Q81" s="5">
        <f t="shared" si="91"/>
        <v>12.5</v>
      </c>
      <c r="R81">
        <f t="shared" si="62"/>
        <v>500000</v>
      </c>
      <c r="S81">
        <f t="shared" si="63"/>
        <v>-23168705028744.777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-12.648211243537004</v>
      </c>
      <c r="AC81">
        <f t="shared" si="64"/>
        <v>-11.293045754279493</v>
      </c>
      <c r="AE81">
        <f t="shared" si="65"/>
        <v>0</v>
      </c>
      <c r="AF81">
        <f t="shared" si="66"/>
        <v>0</v>
      </c>
      <c r="AG81">
        <f t="shared" si="67"/>
        <v>-6.0928339220235451E-12</v>
      </c>
      <c r="AH81">
        <f t="shared" si="68"/>
        <v>-8.0027062742424953E-7</v>
      </c>
      <c r="AI81">
        <f t="shared" si="69"/>
        <v>-8.0027672025817154E-7</v>
      </c>
      <c r="AJ81">
        <f t="shared" si="70"/>
        <v>-1.3551654892575105</v>
      </c>
      <c r="AK81">
        <f t="shared" si="92"/>
        <v>-0.88537478704759032</v>
      </c>
      <c r="AL81">
        <f t="shared" si="71"/>
        <v>-2.2405410765818212</v>
      </c>
      <c r="AN81">
        <f t="shared" si="72"/>
        <v>0</v>
      </c>
      <c r="AO81">
        <f t="shared" si="73"/>
        <v>0</v>
      </c>
      <c r="AP81">
        <f t="shared" si="74"/>
        <v>-2.2579166904227407E-15</v>
      </c>
      <c r="AQ81">
        <f t="shared" si="75"/>
        <v>-2.96568793707768E-10</v>
      </c>
      <c r="AR81">
        <f t="shared" si="76"/>
        <v>-2.965710516244584E-10</v>
      </c>
      <c r="AS81">
        <f t="shared" si="77"/>
        <v>-5.022048550214213E-4</v>
      </c>
      <c r="AT81">
        <f t="shared" si="78"/>
        <v>-3.2810717221885057E-4</v>
      </c>
      <c r="AU81">
        <f t="shared" si="79"/>
        <v>-8.303123238113235E-4</v>
      </c>
      <c r="AW81">
        <v>78</v>
      </c>
      <c r="AX81">
        <f>IF(Z81&gt;0, (R81*SUMPRODUCT(K81:$K$98, X81:$X$98)-K81*$AZ$3)/Z81, 0)</f>
        <v>-23168705028744.777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0.77688723800000004</v>
      </c>
      <c r="Q82" s="5">
        <f t="shared" si="91"/>
        <v>12.5</v>
      </c>
      <c r="R82">
        <f t="shared" si="62"/>
        <v>500000</v>
      </c>
      <c r="S82">
        <f t="shared" si="63"/>
        <v>-97067597369843.125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-11.293045754279493</v>
      </c>
      <c r="AC82">
        <f t="shared" si="64"/>
        <v>-10.083076566577473</v>
      </c>
      <c r="AE82">
        <f t="shared" si="65"/>
        <v>0</v>
      </c>
      <c r="AF82">
        <f t="shared" si="66"/>
        <v>0</v>
      </c>
      <c r="AG82">
        <f t="shared" si="67"/>
        <v>-1.2984606655297304E-12</v>
      </c>
      <c r="AH82">
        <f t="shared" si="68"/>
        <v>-1.8933779669094317E-7</v>
      </c>
      <c r="AI82">
        <f t="shared" si="69"/>
        <v>-1.8933909515160871E-7</v>
      </c>
      <c r="AJ82">
        <f t="shared" si="70"/>
        <v>-1.2099691877020202</v>
      </c>
      <c r="AK82">
        <f t="shared" si="92"/>
        <v>-0.79051320279956461</v>
      </c>
      <c r="AL82">
        <f t="shared" si="71"/>
        <v>-2.0004825798406798</v>
      </c>
      <c r="AN82">
        <f t="shared" si="72"/>
        <v>0</v>
      </c>
      <c r="AO82">
        <f t="shared" si="73"/>
        <v>0</v>
      </c>
      <c r="AP82">
        <f t="shared" si="74"/>
        <v>-4.2963469844811539E-16</v>
      </c>
      <c r="AQ82">
        <f t="shared" si="75"/>
        <v>-6.2648095044879424E-11</v>
      </c>
      <c r="AR82">
        <f t="shared" si="76"/>
        <v>-6.264852467957787E-11</v>
      </c>
      <c r="AS82">
        <f t="shared" si="77"/>
        <v>-4.0035463598567196E-4</v>
      </c>
      <c r="AT82">
        <f t="shared" si="78"/>
        <v>-2.6156502889942057E-4</v>
      </c>
      <c r="AU82">
        <f t="shared" si="79"/>
        <v>-6.6191972753361719E-4</v>
      </c>
      <c r="AW82">
        <v>79</v>
      </c>
      <c r="AX82">
        <f>IF(Z82&gt;0, (R82*SUMPRODUCT(K82:$K$98, X82:$X$98)-K82*$AZ$3)/Z82, 0)</f>
        <v>-97067597369843.125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0.79474162100000001</v>
      </c>
      <c r="Q83" s="5">
        <f t="shared" si="91"/>
        <v>12.5</v>
      </c>
      <c r="R83">
        <f t="shared" si="62"/>
        <v>500000</v>
      </c>
      <c r="S83">
        <f t="shared" si="63"/>
        <v>-443860581533194.38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-10.083076566577473</v>
      </c>
      <c r="AC83">
        <f t="shared" si="64"/>
        <v>-9.0027469344985231</v>
      </c>
      <c r="AE83">
        <f t="shared" si="65"/>
        <v>0</v>
      </c>
      <c r="AF83">
        <f t="shared" si="66"/>
        <v>0</v>
      </c>
      <c r="AG83">
        <f t="shared" si="67"/>
        <v>-2.5353532474659634E-13</v>
      </c>
      <c r="AH83">
        <f t="shared" si="68"/>
        <v>-4.1277629365113471E-8</v>
      </c>
      <c r="AI83">
        <f t="shared" si="69"/>
        <v>-4.1277882900438219E-8</v>
      </c>
      <c r="AJ83">
        <f t="shared" si="70"/>
        <v>-1.0803296320789499</v>
      </c>
      <c r="AK83">
        <f t="shared" si="92"/>
        <v>-0.70581535966042319</v>
      </c>
      <c r="AL83">
        <f t="shared" si="71"/>
        <v>-1.7861450330172559</v>
      </c>
      <c r="AN83">
        <f t="shared" si="72"/>
        <v>0</v>
      </c>
      <c r="AO83">
        <f t="shared" si="73"/>
        <v>0</v>
      </c>
      <c r="AP83">
        <f t="shared" si="74"/>
        <v>-7.490158462601144E-17</v>
      </c>
      <c r="AQ83">
        <f t="shared" si="75"/>
        <v>-1.2194592024375048E-11</v>
      </c>
      <c r="AR83">
        <f t="shared" si="76"/>
        <v>-1.2194666925959674E-11</v>
      </c>
      <c r="AS83">
        <f t="shared" si="77"/>
        <v>-3.1916026471666485E-4</v>
      </c>
      <c r="AT83">
        <f t="shared" si="78"/>
        <v>-2.0851803962537813E-4</v>
      </c>
      <c r="AU83">
        <f t="shared" si="79"/>
        <v>-5.2767831653670989E-4</v>
      </c>
      <c r="AW83">
        <v>80</v>
      </c>
      <c r="AX83">
        <f>IF(Z83&gt;0, (R83*SUMPRODUCT(K83:$K$98, X83:$X$98)-K83*$AZ$3)/Z83, 0)</f>
        <v>-443860581533194.38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0.81243025300000005</v>
      </c>
      <c r="Q84" s="5">
        <f t="shared" si="91"/>
        <v>12.5</v>
      </c>
      <c r="R84">
        <f t="shared" si="62"/>
        <v>500000</v>
      </c>
      <c r="S84">
        <f t="shared" si="63"/>
        <v>-2231822128209492.8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-9.0027469344985231</v>
      </c>
      <c r="AC84">
        <f t="shared" si="64"/>
        <v>-8.0381669058128633</v>
      </c>
      <c r="AE84">
        <f t="shared" si="65"/>
        <v>0</v>
      </c>
      <c r="AF84">
        <f t="shared" si="66"/>
        <v>0</v>
      </c>
      <c r="AG84">
        <f t="shared" si="67"/>
        <v>-4.5020203470815925E-14</v>
      </c>
      <c r="AH84">
        <f t="shared" si="68"/>
        <v>-8.2391907211325768E-9</v>
      </c>
      <c r="AI84">
        <f t="shared" si="69"/>
        <v>-8.2392357413360475E-9</v>
      </c>
      <c r="AJ84">
        <f t="shared" si="70"/>
        <v>-0.96458002868565984</v>
      </c>
      <c r="AK84">
        <f t="shared" si="92"/>
        <v>-0.63019228541489669</v>
      </c>
      <c r="AL84">
        <f t="shared" si="71"/>
        <v>-1.5947723223397923</v>
      </c>
      <c r="AN84">
        <f t="shared" si="72"/>
        <v>0</v>
      </c>
      <c r="AO84">
        <f t="shared" si="73"/>
        <v>0</v>
      </c>
      <c r="AP84">
        <f t="shared" si="74"/>
        <v>-1.1875228064232082E-17</v>
      </c>
      <c r="AQ84">
        <f t="shared" si="75"/>
        <v>-2.1732969052789781E-12</v>
      </c>
      <c r="AR84">
        <f t="shared" si="76"/>
        <v>-2.173308780507042E-12</v>
      </c>
      <c r="AS84">
        <f t="shared" si="77"/>
        <v>-2.5443260900122577E-4</v>
      </c>
      <c r="AT84">
        <f t="shared" si="78"/>
        <v>-1.6622930454929607E-4</v>
      </c>
      <c r="AU84">
        <f t="shared" si="79"/>
        <v>-4.206619157238306E-4</v>
      </c>
      <c r="AW84">
        <v>81</v>
      </c>
      <c r="AX84">
        <f>IF(Z84&gt;0, (R84*SUMPRODUCT(K84:$K$98, X84:$X$98)-K84*$AZ$3)/Z84, 0)</f>
        <v>-2231822128209492.8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0.830029028</v>
      </c>
      <c r="Q85" s="5">
        <f t="shared" si="91"/>
        <v>12.5</v>
      </c>
      <c r="R85">
        <f t="shared" si="62"/>
        <v>500000</v>
      </c>
      <c r="S85">
        <f t="shared" si="63"/>
        <v>-1.2456624497843288E+16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-8.0381669058128633</v>
      </c>
      <c r="AC85">
        <f t="shared" si="64"/>
        <v>-7.1769347373348085</v>
      </c>
      <c r="AE85">
        <f t="shared" si="65"/>
        <v>0</v>
      </c>
      <c r="AF85">
        <f t="shared" si="66"/>
        <v>0</v>
      </c>
      <c r="AG85">
        <f t="shared" si="67"/>
        <v>-7.201925708864194E-15</v>
      </c>
      <c r="AH85">
        <f t="shared" si="68"/>
        <v>-1.4947230290897428E-9</v>
      </c>
      <c r="AI85">
        <f t="shared" si="69"/>
        <v>-1.4947302310154517E-9</v>
      </c>
      <c r="AJ85">
        <f t="shared" si="70"/>
        <v>-0.86123216847805484</v>
      </c>
      <c r="AK85">
        <f t="shared" si="92"/>
        <v>-0.56267168340690044</v>
      </c>
      <c r="AL85">
        <f t="shared" si="71"/>
        <v>-1.4239038533796855</v>
      </c>
      <c r="AN85">
        <f t="shared" si="72"/>
        <v>0</v>
      </c>
      <c r="AO85">
        <f t="shared" si="73"/>
        <v>0</v>
      </c>
      <c r="AP85">
        <f t="shared" si="74"/>
        <v>-1.6961533715686462E-18</v>
      </c>
      <c r="AQ85">
        <f t="shared" si="75"/>
        <v>-3.5202800026545987E-13</v>
      </c>
      <c r="AR85">
        <f t="shared" si="76"/>
        <v>-3.5202969641883149E-13</v>
      </c>
      <c r="AS85">
        <f t="shared" si="77"/>
        <v>-2.0283211814716248E-4</v>
      </c>
      <c r="AT85">
        <f t="shared" si="78"/>
        <v>-1.325169838564377E-4</v>
      </c>
      <c r="AU85">
        <f t="shared" si="79"/>
        <v>-3.3534910235562986E-4</v>
      </c>
      <c r="AW85">
        <v>82</v>
      </c>
      <c r="AX85">
        <f>IF(Z85&gt;0, (R85*SUMPRODUCT(K85:$K$98, X85:$X$98)-K85*$AZ$3)/Z85, 0)</f>
        <v>-1.2456624497843288E+16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0.84762719500000006</v>
      </c>
      <c r="Q86" s="5">
        <f t="shared" si="91"/>
        <v>12.5</v>
      </c>
      <c r="R86">
        <f t="shared" si="62"/>
        <v>500000</v>
      </c>
      <c r="S86">
        <f t="shared" si="63"/>
        <v>-7.8118754201613072E+16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-7.1769347373348085</v>
      </c>
      <c r="AC86">
        <f t="shared" si="64"/>
        <v>-6.4079774440492452</v>
      </c>
      <c r="AE86">
        <f t="shared" si="65"/>
        <v>0</v>
      </c>
      <c r="AF86">
        <f t="shared" si="66"/>
        <v>0</v>
      </c>
      <c r="AG86">
        <f t="shared" si="67"/>
        <v>-1.0253583645726084E-15</v>
      </c>
      <c r="AH86">
        <f t="shared" si="68"/>
        <v>-2.4418192348811776E-10</v>
      </c>
      <c r="AI86">
        <f t="shared" si="69"/>
        <v>-2.4418294884648235E-10</v>
      </c>
      <c r="AJ86">
        <f t="shared" si="70"/>
        <v>-0.76895729328556328</v>
      </c>
      <c r="AK86">
        <f t="shared" si="92"/>
        <v>-0.50238543161343663</v>
      </c>
      <c r="AL86">
        <f t="shared" si="71"/>
        <v>-1.2713427251431828</v>
      </c>
      <c r="AN86">
        <f t="shared" si="72"/>
        <v>0</v>
      </c>
      <c r="AO86">
        <f t="shared" si="73"/>
        <v>0</v>
      </c>
      <c r="AP86">
        <f t="shared" si="74"/>
        <v>-2.1561260108967441E-19</v>
      </c>
      <c r="AQ86">
        <f t="shared" si="75"/>
        <v>-5.1346633022590159E-14</v>
      </c>
      <c r="AR86">
        <f t="shared" si="76"/>
        <v>-5.1346848635191252E-14</v>
      </c>
      <c r="AS86">
        <f t="shared" si="77"/>
        <v>-1.616965227579566E-4</v>
      </c>
      <c r="AT86">
        <f t="shared" si="78"/>
        <v>-1.0564172820190744E-4</v>
      </c>
      <c r="AU86">
        <f t="shared" si="79"/>
        <v>-2.6733825101121089E-4</v>
      </c>
      <c r="AW86">
        <v>83</v>
      </c>
      <c r="AX86">
        <f>IF(Z86&gt;0, (R86*SUMPRODUCT(K86:$K$98, X86:$X$98)-K86*$AZ$3)/Z86, 0)</f>
        <v>-7.8118754201613072E+16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0.86522596900000004</v>
      </c>
      <c r="Q87" s="5">
        <f t="shared" si="91"/>
        <v>12.5</v>
      </c>
      <c r="R87">
        <f t="shared" si="62"/>
        <v>500000</v>
      </c>
      <c r="S87">
        <f t="shared" si="63"/>
        <v>-5.5900163776877792E+17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-6.4079774440492452</v>
      </c>
      <c r="AC87">
        <f t="shared" si="64"/>
        <v>-5.7214084321868715</v>
      </c>
      <c r="AE87">
        <f t="shared" si="65"/>
        <v>0</v>
      </c>
      <c r="AF87">
        <f t="shared" si="66"/>
        <v>0</v>
      </c>
      <c r="AG87">
        <f t="shared" si="67"/>
        <v>-1.2793809636729187E-16</v>
      </c>
      <c r="AH87">
        <f t="shared" si="68"/>
        <v>-3.5486667382383619E-11</v>
      </c>
      <c r="AI87">
        <f t="shared" si="69"/>
        <v>-3.5486795320479984E-11</v>
      </c>
      <c r="AJ87">
        <f t="shared" si="70"/>
        <v>-0.68656901186237373</v>
      </c>
      <c r="AK87">
        <f t="shared" si="92"/>
        <v>-0.44855842108344718</v>
      </c>
      <c r="AL87">
        <f t="shared" si="71"/>
        <v>-1.1351274329813077</v>
      </c>
      <c r="AN87">
        <f t="shared" si="72"/>
        <v>0</v>
      </c>
      <c r="AO87">
        <f t="shared" si="73"/>
        <v>0</v>
      </c>
      <c r="AP87">
        <f t="shared" si="74"/>
        <v>-2.4020404796744332E-20</v>
      </c>
      <c r="AQ87">
        <f t="shared" si="75"/>
        <v>-6.6626293466580003E-15</v>
      </c>
      <c r="AR87">
        <f t="shared" si="76"/>
        <v>-6.6626533670627968E-15</v>
      </c>
      <c r="AS87">
        <f t="shared" si="77"/>
        <v>-1.2890347796398172E-4</v>
      </c>
      <c r="AT87">
        <f t="shared" si="78"/>
        <v>-8.4216938936473637E-5</v>
      </c>
      <c r="AU87">
        <f t="shared" si="79"/>
        <v>-2.1312041690711801E-4</v>
      </c>
      <c r="AW87">
        <v>84</v>
      </c>
      <c r="AX87">
        <f>IF(Z87&gt;0, (R87*SUMPRODUCT(K87:$K$98, X87:$X$98)-K87*$AZ$3)/Z87, 0)</f>
        <v>-5.5900163776877792E+17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0.88282474399999999</v>
      </c>
      <c r="Q88" s="5">
        <f t="shared" si="91"/>
        <v>12.5</v>
      </c>
      <c r="R88">
        <f t="shared" si="62"/>
        <v>500000</v>
      </c>
      <c r="S88">
        <f t="shared" si="63"/>
        <v>-4.6569387727956101E+18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-5.7214084321868715</v>
      </c>
      <c r="AC88">
        <f t="shared" si="64"/>
        <v>-5.1084003858811409</v>
      </c>
      <c r="AE88">
        <f t="shared" si="65"/>
        <v>0</v>
      </c>
      <c r="AF88">
        <f t="shared" si="66"/>
        <v>0</v>
      </c>
      <c r="AG88">
        <f t="shared" si="67"/>
        <v>-1.3711798230317169E-17</v>
      </c>
      <c r="AH88">
        <f t="shared" si="68"/>
        <v>-4.5178766869320713E-12</v>
      </c>
      <c r="AI88">
        <f t="shared" si="69"/>
        <v>-4.5178903987303017E-12</v>
      </c>
      <c r="AJ88">
        <f t="shared" si="70"/>
        <v>-0.61300804630573058</v>
      </c>
      <c r="AK88">
        <f t="shared" si="92"/>
        <v>-0.40049859025308104</v>
      </c>
      <c r="AL88">
        <f t="shared" si="71"/>
        <v>-1.0135066365633296</v>
      </c>
      <c r="AN88">
        <f t="shared" si="72"/>
        <v>0</v>
      </c>
      <c r="AO88">
        <f t="shared" si="73"/>
        <v>0</v>
      </c>
      <c r="AP88">
        <f t="shared" si="74"/>
        <v>-2.2985652083166968E-21</v>
      </c>
      <c r="AQ88">
        <f t="shared" si="75"/>
        <v>-7.5735027555222099E-16</v>
      </c>
      <c r="AR88">
        <f t="shared" si="76"/>
        <v>-7.5735257411742932E-16</v>
      </c>
      <c r="AS88">
        <f t="shared" si="77"/>
        <v>-1.0276106342792577E-4</v>
      </c>
      <c r="AT88">
        <f t="shared" si="78"/>
        <v>-6.7137228106245458E-5</v>
      </c>
      <c r="AU88">
        <f t="shared" si="79"/>
        <v>-1.6989829153492861E-4</v>
      </c>
      <c r="AW88">
        <v>85</v>
      </c>
      <c r="AX88">
        <f>IF(Z88&gt;0, (R88*SUMPRODUCT(K88:$K$98, X88:$X$98)-K88*$AZ$3)/Z88, 0)</f>
        <v>-4.6569387727956101E+18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-5.1084003858811409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-5.4847192921268675E-13</v>
      </c>
      <c r="AI89">
        <f t="shared" si="69"/>
        <v>-5.4847192921268675E-13</v>
      </c>
      <c r="AJ89">
        <f t="shared" si="70"/>
        <v>-5.1084003858811409</v>
      </c>
      <c r="AK89">
        <f t="shared" si="92"/>
        <v>-0.35758802701167991</v>
      </c>
      <c r="AL89">
        <f t="shared" si="71"/>
        <v>-5.4659884128933696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-8.209161458273916E-17</v>
      </c>
      <c r="AR89">
        <f t="shared" si="76"/>
        <v>-8.209161458273916E-17</v>
      </c>
      <c r="AS89">
        <f t="shared" si="77"/>
        <v>-7.6459124574350314E-4</v>
      </c>
      <c r="AT89">
        <f t="shared" si="78"/>
        <v>-5.3521387202045225E-5</v>
      </c>
      <c r="AU89">
        <f t="shared" si="79"/>
        <v>-8.1811263294563044E-4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56466.396769496445</v>
      </c>
      <c r="AO91" s="6">
        <f t="shared" si="93"/>
        <v>-5646.639676949645</v>
      </c>
      <c r="AP91" s="6">
        <f t="shared" si="93"/>
        <v>-746.81089635622993</v>
      </c>
      <c r="AQ91" s="6">
        <f t="shared" si="93"/>
        <v>-30473.512396967297</v>
      </c>
      <c r="AR91" s="6">
        <f t="shared" si="93"/>
        <v>19599.433799223279</v>
      </c>
      <c r="AS91" s="6">
        <f t="shared" si="93"/>
        <v>-7210.7677165980203</v>
      </c>
      <c r="AT91" s="6">
        <f t="shared" si="93"/>
        <v>2373.0987230578194</v>
      </c>
      <c r="AU91" s="6">
        <f t="shared" si="93"/>
        <v>14761.764805683093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126925.95814153853</v>
      </c>
      <c r="K3">
        <v>1</v>
      </c>
      <c r="L3" s="2">
        <v>0</v>
      </c>
      <c r="O3">
        <f>$C$3</f>
        <v>126925.95814153853</v>
      </c>
      <c r="P3">
        <f>O3*C5</f>
        <v>12692.595814153854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126925.95814153853</v>
      </c>
      <c r="AF3">
        <f t="shared" ref="AF3:AF34" si="4">-$Z3*P3</f>
        <v>-12692.595814153854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113608.40535668467</v>
      </c>
      <c r="AJ3">
        <f t="shared" ref="AJ3:AJ34" si="8">AB3-AC3</f>
        <v>0</v>
      </c>
      <c r="AL3">
        <f t="shared" ref="AL3:AL34" si="9">SUM(AI3:AK3)</f>
        <v>113608.40535668467</v>
      </c>
      <c r="AN3">
        <f t="shared" ref="AN3:AN34" si="10">AE3*$K3</f>
        <v>126925.95814153853</v>
      </c>
      <c r="AO3">
        <f t="shared" ref="AO3:AO34" si="11">AF3*$K3</f>
        <v>-12692.595814153854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113608.40535668467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113608.40535668467</v>
      </c>
      <c r="AW3">
        <v>0</v>
      </c>
      <c r="AX3">
        <f>IF(Z3&gt;0, (R3*SUMPRODUCT(K3:$K$98, X3:$X$98)-K3*$AZ$3)/Z3, 0)</f>
        <v>0</v>
      </c>
      <c r="AZ3">
        <f>C6*ABS(SUMPRODUCT(X4:X79, K4:K79))/1</f>
        <v>71392.299464260243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500000</v>
      </c>
      <c r="S4">
        <f t="shared" si="1"/>
        <v>4847.368943844288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4788.7921741583268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-4788.7921741583268</v>
      </c>
      <c r="AK4">
        <f>G4*SUM(AB4, AE4:AF4)</f>
        <v>0</v>
      </c>
      <c r="AL4">
        <f t="shared" si="9"/>
        <v>-5830.9121741583267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-972.21755760798567</v>
      </c>
      <c r="AR4">
        <f t="shared" si="14"/>
        <v>-972.21755760798567</v>
      </c>
      <c r="AS4">
        <f t="shared" si="15"/>
        <v>-4467.5736301505058</v>
      </c>
      <c r="AT4">
        <f t="shared" si="16"/>
        <v>0</v>
      </c>
      <c r="AU4">
        <f t="shared" si="17"/>
        <v>-5439.7911877584911</v>
      </c>
      <c r="AW4">
        <v>1</v>
      </c>
      <c r="AX4">
        <f>IF(Z4&gt;0, (R4*SUMPRODUCT(K4:$K$98, X4:$X$98)-K4*$AZ$3)/Z4, 0)</f>
        <v>4847.368943844288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2.1892320000000002E-3</v>
      </c>
      <c r="Q5" s="5">
        <f t="shared" ref="Q5:Q36" si="29">$C$8</f>
        <v>12.5</v>
      </c>
      <c r="R5">
        <f t="shared" si="0"/>
        <v>500000</v>
      </c>
      <c r="S5">
        <f t="shared" si="1"/>
        <v>9603.6536576732851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4788.7921741583268</v>
      </c>
      <c r="AC5">
        <f t="shared" si="2"/>
        <v>9371.9542346981543</v>
      </c>
      <c r="AE5">
        <f t="shared" si="3"/>
        <v>0</v>
      </c>
      <c r="AF5">
        <f t="shared" si="4"/>
        <v>0</v>
      </c>
      <c r="AG5">
        <f t="shared" si="5"/>
        <v>-12.198422820061296</v>
      </c>
      <c r="AH5">
        <f t="shared" si="6"/>
        <v>-1081.3883975481601</v>
      </c>
      <c r="AI5">
        <f t="shared" si="7"/>
        <v>-1093.5868203682214</v>
      </c>
      <c r="AJ5">
        <f t="shared" si="8"/>
        <v>-4583.1620605398275</v>
      </c>
      <c r="AK5">
        <f>G5*SUM(AB5, AE5:AF5)</f>
        <v>196.3404791404914</v>
      </c>
      <c r="AL5">
        <f t="shared" si="9"/>
        <v>-5480.4084017675577</v>
      </c>
      <c r="AN5">
        <f t="shared" si="10"/>
        <v>0</v>
      </c>
      <c r="AO5">
        <f t="shared" si="11"/>
        <v>0</v>
      </c>
      <c r="AP5">
        <f t="shared" si="12"/>
        <v>-10.430969156391729</v>
      </c>
      <c r="AQ5">
        <f t="shared" si="13"/>
        <v>-924.70388896128247</v>
      </c>
      <c r="AR5">
        <f t="shared" si="14"/>
        <v>-935.1348581176743</v>
      </c>
      <c r="AS5">
        <f t="shared" si="15"/>
        <v>-3919.0986242593185</v>
      </c>
      <c r="AT5">
        <f t="shared" si="16"/>
        <v>167.89231790666429</v>
      </c>
      <c r="AU5">
        <f t="shared" si="17"/>
        <v>-4686.3411644703283</v>
      </c>
      <c r="AW5">
        <v>2</v>
      </c>
      <c r="AX5">
        <f>IF(Z5&gt;0, (R5*SUMPRODUCT(K5:$K$98, X5:$X$98)-K5*$AZ$3)/Z5, 0)</f>
        <v>9603.6536576732851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2.8741389999999999E-3</v>
      </c>
      <c r="Q6" s="5">
        <f t="shared" si="29"/>
        <v>12.5</v>
      </c>
      <c r="R6">
        <f t="shared" si="0"/>
        <v>500000</v>
      </c>
      <c r="S6">
        <f t="shared" si="1"/>
        <v>14971.959013141628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9371.9542346981543</v>
      </c>
      <c r="AC6">
        <f t="shared" si="2"/>
        <v>14422.642183722455</v>
      </c>
      <c r="AE6">
        <f t="shared" si="3"/>
        <v>0</v>
      </c>
      <c r="AF6">
        <f t="shared" si="4"/>
        <v>0</v>
      </c>
      <c r="AG6">
        <f t="shared" si="5"/>
        <v>-12.041378629095055</v>
      </c>
      <c r="AH6">
        <f t="shared" si="6"/>
        <v>-1402.3985106251259</v>
      </c>
      <c r="AI6">
        <f t="shared" si="7"/>
        <v>-1414.439889254221</v>
      </c>
      <c r="AJ6">
        <f t="shared" si="8"/>
        <v>-5050.6879490243009</v>
      </c>
      <c r="AK6">
        <f>G6*SUM(AB6, AE6:AF6)</f>
        <v>548.2593227298421</v>
      </c>
      <c r="AL6">
        <f t="shared" si="9"/>
        <v>-5916.8685155486801</v>
      </c>
      <c r="AN6">
        <f t="shared" si="10"/>
        <v>0</v>
      </c>
      <c r="AO6">
        <f t="shared" si="11"/>
        <v>0</v>
      </c>
      <c r="AP6">
        <f t="shared" si="12"/>
        <v>-9.288840243182344</v>
      </c>
      <c r="AQ6">
        <f t="shared" si="13"/>
        <v>-1081.82427641615</v>
      </c>
      <c r="AR6">
        <f t="shared" si="14"/>
        <v>-1091.1131166593325</v>
      </c>
      <c r="AS6">
        <f t="shared" si="15"/>
        <v>-3896.1513396227142</v>
      </c>
      <c r="AT6">
        <f t="shared" si="16"/>
        <v>422.93274030662923</v>
      </c>
      <c r="AU6">
        <f t="shared" si="17"/>
        <v>-4564.3317159754179</v>
      </c>
      <c r="AW6">
        <v>3</v>
      </c>
      <c r="AX6">
        <f>IF(Z6&gt;0, (R6*SUMPRODUCT(K6:$K$98, X6:$X$98)-K6*$AZ$3)/Z6, 0)</f>
        <v>14971.959013141628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3.657909E-3</v>
      </c>
      <c r="Q7" s="5">
        <f t="shared" si="29"/>
        <v>12.5</v>
      </c>
      <c r="R7">
        <f t="shared" si="0"/>
        <v>500000</v>
      </c>
      <c r="S7">
        <f t="shared" si="1"/>
        <v>19266.817193242732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14422.642183722455</v>
      </c>
      <c r="AC7">
        <f t="shared" si="2"/>
        <v>18306.433521123319</v>
      </c>
      <c r="AE7">
        <f t="shared" si="3"/>
        <v>0</v>
      </c>
      <c r="AF7">
        <f t="shared" si="4"/>
        <v>0</v>
      </c>
      <c r="AG7">
        <f t="shared" si="5"/>
        <v>-11.87691857554433</v>
      </c>
      <c r="AH7">
        <f t="shared" si="6"/>
        <v>-1761.8506903909786</v>
      </c>
      <c r="AI7">
        <f t="shared" si="7"/>
        <v>-1773.7276089665229</v>
      </c>
      <c r="AJ7">
        <f t="shared" si="8"/>
        <v>-3883.791337400864</v>
      </c>
      <c r="AK7">
        <f>G7*SUM(AB7, AE7:AF7)</f>
        <v>708.15173122077249</v>
      </c>
      <c r="AL7">
        <f t="shared" si="9"/>
        <v>-4949.3672151466144</v>
      </c>
      <c r="AN7">
        <f t="shared" si="10"/>
        <v>0</v>
      </c>
      <c r="AO7">
        <f t="shared" si="11"/>
        <v>0</v>
      </c>
      <c r="AP7">
        <f t="shared" si="12"/>
        <v>-8.3358876430037512</v>
      </c>
      <c r="AQ7">
        <f t="shared" si="13"/>
        <v>-1236.5656382530758</v>
      </c>
      <c r="AR7">
        <f t="shared" si="14"/>
        <v>-1244.9015258960794</v>
      </c>
      <c r="AS7">
        <f t="shared" si="15"/>
        <v>-2725.8626058199702</v>
      </c>
      <c r="AT7">
        <f t="shared" si="16"/>
        <v>497.02060581689284</v>
      </c>
      <c r="AU7">
        <f t="shared" si="17"/>
        <v>-3473.7435258991568</v>
      </c>
      <c r="AW7">
        <v>4</v>
      </c>
      <c r="AX7">
        <f>IF(Z7&gt;0, (R7*SUMPRODUCT(K7:$K$98, X7:$X$98)-K7*$AZ$3)/Z7, 0)</f>
        <v>19266.817193242732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4.4868319999999996E-3</v>
      </c>
      <c r="Q8" s="5">
        <f t="shared" si="29"/>
        <v>12.5</v>
      </c>
      <c r="R8">
        <f t="shared" si="0"/>
        <v>500000</v>
      </c>
      <c r="S8">
        <f t="shared" si="1"/>
        <v>21790.874154862828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18306.433521123319</v>
      </c>
      <c r="AC8">
        <f t="shared" si="2"/>
        <v>20404.72989322849</v>
      </c>
      <c r="AE8">
        <f t="shared" si="3"/>
        <v>0</v>
      </c>
      <c r="AF8">
        <f t="shared" si="4"/>
        <v>0</v>
      </c>
      <c r="AG8">
        <f t="shared" si="5"/>
        <v>-11.704859651462741</v>
      </c>
      <c r="AH8">
        <f t="shared" si="6"/>
        <v>-2131.5895330458684</v>
      </c>
      <c r="AI8">
        <f t="shared" si="7"/>
        <v>-2143.2943926973312</v>
      </c>
      <c r="AJ8">
        <f t="shared" si="8"/>
        <v>-2098.296372105171</v>
      </c>
      <c r="AK8">
        <f t="shared" ref="AK8:AK39" si="30">G8*SUM(AB8:AB8, AE8:AF8)</f>
        <v>389.92703399992666</v>
      </c>
      <c r="AL8">
        <f t="shared" si="9"/>
        <v>-3851.6637308025756</v>
      </c>
      <c r="AN8">
        <f t="shared" si="10"/>
        <v>0</v>
      </c>
      <c r="AO8">
        <f t="shared" si="11"/>
        <v>0</v>
      </c>
      <c r="AP8">
        <f t="shared" si="12"/>
        <v>-7.668372107858378</v>
      </c>
      <c r="AQ8">
        <f t="shared" si="13"/>
        <v>-1396.4987370497079</v>
      </c>
      <c r="AR8">
        <f t="shared" si="14"/>
        <v>-1404.1671091575663</v>
      </c>
      <c r="AS8">
        <f t="shared" si="15"/>
        <v>-1374.6869123595948</v>
      </c>
      <c r="AT8">
        <f t="shared" si="16"/>
        <v>255.45847457054418</v>
      </c>
      <c r="AU8">
        <f t="shared" si="17"/>
        <v>-2523.3955469466173</v>
      </c>
      <c r="AW8">
        <v>5</v>
      </c>
      <c r="AX8">
        <f>IF(Z8&gt;0, (R8*SUMPRODUCT(K8:$K$98, X8:$X$98)-K8*$AZ$3)/Z8, 0)</f>
        <v>21790.874154862828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5.3970320000000004E-3</v>
      </c>
      <c r="Q9" s="5">
        <f t="shared" si="29"/>
        <v>12.5</v>
      </c>
      <c r="R9">
        <f t="shared" si="0"/>
        <v>500000</v>
      </c>
      <c r="S9">
        <f t="shared" si="1"/>
        <v>23302.663151554552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20404.72989322849</v>
      </c>
      <c r="AC9">
        <f t="shared" si="2"/>
        <v>21484.38347545849</v>
      </c>
      <c r="AE9">
        <f t="shared" si="3"/>
        <v>0</v>
      </c>
      <c r="AF9">
        <f t="shared" si="4"/>
        <v>0</v>
      </c>
      <c r="AG9">
        <f t="shared" si="5"/>
        <v>-11.52463955285366</v>
      </c>
      <c r="AH9">
        <f t="shared" si="6"/>
        <v>-2526.8600837781305</v>
      </c>
      <c r="AI9">
        <f t="shared" si="7"/>
        <v>-2538.3847233309843</v>
      </c>
      <c r="AJ9">
        <f t="shared" si="8"/>
        <v>-1079.6535822299993</v>
      </c>
      <c r="AK9">
        <f t="shared" si="30"/>
        <v>120.38790637004809</v>
      </c>
      <c r="AL9">
        <f t="shared" si="9"/>
        <v>-3497.6503991909358</v>
      </c>
      <c r="AN9">
        <f t="shared" si="10"/>
        <v>0</v>
      </c>
      <c r="AO9">
        <f t="shared" si="11"/>
        <v>0</v>
      </c>
      <c r="AP9">
        <f t="shared" si="12"/>
        <v>-7.1505842760922196</v>
      </c>
      <c r="AQ9">
        <f t="shared" si="13"/>
        <v>-1567.817015021086</v>
      </c>
      <c r="AR9">
        <f t="shared" si="14"/>
        <v>-1574.9675992971784</v>
      </c>
      <c r="AS9">
        <f t="shared" si="15"/>
        <v>-669.88246298851527</v>
      </c>
      <c r="AT9">
        <f t="shared" si="16"/>
        <v>74.695947441425304</v>
      </c>
      <c r="AU9">
        <f t="shared" si="17"/>
        <v>-2170.1541148442684</v>
      </c>
      <c r="AW9">
        <v>6</v>
      </c>
      <c r="AX9">
        <f>IF(Z9&gt;0, (R9*SUMPRODUCT(K9:$K$98, X9:$X$98)-K9*$AZ$3)/Z9, 0)</f>
        <v>23302.663151554552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6.3737730000000001E-3</v>
      </c>
      <c r="Q10" s="5">
        <f t="shared" si="29"/>
        <v>12.5</v>
      </c>
      <c r="R10">
        <f t="shared" si="0"/>
        <v>500000</v>
      </c>
      <c r="S10">
        <f t="shared" si="1"/>
        <v>24468.634552374355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21484.38347545849</v>
      </c>
      <c r="AC10">
        <f t="shared" si="2"/>
        <v>22189.993392110671</v>
      </c>
      <c r="AE10">
        <f t="shared" si="3"/>
        <v>0</v>
      </c>
      <c r="AF10">
        <f t="shared" si="4"/>
        <v>0</v>
      </c>
      <c r="AG10">
        <f t="shared" si="5"/>
        <v>-11.335937720908412</v>
      </c>
      <c r="AH10">
        <f t="shared" si="6"/>
        <v>-2938.2174566684293</v>
      </c>
      <c r="AI10">
        <f t="shared" si="7"/>
        <v>-2949.5533943893379</v>
      </c>
      <c r="AJ10">
        <f t="shared" si="8"/>
        <v>-705.60991665218171</v>
      </c>
      <c r="AK10">
        <f t="shared" si="30"/>
        <v>88.085972249379822</v>
      </c>
      <c r="AL10">
        <f t="shared" si="9"/>
        <v>-3567.0773387921399</v>
      </c>
      <c r="AN10">
        <f t="shared" si="10"/>
        <v>0</v>
      </c>
      <c r="AO10">
        <f t="shared" si="11"/>
        <v>0</v>
      </c>
      <c r="AP10">
        <f t="shared" si="12"/>
        <v>-6.6725189567765062</v>
      </c>
      <c r="AQ10">
        <f t="shared" si="13"/>
        <v>-1729.4830089434072</v>
      </c>
      <c r="AR10">
        <f t="shared" si="14"/>
        <v>-1736.1555279001836</v>
      </c>
      <c r="AS10">
        <f t="shared" si="15"/>
        <v>-415.33357547185602</v>
      </c>
      <c r="AT10">
        <f t="shared" si="16"/>
        <v>51.848848690832085</v>
      </c>
      <c r="AU10">
        <f t="shared" si="17"/>
        <v>-2099.6402546812078</v>
      </c>
      <c r="AW10">
        <v>7</v>
      </c>
      <c r="AX10">
        <f>IF(Z10&gt;0, (R10*SUMPRODUCT(K10:$K$98, X10:$X$98)-K10*$AZ$3)/Z10, 0)</f>
        <v>24468.634552374355</v>
      </c>
    </row>
    <row r="11" spans="1:52" x14ac:dyDescent="0.25">
      <c r="A11" t="s">
        <v>33</v>
      </c>
      <c r="C11" s="25">
        <f>AU81</f>
        <v>33264.275152209942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7.4983330000000003E-3</v>
      </c>
      <c r="Q11" s="5">
        <f t="shared" si="29"/>
        <v>12.5</v>
      </c>
      <c r="R11">
        <f t="shared" si="0"/>
        <v>500000</v>
      </c>
      <c r="S11">
        <f t="shared" si="1"/>
        <v>25311.674865782294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22189.993392110671</v>
      </c>
      <c r="AC11">
        <f t="shared" si="2"/>
        <v>22552.859658578884</v>
      </c>
      <c r="AE11">
        <f t="shared" si="3"/>
        <v>0</v>
      </c>
      <c r="AF11">
        <f t="shared" si="4"/>
        <v>0</v>
      </c>
      <c r="AG11">
        <f t="shared" si="5"/>
        <v>-11.137577707800697</v>
      </c>
      <c r="AH11">
        <f t="shared" si="6"/>
        <v>-3400.0254359452933</v>
      </c>
      <c r="AI11">
        <f t="shared" si="7"/>
        <v>-3411.1630136530939</v>
      </c>
      <c r="AJ11">
        <f t="shared" si="8"/>
        <v>-362.86626646821242</v>
      </c>
      <c r="AK11">
        <f t="shared" si="30"/>
        <v>53.255984141065603</v>
      </c>
      <c r="AL11">
        <f t="shared" si="9"/>
        <v>-3720.7732959802406</v>
      </c>
      <c r="AN11">
        <f t="shared" si="10"/>
        <v>0</v>
      </c>
      <c r="AO11">
        <f t="shared" si="11"/>
        <v>0</v>
      </c>
      <c r="AP11">
        <f t="shared" si="12"/>
        <v>-6.229343403764747</v>
      </c>
      <c r="AQ11">
        <f t="shared" si="13"/>
        <v>-1901.6635912855513</v>
      </c>
      <c r="AR11">
        <f t="shared" si="14"/>
        <v>-1907.892934689316</v>
      </c>
      <c r="AS11">
        <f t="shared" si="15"/>
        <v>-202.95423679866366</v>
      </c>
      <c r="AT11">
        <f t="shared" si="16"/>
        <v>29.786531885455783</v>
      </c>
      <c r="AU11">
        <f t="shared" si="17"/>
        <v>-2081.0606396025237</v>
      </c>
      <c r="AW11">
        <v>8</v>
      </c>
      <c r="AX11">
        <f>IF(Z11&gt;0, (R11*SUMPRODUCT(K11:$K$98, X11:$X$98)-K11*$AZ$3)/Z11, 0)</f>
        <v>25311.674865782294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8.7783159999999995E-3</v>
      </c>
      <c r="Q12" s="5">
        <f t="shared" si="29"/>
        <v>12.5</v>
      </c>
      <c r="R12">
        <f t="shared" si="0"/>
        <v>500000</v>
      </c>
      <c r="S12">
        <f t="shared" si="1"/>
        <v>25890.903280008239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22552.859658578884</v>
      </c>
      <c r="AC12">
        <f t="shared" si="2"/>
        <v>22635.759635138362</v>
      </c>
      <c r="AE12">
        <f t="shared" si="3"/>
        <v>0</v>
      </c>
      <c r="AF12">
        <f t="shared" si="4"/>
        <v>0</v>
      </c>
      <c r="AG12">
        <f t="shared" si="5"/>
        <v>-10.928432754129059</v>
      </c>
      <c r="AH12">
        <f t="shared" si="6"/>
        <v>-3910.767063745207</v>
      </c>
      <c r="AI12">
        <f t="shared" si="7"/>
        <v>-3921.6954964993361</v>
      </c>
      <c r="AJ12">
        <f t="shared" si="8"/>
        <v>-82.899976559478091</v>
      </c>
      <c r="AK12">
        <f t="shared" si="30"/>
        <v>51.871577214731431</v>
      </c>
      <c r="AL12">
        <f t="shared" si="9"/>
        <v>-3952.7238958440826</v>
      </c>
      <c r="AN12">
        <f t="shared" si="10"/>
        <v>0</v>
      </c>
      <c r="AO12">
        <f t="shared" si="11"/>
        <v>0</v>
      </c>
      <c r="AP12">
        <f t="shared" si="12"/>
        <v>-5.8085781857420287</v>
      </c>
      <c r="AQ12">
        <f t="shared" si="13"/>
        <v>-2078.6142685835803</v>
      </c>
      <c r="AR12">
        <f t="shared" si="14"/>
        <v>-2084.4228467693219</v>
      </c>
      <c r="AS12">
        <f t="shared" si="15"/>
        <v>-44.06221882638885</v>
      </c>
      <c r="AT12">
        <f t="shared" si="16"/>
        <v>27.570294720959222</v>
      </c>
      <c r="AU12">
        <f t="shared" si="17"/>
        <v>-2100.9147708747519</v>
      </c>
      <c r="AW12">
        <v>9</v>
      </c>
      <c r="AX12">
        <f>IF(Z12&gt;0, (R12*SUMPRODUCT(K12:$K$98, X12:$X$98)-K12*$AZ$3)/Z12, 0)</f>
        <v>25890.903280008239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1.019566E-2</v>
      </c>
      <c r="Q13" s="5">
        <f t="shared" si="29"/>
        <v>12.5</v>
      </c>
      <c r="R13">
        <f t="shared" si="0"/>
        <v>500000</v>
      </c>
      <c r="S13">
        <f t="shared" si="1"/>
        <v>26187.623697644791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22635.759635138362</v>
      </c>
      <c r="AC13">
        <f t="shared" si="2"/>
        <v>22432.791600404933</v>
      </c>
      <c r="AE13">
        <f t="shared" si="3"/>
        <v>0</v>
      </c>
      <c r="AF13">
        <f t="shared" si="4"/>
        <v>0</v>
      </c>
      <c r="AG13">
        <f t="shared" si="5"/>
        <v>-10.707725841893803</v>
      </c>
      <c r="AH13">
        <f t="shared" si="6"/>
        <v>-4456.9033877585398</v>
      </c>
      <c r="AI13">
        <f t="shared" si="7"/>
        <v>-4467.6111136004338</v>
      </c>
      <c r="AJ13">
        <f t="shared" si="8"/>
        <v>202.96803473342879</v>
      </c>
      <c r="AK13">
        <f t="shared" si="30"/>
        <v>45.271519270276727</v>
      </c>
      <c r="AL13">
        <f t="shared" si="9"/>
        <v>-4219.3715595967278</v>
      </c>
      <c r="AN13">
        <f t="shared" si="10"/>
        <v>0</v>
      </c>
      <c r="AO13">
        <f t="shared" si="11"/>
        <v>0</v>
      </c>
      <c r="AP13">
        <f t="shared" si="12"/>
        <v>-5.4099525813872278</v>
      </c>
      <c r="AQ13">
        <f t="shared" si="13"/>
        <v>-2251.798032898957</v>
      </c>
      <c r="AR13">
        <f t="shared" si="14"/>
        <v>-2257.2079854803442</v>
      </c>
      <c r="AS13">
        <f t="shared" si="15"/>
        <v>102.5472130738642</v>
      </c>
      <c r="AT13">
        <f t="shared" si="16"/>
        <v>22.872902813903053</v>
      </c>
      <c r="AU13">
        <f t="shared" si="17"/>
        <v>-2131.787869592577</v>
      </c>
      <c r="AW13">
        <v>10</v>
      </c>
      <c r="AX13">
        <f>IF(Z13&gt;0, (R13*SUMPRODUCT(K13:$K$98, X13:$X$98)-K13*$AZ$3)/Z13, 0)</f>
        <v>26187.623697644791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1.1804551E-2</v>
      </c>
      <c r="Q14" s="5">
        <f t="shared" si="29"/>
        <v>12.5</v>
      </c>
      <c r="R14">
        <f t="shared" si="0"/>
        <v>500000</v>
      </c>
      <c r="S14">
        <f t="shared" si="1"/>
        <v>26204.036428581501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22432.791600404933</v>
      </c>
      <c r="AC14">
        <f t="shared" si="2"/>
        <v>21957.407533919541</v>
      </c>
      <c r="AE14">
        <f t="shared" si="3"/>
        <v>0</v>
      </c>
      <c r="AF14">
        <f t="shared" si="4"/>
        <v>0</v>
      </c>
      <c r="AG14">
        <f t="shared" si="5"/>
        <v>-10.474248687680213</v>
      </c>
      <c r="AH14">
        <f t="shared" si="6"/>
        <v>-5055.9958317861337</v>
      </c>
      <c r="AI14">
        <f t="shared" si="7"/>
        <v>-5066.4700804738141</v>
      </c>
      <c r="AJ14">
        <f t="shared" si="8"/>
        <v>475.3840664853924</v>
      </c>
      <c r="AK14">
        <f t="shared" si="30"/>
        <v>40.379024880728878</v>
      </c>
      <c r="AL14">
        <f t="shared" si="9"/>
        <v>-4550.7069891076926</v>
      </c>
      <c r="AN14">
        <f t="shared" si="10"/>
        <v>0</v>
      </c>
      <c r="AO14">
        <f t="shared" si="11"/>
        <v>0</v>
      </c>
      <c r="AP14">
        <f t="shared" si="12"/>
        <v>-5.0313662240148211</v>
      </c>
      <c r="AQ14">
        <f t="shared" si="13"/>
        <v>-2428.6769786867158</v>
      </c>
      <c r="AR14">
        <f t="shared" si="14"/>
        <v>-2433.7083449107304</v>
      </c>
      <c r="AS14">
        <f t="shared" si="15"/>
        <v>228.35349883974837</v>
      </c>
      <c r="AT14">
        <f t="shared" si="16"/>
        <v>19.396299247936671</v>
      </c>
      <c r="AU14">
        <f t="shared" si="17"/>
        <v>-2185.9585468230453</v>
      </c>
      <c r="AW14">
        <v>11</v>
      </c>
      <c r="AX14">
        <f>IF(Z14&gt;0, (R14*SUMPRODUCT(K14:$K$98, X14:$X$98)-K14*$AZ$3)/Z14, 0)</f>
        <v>26204.036428581501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1.3628751999999999E-2</v>
      </c>
      <c r="Q15" s="5">
        <f t="shared" si="29"/>
        <v>12.5</v>
      </c>
      <c r="R15">
        <f t="shared" si="0"/>
        <v>500000</v>
      </c>
      <c r="S15">
        <f t="shared" si="1"/>
        <v>26020.96134832481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21957.407533919541</v>
      </c>
      <c r="AC15">
        <f t="shared" si="2"/>
        <v>21288.800273493714</v>
      </c>
      <c r="AE15">
        <f t="shared" si="3"/>
        <v>0</v>
      </c>
      <c r="AF15">
        <f t="shared" si="4"/>
        <v>0</v>
      </c>
      <c r="AG15">
        <f t="shared" si="5"/>
        <v>-10.226755263052691</v>
      </c>
      <c r="AH15">
        <f t="shared" si="6"/>
        <v>-5710.0375100287629</v>
      </c>
      <c r="AI15">
        <f t="shared" si="7"/>
        <v>-5720.2642652918157</v>
      </c>
      <c r="AJ15">
        <f t="shared" si="8"/>
        <v>668.6072604258261</v>
      </c>
      <c r="AK15">
        <f t="shared" si="30"/>
        <v>90.025370889070118</v>
      </c>
      <c r="AL15">
        <f t="shared" si="9"/>
        <v>-4961.6316339769191</v>
      </c>
      <c r="AN15">
        <f t="shared" si="10"/>
        <v>0</v>
      </c>
      <c r="AO15">
        <f t="shared" si="11"/>
        <v>0</v>
      </c>
      <c r="AP15">
        <f t="shared" si="12"/>
        <v>-4.6603560566230895</v>
      </c>
      <c r="AQ15">
        <f t="shared" si="13"/>
        <v>-2602.0773166976355</v>
      </c>
      <c r="AR15">
        <f t="shared" si="14"/>
        <v>-2606.7376727542587</v>
      </c>
      <c r="AS15">
        <f t="shared" si="15"/>
        <v>304.68587694525093</v>
      </c>
      <c r="AT15">
        <f t="shared" si="16"/>
        <v>41.024769996048768</v>
      </c>
      <c r="AU15">
        <f t="shared" si="17"/>
        <v>-2261.027025812959</v>
      </c>
      <c r="AW15">
        <v>12</v>
      </c>
      <c r="AX15">
        <f>IF(Z15&gt;0, (R15*SUMPRODUCT(K15:$K$98, X15:$X$98)-K15*$AZ$3)/Z15, 0)</f>
        <v>26020.96134832481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1.5530428000000001E-2</v>
      </c>
      <c r="Q16" s="5">
        <f t="shared" si="29"/>
        <v>12.5</v>
      </c>
      <c r="R16">
        <f t="shared" si="0"/>
        <v>500000</v>
      </c>
      <c r="S16">
        <f t="shared" si="1"/>
        <v>25643.116532226632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21288.800273493714</v>
      </c>
      <c r="AC16">
        <f t="shared" si="2"/>
        <v>20444.050198165929</v>
      </c>
      <c r="AE16">
        <f t="shared" si="3"/>
        <v>0</v>
      </c>
      <c r="AF16">
        <f t="shared" si="4"/>
        <v>0</v>
      </c>
      <c r="AG16">
        <f t="shared" si="5"/>
        <v>-9.9656618241357044</v>
      </c>
      <c r="AH16">
        <f t="shared" si="6"/>
        <v>-6353.035451458436</v>
      </c>
      <c r="AI16">
        <f t="shared" si="7"/>
        <v>-6363.0011132825721</v>
      </c>
      <c r="AJ16">
        <f t="shared" si="8"/>
        <v>844.75007532778545</v>
      </c>
      <c r="AK16">
        <f t="shared" si="30"/>
        <v>151.1504819418054</v>
      </c>
      <c r="AL16">
        <f t="shared" si="9"/>
        <v>-5367.1005560129815</v>
      </c>
      <c r="AN16">
        <f t="shared" si="10"/>
        <v>0</v>
      </c>
      <c r="AO16">
        <f t="shared" si="11"/>
        <v>0</v>
      </c>
      <c r="AP16">
        <f t="shared" si="12"/>
        <v>-4.2960695978290699</v>
      </c>
      <c r="AQ16">
        <f t="shared" si="13"/>
        <v>-2738.7124847885279</v>
      </c>
      <c r="AR16">
        <f t="shared" si="14"/>
        <v>-2743.008554386357</v>
      </c>
      <c r="AS16">
        <f t="shared" si="15"/>
        <v>364.16097399474609</v>
      </c>
      <c r="AT16">
        <f t="shared" si="16"/>
        <v>65.159043285488849</v>
      </c>
      <c r="AU16">
        <f t="shared" si="17"/>
        <v>-2313.6885371061226</v>
      </c>
      <c r="AW16">
        <v>13</v>
      </c>
      <c r="AX16">
        <f>IF(Z16&gt;0, (R16*SUMPRODUCT(K16:$K$98, X16:$X$98)-K16*$AZ$3)/Z16, 0)</f>
        <v>25643.116532226632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1.7564712E-2</v>
      </c>
      <c r="Q17" s="5">
        <f t="shared" si="29"/>
        <v>12.5</v>
      </c>
      <c r="R17">
        <f t="shared" si="0"/>
        <v>500000</v>
      </c>
      <c r="S17">
        <f t="shared" si="1"/>
        <v>25218.223635807226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20444.050198165929</v>
      </c>
      <c r="AC17">
        <f t="shared" si="2"/>
        <v>19551.1061955855</v>
      </c>
      <c r="AE17">
        <f t="shared" si="3"/>
        <v>0</v>
      </c>
      <c r="AF17">
        <f t="shared" si="4"/>
        <v>0</v>
      </c>
      <c r="AG17">
        <f t="shared" si="5"/>
        <v>-9.6909612260640081</v>
      </c>
      <c r="AH17">
        <f t="shared" si="6"/>
        <v>-7001.7591932135319</v>
      </c>
      <c r="AI17">
        <f t="shared" si="7"/>
        <v>-7011.4501544395962</v>
      </c>
      <c r="AJ17">
        <f t="shared" si="8"/>
        <v>892.94400258042879</v>
      </c>
      <c r="AK17">
        <f t="shared" si="30"/>
        <v>282.12789273468979</v>
      </c>
      <c r="AL17">
        <f t="shared" si="9"/>
        <v>-5836.3782591244781</v>
      </c>
      <c r="AN17">
        <f t="shared" si="10"/>
        <v>0</v>
      </c>
      <c r="AO17">
        <f t="shared" si="11"/>
        <v>0</v>
      </c>
      <c r="AP17">
        <f t="shared" si="12"/>
        <v>-3.9271006548533141</v>
      </c>
      <c r="AQ17">
        <f t="shared" si="13"/>
        <v>-2837.3463138869502</v>
      </c>
      <c r="AR17">
        <f t="shared" si="14"/>
        <v>-2841.2734145418035</v>
      </c>
      <c r="AS17">
        <f t="shared" si="15"/>
        <v>361.85068699373824</v>
      </c>
      <c r="AT17">
        <f t="shared" si="16"/>
        <v>114.32763030058871</v>
      </c>
      <c r="AU17">
        <f t="shared" si="17"/>
        <v>-2365.0950972474766</v>
      </c>
      <c r="AW17">
        <v>14</v>
      </c>
      <c r="AX17">
        <f>IF(Z17&gt;0, (R17*SUMPRODUCT(K17:$K$98, X17:$X$98)-K17*$AZ$3)/Z17, 0)</f>
        <v>25218.223635807226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1.9807176999999999E-2</v>
      </c>
      <c r="Q18" s="5">
        <f t="shared" si="29"/>
        <v>12.5</v>
      </c>
      <c r="R18">
        <f t="shared" si="0"/>
        <v>500000</v>
      </c>
      <c r="S18">
        <f t="shared" si="1"/>
        <v>24790.711837086903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19551.1061955855</v>
      </c>
      <c r="AC18">
        <f t="shared" si="2"/>
        <v>18646.782182838197</v>
      </c>
      <c r="AE18">
        <f t="shared" si="3"/>
        <v>0</v>
      </c>
      <c r="AF18">
        <f t="shared" si="4"/>
        <v>0</v>
      </c>
      <c r="AG18">
        <f t="shared" si="5"/>
        <v>-9.4021010294985814</v>
      </c>
      <c r="AH18">
        <f t="shared" si="6"/>
        <v>-7678.0233721914728</v>
      </c>
      <c r="AI18">
        <f t="shared" si="7"/>
        <v>-7687.4254732209711</v>
      </c>
      <c r="AJ18">
        <f t="shared" si="8"/>
        <v>904.32401274730364</v>
      </c>
      <c r="AK18">
        <f t="shared" si="30"/>
        <v>422.30389382464682</v>
      </c>
      <c r="AL18">
        <f t="shared" si="9"/>
        <v>-6360.7975666490202</v>
      </c>
      <c r="AN18">
        <f t="shared" si="10"/>
        <v>0</v>
      </c>
      <c r="AO18">
        <f t="shared" si="11"/>
        <v>0</v>
      </c>
      <c r="AP18">
        <f t="shared" si="12"/>
        <v>-3.5554730034875748</v>
      </c>
      <c r="AQ18">
        <f t="shared" si="13"/>
        <v>-2903.5004765769127</v>
      </c>
      <c r="AR18">
        <f t="shared" si="14"/>
        <v>-2907.0559495804005</v>
      </c>
      <c r="AS18">
        <f t="shared" si="15"/>
        <v>341.97671388988095</v>
      </c>
      <c r="AT18">
        <f t="shared" si="16"/>
        <v>159.69729415269751</v>
      </c>
      <c r="AU18">
        <f t="shared" si="17"/>
        <v>-2405.3819415378216</v>
      </c>
      <c r="AW18">
        <v>15</v>
      </c>
      <c r="AX18">
        <f>IF(Z18&gt;0, (R18*SUMPRODUCT(K18:$K$98, X18:$X$98)-K18*$AZ$3)/Z18, 0)</f>
        <v>24790.711837086903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2.2489294999999999E-2</v>
      </c>
      <c r="Q19" s="5">
        <f t="shared" si="29"/>
        <v>12.5</v>
      </c>
      <c r="R19">
        <f t="shared" si="0"/>
        <v>500000</v>
      </c>
      <c r="S19">
        <f t="shared" si="1"/>
        <v>24134.74434498942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18646.782182838197</v>
      </c>
      <c r="AC19">
        <f t="shared" si="2"/>
        <v>17563.593712099468</v>
      </c>
      <c r="AE19">
        <f t="shared" si="3"/>
        <v>0</v>
      </c>
      <c r="AF19">
        <f t="shared" si="4"/>
        <v>0</v>
      </c>
      <c r="AG19">
        <f t="shared" si="5"/>
        <v>-9.0966333955313985</v>
      </c>
      <c r="AH19">
        <f t="shared" si="6"/>
        <v>-8457.8649468878921</v>
      </c>
      <c r="AI19">
        <f t="shared" si="7"/>
        <v>-8466.9615802834232</v>
      </c>
      <c r="AJ19">
        <f t="shared" si="8"/>
        <v>1083.1884707387289</v>
      </c>
      <c r="AK19">
        <f t="shared" si="30"/>
        <v>415.82324267729177</v>
      </c>
      <c r="AL19">
        <f t="shared" si="9"/>
        <v>-6967.9498668674023</v>
      </c>
      <c r="AN19">
        <f t="shared" si="10"/>
        <v>0</v>
      </c>
      <c r="AO19">
        <f t="shared" si="11"/>
        <v>0</v>
      </c>
      <c r="AP19">
        <f t="shared" si="12"/>
        <v>-3.208018457719604</v>
      </c>
      <c r="AQ19">
        <f t="shared" si="13"/>
        <v>-2982.7503959700866</v>
      </c>
      <c r="AR19">
        <f t="shared" si="14"/>
        <v>-2985.9584144278065</v>
      </c>
      <c r="AS19">
        <f t="shared" si="15"/>
        <v>381.99721327957513</v>
      </c>
      <c r="AT19">
        <f t="shared" si="16"/>
        <v>146.64421216676323</v>
      </c>
      <c r="AU19">
        <f t="shared" si="17"/>
        <v>-2457.3169889814681</v>
      </c>
      <c r="AW19">
        <v>16</v>
      </c>
      <c r="AX19">
        <f>IF(Z19&gt;0, (R19*SUMPRODUCT(K19:$K$98, X19:$X$98)-K19*$AZ$3)/Z19, 0)</f>
        <v>24134.74434498942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2.5348699999999998E-2</v>
      </c>
      <c r="Q20" s="5">
        <f t="shared" si="29"/>
        <v>12.5</v>
      </c>
      <c r="R20">
        <f t="shared" si="0"/>
        <v>500000</v>
      </c>
      <c r="S20">
        <f t="shared" si="1"/>
        <v>22617.394373565763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17563.593712099468</v>
      </c>
      <c r="AC20">
        <f t="shared" si="2"/>
        <v>15877.554209462514</v>
      </c>
      <c r="AE20">
        <f t="shared" si="3"/>
        <v>0</v>
      </c>
      <c r="AF20">
        <f t="shared" si="4"/>
        <v>0</v>
      </c>
      <c r="AG20">
        <f t="shared" si="5"/>
        <v>-8.7750792306227794</v>
      </c>
      <c r="AH20">
        <f t="shared" si="6"/>
        <v>-9223.5132381322692</v>
      </c>
      <c r="AI20">
        <f t="shared" si="7"/>
        <v>-9232.2883173628925</v>
      </c>
      <c r="AJ20">
        <f t="shared" si="8"/>
        <v>1686.0395026369533</v>
      </c>
      <c r="AK20">
        <f t="shared" si="30"/>
        <v>75.523452962027704</v>
      </c>
      <c r="AL20">
        <f t="shared" si="9"/>
        <v>-7470.7253617639117</v>
      </c>
      <c r="AN20">
        <f t="shared" si="10"/>
        <v>0</v>
      </c>
      <c r="AO20">
        <f t="shared" si="11"/>
        <v>0</v>
      </c>
      <c r="AP20">
        <f t="shared" si="12"/>
        <v>-2.9352358680292245</v>
      </c>
      <c r="AQ20">
        <f t="shared" si="13"/>
        <v>-3085.2356057743305</v>
      </c>
      <c r="AR20">
        <f t="shared" si="14"/>
        <v>-3088.1708416423598</v>
      </c>
      <c r="AS20">
        <f t="shared" si="15"/>
        <v>563.97480786084111</v>
      </c>
      <c r="AT20">
        <f t="shared" si="16"/>
        <v>25.262352872890109</v>
      </c>
      <c r="AU20">
        <f t="shared" si="17"/>
        <v>-2498.9336809086285</v>
      </c>
      <c r="AW20">
        <v>17</v>
      </c>
      <c r="AX20">
        <f>IF(Z20&gt;0, (R20*SUMPRODUCT(K20:$K$98, X20:$X$98)-K20*$AZ$3)/Z20, 0)</f>
        <v>22617.394373565763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2.8197647999999999E-2</v>
      </c>
      <c r="Q21" s="5">
        <f t="shared" si="29"/>
        <v>12.5</v>
      </c>
      <c r="R21">
        <f t="shared" si="0"/>
        <v>500000</v>
      </c>
      <c r="S21">
        <f t="shared" si="1"/>
        <v>20681.676194065578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15877.554209462514</v>
      </c>
      <c r="AC21">
        <f t="shared" si="2"/>
        <v>13964.088816787815</v>
      </c>
      <c r="AE21">
        <f t="shared" si="3"/>
        <v>0</v>
      </c>
      <c r="AF21">
        <f t="shared" si="4"/>
        <v>0</v>
      </c>
      <c r="AG21">
        <f t="shared" si="5"/>
        <v>-8.439891842999339</v>
      </c>
      <c r="AH21">
        <f t="shared" si="6"/>
        <v>-9897.4638126884784</v>
      </c>
      <c r="AI21">
        <f t="shared" si="7"/>
        <v>-9905.9037045314781</v>
      </c>
      <c r="AJ21">
        <f t="shared" si="8"/>
        <v>1913.4653926746996</v>
      </c>
      <c r="AK21">
        <f t="shared" si="30"/>
        <v>25.404086735140023</v>
      </c>
      <c r="AL21">
        <f t="shared" si="9"/>
        <v>-7967.0342251216389</v>
      </c>
      <c r="AN21">
        <f t="shared" si="10"/>
        <v>0</v>
      </c>
      <c r="AO21">
        <f t="shared" si="11"/>
        <v>0</v>
      </c>
      <c r="AP21">
        <f t="shared" si="12"/>
        <v>-2.6845918234549924</v>
      </c>
      <c r="AQ21">
        <f t="shared" si="13"/>
        <v>-3148.2216737794802</v>
      </c>
      <c r="AR21">
        <f t="shared" si="14"/>
        <v>-3150.9062656029355</v>
      </c>
      <c r="AS21">
        <f t="shared" si="15"/>
        <v>608.64210622550706</v>
      </c>
      <c r="AT21">
        <f t="shared" si="16"/>
        <v>8.0806252971201342</v>
      </c>
      <c r="AU21">
        <f t="shared" si="17"/>
        <v>-2534.1835340803082</v>
      </c>
      <c r="AW21">
        <v>18</v>
      </c>
      <c r="AX21">
        <f>IF(Z21&gt;0, (R21*SUMPRODUCT(K21:$K$98, X21:$X$98)-K21*$AZ$3)/Z21, 0)</f>
        <v>20681.676194065578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3.1331300999999999E-2</v>
      </c>
      <c r="Q22" s="5">
        <f t="shared" si="29"/>
        <v>12.5</v>
      </c>
      <c r="R22">
        <f t="shared" si="0"/>
        <v>500000</v>
      </c>
      <c r="S22">
        <f t="shared" si="1"/>
        <v>19035.362221063006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13964.088816787815</v>
      </c>
      <c r="AC22">
        <f t="shared" si="2"/>
        <v>12321.300830464003</v>
      </c>
      <c r="AE22">
        <f t="shared" si="3"/>
        <v>0</v>
      </c>
      <c r="AF22">
        <f t="shared" si="4"/>
        <v>0</v>
      </c>
      <c r="AG22">
        <f t="shared" si="5"/>
        <v>-8.091060132828888</v>
      </c>
      <c r="AH22">
        <f t="shared" si="6"/>
        <v>-10577.311669618282</v>
      </c>
      <c r="AI22">
        <f t="shared" si="7"/>
        <v>-10585.402729751111</v>
      </c>
      <c r="AJ22">
        <f t="shared" si="8"/>
        <v>1642.7879863238122</v>
      </c>
      <c r="AK22">
        <f t="shared" si="30"/>
        <v>293.24586515254413</v>
      </c>
      <c r="AL22">
        <f t="shared" si="9"/>
        <v>-8649.368878274754</v>
      </c>
      <c r="AN22">
        <f t="shared" si="10"/>
        <v>0</v>
      </c>
      <c r="AO22">
        <f t="shared" si="11"/>
        <v>0</v>
      </c>
      <c r="AP22">
        <f t="shared" si="12"/>
        <v>-2.4030197485878944</v>
      </c>
      <c r="AQ22">
        <f t="shared" si="13"/>
        <v>-3141.4287388536777</v>
      </c>
      <c r="AR22">
        <f t="shared" si="14"/>
        <v>-3143.8317586022658</v>
      </c>
      <c r="AS22">
        <f t="shared" si="15"/>
        <v>487.9029334934429</v>
      </c>
      <c r="AT22">
        <f t="shared" si="16"/>
        <v>87.093111852442689</v>
      </c>
      <c r="AU22">
        <f t="shared" si="17"/>
        <v>-2568.8357132563797</v>
      </c>
      <c r="AW22">
        <v>19</v>
      </c>
      <c r="AX22">
        <f>IF(Z22&gt;0, (R22*SUMPRODUCT(K22:$K$98, X22:$X$98)-K22*$AZ$3)/Z22, 0)</f>
        <v>19035.362221063006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3.466458E-2</v>
      </c>
      <c r="Q23" s="5">
        <f t="shared" si="29"/>
        <v>12.5</v>
      </c>
      <c r="R23">
        <f t="shared" si="0"/>
        <v>500000</v>
      </c>
      <c r="S23">
        <f t="shared" si="1"/>
        <v>18518.972885872459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12321.300830464003</v>
      </c>
      <c r="AC23">
        <f t="shared" si="2"/>
        <v>11451.653310104763</v>
      </c>
      <c r="AE23">
        <f t="shared" si="3"/>
        <v>0</v>
      </c>
      <c r="AF23">
        <f t="shared" si="4"/>
        <v>0</v>
      </c>
      <c r="AG23">
        <f t="shared" si="5"/>
        <v>-7.7296763302413414</v>
      </c>
      <c r="AH23">
        <f t="shared" si="6"/>
        <v>-11218.928050370305</v>
      </c>
      <c r="AI23">
        <f t="shared" si="7"/>
        <v>-11226.657726700547</v>
      </c>
      <c r="AJ23">
        <f t="shared" si="8"/>
        <v>869.64752035923993</v>
      </c>
      <c r="AK23">
        <f t="shared" si="30"/>
        <v>862.49105813248025</v>
      </c>
      <c r="AL23">
        <f t="shared" si="9"/>
        <v>-9494.5191482088267</v>
      </c>
      <c r="AN23">
        <f t="shared" si="10"/>
        <v>0</v>
      </c>
      <c r="AO23">
        <f t="shared" si="11"/>
        <v>0</v>
      </c>
      <c r="AP23">
        <f t="shared" si="12"/>
        <v>-2.0497231078442057</v>
      </c>
      <c r="AQ23">
        <f t="shared" si="13"/>
        <v>-2974.9882255894627</v>
      </c>
      <c r="AR23">
        <f t="shared" si="14"/>
        <v>-2977.037948697307</v>
      </c>
      <c r="AS23">
        <f t="shared" si="15"/>
        <v>230.60947729283419</v>
      </c>
      <c r="AT23">
        <f t="shared" si="16"/>
        <v>228.71175669369163</v>
      </c>
      <c r="AU23">
        <f t="shared" si="17"/>
        <v>-2517.7167147107812</v>
      </c>
      <c r="AW23">
        <v>20</v>
      </c>
      <c r="AX23">
        <f>IF(Z23&gt;0, (R23*SUMPRODUCT(K23:$K$98, X23:$X$98)-K23*$AZ$3)/Z23, 0)</f>
        <v>18518.972885872459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3.8375247000000001E-2</v>
      </c>
      <c r="Q24" s="5">
        <f t="shared" si="29"/>
        <v>12.5</v>
      </c>
      <c r="R24">
        <f t="shared" si="0"/>
        <v>500000</v>
      </c>
      <c r="S24">
        <f t="shared" si="1"/>
        <v>17851.747400200253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11451.653310104763</v>
      </c>
      <c r="AC24">
        <f t="shared" si="2"/>
        <v>10505.041172456771</v>
      </c>
      <c r="AE24">
        <f t="shared" si="3"/>
        <v>0</v>
      </c>
      <c r="AF24">
        <f t="shared" si="4"/>
        <v>0</v>
      </c>
      <c r="AG24">
        <f t="shared" si="5"/>
        <v>-7.3557513285358631</v>
      </c>
      <c r="AH24">
        <f t="shared" si="6"/>
        <v>-11865.129536122604</v>
      </c>
      <c r="AI24">
        <f t="shared" si="7"/>
        <v>-11872.48528745114</v>
      </c>
      <c r="AJ24">
        <f t="shared" si="8"/>
        <v>946.6121376479914</v>
      </c>
      <c r="AK24">
        <f t="shared" si="30"/>
        <v>801.61573170733345</v>
      </c>
      <c r="AL24">
        <f t="shared" si="9"/>
        <v>-10124.257418095815</v>
      </c>
      <c r="AN24">
        <f t="shared" si="10"/>
        <v>0</v>
      </c>
      <c r="AO24">
        <f t="shared" si="11"/>
        <v>0</v>
      </c>
      <c r="AP24">
        <f t="shared" si="12"/>
        <v>-1.7415778984112806</v>
      </c>
      <c r="AQ24">
        <f t="shared" si="13"/>
        <v>-2809.23680518318</v>
      </c>
      <c r="AR24">
        <f t="shared" si="14"/>
        <v>-2810.9783830815913</v>
      </c>
      <c r="AS24">
        <f t="shared" si="15"/>
        <v>224.12377793414976</v>
      </c>
      <c r="AT24">
        <f t="shared" si="16"/>
        <v>189.79383328856537</v>
      </c>
      <c r="AU24">
        <f t="shared" si="17"/>
        <v>-2397.0607718588758</v>
      </c>
      <c r="AW24">
        <v>21</v>
      </c>
      <c r="AX24">
        <f>IF(Z24&gt;0, (R24*SUMPRODUCT(K24:$K$98, X24:$X$98)-K24*$AZ$3)/Z24, 0)</f>
        <v>17851.747400200253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4.2655799000000001E-2</v>
      </c>
      <c r="Q25" s="5">
        <f t="shared" si="29"/>
        <v>12.5</v>
      </c>
      <c r="R25">
        <f t="shared" si="0"/>
        <v>500000</v>
      </c>
      <c r="S25">
        <f t="shared" si="1"/>
        <v>17053.440797038955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10505.041172456771</v>
      </c>
      <c r="AC25">
        <f t="shared" si="2"/>
        <v>9506.8544457927583</v>
      </c>
      <c r="AE25">
        <f t="shared" si="3"/>
        <v>0</v>
      </c>
      <c r="AF25">
        <f t="shared" si="4"/>
        <v>0</v>
      </c>
      <c r="AG25">
        <f t="shared" si="5"/>
        <v>-6.9684283650864947</v>
      </c>
      <c r="AH25">
        <f t="shared" si="6"/>
        <v>-12550.618006560351</v>
      </c>
      <c r="AI25">
        <f t="shared" si="7"/>
        <v>-12557.586434925437</v>
      </c>
      <c r="AJ25">
        <f t="shared" si="8"/>
        <v>998.18672666401289</v>
      </c>
      <c r="AK25">
        <f t="shared" si="30"/>
        <v>735.35288207197402</v>
      </c>
      <c r="AL25">
        <f t="shared" si="9"/>
        <v>-10824.046826189449</v>
      </c>
      <c r="AN25">
        <f t="shared" si="10"/>
        <v>0</v>
      </c>
      <c r="AO25">
        <f t="shared" si="11"/>
        <v>0</v>
      </c>
      <c r="AP25">
        <f t="shared" si="12"/>
        <v>-1.4731015380800836</v>
      </c>
      <c r="AQ25">
        <f t="shared" si="13"/>
        <v>-2653.1570277669293</v>
      </c>
      <c r="AR25">
        <f t="shared" si="14"/>
        <v>-2654.6301293050092</v>
      </c>
      <c r="AS25">
        <f t="shared" si="15"/>
        <v>211.01320488664157</v>
      </c>
      <c r="AT25">
        <f t="shared" si="16"/>
        <v>155.45104360104901</v>
      </c>
      <c r="AU25">
        <f t="shared" si="17"/>
        <v>-2288.1658808173183</v>
      </c>
      <c r="AW25">
        <v>22</v>
      </c>
      <c r="AX25">
        <f>IF(Z25&gt;0, (R25*SUMPRODUCT(K25:$K$98, X25:$X$98)-K25*$AZ$3)/Z25, 0)</f>
        <v>17053.440797038955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4.7231987000000003E-2</v>
      </c>
      <c r="Q26" s="5">
        <f t="shared" si="29"/>
        <v>12.5</v>
      </c>
      <c r="R26">
        <f t="shared" si="0"/>
        <v>500000</v>
      </c>
      <c r="S26">
        <f t="shared" si="1"/>
        <v>16117.213690494507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9506.8544457927583</v>
      </c>
      <c r="AC26">
        <f t="shared" si="2"/>
        <v>8470.7064167036569</v>
      </c>
      <c r="AE26">
        <f t="shared" si="3"/>
        <v>0</v>
      </c>
      <c r="AF26">
        <f t="shared" si="4"/>
        <v>0</v>
      </c>
      <c r="AG26">
        <f t="shared" si="5"/>
        <v>-6.5696113634854338</v>
      </c>
      <c r="AH26">
        <f t="shared" si="6"/>
        <v>-13165.308718007864</v>
      </c>
      <c r="AI26">
        <f t="shared" si="7"/>
        <v>-13171.87832937135</v>
      </c>
      <c r="AJ26">
        <f t="shared" si="8"/>
        <v>1036.1480290891013</v>
      </c>
      <c r="AK26">
        <f t="shared" si="30"/>
        <v>665.47981120549309</v>
      </c>
      <c r="AL26">
        <f t="shared" si="9"/>
        <v>-11470.250489076756</v>
      </c>
      <c r="AN26">
        <f t="shared" si="10"/>
        <v>0</v>
      </c>
      <c r="AO26">
        <f t="shared" si="11"/>
        <v>0</v>
      </c>
      <c r="AP26">
        <f t="shared" si="12"/>
        <v>-1.239993758931254</v>
      </c>
      <c r="AQ26">
        <f t="shared" si="13"/>
        <v>-2484.9111677242327</v>
      </c>
      <c r="AR26">
        <f t="shared" si="14"/>
        <v>-2486.1511614831643</v>
      </c>
      <c r="AS26">
        <f t="shared" si="15"/>
        <v>195.56972525658801</v>
      </c>
      <c r="AT26">
        <f t="shared" si="16"/>
        <v>125.60724933837864</v>
      </c>
      <c r="AU26">
        <f t="shared" si="17"/>
        <v>-2164.9741868881974</v>
      </c>
      <c r="AW26">
        <v>23</v>
      </c>
      <c r="AX26">
        <f>IF(Z26&gt;0, (R26*SUMPRODUCT(K26:$K$98, X26:$X$98)-K26*$AZ$3)/Z26, 0)</f>
        <v>16117.213690494507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5.2092880000000001E-2</v>
      </c>
      <c r="Q27" s="5">
        <f t="shared" si="29"/>
        <v>12.5</v>
      </c>
      <c r="R27">
        <f t="shared" si="0"/>
        <v>500000</v>
      </c>
      <c r="S27">
        <f t="shared" si="1"/>
        <v>15072.080432952416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8470.7064167036569</v>
      </c>
      <c r="AC27">
        <f t="shared" si="2"/>
        <v>7429.5532835131962</v>
      </c>
      <c r="AE27">
        <f t="shared" si="3"/>
        <v>0</v>
      </c>
      <c r="AF27">
        <f t="shared" si="4"/>
        <v>0</v>
      </c>
      <c r="AG27">
        <f t="shared" si="5"/>
        <v>-6.1616852734458964</v>
      </c>
      <c r="AH27">
        <f t="shared" si="6"/>
        <v>-13689.199056187323</v>
      </c>
      <c r="AI27">
        <f t="shared" si="7"/>
        <v>-13695.360741460769</v>
      </c>
      <c r="AJ27">
        <f t="shared" si="8"/>
        <v>1041.1531331904607</v>
      </c>
      <c r="AK27">
        <f t="shared" si="30"/>
        <v>592.94944916925601</v>
      </c>
      <c r="AL27">
        <f t="shared" si="9"/>
        <v>-12061.258159101051</v>
      </c>
      <c r="AN27">
        <f t="shared" si="10"/>
        <v>0</v>
      </c>
      <c r="AO27">
        <f t="shared" si="11"/>
        <v>0</v>
      </c>
      <c r="AP27">
        <f t="shared" si="12"/>
        <v>-1.0383919421939165</v>
      </c>
      <c r="AQ27">
        <f t="shared" si="13"/>
        <v>-2306.9587887412404</v>
      </c>
      <c r="AR27">
        <f t="shared" si="14"/>
        <v>-2307.9971806834342</v>
      </c>
      <c r="AS27">
        <f t="shared" si="15"/>
        <v>175.45930636121398</v>
      </c>
      <c r="AT27">
        <f t="shared" si="16"/>
        <v>99.926221937872739</v>
      </c>
      <c r="AU27">
        <f t="shared" si="17"/>
        <v>-2032.6116523843473</v>
      </c>
      <c r="AW27">
        <v>24</v>
      </c>
      <c r="AX27">
        <f>IF(Z27&gt;0, (R27*SUMPRODUCT(K27:$K$98, X27:$X$98)-K27*$AZ$3)/Z27, 0)</f>
        <v>15072.080432952416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5.7568810999999998E-2</v>
      </c>
      <c r="Q28" s="5">
        <f t="shared" si="29"/>
        <v>12.5</v>
      </c>
      <c r="R28">
        <f t="shared" si="0"/>
        <v>500000</v>
      </c>
      <c r="S28">
        <f t="shared" si="1"/>
        <v>13949.687420369304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7429.5532835131962</v>
      </c>
      <c r="AC28">
        <f t="shared" si="2"/>
        <v>6411.664168462823</v>
      </c>
      <c r="AE28">
        <f t="shared" si="3"/>
        <v>0</v>
      </c>
      <c r="AF28">
        <f t="shared" si="4"/>
        <v>0</v>
      </c>
      <c r="AG28">
        <f t="shared" si="5"/>
        <v>-5.7453475257629467</v>
      </c>
      <c r="AH28">
        <f t="shared" si="6"/>
        <v>-14188.835797939606</v>
      </c>
      <c r="AI28">
        <f t="shared" si="7"/>
        <v>-14194.581145465369</v>
      </c>
      <c r="AJ28">
        <f t="shared" si="8"/>
        <v>1017.8891150503732</v>
      </c>
      <c r="AK28">
        <f t="shared" si="30"/>
        <v>520.06872984592383</v>
      </c>
      <c r="AL28">
        <f t="shared" si="9"/>
        <v>-12656.623300569072</v>
      </c>
      <c r="AN28">
        <f t="shared" si="10"/>
        <v>0</v>
      </c>
      <c r="AO28">
        <f t="shared" si="11"/>
        <v>0</v>
      </c>
      <c r="AP28">
        <f t="shared" si="12"/>
        <v>-0.86449020831061851</v>
      </c>
      <c r="AQ28">
        <f t="shared" si="13"/>
        <v>-2134.9639094315899</v>
      </c>
      <c r="AR28">
        <f t="shared" si="14"/>
        <v>-2135.8283996399</v>
      </c>
      <c r="AS28">
        <f t="shared" si="15"/>
        <v>153.15960769321012</v>
      </c>
      <c r="AT28">
        <f t="shared" si="16"/>
        <v>78.253634368381938</v>
      </c>
      <c r="AU28">
        <f t="shared" si="17"/>
        <v>-1904.4151575783083</v>
      </c>
      <c r="AW28">
        <v>25</v>
      </c>
      <c r="AX28">
        <f>IF(Z28&gt;0, (R28*SUMPRODUCT(K28:$K$98, X28:$X$98)-K28*$AZ$3)/Z28, 0)</f>
        <v>13949.687420369304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6.3742958000000002E-2</v>
      </c>
      <c r="Q29" s="5">
        <f t="shared" si="29"/>
        <v>12.5</v>
      </c>
      <c r="R29">
        <f t="shared" si="0"/>
        <v>500000</v>
      </c>
      <c r="S29">
        <f t="shared" si="1"/>
        <v>12748.950865388175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6411.664168462823</v>
      </c>
      <c r="AC29">
        <f t="shared" si="2"/>
        <v>5427.6553248266609</v>
      </c>
      <c r="AE29">
        <f t="shared" si="3"/>
        <v>0</v>
      </c>
      <c r="AF29">
        <f t="shared" si="4"/>
        <v>0</v>
      </c>
      <c r="AG29">
        <f t="shared" si="5"/>
        <v>-5.3216686044752066</v>
      </c>
      <c r="AH29">
        <f t="shared" si="6"/>
        <v>-14649.017841204459</v>
      </c>
      <c r="AI29">
        <f t="shared" si="7"/>
        <v>-14654.339509808933</v>
      </c>
      <c r="AJ29">
        <f t="shared" si="8"/>
        <v>984.00884363616206</v>
      </c>
      <c r="AK29">
        <f t="shared" si="30"/>
        <v>448.81649179239764</v>
      </c>
      <c r="AL29">
        <f t="shared" si="9"/>
        <v>-13221.514174380374</v>
      </c>
      <c r="AN29">
        <f t="shared" si="10"/>
        <v>0</v>
      </c>
      <c r="AO29">
        <f t="shared" si="11"/>
        <v>0</v>
      </c>
      <c r="AP29">
        <f t="shared" si="12"/>
        <v>-0.7149465564176406</v>
      </c>
      <c r="AQ29">
        <f t="shared" si="13"/>
        <v>-1968.0415371341076</v>
      </c>
      <c r="AR29">
        <f t="shared" si="14"/>
        <v>-1968.7564836905251</v>
      </c>
      <c r="AS29">
        <f t="shared" si="15"/>
        <v>132.19796017560458</v>
      </c>
      <c r="AT29">
        <f t="shared" si="16"/>
        <v>60.296840919515375</v>
      </c>
      <c r="AU29">
        <f t="shared" si="17"/>
        <v>-1776.2616825954053</v>
      </c>
      <c r="AW29">
        <v>26</v>
      </c>
      <c r="AX29">
        <f>IF(Z29&gt;0, (R29*SUMPRODUCT(K29:$K$98, X29:$X$98)-K29*$AZ$3)/Z29, 0)</f>
        <v>12748.950865388175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7.0809242999999994E-2</v>
      </c>
      <c r="Q30" s="5">
        <f t="shared" si="29"/>
        <v>12.5</v>
      </c>
      <c r="R30">
        <f t="shared" si="0"/>
        <v>500000</v>
      </c>
      <c r="S30">
        <f t="shared" si="1"/>
        <v>11466.662262723788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5427.6553248266609</v>
      </c>
      <c r="AC30">
        <f t="shared" si="2"/>
        <v>4487.2522392956089</v>
      </c>
      <c r="AE30">
        <f t="shared" si="3"/>
        <v>0</v>
      </c>
      <c r="AF30">
        <f t="shared" si="4"/>
        <v>0</v>
      </c>
      <c r="AG30">
        <f t="shared" si="5"/>
        <v>-4.8916285930506991</v>
      </c>
      <c r="AH30">
        <f t="shared" si="6"/>
        <v>-15072.933015190229</v>
      </c>
      <c r="AI30">
        <f t="shared" si="7"/>
        <v>-15077.824643783279</v>
      </c>
      <c r="AJ30">
        <f t="shared" si="8"/>
        <v>940.40308553105206</v>
      </c>
      <c r="AK30">
        <f t="shared" si="30"/>
        <v>379.9358727378663</v>
      </c>
      <c r="AL30">
        <f t="shared" si="9"/>
        <v>-13757.485685514361</v>
      </c>
      <c r="AN30">
        <f t="shared" si="10"/>
        <v>0</v>
      </c>
      <c r="AO30">
        <f t="shared" si="11"/>
        <v>0</v>
      </c>
      <c r="AP30">
        <f t="shared" si="12"/>
        <v>-0.5867609521500663</v>
      </c>
      <c r="AQ30">
        <f t="shared" si="13"/>
        <v>-1808.029444478211</v>
      </c>
      <c r="AR30">
        <f t="shared" si="14"/>
        <v>-1808.6162054303611</v>
      </c>
      <c r="AS30">
        <f t="shared" si="15"/>
        <v>112.80329227263174</v>
      </c>
      <c r="AT30">
        <f t="shared" si="16"/>
        <v>45.574092595734875</v>
      </c>
      <c r="AU30">
        <f t="shared" si="17"/>
        <v>-1650.2388205619945</v>
      </c>
      <c r="AW30">
        <v>27</v>
      </c>
      <c r="AX30">
        <f>IF(Z30&gt;0, (R30*SUMPRODUCT(K30:$K$98, X30:$X$98)-K30*$AZ$3)/Z30, 0)</f>
        <v>11466.662262723788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7.8963489999999997E-2</v>
      </c>
      <c r="Q31" s="5">
        <f t="shared" si="29"/>
        <v>12.5</v>
      </c>
      <c r="R31">
        <f t="shared" si="0"/>
        <v>500000</v>
      </c>
      <c r="S31">
        <f t="shared" si="1"/>
        <v>10088.622438852261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4487.2522392956089</v>
      </c>
      <c r="AC31">
        <f t="shared" si="2"/>
        <v>3596.7571266058385</v>
      </c>
      <c r="AE31">
        <f t="shared" si="3"/>
        <v>0</v>
      </c>
      <c r="AF31">
        <f t="shared" si="4"/>
        <v>0</v>
      </c>
      <c r="AG31">
        <f t="shared" si="5"/>
        <v>-4.4564522416291181</v>
      </c>
      <c r="AH31">
        <f t="shared" si="6"/>
        <v>-15450.402619642917</v>
      </c>
      <c r="AI31">
        <f t="shared" si="7"/>
        <v>-15454.859071884546</v>
      </c>
      <c r="AJ31">
        <f t="shared" si="8"/>
        <v>890.49511268977039</v>
      </c>
      <c r="AK31">
        <f t="shared" si="30"/>
        <v>314.10765675069263</v>
      </c>
      <c r="AL31">
        <f t="shared" si="9"/>
        <v>-14250.256302444082</v>
      </c>
      <c r="AN31">
        <f t="shared" si="10"/>
        <v>0</v>
      </c>
      <c r="AO31">
        <f t="shared" si="11"/>
        <v>0</v>
      </c>
      <c r="AP31">
        <f t="shared" si="12"/>
        <v>-0.47728629468845823</v>
      </c>
      <c r="AQ31">
        <f t="shared" si="13"/>
        <v>-1654.7390206247226</v>
      </c>
      <c r="AR31">
        <f t="shared" si="14"/>
        <v>-1655.216306919411</v>
      </c>
      <c r="AS31">
        <f t="shared" si="15"/>
        <v>95.372078444738179</v>
      </c>
      <c r="AT31">
        <f t="shared" si="16"/>
        <v>33.640948336295217</v>
      </c>
      <c r="AU31">
        <f t="shared" si="17"/>
        <v>-1526.2032801383775</v>
      </c>
      <c r="AW31">
        <v>28</v>
      </c>
      <c r="AX31">
        <f>IF(Z31&gt;0, (R31*SUMPRODUCT(K31:$K$98, X31:$X$98)-K31*$AZ$3)/Z31, 0)</f>
        <v>10088.622438852261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8.8363973999999998E-2</v>
      </c>
      <c r="Q32" s="5">
        <f t="shared" si="29"/>
        <v>12.5</v>
      </c>
      <c r="R32">
        <f t="shared" si="0"/>
        <v>500000</v>
      </c>
      <c r="S32">
        <f t="shared" si="1"/>
        <v>8590.0258781524153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3596.7571266058385</v>
      </c>
      <c r="AC32">
        <f t="shared" si="2"/>
        <v>2761.2451879350806</v>
      </c>
      <c r="AE32">
        <f t="shared" si="3"/>
        <v>0</v>
      </c>
      <c r="AF32">
        <f t="shared" si="4"/>
        <v>0</v>
      </c>
      <c r="AG32">
        <f t="shared" si="5"/>
        <v>-4.01809788920127</v>
      </c>
      <c r="AH32">
        <f t="shared" si="6"/>
        <v>-15751.593200462286</v>
      </c>
      <c r="AI32">
        <f t="shared" si="7"/>
        <v>-15755.611298351487</v>
      </c>
      <c r="AJ32">
        <f t="shared" si="8"/>
        <v>835.5119386707579</v>
      </c>
      <c r="AK32">
        <f t="shared" si="30"/>
        <v>251.77299886240871</v>
      </c>
      <c r="AL32">
        <f t="shared" si="9"/>
        <v>-14668.326360818321</v>
      </c>
      <c r="AN32">
        <f t="shared" si="10"/>
        <v>0</v>
      </c>
      <c r="AO32">
        <f t="shared" si="11"/>
        <v>0</v>
      </c>
      <c r="AP32">
        <f t="shared" si="12"/>
        <v>-0.38423081964925571</v>
      </c>
      <c r="AQ32">
        <f t="shared" si="13"/>
        <v>-1506.2469190859736</v>
      </c>
      <c r="AR32">
        <f t="shared" si="14"/>
        <v>-1506.6311499056228</v>
      </c>
      <c r="AS32">
        <f t="shared" si="15"/>
        <v>79.895872593093841</v>
      </c>
      <c r="AT32">
        <f t="shared" si="16"/>
        <v>24.075806111753163</v>
      </c>
      <c r="AU32">
        <f t="shared" si="17"/>
        <v>-1402.6594712007759</v>
      </c>
      <c r="AW32">
        <v>29</v>
      </c>
      <c r="AX32">
        <f>IF(Z32&gt;0, (R32*SUMPRODUCT(K32:$K$98, X32:$X$98)-K32*$AZ$3)/Z32, 0)</f>
        <v>8590.0258781524153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9.9562517000000003E-2</v>
      </c>
      <c r="Q33" s="5">
        <f t="shared" si="29"/>
        <v>12.5</v>
      </c>
      <c r="R33">
        <f t="shared" si="0"/>
        <v>500000</v>
      </c>
      <c r="S33">
        <f t="shared" si="1"/>
        <v>6940.0712322354639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2761.2451879350806</v>
      </c>
      <c r="AC33">
        <f t="shared" si="2"/>
        <v>1986.4510205937222</v>
      </c>
      <c r="AE33">
        <f t="shared" si="3"/>
        <v>0</v>
      </c>
      <c r="AF33">
        <f t="shared" si="4"/>
        <v>0</v>
      </c>
      <c r="AG33">
        <f t="shared" si="5"/>
        <v>-3.5778649709079917</v>
      </c>
      <c r="AH33">
        <f t="shared" si="6"/>
        <v>-16002.077576050624</v>
      </c>
      <c r="AI33">
        <f t="shared" si="7"/>
        <v>-16005.655441021532</v>
      </c>
      <c r="AJ33">
        <f t="shared" si="8"/>
        <v>774.79416734135839</v>
      </c>
      <c r="AK33">
        <f t="shared" si="30"/>
        <v>193.28716315545566</v>
      </c>
      <c r="AL33">
        <f t="shared" si="9"/>
        <v>-15037.574110524718</v>
      </c>
      <c r="AN33">
        <f t="shared" si="10"/>
        <v>0</v>
      </c>
      <c r="AO33">
        <f t="shared" si="11"/>
        <v>0</v>
      </c>
      <c r="AP33">
        <f t="shared" si="12"/>
        <v>-0.30547636066027689</v>
      </c>
      <c r="AQ33">
        <f t="shared" si="13"/>
        <v>-1366.2495540447483</v>
      </c>
      <c r="AR33">
        <f t="shared" si="14"/>
        <v>-1366.5550304054086</v>
      </c>
      <c r="AS33">
        <f t="shared" si="15"/>
        <v>66.151546921063002</v>
      </c>
      <c r="AT33">
        <f t="shared" si="16"/>
        <v>16.502763419854102</v>
      </c>
      <c r="AU33">
        <f t="shared" si="17"/>
        <v>-1283.9007200644915</v>
      </c>
      <c r="AW33">
        <v>30</v>
      </c>
      <c r="AX33">
        <f>IF(Z33&gt;0, (R33*SUMPRODUCT(K33:$K$98, X33:$X$98)-K33*$AZ$3)/Z33, 0)</f>
        <v>6940.0712322354639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0.11247831899999999</v>
      </c>
      <c r="Q34" s="5">
        <f t="shared" si="29"/>
        <v>12.5</v>
      </c>
      <c r="R34">
        <f t="shared" si="0"/>
        <v>500000</v>
      </c>
      <c r="S34">
        <f t="shared" si="1"/>
        <v>5069.3653133335829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1986.4510205937222</v>
      </c>
      <c r="AC34">
        <f t="shared" si="2"/>
        <v>1273.2842806066619</v>
      </c>
      <c r="AE34">
        <f t="shared" si="3"/>
        <v>0</v>
      </c>
      <c r="AF34">
        <f t="shared" si="4"/>
        <v>0</v>
      </c>
      <c r="AG34">
        <f t="shared" si="5"/>
        <v>-3.1396540836621964</v>
      </c>
      <c r="AH34">
        <f t="shared" si="6"/>
        <v>-16097.289501468589</v>
      </c>
      <c r="AI34">
        <f t="shared" si="7"/>
        <v>-16100.42915555225</v>
      </c>
      <c r="AJ34">
        <f t="shared" si="8"/>
        <v>713.16673998706028</v>
      </c>
      <c r="AK34">
        <f t="shared" si="30"/>
        <v>139.05157144156055</v>
      </c>
      <c r="AL34">
        <f t="shared" si="9"/>
        <v>-15248.210844123631</v>
      </c>
      <c r="AN34">
        <f t="shared" si="10"/>
        <v>0</v>
      </c>
      <c r="AO34">
        <f t="shared" si="11"/>
        <v>0</v>
      </c>
      <c r="AP34">
        <f t="shared" si="12"/>
        <v>-0.23934118706461466</v>
      </c>
      <c r="AQ34">
        <f t="shared" si="13"/>
        <v>-1227.1238407609167</v>
      </c>
      <c r="AR34">
        <f t="shared" si="14"/>
        <v>-1227.3631819479813</v>
      </c>
      <c r="AS34">
        <f t="shared" si="15"/>
        <v>54.365917255574132</v>
      </c>
      <c r="AT34">
        <f t="shared" si="16"/>
        <v>10.600138513731864</v>
      </c>
      <c r="AU34">
        <f t="shared" si="17"/>
        <v>-1162.3971261786753</v>
      </c>
      <c r="AW34">
        <v>31</v>
      </c>
      <c r="AX34">
        <f>IF(Z34&gt;0, (R34*SUMPRODUCT(K34:$K$98, X34:$X$98)-K34*$AZ$3)/Z34, 0)</f>
        <v>5069.3653133335829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0.127310056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2904.0933276340711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1273.2842806066619</v>
      </c>
      <c r="AC35">
        <f t="shared" ref="AC35:AC66" si="33">S35*Z35</f>
        <v>629.27009525439462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-2.708548005613912</v>
      </c>
      <c r="AH35">
        <f t="shared" ref="AH35:AH66" si="37">-X35*R35</f>
        <v>-15988.381488466517</v>
      </c>
      <c r="AI35">
        <f t="shared" ref="AI35:AI66" si="38">SUM(AE35:AH35)</f>
        <v>-15991.090036472131</v>
      </c>
      <c r="AJ35">
        <f t="shared" ref="AJ35:AJ66" si="39">AB35-AC35</f>
        <v>644.0141853522673</v>
      </c>
      <c r="AK35">
        <f t="shared" si="30"/>
        <v>89.129899642466341</v>
      </c>
      <c r="AL35">
        <f t="shared" ref="AL35:AL66" si="40">SUM(AI35:AK35)</f>
        <v>-15257.945951477397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-0.1843546743443446</v>
      </c>
      <c r="AQ35">
        <f t="shared" ref="AQ35:AQ66" si="44">AH35*$K35</f>
        <v>-1088.2335688679489</v>
      </c>
      <c r="AR35">
        <f t="shared" ref="AR35:AR66" si="45">AI35*$K35</f>
        <v>-1088.4179235422932</v>
      </c>
      <c r="AS35">
        <f t="shared" ref="AS35:AS66" si="46">AJ35*$K35</f>
        <v>43.834196465292216</v>
      </c>
      <c r="AT35">
        <f t="shared" ref="AT35:AT66" si="47">AK35*$K35</f>
        <v>6.06653955878721</v>
      </c>
      <c r="AU35">
        <f t="shared" ref="AU35:AU66" si="48">AL35*$K35</f>
        <v>-1038.5171875182136</v>
      </c>
      <c r="AW35">
        <v>32</v>
      </c>
      <c r="AX35">
        <f>IF(Z35&gt;0, (R35*SUMPRODUCT(K35:$K$98, X35:$X$98)-K35*$AZ$3)/Z35, 0)</f>
        <v>2904.0933276340711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0.144442719</v>
      </c>
      <c r="Q36" s="5">
        <f t="shared" si="29"/>
        <v>12.5</v>
      </c>
      <c r="R36">
        <f t="shared" si="31"/>
        <v>500000</v>
      </c>
      <c r="S36">
        <f t="shared" si="32"/>
        <v>336.59326965055425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629.27009525439462</v>
      </c>
      <c r="AC36">
        <f t="shared" si="33"/>
        <v>61.670147287025429</v>
      </c>
      <c r="AE36">
        <f t="shared" si="34"/>
        <v>0</v>
      </c>
      <c r="AF36">
        <f t="shared" si="35"/>
        <v>0</v>
      </c>
      <c r="AG36">
        <f t="shared" si="36"/>
        <v>-2.290232487084872</v>
      </c>
      <c r="AH36">
        <f t="shared" si="37"/>
        <v>-15649.201538916028</v>
      </c>
      <c r="AI36">
        <f t="shared" si="38"/>
        <v>-15651.491771403113</v>
      </c>
      <c r="AJ36">
        <f t="shared" si="39"/>
        <v>567.59994796736919</v>
      </c>
      <c r="AK36">
        <f t="shared" si="30"/>
        <v>44.048906667807628</v>
      </c>
      <c r="AL36">
        <f t="shared" si="40"/>
        <v>-15039.842916767937</v>
      </c>
      <c r="AN36">
        <f t="shared" si="41"/>
        <v>0</v>
      </c>
      <c r="AO36">
        <f t="shared" si="42"/>
        <v>0</v>
      </c>
      <c r="AP36">
        <f t="shared" si="43"/>
        <v>-0.13918074748057541</v>
      </c>
      <c r="AQ36">
        <f t="shared" si="44"/>
        <v>-951.02465795202409</v>
      </c>
      <c r="AR36">
        <f t="shared" si="45"/>
        <v>-951.16383869950459</v>
      </c>
      <c r="AS36">
        <f t="shared" si="46"/>
        <v>34.493871462188629</v>
      </c>
      <c r="AT36">
        <f t="shared" si="47"/>
        <v>2.6769158984078163</v>
      </c>
      <c r="AU36">
        <f t="shared" si="48"/>
        <v>-913.99305133890823</v>
      </c>
      <c r="AW36">
        <v>33</v>
      </c>
      <c r="AX36">
        <f>IF(Z36&gt;0, (R36*SUMPRODUCT(K36:$K$98, X36:$X$98)-K36*$AZ$3)/Z36, 0)</f>
        <v>336.59326965055425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31"/>
        <v>500000</v>
      </c>
      <c r="S37">
        <f t="shared" si="32"/>
        <v>-2803.6274116551567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61.670147287025429</v>
      </c>
      <c r="AC37">
        <f t="shared" si="33"/>
        <v>-424.5030634323366</v>
      </c>
      <c r="AE37">
        <f t="shared" si="34"/>
        <v>0</v>
      </c>
      <c r="AF37">
        <f t="shared" si="35"/>
        <v>0</v>
      </c>
      <c r="AG37">
        <f t="shared" si="36"/>
        <v>-1.8926510244710346</v>
      </c>
      <c r="AH37">
        <f t="shared" si="37"/>
        <v>-14987.165509719556</v>
      </c>
      <c r="AI37">
        <f t="shared" si="38"/>
        <v>-14989.058160744027</v>
      </c>
      <c r="AJ37">
        <f t="shared" si="39"/>
        <v>486.17321071936203</v>
      </c>
      <c r="AK37">
        <f t="shared" si="30"/>
        <v>4.3169103100917807</v>
      </c>
      <c r="AL37">
        <f t="shared" si="40"/>
        <v>-14498.568039714573</v>
      </c>
      <c r="AN37">
        <f t="shared" si="41"/>
        <v>0</v>
      </c>
      <c r="AO37">
        <f t="shared" si="42"/>
        <v>0</v>
      </c>
      <c r="AP37">
        <f t="shared" si="43"/>
        <v>-0.1026956658764224</v>
      </c>
      <c r="AQ37">
        <f t="shared" si="44"/>
        <v>-813.20693657773484</v>
      </c>
      <c r="AR37">
        <f t="shared" si="45"/>
        <v>-813.30963224361119</v>
      </c>
      <c r="AS37">
        <f t="shared" si="46"/>
        <v>26.379866631809286</v>
      </c>
      <c r="AT37">
        <f t="shared" si="47"/>
        <v>0.23423651433447512</v>
      </c>
      <c r="AU37">
        <f t="shared" si="48"/>
        <v>-786.69552909746744</v>
      </c>
      <c r="AW37">
        <v>34</v>
      </c>
      <c r="AX37">
        <f>IF(Z37&gt;0, (R37*SUMPRODUCT(K37:$K$98, X37:$X$98)-K37*$AZ$3)/Z37, 0)</f>
        <v>-2803.6274116551567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0.184919743</v>
      </c>
      <c r="Q38" s="5">
        <f t="shared" si="60"/>
        <v>12.5</v>
      </c>
      <c r="R38">
        <f t="shared" si="31"/>
        <v>500000</v>
      </c>
      <c r="S38">
        <f t="shared" si="32"/>
        <v>-6748.7419035702878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-424.5030634323366</v>
      </c>
      <c r="AC38">
        <f t="shared" si="33"/>
        <v>-822.66406498090919</v>
      </c>
      <c r="AE38">
        <f t="shared" si="34"/>
        <v>0</v>
      </c>
      <c r="AF38">
        <f t="shared" si="35"/>
        <v>0</v>
      </c>
      <c r="AG38">
        <f t="shared" si="36"/>
        <v>-1.5237359731924538</v>
      </c>
      <c r="AH38">
        <f t="shared" si="37"/>
        <v>-13999.541641354817</v>
      </c>
      <c r="AI38">
        <f t="shared" si="38"/>
        <v>-14001.06537732801</v>
      </c>
      <c r="AJ38">
        <f t="shared" si="39"/>
        <v>398.16100154857259</v>
      </c>
      <c r="AK38">
        <f t="shared" si="30"/>
        <v>-29.715214440263566</v>
      </c>
      <c r="AL38">
        <f t="shared" si="40"/>
        <v>-13632.619590219701</v>
      </c>
      <c r="AN38">
        <f t="shared" si="41"/>
        <v>0</v>
      </c>
      <c r="AO38">
        <f t="shared" si="42"/>
        <v>0</v>
      </c>
      <c r="AP38">
        <f t="shared" si="43"/>
        <v>-7.3819868818371673E-2</v>
      </c>
      <c r="AQ38">
        <f t="shared" si="44"/>
        <v>-678.23057646721077</v>
      </c>
      <c r="AR38">
        <f t="shared" si="45"/>
        <v>-678.30439633602907</v>
      </c>
      <c r="AS38">
        <f t="shared" si="46"/>
        <v>19.28955765304017</v>
      </c>
      <c r="AT38">
        <f t="shared" si="47"/>
        <v>-1.4396019195465848</v>
      </c>
      <c r="AU38">
        <f t="shared" si="48"/>
        <v>-660.45444060253556</v>
      </c>
      <c r="AW38">
        <v>35</v>
      </c>
      <c r="AX38">
        <f>IF(Z38&gt;0, (R38*SUMPRODUCT(K38:$K$98, X38:$X$98)-K38*$AZ$3)/Z38, 0)</f>
        <v>-6748.7419035702878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0.20818995500000001</v>
      </c>
      <c r="Q39" s="5">
        <f t="shared" si="60"/>
        <v>12.5</v>
      </c>
      <c r="R39">
        <f t="shared" si="31"/>
        <v>500000</v>
      </c>
      <c r="S39">
        <f t="shared" si="32"/>
        <v>-11860.40875391046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-822.66406498090919</v>
      </c>
      <c r="AC39">
        <f t="shared" si="33"/>
        <v>-1130.3179137435111</v>
      </c>
      <c r="AE39">
        <f t="shared" si="34"/>
        <v>0</v>
      </c>
      <c r="AF39">
        <f t="shared" si="35"/>
        <v>0</v>
      </c>
      <c r="AG39">
        <f t="shared" si="36"/>
        <v>-1.1912720897697111</v>
      </c>
      <c r="AH39">
        <f t="shared" si="37"/>
        <v>-12689.060947632726</v>
      </c>
      <c r="AI39">
        <f t="shared" si="38"/>
        <v>-12690.252219722495</v>
      </c>
      <c r="AJ39">
        <f t="shared" si="39"/>
        <v>307.65384876260191</v>
      </c>
      <c r="AK39">
        <f t="shared" si="30"/>
        <v>-57.586484548663648</v>
      </c>
      <c r="AL39">
        <f t="shared" si="40"/>
        <v>-12440.184855508556</v>
      </c>
      <c r="AN39">
        <f t="shared" si="41"/>
        <v>0</v>
      </c>
      <c r="AO39">
        <f t="shared" si="42"/>
        <v>0</v>
      </c>
      <c r="AP39">
        <f t="shared" si="43"/>
        <v>-5.1529566931058257E-2</v>
      </c>
      <c r="AQ39">
        <f t="shared" si="44"/>
        <v>-548.87697026438218</v>
      </c>
      <c r="AR39">
        <f t="shared" si="45"/>
        <v>-548.92849983131316</v>
      </c>
      <c r="AS39">
        <f t="shared" si="46"/>
        <v>13.307849422103745</v>
      </c>
      <c r="AT39">
        <f t="shared" si="47"/>
        <v>-2.4909562100530329</v>
      </c>
      <c r="AU39">
        <f t="shared" si="48"/>
        <v>-538.11160661926249</v>
      </c>
      <c r="AW39">
        <v>36</v>
      </c>
      <c r="AX39">
        <f>IF(Z39&gt;0, (R39*SUMPRODUCT(K39:$K$98, X39:$X$98)-K39*$AZ$3)/Z39, 0)</f>
        <v>-11860.40875391046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0.23376965099999999</v>
      </c>
      <c r="Q40" s="5">
        <f t="shared" si="60"/>
        <v>12.5</v>
      </c>
      <c r="R40">
        <f t="shared" si="31"/>
        <v>500000</v>
      </c>
      <c r="S40">
        <f t="shared" si="32"/>
        <v>-18708.493784920494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-1130.3179137435111</v>
      </c>
      <c r="AC40">
        <f t="shared" si="33"/>
        <v>-1348.3228057002054</v>
      </c>
      <c r="AE40">
        <f t="shared" si="34"/>
        <v>0</v>
      </c>
      <c r="AF40">
        <f t="shared" si="35"/>
        <v>0</v>
      </c>
      <c r="AG40">
        <f t="shared" si="36"/>
        <v>-0.90087610820050801</v>
      </c>
      <c r="AH40">
        <f t="shared" si="37"/>
        <v>-11139.330426860241</v>
      </c>
      <c r="AI40">
        <f t="shared" si="38"/>
        <v>-11140.231302968441</v>
      </c>
      <c r="AJ40">
        <f t="shared" si="39"/>
        <v>218.00489195669434</v>
      </c>
      <c r="AK40">
        <f t="shared" ref="AK40:AK71" si="61">G40*SUM(AB40:AB40, AE40:AF40)</f>
        <v>-79.122253962045789</v>
      </c>
      <c r="AL40">
        <f t="shared" si="40"/>
        <v>-11001.348664973793</v>
      </c>
      <c r="AN40">
        <f t="shared" si="41"/>
        <v>0</v>
      </c>
      <c r="AO40">
        <f t="shared" si="42"/>
        <v>0</v>
      </c>
      <c r="AP40">
        <f t="shared" si="43"/>
        <v>-3.4793055700083078E-2</v>
      </c>
      <c r="AQ40">
        <f t="shared" si="44"/>
        <v>-430.21603134480813</v>
      </c>
      <c r="AR40">
        <f t="shared" si="45"/>
        <v>-430.25082440050824</v>
      </c>
      <c r="AS40">
        <f t="shared" si="46"/>
        <v>8.4196442548475847</v>
      </c>
      <c r="AT40">
        <f t="shared" si="47"/>
        <v>-3.0558086335716919</v>
      </c>
      <c r="AU40">
        <f t="shared" si="48"/>
        <v>-424.88698877923235</v>
      </c>
      <c r="AW40">
        <v>37</v>
      </c>
      <c r="AX40">
        <f>IF(Z40&gt;0, (R40*SUMPRODUCT(K40:$K$98, X40:$X$98)-K40*$AZ$3)/Z40, 0)</f>
        <v>-18708.493784920494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0.26254478799999997</v>
      </c>
      <c r="Q41" s="5">
        <f t="shared" si="60"/>
        <v>12.5</v>
      </c>
      <c r="R41">
        <f t="shared" si="31"/>
        <v>500000</v>
      </c>
      <c r="S41">
        <f t="shared" si="32"/>
        <v>-28288.778552958989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-1348.3228057002054</v>
      </c>
      <c r="AC41">
        <f t="shared" si="33"/>
        <v>-1483.1173385560078</v>
      </c>
      <c r="AE41">
        <f t="shared" si="34"/>
        <v>0</v>
      </c>
      <c r="AF41">
        <f t="shared" si="35"/>
        <v>0</v>
      </c>
      <c r="AG41">
        <f t="shared" si="36"/>
        <v>-0.65534702027673553</v>
      </c>
      <c r="AH41">
        <f t="shared" si="37"/>
        <v>-9460.8130736706971</v>
      </c>
      <c r="AI41">
        <f t="shared" si="38"/>
        <v>-9461.4684206909733</v>
      </c>
      <c r="AJ41">
        <f t="shared" si="39"/>
        <v>134.79453285580234</v>
      </c>
      <c r="AK41">
        <f t="shared" si="61"/>
        <v>-94.382596399014389</v>
      </c>
      <c r="AL41">
        <f t="shared" si="40"/>
        <v>-9421.0564842341864</v>
      </c>
      <c r="AN41">
        <f t="shared" si="41"/>
        <v>0</v>
      </c>
      <c r="AO41">
        <f t="shared" si="42"/>
        <v>0</v>
      </c>
      <c r="AP41">
        <f t="shared" si="43"/>
        <v>-2.2598562241456913E-2</v>
      </c>
      <c r="AQ41">
        <f t="shared" si="44"/>
        <v>-326.24055116608935</v>
      </c>
      <c r="AR41">
        <f t="shared" si="45"/>
        <v>-326.26314972833075</v>
      </c>
      <c r="AS41">
        <f t="shared" si="46"/>
        <v>4.6481673774356143</v>
      </c>
      <c r="AT41">
        <f t="shared" si="47"/>
        <v>-3.2546283316169839</v>
      </c>
      <c r="AU41">
        <f t="shared" si="48"/>
        <v>-324.86961068251219</v>
      </c>
      <c r="AW41">
        <v>38</v>
      </c>
      <c r="AX41">
        <f>IF(Z41&gt;0, (R41*SUMPRODUCT(K41:$K$98, X41:$X$98)-K41*$AZ$3)/Z41, 0)</f>
        <v>-28288.778552958989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0.29488324999999999</v>
      </c>
      <c r="Q42" s="5">
        <f t="shared" si="60"/>
        <v>12.5</v>
      </c>
      <c r="R42">
        <f t="shared" si="31"/>
        <v>500000</v>
      </c>
      <c r="S42">
        <f t="shared" si="32"/>
        <v>-42410.643548443542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-1483.1173385560078</v>
      </c>
      <c r="AC42">
        <f t="shared" si="33"/>
        <v>-1545.5886946426283</v>
      </c>
      <c r="AE42">
        <f t="shared" si="34"/>
        <v>0</v>
      </c>
      <c r="AF42">
        <f t="shared" si="35"/>
        <v>0</v>
      </c>
      <c r="AG42">
        <f t="shared" si="36"/>
        <v>-0.45554269085694848</v>
      </c>
      <c r="AH42">
        <f t="shared" si="37"/>
        <v>-7730.0343686807864</v>
      </c>
      <c r="AI42">
        <f t="shared" si="38"/>
        <v>-7730.4899113716438</v>
      </c>
      <c r="AJ42">
        <f t="shared" si="39"/>
        <v>62.471356086620517</v>
      </c>
      <c r="AK42">
        <f t="shared" si="61"/>
        <v>-103.81821369892056</v>
      </c>
      <c r="AL42">
        <f t="shared" si="40"/>
        <v>-7771.8367689839442</v>
      </c>
      <c r="AN42">
        <f t="shared" si="41"/>
        <v>0</v>
      </c>
      <c r="AO42">
        <f t="shared" si="42"/>
        <v>0</v>
      </c>
      <c r="AP42">
        <f t="shared" si="43"/>
        <v>-1.402557066067343E-2</v>
      </c>
      <c r="AQ42">
        <f t="shared" si="44"/>
        <v>-237.9977671102892</v>
      </c>
      <c r="AR42">
        <f t="shared" si="45"/>
        <v>-238.0117926809499</v>
      </c>
      <c r="AS42">
        <f t="shared" si="46"/>
        <v>1.9234123094209281</v>
      </c>
      <c r="AT42">
        <f t="shared" si="47"/>
        <v>-3.196428614319176</v>
      </c>
      <c r="AU42">
        <f t="shared" si="48"/>
        <v>-239.28480898584814</v>
      </c>
      <c r="AW42">
        <v>39</v>
      </c>
      <c r="AX42">
        <f>IF(Z42&gt;0, (R42*SUMPRODUCT(K42:$K$98, X42:$X$98)-K42*$AZ$3)/Z42, 0)</f>
        <v>-42410.643548443542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0.33135349400000003</v>
      </c>
      <c r="Q43" s="5">
        <f t="shared" si="60"/>
        <v>12.5</v>
      </c>
      <c r="R43">
        <f t="shared" si="31"/>
        <v>500000</v>
      </c>
      <c r="S43">
        <f t="shared" si="32"/>
        <v>-64494.316923918741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-1545.5886946426283</v>
      </c>
      <c r="AC43">
        <f t="shared" si="33"/>
        <v>-1548.0782518605338</v>
      </c>
      <c r="AE43">
        <f t="shared" si="34"/>
        <v>0</v>
      </c>
      <c r="AF43">
        <f t="shared" si="35"/>
        <v>0</v>
      </c>
      <c r="AG43">
        <f t="shared" si="36"/>
        <v>-0.30004160166676724</v>
      </c>
      <c r="AH43">
        <f t="shared" si="37"/>
        <v>-6037.82649126447</v>
      </c>
      <c r="AI43">
        <f t="shared" si="38"/>
        <v>-6038.1265328661366</v>
      </c>
      <c r="AJ43">
        <f t="shared" si="39"/>
        <v>2.4895572179054852</v>
      </c>
      <c r="AK43">
        <f t="shared" si="61"/>
        <v>-108.19120862498399</v>
      </c>
      <c r="AL43">
        <f t="shared" si="40"/>
        <v>-6143.8281842732149</v>
      </c>
      <c r="AN43">
        <f t="shared" si="41"/>
        <v>0</v>
      </c>
      <c r="AO43">
        <f t="shared" si="42"/>
        <v>0</v>
      </c>
      <c r="AP43">
        <f t="shared" si="43"/>
        <v>-8.2481188484898795E-3</v>
      </c>
      <c r="AQ43">
        <f t="shared" si="44"/>
        <v>-165.97935156278677</v>
      </c>
      <c r="AR43">
        <f t="shared" si="45"/>
        <v>-165.98759968163526</v>
      </c>
      <c r="AS43">
        <f t="shared" si="46"/>
        <v>6.8437722300276047E-2</v>
      </c>
      <c r="AT43">
        <f t="shared" si="47"/>
        <v>-2.9741673892666434</v>
      </c>
      <c r="AU43">
        <f t="shared" si="48"/>
        <v>-168.89332934860161</v>
      </c>
      <c r="AW43">
        <v>40</v>
      </c>
      <c r="AX43">
        <f>IF(Z43&gt;0, (R43*SUMPRODUCT(K43:$K$98, X43:$X$98)-K43*$AZ$3)/Z43, 0)</f>
        <v>-64494.316923918741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0.37075063600000002</v>
      </c>
      <c r="Q44" s="5">
        <f t="shared" si="60"/>
        <v>12.5</v>
      </c>
      <c r="R44">
        <f t="shared" si="31"/>
        <v>500000</v>
      </c>
      <c r="S44">
        <f t="shared" si="32"/>
        <v>-101169.11965608137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-1548.0782518605338</v>
      </c>
      <c r="AC44">
        <f t="shared" si="33"/>
        <v>-1503.782416019407</v>
      </c>
      <c r="AE44">
        <f t="shared" si="34"/>
        <v>0</v>
      </c>
      <c r="AF44">
        <f t="shared" si="35"/>
        <v>0</v>
      </c>
      <c r="AG44">
        <f t="shared" si="36"/>
        <v>-0.18580057100568698</v>
      </c>
      <c r="AH44">
        <f t="shared" si="37"/>
        <v>-4449.6245857765043</v>
      </c>
      <c r="AI44">
        <f t="shared" si="38"/>
        <v>-4449.8103863475098</v>
      </c>
      <c r="AJ44">
        <f t="shared" si="39"/>
        <v>-44.295835841126745</v>
      </c>
      <c r="AK44">
        <f t="shared" si="61"/>
        <v>-108.36547763023738</v>
      </c>
      <c r="AL44">
        <f t="shared" si="40"/>
        <v>-4602.4716998188742</v>
      </c>
      <c r="AN44">
        <f t="shared" si="41"/>
        <v>0</v>
      </c>
      <c r="AO44">
        <f t="shared" si="42"/>
        <v>0</v>
      </c>
      <c r="AP44">
        <f t="shared" si="43"/>
        <v>-4.5603949563605096E-3</v>
      </c>
      <c r="AQ44">
        <f t="shared" si="44"/>
        <v>-109.21411817432893</v>
      </c>
      <c r="AR44">
        <f t="shared" si="45"/>
        <v>-109.21867856928529</v>
      </c>
      <c r="AS44">
        <f t="shared" si="46"/>
        <v>-1.0872222042388906</v>
      </c>
      <c r="AT44">
        <f t="shared" si="47"/>
        <v>-2.6597839552032703</v>
      </c>
      <c r="AU44">
        <f t="shared" si="48"/>
        <v>-112.96568472872745</v>
      </c>
      <c r="AW44">
        <v>41</v>
      </c>
      <c r="AX44">
        <f>IF(Z44&gt;0, (R44*SUMPRODUCT(K44:$K$98, X44:$X$98)-K44*$AZ$3)/Z44, 0)</f>
        <v>-101169.11965608137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0.411916369</v>
      </c>
      <c r="Q45" s="5">
        <f t="shared" si="60"/>
        <v>12.5</v>
      </c>
      <c r="R45">
        <f t="shared" si="31"/>
        <v>500000</v>
      </c>
      <c r="S45">
        <f t="shared" si="32"/>
        <v>-165868.37866652821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-1503.782416019407</v>
      </c>
      <c r="AC45">
        <f t="shared" si="33"/>
        <v>-1425.2508311545273</v>
      </c>
      <c r="AE45">
        <f t="shared" si="34"/>
        <v>0</v>
      </c>
      <c r="AF45">
        <f t="shared" si="35"/>
        <v>0</v>
      </c>
      <c r="AG45">
        <f t="shared" si="36"/>
        <v>-0.10740826872884084</v>
      </c>
      <c r="AH45">
        <f t="shared" si="37"/>
        <v>-3061.3718626715704</v>
      </c>
      <c r="AI45">
        <f t="shared" si="38"/>
        <v>-3061.4792709402991</v>
      </c>
      <c r="AJ45">
        <f t="shared" si="39"/>
        <v>-78.531584864879733</v>
      </c>
      <c r="AK45">
        <f t="shared" si="61"/>
        <v>-105.2647691213585</v>
      </c>
      <c r="AL45">
        <f t="shared" si="40"/>
        <v>-3245.2756249265371</v>
      </c>
      <c r="AN45">
        <f t="shared" si="41"/>
        <v>0</v>
      </c>
      <c r="AO45">
        <f t="shared" si="42"/>
        <v>0</v>
      </c>
      <c r="AP45">
        <f t="shared" si="43"/>
        <v>-2.3538300671133655E-3</v>
      </c>
      <c r="AQ45">
        <f t="shared" si="44"/>
        <v>-67.089333272497655</v>
      </c>
      <c r="AR45">
        <f t="shared" si="45"/>
        <v>-67.091687102564762</v>
      </c>
      <c r="AS45">
        <f t="shared" si="46"/>
        <v>-1.7210034931266296</v>
      </c>
      <c r="AT45">
        <f t="shared" si="47"/>
        <v>-2.3068557150951317</v>
      </c>
      <c r="AU45">
        <f t="shared" si="48"/>
        <v>-71.119546310786518</v>
      </c>
      <c r="AW45">
        <v>42</v>
      </c>
      <c r="AX45">
        <f>IF(Z45&gt;0, (R45*SUMPRODUCT(K45:$K$98, X45:$X$98)-K45*$AZ$3)/Z45, 0)</f>
        <v>-165868.37866652821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0.41929138799999999</v>
      </c>
      <c r="Q46" s="5">
        <f t="shared" si="60"/>
        <v>12.5</v>
      </c>
      <c r="R46">
        <f t="shared" si="31"/>
        <v>500000</v>
      </c>
      <c r="S46">
        <f t="shared" si="32"/>
        <v>-270133.6638234753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-1425.2508311545273</v>
      </c>
      <c r="AC46">
        <f t="shared" si="33"/>
        <v>-1324.7100724277316</v>
      </c>
      <c r="AE46">
        <f t="shared" si="34"/>
        <v>0</v>
      </c>
      <c r="AF46">
        <f t="shared" si="35"/>
        <v>0</v>
      </c>
      <c r="AG46">
        <f t="shared" si="36"/>
        <v>-6.1298823963559755E-2</v>
      </c>
      <c r="AH46">
        <f t="shared" si="37"/>
        <v>-1801.4144831197066</v>
      </c>
      <c r="AI46">
        <f t="shared" si="38"/>
        <v>-1801.4757819436702</v>
      </c>
      <c r="AJ46">
        <f t="shared" si="39"/>
        <v>-100.54075872679573</v>
      </c>
      <c r="AK46">
        <f t="shared" si="61"/>
        <v>-99.76755818081692</v>
      </c>
      <c r="AL46">
        <f t="shared" si="40"/>
        <v>-2001.7840988512828</v>
      </c>
      <c r="AN46">
        <f t="shared" si="41"/>
        <v>0</v>
      </c>
      <c r="AO46">
        <f t="shared" si="42"/>
        <v>0</v>
      </c>
      <c r="AP46">
        <f t="shared" si="43"/>
        <v>-1.199420616505478E-3</v>
      </c>
      <c r="AQ46">
        <f t="shared" si="44"/>
        <v>-35.247881284146281</v>
      </c>
      <c r="AR46">
        <f t="shared" si="45"/>
        <v>-35.24908070476279</v>
      </c>
      <c r="AS46">
        <f t="shared" si="46"/>
        <v>-1.9672589295956029</v>
      </c>
      <c r="AT46">
        <f t="shared" si="47"/>
        <v>-1.9521298844430959</v>
      </c>
      <c r="AU46">
        <f t="shared" si="48"/>
        <v>-39.168469518801487</v>
      </c>
      <c r="AW46">
        <v>43</v>
      </c>
      <c r="AX46">
        <f>IF(Z46&gt;0, (R46*SUMPRODUCT(K46:$K$98, X46:$X$98)-K46*$AZ$3)/Z46, 0)</f>
        <v>-270133.6638234753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0.42725776900000001</v>
      </c>
      <c r="Q47" s="5">
        <f t="shared" si="60"/>
        <v>12.5</v>
      </c>
      <c r="R47">
        <f t="shared" si="31"/>
        <v>500000</v>
      </c>
      <c r="S47">
        <f t="shared" si="32"/>
        <v>-438568.23378328793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-1324.7100724277316</v>
      </c>
      <c r="AC47">
        <f t="shared" si="33"/>
        <v>-1210.2882287125085</v>
      </c>
      <c r="AE47">
        <f t="shared" si="34"/>
        <v>0</v>
      </c>
      <c r="AF47">
        <f t="shared" si="35"/>
        <v>0</v>
      </c>
      <c r="AG47">
        <f t="shared" si="36"/>
        <v>-3.4495436954929876E-2</v>
      </c>
      <c r="AH47">
        <f t="shared" si="37"/>
        <v>-1047.6159507597713</v>
      </c>
      <c r="AI47">
        <f t="shared" si="38"/>
        <v>-1047.6504461967263</v>
      </c>
      <c r="AJ47">
        <f t="shared" si="39"/>
        <v>-114.42184371522308</v>
      </c>
      <c r="AK47">
        <f t="shared" si="61"/>
        <v>-92.729705069941218</v>
      </c>
      <c r="AL47">
        <f t="shared" si="40"/>
        <v>-1254.8019949818906</v>
      </c>
      <c r="AN47">
        <f t="shared" si="41"/>
        <v>0</v>
      </c>
      <c r="AO47">
        <f t="shared" si="42"/>
        <v>0</v>
      </c>
      <c r="AP47">
        <f t="shared" si="43"/>
        <v>-6.0264699432115002E-4</v>
      </c>
      <c r="AQ47">
        <f t="shared" si="44"/>
        <v>-18.302206310740541</v>
      </c>
      <c r="AR47">
        <f t="shared" si="45"/>
        <v>-18.302808957734864</v>
      </c>
      <c r="AS47">
        <f t="shared" si="46"/>
        <v>-1.9989884543210226</v>
      </c>
      <c r="AT47">
        <f t="shared" si="47"/>
        <v>-1.6200194280101816</v>
      </c>
      <c r="AU47">
        <f t="shared" si="48"/>
        <v>-21.921816840066068</v>
      </c>
      <c r="AW47">
        <v>44</v>
      </c>
      <c r="AX47">
        <f>IF(Z47&gt;0, (R47*SUMPRODUCT(K47:$K$98, X47:$X$98)-K47*$AZ$3)/Z47, 0)</f>
        <v>-438568.23378328793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0.43603590599999997</v>
      </c>
      <c r="Q48" s="5">
        <f t="shared" si="60"/>
        <v>12.5</v>
      </c>
      <c r="R48">
        <f t="shared" si="31"/>
        <v>500000</v>
      </c>
      <c r="S48">
        <f t="shared" si="32"/>
        <v>-716248.47821698256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-1210.2882287125085</v>
      </c>
      <c r="AC48">
        <f t="shared" si="33"/>
        <v>-1094.9567519880982</v>
      </c>
      <c r="AE48">
        <f t="shared" si="34"/>
        <v>0</v>
      </c>
      <c r="AF48">
        <f t="shared" si="35"/>
        <v>0</v>
      </c>
      <c r="AG48">
        <f t="shared" si="36"/>
        <v>-1.910923347987185E-2</v>
      </c>
      <c r="AH48">
        <f t="shared" si="37"/>
        <v>-601.64996422034915</v>
      </c>
      <c r="AI48">
        <f t="shared" si="38"/>
        <v>-601.66907345382901</v>
      </c>
      <c r="AJ48">
        <f t="shared" si="39"/>
        <v>-115.33147672441032</v>
      </c>
      <c r="AK48">
        <f t="shared" si="61"/>
        <v>-84.720176009875601</v>
      </c>
      <c r="AL48">
        <f t="shared" si="40"/>
        <v>-801.7207261881149</v>
      </c>
      <c r="AN48">
        <f t="shared" si="41"/>
        <v>0</v>
      </c>
      <c r="AO48">
        <f t="shared" si="42"/>
        <v>0</v>
      </c>
      <c r="AP48">
        <f t="shared" si="43"/>
        <v>-2.9807571090262417E-4</v>
      </c>
      <c r="AQ48">
        <f t="shared" si="44"/>
        <v>-9.3848474345356951</v>
      </c>
      <c r="AR48">
        <f t="shared" si="45"/>
        <v>-9.3851455102465984</v>
      </c>
      <c r="AS48">
        <f t="shared" si="46"/>
        <v>-1.7990000462492961</v>
      </c>
      <c r="AT48">
        <f t="shared" si="47"/>
        <v>-1.3215091394711695</v>
      </c>
      <c r="AU48">
        <f t="shared" si="48"/>
        <v>-12.505654695967063</v>
      </c>
      <c r="AW48">
        <v>45</v>
      </c>
      <c r="AX48">
        <f>IF(Z48&gt;0, (R48*SUMPRODUCT(K48:$K$98, X48:$X$98)-K48*$AZ$3)/Z48, 0)</f>
        <v>-716248.47821698256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0.445743585</v>
      </c>
      <c r="Q49" s="5">
        <f t="shared" si="60"/>
        <v>12.5</v>
      </c>
      <c r="R49">
        <f t="shared" si="31"/>
        <v>500000</v>
      </c>
      <c r="S49">
        <f t="shared" si="32"/>
        <v>-1183888.4953284969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-1094.9567519880982</v>
      </c>
      <c r="AC49">
        <f t="shared" si="33"/>
        <v>-985.02581099839176</v>
      </c>
      <c r="AE49">
        <f t="shared" si="34"/>
        <v>0</v>
      </c>
      <c r="AF49">
        <f t="shared" si="35"/>
        <v>0</v>
      </c>
      <c r="AG49">
        <f t="shared" si="36"/>
        <v>-1.0400322907153028E-2</v>
      </c>
      <c r="AH49">
        <f t="shared" si="37"/>
        <v>-340.71272951680413</v>
      </c>
      <c r="AI49">
        <f t="shared" si="38"/>
        <v>-340.72312983971131</v>
      </c>
      <c r="AJ49">
        <f t="shared" si="39"/>
        <v>-109.93094098970641</v>
      </c>
      <c r="AK49">
        <f t="shared" si="61"/>
        <v>-76.646972639166876</v>
      </c>
      <c r="AL49">
        <f t="shared" si="40"/>
        <v>-527.30104346858457</v>
      </c>
      <c r="AN49">
        <f t="shared" si="41"/>
        <v>0</v>
      </c>
      <c r="AO49">
        <f t="shared" si="42"/>
        <v>0</v>
      </c>
      <c r="AP49">
        <f t="shared" si="43"/>
        <v>-1.4484787304860591E-4</v>
      </c>
      <c r="AQ49">
        <f t="shared" si="44"/>
        <v>-4.745190570684259</v>
      </c>
      <c r="AR49">
        <f t="shared" si="45"/>
        <v>-4.7453354185573078</v>
      </c>
      <c r="AS49">
        <f t="shared" si="46"/>
        <v>-1.531035442528351</v>
      </c>
      <c r="AT49">
        <f t="shared" si="47"/>
        <v>-1.0674813716372489</v>
      </c>
      <c r="AU49">
        <f t="shared" si="48"/>
        <v>-7.3438522327229077</v>
      </c>
      <c r="AW49">
        <v>46</v>
      </c>
      <c r="AX49">
        <f>IF(Z49&gt;0, (R49*SUMPRODUCT(K49:$K$98, X49:$X$98)-K49*$AZ$3)/Z49, 0)</f>
        <v>-1183888.4953284969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0.45538508599999999</v>
      </c>
      <c r="Q50" s="5">
        <f t="shared" si="60"/>
        <v>12.5</v>
      </c>
      <c r="R50">
        <f t="shared" si="31"/>
        <v>500000</v>
      </c>
      <c r="S50">
        <f t="shared" si="32"/>
        <v>-1985639.3940422637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-985.02581099839176</v>
      </c>
      <c r="AC50">
        <f t="shared" si="33"/>
        <v>-883.23904761886001</v>
      </c>
      <c r="AE50">
        <f t="shared" si="34"/>
        <v>0</v>
      </c>
      <c r="AF50">
        <f t="shared" si="35"/>
        <v>0</v>
      </c>
      <c r="AG50">
        <f t="shared" si="36"/>
        <v>-5.5601677365798461E-3</v>
      </c>
      <c r="AH50">
        <f t="shared" si="37"/>
        <v>-189.44607766006609</v>
      </c>
      <c r="AI50">
        <f t="shared" si="38"/>
        <v>-189.45163782780267</v>
      </c>
      <c r="AJ50">
        <f t="shared" si="39"/>
        <v>-101.78676337953175</v>
      </c>
      <c r="AK50">
        <f t="shared" si="61"/>
        <v>-68.951806769887426</v>
      </c>
      <c r="AL50">
        <f t="shared" si="40"/>
        <v>-360.1902079772218</v>
      </c>
      <c r="AN50">
        <f t="shared" si="41"/>
        <v>0</v>
      </c>
      <c r="AO50">
        <f t="shared" si="42"/>
        <v>0</v>
      </c>
      <c r="AP50">
        <f t="shared" si="43"/>
        <v>-6.9140922493717284E-5</v>
      </c>
      <c r="AQ50">
        <f t="shared" si="44"/>
        <v>-2.3557700401841601</v>
      </c>
      <c r="AR50">
        <f t="shared" si="45"/>
        <v>-2.3558391811066537</v>
      </c>
      <c r="AS50">
        <f t="shared" si="46"/>
        <v>-1.2657227355589658</v>
      </c>
      <c r="AT50">
        <f t="shared" si="47"/>
        <v>-0.85741865237523585</v>
      </c>
      <c r="AU50">
        <f t="shared" si="48"/>
        <v>-4.4789805690408553</v>
      </c>
      <c r="AW50">
        <v>47</v>
      </c>
      <c r="AX50">
        <f>IF(Z50&gt;0, (R50*SUMPRODUCT(K50:$K$98, X50:$X$98)-K50*$AZ$3)/Z50, 0)</f>
        <v>-1985639.3940422637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0.465797664</v>
      </c>
      <c r="Q51" s="5">
        <f t="shared" si="60"/>
        <v>12.5</v>
      </c>
      <c r="R51">
        <f t="shared" si="31"/>
        <v>500000</v>
      </c>
      <c r="S51">
        <f t="shared" si="32"/>
        <v>-3390099.2004681374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-883.23904761886001</v>
      </c>
      <c r="AC51">
        <f t="shared" si="33"/>
        <v>-790.47700163206559</v>
      </c>
      <c r="AE51">
        <f t="shared" si="34"/>
        <v>0</v>
      </c>
      <c r="AF51">
        <f t="shared" si="35"/>
        <v>0</v>
      </c>
      <c r="AG51">
        <f t="shared" si="36"/>
        <v>-2.9146529160669877E-3</v>
      </c>
      <c r="AH51">
        <f t="shared" si="37"/>
        <v>-103.59652572588239</v>
      </c>
      <c r="AI51">
        <f t="shared" si="38"/>
        <v>-103.59944037879845</v>
      </c>
      <c r="AJ51">
        <f t="shared" si="39"/>
        <v>-92.762045986794419</v>
      </c>
      <c r="AK51">
        <f t="shared" si="61"/>
        <v>-61.826733333320206</v>
      </c>
      <c r="AL51">
        <f t="shared" si="40"/>
        <v>-258.18821969891309</v>
      </c>
      <c r="AN51">
        <f t="shared" si="41"/>
        <v>0</v>
      </c>
      <c r="AO51">
        <f t="shared" si="42"/>
        <v>0</v>
      </c>
      <c r="AP51">
        <f t="shared" si="43"/>
        <v>-3.2360565253929948E-5</v>
      </c>
      <c r="AQ51">
        <f t="shared" si="44"/>
        <v>-1.1502028637278059</v>
      </c>
      <c r="AR51">
        <f t="shared" si="45"/>
        <v>-1.1502352242930596</v>
      </c>
      <c r="AS51">
        <f t="shared" si="46"/>
        <v>-1.029910705901258</v>
      </c>
      <c r="AT51">
        <f t="shared" si="47"/>
        <v>-0.68644469721973955</v>
      </c>
      <c r="AU51">
        <f t="shared" si="48"/>
        <v>-2.8665906274140571</v>
      </c>
      <c r="AW51">
        <v>48</v>
      </c>
      <c r="AX51">
        <f>IF(Z51&gt;0, (R51*SUMPRODUCT(K51:$K$98, X51:$X$98)-K51*$AZ$3)/Z51, 0)</f>
        <v>-3390099.2004681374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0.47670810299999999</v>
      </c>
      <c r="Q52" s="5">
        <f t="shared" si="60"/>
        <v>12.5</v>
      </c>
      <c r="R52">
        <f t="shared" si="31"/>
        <v>500000</v>
      </c>
      <c r="S52">
        <f t="shared" si="32"/>
        <v>-5904650.6679187017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-790.47700163206559</v>
      </c>
      <c r="AC52">
        <f t="shared" si="33"/>
        <v>-706.70058304313397</v>
      </c>
      <c r="AE52">
        <f t="shared" si="34"/>
        <v>0</v>
      </c>
      <c r="AF52">
        <f t="shared" si="35"/>
        <v>0</v>
      </c>
      <c r="AG52">
        <f t="shared" si="36"/>
        <v>-1.4960677243846059E-3</v>
      </c>
      <c r="AH52">
        <f t="shared" si="37"/>
        <v>-55.577546500868479</v>
      </c>
      <c r="AI52">
        <f t="shared" si="38"/>
        <v>-55.579042568592861</v>
      </c>
      <c r="AJ52">
        <f t="shared" si="39"/>
        <v>-83.77641858893162</v>
      </c>
      <c r="AK52">
        <f t="shared" si="61"/>
        <v>-55.333390114244594</v>
      </c>
      <c r="AL52">
        <f t="shared" si="40"/>
        <v>-194.68885127176907</v>
      </c>
      <c r="AN52">
        <f t="shared" si="41"/>
        <v>0</v>
      </c>
      <c r="AO52">
        <f t="shared" si="42"/>
        <v>0</v>
      </c>
      <c r="AP52">
        <f t="shared" si="43"/>
        <v>-1.4830728506412488E-5</v>
      </c>
      <c r="AQ52">
        <f t="shared" si="44"/>
        <v>-0.55094798836459491</v>
      </c>
      <c r="AR52">
        <f t="shared" si="45"/>
        <v>-0.5509628190931013</v>
      </c>
      <c r="AS52">
        <f t="shared" si="46"/>
        <v>-0.8304873496573093</v>
      </c>
      <c r="AT52">
        <f t="shared" si="47"/>
        <v>-0.54852763197022447</v>
      </c>
      <c r="AU52">
        <f t="shared" si="48"/>
        <v>-1.929977800720635</v>
      </c>
      <c r="AW52">
        <v>49</v>
      </c>
      <c r="AX52">
        <f>IF(Z52&gt;0, (R52*SUMPRODUCT(K52:$K$98, X52:$X$98)-K52*$AZ$3)/Z52, 0)</f>
        <v>-5904650.6679187017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0.48798100799999999</v>
      </c>
      <c r="Q53" s="5">
        <f t="shared" si="60"/>
        <v>12.5</v>
      </c>
      <c r="R53">
        <f t="shared" si="31"/>
        <v>500000</v>
      </c>
      <c r="S53">
        <f t="shared" si="32"/>
        <v>-10508962.154324349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-706.70058304313397</v>
      </c>
      <c r="AC53">
        <f t="shared" si="33"/>
        <v>-631.42419044876681</v>
      </c>
      <c r="AE53">
        <f t="shared" si="34"/>
        <v>0</v>
      </c>
      <c r="AF53">
        <f t="shared" si="35"/>
        <v>0</v>
      </c>
      <c r="AG53">
        <f t="shared" si="36"/>
        <v>-7.5105441095929374E-4</v>
      </c>
      <c r="AH53">
        <f t="shared" si="37"/>
        <v>-29.202105447258646</v>
      </c>
      <c r="AI53">
        <f t="shared" si="38"/>
        <v>-29.202856501669604</v>
      </c>
      <c r="AJ53">
        <f t="shared" si="39"/>
        <v>-75.276392594367167</v>
      </c>
      <c r="AK53">
        <f t="shared" si="61"/>
        <v>-49.469040813019383</v>
      </c>
      <c r="AL53">
        <f t="shared" si="40"/>
        <v>-153.94828990905614</v>
      </c>
      <c r="AN53">
        <f t="shared" si="41"/>
        <v>0</v>
      </c>
      <c r="AO53">
        <f t="shared" si="42"/>
        <v>0</v>
      </c>
      <c r="AP53">
        <f t="shared" si="43"/>
        <v>-6.6475958709061272E-6</v>
      </c>
      <c r="AQ53">
        <f t="shared" si="44"/>
        <v>-0.2584683516404821</v>
      </c>
      <c r="AR53">
        <f t="shared" si="45"/>
        <v>-0.25847499923635303</v>
      </c>
      <c r="AS53">
        <f t="shared" si="46"/>
        <v>-0.6662726818259046</v>
      </c>
      <c r="AT53">
        <f t="shared" si="47"/>
        <v>-0.43785135490554711</v>
      </c>
      <c r="AU53">
        <f t="shared" si="48"/>
        <v>-1.3625990359678046</v>
      </c>
      <c r="AW53">
        <v>50</v>
      </c>
      <c r="AX53">
        <f>IF(Z53&gt;0, (R53*SUMPRODUCT(K53:$K$98, X53:$X$98)-K53*$AZ$3)/Z53, 0)</f>
        <v>-10508962.154324349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0.50007659900000001</v>
      </c>
      <c r="Q54" s="5">
        <f t="shared" si="60"/>
        <v>12.5</v>
      </c>
      <c r="R54">
        <f t="shared" si="31"/>
        <v>500000</v>
      </c>
      <c r="S54">
        <f t="shared" si="32"/>
        <v>-19159046.076093026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-631.42419044876681</v>
      </c>
      <c r="AC54">
        <f t="shared" si="33"/>
        <v>-563.97967613725416</v>
      </c>
      <c r="AE54">
        <f t="shared" si="34"/>
        <v>0</v>
      </c>
      <c r="AF54">
        <f t="shared" si="35"/>
        <v>0</v>
      </c>
      <c r="AG54">
        <f t="shared" si="36"/>
        <v>-3.6795913135322886E-4</v>
      </c>
      <c r="AH54">
        <f t="shared" si="37"/>
        <v>-15.023389419858878</v>
      </c>
      <c r="AI54">
        <f t="shared" si="38"/>
        <v>-15.023757378990231</v>
      </c>
      <c r="AJ54">
        <f t="shared" si="39"/>
        <v>-67.444514311512648</v>
      </c>
      <c r="AK54">
        <f t="shared" si="61"/>
        <v>-44.199693331413684</v>
      </c>
      <c r="AL54">
        <f t="shared" si="40"/>
        <v>-126.66796502191656</v>
      </c>
      <c r="AN54">
        <f t="shared" si="41"/>
        <v>0</v>
      </c>
      <c r="AO54">
        <f t="shared" si="42"/>
        <v>0</v>
      </c>
      <c r="AP54">
        <f t="shared" si="43"/>
        <v>-2.907868551382042E-6</v>
      </c>
      <c r="AQ54">
        <f t="shared" si="44"/>
        <v>-0.11872525480889927</v>
      </c>
      <c r="AR54">
        <f t="shared" si="45"/>
        <v>-0.11872816267745064</v>
      </c>
      <c r="AS54">
        <f t="shared" si="46"/>
        <v>-0.53299338273906027</v>
      </c>
      <c r="AT54">
        <f t="shared" si="47"/>
        <v>-0.34929666712297658</v>
      </c>
      <c r="AU54">
        <f t="shared" si="48"/>
        <v>-1.0010182125394875</v>
      </c>
      <c r="AW54">
        <v>51</v>
      </c>
      <c r="AX54">
        <f>IF(Z54&gt;0, (R54*SUMPRODUCT(K54:$K$98, X54:$X$98)-K54*$AZ$3)/Z54, 0)</f>
        <v>-19159046.076093026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0.512515834</v>
      </c>
      <c r="Q55" s="5">
        <f t="shared" si="60"/>
        <v>12.5</v>
      </c>
      <c r="R55">
        <f t="shared" si="31"/>
        <v>500000</v>
      </c>
      <c r="S55">
        <f t="shared" si="32"/>
        <v>-35832713.464404397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-563.97967613725416</v>
      </c>
      <c r="AC55">
        <f t="shared" si="33"/>
        <v>-503.6493097285333</v>
      </c>
      <c r="AE55">
        <f t="shared" si="34"/>
        <v>0</v>
      </c>
      <c r="AF55">
        <f t="shared" si="35"/>
        <v>0</v>
      </c>
      <c r="AG55">
        <f t="shared" si="36"/>
        <v>-1.7569465895628093E-4</v>
      </c>
      <c r="AH55">
        <f t="shared" si="37"/>
        <v>-7.5433952433366258</v>
      </c>
      <c r="AI55">
        <f t="shared" si="38"/>
        <v>-7.5435709379955824</v>
      </c>
      <c r="AJ55">
        <f t="shared" si="39"/>
        <v>-60.330366408720863</v>
      </c>
      <c r="AK55">
        <f t="shared" si="61"/>
        <v>-39.478577329607795</v>
      </c>
      <c r="AL55">
        <f t="shared" si="40"/>
        <v>-107.35251467632423</v>
      </c>
      <c r="AN55">
        <f t="shared" si="41"/>
        <v>0</v>
      </c>
      <c r="AO55">
        <f t="shared" si="42"/>
        <v>0</v>
      </c>
      <c r="AP55">
        <f t="shared" si="43"/>
        <v>-1.2396974911556091E-6</v>
      </c>
      <c r="AQ55">
        <f t="shared" si="44"/>
        <v>-5.3226024134783535E-2</v>
      </c>
      <c r="AR55">
        <f t="shared" si="45"/>
        <v>-5.322726383227469E-2</v>
      </c>
      <c r="AS55">
        <f t="shared" si="46"/>
        <v>-0.42568968414686215</v>
      </c>
      <c r="AT55">
        <f t="shared" si="47"/>
        <v>-0.27855993779575206</v>
      </c>
      <c r="AU55">
        <f t="shared" si="48"/>
        <v>-0.75747688577488881</v>
      </c>
      <c r="AW55">
        <v>52</v>
      </c>
      <c r="AX55">
        <f>IF(Z55&gt;0, (R55*SUMPRODUCT(K55:$K$98, X55:$X$98)-K55*$AZ$3)/Z55, 0)</f>
        <v>-35832713.464404397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0.52569093300000003</v>
      </c>
      <c r="Q56" s="5">
        <f t="shared" si="60"/>
        <v>12.5</v>
      </c>
      <c r="R56">
        <f t="shared" si="31"/>
        <v>500000</v>
      </c>
      <c r="S56">
        <f t="shared" si="32"/>
        <v>-68912225.550596327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-503.6493097285333</v>
      </c>
      <c r="AC56">
        <f t="shared" si="33"/>
        <v>-449.73013248165955</v>
      </c>
      <c r="AE56">
        <f t="shared" si="34"/>
        <v>0</v>
      </c>
      <c r="AF56">
        <f t="shared" si="35"/>
        <v>0</v>
      </c>
      <c r="AG56">
        <f t="shared" si="36"/>
        <v>-8.1576623176873988E-5</v>
      </c>
      <c r="AH56">
        <f t="shared" si="37"/>
        <v>-3.6944435675937655</v>
      </c>
      <c r="AI56">
        <f t="shared" si="38"/>
        <v>-3.6945251442169424</v>
      </c>
      <c r="AJ56">
        <f t="shared" si="39"/>
        <v>-53.919177246873744</v>
      </c>
      <c r="AK56">
        <f t="shared" si="61"/>
        <v>-35.255451680997332</v>
      </c>
      <c r="AL56">
        <f t="shared" si="40"/>
        <v>-92.869154072088008</v>
      </c>
      <c r="AN56">
        <f t="shared" si="41"/>
        <v>0</v>
      </c>
      <c r="AO56">
        <f t="shared" si="42"/>
        <v>0</v>
      </c>
      <c r="AP56">
        <f t="shared" si="43"/>
        <v>-5.1393105846491211E-7</v>
      </c>
      <c r="AQ56">
        <f t="shared" si="44"/>
        <v>-2.3274918955833977E-2</v>
      </c>
      <c r="AR56">
        <f t="shared" si="45"/>
        <v>-2.3275432886892444E-2</v>
      </c>
      <c r="AS56">
        <f t="shared" si="46"/>
        <v>-0.33968971446588014</v>
      </c>
      <c r="AT56">
        <f t="shared" si="47"/>
        <v>-0.22210862491559971</v>
      </c>
      <c r="AU56">
        <f t="shared" si="48"/>
        <v>-0.58507377226837221</v>
      </c>
      <c r="AW56">
        <v>53</v>
      </c>
      <c r="AX56">
        <f>IF(Z56&gt;0, (R56*SUMPRODUCT(K56:$K$98, X56:$X$98)-K56*$AZ$3)/Z56, 0)</f>
        <v>-68912225.550596327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0.53963832300000003</v>
      </c>
      <c r="Q57" s="5">
        <f t="shared" si="60"/>
        <v>12.5</v>
      </c>
      <c r="R57">
        <f t="shared" si="31"/>
        <v>500000</v>
      </c>
      <c r="S57">
        <f t="shared" si="32"/>
        <v>-136627265.156122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-449.73013248165955</v>
      </c>
      <c r="AC57">
        <f t="shared" si="33"/>
        <v>-401.56376162292906</v>
      </c>
      <c r="AE57">
        <f t="shared" si="34"/>
        <v>0</v>
      </c>
      <c r="AF57">
        <f t="shared" si="35"/>
        <v>0</v>
      </c>
      <c r="AG57">
        <f t="shared" si="36"/>
        <v>-3.673898481793403E-5</v>
      </c>
      <c r="AH57">
        <f t="shared" si="37"/>
        <v>-1.7608748850868485</v>
      </c>
      <c r="AI57">
        <f t="shared" si="38"/>
        <v>-1.7609116240716665</v>
      </c>
      <c r="AJ57">
        <f t="shared" si="39"/>
        <v>-48.166370858730488</v>
      </c>
      <c r="AK57">
        <f t="shared" si="61"/>
        <v>-31.481109273716172</v>
      </c>
      <c r="AL57">
        <f t="shared" si="40"/>
        <v>-81.408391756518327</v>
      </c>
      <c r="AN57">
        <f t="shared" si="41"/>
        <v>0</v>
      </c>
      <c r="AO57">
        <f t="shared" si="42"/>
        <v>0</v>
      </c>
      <c r="AP57">
        <f t="shared" si="43"/>
        <v>-2.0665611906485962E-7</v>
      </c>
      <c r="AQ57">
        <f t="shared" si="44"/>
        <v>-9.9048890902721457E-3</v>
      </c>
      <c r="AR57">
        <f t="shared" si="45"/>
        <v>-9.9050957463912119E-3</v>
      </c>
      <c r="AS57">
        <f t="shared" si="46"/>
        <v>-0.27093495697913345</v>
      </c>
      <c r="AT57">
        <f t="shared" si="47"/>
        <v>-0.17708066509195367</v>
      </c>
      <c r="AU57">
        <f t="shared" si="48"/>
        <v>-0.45792071781747828</v>
      </c>
      <c r="AW57">
        <v>54</v>
      </c>
      <c r="AX57">
        <f>IF(Z57&gt;0, (R57*SUMPRODUCT(K57:$K$98, X57:$X$98)-K57*$AZ$3)/Z57, 0)</f>
        <v>-136627265.156122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0.55384314300000004</v>
      </c>
      <c r="Q58" s="5">
        <f t="shared" si="60"/>
        <v>12.5</v>
      </c>
      <c r="R58">
        <f t="shared" si="31"/>
        <v>500000</v>
      </c>
      <c r="S58">
        <f t="shared" si="32"/>
        <v>-279696150.14475286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-401.56376162292906</v>
      </c>
      <c r="AC58">
        <f t="shared" si="33"/>
        <v>-358.54719706765667</v>
      </c>
      <c r="AE58">
        <f t="shared" si="34"/>
        <v>0</v>
      </c>
      <c r="AF58">
        <f t="shared" si="35"/>
        <v>0</v>
      </c>
      <c r="AG58">
        <f t="shared" si="36"/>
        <v>-1.6023960147560822E-5</v>
      </c>
      <c r="AH58">
        <f t="shared" si="37"/>
        <v>-0.81390539288775476</v>
      </c>
      <c r="AI58">
        <f t="shared" si="38"/>
        <v>-0.81392141684790231</v>
      </c>
      <c r="AJ58">
        <f t="shared" si="39"/>
        <v>-43.016564555272396</v>
      </c>
      <c r="AK58">
        <f t="shared" si="61"/>
        <v>-28.109463313605037</v>
      </c>
      <c r="AL58">
        <f t="shared" si="40"/>
        <v>-71.939949285725334</v>
      </c>
      <c r="AN58">
        <f t="shared" si="41"/>
        <v>0</v>
      </c>
      <c r="AO58">
        <f t="shared" si="42"/>
        <v>0</v>
      </c>
      <c r="AP58">
        <f t="shared" si="43"/>
        <v>-8.0477217295666915E-8</v>
      </c>
      <c r="AQ58">
        <f t="shared" si="44"/>
        <v>-4.0876812322522896E-3</v>
      </c>
      <c r="AR58">
        <f t="shared" si="45"/>
        <v>-4.0877617094695852E-3</v>
      </c>
      <c r="AS58">
        <f t="shared" si="46"/>
        <v>-0.21604231295811765</v>
      </c>
      <c r="AT58">
        <f t="shared" si="47"/>
        <v>-0.1411743018780485</v>
      </c>
      <c r="AU58">
        <f t="shared" si="48"/>
        <v>-0.36130437654563569</v>
      </c>
      <c r="AW58">
        <v>55</v>
      </c>
      <c r="AX58">
        <f>IF(Z58&gt;0, (R58*SUMPRODUCT(K58:$K$98, X58:$X$98)-K58*$AZ$3)/Z58, 0)</f>
        <v>-279696150.14475286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0.568687897</v>
      </c>
      <c r="Q59" s="5">
        <f t="shared" si="60"/>
        <v>12.5</v>
      </c>
      <c r="R59">
        <f t="shared" si="31"/>
        <v>500000</v>
      </c>
      <c r="S59">
        <f t="shared" si="32"/>
        <v>-592746638.88259888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-358.54719706765667</v>
      </c>
      <c r="AC59">
        <f t="shared" si="33"/>
        <v>-320.13479417356496</v>
      </c>
      <c r="AE59">
        <f t="shared" si="34"/>
        <v>0</v>
      </c>
      <c r="AF59">
        <f t="shared" si="35"/>
        <v>0</v>
      </c>
      <c r="AG59">
        <f t="shared" si="36"/>
        <v>-6.7510883481570409E-6</v>
      </c>
      <c r="AH59">
        <f t="shared" si="37"/>
        <v>-0.36450528791712694</v>
      </c>
      <c r="AI59">
        <f t="shared" si="38"/>
        <v>-0.36451203900547507</v>
      </c>
      <c r="AJ59">
        <f t="shared" si="39"/>
        <v>-38.412402894091713</v>
      </c>
      <c r="AK59">
        <f t="shared" si="61"/>
        <v>-25.098303794735969</v>
      </c>
      <c r="AL59">
        <f t="shared" si="40"/>
        <v>-63.875218727833158</v>
      </c>
      <c r="AN59">
        <f t="shared" si="41"/>
        <v>0</v>
      </c>
      <c r="AO59">
        <f t="shared" si="42"/>
        <v>0</v>
      </c>
      <c r="AP59">
        <f t="shared" si="43"/>
        <v>-3.0273237198594109E-8</v>
      </c>
      <c r="AQ59">
        <f t="shared" si="44"/>
        <v>-1.6345149807244586E-3</v>
      </c>
      <c r="AR59">
        <f t="shared" si="45"/>
        <v>-1.6345452539616571E-3</v>
      </c>
      <c r="AS59">
        <f t="shared" si="46"/>
        <v>-0.17224893590649706</v>
      </c>
      <c r="AT59">
        <f t="shared" si="47"/>
        <v>-0.11254583925980378</v>
      </c>
      <c r="AU59">
        <f t="shared" si="48"/>
        <v>-0.28642932042026253</v>
      </c>
      <c r="AW59">
        <v>56</v>
      </c>
      <c r="AX59">
        <f>IF(Z59&gt;0, (R59*SUMPRODUCT(K59:$K$98, X59:$X$98)-K59*$AZ$3)/Z59, 0)</f>
        <v>-592746638.88259888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0.58363282999999999</v>
      </c>
      <c r="Q60" s="5">
        <f t="shared" si="60"/>
        <v>12.5</v>
      </c>
      <c r="R60">
        <f t="shared" si="31"/>
        <v>500000</v>
      </c>
      <c r="S60">
        <f t="shared" si="32"/>
        <v>-1302370404.6253579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-320.13479417356496</v>
      </c>
      <c r="AC60">
        <f t="shared" si="33"/>
        <v>-285.83599067486375</v>
      </c>
      <c r="AE60">
        <f t="shared" si="34"/>
        <v>0</v>
      </c>
      <c r="AF60">
        <f t="shared" si="35"/>
        <v>0</v>
      </c>
      <c r="AG60">
        <f t="shared" si="36"/>
        <v>-2.7434206664605509E-6</v>
      </c>
      <c r="AH60">
        <f t="shared" si="37"/>
        <v>-0.15760627192859675</v>
      </c>
      <c r="AI60">
        <f t="shared" si="38"/>
        <v>-0.15760901534926322</v>
      </c>
      <c r="AJ60">
        <f t="shared" si="39"/>
        <v>-34.298803498701204</v>
      </c>
      <c r="AK60">
        <f t="shared" si="61"/>
        <v>-22.409435592149549</v>
      </c>
      <c r="AL60">
        <f t="shared" si="40"/>
        <v>-56.865848106200019</v>
      </c>
      <c r="AN60">
        <f t="shared" si="41"/>
        <v>0</v>
      </c>
      <c r="AO60">
        <f t="shared" si="42"/>
        <v>0</v>
      </c>
      <c r="AP60">
        <f t="shared" si="43"/>
        <v>-1.0983972970653047E-8</v>
      </c>
      <c r="AQ60">
        <f t="shared" si="44"/>
        <v>-6.3101625355274106E-4</v>
      </c>
      <c r="AR60">
        <f t="shared" si="45"/>
        <v>-6.3102723752571171E-4</v>
      </c>
      <c r="AS60">
        <f t="shared" si="46"/>
        <v>-0.13732386547977896</v>
      </c>
      <c r="AT60">
        <f t="shared" si="47"/>
        <v>-8.9721797987811602E-2</v>
      </c>
      <c r="AU60">
        <f t="shared" si="48"/>
        <v>-0.22767669070511626</v>
      </c>
      <c r="AW60">
        <v>57</v>
      </c>
      <c r="AX60">
        <f>IF(Z60&gt;0, (R60*SUMPRODUCT(K60:$K$98, X60:$X$98)-K60*$AZ$3)/Z60, 0)</f>
        <v>-1302370404.6253579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0.59833308299999999</v>
      </c>
      <c r="Q61" s="5">
        <f t="shared" si="60"/>
        <v>12.5</v>
      </c>
      <c r="R61">
        <f t="shared" si="31"/>
        <v>500000</v>
      </c>
      <c r="S61">
        <f t="shared" si="32"/>
        <v>-2968933699.5937634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-285.83599067486375</v>
      </c>
      <c r="AC61">
        <f t="shared" si="33"/>
        <v>-255.2112306074726</v>
      </c>
      <c r="AE61">
        <f t="shared" si="34"/>
        <v>0</v>
      </c>
      <c r="AF61">
        <f t="shared" si="35"/>
        <v>0</v>
      </c>
      <c r="AG61">
        <f t="shared" si="36"/>
        <v>-1.0745071144666893E-6</v>
      </c>
      <c r="AH61">
        <f t="shared" si="37"/>
        <v>-6.5659173813170255E-2</v>
      </c>
      <c r="AI61">
        <f t="shared" si="38"/>
        <v>-6.566024832028472E-2</v>
      </c>
      <c r="AJ61">
        <f t="shared" si="39"/>
        <v>-30.624760067391151</v>
      </c>
      <c r="AK61">
        <f t="shared" si="61"/>
        <v>-20.008519347240465</v>
      </c>
      <c r="AL61">
        <f t="shared" si="40"/>
        <v>-50.698939662951901</v>
      </c>
      <c r="AN61">
        <f t="shared" si="41"/>
        <v>0</v>
      </c>
      <c r="AO61">
        <f t="shared" si="42"/>
        <v>0</v>
      </c>
      <c r="AP61">
        <f t="shared" si="43"/>
        <v>-3.8411239552026882E-9</v>
      </c>
      <c r="AQ61">
        <f t="shared" si="44"/>
        <v>-2.3471694325426812E-4</v>
      </c>
      <c r="AR61">
        <f t="shared" si="45"/>
        <v>-2.3472078437822329E-4</v>
      </c>
      <c r="AS61">
        <f t="shared" si="46"/>
        <v>-0.10947670604822</v>
      </c>
      <c r="AT61">
        <f t="shared" si="47"/>
        <v>-7.1526006610917028E-2</v>
      </c>
      <c r="AU61">
        <f t="shared" si="48"/>
        <v>-0.18123743344351526</v>
      </c>
      <c r="AW61">
        <v>58</v>
      </c>
      <c r="AX61">
        <f>IF(Z61&gt;0, (R61*SUMPRODUCT(K61:$K$98, X61:$X$98)-K61*$AZ$3)/Z61, 0)</f>
        <v>-2968933699.5937634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0.61338487399999997</v>
      </c>
      <c r="Q62" s="5">
        <f t="shared" si="60"/>
        <v>12.5</v>
      </c>
      <c r="R62">
        <f t="shared" si="31"/>
        <v>500000</v>
      </c>
      <c r="S62">
        <f t="shared" si="32"/>
        <v>-7038580654.2740297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-255.2112306074726</v>
      </c>
      <c r="AC62">
        <f t="shared" si="33"/>
        <v>-227.86736614259024</v>
      </c>
      <c r="AE62">
        <f t="shared" si="34"/>
        <v>0</v>
      </c>
      <c r="AF62">
        <f t="shared" si="35"/>
        <v>0</v>
      </c>
      <c r="AG62">
        <f t="shared" si="36"/>
        <v>-4.0467563230276868E-7</v>
      </c>
      <c r="AH62">
        <f t="shared" si="37"/>
        <v>-2.6363456440770153E-2</v>
      </c>
      <c r="AI62">
        <f t="shared" si="38"/>
        <v>-2.6363861116402456E-2</v>
      </c>
      <c r="AJ62">
        <f t="shared" si="39"/>
        <v>-27.343864464882358</v>
      </c>
      <c r="AK62">
        <f t="shared" si="61"/>
        <v>-17.864786142523084</v>
      </c>
      <c r="AL62">
        <f t="shared" si="40"/>
        <v>-45.23501446852184</v>
      </c>
      <c r="AN62">
        <f t="shared" si="41"/>
        <v>0</v>
      </c>
      <c r="AO62">
        <f t="shared" si="42"/>
        <v>0</v>
      </c>
      <c r="AP62">
        <f t="shared" si="43"/>
        <v>-1.2916298056877489E-9</v>
      </c>
      <c r="AQ62">
        <f t="shared" si="44"/>
        <v>-8.4145976188585074E-5</v>
      </c>
      <c r="AR62">
        <f t="shared" si="45"/>
        <v>-8.4147267818390762E-5</v>
      </c>
      <c r="AS62">
        <f t="shared" si="46"/>
        <v>-8.7275208898923623E-2</v>
      </c>
      <c r="AT62">
        <f t="shared" si="47"/>
        <v>-5.7020211774590726E-2</v>
      </c>
      <c r="AU62">
        <f t="shared" si="48"/>
        <v>-0.14437956794133272</v>
      </c>
      <c r="AW62">
        <v>59</v>
      </c>
      <c r="AX62">
        <f>IF(Z62&gt;0, (R62*SUMPRODUCT(K62:$K$98, X62:$X$98)-K62*$AZ$3)/Z62, 0)</f>
        <v>-7038580654.2740297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0.62870016699999998</v>
      </c>
      <c r="Q63" s="5">
        <f t="shared" si="60"/>
        <v>12.5</v>
      </c>
      <c r="R63">
        <f t="shared" si="31"/>
        <v>500000</v>
      </c>
      <c r="S63">
        <f t="shared" si="32"/>
        <v>-17393999712.931499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-227.86736614259024</v>
      </c>
      <c r="AC63">
        <f t="shared" si="33"/>
        <v>-203.4530760190793</v>
      </c>
      <c r="AE63">
        <f t="shared" si="34"/>
        <v>0</v>
      </c>
      <c r="AF63">
        <f t="shared" si="35"/>
        <v>0</v>
      </c>
      <c r="AG63">
        <f t="shared" si="36"/>
        <v>-1.4620923837015972E-7</v>
      </c>
      <c r="AH63">
        <f t="shared" si="37"/>
        <v>-1.0176785504383249E-2</v>
      </c>
      <c r="AI63">
        <f t="shared" si="38"/>
        <v>-1.017693171362162E-2</v>
      </c>
      <c r="AJ63">
        <f t="shared" si="39"/>
        <v>-24.414290123510938</v>
      </c>
      <c r="AK63">
        <f t="shared" si="61"/>
        <v>-15.950715629981319</v>
      </c>
      <c r="AL63">
        <f t="shared" si="40"/>
        <v>-40.375182685205878</v>
      </c>
      <c r="AN63">
        <f t="shared" si="41"/>
        <v>0</v>
      </c>
      <c r="AO63">
        <f t="shared" si="42"/>
        <v>0</v>
      </c>
      <c r="AP63">
        <f t="shared" si="43"/>
        <v>-4.1666574383286257E-10</v>
      </c>
      <c r="AQ63">
        <f t="shared" si="44"/>
        <v>-2.9001709804930899E-5</v>
      </c>
      <c r="AR63">
        <f t="shared" si="45"/>
        <v>-2.9002126470674734E-5</v>
      </c>
      <c r="AS63">
        <f t="shared" si="46"/>
        <v>-6.9575619624731938E-2</v>
      </c>
      <c r="AT63">
        <f t="shared" si="47"/>
        <v>-4.5456202813987566E-2</v>
      </c>
      <c r="AU63">
        <f t="shared" si="48"/>
        <v>-0.11506082456519018</v>
      </c>
      <c r="AW63">
        <v>60</v>
      </c>
      <c r="AX63">
        <f>IF(Z63&gt;0, (R63*SUMPRODUCT(K63:$K$98, X63:$X$98)-K63*$AZ$3)/Z63, 0)</f>
        <v>-17393999712.931499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0.64417999699999995</v>
      </c>
      <c r="Q64" s="5">
        <f t="shared" si="60"/>
        <v>12.5</v>
      </c>
      <c r="R64">
        <f t="shared" si="31"/>
        <v>500000</v>
      </c>
      <c r="S64">
        <f t="shared" si="32"/>
        <v>-44908793124.70031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-203.4530760190793</v>
      </c>
      <c r="AC64">
        <f t="shared" si="33"/>
        <v>-181.65455656588992</v>
      </c>
      <c r="AE64">
        <f t="shared" si="34"/>
        <v>0</v>
      </c>
      <c r="AF64">
        <f t="shared" si="35"/>
        <v>0</v>
      </c>
      <c r="AG64">
        <f t="shared" si="36"/>
        <v>-5.0562079251796348E-8</v>
      </c>
      <c r="AH64">
        <f t="shared" si="37"/>
        <v>-3.7674026693864707E-3</v>
      </c>
      <c r="AI64">
        <f t="shared" si="38"/>
        <v>-3.7674532314657225E-3</v>
      </c>
      <c r="AJ64">
        <f t="shared" si="39"/>
        <v>-21.798519453189385</v>
      </c>
      <c r="AK64">
        <f t="shared" si="61"/>
        <v>-14.241715321335553</v>
      </c>
      <c r="AL64">
        <f t="shared" si="40"/>
        <v>-36.044002227756401</v>
      </c>
      <c r="AN64">
        <f t="shared" si="41"/>
        <v>0</v>
      </c>
      <c r="AO64">
        <f t="shared" si="42"/>
        <v>0</v>
      </c>
      <c r="AP64">
        <f t="shared" si="43"/>
        <v>-1.2865298998417657E-10</v>
      </c>
      <c r="AQ64">
        <f t="shared" si="44"/>
        <v>-9.5859906290091488E-6</v>
      </c>
      <c r="AR64">
        <f t="shared" si="45"/>
        <v>-9.5861192819991333E-6</v>
      </c>
      <c r="AS64">
        <f t="shared" si="46"/>
        <v>-5.5465375363917949E-2</v>
      </c>
      <c r="AT64">
        <f t="shared" si="47"/>
        <v>-3.6237419143086008E-2</v>
      </c>
      <c r="AU64">
        <f t="shared" si="48"/>
        <v>-9.171238062628595E-2</v>
      </c>
      <c r="AW64">
        <v>61</v>
      </c>
      <c r="AX64">
        <f>IF(Z64&gt;0, (R64*SUMPRODUCT(K64:$K$98, X64:$X$98)-K64*$AZ$3)/Z64, 0)</f>
        <v>-44908793124.70031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0.65972661300000002</v>
      </c>
      <c r="Q65" s="5">
        <f t="shared" si="60"/>
        <v>12.5</v>
      </c>
      <c r="R65">
        <f t="shared" si="31"/>
        <v>500000</v>
      </c>
      <c r="S65">
        <f t="shared" si="32"/>
        <v>-121405902802.51392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-181.65455656588992</v>
      </c>
      <c r="AC65">
        <f t="shared" si="33"/>
        <v>-162.19157646000625</v>
      </c>
      <c r="AE65">
        <f t="shared" si="34"/>
        <v>0</v>
      </c>
      <c r="AF65">
        <f t="shared" si="35"/>
        <v>0</v>
      </c>
      <c r="AG65">
        <f t="shared" si="36"/>
        <v>-1.6699309168253204E-8</v>
      </c>
      <c r="AH65">
        <f t="shared" si="37"/>
        <v>-1.3342859716410072E-3</v>
      </c>
      <c r="AI65">
        <f t="shared" si="38"/>
        <v>-1.3343026709501755E-3</v>
      </c>
      <c r="AJ65">
        <f t="shared" si="39"/>
        <v>-19.462980105883673</v>
      </c>
      <c r="AK65">
        <f t="shared" si="61"/>
        <v>-12.715818959612296</v>
      </c>
      <c r="AL65">
        <f t="shared" si="40"/>
        <v>-32.180133368166921</v>
      </c>
      <c r="AN65">
        <f t="shared" si="41"/>
        <v>0</v>
      </c>
      <c r="AO65">
        <f t="shared" si="42"/>
        <v>0</v>
      </c>
      <c r="AP65">
        <f t="shared" si="43"/>
        <v>-3.7938088169420595E-11</v>
      </c>
      <c r="AQ65">
        <f t="shared" si="44"/>
        <v>-3.0312786190922763E-6</v>
      </c>
      <c r="AR65">
        <f t="shared" si="45"/>
        <v>-3.0313165571804459E-6</v>
      </c>
      <c r="AS65">
        <f t="shared" si="46"/>
        <v>-4.4216694706175765E-2</v>
      </c>
      <c r="AT65">
        <f t="shared" si="47"/>
        <v>-2.8888252560367637E-2</v>
      </c>
      <c r="AU65">
        <f t="shared" si="48"/>
        <v>-7.3107978583100586E-2</v>
      </c>
      <c r="AW65">
        <v>62</v>
      </c>
      <c r="AX65">
        <f>IF(Z65&gt;0, (R65*SUMPRODUCT(K65:$K$98, X65:$X$98)-K65*$AZ$3)/Z65, 0)</f>
        <v>-121405902802.51392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0.67535580100000003</v>
      </c>
      <c r="Q66" s="5">
        <f t="shared" si="60"/>
        <v>12.5</v>
      </c>
      <c r="R66">
        <f t="shared" si="31"/>
        <v>500000</v>
      </c>
      <c r="S66">
        <f t="shared" si="32"/>
        <v>-344510179340.53534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-162.19157646000625</v>
      </c>
      <c r="AC66">
        <f t="shared" si="33"/>
        <v>-144.81391012353993</v>
      </c>
      <c r="AE66">
        <f t="shared" si="34"/>
        <v>0</v>
      </c>
      <c r="AF66">
        <f t="shared" si="35"/>
        <v>0</v>
      </c>
      <c r="AG66">
        <f t="shared" si="36"/>
        <v>-5.2543407570983856E-9</v>
      </c>
      <c r="AH66">
        <f t="shared" si="37"/>
        <v>-4.5111901277889149E-4</v>
      </c>
      <c r="AI66">
        <f t="shared" si="38"/>
        <v>-4.5112426711964857E-4</v>
      </c>
      <c r="AJ66">
        <f t="shared" si="39"/>
        <v>-17.377666336466319</v>
      </c>
      <c r="AK66">
        <f t="shared" si="61"/>
        <v>-11.353410352200438</v>
      </c>
      <c r="AL66">
        <f t="shared" si="40"/>
        <v>-28.731527812933876</v>
      </c>
      <c r="AN66">
        <f t="shared" si="41"/>
        <v>0</v>
      </c>
      <c r="AO66">
        <f t="shared" si="42"/>
        <v>0</v>
      </c>
      <c r="AP66">
        <f t="shared" si="43"/>
        <v>-1.0658035146123856E-11</v>
      </c>
      <c r="AQ66">
        <f t="shared" si="44"/>
        <v>-9.1506099728813097E-7</v>
      </c>
      <c r="AR66">
        <f t="shared" si="45"/>
        <v>-9.1507165532327713E-7</v>
      </c>
      <c r="AS66">
        <f t="shared" si="46"/>
        <v>-3.5249289517711307E-2</v>
      </c>
      <c r="AT66">
        <f t="shared" si="47"/>
        <v>-2.3029539224049399E-2</v>
      </c>
      <c r="AU66">
        <f t="shared" si="48"/>
        <v>-5.8279743813416024E-2</v>
      </c>
      <c r="AW66">
        <v>63</v>
      </c>
      <c r="AX66">
        <f>IF(Z66&gt;0, (R66*SUMPRODUCT(K66:$K$98, X66:$X$98)-K66*$AZ$3)/Z66, 0)</f>
        <v>-344510179340.53534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2">$C$6</f>
        <v>500000</v>
      </c>
      <c r="S67">
        <f t="shared" ref="S67:S79" si="63">AX67</f>
        <v>-1029087854578.106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-144.81391012353993</v>
      </c>
      <c r="AC67">
        <f t="shared" ref="AC67:AC79" si="64">S67*Z67</f>
        <v>-129.2981348174001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-1.5705429599886823E-9</v>
      </c>
      <c r="AH67">
        <f t="shared" ref="AH67:AH79" si="68">-X67*R67</f>
        <v>-1.4525017558154879E-4</v>
      </c>
      <c r="AI67">
        <f t="shared" ref="AI67:AI79" si="69">SUM(AE67:AH67)</f>
        <v>-1.4525174612450877E-4</v>
      </c>
      <c r="AJ67">
        <f t="shared" ref="AJ67:AJ79" si="70">AB67-AC67</f>
        <v>-15.51577530613983</v>
      </c>
      <c r="AK67">
        <f t="shared" si="61"/>
        <v>-10.136973708647796</v>
      </c>
      <c r="AL67">
        <f t="shared" ref="AL67:AL79" si="71">SUM(AI67:AK67)</f>
        <v>-25.65289426653375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-2.844400270971067E-12</v>
      </c>
      <c r="AQ67">
        <f t="shared" ref="AQ67:AQ79" si="75">AH67*$K67</f>
        <v>-2.6306166039910791E-7</v>
      </c>
      <c r="AR67">
        <f t="shared" ref="AR67:AR79" si="76">AI67*$K67</f>
        <v>-2.6306450479937883E-7</v>
      </c>
      <c r="AS67">
        <f t="shared" ref="AS67:AS79" si="77">AJ67*$K67</f>
        <v>-2.8100521036004234E-2</v>
      </c>
      <c r="AT67">
        <f t="shared" ref="AT67:AT79" si="78">AK67*$K67</f>
        <v>-1.835900799804429E-2</v>
      </c>
      <c r="AU67">
        <f t="shared" ref="AU67:AU79" si="79">AL67*$K67</f>
        <v>-4.6459792098553325E-2</v>
      </c>
      <c r="AW67">
        <v>64</v>
      </c>
      <c r="AX67">
        <f>IF(Z67&gt;0, (R67*SUMPRODUCT(K67:$K$98, X67:$X$98)-K67*$AZ$3)/Z67, 0)</f>
        <v>-1029087854578.106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0.70685825099999999</v>
      </c>
      <c r="Q68" s="5">
        <f t="shared" si="60"/>
        <v>12.5</v>
      </c>
      <c r="R68">
        <f t="shared" si="62"/>
        <v>500000</v>
      </c>
      <c r="S68">
        <f t="shared" si="63"/>
        <v>-3245118201819.6084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-129.2981348174001</v>
      </c>
      <c r="AC68">
        <f t="shared" si="64"/>
        <v>-115.4447634543896</v>
      </c>
      <c r="AE68">
        <f t="shared" si="65"/>
        <v>0</v>
      </c>
      <c r="AF68">
        <f t="shared" si="66"/>
        <v>0</v>
      </c>
      <c r="AG68">
        <f t="shared" si="67"/>
        <v>-4.4468628057083255E-10</v>
      </c>
      <c r="AH68">
        <f t="shared" si="68"/>
        <v>-4.4406049992718517E-5</v>
      </c>
      <c r="AI68">
        <f t="shared" si="69"/>
        <v>-4.4406494678999086E-5</v>
      </c>
      <c r="AJ68">
        <f t="shared" si="70"/>
        <v>-13.853371363010496</v>
      </c>
      <c r="AK68">
        <f t="shared" si="61"/>
        <v>-9.0508694372180081</v>
      </c>
      <c r="AL68">
        <f t="shared" si="71"/>
        <v>-22.904285206723181</v>
      </c>
      <c r="AN68">
        <f t="shared" si="72"/>
        <v>0</v>
      </c>
      <c r="AO68">
        <f t="shared" si="73"/>
        <v>0</v>
      </c>
      <c r="AP68">
        <f t="shared" si="74"/>
        <v>-7.190789889096624E-13</v>
      </c>
      <c r="AQ68">
        <f t="shared" si="75"/>
        <v>-7.1806707167233366E-8</v>
      </c>
      <c r="AR68">
        <f t="shared" si="76"/>
        <v>-7.1807426246222273E-8</v>
      </c>
      <c r="AS68">
        <f t="shared" si="77"/>
        <v>-2.2401564221671322E-2</v>
      </c>
      <c r="AT68">
        <f t="shared" si="78"/>
        <v>-1.4635688862074996E-2</v>
      </c>
      <c r="AU68">
        <f t="shared" si="79"/>
        <v>-3.7037324891172563E-2</v>
      </c>
      <c r="AW68">
        <v>65</v>
      </c>
      <c r="AX68">
        <f>IF(Z68&gt;0, (R68*SUMPRODUCT(K68:$K$98, X68:$X$98)-K68*$AZ$3)/Z68, 0)</f>
        <v>-3245118201819.6084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0.722550582</v>
      </c>
      <c r="Q69" s="5">
        <f t="shared" ref="Q69:Q79" si="91">$C$8</f>
        <v>12.5</v>
      </c>
      <c r="R69">
        <f t="shared" si="62"/>
        <v>500000</v>
      </c>
      <c r="S69">
        <f t="shared" si="63"/>
        <v>-10833551216174.508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-115.4447634543896</v>
      </c>
      <c r="AC69">
        <f t="shared" si="64"/>
        <v>-103.07568171720332</v>
      </c>
      <c r="AE69">
        <f t="shared" si="65"/>
        <v>0</v>
      </c>
      <c r="AF69">
        <f t="shared" si="66"/>
        <v>0</v>
      </c>
      <c r="AG69">
        <f t="shared" si="67"/>
        <v>-1.1893108693125388E-10</v>
      </c>
      <c r="AH69">
        <f t="shared" si="68"/>
        <v>-1.2852333233354815E-5</v>
      </c>
      <c r="AI69">
        <f t="shared" si="69"/>
        <v>-1.2852452164441746E-5</v>
      </c>
      <c r="AJ69">
        <f t="shared" si="70"/>
        <v>-12.369081737186278</v>
      </c>
      <c r="AK69">
        <f t="shared" si="61"/>
        <v>-8.0811334418072729</v>
      </c>
      <c r="AL69">
        <f t="shared" si="71"/>
        <v>-20.450228031445715</v>
      </c>
      <c r="AN69">
        <f t="shared" si="72"/>
        <v>0</v>
      </c>
      <c r="AO69">
        <f t="shared" si="73"/>
        <v>0</v>
      </c>
      <c r="AP69">
        <f t="shared" si="74"/>
        <v>-1.7171183667849791E-13</v>
      </c>
      <c r="AQ69">
        <f t="shared" si="75"/>
        <v>-1.8556105069308859E-8</v>
      </c>
      <c r="AR69">
        <f t="shared" si="76"/>
        <v>-1.8556276781145539E-8</v>
      </c>
      <c r="AS69">
        <f t="shared" si="77"/>
        <v>-1.7858390080521307E-2</v>
      </c>
      <c r="AT69">
        <f t="shared" si="78"/>
        <v>-1.1667481577283929E-2</v>
      </c>
      <c r="AU69">
        <f t="shared" si="79"/>
        <v>-2.9525890214082015E-2</v>
      </c>
      <c r="AW69">
        <v>66</v>
      </c>
      <c r="AX69">
        <f>IF(Z69&gt;0, (R69*SUMPRODUCT(K69:$K$98, X69:$X$98)-K69*$AZ$3)/Z69, 0)</f>
        <v>-10833551216174.508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0.74076925400000004</v>
      </c>
      <c r="Q70" s="5">
        <f t="shared" si="91"/>
        <v>12.5</v>
      </c>
      <c r="R70">
        <f t="shared" si="62"/>
        <v>500000</v>
      </c>
      <c r="S70">
        <f t="shared" si="63"/>
        <v>-38810675419418.648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-103.07568171720332</v>
      </c>
      <c r="AC70">
        <f t="shared" si="64"/>
        <v>-92.031858692015689</v>
      </c>
      <c r="AE70">
        <f t="shared" si="65"/>
        <v>0</v>
      </c>
      <c r="AF70">
        <f t="shared" si="66"/>
        <v>0</v>
      </c>
      <c r="AG70">
        <f t="shared" si="67"/>
        <v>-2.9641283518467248E-11</v>
      </c>
      <c r="AH70">
        <f t="shared" si="68"/>
        <v>-3.5240197017389637E-6</v>
      </c>
      <c r="AI70">
        <f t="shared" si="69"/>
        <v>-3.524049343022482E-6</v>
      </c>
      <c r="AJ70">
        <f t="shared" si="70"/>
        <v>-11.043823025187635</v>
      </c>
      <c r="AK70">
        <f t="shared" si="61"/>
        <v>-7.2152977202042337</v>
      </c>
      <c r="AL70">
        <f t="shared" si="71"/>
        <v>-18.259124269441212</v>
      </c>
      <c r="AN70">
        <f t="shared" si="72"/>
        <v>0</v>
      </c>
      <c r="AO70">
        <f t="shared" si="73"/>
        <v>0</v>
      </c>
      <c r="AP70">
        <f t="shared" si="74"/>
        <v>-3.8210597457510877E-14</v>
      </c>
      <c r="AQ70">
        <f t="shared" si="75"/>
        <v>-4.5428160414035981E-9</v>
      </c>
      <c r="AR70">
        <f t="shared" si="76"/>
        <v>-4.5428542520010554E-9</v>
      </c>
      <c r="AS70">
        <f t="shared" si="77"/>
        <v>-1.4236599293837054E-2</v>
      </c>
      <c r="AT70">
        <f t="shared" si="78"/>
        <v>-9.3012448853994987E-3</v>
      </c>
      <c r="AU70">
        <f t="shared" si="79"/>
        <v>-2.3537848722090804E-2</v>
      </c>
      <c r="AW70">
        <v>67</v>
      </c>
      <c r="AX70">
        <f>IF(Z70&gt;0, (R70*SUMPRODUCT(K70:$K$98, X70:$X$98)-K70*$AZ$3)/Z70, 0)</f>
        <v>-38810675419418.648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0.75888896100000003</v>
      </c>
      <c r="Q71" s="5">
        <f t="shared" si="91"/>
        <v>12.5</v>
      </c>
      <c r="R71">
        <f t="shared" si="62"/>
        <v>500000</v>
      </c>
      <c r="S71">
        <f t="shared" si="63"/>
        <v>-149938267418673.88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-92.031858692015689</v>
      </c>
      <c r="AC71">
        <f t="shared" si="64"/>
        <v>-82.171302407501585</v>
      </c>
      <c r="AE71">
        <f t="shared" si="65"/>
        <v>0</v>
      </c>
      <c r="AF71">
        <f t="shared" si="66"/>
        <v>0</v>
      </c>
      <c r="AG71">
        <f t="shared" si="67"/>
        <v>-6.8504278312465407E-12</v>
      </c>
      <c r="AH71">
        <f t="shared" si="68"/>
        <v>-8.9977771408144147E-7</v>
      </c>
      <c r="AI71">
        <f t="shared" si="69"/>
        <v>-8.997845645092727E-7</v>
      </c>
      <c r="AJ71">
        <f t="shared" si="70"/>
        <v>-9.8605562845141037</v>
      </c>
      <c r="AK71">
        <f t="shared" si="61"/>
        <v>-6.4422301084410991</v>
      </c>
      <c r="AL71">
        <f t="shared" si="71"/>
        <v>-16.302787292739769</v>
      </c>
      <c r="AN71">
        <f t="shared" si="72"/>
        <v>0</v>
      </c>
      <c r="AO71">
        <f t="shared" si="73"/>
        <v>0</v>
      </c>
      <c r="AP71">
        <f t="shared" si="74"/>
        <v>-7.8847239993000864E-15</v>
      </c>
      <c r="AQ71">
        <f t="shared" si="75"/>
        <v>-1.0356285929899885E-9</v>
      </c>
      <c r="AR71">
        <f t="shared" si="76"/>
        <v>-1.0356364777139877E-9</v>
      </c>
      <c r="AS71">
        <f t="shared" si="77"/>
        <v>-1.1349329808034813E-2</v>
      </c>
      <c r="AT71">
        <f t="shared" si="78"/>
        <v>-7.4148954775275925E-3</v>
      </c>
      <c r="AU71">
        <f t="shared" si="79"/>
        <v>-1.8764226321198885E-2</v>
      </c>
      <c r="AW71">
        <v>68</v>
      </c>
      <c r="AX71">
        <f>IF(Z71&gt;0, (R71*SUMPRODUCT(K71:$K$98, X71:$X$98)-K71*$AZ$3)/Z71, 0)</f>
        <v>-149938267418673.88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0.77688723800000004</v>
      </c>
      <c r="Q72" s="5">
        <f t="shared" si="91"/>
        <v>12.5</v>
      </c>
      <c r="R72">
        <f t="shared" si="62"/>
        <v>500000</v>
      </c>
      <c r="S72">
        <f t="shared" si="63"/>
        <v>-628181305510093.13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-82.171302407501585</v>
      </c>
      <c r="AC72">
        <f t="shared" si="64"/>
        <v>-73.367234293307817</v>
      </c>
      <c r="AE72">
        <f t="shared" si="65"/>
        <v>0</v>
      </c>
      <c r="AF72">
        <f t="shared" si="66"/>
        <v>0</v>
      </c>
      <c r="AG72">
        <f t="shared" si="67"/>
        <v>-1.4599135959986199E-12</v>
      </c>
      <c r="AH72">
        <f t="shared" si="68"/>
        <v>-2.1288039827741822E-7</v>
      </c>
      <c r="AI72">
        <f t="shared" si="69"/>
        <v>-2.1288185819101422E-7</v>
      </c>
      <c r="AJ72">
        <f t="shared" si="70"/>
        <v>-8.8040681141937682</v>
      </c>
      <c r="AK72">
        <f t="shared" ref="AK72:AK79" si="92">G72*SUM(AB72:AB72, AE72:AF72)</f>
        <v>-5.7519911685251115</v>
      </c>
      <c r="AL72">
        <f t="shared" si="71"/>
        <v>-14.556059495600739</v>
      </c>
      <c r="AN72">
        <f t="shared" si="72"/>
        <v>0</v>
      </c>
      <c r="AO72">
        <f t="shared" si="73"/>
        <v>0</v>
      </c>
      <c r="AP72">
        <f t="shared" si="74"/>
        <v>-1.5002993831236847E-15</v>
      </c>
      <c r="AQ72">
        <f t="shared" si="75"/>
        <v>-2.1876933750744848E-10</v>
      </c>
      <c r="AR72">
        <f t="shared" si="76"/>
        <v>-2.1877083780683163E-10</v>
      </c>
      <c r="AS72">
        <f t="shared" si="77"/>
        <v>-9.0476162403766661E-3</v>
      </c>
      <c r="AT72">
        <f t="shared" si="78"/>
        <v>-5.91110927764746E-3</v>
      </c>
      <c r="AU72">
        <f t="shared" si="79"/>
        <v>-1.4958725736794964E-2</v>
      </c>
      <c r="AW72">
        <v>69</v>
      </c>
      <c r="AX72">
        <f>IF(Z72&gt;0, (R72*SUMPRODUCT(K72:$K$98, X72:$X$98)-K72*$AZ$3)/Z72, 0)</f>
        <v>-628181305510093.13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0.79474162100000001</v>
      </c>
      <c r="Q73" s="5">
        <f t="shared" si="91"/>
        <v>12.5</v>
      </c>
      <c r="R73">
        <f t="shared" si="62"/>
        <v>500000</v>
      </c>
      <c r="S73">
        <f t="shared" si="63"/>
        <v>-2872481931418865.5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-73.367234293307817</v>
      </c>
      <c r="AC73">
        <f t="shared" si="64"/>
        <v>-65.506459190643213</v>
      </c>
      <c r="AE73">
        <f t="shared" si="65"/>
        <v>0</v>
      </c>
      <c r="AF73">
        <f t="shared" si="66"/>
        <v>0</v>
      </c>
      <c r="AG73">
        <f t="shared" si="67"/>
        <v>-2.8506036223475145E-13</v>
      </c>
      <c r="AH73">
        <f t="shared" si="68"/>
        <v>-4.6410163912155288E-8</v>
      </c>
      <c r="AI73">
        <f t="shared" si="69"/>
        <v>-4.6410448972517524E-8</v>
      </c>
      <c r="AJ73">
        <f t="shared" si="70"/>
        <v>-7.8607751026646042</v>
      </c>
      <c r="AK73">
        <f t="shared" si="92"/>
        <v>-5.1357064005315474</v>
      </c>
      <c r="AL73">
        <f t="shared" si="71"/>
        <v>-12.9964815496066</v>
      </c>
      <c r="AN73">
        <f t="shared" si="72"/>
        <v>0</v>
      </c>
      <c r="AO73">
        <f t="shared" si="73"/>
        <v>0</v>
      </c>
      <c r="AP73">
        <f t="shared" si="74"/>
        <v>-2.6155895139592023E-16</v>
      </c>
      <c r="AQ73">
        <f t="shared" si="75"/>
        <v>-4.2583941561750616E-11</v>
      </c>
      <c r="AR73">
        <f t="shared" si="76"/>
        <v>-4.2584203120702014E-11</v>
      </c>
      <c r="AS73">
        <f t="shared" si="77"/>
        <v>-7.2127042739071473E-3</v>
      </c>
      <c r="AT73">
        <f t="shared" si="78"/>
        <v>-4.7123001257331184E-3</v>
      </c>
      <c r="AU73">
        <f t="shared" si="79"/>
        <v>-1.1925004442224468E-2</v>
      </c>
      <c r="AW73">
        <v>70</v>
      </c>
      <c r="AX73">
        <f>IF(Z73&gt;0, (R73*SUMPRODUCT(K73:$K$98, X73:$X$98)-K73*$AZ$3)/Z73, 0)</f>
        <v>-2872481931418865.5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0.81243025300000005</v>
      </c>
      <c r="Q74" s="5">
        <f t="shared" si="91"/>
        <v>12.5</v>
      </c>
      <c r="R74">
        <f t="shared" si="62"/>
        <v>500000</v>
      </c>
      <c r="S74">
        <f t="shared" si="63"/>
        <v>-1.4443428869654474E+16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-65.506459190643213</v>
      </c>
      <c r="AC74">
        <f t="shared" si="64"/>
        <v>-58.487909991682777</v>
      </c>
      <c r="AE74">
        <f t="shared" si="65"/>
        <v>0</v>
      </c>
      <c r="AF74">
        <f t="shared" si="66"/>
        <v>0</v>
      </c>
      <c r="AG74">
        <f t="shared" si="67"/>
        <v>-5.061809640175315E-14</v>
      </c>
      <c r="AH74">
        <f t="shared" si="68"/>
        <v>-9.26366648842603E-9</v>
      </c>
      <c r="AI74">
        <f t="shared" si="69"/>
        <v>-9.2637171065224319E-9</v>
      </c>
      <c r="AJ74">
        <f t="shared" si="70"/>
        <v>-7.0185491989604358</v>
      </c>
      <c r="AK74">
        <f t="shared" si="92"/>
        <v>-4.5854521433450257</v>
      </c>
      <c r="AL74">
        <f t="shared" si="71"/>
        <v>-11.604001351569178</v>
      </c>
      <c r="AN74">
        <f t="shared" si="72"/>
        <v>0</v>
      </c>
      <c r="AO74">
        <f t="shared" si="73"/>
        <v>0</v>
      </c>
      <c r="AP74">
        <f t="shared" si="74"/>
        <v>-4.1468711450856106E-17</v>
      </c>
      <c r="AQ74">
        <f t="shared" si="75"/>
        <v>-7.5892287520357921E-12</v>
      </c>
      <c r="AR74">
        <f t="shared" si="76"/>
        <v>-7.5892702207472425E-12</v>
      </c>
      <c r="AS74">
        <f t="shared" si="77"/>
        <v>-5.7499236878699985E-3</v>
      </c>
      <c r="AT74">
        <f t="shared" si="78"/>
        <v>-3.756616809428231E-3</v>
      </c>
      <c r="AU74">
        <f t="shared" si="79"/>
        <v>-9.506540504887499E-3</v>
      </c>
      <c r="AW74">
        <v>71</v>
      </c>
      <c r="AX74">
        <f>IF(Z74&gt;0, (R74*SUMPRODUCT(K74:$K$98, X74:$X$98)-K74*$AZ$3)/Z74, 0)</f>
        <v>-1.4443428869654474E+16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0.830029028</v>
      </c>
      <c r="Q75" s="5">
        <f t="shared" si="91"/>
        <v>12.5</v>
      </c>
      <c r="R75">
        <f t="shared" si="62"/>
        <v>500000</v>
      </c>
      <c r="S75">
        <f t="shared" si="63"/>
        <v>-8.0614116876289888E+16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-58.487909991682777</v>
      </c>
      <c r="AC75">
        <f t="shared" si="64"/>
        <v>-52.221348206866239</v>
      </c>
      <c r="AE75">
        <f t="shared" si="65"/>
        <v>0</v>
      </c>
      <c r="AF75">
        <f t="shared" si="66"/>
        <v>0</v>
      </c>
      <c r="AG75">
        <f t="shared" si="67"/>
        <v>-8.0974260821781564E-15</v>
      </c>
      <c r="AH75">
        <f t="shared" si="68"/>
        <v>-1.6805795742222985E-9</v>
      </c>
      <c r="AI75">
        <f t="shared" si="69"/>
        <v>-1.6805876716483808E-9</v>
      </c>
      <c r="AJ75">
        <f t="shared" si="70"/>
        <v>-6.2665617848165382</v>
      </c>
      <c r="AK75">
        <f t="shared" si="92"/>
        <v>-4.0941536994177952</v>
      </c>
      <c r="AL75">
        <f t="shared" si="71"/>
        <v>-10.360715485914922</v>
      </c>
      <c r="AN75">
        <f t="shared" si="72"/>
        <v>0</v>
      </c>
      <c r="AO75">
        <f t="shared" si="73"/>
        <v>0</v>
      </c>
      <c r="AP75">
        <f t="shared" si="74"/>
        <v>-5.923026855697306E-18</v>
      </c>
      <c r="AQ75">
        <f t="shared" si="75"/>
        <v>-1.2292940806416628E-12</v>
      </c>
      <c r="AR75">
        <f t="shared" si="76"/>
        <v>-1.2293000036685186E-12</v>
      </c>
      <c r="AS75">
        <f t="shared" si="77"/>
        <v>-4.5838039603778085E-3</v>
      </c>
      <c r="AT75">
        <f t="shared" si="78"/>
        <v>-2.994751920783331E-3</v>
      </c>
      <c r="AU75">
        <f t="shared" si="79"/>
        <v>-7.5785558823904401E-3</v>
      </c>
      <c r="AW75">
        <v>72</v>
      </c>
      <c r="AX75">
        <f>IF(Z75&gt;0, (R75*SUMPRODUCT(K75:$K$98, X75:$X$98)-K75*$AZ$3)/Z75, 0)</f>
        <v>-8.0614116876289888E+16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0.84762719500000006</v>
      </c>
      <c r="Q76" s="5">
        <f t="shared" si="91"/>
        <v>12.5</v>
      </c>
      <c r="R76">
        <f t="shared" si="62"/>
        <v>500000</v>
      </c>
      <c r="S76">
        <f t="shared" si="63"/>
        <v>-5.0555223708711571E+17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-52.221348206866239</v>
      </c>
      <c r="AC76">
        <f t="shared" si="64"/>
        <v>-46.626203756131645</v>
      </c>
      <c r="AE76">
        <f t="shared" si="65"/>
        <v>0</v>
      </c>
      <c r="AF76">
        <f t="shared" si="66"/>
        <v>0</v>
      </c>
      <c r="AG76">
        <f t="shared" si="67"/>
        <v>-1.1528532645998635E-15</v>
      </c>
      <c r="AH76">
        <f t="shared" si="68"/>
        <v>-2.7454394227026041E-10</v>
      </c>
      <c r="AI76">
        <f t="shared" si="69"/>
        <v>-2.7454509512352502E-10</v>
      </c>
      <c r="AJ76">
        <f t="shared" si="70"/>
        <v>-5.595144450734594</v>
      </c>
      <c r="AK76">
        <f t="shared" si="92"/>
        <v>-3.6554943744806372</v>
      </c>
      <c r="AL76">
        <f t="shared" si="71"/>
        <v>-9.2506388254897765</v>
      </c>
      <c r="AN76">
        <f t="shared" si="72"/>
        <v>0</v>
      </c>
      <c r="AO76">
        <f t="shared" si="73"/>
        <v>0</v>
      </c>
      <c r="AP76">
        <f t="shared" si="74"/>
        <v>-7.5292673887138821E-19</v>
      </c>
      <c r="AQ76">
        <f t="shared" si="75"/>
        <v>-1.7930423712872775E-13</v>
      </c>
      <c r="AR76">
        <f t="shared" si="76"/>
        <v>-1.7930499005546662E-13</v>
      </c>
      <c r="AS76">
        <f t="shared" si="77"/>
        <v>-3.6541804531109285E-3</v>
      </c>
      <c r="AT76">
        <f t="shared" si="78"/>
        <v>-2.3873978960329322E-3</v>
      </c>
      <c r="AU76">
        <f t="shared" si="79"/>
        <v>-6.0415783493231656E-3</v>
      </c>
      <c r="AW76">
        <v>73</v>
      </c>
      <c r="AX76">
        <f>IF(Z76&gt;0, (R76*SUMPRODUCT(K76:$K$98, X76:$X$98)-K76*$AZ$3)/Z76, 0)</f>
        <v>-5.0555223708711571E+17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0.86522596900000004</v>
      </c>
      <c r="Q77" s="5">
        <f t="shared" si="91"/>
        <v>12.5</v>
      </c>
      <c r="R77">
        <f t="shared" si="62"/>
        <v>500000</v>
      </c>
      <c r="S77">
        <f t="shared" si="63"/>
        <v>-3.6176271805359933E+18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-46.626203756131645</v>
      </c>
      <c r="AC77">
        <f t="shared" si="64"/>
        <v>-41.630539067974837</v>
      </c>
      <c r="AE77">
        <f t="shared" si="65"/>
        <v>0</v>
      </c>
      <c r="AF77">
        <f t="shared" si="66"/>
        <v>0</v>
      </c>
      <c r="AG77">
        <f t="shared" si="67"/>
        <v>-1.4384614897563459E-16</v>
      </c>
      <c r="AH77">
        <f t="shared" si="68"/>
        <v>-3.9899143319129216E-11</v>
      </c>
      <c r="AI77">
        <f t="shared" si="69"/>
        <v>-3.989928716527819E-11</v>
      </c>
      <c r="AJ77">
        <f t="shared" si="70"/>
        <v>-4.9956646881568076</v>
      </c>
      <c r="AK77">
        <f t="shared" si="92"/>
        <v>-3.2638342629292154</v>
      </c>
      <c r="AL77">
        <f t="shared" si="71"/>
        <v>-8.2594989511259236</v>
      </c>
      <c r="AN77">
        <f t="shared" si="72"/>
        <v>0</v>
      </c>
      <c r="AO77">
        <f t="shared" si="73"/>
        <v>0</v>
      </c>
      <c r="AP77">
        <f t="shared" si="74"/>
        <v>-8.3880093086310274E-20</v>
      </c>
      <c r="AQ77">
        <f t="shared" si="75"/>
        <v>-2.3266134543785961E-14</v>
      </c>
      <c r="AR77">
        <f t="shared" si="76"/>
        <v>-2.3266218423879044E-14</v>
      </c>
      <c r="AS77">
        <f t="shared" si="77"/>
        <v>-2.9130902846871824E-3</v>
      </c>
      <c r="AT77">
        <f t="shared" si="78"/>
        <v>-1.9032189859956848E-3</v>
      </c>
      <c r="AU77">
        <f t="shared" si="79"/>
        <v>-4.8163092707061341E-3</v>
      </c>
      <c r="AW77">
        <v>74</v>
      </c>
      <c r="AX77">
        <f>IF(Z77&gt;0, (R77*SUMPRODUCT(K77:$K$98, X77:$X$98)-K77*$AZ$3)/Z77, 0)</f>
        <v>-3.6176271805359933E+18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0.88282474399999999</v>
      </c>
      <c r="Q78" s="5">
        <f t="shared" si="91"/>
        <v>12.5</v>
      </c>
      <c r="R78">
        <f t="shared" si="62"/>
        <v>500000</v>
      </c>
      <c r="S78">
        <f t="shared" si="63"/>
        <v>-3.0137779827982975E+19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-41.630539067974837</v>
      </c>
      <c r="AC78">
        <f t="shared" si="64"/>
        <v>-37.1701241678347</v>
      </c>
      <c r="AE78">
        <f t="shared" si="65"/>
        <v>0</v>
      </c>
      <c r="AF78">
        <f t="shared" si="66"/>
        <v>0</v>
      </c>
      <c r="AG78">
        <f t="shared" si="67"/>
        <v>-1.5416747841077771E-17</v>
      </c>
      <c r="AH78">
        <f t="shared" si="68"/>
        <v>-5.0796375857920188E-12</v>
      </c>
      <c r="AI78">
        <f t="shared" si="69"/>
        <v>-5.0796530025398599E-12</v>
      </c>
      <c r="AJ78">
        <f t="shared" si="70"/>
        <v>-4.4604149001401368</v>
      </c>
      <c r="AK78">
        <f t="shared" si="92"/>
        <v>-2.9141377347582389</v>
      </c>
      <c r="AL78">
        <f t="shared" si="71"/>
        <v>-7.3745526349034556</v>
      </c>
      <c r="AN78">
        <f t="shared" si="72"/>
        <v>0</v>
      </c>
      <c r="AO78">
        <f t="shared" si="73"/>
        <v>0</v>
      </c>
      <c r="AP78">
        <f t="shared" si="74"/>
        <v>-8.0266700444902962E-21</v>
      </c>
      <c r="AQ78">
        <f t="shared" si="75"/>
        <v>-2.6446936323435016E-15</v>
      </c>
      <c r="AR78">
        <f t="shared" si="76"/>
        <v>-2.6447016590135459E-15</v>
      </c>
      <c r="AS78">
        <f t="shared" si="77"/>
        <v>-2.3222977397060487E-3</v>
      </c>
      <c r="AT78">
        <f t="shared" si="78"/>
        <v>-1.5172345232746269E-3</v>
      </c>
      <c r="AU78">
        <f t="shared" si="79"/>
        <v>-3.8395322629833201E-3</v>
      </c>
      <c r="AW78">
        <v>75</v>
      </c>
      <c r="AX78">
        <f>IF(Z78&gt;0, (R78*SUMPRODUCT(K78:$K$98, X78:$X$98)-K78*$AZ$3)/Z78, 0)</f>
        <v>-3.0137779827982975E+19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-37.1701241678347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-6.1666991364311088E-13</v>
      </c>
      <c r="AI79">
        <f t="shared" si="69"/>
        <v>-6.1666991364311088E-13</v>
      </c>
      <c r="AJ79">
        <f t="shared" si="70"/>
        <v>-37.1701241678347</v>
      </c>
      <c r="AK79">
        <f t="shared" si="92"/>
        <v>-2.6019086917484291</v>
      </c>
      <c r="AL79">
        <f t="shared" si="71"/>
        <v>-39.772032859583746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-2.8666678730322488E-16</v>
      </c>
      <c r="AR79">
        <f t="shared" si="76"/>
        <v>-2.8666678730322488E-16</v>
      </c>
      <c r="AS79">
        <f t="shared" si="77"/>
        <v>-1.7279001039479634E-2</v>
      </c>
      <c r="AT79">
        <f t="shared" si="78"/>
        <v>-1.2095300727635744E-3</v>
      </c>
      <c r="AU79">
        <f t="shared" si="79"/>
        <v>-1.8488531112243491E-2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126925.95814153853</v>
      </c>
      <c r="AO81" s="6">
        <f t="shared" si="93"/>
        <v>-12692.595814153854</v>
      </c>
      <c r="AP81" s="6">
        <f t="shared" si="93"/>
        <v>-736.4091023357505</v>
      </c>
      <c r="AQ81" s="6">
        <f t="shared" si="93"/>
        <v>-71392.299464260184</v>
      </c>
      <c r="AR81" s="6">
        <f t="shared" si="93"/>
        <v>42104.653760788737</v>
      </c>
      <c r="AS81" s="6">
        <f t="shared" si="93"/>
        <v>-12102.966604127118</v>
      </c>
      <c r="AT81" s="6">
        <f t="shared" si="93"/>
        <v>3262.5879955483401</v>
      </c>
      <c r="AU81" s="6">
        <f t="shared" si="93"/>
        <v>33264.275152209942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218955.82136852512</v>
      </c>
      <c r="K3">
        <v>1</v>
      </c>
      <c r="L3" s="2">
        <v>0</v>
      </c>
      <c r="O3">
        <f>$C$3</f>
        <v>218955.82136852512</v>
      </c>
      <c r="P3" s="2">
        <f>O3*C5</f>
        <v>21895.582136852514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218955.82136852512</v>
      </c>
      <c r="AF3">
        <f t="shared" ref="AF3:AF34" si="4">-$Z3*P3</f>
        <v>-21895.582136852514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196435.2822609726</v>
      </c>
      <c r="AJ3">
        <f t="shared" ref="AJ3:AJ34" si="8">AB3-AC3</f>
        <v>0</v>
      </c>
      <c r="AL3">
        <f t="shared" ref="AL3:AL34" si="9">SUM(AI3:AK3)</f>
        <v>196435.2822609726</v>
      </c>
      <c r="AN3">
        <f t="shared" ref="AN3:AN34" si="10">AE3*$K3</f>
        <v>218955.82136852512</v>
      </c>
      <c r="AO3">
        <f t="shared" ref="AO3:AO34" si="11">AF3*$K3</f>
        <v>-21895.582136852514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196435.2822609726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196435.2822609726</v>
      </c>
      <c r="AW3">
        <v>0</v>
      </c>
      <c r="AX3">
        <f>IF(Z3&gt;0, (R3*SUMPRODUCT(K3:$K$98, X3:$X$98)-K3*$AZ$3)/Z3, 0)</f>
        <v>0</v>
      </c>
      <c r="AZ3">
        <f>C6*ABS(SUMPRODUCT(X4:X69, K4:K69))/1</f>
        <v>145755.20498176568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500000</v>
      </c>
      <c r="S4">
        <f t="shared" si="1"/>
        <v>9994.7757416110835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9776.8441442195617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-9776.8441442195617</v>
      </c>
      <c r="AK4">
        <f>G4*SUM(AB4, AE4:AF4)</f>
        <v>0</v>
      </c>
      <c r="AL4">
        <f t="shared" si="9"/>
        <v>-15679.119644219561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-5506.3676648941127</v>
      </c>
      <c r="AR4">
        <f t="shared" si="14"/>
        <v>-5506.3676648941127</v>
      </c>
      <c r="AS4">
        <f t="shared" si="15"/>
        <v>-9121.0412764432895</v>
      </c>
      <c r="AT4">
        <f t="shared" si="16"/>
        <v>0</v>
      </c>
      <c r="AU4">
        <f t="shared" si="17"/>
        <v>-14627.408941337402</v>
      </c>
      <c r="AW4">
        <v>1</v>
      </c>
      <c r="AX4">
        <f>IF(Z4&gt;0, (R4*SUMPRODUCT(K4:$K$98, X4:$X$98)-K4*$AZ$3)/Z4, 0)</f>
        <v>9994.7757416110835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500000</v>
      </c>
      <c r="S5">
        <f t="shared" si="1"/>
        <v>16346.653343877293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9776.8441442195617</v>
      </c>
      <c r="AC5">
        <f t="shared" si="2"/>
        <v>15612.392919487393</v>
      </c>
      <c r="AE5">
        <f t="shared" si="3"/>
        <v>0</v>
      </c>
      <c r="AF5">
        <f t="shared" si="4"/>
        <v>0</v>
      </c>
      <c r="AG5">
        <f t="shared" si="5"/>
        <v>-11.93852389160063</v>
      </c>
      <c r="AH5">
        <f t="shared" si="6"/>
        <v>-6665.7915909748235</v>
      </c>
      <c r="AI5">
        <f t="shared" si="7"/>
        <v>-6677.7301148664237</v>
      </c>
      <c r="AJ5">
        <f t="shared" si="8"/>
        <v>-5835.5487752678309</v>
      </c>
      <c r="AK5">
        <f>G5*SUM(AB5, AE5:AF5)</f>
        <v>400.85060991300207</v>
      </c>
      <c r="AL5">
        <f t="shared" si="9"/>
        <v>-12112.428280221251</v>
      </c>
      <c r="AN5">
        <f t="shared" si="10"/>
        <v>0</v>
      </c>
      <c r="AO5">
        <f t="shared" si="11"/>
        <v>0</v>
      </c>
      <c r="AP5">
        <f t="shared" si="12"/>
        <v>-10.208727498880561</v>
      </c>
      <c r="AQ5">
        <f t="shared" si="13"/>
        <v>-5699.9718335754778</v>
      </c>
      <c r="AR5">
        <f t="shared" si="14"/>
        <v>-5710.1805610743577</v>
      </c>
      <c r="AS5">
        <f t="shared" si="15"/>
        <v>-4990.0245452495637</v>
      </c>
      <c r="AT5">
        <f t="shared" si="16"/>
        <v>342.77057042545823</v>
      </c>
      <c r="AU5">
        <f t="shared" si="17"/>
        <v>-10357.434535898463</v>
      </c>
      <c r="AW5">
        <v>2</v>
      </c>
      <c r="AX5">
        <f>IF(Z5&gt;0, (R5*SUMPRODUCT(K5:$K$98, X5:$X$98)-K5*$AZ$3)/Z5, 0)</f>
        <v>16346.653343877293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500000</v>
      </c>
      <c r="S6">
        <f t="shared" si="1"/>
        <v>23758.332244043748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15612.392919487393</v>
      </c>
      <c r="AC6">
        <f t="shared" si="2"/>
        <v>22111.838512268412</v>
      </c>
      <c r="AE6">
        <f t="shared" si="3"/>
        <v>0</v>
      </c>
      <c r="AF6">
        <f t="shared" si="4"/>
        <v>0</v>
      </c>
      <c r="AG6">
        <f t="shared" si="5"/>
        <v>-11.633728266959841</v>
      </c>
      <c r="AH6">
        <f t="shared" si="6"/>
        <v>-7416.4154289913367</v>
      </c>
      <c r="AI6">
        <f t="shared" si="7"/>
        <v>-7428.0491572582969</v>
      </c>
      <c r="AJ6">
        <f t="shared" si="8"/>
        <v>-6499.4455927810195</v>
      </c>
      <c r="AK6">
        <f>G6*SUM(AB6, AE6:AF6)</f>
        <v>913.32498579001253</v>
      </c>
      <c r="AL6">
        <f t="shared" si="9"/>
        <v>-13014.169764249305</v>
      </c>
      <c r="AN6">
        <f t="shared" si="10"/>
        <v>0</v>
      </c>
      <c r="AO6">
        <f t="shared" si="11"/>
        <v>0</v>
      </c>
      <c r="AP6">
        <f t="shared" si="12"/>
        <v>-8.9743746653123786</v>
      </c>
      <c r="AQ6">
        <f t="shared" si="13"/>
        <v>-5721.0972446724281</v>
      </c>
      <c r="AR6">
        <f t="shared" si="14"/>
        <v>-5730.0716193377402</v>
      </c>
      <c r="AS6">
        <f t="shared" si="15"/>
        <v>-5013.7375162943126</v>
      </c>
      <c r="AT6">
        <f t="shared" si="16"/>
        <v>704.5480542079581</v>
      </c>
      <c r="AU6">
        <f t="shared" si="17"/>
        <v>-10039.261081424096</v>
      </c>
      <c r="AW6">
        <v>3</v>
      </c>
      <c r="AX6">
        <f>IF(Z6&gt;0, (R6*SUMPRODUCT(K6:$K$98, X6:$X$98)-K6*$AZ$3)/Z6, 0)</f>
        <v>23758.332244043748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12.5</v>
      </c>
      <c r="R7">
        <f t="shared" si="0"/>
        <v>500000</v>
      </c>
      <c r="S7">
        <f t="shared" si="1"/>
        <v>29311.939282349049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22111.838512268412</v>
      </c>
      <c r="AC7">
        <f t="shared" si="2"/>
        <v>26528.589846277493</v>
      </c>
      <c r="AE7">
        <f t="shared" si="3"/>
        <v>0</v>
      </c>
      <c r="AF7">
        <f t="shared" si="4"/>
        <v>0</v>
      </c>
      <c r="AG7">
        <f t="shared" si="5"/>
        <v>-11.313047897794833</v>
      </c>
      <c r="AH7">
        <f t="shared" si="6"/>
        <v>-8173.7234598163486</v>
      </c>
      <c r="AI7">
        <f t="shared" si="7"/>
        <v>-8185.0365077141432</v>
      </c>
      <c r="AJ7">
        <f t="shared" si="8"/>
        <v>-4416.7513340090809</v>
      </c>
      <c r="AK7">
        <f>G7*SUM(AB7, AE7:AF7)</f>
        <v>1085.691270952379</v>
      </c>
      <c r="AL7">
        <f t="shared" si="9"/>
        <v>-11516.096570770846</v>
      </c>
      <c r="AN7">
        <f t="shared" si="10"/>
        <v>0</v>
      </c>
      <c r="AO7">
        <f t="shared" si="11"/>
        <v>0</v>
      </c>
      <c r="AP7">
        <f t="shared" si="12"/>
        <v>-7.9401315733627031</v>
      </c>
      <c r="AQ7">
        <f t="shared" si="13"/>
        <v>-5736.7775953528644</v>
      </c>
      <c r="AR7">
        <f t="shared" si="14"/>
        <v>-5744.7177269262265</v>
      </c>
      <c r="AS7">
        <f t="shared" si="15"/>
        <v>-3099.9238256290942</v>
      </c>
      <c r="AT7">
        <f t="shared" si="16"/>
        <v>761.99903132148859</v>
      </c>
      <c r="AU7">
        <f t="shared" si="17"/>
        <v>-8082.6425212338327</v>
      </c>
      <c r="AW7">
        <v>4</v>
      </c>
      <c r="AX7">
        <f>IF(Z7&gt;0, (R7*SUMPRODUCT(K7:$K$98, X7:$X$98)-K7*$AZ$3)/Z7, 0)</f>
        <v>29311.939282349049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500000</v>
      </c>
      <c r="S8">
        <f t="shared" si="1"/>
        <v>31433.020084777389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26528.589846277493</v>
      </c>
      <c r="AC8">
        <f t="shared" si="2"/>
        <v>27600.298594035121</v>
      </c>
      <c r="AE8">
        <f t="shared" si="3"/>
        <v>0</v>
      </c>
      <c r="AF8">
        <f t="shared" si="4"/>
        <v>0</v>
      </c>
      <c r="AG8">
        <f t="shared" si="5"/>
        <v>-10.975837876695785</v>
      </c>
      <c r="AH8">
        <f t="shared" si="6"/>
        <v>-8963.1816848440048</v>
      </c>
      <c r="AI8">
        <f t="shared" si="7"/>
        <v>-8974.1575227207013</v>
      </c>
      <c r="AJ8">
        <f t="shared" si="8"/>
        <v>-1071.7087477576279</v>
      </c>
      <c r="AK8">
        <f t="shared" ref="AK8:AK39" si="30">G8*SUM(AB8:AB8, AE8:AF8)</f>
        <v>565.05896372571056</v>
      </c>
      <c r="AL8">
        <f t="shared" si="9"/>
        <v>-9480.8073067526184</v>
      </c>
      <c r="AN8">
        <f t="shared" si="10"/>
        <v>0</v>
      </c>
      <c r="AO8">
        <f t="shared" si="11"/>
        <v>0</v>
      </c>
      <c r="AP8">
        <f t="shared" si="12"/>
        <v>-7.1907576459928988</v>
      </c>
      <c r="AQ8">
        <f t="shared" si="13"/>
        <v>-5872.1774097594889</v>
      </c>
      <c r="AR8">
        <f t="shared" si="14"/>
        <v>-5879.3681674054824</v>
      </c>
      <c r="AS8">
        <f t="shared" si="15"/>
        <v>-702.12387963365279</v>
      </c>
      <c r="AT8">
        <f t="shared" si="16"/>
        <v>370.19516045099255</v>
      </c>
      <c r="AU8">
        <f t="shared" si="17"/>
        <v>-6211.2968865881421</v>
      </c>
      <c r="AW8">
        <v>5</v>
      </c>
      <c r="AX8">
        <f>IF(Z8&gt;0, (R8*SUMPRODUCT(K8:$K$98, X8:$X$98)-K8*$AZ$3)/Z8, 0)</f>
        <v>31433.020084777389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500000</v>
      </c>
      <c r="S9">
        <f t="shared" si="1"/>
        <v>31527.039537123041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27600.298594035121</v>
      </c>
      <c r="AC9">
        <f t="shared" si="2"/>
        <v>26783.457566084791</v>
      </c>
      <c r="AE9">
        <f t="shared" si="3"/>
        <v>0</v>
      </c>
      <c r="AF9">
        <f t="shared" si="4"/>
        <v>0</v>
      </c>
      <c r="AG9">
        <f t="shared" si="5"/>
        <v>-10.619240642047641</v>
      </c>
      <c r="AH9">
        <f t="shared" si="6"/>
        <v>-9873.554235247404</v>
      </c>
      <c r="AI9">
        <f t="shared" si="7"/>
        <v>-9884.1734758894509</v>
      </c>
      <c r="AJ9">
        <f t="shared" si="8"/>
        <v>816.84102795032959</v>
      </c>
      <c r="AK9">
        <f t="shared" si="30"/>
        <v>162.8417617048072</v>
      </c>
      <c r="AL9">
        <f t="shared" si="9"/>
        <v>-8904.4906862343141</v>
      </c>
      <c r="AN9">
        <f t="shared" si="10"/>
        <v>0</v>
      </c>
      <c r="AO9">
        <f t="shared" si="11"/>
        <v>0</v>
      </c>
      <c r="AP9">
        <f t="shared" si="12"/>
        <v>-6.588819963593834</v>
      </c>
      <c r="AQ9">
        <f t="shared" si="13"/>
        <v>-6126.1509602894157</v>
      </c>
      <c r="AR9">
        <f t="shared" si="14"/>
        <v>-6132.7397802530086</v>
      </c>
      <c r="AS9">
        <f t="shared" si="15"/>
        <v>506.81763917573863</v>
      </c>
      <c r="AT9">
        <f t="shared" si="16"/>
        <v>101.03689016887522</v>
      </c>
      <c r="AU9">
        <f t="shared" si="17"/>
        <v>-5524.8852509083945</v>
      </c>
      <c r="AW9">
        <v>6</v>
      </c>
      <c r="AX9">
        <f>IF(Z9&gt;0, (R9*SUMPRODUCT(K9:$K$98, X9:$X$98)-K9*$AZ$3)/Z9, 0)</f>
        <v>31527.039537123041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500000</v>
      </c>
      <c r="S10">
        <f t="shared" si="1"/>
        <v>30870.621879208142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26783.457566084791</v>
      </c>
      <c r="AC10">
        <f t="shared" si="2"/>
        <v>25298.756887180221</v>
      </c>
      <c r="AE10">
        <f t="shared" si="3"/>
        <v>0</v>
      </c>
      <c r="AF10">
        <f t="shared" si="4"/>
        <v>0</v>
      </c>
      <c r="AG10">
        <f t="shared" si="5"/>
        <v>-10.243864290364094</v>
      </c>
      <c r="AH10">
        <f t="shared" si="6"/>
        <v>-10767.357810522921</v>
      </c>
      <c r="AI10">
        <f t="shared" si="7"/>
        <v>-10777.601674813284</v>
      </c>
      <c r="AJ10">
        <f t="shared" si="8"/>
        <v>1484.7006789045699</v>
      </c>
      <c r="AK10">
        <f t="shared" si="30"/>
        <v>109.81217602094766</v>
      </c>
      <c r="AL10">
        <f t="shared" si="9"/>
        <v>-9183.0888198877674</v>
      </c>
      <c r="AN10">
        <f t="shared" si="10"/>
        <v>0</v>
      </c>
      <c r="AO10">
        <f t="shared" si="11"/>
        <v>0</v>
      </c>
      <c r="AP10">
        <f t="shared" si="12"/>
        <v>-6.0297066154508547</v>
      </c>
      <c r="AQ10">
        <f t="shared" si="13"/>
        <v>-6337.8434915530215</v>
      </c>
      <c r="AR10">
        <f t="shared" si="14"/>
        <v>-6343.8731981684723</v>
      </c>
      <c r="AS10">
        <f t="shared" si="15"/>
        <v>873.91918242964857</v>
      </c>
      <c r="AT10">
        <f t="shared" si="16"/>
        <v>64.637248741512551</v>
      </c>
      <c r="AU10">
        <f t="shared" si="17"/>
        <v>-5405.3167669973118</v>
      </c>
      <c r="AW10">
        <v>7</v>
      </c>
      <c r="AX10">
        <f>IF(Z10&gt;0, (R10*SUMPRODUCT(K10:$K$98, X10:$X$98)-K10*$AZ$3)/Z10, 0)</f>
        <v>30870.621879208142</v>
      </c>
    </row>
    <row r="11" spans="1:52" x14ac:dyDescent="0.25">
      <c r="A11" t="s">
        <v>33</v>
      </c>
      <c r="C11" s="25">
        <f>AU71</f>
        <v>44315.576393158393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500000</v>
      </c>
      <c r="S11">
        <f t="shared" si="1"/>
        <v>29475.389753517098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25298.756887180221</v>
      </c>
      <c r="AC11">
        <f t="shared" si="2"/>
        <v>23232.673793031776</v>
      </c>
      <c r="AE11">
        <f t="shared" si="3"/>
        <v>0</v>
      </c>
      <c r="AF11">
        <f t="shared" si="4"/>
        <v>0</v>
      </c>
      <c r="AG11">
        <f t="shared" si="5"/>
        <v>-9.8525727680409965</v>
      </c>
      <c r="AH11">
        <f t="shared" si="6"/>
        <v>-11554.115176778259</v>
      </c>
      <c r="AI11">
        <f t="shared" si="7"/>
        <v>-11563.9677495463</v>
      </c>
      <c r="AJ11">
        <f t="shared" si="8"/>
        <v>2066.0830941484455</v>
      </c>
      <c r="AK11">
        <f t="shared" si="30"/>
        <v>60.717016529232524</v>
      </c>
      <c r="AL11">
        <f t="shared" si="9"/>
        <v>-9437.1676388686228</v>
      </c>
      <c r="AN11">
        <f t="shared" si="10"/>
        <v>0</v>
      </c>
      <c r="AO11">
        <f t="shared" si="11"/>
        <v>0</v>
      </c>
      <c r="AP11">
        <f t="shared" si="12"/>
        <v>-5.5106290427694713</v>
      </c>
      <c r="AQ11">
        <f t="shared" si="13"/>
        <v>-6462.3164076683597</v>
      </c>
      <c r="AR11">
        <f t="shared" si="14"/>
        <v>-6467.8270367111299</v>
      </c>
      <c r="AS11">
        <f t="shared" si="15"/>
        <v>1155.5781186737906</v>
      </c>
      <c r="AT11">
        <f t="shared" si="16"/>
        <v>33.95955173877185</v>
      </c>
      <c r="AU11">
        <f t="shared" si="17"/>
        <v>-5278.2893662985671</v>
      </c>
      <c r="AW11">
        <v>8</v>
      </c>
      <c r="AX11">
        <f>IF(Z11&gt;0, (R11*SUMPRODUCT(K11:$K$98, X11:$X$98)-K11*$AZ$3)/Z11, 0)</f>
        <v>29475.389753517098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500000</v>
      </c>
      <c r="S12">
        <f t="shared" si="1"/>
        <v>27555.959511555691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23232.673793031776</v>
      </c>
      <c r="AC12">
        <f t="shared" si="2"/>
        <v>20822.061445902917</v>
      </c>
      <c r="AE12">
        <f t="shared" si="3"/>
        <v>0</v>
      </c>
      <c r="AF12">
        <f t="shared" si="4"/>
        <v>0</v>
      </c>
      <c r="AG12">
        <f t="shared" si="5"/>
        <v>-9.4453531173406926</v>
      </c>
      <c r="AH12">
        <f t="shared" si="6"/>
        <v>-12347.756920795826</v>
      </c>
      <c r="AI12">
        <f t="shared" si="7"/>
        <v>-12357.202273913166</v>
      </c>
      <c r="AJ12">
        <f t="shared" si="8"/>
        <v>2410.6123471288593</v>
      </c>
      <c r="AK12">
        <f t="shared" si="30"/>
        <v>53.435149723973083</v>
      </c>
      <c r="AL12">
        <f t="shared" si="9"/>
        <v>-9893.1547770603338</v>
      </c>
      <c r="AN12">
        <f t="shared" si="10"/>
        <v>0</v>
      </c>
      <c r="AO12">
        <f t="shared" si="11"/>
        <v>0</v>
      </c>
      <c r="AP12">
        <f t="shared" si="12"/>
        <v>-5.020305592609926</v>
      </c>
      <c r="AQ12">
        <f t="shared" si="13"/>
        <v>-6562.9640687390356</v>
      </c>
      <c r="AR12">
        <f t="shared" si="14"/>
        <v>-6567.9843743316451</v>
      </c>
      <c r="AS12">
        <f t="shared" si="15"/>
        <v>1281.2660890028042</v>
      </c>
      <c r="AT12">
        <f t="shared" si="16"/>
        <v>28.401350131496063</v>
      </c>
      <c r="AU12">
        <f t="shared" si="17"/>
        <v>-5258.3169351973456</v>
      </c>
      <c r="AW12">
        <v>9</v>
      </c>
      <c r="AX12">
        <f>IF(Z12&gt;0, (R12*SUMPRODUCT(K12:$K$98, X12:$X$98)-K12*$AZ$3)/Z12, 0)</f>
        <v>27555.959511555691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12.5</v>
      </c>
      <c r="R13">
        <f t="shared" si="0"/>
        <v>500000</v>
      </c>
      <c r="S13">
        <f t="shared" si="1"/>
        <v>25057.452868593831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20822.061445902917</v>
      </c>
      <c r="AC13">
        <f t="shared" si="2"/>
        <v>18088.434761442477</v>
      </c>
      <c r="AE13">
        <f t="shared" si="3"/>
        <v>0</v>
      </c>
      <c r="AF13">
        <f t="shared" si="4"/>
        <v>0</v>
      </c>
      <c r="AG13">
        <f t="shared" si="5"/>
        <v>-9.0234803874029801</v>
      </c>
      <c r="AH13">
        <f t="shared" si="6"/>
        <v>-13096.767950572232</v>
      </c>
      <c r="AI13">
        <f t="shared" si="7"/>
        <v>-13105.791430959634</v>
      </c>
      <c r="AJ13">
        <f t="shared" si="8"/>
        <v>2733.6266844604397</v>
      </c>
      <c r="AK13">
        <f t="shared" si="30"/>
        <v>41.644122891805836</v>
      </c>
      <c r="AL13">
        <f t="shared" si="9"/>
        <v>-10330.520623607388</v>
      </c>
      <c r="AN13">
        <f t="shared" si="10"/>
        <v>0</v>
      </c>
      <c r="AO13">
        <f t="shared" si="11"/>
        <v>0</v>
      </c>
      <c r="AP13">
        <f t="shared" si="12"/>
        <v>-4.5590073686733383</v>
      </c>
      <c r="AQ13">
        <f t="shared" si="13"/>
        <v>-6616.9880167100437</v>
      </c>
      <c r="AR13">
        <f t="shared" si="14"/>
        <v>-6621.5470240787172</v>
      </c>
      <c r="AS13">
        <f t="shared" si="15"/>
        <v>1381.1327406502007</v>
      </c>
      <c r="AT13">
        <f t="shared" si="16"/>
        <v>21.040203444197068</v>
      </c>
      <c r="AU13">
        <f t="shared" si="17"/>
        <v>-5219.374079984319</v>
      </c>
      <c r="AW13">
        <v>10</v>
      </c>
      <c r="AX13">
        <f>IF(Z13&gt;0, (R13*SUMPRODUCT(K13:$K$98, X13:$X$98)-K13*$AZ$3)/Z13, 0)</f>
        <v>25057.452868593831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500000</v>
      </c>
      <c r="S14">
        <f t="shared" si="1"/>
        <v>21978.351115277645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18088.434761442477</v>
      </c>
      <c r="AC14">
        <f t="shared" si="2"/>
        <v>15098.190577751871</v>
      </c>
      <c r="AE14">
        <f t="shared" si="3"/>
        <v>0</v>
      </c>
      <c r="AF14">
        <f t="shared" si="4"/>
        <v>0</v>
      </c>
      <c r="AG14">
        <f t="shared" si="5"/>
        <v>-8.5869672948627045</v>
      </c>
      <c r="AH14">
        <f t="shared" si="6"/>
        <v>-13851.131546649802</v>
      </c>
      <c r="AI14">
        <f t="shared" si="7"/>
        <v>-13859.718513944665</v>
      </c>
      <c r="AJ14">
        <f t="shared" si="8"/>
        <v>2990.2441836906055</v>
      </c>
      <c r="AK14">
        <f t="shared" si="30"/>
        <v>32.559182570596455</v>
      </c>
      <c r="AL14">
        <f t="shared" si="9"/>
        <v>-10836.915147683463</v>
      </c>
      <c r="AN14">
        <f t="shared" si="10"/>
        <v>0</v>
      </c>
      <c r="AO14">
        <f t="shared" si="11"/>
        <v>0</v>
      </c>
      <c r="AP14">
        <f t="shared" si="12"/>
        <v>-4.1247996397974385</v>
      </c>
      <c r="AQ14">
        <f t="shared" si="13"/>
        <v>-6653.4715287187464</v>
      </c>
      <c r="AR14">
        <f t="shared" si="14"/>
        <v>-6657.5963283585434</v>
      </c>
      <c r="AS14">
        <f t="shared" si="15"/>
        <v>1436.3811702383573</v>
      </c>
      <c r="AT14">
        <f t="shared" si="16"/>
        <v>15.639992552393037</v>
      </c>
      <c r="AU14">
        <f t="shared" si="17"/>
        <v>-5205.5751655677932</v>
      </c>
      <c r="AW14">
        <v>11</v>
      </c>
      <c r="AX14">
        <f>IF(Z14&gt;0, (R14*SUMPRODUCT(K14:$K$98, X14:$X$98)-K14*$AZ$3)/Z14, 0)</f>
        <v>21978.351115277645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500000</v>
      </c>
      <c r="S15">
        <f t="shared" si="1"/>
        <v>18497.802769058017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15098.190577751871</v>
      </c>
      <c r="AC15">
        <f t="shared" si="2"/>
        <v>12038.094307883555</v>
      </c>
      <c r="AE15">
        <f t="shared" si="3"/>
        <v>0</v>
      </c>
      <c r="AF15">
        <f t="shared" si="4"/>
        <v>0</v>
      </c>
      <c r="AG15">
        <f t="shared" si="5"/>
        <v>-8.1348136709648404</v>
      </c>
      <c r="AH15">
        <f t="shared" si="6"/>
        <v>-14651.35803796949</v>
      </c>
      <c r="AI15">
        <f t="shared" si="7"/>
        <v>-14659.492851640456</v>
      </c>
      <c r="AJ15">
        <f t="shared" si="8"/>
        <v>3060.0962698683161</v>
      </c>
      <c r="AK15">
        <f t="shared" si="30"/>
        <v>61.902581368782677</v>
      </c>
      <c r="AL15">
        <f t="shared" si="9"/>
        <v>-11537.494000403358</v>
      </c>
      <c r="AN15">
        <f t="shared" si="10"/>
        <v>0</v>
      </c>
      <c r="AO15">
        <f t="shared" si="11"/>
        <v>0</v>
      </c>
      <c r="AP15">
        <f t="shared" si="12"/>
        <v>-3.7070534285636958</v>
      </c>
      <c r="AQ15">
        <f t="shared" si="13"/>
        <v>-6676.6577877040854</v>
      </c>
      <c r="AR15">
        <f t="shared" si="14"/>
        <v>-6680.3648411326494</v>
      </c>
      <c r="AS15">
        <f t="shared" si="15"/>
        <v>1394.4929567888744</v>
      </c>
      <c r="AT15">
        <f t="shared" si="16"/>
        <v>28.209149684539934</v>
      </c>
      <c r="AU15">
        <f t="shared" si="17"/>
        <v>-5257.6627346592359</v>
      </c>
      <c r="AW15">
        <v>12</v>
      </c>
      <c r="AX15">
        <f>IF(Z15&gt;0, (R15*SUMPRODUCT(K15:$K$98, X15:$X$98)-K15*$AZ$3)/Z15, 0)</f>
        <v>18497.802769058017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500000</v>
      </c>
      <c r="S16">
        <f t="shared" si="1"/>
        <v>14586.207755271887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12038.094307883555</v>
      </c>
      <c r="AC16">
        <f t="shared" si="2"/>
        <v>8949.2127118418575</v>
      </c>
      <c r="AE16">
        <f t="shared" si="3"/>
        <v>0</v>
      </c>
      <c r="AF16">
        <f t="shared" si="4"/>
        <v>0</v>
      </c>
      <c r="AG16">
        <f t="shared" si="5"/>
        <v>-7.6692421207007584</v>
      </c>
      <c r="AH16">
        <f t="shared" si="6"/>
        <v>-15368.936542177347</v>
      </c>
      <c r="AI16">
        <f t="shared" si="7"/>
        <v>-15376.605784298048</v>
      </c>
      <c r="AJ16">
        <f t="shared" si="8"/>
        <v>3088.8815960416978</v>
      </c>
      <c r="AK16">
        <f t="shared" si="30"/>
        <v>85.470469585973248</v>
      </c>
      <c r="AL16">
        <f t="shared" si="9"/>
        <v>-12202.253718670378</v>
      </c>
      <c r="AN16">
        <f t="shared" si="10"/>
        <v>0</v>
      </c>
      <c r="AO16">
        <f t="shared" si="11"/>
        <v>0</v>
      </c>
      <c r="AP16">
        <f t="shared" si="12"/>
        <v>-3.3061123781400372</v>
      </c>
      <c r="AQ16">
        <f t="shared" si="13"/>
        <v>-6625.3523544121063</v>
      </c>
      <c r="AR16">
        <f t="shared" si="14"/>
        <v>-6628.6584667902471</v>
      </c>
      <c r="AS16">
        <f t="shared" si="15"/>
        <v>1331.577425586519</v>
      </c>
      <c r="AT16">
        <f t="shared" si="16"/>
        <v>36.845228383245789</v>
      </c>
      <c r="AU16">
        <f t="shared" si="17"/>
        <v>-5260.2358128204824</v>
      </c>
      <c r="AW16">
        <v>13</v>
      </c>
      <c r="AX16">
        <f>IF(Z16&gt;0, (R16*SUMPRODUCT(K16:$K$98, X16:$X$98)-K16*$AZ$3)/Z16, 0)</f>
        <v>14586.207755271887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500000</v>
      </c>
      <c r="S17">
        <f t="shared" si="1"/>
        <v>10586.97323285021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8949.2127118418575</v>
      </c>
      <c r="AC17">
        <f t="shared" si="2"/>
        <v>6092.1990366986865</v>
      </c>
      <c r="AE17">
        <f t="shared" si="3"/>
        <v>0</v>
      </c>
      <c r="AF17">
        <f t="shared" si="4"/>
        <v>0</v>
      </c>
      <c r="AG17">
        <f t="shared" si="5"/>
        <v>-7.193036790009141</v>
      </c>
      <c r="AH17">
        <f t="shared" si="6"/>
        <v>-15980.516379384406</v>
      </c>
      <c r="AI17">
        <f t="shared" si="7"/>
        <v>-15987.709416174415</v>
      </c>
      <c r="AJ17">
        <f t="shared" si="8"/>
        <v>2857.013675143171</v>
      </c>
      <c r="AK17">
        <f t="shared" si="30"/>
        <v>123.49913542341763</v>
      </c>
      <c r="AL17">
        <f t="shared" si="9"/>
        <v>-13007.196605607827</v>
      </c>
      <c r="AN17">
        <f t="shared" si="10"/>
        <v>0</v>
      </c>
      <c r="AO17">
        <f t="shared" si="11"/>
        <v>0</v>
      </c>
      <c r="AP17">
        <f t="shared" si="12"/>
        <v>-2.9148583746735035</v>
      </c>
      <c r="AQ17">
        <f t="shared" si="13"/>
        <v>-6475.8381417922001</v>
      </c>
      <c r="AR17">
        <f t="shared" si="14"/>
        <v>-6478.7530001668738</v>
      </c>
      <c r="AS17">
        <f t="shared" si="15"/>
        <v>1157.7572144653541</v>
      </c>
      <c r="AT17">
        <f t="shared" si="16"/>
        <v>50.045968019222173</v>
      </c>
      <c r="AU17">
        <f t="shared" si="17"/>
        <v>-5270.9498176822981</v>
      </c>
      <c r="AW17">
        <v>14</v>
      </c>
      <c r="AX17">
        <f>IF(Z17&gt;0, (R17*SUMPRODUCT(K17:$K$98, X17:$X$98)-K17*$AZ$3)/Z17, 0)</f>
        <v>10586.97323285021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500000</v>
      </c>
      <c r="S18">
        <f t="shared" si="1"/>
        <v>6640.1362694619465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6092.1990366986865</v>
      </c>
      <c r="AC18">
        <f t="shared" si="2"/>
        <v>3562.8378098009562</v>
      </c>
      <c r="AE18">
        <f t="shared" si="3"/>
        <v>0</v>
      </c>
      <c r="AF18">
        <f t="shared" si="4"/>
        <v>0</v>
      </c>
      <c r="AG18">
        <f t="shared" si="5"/>
        <v>-6.7070118466289674</v>
      </c>
      <c r="AH18">
        <f t="shared" si="6"/>
        <v>-16563.783019203318</v>
      </c>
      <c r="AI18">
        <f t="shared" si="7"/>
        <v>-16570.490031049947</v>
      </c>
      <c r="AJ18">
        <f t="shared" si="8"/>
        <v>2529.3612268977304</v>
      </c>
      <c r="AK18">
        <f t="shared" si="30"/>
        <v>131.59149919269163</v>
      </c>
      <c r="AL18">
        <f t="shared" si="9"/>
        <v>-13909.537304959525</v>
      </c>
      <c r="AN18">
        <f t="shared" si="10"/>
        <v>0</v>
      </c>
      <c r="AO18">
        <f t="shared" si="11"/>
        <v>0</v>
      </c>
      <c r="AP18">
        <f t="shared" si="12"/>
        <v>-2.5363053938628428</v>
      </c>
      <c r="AQ18">
        <f t="shared" si="13"/>
        <v>-6263.7152244623412</v>
      </c>
      <c r="AR18">
        <f t="shared" si="14"/>
        <v>-6266.2515298562039</v>
      </c>
      <c r="AS18">
        <f t="shared" si="15"/>
        <v>956.49637565984506</v>
      </c>
      <c r="AT18">
        <f t="shared" si="16"/>
        <v>49.762284132041906</v>
      </c>
      <c r="AU18">
        <f t="shared" si="17"/>
        <v>-5259.9928700643168</v>
      </c>
      <c r="AW18">
        <v>15</v>
      </c>
      <c r="AX18">
        <f>IF(Z18&gt;0, (R18*SUMPRODUCT(K18:$K$98, X18:$X$98)-K18*$AZ$3)/Z18, 0)</f>
        <v>6640.1362694619465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500000</v>
      </c>
      <c r="S19">
        <f t="shared" si="1"/>
        <v>2043.2648944583373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3562.8378098009562</v>
      </c>
      <c r="AC19">
        <f t="shared" si="2"/>
        <v>1015.4890777015025</v>
      </c>
      <c r="AE19">
        <f t="shared" si="3"/>
        <v>0</v>
      </c>
      <c r="AF19">
        <f t="shared" si="4"/>
        <v>0</v>
      </c>
      <c r="AG19">
        <f t="shared" si="5"/>
        <v>-6.2124169537175042</v>
      </c>
      <c r="AH19">
        <f t="shared" si="6"/>
        <v>-17100.990977806909</v>
      </c>
      <c r="AI19">
        <f t="shared" si="7"/>
        <v>-17107.203394760625</v>
      </c>
      <c r="AJ19">
        <f t="shared" si="8"/>
        <v>2547.3487320994536</v>
      </c>
      <c r="AK19">
        <f t="shared" si="30"/>
        <v>79.451283158561324</v>
      </c>
      <c r="AL19">
        <f t="shared" si="9"/>
        <v>-14480.40337950261</v>
      </c>
      <c r="AN19">
        <f t="shared" si="10"/>
        <v>0</v>
      </c>
      <c r="AO19">
        <f t="shared" si="11"/>
        <v>0</v>
      </c>
      <c r="AP19">
        <f t="shared" si="12"/>
        <v>-2.1908707747160698</v>
      </c>
      <c r="AQ19">
        <f t="shared" si="13"/>
        <v>-6030.8349602227981</v>
      </c>
      <c r="AR19">
        <f t="shared" si="14"/>
        <v>-6033.0258309975143</v>
      </c>
      <c r="AS19">
        <f t="shared" si="15"/>
        <v>898.34792669978719</v>
      </c>
      <c r="AT19">
        <f t="shared" si="16"/>
        <v>28.019287112018656</v>
      </c>
      <c r="AU19">
        <f t="shared" si="17"/>
        <v>-5106.658617185708</v>
      </c>
      <c r="AW19">
        <v>16</v>
      </c>
      <c r="AX19">
        <f>IF(Z19&gt;0, (R19*SUMPRODUCT(K19:$K$98, X19:$X$98)-K19*$AZ$3)/Z19, 0)</f>
        <v>2043.2648944583373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500000</v>
      </c>
      <c r="S20">
        <f t="shared" si="1"/>
        <v>-5183.4591572453601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1015.4890777015025</v>
      </c>
      <c r="AC20">
        <f t="shared" si="2"/>
        <v>-2367.9684555695931</v>
      </c>
      <c r="AE20">
        <f t="shared" si="3"/>
        <v>0</v>
      </c>
      <c r="AF20">
        <f t="shared" si="4"/>
        <v>0</v>
      </c>
      <c r="AG20">
        <f t="shared" si="5"/>
        <v>-5.710396242487227</v>
      </c>
      <c r="AH20">
        <f t="shared" si="6"/>
        <v>-17595.861667724101</v>
      </c>
      <c r="AI20">
        <f t="shared" si="7"/>
        <v>-17601.572063966589</v>
      </c>
      <c r="AJ20">
        <f t="shared" si="8"/>
        <v>3383.4575332710956</v>
      </c>
      <c r="AK20">
        <f t="shared" si="30"/>
        <v>4.3666030341164612</v>
      </c>
      <c r="AL20">
        <f t="shared" si="9"/>
        <v>-14213.747927661376</v>
      </c>
      <c r="AN20">
        <f t="shared" si="10"/>
        <v>0</v>
      </c>
      <c r="AO20">
        <f t="shared" si="11"/>
        <v>0</v>
      </c>
      <c r="AP20">
        <f t="shared" si="12"/>
        <v>-1.9101092344687858</v>
      </c>
      <c r="AQ20">
        <f t="shared" si="13"/>
        <v>-5885.7593120921347</v>
      </c>
      <c r="AR20">
        <f t="shared" si="14"/>
        <v>-5887.6694213266037</v>
      </c>
      <c r="AS20">
        <f t="shared" si="15"/>
        <v>1131.7556968549638</v>
      </c>
      <c r="AT20">
        <f t="shared" si="16"/>
        <v>1.4606147147316682</v>
      </c>
      <c r="AU20">
        <f t="shared" si="17"/>
        <v>-4754.4531097569079</v>
      </c>
      <c r="AW20">
        <v>17</v>
      </c>
      <c r="AX20">
        <f>IF(Z20&gt;0, (R20*SUMPRODUCT(K20:$K$98, X20:$X$98)-K20*$AZ$3)/Z20, 0)</f>
        <v>-5183.4591572453601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500000</v>
      </c>
      <c r="S21">
        <f t="shared" si="1"/>
        <v>-14083.532535115824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-2367.9684555695931</v>
      </c>
      <c r="AC21">
        <f t="shared" si="2"/>
        <v>-5861.4304347068683</v>
      </c>
      <c r="AE21">
        <f t="shared" si="3"/>
        <v>0</v>
      </c>
      <c r="AF21">
        <f t="shared" si="4"/>
        <v>0</v>
      </c>
      <c r="AG21">
        <f t="shared" si="5"/>
        <v>-5.2023794634726768</v>
      </c>
      <c r="AH21">
        <f t="shared" si="6"/>
        <v>-18036.512663587109</v>
      </c>
      <c r="AI21">
        <f t="shared" si="7"/>
        <v>-18041.715043050583</v>
      </c>
      <c r="AJ21">
        <f t="shared" si="8"/>
        <v>3493.4619791372752</v>
      </c>
      <c r="AK21">
        <f t="shared" si="30"/>
        <v>-3.7887495289113491</v>
      </c>
      <c r="AL21">
        <f t="shared" si="9"/>
        <v>-14552.041813442218</v>
      </c>
      <c r="AN21">
        <f t="shared" si="10"/>
        <v>0</v>
      </c>
      <c r="AO21">
        <f t="shared" si="11"/>
        <v>0</v>
      </c>
      <c r="AP21">
        <f t="shared" si="12"/>
        <v>-1.654791984299367</v>
      </c>
      <c r="AQ21">
        <f t="shared" si="13"/>
        <v>-5737.1202523729035</v>
      </c>
      <c r="AR21">
        <f t="shared" si="14"/>
        <v>-5738.7750443572031</v>
      </c>
      <c r="AS21">
        <f t="shared" si="15"/>
        <v>1111.2132287005609</v>
      </c>
      <c r="AT21">
        <f t="shared" si="16"/>
        <v>-1.2051393780444157</v>
      </c>
      <c r="AU21">
        <f t="shared" si="17"/>
        <v>-4628.7669550346864</v>
      </c>
      <c r="AW21">
        <v>18</v>
      </c>
      <c r="AX21">
        <f>IF(Z21&gt;0, (R21*SUMPRODUCT(K21:$K$98, X21:$X$98)-K21*$AZ$3)/Z21, 0)</f>
        <v>-14083.532535115824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500000</v>
      </c>
      <c r="S22">
        <f t="shared" si="1"/>
        <v>-22718.167545129527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-5861.4304347068683</v>
      </c>
      <c r="AC22">
        <f t="shared" si="2"/>
        <v>-8525.0427968989752</v>
      </c>
      <c r="AE22">
        <f t="shared" si="3"/>
        <v>0</v>
      </c>
      <c r="AF22">
        <f t="shared" si="4"/>
        <v>0</v>
      </c>
      <c r="AG22">
        <f t="shared" si="5"/>
        <v>-4.6906527451895164</v>
      </c>
      <c r="AH22">
        <f t="shared" si="6"/>
        <v>-18388.116945937341</v>
      </c>
      <c r="AI22">
        <f t="shared" si="7"/>
        <v>-18392.807598682532</v>
      </c>
      <c r="AJ22">
        <f t="shared" si="8"/>
        <v>2663.612362192107</v>
      </c>
      <c r="AK22">
        <f t="shared" si="30"/>
        <v>-123.09003912884424</v>
      </c>
      <c r="AL22">
        <f t="shared" si="9"/>
        <v>-15852.28527561927</v>
      </c>
      <c r="AN22">
        <f t="shared" si="10"/>
        <v>0</v>
      </c>
      <c r="AO22">
        <f t="shared" si="11"/>
        <v>0</v>
      </c>
      <c r="AP22">
        <f t="shared" si="12"/>
        <v>-1.3931093077314056</v>
      </c>
      <c r="AQ22">
        <f t="shared" si="13"/>
        <v>-5461.2136648380074</v>
      </c>
      <c r="AR22">
        <f t="shared" si="14"/>
        <v>-5462.6067741457391</v>
      </c>
      <c r="AS22">
        <f t="shared" si="15"/>
        <v>791.08460496543046</v>
      </c>
      <c r="AT22">
        <f t="shared" si="16"/>
        <v>-36.557359607418057</v>
      </c>
      <c r="AU22">
        <f t="shared" si="17"/>
        <v>-4708.0795287877272</v>
      </c>
      <c r="AW22">
        <v>19</v>
      </c>
      <c r="AX22">
        <f>IF(Z22&gt;0, (R22*SUMPRODUCT(K22:$K$98, X22:$X$98)-K22*$AZ$3)/Z22, 0)</f>
        <v>-22718.167545129527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500000</v>
      </c>
      <c r="S23">
        <f t="shared" si="1"/>
        <v>-27976.908119231532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-8525.0427968989752</v>
      </c>
      <c r="AC23">
        <f t="shared" si="2"/>
        <v>-9348.1660842005949</v>
      </c>
      <c r="AE23">
        <f t="shared" si="3"/>
        <v>0</v>
      </c>
      <c r="AF23">
        <f t="shared" si="4"/>
        <v>0</v>
      </c>
      <c r="AG23">
        <f t="shared" si="5"/>
        <v>-4.1767330240535934</v>
      </c>
      <c r="AH23">
        <f t="shared" si="6"/>
        <v>-18680.527747361117</v>
      </c>
      <c r="AI23">
        <f t="shared" si="7"/>
        <v>-18684.704480385171</v>
      </c>
      <c r="AJ23">
        <f t="shared" si="8"/>
        <v>823.12328730161971</v>
      </c>
      <c r="AK23">
        <f t="shared" si="30"/>
        <v>-596.75299578292834</v>
      </c>
      <c r="AL23">
        <f t="shared" si="9"/>
        <v>-18458.33418886648</v>
      </c>
      <c r="AN23">
        <f t="shared" si="10"/>
        <v>0</v>
      </c>
      <c r="AO23">
        <f t="shared" si="11"/>
        <v>0</v>
      </c>
      <c r="AP23">
        <f t="shared" si="12"/>
        <v>-1.1075685227859156</v>
      </c>
      <c r="AQ23">
        <f t="shared" si="13"/>
        <v>-4953.6238976380828</v>
      </c>
      <c r="AR23">
        <f t="shared" si="14"/>
        <v>-4954.7314661608689</v>
      </c>
      <c r="AS23">
        <f t="shared" si="15"/>
        <v>218.27237655294383</v>
      </c>
      <c r="AT23">
        <f t="shared" si="16"/>
        <v>-158.24445330860743</v>
      </c>
      <c r="AU23">
        <f t="shared" si="17"/>
        <v>-4894.7035429165326</v>
      </c>
      <c r="AW23">
        <v>20</v>
      </c>
      <c r="AX23">
        <f>IF(Z23&gt;0, (R23*SUMPRODUCT(K23:$K$98, X23:$X$98)-K23*$AZ$3)/Z23, 0)</f>
        <v>-27976.908119231532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500000</v>
      </c>
      <c r="S24">
        <f t="shared" si="1"/>
        <v>-34652.64697136452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-9348.1660842005949</v>
      </c>
      <c r="AC24">
        <f t="shared" si="2"/>
        <v>-10160.637859038317</v>
      </c>
      <c r="AE24">
        <f t="shared" si="3"/>
        <v>0</v>
      </c>
      <c r="AF24">
        <f t="shared" si="4"/>
        <v>0</v>
      </c>
      <c r="AG24">
        <f t="shared" si="5"/>
        <v>-3.6651737843557228</v>
      </c>
      <c r="AH24">
        <f t="shared" si="6"/>
        <v>-18791.676378293385</v>
      </c>
      <c r="AI24">
        <f t="shared" si="7"/>
        <v>-18795.341552077742</v>
      </c>
      <c r="AJ24">
        <f t="shared" si="8"/>
        <v>812.47177483772248</v>
      </c>
      <c r="AK24">
        <f t="shared" si="30"/>
        <v>-654.3716258940417</v>
      </c>
      <c r="AL24">
        <f t="shared" si="9"/>
        <v>-18637.24140313406</v>
      </c>
      <c r="AN24">
        <f t="shared" si="10"/>
        <v>0</v>
      </c>
      <c r="AO24">
        <f t="shared" si="11"/>
        <v>0</v>
      </c>
      <c r="AP24">
        <f t="shared" si="12"/>
        <v>-0.86778159994444937</v>
      </c>
      <c r="AQ24">
        <f t="shared" si="13"/>
        <v>-4449.1944864383186</v>
      </c>
      <c r="AR24">
        <f t="shared" si="14"/>
        <v>-4450.0622680382639</v>
      </c>
      <c r="AS24">
        <f t="shared" si="15"/>
        <v>192.36415465148841</v>
      </c>
      <c r="AT24">
        <f t="shared" si="16"/>
        <v>-154.93171398867275</v>
      </c>
      <c r="AU24">
        <f t="shared" si="17"/>
        <v>-4412.6298273754473</v>
      </c>
      <c r="AW24">
        <v>21</v>
      </c>
      <c r="AX24">
        <f>IF(Z24&gt;0, (R24*SUMPRODUCT(K24:$K$98, X24:$X$98)-K24*$AZ$3)/Z24, 0)</f>
        <v>-34652.64697136452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0.127310056</v>
      </c>
      <c r="Q25" s="5">
        <f t="shared" si="29"/>
        <v>12.5</v>
      </c>
      <c r="R25">
        <f t="shared" si="0"/>
        <v>500000</v>
      </c>
      <c r="S25">
        <f t="shared" si="1"/>
        <v>-43139.985164492762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-10160.637859038317</v>
      </c>
      <c r="AC25">
        <f t="shared" si="2"/>
        <v>-10912.375092976305</v>
      </c>
      <c r="AE25">
        <f t="shared" si="3"/>
        <v>0</v>
      </c>
      <c r="AF25">
        <f t="shared" si="4"/>
        <v>0</v>
      </c>
      <c r="AG25">
        <f t="shared" si="5"/>
        <v>-3.1619085667761069</v>
      </c>
      <c r="AH25">
        <f t="shared" si="6"/>
        <v>-18664.539189442363</v>
      </c>
      <c r="AI25">
        <f t="shared" si="7"/>
        <v>-18667.70109800914</v>
      </c>
      <c r="AJ25">
        <f t="shared" si="8"/>
        <v>751.73723393798718</v>
      </c>
      <c r="AK25">
        <f t="shared" si="30"/>
        <v>-711.2446501326823</v>
      </c>
      <c r="AL25">
        <f t="shared" si="9"/>
        <v>-18627.208514203834</v>
      </c>
      <c r="AN25">
        <f t="shared" si="10"/>
        <v>0</v>
      </c>
      <c r="AO25">
        <f t="shared" si="11"/>
        <v>0</v>
      </c>
      <c r="AP25">
        <f t="shared" si="12"/>
        <v>-0.66841648201813164</v>
      </c>
      <c r="AQ25">
        <f t="shared" si="13"/>
        <v>-3945.6187173106237</v>
      </c>
      <c r="AR25">
        <f t="shared" si="14"/>
        <v>-3946.2871337926417</v>
      </c>
      <c r="AS25">
        <f t="shared" si="15"/>
        <v>158.91463864282275</v>
      </c>
      <c r="AT25">
        <f t="shared" si="16"/>
        <v>-150.3546471556044</v>
      </c>
      <c r="AU25">
        <f t="shared" si="17"/>
        <v>-3937.7271423054235</v>
      </c>
      <c r="AW25">
        <v>22</v>
      </c>
      <c r="AX25">
        <f>IF(Z25&gt;0, (R25*SUMPRODUCT(K25:$K$98, X25:$X$98)-K25*$AZ$3)/Z25, 0)</f>
        <v>-43139.985164492762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0.144442719</v>
      </c>
      <c r="Q26" s="5">
        <f t="shared" si="29"/>
        <v>12.5</v>
      </c>
      <c r="R26">
        <f t="shared" si="0"/>
        <v>500000</v>
      </c>
      <c r="S26">
        <f t="shared" si="1"/>
        <v>-54032.024120958413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-10912.375092976305</v>
      </c>
      <c r="AC26">
        <f t="shared" si="2"/>
        <v>-11556.692691983077</v>
      </c>
      <c r="AE26">
        <f t="shared" si="3"/>
        <v>0</v>
      </c>
      <c r="AF26">
        <f t="shared" si="4"/>
        <v>0</v>
      </c>
      <c r="AG26">
        <f t="shared" si="5"/>
        <v>-2.673574810493812</v>
      </c>
      <c r="AH26">
        <f t="shared" si="6"/>
        <v>-18268.586824581358</v>
      </c>
      <c r="AI26">
        <f t="shared" si="7"/>
        <v>-18271.260399391853</v>
      </c>
      <c r="AJ26">
        <f t="shared" si="8"/>
        <v>644.31759900677207</v>
      </c>
      <c r="AK26">
        <f t="shared" si="30"/>
        <v>-763.86625650834139</v>
      </c>
      <c r="AL26">
        <f t="shared" si="9"/>
        <v>-18390.80905689342</v>
      </c>
      <c r="AN26">
        <f t="shared" si="10"/>
        <v>0</v>
      </c>
      <c r="AO26">
        <f t="shared" si="11"/>
        <v>0</v>
      </c>
      <c r="AP26">
        <f t="shared" si="12"/>
        <v>-0.50462894920610435</v>
      </c>
      <c r="AQ26">
        <f t="shared" si="13"/>
        <v>-3448.1390745397694</v>
      </c>
      <c r="AR26">
        <f t="shared" si="14"/>
        <v>-3448.6437034889759</v>
      </c>
      <c r="AS26">
        <f t="shared" si="15"/>
        <v>121.61294745357567</v>
      </c>
      <c r="AT26">
        <f t="shared" si="16"/>
        <v>-144.17738558982322</v>
      </c>
      <c r="AU26">
        <f t="shared" si="17"/>
        <v>-3471.2081416252231</v>
      </c>
      <c r="AW26">
        <v>23</v>
      </c>
      <c r="AX26">
        <f>IF(Z26&gt;0, (R26*SUMPRODUCT(K26:$K$98, X26:$X$98)-K26*$AZ$3)/Z26, 0)</f>
        <v>-54032.024120958413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0.163598735</v>
      </c>
      <c r="Q27" s="5">
        <f t="shared" si="29"/>
        <v>12.5</v>
      </c>
      <c r="R27">
        <f t="shared" si="0"/>
        <v>500000</v>
      </c>
      <c r="S27">
        <f t="shared" si="1"/>
        <v>-68214.17922953151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-11556.692691983077</v>
      </c>
      <c r="AC27">
        <f t="shared" si="2"/>
        <v>-12057.241482322972</v>
      </c>
      <c r="AE27">
        <f t="shared" si="3"/>
        <v>0</v>
      </c>
      <c r="AF27">
        <f t="shared" si="4"/>
        <v>0</v>
      </c>
      <c r="AG27">
        <f t="shared" si="5"/>
        <v>-2.2094456054642211</v>
      </c>
      <c r="AH27">
        <f t="shared" si="6"/>
        <v>-17495.738276986092</v>
      </c>
      <c r="AI27">
        <f t="shared" si="7"/>
        <v>-17497.947722591558</v>
      </c>
      <c r="AJ27">
        <f t="shared" si="8"/>
        <v>500.54879033989528</v>
      </c>
      <c r="AK27">
        <f t="shared" si="30"/>
        <v>-808.96848843881548</v>
      </c>
      <c r="AL27">
        <f t="shared" si="9"/>
        <v>-17806.36742069048</v>
      </c>
      <c r="AN27">
        <f t="shared" si="10"/>
        <v>0</v>
      </c>
      <c r="AO27">
        <f t="shared" si="11"/>
        <v>0</v>
      </c>
      <c r="AP27">
        <f t="shared" si="12"/>
        <v>-0.37234464462459393</v>
      </c>
      <c r="AQ27">
        <f t="shared" si="13"/>
        <v>-2948.4520619463538</v>
      </c>
      <c r="AR27">
        <f t="shared" si="14"/>
        <v>-2948.8244065909785</v>
      </c>
      <c r="AS27">
        <f t="shared" si="15"/>
        <v>84.354491912110035</v>
      </c>
      <c r="AT27">
        <f t="shared" si="16"/>
        <v>-136.33061777819063</v>
      </c>
      <c r="AU27">
        <f t="shared" si="17"/>
        <v>-3000.8005324570595</v>
      </c>
      <c r="AW27">
        <v>24</v>
      </c>
      <c r="AX27">
        <f>IF(Z27&gt;0, (R27*SUMPRODUCT(K27:$K$98, X27:$X$98)-K27*$AZ$3)/Z27, 0)</f>
        <v>-68214.17922953151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0.184919743</v>
      </c>
      <c r="Q28" s="5">
        <f t="shared" si="29"/>
        <v>12.5</v>
      </c>
      <c r="R28">
        <f t="shared" si="0"/>
        <v>500000</v>
      </c>
      <c r="S28">
        <f t="shared" si="1"/>
        <v>-86955.028859979211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-12057.241482322972</v>
      </c>
      <c r="AC28">
        <f t="shared" si="2"/>
        <v>-12373.916504805153</v>
      </c>
      <c r="AE28">
        <f t="shared" si="3"/>
        <v>0</v>
      </c>
      <c r="AF28">
        <f t="shared" si="4"/>
        <v>0</v>
      </c>
      <c r="AG28">
        <f t="shared" si="5"/>
        <v>-1.7787810358746559</v>
      </c>
      <c r="AH28">
        <f t="shared" si="6"/>
        <v>-16342.804541396927</v>
      </c>
      <c r="AI28">
        <f t="shared" si="7"/>
        <v>-16344.583322432802</v>
      </c>
      <c r="AJ28">
        <f t="shared" si="8"/>
        <v>316.67502248218079</v>
      </c>
      <c r="AK28">
        <f t="shared" si="30"/>
        <v>-844.00690376260809</v>
      </c>
      <c r="AL28">
        <f t="shared" si="9"/>
        <v>-16871.91520371323</v>
      </c>
      <c r="AN28">
        <f t="shared" si="10"/>
        <v>0</v>
      </c>
      <c r="AO28">
        <f t="shared" si="11"/>
        <v>0</v>
      </c>
      <c r="AP28">
        <f t="shared" si="12"/>
        <v>-0.26764939480976946</v>
      </c>
      <c r="AQ28">
        <f t="shared" si="13"/>
        <v>-2459.0669996930801</v>
      </c>
      <c r="AR28">
        <f t="shared" si="14"/>
        <v>-2459.3346490878903</v>
      </c>
      <c r="AS28">
        <f t="shared" si="15"/>
        <v>47.649416318995662</v>
      </c>
      <c r="AT28">
        <f t="shared" si="16"/>
        <v>-126.99592161789136</v>
      </c>
      <c r="AU28">
        <f t="shared" si="17"/>
        <v>-2538.6811543867861</v>
      </c>
      <c r="AW28">
        <v>25</v>
      </c>
      <c r="AX28">
        <f>IF(Z28&gt;0, (R28*SUMPRODUCT(K28:$K$98, X28:$X$98)-K28*$AZ$3)/Z28, 0)</f>
        <v>-86955.028859979211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500000</v>
      </c>
      <c r="S29">
        <f t="shared" si="1"/>
        <v>-112204.84204267064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-12373.916504805153</v>
      </c>
      <c r="AC29">
        <f t="shared" si="2"/>
        <v>-12483.182576405219</v>
      </c>
      <c r="AE29">
        <f t="shared" si="3"/>
        <v>0</v>
      </c>
      <c r="AF29">
        <f t="shared" si="4"/>
        <v>0</v>
      </c>
      <c r="AG29">
        <f t="shared" si="5"/>
        <v>-1.3906688817023112</v>
      </c>
      <c r="AH29">
        <f t="shared" si="6"/>
        <v>-14812.97375254392</v>
      </c>
      <c r="AI29">
        <f t="shared" si="7"/>
        <v>-14814.364421425622</v>
      </c>
      <c r="AJ29">
        <f t="shared" si="8"/>
        <v>109.26607160006643</v>
      </c>
      <c r="AK29">
        <f t="shared" si="30"/>
        <v>-866.17415533636074</v>
      </c>
      <c r="AL29">
        <f t="shared" si="9"/>
        <v>-15571.272505161916</v>
      </c>
      <c r="AN29">
        <f t="shared" si="10"/>
        <v>0</v>
      </c>
      <c r="AO29">
        <f t="shared" si="11"/>
        <v>0</v>
      </c>
      <c r="AP29">
        <f t="shared" si="12"/>
        <v>-0.18683123696468626</v>
      </c>
      <c r="AQ29">
        <f t="shared" si="13"/>
        <v>-1990.0684093293978</v>
      </c>
      <c r="AR29">
        <f t="shared" si="14"/>
        <v>-1990.2552405663625</v>
      </c>
      <c r="AS29">
        <f t="shared" si="15"/>
        <v>14.679493863645902</v>
      </c>
      <c r="AT29">
        <f t="shared" si="16"/>
        <v>-116.36730425019736</v>
      </c>
      <c r="AU29">
        <f t="shared" si="17"/>
        <v>-2091.9430509529138</v>
      </c>
      <c r="AW29">
        <v>26</v>
      </c>
      <c r="AX29">
        <f>IF(Z29&gt;0, (R29*SUMPRODUCT(K29:$K$98, X29:$X$98)-K29*$AZ$3)/Z29, 0)</f>
        <v>-112204.84204267064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500000</v>
      </c>
      <c r="S30">
        <f t="shared" si="1"/>
        <v>-147090.59578988681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-12483.182576405219</v>
      </c>
      <c r="AC30">
        <f t="shared" si="2"/>
        <v>-12375.214442794426</v>
      </c>
      <c r="AE30">
        <f t="shared" si="3"/>
        <v>0</v>
      </c>
      <c r="AF30">
        <f t="shared" si="4"/>
        <v>0</v>
      </c>
      <c r="AG30">
        <f t="shared" si="5"/>
        <v>-1.0516660137531786</v>
      </c>
      <c r="AH30">
        <f t="shared" si="6"/>
        <v>-13003.847165284382</v>
      </c>
      <c r="AI30">
        <f t="shared" si="7"/>
        <v>-13004.898831298135</v>
      </c>
      <c r="AJ30">
        <f t="shared" si="8"/>
        <v>-107.9681336107933</v>
      </c>
      <c r="AK30">
        <f t="shared" si="30"/>
        <v>-873.82278034836543</v>
      </c>
      <c r="AL30">
        <f t="shared" si="9"/>
        <v>-13986.689745257294</v>
      </c>
      <c r="AN30">
        <f t="shared" si="10"/>
        <v>0</v>
      </c>
      <c r="AO30">
        <f t="shared" si="11"/>
        <v>0</v>
      </c>
      <c r="AP30">
        <f t="shared" si="12"/>
        <v>-0.12614951029813071</v>
      </c>
      <c r="AQ30">
        <f t="shared" si="13"/>
        <v>-1559.838323611893</v>
      </c>
      <c r="AR30">
        <f t="shared" si="14"/>
        <v>-1559.9644731221911</v>
      </c>
      <c r="AS30">
        <f t="shared" si="15"/>
        <v>-12.951000607310018</v>
      </c>
      <c r="AT30">
        <f t="shared" si="16"/>
        <v>-104.81684716129695</v>
      </c>
      <c r="AU30">
        <f t="shared" si="17"/>
        <v>-1677.7323208907981</v>
      </c>
      <c r="AW30">
        <v>27</v>
      </c>
      <c r="AX30">
        <f>IF(Z30&gt;0, (R30*SUMPRODUCT(K30:$K$98, X30:$X$98)-K30*$AZ$3)/Z30, 0)</f>
        <v>-147090.59578988681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500000</v>
      </c>
      <c r="S31">
        <f t="shared" si="1"/>
        <v>-197078.04603773347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-12375.214442794426</v>
      </c>
      <c r="AC31">
        <f t="shared" si="2"/>
        <v>-12061.805853066862</v>
      </c>
      <c r="AE31">
        <f t="shared" si="3"/>
        <v>0</v>
      </c>
      <c r="AF31">
        <f t="shared" si="4"/>
        <v>0</v>
      </c>
      <c r="AG31">
        <f t="shared" si="5"/>
        <v>-0.76503992298801349</v>
      </c>
      <c r="AH31">
        <f t="shared" si="6"/>
        <v>-11044.377225105332</v>
      </c>
      <c r="AI31">
        <f t="shared" si="7"/>
        <v>-11045.14226502832</v>
      </c>
      <c r="AJ31">
        <f t="shared" si="8"/>
        <v>-313.40858972756359</v>
      </c>
      <c r="AK31">
        <f t="shared" si="30"/>
        <v>-866.26501099560994</v>
      </c>
      <c r="AL31">
        <f t="shared" si="9"/>
        <v>-12224.815865751494</v>
      </c>
      <c r="AN31">
        <f t="shared" si="10"/>
        <v>0</v>
      </c>
      <c r="AO31">
        <f t="shared" si="11"/>
        <v>0</v>
      </c>
      <c r="AP31">
        <f t="shared" si="12"/>
        <v>-8.1935820319306116E-2</v>
      </c>
      <c r="AQ31">
        <f t="shared" si="13"/>
        <v>-1182.8534441973763</v>
      </c>
      <c r="AR31">
        <f t="shared" si="14"/>
        <v>-1182.9353800176955</v>
      </c>
      <c r="AS31">
        <f t="shared" si="15"/>
        <v>-33.56607821739405</v>
      </c>
      <c r="AT31">
        <f t="shared" si="16"/>
        <v>-92.777033141772534</v>
      </c>
      <c r="AU31">
        <f t="shared" si="17"/>
        <v>-1309.2784913768621</v>
      </c>
      <c r="AW31">
        <v>28</v>
      </c>
      <c r="AX31">
        <f>IF(Z31&gt;0, (R31*SUMPRODUCT(K31:$K$98, X31:$X$98)-K31*$AZ$3)/Z31, 0)</f>
        <v>-197078.04603773347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500000</v>
      </c>
      <c r="S32">
        <f t="shared" si="1"/>
        <v>-272007.57059054187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-12061.805853066862</v>
      </c>
      <c r="AC32">
        <f t="shared" si="2"/>
        <v>-11572.117410354011</v>
      </c>
      <c r="AE32">
        <f t="shared" si="3"/>
        <v>0</v>
      </c>
      <c r="AF32">
        <f t="shared" si="4"/>
        <v>0</v>
      </c>
      <c r="AG32">
        <f t="shared" si="5"/>
        <v>-0.53179206488767816</v>
      </c>
      <c r="AH32">
        <f t="shared" si="6"/>
        <v>-9023.8983548182059</v>
      </c>
      <c r="AI32">
        <f t="shared" si="7"/>
        <v>-9024.4301468830945</v>
      </c>
      <c r="AJ32">
        <f t="shared" si="8"/>
        <v>-489.68844271285161</v>
      </c>
      <c r="AK32">
        <f t="shared" si="30"/>
        <v>-844.32640971468049</v>
      </c>
      <c r="AL32">
        <f t="shared" si="9"/>
        <v>-10358.444999310626</v>
      </c>
      <c r="AN32">
        <f t="shared" si="10"/>
        <v>0</v>
      </c>
      <c r="AO32">
        <f t="shared" si="11"/>
        <v>0</v>
      </c>
      <c r="AP32">
        <f t="shared" si="12"/>
        <v>-5.0852643865125016E-2</v>
      </c>
      <c r="AQ32">
        <f t="shared" si="13"/>
        <v>-862.91074954189378</v>
      </c>
      <c r="AR32">
        <f t="shared" si="14"/>
        <v>-862.96160218575903</v>
      </c>
      <c r="AS32">
        <f t="shared" si="15"/>
        <v>-46.826482804710437</v>
      </c>
      <c r="AT32">
        <f t="shared" si="16"/>
        <v>-80.73875684513834</v>
      </c>
      <c r="AU32">
        <f t="shared" si="17"/>
        <v>-990.52684183560768</v>
      </c>
      <c r="AW32">
        <v>29</v>
      </c>
      <c r="AX32">
        <f>IF(Z32&gt;0, (R32*SUMPRODUCT(K32:$K$98, X32:$X$98)-K32*$AZ$3)/Z32, 0)</f>
        <v>-272007.57059054187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500000</v>
      </c>
      <c r="S33">
        <f t="shared" si="1"/>
        <v>-390481.1400200756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-11572.117410354011</v>
      </c>
      <c r="AC33">
        <f t="shared" si="2"/>
        <v>-10941.687189440341</v>
      </c>
      <c r="AE33">
        <f t="shared" si="3"/>
        <v>0</v>
      </c>
      <c r="AF33">
        <f t="shared" si="4"/>
        <v>0</v>
      </c>
      <c r="AG33">
        <f t="shared" si="5"/>
        <v>-0.35026298545679446</v>
      </c>
      <c r="AH33">
        <f t="shared" si="6"/>
        <v>-7048.4463512802758</v>
      </c>
      <c r="AI33">
        <f t="shared" si="7"/>
        <v>-7048.7966142657324</v>
      </c>
      <c r="AJ33">
        <f t="shared" si="8"/>
        <v>-630.43022091366947</v>
      </c>
      <c r="AK33">
        <f t="shared" si="30"/>
        <v>-810.04821872478078</v>
      </c>
      <c r="AL33">
        <f t="shared" si="9"/>
        <v>-8489.2750539041826</v>
      </c>
      <c r="AN33">
        <f t="shared" si="10"/>
        <v>0</v>
      </c>
      <c r="AO33">
        <f t="shared" si="11"/>
        <v>0</v>
      </c>
      <c r="AP33">
        <f t="shared" si="12"/>
        <v>-2.9905282323774037E-2</v>
      </c>
      <c r="AQ33">
        <f t="shared" si="13"/>
        <v>-601.79290085167281</v>
      </c>
      <c r="AR33">
        <f t="shared" si="14"/>
        <v>-601.82280613399655</v>
      </c>
      <c r="AS33">
        <f t="shared" si="15"/>
        <v>-53.825823808573958</v>
      </c>
      <c r="AT33">
        <f t="shared" si="16"/>
        <v>-69.161520579293395</v>
      </c>
      <c r="AU33">
        <f t="shared" si="17"/>
        <v>-724.81015052186399</v>
      </c>
      <c r="AW33">
        <v>30</v>
      </c>
      <c r="AX33">
        <f>IF(Z33&gt;0, (R33*SUMPRODUCT(K33:$K$98, X33:$X$98)-K33*$AZ$3)/Z33, 0)</f>
        <v>-390481.1400200756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500000</v>
      </c>
      <c r="S34">
        <f t="shared" si="1"/>
        <v>-588412.50418543792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-10941.687189440341</v>
      </c>
      <c r="AC34">
        <f t="shared" si="2"/>
        <v>-10210.13993809955</v>
      </c>
      <c r="AE34">
        <f t="shared" si="3"/>
        <v>0</v>
      </c>
      <c r="AF34">
        <f t="shared" si="4"/>
        <v>0</v>
      </c>
      <c r="AG34">
        <f t="shared" si="5"/>
        <v>-0.2169001309768612</v>
      </c>
      <c r="AH34">
        <f t="shared" si="6"/>
        <v>-5194.4089850146129</v>
      </c>
      <c r="AI34">
        <f t="shared" si="7"/>
        <v>-5194.6258851455896</v>
      </c>
      <c r="AJ34">
        <f t="shared" si="8"/>
        <v>-731.54725134079126</v>
      </c>
      <c r="AK34">
        <f t="shared" si="30"/>
        <v>-765.91810326082395</v>
      </c>
      <c r="AL34">
        <f t="shared" si="9"/>
        <v>-6692.0912397472048</v>
      </c>
      <c r="AN34">
        <f t="shared" si="10"/>
        <v>0</v>
      </c>
      <c r="AO34">
        <f t="shared" si="11"/>
        <v>0</v>
      </c>
      <c r="AP34">
        <f t="shared" si="12"/>
        <v>-1.653466701717635E-2</v>
      </c>
      <c r="AQ34">
        <f t="shared" si="13"/>
        <v>-395.97865861781372</v>
      </c>
      <c r="AR34">
        <f t="shared" si="14"/>
        <v>-395.99519328483086</v>
      </c>
      <c r="AS34">
        <f t="shared" si="15"/>
        <v>-55.767094993321983</v>
      </c>
      <c r="AT34">
        <f t="shared" si="16"/>
        <v>-58.387243672047511</v>
      </c>
      <c r="AU34">
        <f t="shared" si="17"/>
        <v>-510.14953195020036</v>
      </c>
      <c r="AW34">
        <v>31</v>
      </c>
      <c r="AX34">
        <f>IF(Z34&gt;0, (R34*SUMPRODUCT(K34:$K$98, X34:$X$98)-K34*$AZ$3)/Z34, 0)</f>
        <v>-588412.50418543792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0.411916369</v>
      </c>
      <c r="Q35" s="5">
        <f t="shared" si="29"/>
        <v>12.5</v>
      </c>
      <c r="R35">
        <f t="shared" ref="R35:R69" si="31">$C$6</f>
        <v>500000</v>
      </c>
      <c r="S35">
        <f t="shared" ref="S35:S69" si="32">AX35</f>
        <v>-938661.92531574797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-10210.13993809955</v>
      </c>
      <c r="AC35">
        <f t="shared" ref="AC35:AC69" si="33">S35*Z35</f>
        <v>-9415.6363179740911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-0.1253864152794795</v>
      </c>
      <c r="AH35">
        <f t="shared" ref="AH35:AH69" si="37">-X35*R35</f>
        <v>-3573.788575504524</v>
      </c>
      <c r="AI35">
        <f t="shared" ref="AI35:AI66" si="38">SUM(AE35:AH35)</f>
        <v>-3573.9139619198036</v>
      </c>
      <c r="AJ35">
        <f t="shared" ref="AJ35:AJ69" si="39">AB35-AC35</f>
        <v>-794.50362012545884</v>
      </c>
      <c r="AK35">
        <f t="shared" si="30"/>
        <v>-714.7097956669686</v>
      </c>
      <c r="AL35">
        <f t="shared" ref="AL35:AL66" si="40">SUM(AI35:AK35)</f>
        <v>-5083.1273777122306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-8.5343038809511107E-3</v>
      </c>
      <c r="AQ35">
        <f t="shared" ref="AQ35:AQ69" si="44">AH35*$K35</f>
        <v>-243.24642858354798</v>
      </c>
      <c r="AR35">
        <f t="shared" ref="AR35:AR69" si="45">AI35*$K35</f>
        <v>-243.25496288742895</v>
      </c>
      <c r="AS35">
        <f t="shared" ref="AS35:AS69" si="46">AJ35*$K35</f>
        <v>-54.07711284793465</v>
      </c>
      <c r="AT35">
        <f t="shared" ref="AT35:AT69" si="47">AK35*$K35</f>
        <v>-48.646024127245511</v>
      </c>
      <c r="AU35">
        <f t="shared" ref="AU35:AU69" si="48">AL35*$K35</f>
        <v>-345.97809986260904</v>
      </c>
      <c r="AW35">
        <v>32</v>
      </c>
      <c r="AX35">
        <f>IF(Z35&gt;0, (R35*SUMPRODUCT(K35:$K$98, X35:$X$98)-K35*$AZ$3)/Z35, 0)</f>
        <v>-938661.92531574797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0.41929138799999999</v>
      </c>
      <c r="Q36" s="5">
        <f t="shared" si="29"/>
        <v>12.5</v>
      </c>
      <c r="R36">
        <f t="shared" si="31"/>
        <v>500000</v>
      </c>
      <c r="S36">
        <f t="shared" si="32"/>
        <v>-1501547.5488669348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-9415.6363179740911</v>
      </c>
      <c r="AC36">
        <f t="shared" si="33"/>
        <v>-8595.9521405368614</v>
      </c>
      <c r="AE36">
        <f t="shared" si="34"/>
        <v>0</v>
      </c>
      <c r="AF36">
        <f t="shared" si="35"/>
        <v>0</v>
      </c>
      <c r="AG36">
        <f t="shared" si="36"/>
        <v>-7.1559107027807337E-2</v>
      </c>
      <c r="AH36">
        <f t="shared" si="37"/>
        <v>-2102.9377639550944</v>
      </c>
      <c r="AI36">
        <f t="shared" si="38"/>
        <v>-2103.0093230621223</v>
      </c>
      <c r="AJ36">
        <f t="shared" si="39"/>
        <v>-819.68417743722966</v>
      </c>
      <c r="AK36">
        <f t="shared" si="30"/>
        <v>-659.09454225818649</v>
      </c>
      <c r="AL36">
        <f t="shared" si="40"/>
        <v>-3581.7880427575383</v>
      </c>
      <c r="AN36">
        <f t="shared" si="41"/>
        <v>0</v>
      </c>
      <c r="AO36">
        <f t="shared" si="42"/>
        <v>0</v>
      </c>
      <c r="AP36">
        <f t="shared" si="43"/>
        <v>-4.3487506448962685E-3</v>
      </c>
      <c r="AQ36">
        <f t="shared" si="44"/>
        <v>-127.79857570920632</v>
      </c>
      <c r="AR36">
        <f t="shared" si="45"/>
        <v>-127.80292445985123</v>
      </c>
      <c r="AS36">
        <f t="shared" si="46"/>
        <v>-49.813395433459533</v>
      </c>
      <c r="AT36">
        <f t="shared" si="47"/>
        <v>-40.054130560616144</v>
      </c>
      <c r="AU36">
        <f t="shared" si="48"/>
        <v>-217.67045045392689</v>
      </c>
      <c r="AW36">
        <v>33</v>
      </c>
      <c r="AX36">
        <f>IF(Z36&gt;0, (R36*SUMPRODUCT(K36:$K$98, X36:$X$98)-K36*$AZ$3)/Z36, 0)</f>
        <v>-1501547.5488669348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31"/>
        <v>500000</v>
      </c>
      <c r="S37">
        <f t="shared" si="32"/>
        <v>-2413345.725989263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-8595.9521405368614</v>
      </c>
      <c r="AC37">
        <f t="shared" si="33"/>
        <v>-7774.7055322989445</v>
      </c>
      <c r="AE37">
        <f t="shared" si="34"/>
        <v>0</v>
      </c>
      <c r="AF37">
        <f t="shared" si="35"/>
        <v>0</v>
      </c>
      <c r="AG37">
        <f t="shared" si="36"/>
        <v>-4.0269331537196085E-2</v>
      </c>
      <c r="AH37">
        <f t="shared" si="37"/>
        <v>-1222.9673768133275</v>
      </c>
      <c r="AI37">
        <f t="shared" si="38"/>
        <v>-1223.0076461448648</v>
      </c>
      <c r="AJ37">
        <f t="shared" si="39"/>
        <v>-821.24660823791692</v>
      </c>
      <c r="AK37">
        <f t="shared" si="30"/>
        <v>-601.71664983758035</v>
      </c>
      <c r="AL37">
        <f t="shared" si="40"/>
        <v>-2645.9709042203622</v>
      </c>
      <c r="AN37">
        <f t="shared" si="41"/>
        <v>0</v>
      </c>
      <c r="AO37">
        <f t="shared" si="42"/>
        <v>0</v>
      </c>
      <c r="AP37">
        <f t="shared" si="43"/>
        <v>-2.1850228928317994E-3</v>
      </c>
      <c r="AQ37">
        <f t="shared" si="44"/>
        <v>-66.358482088417546</v>
      </c>
      <c r="AR37">
        <f t="shared" si="45"/>
        <v>-66.360667111310377</v>
      </c>
      <c r="AS37">
        <f t="shared" si="46"/>
        <v>-44.56102376576132</v>
      </c>
      <c r="AT37">
        <f t="shared" si="47"/>
        <v>-32.649279357387478</v>
      </c>
      <c r="AU37">
        <f t="shared" si="48"/>
        <v>-143.57097023445917</v>
      </c>
      <c r="AW37">
        <v>34</v>
      </c>
      <c r="AX37">
        <f>IF(Z37&gt;0, (R37*SUMPRODUCT(K37:$K$98, X37:$X$98)-K37*$AZ$3)/Z37, 0)</f>
        <v>-2413345.725989263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0.43603590599999997</v>
      </c>
      <c r="Q38" s="5">
        <f t="shared" si="60"/>
        <v>12.5</v>
      </c>
      <c r="R38">
        <f t="shared" si="31"/>
        <v>500000</v>
      </c>
      <c r="S38">
        <f t="shared" si="32"/>
        <v>-3918872.3250896297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-7774.7055322989445</v>
      </c>
      <c r="AC38">
        <f t="shared" si="33"/>
        <v>-6993.7022430060024</v>
      </c>
      <c r="AE38">
        <f t="shared" si="34"/>
        <v>0</v>
      </c>
      <c r="AF38">
        <f t="shared" si="35"/>
        <v>0</v>
      </c>
      <c r="AG38">
        <f t="shared" si="36"/>
        <v>-2.2307763760988458E-2</v>
      </c>
      <c r="AH38">
        <f t="shared" si="37"/>
        <v>-702.3549784334266</v>
      </c>
      <c r="AI38">
        <f t="shared" si="38"/>
        <v>-702.37728619718757</v>
      </c>
      <c r="AJ38">
        <f t="shared" si="39"/>
        <v>-781.0032892929421</v>
      </c>
      <c r="AK38">
        <f t="shared" si="30"/>
        <v>-544.22938726092616</v>
      </c>
      <c r="AL38">
        <f t="shared" si="40"/>
        <v>-2027.6099627510557</v>
      </c>
      <c r="AN38">
        <f t="shared" si="41"/>
        <v>0</v>
      </c>
      <c r="AO38">
        <f t="shared" si="42"/>
        <v>0</v>
      </c>
      <c r="AP38">
        <f t="shared" si="43"/>
        <v>-1.0807359171400239E-3</v>
      </c>
      <c r="AQ38">
        <f t="shared" si="44"/>
        <v>-34.026729882380508</v>
      </c>
      <c r="AR38">
        <f t="shared" si="45"/>
        <v>-34.02781061829765</v>
      </c>
      <c r="AS38">
        <f t="shared" si="46"/>
        <v>-37.836975287476463</v>
      </c>
      <c r="AT38">
        <f t="shared" si="47"/>
        <v>-26.366078298021591</v>
      </c>
      <c r="AU38">
        <f t="shared" si="48"/>
        <v>-98.23086420379569</v>
      </c>
      <c r="AW38">
        <v>35</v>
      </c>
      <c r="AX38">
        <f>IF(Z38&gt;0, (R38*SUMPRODUCT(K38:$K$98, X38:$X$98)-K38*$AZ$3)/Z38, 0)</f>
        <v>-3918872.3250896297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0.445743585</v>
      </c>
      <c r="Q39" s="5">
        <f t="shared" si="60"/>
        <v>12.5</v>
      </c>
      <c r="R39">
        <f t="shared" si="31"/>
        <v>500000</v>
      </c>
      <c r="S39">
        <f t="shared" si="32"/>
        <v>-6456512.8756193537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-6993.7022430060024</v>
      </c>
      <c r="AC39">
        <f t="shared" si="33"/>
        <v>-6271.1559627264533</v>
      </c>
      <c r="AE39">
        <f t="shared" si="34"/>
        <v>0</v>
      </c>
      <c r="AF39">
        <f t="shared" si="35"/>
        <v>0</v>
      </c>
      <c r="AG39">
        <f t="shared" si="36"/>
        <v>-1.2141143531222495E-2</v>
      </c>
      <c r="AH39">
        <f t="shared" si="37"/>
        <v>-397.74170368624311</v>
      </c>
      <c r="AI39">
        <f t="shared" si="38"/>
        <v>-397.75384482977432</v>
      </c>
      <c r="AJ39">
        <f t="shared" si="39"/>
        <v>-722.54628027954914</v>
      </c>
      <c r="AK39">
        <f t="shared" si="30"/>
        <v>-489.55915701042022</v>
      </c>
      <c r="AL39">
        <f t="shared" si="40"/>
        <v>-1609.8592821197437</v>
      </c>
      <c r="AN39">
        <f t="shared" si="41"/>
        <v>0</v>
      </c>
      <c r="AO39">
        <f t="shared" si="42"/>
        <v>0</v>
      </c>
      <c r="AP39">
        <f t="shared" si="43"/>
        <v>-5.2517629984318427E-4</v>
      </c>
      <c r="AQ39">
        <f t="shared" si="44"/>
        <v>-17.204682219437757</v>
      </c>
      <c r="AR39">
        <f t="shared" si="45"/>
        <v>-17.205207395737599</v>
      </c>
      <c r="AS39">
        <f t="shared" si="46"/>
        <v>-31.254402105273659</v>
      </c>
      <c r="AT39">
        <f t="shared" si="47"/>
        <v>-21.176330382051997</v>
      </c>
      <c r="AU39">
        <f t="shared" si="48"/>
        <v>-69.635939883063259</v>
      </c>
      <c r="AW39">
        <v>36</v>
      </c>
      <c r="AX39">
        <f>IF(Z39&gt;0, (R39*SUMPRODUCT(K39:$K$98, X39:$X$98)-K39*$AZ$3)/Z39, 0)</f>
        <v>-6456512.8756193537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0.45538508599999999</v>
      </c>
      <c r="Q40" s="5">
        <f t="shared" si="60"/>
        <v>12.5</v>
      </c>
      <c r="R40">
        <f t="shared" si="31"/>
        <v>500000</v>
      </c>
      <c r="S40">
        <f t="shared" si="32"/>
        <v>-10809179.046197001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-6271.1559627264533</v>
      </c>
      <c r="AC40">
        <f t="shared" si="33"/>
        <v>-5612.8490287298828</v>
      </c>
      <c r="AE40">
        <f t="shared" si="34"/>
        <v>0</v>
      </c>
      <c r="AF40">
        <f t="shared" si="35"/>
        <v>0</v>
      </c>
      <c r="AG40">
        <f t="shared" si="36"/>
        <v>-6.4908364048061711E-3</v>
      </c>
      <c r="AH40">
        <f t="shared" si="37"/>
        <v>-221.15582764416399</v>
      </c>
      <c r="AI40">
        <f t="shared" si="38"/>
        <v>-221.16231848056879</v>
      </c>
      <c r="AJ40">
        <f t="shared" si="39"/>
        <v>-658.30693399657048</v>
      </c>
      <c r="AK40">
        <f t="shared" ref="AK40:AK69" si="61">G40*SUM(AB40:AB40, AE40:AF40)</f>
        <v>-438.98091739085174</v>
      </c>
      <c r="AL40">
        <f t="shared" si="40"/>
        <v>-1318.450169867991</v>
      </c>
      <c r="AN40">
        <f t="shared" si="41"/>
        <v>0</v>
      </c>
      <c r="AO40">
        <f t="shared" si="42"/>
        <v>0</v>
      </c>
      <c r="AP40">
        <f t="shared" si="43"/>
        <v>-2.5068489497812697E-4</v>
      </c>
      <c r="AQ40">
        <f t="shared" si="44"/>
        <v>-8.5413376596160813</v>
      </c>
      <c r="AR40">
        <f t="shared" si="45"/>
        <v>-8.5415883445110588</v>
      </c>
      <c r="AS40">
        <f t="shared" si="46"/>
        <v>-25.424705588036012</v>
      </c>
      <c r="AT40">
        <f t="shared" si="47"/>
        <v>-16.954037709538248</v>
      </c>
      <c r="AU40">
        <f t="shared" si="48"/>
        <v>-50.920331642085316</v>
      </c>
      <c r="AW40">
        <v>37</v>
      </c>
      <c r="AX40">
        <f>IF(Z40&gt;0, (R40*SUMPRODUCT(K40:$K$98, X40:$X$98)-K40*$AZ$3)/Z40, 0)</f>
        <v>-10809179.046197001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0.465797664</v>
      </c>
      <c r="Q41" s="5">
        <f t="shared" si="60"/>
        <v>12.5</v>
      </c>
      <c r="R41">
        <f t="shared" si="31"/>
        <v>500000</v>
      </c>
      <c r="S41">
        <f t="shared" si="32"/>
        <v>-18435848.190527957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-5612.8490287298828</v>
      </c>
      <c r="AC41">
        <f t="shared" si="33"/>
        <v>-5018.2549947680636</v>
      </c>
      <c r="AE41">
        <f t="shared" si="34"/>
        <v>0</v>
      </c>
      <c r="AF41">
        <f t="shared" si="35"/>
        <v>0</v>
      </c>
      <c r="AG41">
        <f t="shared" si="36"/>
        <v>-3.4025116059932369E-3</v>
      </c>
      <c r="AH41">
        <f t="shared" si="37"/>
        <v>-120.93665739059492</v>
      </c>
      <c r="AI41">
        <f t="shared" si="38"/>
        <v>-120.94005990220091</v>
      </c>
      <c r="AJ41">
        <f t="shared" si="39"/>
        <v>-594.59403396181915</v>
      </c>
      <c r="AK41">
        <f t="shared" si="61"/>
        <v>-392.89943201109185</v>
      </c>
      <c r="AL41">
        <f t="shared" si="40"/>
        <v>-1108.4335258751119</v>
      </c>
      <c r="AN41">
        <f t="shared" si="41"/>
        <v>0</v>
      </c>
      <c r="AO41">
        <f t="shared" si="42"/>
        <v>0</v>
      </c>
      <c r="AP41">
        <f t="shared" si="43"/>
        <v>-1.1733000673879359E-4</v>
      </c>
      <c r="AQ41">
        <f t="shared" si="44"/>
        <v>-4.1703013743177451</v>
      </c>
      <c r="AR41">
        <f t="shared" si="45"/>
        <v>-4.1704187043244838</v>
      </c>
      <c r="AS41">
        <f t="shared" si="46"/>
        <v>-20.503595605288695</v>
      </c>
      <c r="AT41">
        <f t="shared" si="47"/>
        <v>-13.548489569978328</v>
      </c>
      <c r="AU41">
        <f t="shared" si="48"/>
        <v>-38.2225038795915</v>
      </c>
      <c r="AW41">
        <v>38</v>
      </c>
      <c r="AX41">
        <f>IF(Z41&gt;0, (R41*SUMPRODUCT(K41:$K$98, X41:$X$98)-K41*$AZ$3)/Z41, 0)</f>
        <v>-18435848.190527957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0.47670810299999999</v>
      </c>
      <c r="Q42" s="5">
        <f t="shared" si="60"/>
        <v>12.5</v>
      </c>
      <c r="R42">
        <f t="shared" si="31"/>
        <v>500000</v>
      </c>
      <c r="S42">
        <f t="shared" si="32"/>
        <v>-32092461.473598491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-5018.2549947680636</v>
      </c>
      <c r="AC42">
        <f t="shared" si="33"/>
        <v>-4483.9115714803847</v>
      </c>
      <c r="AE42">
        <f t="shared" si="34"/>
        <v>0</v>
      </c>
      <c r="AF42">
        <f t="shared" si="35"/>
        <v>0</v>
      </c>
      <c r="AG42">
        <f t="shared" si="36"/>
        <v>-1.7464816368047854E-3</v>
      </c>
      <c r="AH42">
        <f t="shared" si="37"/>
        <v>-64.880194125140775</v>
      </c>
      <c r="AI42">
        <f t="shared" si="38"/>
        <v>-64.881940606777576</v>
      </c>
      <c r="AJ42">
        <f t="shared" si="39"/>
        <v>-534.34342328767889</v>
      </c>
      <c r="AK42">
        <f t="shared" si="61"/>
        <v>-351.2778496337645</v>
      </c>
      <c r="AL42">
        <f t="shared" si="40"/>
        <v>-950.50321352822095</v>
      </c>
      <c r="AN42">
        <f t="shared" si="41"/>
        <v>0</v>
      </c>
      <c r="AO42">
        <f t="shared" si="42"/>
        <v>0</v>
      </c>
      <c r="AP42">
        <f t="shared" si="43"/>
        <v>-5.3771912262480486E-5</v>
      </c>
      <c r="AQ42">
        <f t="shared" si="44"/>
        <v>-1.9975773191938393</v>
      </c>
      <c r="AR42">
        <f t="shared" si="45"/>
        <v>-1.9976310911061017</v>
      </c>
      <c r="AS42">
        <f t="shared" si="46"/>
        <v>-16.451743361943041</v>
      </c>
      <c r="AT42">
        <f t="shared" si="47"/>
        <v>-10.815390962150106</v>
      </c>
      <c r="AU42">
        <f t="shared" si="48"/>
        <v>-29.264765415199246</v>
      </c>
      <c r="AW42">
        <v>39</v>
      </c>
      <c r="AX42">
        <f>IF(Z42&gt;0, (R42*SUMPRODUCT(K42:$K$98, X42:$X$98)-K42*$AZ$3)/Z42, 0)</f>
        <v>-32092461.473598491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0.48798100799999999</v>
      </c>
      <c r="Q43" s="5">
        <f t="shared" si="60"/>
        <v>12.5</v>
      </c>
      <c r="R43">
        <f t="shared" si="31"/>
        <v>500000</v>
      </c>
      <c r="S43">
        <f t="shared" si="32"/>
        <v>-57100312.108333282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-4483.9115714803847</v>
      </c>
      <c r="AC43">
        <f t="shared" si="33"/>
        <v>-4005.0933232085113</v>
      </c>
      <c r="AE43">
        <f t="shared" si="34"/>
        <v>0</v>
      </c>
      <c r="AF43">
        <f t="shared" si="35"/>
        <v>0</v>
      </c>
      <c r="AG43">
        <f t="shared" si="36"/>
        <v>-8.7676695085524834E-4</v>
      </c>
      <c r="AH43">
        <f t="shared" si="37"/>
        <v>-34.089994783259563</v>
      </c>
      <c r="AI43">
        <f t="shared" si="38"/>
        <v>-34.090871550210416</v>
      </c>
      <c r="AJ43">
        <f t="shared" si="39"/>
        <v>-478.81824827187347</v>
      </c>
      <c r="AK43">
        <f t="shared" si="61"/>
        <v>-313.87381000362694</v>
      </c>
      <c r="AL43">
        <f t="shared" si="40"/>
        <v>-826.78292982571088</v>
      </c>
      <c r="AN43">
        <f t="shared" si="41"/>
        <v>0</v>
      </c>
      <c r="AO43">
        <f t="shared" si="42"/>
        <v>0</v>
      </c>
      <c r="AP43">
        <f t="shared" si="43"/>
        <v>-2.4102251064216865E-5</v>
      </c>
      <c r="AQ43">
        <f t="shared" si="44"/>
        <v>-0.93713114099759964</v>
      </c>
      <c r="AR43">
        <f t="shared" si="45"/>
        <v>-0.93715524324866373</v>
      </c>
      <c r="AS43">
        <f t="shared" si="46"/>
        <v>-13.162674097968523</v>
      </c>
      <c r="AT43">
        <f t="shared" si="47"/>
        <v>-8.6283651132268666</v>
      </c>
      <c r="AU43">
        <f t="shared" si="48"/>
        <v>-22.728194454444054</v>
      </c>
      <c r="AW43">
        <v>40</v>
      </c>
      <c r="AX43">
        <f>IF(Z43&gt;0, (R43*SUMPRODUCT(K43:$K$98, X43:$X$98)-K43*$AZ$3)/Z43, 0)</f>
        <v>-57100312.108333282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0.50007659900000001</v>
      </c>
      <c r="Q44" s="5">
        <f t="shared" si="60"/>
        <v>12.5</v>
      </c>
      <c r="R44">
        <f t="shared" si="31"/>
        <v>500000</v>
      </c>
      <c r="S44">
        <f t="shared" si="32"/>
        <v>-104083979.76728721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-4005.0933232085113</v>
      </c>
      <c r="AC44">
        <f t="shared" si="33"/>
        <v>-3576.7306100717692</v>
      </c>
      <c r="AE44">
        <f t="shared" si="34"/>
        <v>0</v>
      </c>
      <c r="AF44">
        <f t="shared" si="35"/>
        <v>0</v>
      </c>
      <c r="AG44">
        <f t="shared" si="36"/>
        <v>-4.2954864644740318E-4</v>
      </c>
      <c r="AH44">
        <f t="shared" si="37"/>
        <v>-17.538025395971708</v>
      </c>
      <c r="AI44">
        <f t="shared" si="38"/>
        <v>-17.538454944618156</v>
      </c>
      <c r="AJ44">
        <f t="shared" si="39"/>
        <v>-428.36271313674206</v>
      </c>
      <c r="AK44">
        <f t="shared" si="61"/>
        <v>-280.35653262459584</v>
      </c>
      <c r="AL44">
        <f t="shared" si="40"/>
        <v>-726.25770070595604</v>
      </c>
      <c r="AN44">
        <f t="shared" si="41"/>
        <v>0</v>
      </c>
      <c r="AO44">
        <f t="shared" si="42"/>
        <v>0</v>
      </c>
      <c r="AP44">
        <f t="shared" si="43"/>
        <v>-1.054308644030089E-5</v>
      </c>
      <c r="AQ44">
        <f t="shared" si="44"/>
        <v>-0.43046327644420357</v>
      </c>
      <c r="AR44">
        <f t="shared" si="45"/>
        <v>-0.43047381953064384</v>
      </c>
      <c r="AS44">
        <f t="shared" si="46"/>
        <v>-10.51397821819347</v>
      </c>
      <c r="AT44">
        <f t="shared" si="47"/>
        <v>-6.8812302914009562</v>
      </c>
      <c r="AU44">
        <f t="shared" si="48"/>
        <v>-17.825682329125073</v>
      </c>
      <c r="AW44">
        <v>41</v>
      </c>
      <c r="AX44">
        <f>IF(Z44&gt;0, (R44*SUMPRODUCT(K44:$K$98, X44:$X$98)-K44*$AZ$3)/Z44, 0)</f>
        <v>-104083979.76728721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0.512515834</v>
      </c>
      <c r="Q45" s="5">
        <f t="shared" si="60"/>
        <v>12.5</v>
      </c>
      <c r="R45">
        <f t="shared" si="31"/>
        <v>500000</v>
      </c>
      <c r="S45">
        <f t="shared" si="32"/>
        <v>-194649923.9110004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-3576.7306100717692</v>
      </c>
      <c r="AC45">
        <f t="shared" si="33"/>
        <v>-3193.8576409573752</v>
      </c>
      <c r="AE45">
        <f t="shared" si="34"/>
        <v>0</v>
      </c>
      <c r="AF45">
        <f t="shared" si="35"/>
        <v>0</v>
      </c>
      <c r="AG45">
        <f t="shared" si="36"/>
        <v>-2.0510267720536714E-4</v>
      </c>
      <c r="AH45">
        <f t="shared" si="37"/>
        <v>-8.8060193111024798</v>
      </c>
      <c r="AI45">
        <f t="shared" si="38"/>
        <v>-8.8062244137796846</v>
      </c>
      <c r="AJ45">
        <f t="shared" si="39"/>
        <v>-382.87296911439398</v>
      </c>
      <c r="AK45">
        <f t="shared" si="61"/>
        <v>-250.37114270502386</v>
      </c>
      <c r="AL45">
        <f t="shared" si="40"/>
        <v>-642.05033623319753</v>
      </c>
      <c r="AN45">
        <f t="shared" si="41"/>
        <v>0</v>
      </c>
      <c r="AO45">
        <f t="shared" si="42"/>
        <v>0</v>
      </c>
      <c r="AP45">
        <f t="shared" si="43"/>
        <v>-4.4947828892973024E-6</v>
      </c>
      <c r="AQ45">
        <f t="shared" si="44"/>
        <v>-0.19298209785303222</v>
      </c>
      <c r="AR45">
        <f t="shared" si="45"/>
        <v>-0.19298659263592149</v>
      </c>
      <c r="AS45">
        <f t="shared" si="46"/>
        <v>-8.3905821893620747</v>
      </c>
      <c r="AT45">
        <f t="shared" si="47"/>
        <v>-5.4868319786851893</v>
      </c>
      <c r="AU45">
        <f t="shared" si="48"/>
        <v>-14.070400760683187</v>
      </c>
      <c r="AW45">
        <v>42</v>
      </c>
      <c r="AX45">
        <f>IF(Z45&gt;0, (R45*SUMPRODUCT(K45:$K$98, X45:$X$98)-K45*$AZ$3)/Z45, 0)</f>
        <v>-194649923.9110004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0.52569093300000003</v>
      </c>
      <c r="Q46" s="5">
        <f t="shared" si="60"/>
        <v>12.5</v>
      </c>
      <c r="R46">
        <f t="shared" si="31"/>
        <v>500000</v>
      </c>
      <c r="S46">
        <f t="shared" si="32"/>
        <v>-374328532.27241862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-3193.8576409573752</v>
      </c>
      <c r="AC46">
        <f t="shared" si="33"/>
        <v>-2851.8154155634084</v>
      </c>
      <c r="AE46">
        <f t="shared" si="34"/>
        <v>0</v>
      </c>
      <c r="AF46">
        <f t="shared" si="35"/>
        <v>0</v>
      </c>
      <c r="AG46">
        <f t="shared" si="36"/>
        <v>-9.5231032692426169E-5</v>
      </c>
      <c r="AH46">
        <f t="shared" si="37"/>
        <v>-4.3128247096354917</v>
      </c>
      <c r="AI46">
        <f t="shared" si="38"/>
        <v>-4.3129199406681842</v>
      </c>
      <c r="AJ46">
        <f t="shared" si="39"/>
        <v>-342.04222539396687</v>
      </c>
      <c r="AK46">
        <f t="shared" si="61"/>
        <v>-223.57003486701629</v>
      </c>
      <c r="AL46">
        <f t="shared" si="40"/>
        <v>-569.9251802016513</v>
      </c>
      <c r="AN46">
        <f t="shared" si="41"/>
        <v>0</v>
      </c>
      <c r="AO46">
        <f t="shared" si="42"/>
        <v>0</v>
      </c>
      <c r="AP46">
        <f t="shared" si="43"/>
        <v>-1.8633646872296376E-6</v>
      </c>
      <c r="AQ46">
        <f t="shared" si="44"/>
        <v>-8.438809323954051E-2</v>
      </c>
      <c r="AR46">
        <f t="shared" si="45"/>
        <v>-8.4389956604227739E-2</v>
      </c>
      <c r="AS46">
        <f t="shared" si="46"/>
        <v>-6.6926650517279054</v>
      </c>
      <c r="AT46">
        <f t="shared" si="47"/>
        <v>-4.3745457369909317</v>
      </c>
      <c r="AU46">
        <f t="shared" si="48"/>
        <v>-11.151600745323064</v>
      </c>
      <c r="AW46">
        <v>43</v>
      </c>
      <c r="AX46">
        <f>IF(Z46&gt;0, (R46*SUMPRODUCT(K46:$K$98, X46:$X$98)-K46*$AZ$3)/Z46, 0)</f>
        <v>-374328532.27241862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0.53963832300000003</v>
      </c>
      <c r="Q47" s="5">
        <f t="shared" si="60"/>
        <v>12.5</v>
      </c>
      <c r="R47">
        <f t="shared" si="31"/>
        <v>500000</v>
      </c>
      <c r="S47">
        <f t="shared" si="32"/>
        <v>-742138959.40766954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-2851.8154155634084</v>
      </c>
      <c r="AC47">
        <f t="shared" si="33"/>
        <v>-2546.3326541103797</v>
      </c>
      <c r="AE47">
        <f t="shared" si="34"/>
        <v>0</v>
      </c>
      <c r="AF47">
        <f t="shared" si="35"/>
        <v>0</v>
      </c>
      <c r="AG47">
        <f t="shared" si="36"/>
        <v>-4.288840758580287E-5</v>
      </c>
      <c r="AH47">
        <f t="shared" si="37"/>
        <v>-2.0556125911879617</v>
      </c>
      <c r="AI47">
        <f t="shared" si="38"/>
        <v>-2.0556554795955475</v>
      </c>
      <c r="AJ47">
        <f t="shared" si="39"/>
        <v>-305.48276145302862</v>
      </c>
      <c r="AK47">
        <f t="shared" si="61"/>
        <v>-199.62707908943861</v>
      </c>
      <c r="AL47">
        <f t="shared" si="40"/>
        <v>-507.16549602206277</v>
      </c>
      <c r="AN47">
        <f t="shared" si="41"/>
        <v>0</v>
      </c>
      <c r="AO47">
        <f t="shared" si="42"/>
        <v>0</v>
      </c>
      <c r="AP47">
        <f t="shared" si="43"/>
        <v>-7.4927504053867839E-7</v>
      </c>
      <c r="AQ47">
        <f t="shared" si="44"/>
        <v>-3.5912249819786468E-2</v>
      </c>
      <c r="AR47">
        <f t="shared" si="45"/>
        <v>-3.5912999094827008E-2</v>
      </c>
      <c r="AS47">
        <f t="shared" si="46"/>
        <v>-5.3368875497106103</v>
      </c>
      <c r="AT47">
        <f t="shared" si="47"/>
        <v>-3.4875528422946234</v>
      </c>
      <c r="AU47">
        <f t="shared" si="48"/>
        <v>-8.8603533911000607</v>
      </c>
      <c r="AW47">
        <v>44</v>
      </c>
      <c r="AX47">
        <f>IF(Z47&gt;0, (R47*SUMPRODUCT(K47:$K$98, X47:$X$98)-K47*$AZ$3)/Z47, 0)</f>
        <v>-742138959.40766954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0.55384314300000004</v>
      </c>
      <c r="Q48" s="5">
        <f t="shared" si="60"/>
        <v>12.5</v>
      </c>
      <c r="R48">
        <f t="shared" si="31"/>
        <v>500000</v>
      </c>
      <c r="S48">
        <f t="shared" si="32"/>
        <v>-1519253097.4155717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-2546.3326541103797</v>
      </c>
      <c r="AC48">
        <f t="shared" si="33"/>
        <v>-2273.5407542653179</v>
      </c>
      <c r="AE48">
        <f t="shared" si="34"/>
        <v>0</v>
      </c>
      <c r="AF48">
        <f t="shared" si="35"/>
        <v>0</v>
      </c>
      <c r="AG48">
        <f t="shared" si="36"/>
        <v>-1.8706073054358739E-5</v>
      </c>
      <c r="AH48">
        <f t="shared" si="37"/>
        <v>-0.95013801822344435</v>
      </c>
      <c r="AI48">
        <f t="shared" si="38"/>
        <v>-0.95015672429649867</v>
      </c>
      <c r="AJ48">
        <f t="shared" si="39"/>
        <v>-272.79189984506183</v>
      </c>
      <c r="AK48">
        <f t="shared" si="61"/>
        <v>-178.24328578772659</v>
      </c>
      <c r="AL48">
        <f t="shared" si="40"/>
        <v>-451.98534235708496</v>
      </c>
      <c r="AN48">
        <f t="shared" si="41"/>
        <v>0</v>
      </c>
      <c r="AO48">
        <f t="shared" si="42"/>
        <v>0</v>
      </c>
      <c r="AP48">
        <f t="shared" si="43"/>
        <v>-2.9178700599097999E-7</v>
      </c>
      <c r="AQ48">
        <f t="shared" si="44"/>
        <v>-1.4820744407978363E-2</v>
      </c>
      <c r="AR48">
        <f t="shared" si="45"/>
        <v>-1.4821036194984353E-2</v>
      </c>
      <c r="AS48">
        <f t="shared" si="46"/>
        <v>-4.2551491958294685</v>
      </c>
      <c r="AT48">
        <f t="shared" si="47"/>
        <v>-2.7803309944775716</v>
      </c>
      <c r="AU48">
        <f t="shared" si="48"/>
        <v>-7.0503012265020244</v>
      </c>
      <c r="AW48">
        <v>45</v>
      </c>
      <c r="AX48">
        <f>IF(Z48&gt;0, (R48*SUMPRODUCT(K48:$K$98, X48:$X$98)-K48*$AZ$3)/Z48, 0)</f>
        <v>-1519253097.4155717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0.568687897</v>
      </c>
      <c r="Q49" s="5">
        <f t="shared" si="60"/>
        <v>12.5</v>
      </c>
      <c r="R49">
        <f t="shared" si="31"/>
        <v>500000</v>
      </c>
      <c r="S49">
        <f t="shared" si="32"/>
        <v>-3219665731.7780318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-2273.5407542653179</v>
      </c>
      <c r="AC49">
        <f t="shared" si="33"/>
        <v>-2029.959314210724</v>
      </c>
      <c r="AE49">
        <f t="shared" si="34"/>
        <v>0</v>
      </c>
      <c r="AF49">
        <f t="shared" si="35"/>
        <v>0</v>
      </c>
      <c r="AG49">
        <f t="shared" si="36"/>
        <v>-7.8810949774035118E-6</v>
      </c>
      <c r="AH49">
        <f t="shared" si="37"/>
        <v>-0.42551669385646551</v>
      </c>
      <c r="AI49">
        <f t="shared" si="38"/>
        <v>-0.42552457495144291</v>
      </c>
      <c r="AJ49">
        <f t="shared" si="39"/>
        <v>-243.58144005459394</v>
      </c>
      <c r="AK49">
        <f t="shared" si="61"/>
        <v>-159.14785279857227</v>
      </c>
      <c r="AL49">
        <f t="shared" si="40"/>
        <v>-403.15481742811767</v>
      </c>
      <c r="AN49">
        <f t="shared" si="41"/>
        <v>0</v>
      </c>
      <c r="AO49">
        <f t="shared" si="42"/>
        <v>0</v>
      </c>
      <c r="AP49">
        <f t="shared" si="43"/>
        <v>-1.0976196171619048E-7</v>
      </c>
      <c r="AQ49">
        <f t="shared" si="44"/>
        <v>-5.9262763860334572E-3</v>
      </c>
      <c r="AR49">
        <f t="shared" si="45"/>
        <v>-5.926386147995173E-3</v>
      </c>
      <c r="AS49">
        <f t="shared" si="46"/>
        <v>-3.3924190451585274</v>
      </c>
      <c r="AT49">
        <f t="shared" si="47"/>
        <v>-2.2164915631870614</v>
      </c>
      <c r="AU49">
        <f t="shared" si="48"/>
        <v>-5.6148369944935839</v>
      </c>
      <c r="AW49">
        <v>46</v>
      </c>
      <c r="AX49">
        <f>IF(Z49&gt;0, (R49*SUMPRODUCT(K49:$K$98, X49:$X$98)-K49*$AZ$3)/Z49, 0)</f>
        <v>-3219665731.7780318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0.58363282999999999</v>
      </c>
      <c r="Q50" s="5">
        <f t="shared" si="60"/>
        <v>12.5</v>
      </c>
      <c r="R50">
        <f t="shared" si="31"/>
        <v>500000</v>
      </c>
      <c r="S50">
        <f t="shared" si="32"/>
        <v>-7074167253.6329756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-2029.959314210724</v>
      </c>
      <c r="AC50">
        <f t="shared" si="33"/>
        <v>-1812.4685790594297</v>
      </c>
      <c r="AE50">
        <f t="shared" si="34"/>
        <v>0</v>
      </c>
      <c r="AF50">
        <f t="shared" si="35"/>
        <v>0</v>
      </c>
      <c r="AG50">
        <f t="shared" si="36"/>
        <v>-3.2026182624686794E-6</v>
      </c>
      <c r="AH50">
        <f t="shared" si="37"/>
        <v>-0.18398663060643192</v>
      </c>
      <c r="AI50">
        <f t="shared" si="38"/>
        <v>-0.18398983322469439</v>
      </c>
      <c r="AJ50">
        <f t="shared" si="39"/>
        <v>-217.4907351512943</v>
      </c>
      <c r="AK50">
        <f t="shared" si="61"/>
        <v>-142.0971519947507</v>
      </c>
      <c r="AL50">
        <f t="shared" si="40"/>
        <v>-359.77187697926968</v>
      </c>
      <c r="AN50">
        <f t="shared" si="41"/>
        <v>0</v>
      </c>
      <c r="AO50">
        <f t="shared" si="42"/>
        <v>0</v>
      </c>
      <c r="AP50">
        <f t="shared" si="43"/>
        <v>-3.982469442522917E-8</v>
      </c>
      <c r="AQ50">
        <f t="shared" si="44"/>
        <v>-2.2878815836704252E-3</v>
      </c>
      <c r="AR50">
        <f t="shared" si="45"/>
        <v>-2.2879214083648502E-3</v>
      </c>
      <c r="AS50">
        <f t="shared" si="46"/>
        <v>-2.7045065499133774</v>
      </c>
      <c r="AT50">
        <f t="shared" si="47"/>
        <v>-1.7669841339517538</v>
      </c>
      <c r="AU50">
        <f t="shared" si="48"/>
        <v>-4.4737786052734956</v>
      </c>
      <c r="AW50">
        <v>47</v>
      </c>
      <c r="AX50">
        <f>IF(Z50&gt;0, (R50*SUMPRODUCT(K50:$K$98, X50:$X$98)-K50*$AZ$3)/Z50, 0)</f>
        <v>-7074167253.6329756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0.59833308299999999</v>
      </c>
      <c r="Q51" s="5">
        <f t="shared" si="60"/>
        <v>12.5</v>
      </c>
      <c r="R51">
        <f t="shared" si="31"/>
        <v>500000</v>
      </c>
      <c r="S51">
        <f t="shared" si="32"/>
        <v>-16126529743.756481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-1812.4685790594297</v>
      </c>
      <c r="AC51">
        <f t="shared" si="33"/>
        <v>-1618.2774192377276</v>
      </c>
      <c r="AE51">
        <f t="shared" si="34"/>
        <v>0</v>
      </c>
      <c r="AF51">
        <f t="shared" si="35"/>
        <v>0</v>
      </c>
      <c r="AG51">
        <f t="shared" si="36"/>
        <v>-1.2543596211890046E-6</v>
      </c>
      <c r="AH51">
        <f t="shared" si="37"/>
        <v>-7.6649298346199532E-2</v>
      </c>
      <c r="AI51">
        <f t="shared" si="38"/>
        <v>-7.6650552705820718E-2</v>
      </c>
      <c r="AJ51">
        <f t="shared" si="39"/>
        <v>-194.19115982170206</v>
      </c>
      <c r="AK51">
        <f t="shared" si="61"/>
        <v>-126.87280053416009</v>
      </c>
      <c r="AL51">
        <f t="shared" si="40"/>
        <v>-321.14061090856796</v>
      </c>
      <c r="AN51">
        <f t="shared" si="41"/>
        <v>0</v>
      </c>
      <c r="AO51">
        <f t="shared" si="42"/>
        <v>0</v>
      </c>
      <c r="AP51">
        <f t="shared" si="43"/>
        <v>-1.392679936249696E-8</v>
      </c>
      <c r="AQ51">
        <f t="shared" si="44"/>
        <v>-8.5101543553501007E-4</v>
      </c>
      <c r="AR51">
        <f t="shared" si="45"/>
        <v>-8.5102936233437247E-4</v>
      </c>
      <c r="AS51">
        <f t="shared" si="46"/>
        <v>-2.1560494096931091</v>
      </c>
      <c r="AT51">
        <f t="shared" si="47"/>
        <v>-1.4086327459444796</v>
      </c>
      <c r="AU51">
        <f t="shared" si="48"/>
        <v>-3.5655331849999232</v>
      </c>
      <c r="AW51">
        <v>48</v>
      </c>
      <c r="AX51">
        <f>IF(Z51&gt;0, (R51*SUMPRODUCT(K51:$K$98, X51:$X$98)-K51*$AZ$3)/Z51, 0)</f>
        <v>-16126529743.756481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0.61338487399999997</v>
      </c>
      <c r="Q52" s="5">
        <f t="shared" si="60"/>
        <v>12.5</v>
      </c>
      <c r="R52">
        <f t="shared" si="31"/>
        <v>500000</v>
      </c>
      <c r="S52">
        <f t="shared" si="32"/>
        <v>-38231853574.998833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-1618.2774192377276</v>
      </c>
      <c r="AC52">
        <f t="shared" si="33"/>
        <v>-1444.8912633752295</v>
      </c>
      <c r="AE52">
        <f t="shared" si="34"/>
        <v>0</v>
      </c>
      <c r="AF52">
        <f t="shared" si="35"/>
        <v>0</v>
      </c>
      <c r="AG52">
        <f t="shared" si="36"/>
        <v>-4.7241080678340928E-7</v>
      </c>
      <c r="AH52">
        <f t="shared" si="37"/>
        <v>-3.0776208727748212E-2</v>
      </c>
      <c r="AI52">
        <f t="shared" si="38"/>
        <v>-3.0776681138554994E-2</v>
      </c>
      <c r="AJ52">
        <f t="shared" si="39"/>
        <v>-173.38615586249807</v>
      </c>
      <c r="AK52">
        <f t="shared" si="61"/>
        <v>-113.27941934664095</v>
      </c>
      <c r="AL52">
        <f t="shared" si="40"/>
        <v>-286.69635189027758</v>
      </c>
      <c r="AN52">
        <f t="shared" si="41"/>
        <v>0</v>
      </c>
      <c r="AO52">
        <f t="shared" si="42"/>
        <v>0</v>
      </c>
      <c r="AP52">
        <f t="shared" si="43"/>
        <v>-4.6830743720388504E-9</v>
      </c>
      <c r="AQ52">
        <f t="shared" si="44"/>
        <v>-3.0508885972101705E-4</v>
      </c>
      <c r="AR52">
        <f t="shared" si="45"/>
        <v>-3.0509354279538908E-4</v>
      </c>
      <c r="AS52">
        <f t="shared" si="46"/>
        <v>-1.7188012029502</v>
      </c>
      <c r="AT52">
        <f t="shared" si="47"/>
        <v>-1.1229547207731803</v>
      </c>
      <c r="AU52">
        <f t="shared" si="48"/>
        <v>-2.8420610172661758</v>
      </c>
      <c r="AW52">
        <v>49</v>
      </c>
      <c r="AX52">
        <f>IF(Z52&gt;0, (R52*SUMPRODUCT(K52:$K$98, X52:$X$98)-K52*$AZ$3)/Z52, 0)</f>
        <v>-38231853574.998833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0.62870016699999998</v>
      </c>
      <c r="Q53" s="5">
        <f t="shared" si="60"/>
        <v>12.5</v>
      </c>
      <c r="R53">
        <f t="shared" si="31"/>
        <v>500000</v>
      </c>
      <c r="S53">
        <f t="shared" si="32"/>
        <v>-94479950440.332352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-1444.8912633752295</v>
      </c>
      <c r="AC53">
        <f t="shared" si="33"/>
        <v>-1290.0817408945054</v>
      </c>
      <c r="AE53">
        <f t="shared" si="34"/>
        <v>0</v>
      </c>
      <c r="AF53">
        <f t="shared" si="35"/>
        <v>0</v>
      </c>
      <c r="AG53">
        <f t="shared" si="36"/>
        <v>-1.7068194559824106E-7</v>
      </c>
      <c r="AH53">
        <f t="shared" si="37"/>
        <v>-1.1880190124693366E-2</v>
      </c>
      <c r="AI53">
        <f t="shared" si="38"/>
        <v>-1.1880360806638963E-2</v>
      </c>
      <c r="AJ53">
        <f t="shared" si="39"/>
        <v>-154.80952248072413</v>
      </c>
      <c r="AK53">
        <f t="shared" si="61"/>
        <v>-101.14238843626607</v>
      </c>
      <c r="AL53">
        <f t="shared" si="40"/>
        <v>-255.96379127779682</v>
      </c>
      <c r="AN53">
        <f t="shared" si="41"/>
        <v>0</v>
      </c>
      <c r="AO53">
        <f t="shared" si="42"/>
        <v>0</v>
      </c>
      <c r="AP53">
        <f t="shared" si="43"/>
        <v>-1.5107089183430503E-9</v>
      </c>
      <c r="AQ53">
        <f t="shared" si="44"/>
        <v>-1.0515177284908017E-4</v>
      </c>
      <c r="AR53">
        <f t="shared" si="45"/>
        <v>-1.0515328355799851E-4</v>
      </c>
      <c r="AS53">
        <f t="shared" si="46"/>
        <v>-1.3702218206872199</v>
      </c>
      <c r="AT53">
        <f t="shared" si="47"/>
        <v>-0.89521306836309467</v>
      </c>
      <c r="AU53">
        <f t="shared" si="48"/>
        <v>-2.2655400423338725</v>
      </c>
      <c r="AW53">
        <v>50</v>
      </c>
      <c r="AX53">
        <f>IF(Z53&gt;0, (R53*SUMPRODUCT(K53:$K$98, X53:$X$98)-K53*$AZ$3)/Z53, 0)</f>
        <v>-94479950440.332352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0.64417999699999995</v>
      </c>
      <c r="Q54" s="5">
        <f t="shared" si="60"/>
        <v>12.5</v>
      </c>
      <c r="R54">
        <f t="shared" si="31"/>
        <v>500000</v>
      </c>
      <c r="S54">
        <f t="shared" si="32"/>
        <v>-243933561841.97202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-1290.0817408945054</v>
      </c>
      <c r="AC54">
        <f t="shared" si="33"/>
        <v>-1151.8587857162929</v>
      </c>
      <c r="AE54">
        <f t="shared" si="34"/>
        <v>0</v>
      </c>
      <c r="AF54">
        <f t="shared" si="35"/>
        <v>0</v>
      </c>
      <c r="AG54">
        <f t="shared" si="36"/>
        <v>-5.9025230938829562E-8</v>
      </c>
      <c r="AH54">
        <f t="shared" si="37"/>
        <v>-4.397995808137164E-3</v>
      </c>
      <c r="AI54">
        <f t="shared" si="38"/>
        <v>-4.398054833368103E-3</v>
      </c>
      <c r="AJ54">
        <f t="shared" si="39"/>
        <v>-138.22295517821249</v>
      </c>
      <c r="AK54">
        <f t="shared" si="61"/>
        <v>-90.305721862615385</v>
      </c>
      <c r="AL54">
        <f t="shared" si="40"/>
        <v>-228.53307509566122</v>
      </c>
      <c r="AN54">
        <f t="shared" si="41"/>
        <v>0</v>
      </c>
      <c r="AO54">
        <f t="shared" si="42"/>
        <v>0</v>
      </c>
      <c r="AP54">
        <f t="shared" si="43"/>
        <v>-4.6645835952992897E-10</v>
      </c>
      <c r="AQ54">
        <f t="shared" si="44"/>
        <v>-3.475601666021784E-5</v>
      </c>
      <c r="AR54">
        <f t="shared" si="45"/>
        <v>-3.4756483118577374E-5</v>
      </c>
      <c r="AS54">
        <f t="shared" si="46"/>
        <v>-1.0923337680563492</v>
      </c>
      <c r="AT54">
        <f t="shared" si="47"/>
        <v>-0.71365851867409758</v>
      </c>
      <c r="AU54">
        <f t="shared" si="48"/>
        <v>-1.8060270432135652</v>
      </c>
      <c r="AW54">
        <v>51</v>
      </c>
      <c r="AX54">
        <f>IF(Z54&gt;0, (R54*SUMPRODUCT(K54:$K$98, X54:$X$98)-K54*$AZ$3)/Z54, 0)</f>
        <v>-243933561841.97202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0.65972661300000002</v>
      </c>
      <c r="Q55" s="5">
        <f t="shared" si="60"/>
        <v>12.5</v>
      </c>
      <c r="R55">
        <f t="shared" si="31"/>
        <v>500000</v>
      </c>
      <c r="S55">
        <f t="shared" si="32"/>
        <v>-659447106135.67053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-1151.8587857162929</v>
      </c>
      <c r="AC55">
        <f t="shared" si="33"/>
        <v>-1028.4453737491083</v>
      </c>
      <c r="AE55">
        <f t="shared" si="34"/>
        <v>0</v>
      </c>
      <c r="AF55">
        <f t="shared" si="35"/>
        <v>0</v>
      </c>
      <c r="AG55">
        <f t="shared" si="36"/>
        <v>-1.9494462940624431E-8</v>
      </c>
      <c r="AH55">
        <f t="shared" si="37"/>
        <v>-1.5576206275526737E-3</v>
      </c>
      <c r="AI55">
        <f t="shared" si="38"/>
        <v>-1.5576401220156143E-3</v>
      </c>
      <c r="AJ55">
        <f t="shared" si="39"/>
        <v>-123.41341196718463</v>
      </c>
      <c r="AK55">
        <f t="shared" si="61"/>
        <v>-80.630115000140506</v>
      </c>
      <c r="AL55">
        <f t="shared" si="40"/>
        <v>-204.04508460744717</v>
      </c>
      <c r="AN55">
        <f t="shared" si="41"/>
        <v>0</v>
      </c>
      <c r="AO55">
        <f t="shared" si="42"/>
        <v>0</v>
      </c>
      <c r="AP55">
        <f t="shared" si="43"/>
        <v>-1.3755248419322623E-10</v>
      </c>
      <c r="AQ55">
        <f t="shared" si="44"/>
        <v>-1.0990535487079154E-5</v>
      </c>
      <c r="AR55">
        <f t="shared" si="45"/>
        <v>-1.0990673039563348E-5</v>
      </c>
      <c r="AS55">
        <f t="shared" si="46"/>
        <v>-0.87080220935312025</v>
      </c>
      <c r="AT55">
        <f t="shared" si="47"/>
        <v>-0.56892424545549369</v>
      </c>
      <c r="AU55">
        <f t="shared" si="48"/>
        <v>-1.4397374454816536</v>
      </c>
      <c r="AW55">
        <v>52</v>
      </c>
      <c r="AX55">
        <f>IF(Z55&gt;0, (R55*SUMPRODUCT(K55:$K$98, X55:$X$98)-K55*$AZ$3)/Z55, 0)</f>
        <v>-659447106135.67053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0.67535580100000003</v>
      </c>
      <c r="Q56" s="5">
        <f t="shared" si="60"/>
        <v>12.5</v>
      </c>
      <c r="R56">
        <f t="shared" si="31"/>
        <v>500000</v>
      </c>
      <c r="S56">
        <f t="shared" si="32"/>
        <v>-1871294836821.1936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-1028.4453737491083</v>
      </c>
      <c r="AC56">
        <f t="shared" si="33"/>
        <v>-918.25480730821414</v>
      </c>
      <c r="AE56">
        <f t="shared" si="34"/>
        <v>0</v>
      </c>
      <c r="AF56">
        <f t="shared" si="35"/>
        <v>0</v>
      </c>
      <c r="AG56">
        <f t="shared" si="36"/>
        <v>-6.1338196768879576E-9</v>
      </c>
      <c r="AH56">
        <f t="shared" si="37"/>
        <v>-5.2662794537320908E-4</v>
      </c>
      <c r="AI56">
        <f t="shared" si="38"/>
        <v>-5.2663407919288597E-4</v>
      </c>
      <c r="AJ56">
        <f t="shared" si="39"/>
        <v>-110.19056644089414</v>
      </c>
      <c r="AK56">
        <f t="shared" si="61"/>
        <v>-71.991176162437583</v>
      </c>
      <c r="AL56">
        <f t="shared" si="40"/>
        <v>-182.18226923741094</v>
      </c>
      <c r="AN56">
        <f t="shared" si="41"/>
        <v>0</v>
      </c>
      <c r="AO56">
        <f t="shared" si="42"/>
        <v>0</v>
      </c>
      <c r="AP56">
        <f t="shared" si="43"/>
        <v>-3.8642938579855191E-11</v>
      </c>
      <c r="AQ56">
        <f t="shared" si="44"/>
        <v>-3.3177452907805758E-6</v>
      </c>
      <c r="AR56">
        <f t="shared" si="45"/>
        <v>-3.3177839337191554E-6</v>
      </c>
      <c r="AS56">
        <f t="shared" si="46"/>
        <v>-0.69419831611601923</v>
      </c>
      <c r="AT56">
        <f t="shared" si="47"/>
        <v>-0.45354293821497793</v>
      </c>
      <c r="AU56">
        <f t="shared" si="48"/>
        <v>-1.1477445721149309</v>
      </c>
      <c r="AW56">
        <v>53</v>
      </c>
      <c r="AX56">
        <f>IF(Z56&gt;0, (R56*SUMPRODUCT(K56:$K$98, X56:$X$98)-K56*$AZ$3)/Z56, 0)</f>
        <v>-1871294836821.1936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0.69109609699999996</v>
      </c>
      <c r="Q57" s="5">
        <f t="shared" si="60"/>
        <v>12.5</v>
      </c>
      <c r="R57">
        <f t="shared" si="31"/>
        <v>500000</v>
      </c>
      <c r="S57">
        <f t="shared" si="32"/>
        <v>-5589752928719.1533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-918.25480730821414</v>
      </c>
      <c r="AC57">
        <f t="shared" si="33"/>
        <v>-819.87036649075435</v>
      </c>
      <c r="AE57">
        <f t="shared" si="34"/>
        <v>0</v>
      </c>
      <c r="AF57">
        <f t="shared" si="35"/>
        <v>0</v>
      </c>
      <c r="AG57">
        <f t="shared" si="36"/>
        <v>-1.8334226417200092E-9</v>
      </c>
      <c r="AH57">
        <f t="shared" si="37"/>
        <v>-1.6956235353596274E-4</v>
      </c>
      <c r="AI57">
        <f t="shared" si="38"/>
        <v>-1.6956418695860447E-4</v>
      </c>
      <c r="AJ57">
        <f t="shared" si="39"/>
        <v>-98.38444081745979</v>
      </c>
      <c r="AK57">
        <f t="shared" si="61"/>
        <v>-64.277836511574989</v>
      </c>
      <c r="AL57">
        <f t="shared" si="40"/>
        <v>-162.66244689322173</v>
      </c>
      <c r="AN57">
        <f t="shared" si="41"/>
        <v>0</v>
      </c>
      <c r="AO57">
        <f t="shared" si="42"/>
        <v>0</v>
      </c>
      <c r="AP57">
        <f t="shared" si="43"/>
        <v>-1.0312968897239279E-11</v>
      </c>
      <c r="AQ57">
        <f t="shared" si="44"/>
        <v>-9.5378514389816587E-7</v>
      </c>
      <c r="AR57">
        <f t="shared" si="45"/>
        <v>-9.5379545686706306E-7</v>
      </c>
      <c r="AS57">
        <f t="shared" si="46"/>
        <v>-0.55341068394948467</v>
      </c>
      <c r="AT57">
        <f t="shared" si="47"/>
        <v>-0.36156165722040762</v>
      </c>
      <c r="AU57">
        <f t="shared" si="48"/>
        <v>-0.91497329496534907</v>
      </c>
      <c r="AW57">
        <v>54</v>
      </c>
      <c r="AX57">
        <f>IF(Z57&gt;0, (R57*SUMPRODUCT(K57:$K$98, X57:$X$98)-K57*$AZ$3)/Z57, 0)</f>
        <v>-5589752928719.1533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0.70685825099999999</v>
      </c>
      <c r="Q58" s="5">
        <f t="shared" si="60"/>
        <v>12.5</v>
      </c>
      <c r="R58">
        <f t="shared" si="31"/>
        <v>500000</v>
      </c>
      <c r="S58">
        <f t="shared" si="32"/>
        <v>-17626686464964.758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-819.87036649075435</v>
      </c>
      <c r="AC58">
        <f t="shared" si="33"/>
        <v>-732.0271137523921</v>
      </c>
      <c r="AE58">
        <f t="shared" si="34"/>
        <v>0</v>
      </c>
      <c r="AF58">
        <f t="shared" si="35"/>
        <v>0</v>
      </c>
      <c r="AG58">
        <f t="shared" si="36"/>
        <v>-5.1911849343280394E-10</v>
      </c>
      <c r="AH58">
        <f t="shared" si="37"/>
        <v>-5.183879687480021E-5</v>
      </c>
      <c r="AI58">
        <f t="shared" si="38"/>
        <v>-5.1839315993293641E-5</v>
      </c>
      <c r="AJ58">
        <f t="shared" si="39"/>
        <v>-87.843252738362253</v>
      </c>
      <c r="AK58">
        <f t="shared" si="61"/>
        <v>-57.390925654352813</v>
      </c>
      <c r="AL58">
        <f t="shared" si="40"/>
        <v>-145.23423023203105</v>
      </c>
      <c r="AN58">
        <f t="shared" si="41"/>
        <v>0</v>
      </c>
      <c r="AO58">
        <f t="shared" si="42"/>
        <v>0</v>
      </c>
      <c r="AP58">
        <f t="shared" si="43"/>
        <v>-2.6071714740597603E-12</v>
      </c>
      <c r="AQ58">
        <f t="shared" si="44"/>
        <v>-2.6035025561856979E-7</v>
      </c>
      <c r="AR58">
        <f t="shared" si="45"/>
        <v>-2.6035286279004386E-7</v>
      </c>
      <c r="AS58">
        <f t="shared" si="46"/>
        <v>-0.44117561910308872</v>
      </c>
      <c r="AT58">
        <f t="shared" si="47"/>
        <v>-0.28823474048566405</v>
      </c>
      <c r="AU58">
        <f t="shared" si="48"/>
        <v>-0.72941061994161549</v>
      </c>
      <c r="AW58">
        <v>55</v>
      </c>
      <c r="AX58">
        <f>IF(Z58&gt;0, (R58*SUMPRODUCT(K58:$K$98, X58:$X$98)-K58*$AZ$3)/Z58, 0)</f>
        <v>-17626686464964.758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0.722550582</v>
      </c>
      <c r="Q59" s="5">
        <f t="shared" si="60"/>
        <v>12.5</v>
      </c>
      <c r="R59">
        <f t="shared" si="31"/>
        <v>500000</v>
      </c>
      <c r="S59">
        <f t="shared" si="32"/>
        <v>-58845194123833.094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-732.0271137523921</v>
      </c>
      <c r="AC59">
        <f t="shared" si="33"/>
        <v>-653.59563750189659</v>
      </c>
      <c r="AE59">
        <f t="shared" si="34"/>
        <v>0</v>
      </c>
      <c r="AF59">
        <f t="shared" si="35"/>
        <v>0</v>
      </c>
      <c r="AG59">
        <f t="shared" si="36"/>
        <v>-1.3883793894164025E-10</v>
      </c>
      <c r="AH59">
        <f t="shared" si="37"/>
        <v>-1.5003574782273425E-5</v>
      </c>
      <c r="AI59">
        <f t="shared" si="38"/>
        <v>-1.5003713620212366E-5</v>
      </c>
      <c r="AJ59">
        <f t="shared" si="39"/>
        <v>-78.431476250495507</v>
      </c>
      <c r="AK59">
        <f t="shared" si="61"/>
        <v>-51.241897962667451</v>
      </c>
      <c r="AL59">
        <f t="shared" si="40"/>
        <v>-129.67338921687656</v>
      </c>
      <c r="AN59">
        <f t="shared" si="41"/>
        <v>0</v>
      </c>
      <c r="AO59">
        <f t="shared" si="42"/>
        <v>0</v>
      </c>
      <c r="AP59">
        <f t="shared" si="43"/>
        <v>-6.2257722621739728E-13</v>
      </c>
      <c r="AQ59">
        <f t="shared" si="44"/>
        <v>-6.7279045212702765E-8</v>
      </c>
      <c r="AR59">
        <f t="shared" si="45"/>
        <v>-6.7279667789928978E-8</v>
      </c>
      <c r="AS59">
        <f t="shared" si="46"/>
        <v>-0.35170250512501799</v>
      </c>
      <c r="AT59">
        <f t="shared" si="47"/>
        <v>-0.22977897066825695</v>
      </c>
      <c r="AU59">
        <f t="shared" si="48"/>
        <v>-0.58148154307294264</v>
      </c>
      <c r="AW59">
        <v>56</v>
      </c>
      <c r="AX59">
        <f>IF(Z59&gt;0, (R59*SUMPRODUCT(K59:$K$98, X59:$X$98)-K59*$AZ$3)/Z59, 0)</f>
        <v>-58845194123833.094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0.74076925400000004</v>
      </c>
      <c r="Q60" s="5">
        <f t="shared" si="60"/>
        <v>12.5</v>
      </c>
      <c r="R60">
        <f t="shared" si="31"/>
        <v>500000</v>
      </c>
      <c r="S60">
        <f t="shared" si="32"/>
        <v>-210810073575285.59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-653.59563750189659</v>
      </c>
      <c r="AC60">
        <f t="shared" si="33"/>
        <v>-583.5675335416347</v>
      </c>
      <c r="AE60">
        <f t="shared" si="34"/>
        <v>0</v>
      </c>
      <c r="AF60">
        <f t="shared" si="35"/>
        <v>0</v>
      </c>
      <c r="AG60">
        <f t="shared" si="36"/>
        <v>-3.460268309552745E-11</v>
      </c>
      <c r="AH60">
        <f t="shared" si="37"/>
        <v>-4.113875058267856E-6</v>
      </c>
      <c r="AI60">
        <f t="shared" si="38"/>
        <v>-4.1139096609509516E-6</v>
      </c>
      <c r="AJ60">
        <f t="shared" si="39"/>
        <v>-70.028103960261888</v>
      </c>
      <c r="AK60">
        <f t="shared" si="61"/>
        <v>-45.751694625132764</v>
      </c>
      <c r="AL60">
        <f t="shared" si="40"/>
        <v>-115.77980269930433</v>
      </c>
      <c r="AN60">
        <f t="shared" si="41"/>
        <v>0</v>
      </c>
      <c r="AO60">
        <f t="shared" si="42"/>
        <v>0</v>
      </c>
      <c r="AP60">
        <f t="shared" si="43"/>
        <v>-1.3854052368997561E-13</v>
      </c>
      <c r="AQ60">
        <f t="shared" si="44"/>
        <v>-1.6470930979373236E-8</v>
      </c>
      <c r="AR60">
        <f t="shared" si="45"/>
        <v>-1.6471069519896926E-8</v>
      </c>
      <c r="AS60">
        <f t="shared" si="46"/>
        <v>-0.28037508446634674</v>
      </c>
      <c r="AT60">
        <f t="shared" si="47"/>
        <v>-0.1831783886692015</v>
      </c>
      <c r="AU60">
        <f t="shared" si="48"/>
        <v>-0.4635534896066178</v>
      </c>
      <c r="AW60">
        <v>57</v>
      </c>
      <c r="AX60">
        <f>IF(Z60&gt;0, (R60*SUMPRODUCT(K60:$K$98, X60:$X$98)-K60*$AZ$3)/Z60, 0)</f>
        <v>-210810073575285.59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0.75888896100000003</v>
      </c>
      <c r="Q61" s="5">
        <f t="shared" si="60"/>
        <v>12.5</v>
      </c>
      <c r="R61">
        <f t="shared" si="31"/>
        <v>500000</v>
      </c>
      <c r="S61">
        <f t="shared" si="32"/>
        <v>-814427907890037.38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-583.5675335416347</v>
      </c>
      <c r="AC61">
        <f t="shared" si="33"/>
        <v>-521.04244067637262</v>
      </c>
      <c r="AE61">
        <f t="shared" si="34"/>
        <v>0</v>
      </c>
      <c r="AF61">
        <f t="shared" si="35"/>
        <v>0</v>
      </c>
      <c r="AG61">
        <f t="shared" si="36"/>
        <v>-7.9970620423950842E-12</v>
      </c>
      <c r="AH61">
        <f t="shared" si="37"/>
        <v>-1.0503837688870838E-6</v>
      </c>
      <c r="AI61">
        <f t="shared" si="38"/>
        <v>-1.0503917659491261E-6</v>
      </c>
      <c r="AJ61">
        <f t="shared" si="39"/>
        <v>-62.525092865262081</v>
      </c>
      <c r="AK61">
        <f t="shared" si="61"/>
        <v>-40.849727347914431</v>
      </c>
      <c r="AL61">
        <f t="shared" si="40"/>
        <v>-103.37482126356828</v>
      </c>
      <c r="AN61">
        <f t="shared" si="41"/>
        <v>0</v>
      </c>
      <c r="AO61">
        <f t="shared" si="42"/>
        <v>0</v>
      </c>
      <c r="AP61">
        <f t="shared" si="43"/>
        <v>-2.8587718190709259E-14</v>
      </c>
      <c r="AQ61">
        <f t="shared" si="44"/>
        <v>-3.7548883599814813E-9</v>
      </c>
      <c r="AR61">
        <f t="shared" si="45"/>
        <v>-3.7549169476996723E-9</v>
      </c>
      <c r="AS61">
        <f t="shared" si="46"/>
        <v>-0.22351330091028096</v>
      </c>
      <c r="AT61">
        <f t="shared" si="47"/>
        <v>-0.14602868996121179</v>
      </c>
      <c r="AU61">
        <f t="shared" si="48"/>
        <v>-0.36954199462640969</v>
      </c>
      <c r="AW61">
        <v>58</v>
      </c>
      <c r="AX61">
        <f>IF(Z61&gt;0, (R61*SUMPRODUCT(K61:$K$98, X61:$X$98)-K61*$AZ$3)/Z61, 0)</f>
        <v>-814427907890037.38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0.77688723800000004</v>
      </c>
      <c r="Q62" s="5">
        <f t="shared" si="60"/>
        <v>12.5</v>
      </c>
      <c r="R62">
        <f t="shared" si="31"/>
        <v>500000</v>
      </c>
      <c r="S62">
        <f t="shared" si="32"/>
        <v>-3412126838780753.5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-521.04244067637262</v>
      </c>
      <c r="AC62">
        <f t="shared" si="33"/>
        <v>-465.21646489286593</v>
      </c>
      <c r="AE62">
        <f t="shared" si="34"/>
        <v>0</v>
      </c>
      <c r="AF62">
        <f t="shared" si="35"/>
        <v>0</v>
      </c>
      <c r="AG62">
        <f t="shared" si="36"/>
        <v>-1.7042759797401777E-12</v>
      </c>
      <c r="AH62">
        <f t="shared" si="37"/>
        <v>-2.4851261768923824E-7</v>
      </c>
      <c r="AI62">
        <f t="shared" si="38"/>
        <v>-2.4851432196521797E-7</v>
      </c>
      <c r="AJ62">
        <f t="shared" si="39"/>
        <v>-55.825975783506692</v>
      </c>
      <c r="AK62">
        <f t="shared" si="61"/>
        <v>-36.47297084734609</v>
      </c>
      <c r="AL62">
        <f t="shared" si="40"/>
        <v>-92.298946879367094</v>
      </c>
      <c r="AN62">
        <f t="shared" si="41"/>
        <v>0</v>
      </c>
      <c r="AO62">
        <f t="shared" si="42"/>
        <v>0</v>
      </c>
      <c r="AP62">
        <f t="shared" si="43"/>
        <v>-5.4396496275890115E-15</v>
      </c>
      <c r="AQ62">
        <f t="shared" si="44"/>
        <v>-7.9319405092508827E-10</v>
      </c>
      <c r="AR62">
        <f t="shared" si="45"/>
        <v>-7.931994905747159E-10</v>
      </c>
      <c r="AS62">
        <f t="shared" si="46"/>
        <v>-0.17818343507184875</v>
      </c>
      <c r="AT62">
        <f t="shared" si="47"/>
        <v>-0.11641317758704654</v>
      </c>
      <c r="AU62">
        <f t="shared" si="48"/>
        <v>-0.29459661345209476</v>
      </c>
      <c r="AW62">
        <v>59</v>
      </c>
      <c r="AX62">
        <f>IF(Z62&gt;0, (R62*SUMPRODUCT(K62:$K$98, X62:$X$98)-K62*$AZ$3)/Z62, 0)</f>
        <v>-3412126838780753.5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0.79474162100000001</v>
      </c>
      <c r="Q63" s="5">
        <f t="shared" si="60"/>
        <v>12.5</v>
      </c>
      <c r="R63">
        <f t="shared" si="31"/>
        <v>500000</v>
      </c>
      <c r="S63">
        <f t="shared" si="32"/>
        <v>-1.5602617598013582E+16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-465.21646489286593</v>
      </c>
      <c r="AC63">
        <f t="shared" si="33"/>
        <v>-415.37184365503271</v>
      </c>
      <c r="AE63">
        <f t="shared" si="34"/>
        <v>0</v>
      </c>
      <c r="AF63">
        <f t="shared" si="35"/>
        <v>0</v>
      </c>
      <c r="AG63">
        <f t="shared" si="36"/>
        <v>-3.3277416517270395E-13</v>
      </c>
      <c r="AH63">
        <f t="shared" si="37"/>
        <v>-5.417836219080288E-8</v>
      </c>
      <c r="AI63">
        <f t="shared" si="38"/>
        <v>-5.4178694964968051E-8</v>
      </c>
      <c r="AJ63">
        <f t="shared" si="39"/>
        <v>-49.844621237833223</v>
      </c>
      <c r="AK63">
        <f t="shared" si="61"/>
        <v>-32.56515254250062</v>
      </c>
      <c r="AL63">
        <f t="shared" si="40"/>
        <v>-82.409773834512535</v>
      </c>
      <c r="AN63">
        <f t="shared" si="41"/>
        <v>0</v>
      </c>
      <c r="AO63">
        <f t="shared" si="42"/>
        <v>0</v>
      </c>
      <c r="AP63">
        <f t="shared" si="43"/>
        <v>-9.4833675768837874E-16</v>
      </c>
      <c r="AQ63">
        <f t="shared" si="44"/>
        <v>-1.5439699866793347E-10</v>
      </c>
      <c r="AR63">
        <f t="shared" si="45"/>
        <v>-1.5439794700469116E-10</v>
      </c>
      <c r="AS63">
        <f t="shared" si="46"/>
        <v>-0.14204674352758132</v>
      </c>
      <c r="AT63">
        <f t="shared" si="47"/>
        <v>-9.2803872439301008E-2</v>
      </c>
      <c r="AU63">
        <f t="shared" si="48"/>
        <v>-0.23485061612128025</v>
      </c>
      <c r="AW63">
        <v>60</v>
      </c>
      <c r="AX63">
        <f>IF(Z63&gt;0, (R63*SUMPRODUCT(K63:$K$98, X63:$X$98)-K63*$AZ$3)/Z63, 0)</f>
        <v>-1.5602617598013582E+16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0.81243025300000005</v>
      </c>
      <c r="Q64" s="5">
        <f t="shared" si="60"/>
        <v>12.5</v>
      </c>
      <c r="R64">
        <f t="shared" si="31"/>
        <v>500000</v>
      </c>
      <c r="S64">
        <f t="shared" si="32"/>
        <v>-7.8453164488993936E+16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-415.37184365503271</v>
      </c>
      <c r="AC64">
        <f t="shared" si="33"/>
        <v>-370.86771754927065</v>
      </c>
      <c r="AE64">
        <f t="shared" si="34"/>
        <v>0</v>
      </c>
      <c r="AF64">
        <f t="shared" si="35"/>
        <v>0</v>
      </c>
      <c r="AG64">
        <f t="shared" si="36"/>
        <v>-5.9090624317853218E-14</v>
      </c>
      <c r="AH64">
        <f t="shared" si="37"/>
        <v>-1.0814231968124947E-8</v>
      </c>
      <c r="AI64">
        <f t="shared" si="38"/>
        <v>-1.0814291058749266E-8</v>
      </c>
      <c r="AJ64">
        <f t="shared" si="39"/>
        <v>-44.504126105762055</v>
      </c>
      <c r="AK64">
        <f t="shared" si="61"/>
        <v>-29.076029055852292</v>
      </c>
      <c r="AL64">
        <f t="shared" si="40"/>
        <v>-73.580155172428633</v>
      </c>
      <c r="AN64">
        <f t="shared" si="41"/>
        <v>0</v>
      </c>
      <c r="AO64">
        <f t="shared" si="42"/>
        <v>0</v>
      </c>
      <c r="AP64">
        <f t="shared" si="43"/>
        <v>-1.5035349833350501E-16</v>
      </c>
      <c r="AQ64">
        <f t="shared" si="44"/>
        <v>-2.7516338284927472E-11</v>
      </c>
      <c r="AR64">
        <f t="shared" si="45"/>
        <v>-2.7516488638425811E-11</v>
      </c>
      <c r="AS64">
        <f t="shared" si="46"/>
        <v>-0.11323879426765703</v>
      </c>
      <c r="AT64">
        <f t="shared" si="47"/>
        <v>-7.3982678921759207E-2</v>
      </c>
      <c r="AU64">
        <f t="shared" si="48"/>
        <v>-0.18722147321693269</v>
      </c>
      <c r="AW64">
        <v>61</v>
      </c>
      <c r="AX64">
        <f>IF(Z64&gt;0, (R64*SUMPRODUCT(K64:$K$98, X64:$X$98)-K64*$AZ$3)/Z64, 0)</f>
        <v>-7.8453164488993936E+16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0.830029028</v>
      </c>
      <c r="Q65" s="5">
        <f t="shared" si="60"/>
        <v>12.5</v>
      </c>
      <c r="R65">
        <f t="shared" si="31"/>
        <v>500000</v>
      </c>
      <c r="S65">
        <f t="shared" si="32"/>
        <v>-4.3787611851073619E+17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-370.86771754927065</v>
      </c>
      <c r="AC65">
        <f t="shared" si="33"/>
        <v>-331.13189066901566</v>
      </c>
      <c r="AE65">
        <f t="shared" si="34"/>
        <v>0</v>
      </c>
      <c r="AF65">
        <f t="shared" si="35"/>
        <v>0</v>
      </c>
      <c r="AG65">
        <f t="shared" si="36"/>
        <v>-9.4527846082138159E-15</v>
      </c>
      <c r="AH65">
        <f t="shared" si="37"/>
        <v>-1.9618773386584346E-9</v>
      </c>
      <c r="AI65">
        <f t="shared" si="38"/>
        <v>-1.9618867914430427E-9</v>
      </c>
      <c r="AJ65">
        <f t="shared" si="39"/>
        <v>-39.73582688025499</v>
      </c>
      <c r="AK65">
        <f t="shared" si="61"/>
        <v>-25.960740228448948</v>
      </c>
      <c r="AL65">
        <f t="shared" si="40"/>
        <v>-65.696567110665825</v>
      </c>
      <c r="AN65">
        <f t="shared" si="41"/>
        <v>0</v>
      </c>
      <c r="AO65">
        <f t="shared" si="42"/>
        <v>0</v>
      </c>
      <c r="AP65">
        <f t="shared" si="43"/>
        <v>-2.147517435000998E-17</v>
      </c>
      <c r="AQ65">
        <f t="shared" si="44"/>
        <v>-4.4570631456485277E-12</v>
      </c>
      <c r="AR65">
        <f t="shared" si="45"/>
        <v>-4.4570846208228773E-12</v>
      </c>
      <c r="AS65">
        <f t="shared" si="46"/>
        <v>-9.0273273491686346E-2</v>
      </c>
      <c r="AT65">
        <f t="shared" si="47"/>
        <v>-5.8978538681270724E-2</v>
      </c>
      <c r="AU65">
        <f t="shared" si="48"/>
        <v>-0.14925181217741415</v>
      </c>
      <c r="AW65">
        <v>62</v>
      </c>
      <c r="AX65">
        <f>IF(Z65&gt;0, (R65*SUMPRODUCT(K65:$K$98, X65:$X$98)-K65*$AZ$3)/Z65, 0)</f>
        <v>-4.3787611851073619E+17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0.84762719500000006</v>
      </c>
      <c r="Q66" s="5">
        <f t="shared" si="60"/>
        <v>12.5</v>
      </c>
      <c r="R66">
        <f t="shared" si="31"/>
        <v>500000</v>
      </c>
      <c r="S66">
        <f t="shared" si="32"/>
        <v>-2.7460358043720284E+18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-331.13189066901566</v>
      </c>
      <c r="AC66">
        <f t="shared" si="33"/>
        <v>-295.65347381162502</v>
      </c>
      <c r="AE66">
        <f t="shared" si="34"/>
        <v>0</v>
      </c>
      <c r="AF66">
        <f t="shared" si="35"/>
        <v>0</v>
      </c>
      <c r="AG66">
        <f t="shared" si="36"/>
        <v>-1.3458194597322262E-15</v>
      </c>
      <c r="AH66">
        <f t="shared" si="37"/>
        <v>-3.2049749209597808E-10</v>
      </c>
      <c r="AI66">
        <f t="shared" si="38"/>
        <v>-3.2049883791543784E-10</v>
      </c>
      <c r="AJ66">
        <f t="shared" si="39"/>
        <v>-35.478416857390641</v>
      </c>
      <c r="AK66">
        <f t="shared" si="61"/>
        <v>-23.1792323468311</v>
      </c>
      <c r="AL66">
        <f t="shared" si="40"/>
        <v>-58.657649204542238</v>
      </c>
      <c r="AN66">
        <f t="shared" si="41"/>
        <v>0</v>
      </c>
      <c r="AO66">
        <f t="shared" si="42"/>
        <v>0</v>
      </c>
      <c r="AP66">
        <f t="shared" si="43"/>
        <v>-2.7298935804240805E-18</v>
      </c>
      <c r="AQ66">
        <f t="shared" si="44"/>
        <v>-6.5010506415838951E-13</v>
      </c>
      <c r="AR66">
        <f t="shared" si="45"/>
        <v>-6.5010779405196998E-13</v>
      </c>
      <c r="AS66">
        <f t="shared" si="46"/>
        <v>-7.1965300934101972E-2</v>
      </c>
      <c r="AT66">
        <f t="shared" si="47"/>
        <v>-4.7017329943618458E-2</v>
      </c>
      <c r="AU66">
        <f t="shared" si="48"/>
        <v>-0.11898263087837053</v>
      </c>
      <c r="AW66">
        <v>63</v>
      </c>
      <c r="AX66">
        <f>IF(Z66&gt;0, (R66*SUMPRODUCT(K66:$K$98, X66:$X$98)-K66*$AZ$3)/Z66, 0)</f>
        <v>-2.7460358043720284E+18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0.86522596900000004</v>
      </c>
      <c r="Q67" s="5">
        <f t="shared" si="60"/>
        <v>12.5</v>
      </c>
      <c r="R67">
        <f t="shared" si="31"/>
        <v>500000</v>
      </c>
      <c r="S67">
        <f t="shared" si="32"/>
        <v>-1.9650063902119436E+19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-295.65347381162502</v>
      </c>
      <c r="AC67">
        <f t="shared" si="33"/>
        <v>-263.97631590323715</v>
      </c>
      <c r="AE67">
        <f t="shared" si="34"/>
        <v>0</v>
      </c>
      <c r="AF67">
        <f t="shared" si="35"/>
        <v>0</v>
      </c>
      <c r="AG67">
        <f t="shared" si="36"/>
        <v>-1.6792331898903195E-16</v>
      </c>
      <c r="AH67">
        <f t="shared" si="37"/>
        <v>-4.6577517845834883E-11</v>
      </c>
      <c r="AI67">
        <f t="shared" ref="AI67:AI69" si="62">SUM(AE67:AH67)</f>
        <v>-4.657768576915387E-11</v>
      </c>
      <c r="AJ67">
        <f t="shared" si="39"/>
        <v>-31.677157908387869</v>
      </c>
      <c r="AK67">
        <f t="shared" si="61"/>
        <v>-20.695743166813752</v>
      </c>
      <c r="AL67">
        <f t="shared" ref="AL67:AL69" si="63">SUM(AI67:AK67)</f>
        <v>-52.372901075248194</v>
      </c>
      <c r="AN67">
        <f t="shared" si="41"/>
        <v>0</v>
      </c>
      <c r="AO67">
        <f t="shared" si="42"/>
        <v>0</v>
      </c>
      <c r="AP67">
        <f t="shared" si="43"/>
        <v>-3.0412484484869194E-19</v>
      </c>
      <c r="AQ67">
        <f t="shared" si="44"/>
        <v>-8.4356243513903734E-14</v>
      </c>
      <c r="AR67">
        <f t="shared" si="45"/>
        <v>-8.4356547638748579E-14</v>
      </c>
      <c r="AS67">
        <f t="shared" si="46"/>
        <v>-5.7370297300788915E-2</v>
      </c>
      <c r="AT67">
        <f t="shared" si="47"/>
        <v>-3.7481927569849381E-2</v>
      </c>
      <c r="AU67">
        <f t="shared" si="48"/>
        <v>-9.4852224870722646E-2</v>
      </c>
      <c r="AW67">
        <v>64</v>
      </c>
      <c r="AX67">
        <f>IF(Z67&gt;0, (R67*SUMPRODUCT(K67:$K$98, X67:$X$98)-K67*$AZ$3)/Z67, 0)</f>
        <v>-1.9650063902119436E+19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0.88282474399999999</v>
      </c>
      <c r="Q68" s="5">
        <f t="shared" si="60"/>
        <v>12.5</v>
      </c>
      <c r="R68">
        <f t="shared" si="31"/>
        <v>500000</v>
      </c>
      <c r="S68">
        <f t="shared" si="32"/>
        <v>-1.6370103107201024E+20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-263.97631590323715</v>
      </c>
      <c r="AC68">
        <f t="shared" si="33"/>
        <v>-235.69313919931898</v>
      </c>
      <c r="AE68">
        <f t="shared" si="34"/>
        <v>0</v>
      </c>
      <c r="AF68">
        <f t="shared" si="35"/>
        <v>0</v>
      </c>
      <c r="AG68">
        <f t="shared" si="36"/>
        <v>-1.7997224701019156E-17</v>
      </c>
      <c r="AH68">
        <f t="shared" si="37"/>
        <v>-5.929874443924899E-12</v>
      </c>
      <c r="AI68">
        <f t="shared" si="62"/>
        <v>-5.9298924411495997E-12</v>
      </c>
      <c r="AJ68">
        <f t="shared" si="39"/>
        <v>-28.283176703918173</v>
      </c>
      <c r="AK68">
        <f t="shared" si="61"/>
        <v>-18.478342113226603</v>
      </c>
      <c r="AL68">
        <f t="shared" si="63"/>
        <v>-46.761518817150701</v>
      </c>
      <c r="AN68">
        <f t="shared" si="41"/>
        <v>0</v>
      </c>
      <c r="AO68">
        <f t="shared" si="42"/>
        <v>0</v>
      </c>
      <c r="AP68">
        <f t="shared" si="43"/>
        <v>-2.9102373305909674E-20</v>
      </c>
      <c r="AQ68">
        <f t="shared" si="44"/>
        <v>-9.58889065348522E-15</v>
      </c>
      <c r="AR68">
        <f t="shared" si="45"/>
        <v>-9.5889197558585265E-15</v>
      </c>
      <c r="AS68">
        <f t="shared" si="46"/>
        <v>-4.5735249761471454E-2</v>
      </c>
      <c r="AT68">
        <f t="shared" si="47"/>
        <v>-2.9880363177494783E-2</v>
      </c>
      <c r="AU68">
        <f t="shared" si="48"/>
        <v>-7.5615612938975812E-2</v>
      </c>
      <c r="AW68">
        <v>65</v>
      </c>
      <c r="AX68">
        <f>IF(Z68&gt;0, (R68*SUMPRODUCT(K68:$K$98, X68:$X$98)-K68*$AZ$3)/Z68, 0)</f>
        <v>-1.6370103107201024E+20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-235.69313919931898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-7.1988898804076629E-13</v>
      </c>
      <c r="AI69">
        <f t="shared" si="62"/>
        <v>-7.1988898804076629E-13</v>
      </c>
      <c r="AJ69">
        <f t="shared" si="39"/>
        <v>-235.69313919931898</v>
      </c>
      <c r="AK69">
        <f t="shared" si="61"/>
        <v>-16.498519743952329</v>
      </c>
      <c r="AL69">
        <f t="shared" si="63"/>
        <v>-252.19165894327202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-1.0393704752110596E-15</v>
      </c>
      <c r="AR69">
        <f t="shared" si="45"/>
        <v>-1.0393704752110596E-15</v>
      </c>
      <c r="AS69">
        <f t="shared" si="46"/>
        <v>-0.34029203691571147</v>
      </c>
      <c r="AT69">
        <f t="shared" si="47"/>
        <v>-2.3820442584099804E-2</v>
      </c>
      <c r="AU69">
        <f t="shared" si="48"/>
        <v>-0.36411247949981229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218955.82136852512</v>
      </c>
      <c r="AO71" s="6">
        <f t="shared" si="70"/>
        <v>-21895.582136852514</v>
      </c>
      <c r="AP71" s="6">
        <f t="shared" si="70"/>
        <v>-715.01517792843606</v>
      </c>
      <c r="AQ71" s="6">
        <f t="shared" si="70"/>
        <v>-145755.20498176568</v>
      </c>
      <c r="AR71" s="6">
        <f t="shared" si="70"/>
        <v>50590.01907197848</v>
      </c>
      <c r="AS71" s="6">
        <f t="shared" si="70"/>
        <v>-7229.2831393384849</v>
      </c>
      <c r="AT71" s="6">
        <f t="shared" si="70"/>
        <v>954.84046051840585</v>
      </c>
      <c r="AU71" s="6">
        <f t="shared" si="70"/>
        <v>44315.576393158393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51087.854499050794</v>
      </c>
      <c r="K3">
        <v>1</v>
      </c>
      <c r="L3" s="2">
        <v>0</v>
      </c>
      <c r="O3">
        <f>$C$3</f>
        <v>51087.854499050794</v>
      </c>
      <c r="P3">
        <f>O3*C5</f>
        <v>5108.78544990508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51087.854499050794</v>
      </c>
      <c r="AF3">
        <f t="shared" ref="AF3:AF34" si="4">-$Z3*P3</f>
        <v>-5108.78544990508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45354.112078445716</v>
      </c>
      <c r="AJ3">
        <f t="shared" ref="AJ3:AJ34" si="8">AB3-AC3</f>
        <v>0</v>
      </c>
      <c r="AL3">
        <f t="shared" ref="AL3:AL34" si="9">SUM(AI3:AK3)</f>
        <v>45354.112078445716</v>
      </c>
      <c r="AN3">
        <f t="shared" ref="AN3:AN34" si="10">AE3*$K3</f>
        <v>51087.854499050794</v>
      </c>
      <c r="AO3">
        <f t="shared" ref="AO3:AO34" si="11">AF3*$K3</f>
        <v>-5108.78544990508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45354.112078445716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45354.112078445716</v>
      </c>
      <c r="AW3">
        <v>0</v>
      </c>
      <c r="AX3">
        <f>IF(Z3&gt;0, (R3*SUMPRODUCT(K3:$K$98, X3:$X$98)-K3*$AZ$3)/Z3, 0)</f>
        <v>0</v>
      </c>
      <c r="AZ3">
        <f>C6*SUMPRODUCT(X4:X98, K4:K98)/1</f>
        <v>30343.217439585565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1000000</v>
      </c>
      <c r="S4">
        <f t="shared" si="1"/>
        <v>2058.4195473322598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2035.3366301951719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-2035.3366301951719</v>
      </c>
      <c r="AK4">
        <f>G4*SUM(AB4, AE4:AF4)</f>
        <v>0</v>
      </c>
      <c r="AL4">
        <f t="shared" si="9"/>
        <v>-3249.2396301951717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-1132.4778430823769</v>
      </c>
      <c r="AR4">
        <f t="shared" si="14"/>
        <v>-1132.4778430823769</v>
      </c>
      <c r="AS4">
        <f t="shared" si="15"/>
        <v>-1898.8120442160387</v>
      </c>
      <c r="AT4">
        <f t="shared" si="16"/>
        <v>0</v>
      </c>
      <c r="AU4">
        <f t="shared" si="17"/>
        <v>-3031.2898872984156</v>
      </c>
      <c r="AW4">
        <v>1</v>
      </c>
      <c r="AX4">
        <f>IF(Z4&gt;0, (R4*SUMPRODUCT(K4:$K$98, X4:$X$98)-K4*$AZ$3)/Z4, 0)</f>
        <v>2058.4195473322598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1.221979E-3</v>
      </c>
      <c r="Q5" s="5">
        <f t="shared" ref="Q5:Q36" si="29">$C$8</f>
        <v>12.5</v>
      </c>
      <c r="R5">
        <f t="shared" si="0"/>
        <v>1000000</v>
      </c>
      <c r="S5">
        <f t="shared" si="1"/>
        <v>3338.4929935498271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2035.3366301951719</v>
      </c>
      <c r="AC5">
        <f t="shared" si="2"/>
        <v>3264.0110819382062</v>
      </c>
      <c r="AE5">
        <f t="shared" si="3"/>
        <v>0</v>
      </c>
      <c r="AF5">
        <f t="shared" si="4"/>
        <v>0</v>
      </c>
      <c r="AG5">
        <f t="shared" si="5"/>
        <v>-12.221124502299674</v>
      </c>
      <c r="AH5">
        <f t="shared" si="6"/>
        <v>-1208.2758460259631</v>
      </c>
      <c r="AI5">
        <f t="shared" si="7"/>
        <v>-1220.4969705282629</v>
      </c>
      <c r="AJ5">
        <f t="shared" si="8"/>
        <v>-1228.6744517430343</v>
      </c>
      <c r="AK5">
        <f>G5*SUM(AB5, AE5:AF5)</f>
        <v>83.448801838002055</v>
      </c>
      <c r="AL5">
        <f t="shared" si="9"/>
        <v>-2365.7226204332951</v>
      </c>
      <c r="AN5">
        <f t="shared" si="10"/>
        <v>0</v>
      </c>
      <c r="AO5">
        <f t="shared" si="11"/>
        <v>0</v>
      </c>
      <c r="AP5">
        <f t="shared" si="12"/>
        <v>-10.450381546888416</v>
      </c>
      <c r="AQ5">
        <f t="shared" si="13"/>
        <v>-1033.2063634966387</v>
      </c>
      <c r="AR5">
        <f t="shared" si="14"/>
        <v>-1043.6567450435271</v>
      </c>
      <c r="AS5">
        <f t="shared" si="15"/>
        <v>-1050.6493747946431</v>
      </c>
      <c r="AT5">
        <f t="shared" si="16"/>
        <v>71.357739516826399</v>
      </c>
      <c r="AU5">
        <f t="shared" si="17"/>
        <v>-2022.9483803213438</v>
      </c>
      <c r="AW5">
        <v>2</v>
      </c>
      <c r="AX5">
        <f>IF(Z5&gt;0, (R5*SUMPRODUCT(K5:$K$98, X5:$X$98)-K5*$AZ$3)/Z5, 0)</f>
        <v>3338.4929935498271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1.231956E-3</v>
      </c>
      <c r="Q6" s="5">
        <f t="shared" si="29"/>
        <v>12.5</v>
      </c>
      <c r="R6">
        <f t="shared" si="0"/>
        <v>1000000</v>
      </c>
      <c r="S6">
        <f t="shared" si="1"/>
        <v>4934.7559596140845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3264.0110819382062</v>
      </c>
      <c r="AC6">
        <f t="shared" si="2"/>
        <v>4770.4709735884426</v>
      </c>
      <c r="AE6">
        <f t="shared" si="3"/>
        <v>0</v>
      </c>
      <c r="AF6">
        <f t="shared" si="4"/>
        <v>0</v>
      </c>
      <c r="AG6">
        <f t="shared" si="5"/>
        <v>-12.083857369619324</v>
      </c>
      <c r="AH6">
        <f t="shared" si="6"/>
        <v>-1204.4710125884076</v>
      </c>
      <c r="AI6">
        <f t="shared" si="7"/>
        <v>-1216.554869958027</v>
      </c>
      <c r="AJ6">
        <f t="shared" si="8"/>
        <v>-1506.4598916502364</v>
      </c>
      <c r="AK6">
        <f>G6*SUM(AB6, AE6:AF6)</f>
        <v>190.94464829338509</v>
      </c>
      <c r="AL6">
        <f t="shared" si="9"/>
        <v>-2532.0701133148782</v>
      </c>
      <c r="AN6">
        <f t="shared" si="10"/>
        <v>0</v>
      </c>
      <c r="AO6">
        <f t="shared" si="11"/>
        <v>0</v>
      </c>
      <c r="AP6">
        <f t="shared" si="12"/>
        <v>-9.3216087696622054</v>
      </c>
      <c r="AQ6">
        <f t="shared" si="13"/>
        <v>-929.14101932185565</v>
      </c>
      <c r="AR6">
        <f t="shared" si="14"/>
        <v>-938.4626280915179</v>
      </c>
      <c r="AS6">
        <f t="shared" si="15"/>
        <v>-1162.0982694198749</v>
      </c>
      <c r="AT6">
        <f t="shared" si="16"/>
        <v>147.29661676797465</v>
      </c>
      <c r="AU6">
        <f t="shared" si="17"/>
        <v>-1953.2642807434181</v>
      </c>
      <c r="AW6">
        <v>3</v>
      </c>
      <c r="AX6">
        <f>IF(Z6&gt;0, (R6*SUMPRODUCT(K6:$K$98, X6:$X$98)-K6*$AZ$3)/Z6, 0)</f>
        <v>4934.7559596140845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1.2424070000000001E-3</v>
      </c>
      <c r="Q7" s="5">
        <f t="shared" si="29"/>
        <v>12.5</v>
      </c>
      <c r="R7">
        <f t="shared" si="0"/>
        <v>1000000</v>
      </c>
      <c r="S7">
        <f t="shared" si="1"/>
        <v>6226.7925430035584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4770.4709735884426</v>
      </c>
      <c r="AC7">
        <f t="shared" si="2"/>
        <v>5951.8202371419611</v>
      </c>
      <c r="AE7">
        <f t="shared" si="3"/>
        <v>0</v>
      </c>
      <c r="AF7">
        <f t="shared" si="4"/>
        <v>0</v>
      </c>
      <c r="AG7">
        <f t="shared" si="5"/>
        <v>-11.948005726940114</v>
      </c>
      <c r="AH7">
        <f t="shared" si="6"/>
        <v>-1201.0455186413308</v>
      </c>
      <c r="AI7">
        <f t="shared" si="7"/>
        <v>-1212.993524368271</v>
      </c>
      <c r="AJ7">
        <f t="shared" si="8"/>
        <v>-1181.3492635535185</v>
      </c>
      <c r="AK7">
        <f>G7*SUM(AB7, AE7:AF7)</f>
        <v>234.23012480319252</v>
      </c>
      <c r="AL7">
        <f t="shared" si="9"/>
        <v>-2160.1126631185971</v>
      </c>
      <c r="AN7">
        <f t="shared" si="10"/>
        <v>0</v>
      </c>
      <c r="AO7">
        <f t="shared" si="11"/>
        <v>0</v>
      </c>
      <c r="AP7">
        <f t="shared" si="12"/>
        <v>-8.3857805931934255</v>
      </c>
      <c r="AQ7">
        <f t="shared" si="13"/>
        <v>-842.96111266961782</v>
      </c>
      <c r="AR7">
        <f t="shared" si="14"/>
        <v>-851.34689326281125</v>
      </c>
      <c r="AS7">
        <f t="shared" si="15"/>
        <v>-829.1371760689226</v>
      </c>
      <c r="AT7">
        <f t="shared" si="16"/>
        <v>164.39583975818184</v>
      </c>
      <c r="AU7">
        <f t="shared" si="17"/>
        <v>-1516.0882295735521</v>
      </c>
      <c r="AW7">
        <v>4</v>
      </c>
      <c r="AX7">
        <f>IF(Z7&gt;0, (R7*SUMPRODUCT(K7:$K$98, X7:$X$98)-K7*$AZ$3)/Z7, 0)</f>
        <v>6226.7925430035584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1.255709E-3</v>
      </c>
      <c r="Q8" s="5">
        <f t="shared" si="29"/>
        <v>12.5</v>
      </c>
      <c r="R8">
        <f t="shared" si="0"/>
        <v>1000000</v>
      </c>
      <c r="S8">
        <f t="shared" si="1"/>
        <v>6905.4817415076104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5951.8202371419611</v>
      </c>
      <c r="AC8">
        <f t="shared" si="2"/>
        <v>6526.2450872535446</v>
      </c>
      <c r="AE8">
        <f t="shared" si="3"/>
        <v>0</v>
      </c>
      <c r="AF8">
        <f t="shared" si="4"/>
        <v>0</v>
      </c>
      <c r="AG8">
        <f t="shared" si="5"/>
        <v>-11.813522451347342</v>
      </c>
      <c r="AH8">
        <f t="shared" si="6"/>
        <v>-1200.2574658696194</v>
      </c>
      <c r="AI8">
        <f t="shared" si="7"/>
        <v>-1212.0709883209668</v>
      </c>
      <c r="AJ8">
        <f t="shared" si="8"/>
        <v>-574.42485011158351</v>
      </c>
      <c r="AK8">
        <f>G8*SUM(AB8, AE8:AF8)</f>
        <v>126.77377105112377</v>
      </c>
      <c r="AL8">
        <f t="shared" si="9"/>
        <v>-1659.7220673814265</v>
      </c>
      <c r="AN8">
        <f t="shared" si="10"/>
        <v>0</v>
      </c>
      <c r="AO8">
        <f t="shared" si="11"/>
        <v>0</v>
      </c>
      <c r="AP8">
        <f t="shared" si="12"/>
        <v>-7.7395619220560006</v>
      </c>
      <c r="AQ8">
        <f t="shared" si="13"/>
        <v>-786.34183985052357</v>
      </c>
      <c r="AR8">
        <f t="shared" si="14"/>
        <v>-794.08140177257951</v>
      </c>
      <c r="AS8">
        <f t="shared" si="15"/>
        <v>-376.33116755107113</v>
      </c>
      <c r="AT8">
        <f t="shared" si="16"/>
        <v>83.055113763365242</v>
      </c>
      <c r="AU8">
        <f t="shared" si="17"/>
        <v>-1087.3574555602854</v>
      </c>
      <c r="AW8">
        <v>5</v>
      </c>
      <c r="AX8">
        <f>IF(Z8&gt;0, (R8*SUMPRODUCT(K8:$K$98, X8:$X$98)-K8*$AZ$3)/Z8, 0)</f>
        <v>6905.4817415076104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1.2766120000000001E-3</v>
      </c>
      <c r="Q9" s="5">
        <f t="shared" si="29"/>
        <v>12.5</v>
      </c>
      <c r="R9">
        <f t="shared" si="0"/>
        <v>1000000</v>
      </c>
      <c r="S9">
        <f t="shared" si="1"/>
        <v>7268.9873249324328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6526.2450872535446</v>
      </c>
      <c r="AC9">
        <f t="shared" si="2"/>
        <v>6792.3196676788721</v>
      </c>
      <c r="AE9">
        <f t="shared" si="3"/>
        <v>0</v>
      </c>
      <c r="AF9">
        <f t="shared" si="4"/>
        <v>0</v>
      </c>
      <c r="AG9">
        <f t="shared" si="5"/>
        <v>-11.680305942310211</v>
      </c>
      <c r="AH9">
        <f t="shared" si="6"/>
        <v>-1206.5027618927547</v>
      </c>
      <c r="AI9">
        <f t="shared" si="7"/>
        <v>-1218.183067835065</v>
      </c>
      <c r="AJ9">
        <f t="shared" si="8"/>
        <v>-266.07458042532744</v>
      </c>
      <c r="AK9">
        <f t="shared" ref="AK9:AK40" si="30">G9*SUM(AB9:AB9, AE9:AF9)</f>
        <v>38.504846014795909</v>
      </c>
      <c r="AL9">
        <f t="shared" si="9"/>
        <v>-1445.7528022455965</v>
      </c>
      <c r="AN9">
        <f t="shared" si="10"/>
        <v>0</v>
      </c>
      <c r="AO9">
        <f t="shared" si="11"/>
        <v>0</v>
      </c>
      <c r="AP9">
        <f t="shared" si="12"/>
        <v>-7.2471691307993193</v>
      </c>
      <c r="AQ9">
        <f t="shared" si="13"/>
        <v>-748.58737565600939</v>
      </c>
      <c r="AR9">
        <f t="shared" si="14"/>
        <v>-755.83454478680881</v>
      </c>
      <c r="AS9">
        <f t="shared" si="15"/>
        <v>-165.08878237203297</v>
      </c>
      <c r="AT9">
        <f t="shared" si="16"/>
        <v>23.890738205220114</v>
      </c>
      <c r="AU9">
        <f t="shared" si="17"/>
        <v>-897.0325889536216</v>
      </c>
      <c r="AW9">
        <v>6</v>
      </c>
      <c r="AX9">
        <f>IF(Z9&gt;0, (R9*SUMPRODUCT(K9:$K$98, X9:$X$98)-K9*$AZ$3)/Z9, 0)</f>
        <v>7268.9873249324328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1.3013160000000001E-3</v>
      </c>
      <c r="Q10" s="5">
        <f t="shared" si="29"/>
        <v>12.5</v>
      </c>
      <c r="R10">
        <f t="shared" si="0"/>
        <v>1000000</v>
      </c>
      <c r="S10">
        <f t="shared" si="1"/>
        <v>7587.6798976052714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6792.3196676788721</v>
      </c>
      <c r="AC10">
        <f t="shared" si="2"/>
        <v>7009.9861910908585</v>
      </c>
      <c r="AE10">
        <f t="shared" si="3"/>
        <v>0</v>
      </c>
      <c r="AF10">
        <f t="shared" si="4"/>
        <v>0</v>
      </c>
      <c r="AG10">
        <f t="shared" si="5"/>
        <v>-11.548303113879484</v>
      </c>
      <c r="AH10">
        <f t="shared" si="6"/>
        <v>-1215.9815206098685</v>
      </c>
      <c r="AI10">
        <f t="shared" si="7"/>
        <v>-1227.529823723748</v>
      </c>
      <c r="AJ10">
        <f t="shared" si="8"/>
        <v>-217.66652341198642</v>
      </c>
      <c r="AK10">
        <f t="shared" si="30"/>
        <v>27.848510637483379</v>
      </c>
      <c r="AL10">
        <f t="shared" si="9"/>
        <v>-1417.3478364982511</v>
      </c>
      <c r="AN10">
        <f t="shared" si="10"/>
        <v>0</v>
      </c>
      <c r="AO10">
        <f t="shared" si="11"/>
        <v>0</v>
      </c>
      <c r="AP10">
        <f t="shared" si="12"/>
        <v>-6.7975207118363628</v>
      </c>
      <c r="AQ10">
        <f t="shared" si="13"/>
        <v>-715.74667637721268</v>
      </c>
      <c r="AR10">
        <f t="shared" si="14"/>
        <v>-722.54419708904902</v>
      </c>
      <c r="AS10">
        <f t="shared" si="15"/>
        <v>-128.12208742495889</v>
      </c>
      <c r="AT10">
        <f t="shared" si="16"/>
        <v>16.392090334429721</v>
      </c>
      <c r="AU10">
        <f t="shared" si="17"/>
        <v>-834.27419417957822</v>
      </c>
      <c r="AW10">
        <v>7</v>
      </c>
      <c r="AX10">
        <f>IF(Z10&gt;0, (R10*SUMPRODUCT(K10:$K$98, X10:$X$98)-K10*$AZ$3)/Z10, 0)</f>
        <v>7587.6798976052714</v>
      </c>
    </row>
    <row r="11" spans="1:52" x14ac:dyDescent="0.25">
      <c r="A11" t="s">
        <v>33</v>
      </c>
      <c r="C11" s="25">
        <f>AU100</f>
        <v>10887.78985258349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1.325545E-3</v>
      </c>
      <c r="Q11" s="5">
        <f t="shared" si="29"/>
        <v>12.5</v>
      </c>
      <c r="R11">
        <f t="shared" si="0"/>
        <v>1000000</v>
      </c>
      <c r="S11">
        <f t="shared" si="1"/>
        <v>7864.5980944598441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7009.9861910908585</v>
      </c>
      <c r="AC11">
        <f t="shared" si="2"/>
        <v>7183.5316302471729</v>
      </c>
      <c r="AE11">
        <f t="shared" si="3"/>
        <v>0</v>
      </c>
      <c r="AF11">
        <f t="shared" si="4"/>
        <v>0</v>
      </c>
      <c r="AG11">
        <f t="shared" si="5"/>
        <v>-11.417512287289602</v>
      </c>
      <c r="AH11">
        <f t="shared" si="6"/>
        <v>-1224.6236360869905</v>
      </c>
      <c r="AI11">
        <f t="shared" si="7"/>
        <v>-1236.0411483742801</v>
      </c>
      <c r="AJ11">
        <f t="shared" si="8"/>
        <v>-173.54543915631439</v>
      </c>
      <c r="AK11">
        <f t="shared" si="30"/>
        <v>16.823966858618061</v>
      </c>
      <c r="AL11">
        <f t="shared" si="9"/>
        <v>-1392.7626206719765</v>
      </c>
      <c r="AN11">
        <f t="shared" si="10"/>
        <v>0</v>
      </c>
      <c r="AO11">
        <f t="shared" si="11"/>
        <v>0</v>
      </c>
      <c r="AP11">
        <f t="shared" si="12"/>
        <v>-6.3859132317807186</v>
      </c>
      <c r="AQ11">
        <f t="shared" si="13"/>
        <v>-684.94257635660449</v>
      </c>
      <c r="AR11">
        <f t="shared" si="14"/>
        <v>-691.3284895883852</v>
      </c>
      <c r="AS11">
        <f t="shared" si="15"/>
        <v>-97.065462978064346</v>
      </c>
      <c r="AT11">
        <f t="shared" si="16"/>
        <v>9.4097899673899654</v>
      </c>
      <c r="AU11">
        <f t="shared" si="17"/>
        <v>-778.98416259905957</v>
      </c>
      <c r="AW11">
        <v>8</v>
      </c>
      <c r="AX11">
        <f>IF(Z11&gt;0, (R11*SUMPRODUCT(K11:$K$98, X11:$X$98)-K11*$AZ$3)/Z11, 0)</f>
        <v>7864.5980944598441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1.3564250000000001E-3</v>
      </c>
      <c r="Q12" s="5">
        <f t="shared" si="29"/>
        <v>12.5</v>
      </c>
      <c r="R12">
        <f t="shared" si="0"/>
        <v>1000000</v>
      </c>
      <c r="S12">
        <f t="shared" si="1"/>
        <v>8130.5008110243662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7183.5316302471729</v>
      </c>
      <c r="AC12">
        <f t="shared" si="2"/>
        <v>7342.0699939035312</v>
      </c>
      <c r="AE12">
        <f t="shared" si="3"/>
        <v>0</v>
      </c>
      <c r="AF12">
        <f t="shared" si="4"/>
        <v>0</v>
      </c>
      <c r="AG12">
        <f t="shared" si="5"/>
        <v>-11.287850165312419</v>
      </c>
      <c r="AH12">
        <f t="shared" si="6"/>
        <v>-1238.9599283429438</v>
      </c>
      <c r="AI12">
        <f t="shared" si="7"/>
        <v>-1250.2477785082563</v>
      </c>
      <c r="AJ12">
        <f t="shared" si="8"/>
        <v>-158.53836365635834</v>
      </c>
      <c r="AK12">
        <f t="shared" si="30"/>
        <v>16.522122749568496</v>
      </c>
      <c r="AL12">
        <f t="shared" si="9"/>
        <v>-1392.2640194150461</v>
      </c>
      <c r="AN12">
        <f t="shared" si="10"/>
        <v>0</v>
      </c>
      <c r="AO12">
        <f t="shared" si="11"/>
        <v>0</v>
      </c>
      <c r="AP12">
        <f t="shared" si="12"/>
        <v>-5.9996123606457212</v>
      </c>
      <c r="AQ12">
        <f t="shared" si="13"/>
        <v>-658.52037292925286</v>
      </c>
      <c r="AR12">
        <f t="shared" si="14"/>
        <v>-664.51998528989861</v>
      </c>
      <c r="AS12">
        <f t="shared" si="15"/>
        <v>-84.264825657606337</v>
      </c>
      <c r="AT12">
        <f t="shared" si="16"/>
        <v>8.7816838831748836</v>
      </c>
      <c r="AU12">
        <f t="shared" si="17"/>
        <v>-740.0031270643301</v>
      </c>
      <c r="AW12">
        <v>9</v>
      </c>
      <c r="AX12">
        <f>IF(Z12&gt;0, (R12*SUMPRODUCT(K12:$K$98, X12:$X$98)-K12*$AZ$3)/Z12, 0)</f>
        <v>8130.5008110243662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1.3882549999999999E-3</v>
      </c>
      <c r="Q13" s="5">
        <f t="shared" si="29"/>
        <v>12.5</v>
      </c>
      <c r="R13">
        <f t="shared" si="0"/>
        <v>1000000</v>
      </c>
      <c r="S13">
        <f t="shared" si="1"/>
        <v>8379.4879418769451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7342.0699939035312</v>
      </c>
      <c r="AC13">
        <f t="shared" si="2"/>
        <v>7480.7384206143015</v>
      </c>
      <c r="AE13">
        <f t="shared" si="3"/>
        <v>0</v>
      </c>
      <c r="AF13">
        <f t="shared" si="4"/>
        <v>0</v>
      </c>
      <c r="AG13">
        <f t="shared" si="5"/>
        <v>-11.159301249228049</v>
      </c>
      <c r="AH13">
        <f t="shared" si="6"/>
        <v>-1253.6331544996631</v>
      </c>
      <c r="AI13">
        <f t="shared" si="7"/>
        <v>-1264.7924557488911</v>
      </c>
      <c r="AJ13">
        <f t="shared" si="8"/>
        <v>-138.66842671077029</v>
      </c>
      <c r="AK13">
        <f t="shared" si="30"/>
        <v>14.684139987807063</v>
      </c>
      <c r="AL13">
        <f t="shared" si="9"/>
        <v>-1388.7767424718543</v>
      </c>
      <c r="AN13">
        <f t="shared" si="10"/>
        <v>0</v>
      </c>
      <c r="AO13">
        <f t="shared" si="11"/>
        <v>0</v>
      </c>
      <c r="AP13">
        <f t="shared" si="12"/>
        <v>-5.6381057463702806</v>
      </c>
      <c r="AQ13">
        <f t="shared" si="13"/>
        <v>-633.38341123408543</v>
      </c>
      <c r="AR13">
        <f t="shared" si="14"/>
        <v>-639.02151698045566</v>
      </c>
      <c r="AS13">
        <f t="shared" si="15"/>
        <v>-70.060592147936092</v>
      </c>
      <c r="AT13">
        <f t="shared" si="16"/>
        <v>7.4189890743820293</v>
      </c>
      <c r="AU13">
        <f t="shared" si="17"/>
        <v>-701.66312005400971</v>
      </c>
      <c r="AW13">
        <v>10</v>
      </c>
      <c r="AX13">
        <f>IF(Z13&gt;0, (R13*SUMPRODUCT(K13:$K$98, X13:$X$98)-K13*$AZ$3)/Z13, 0)</f>
        <v>8379.4879418769451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1.4257860000000001E-3</v>
      </c>
      <c r="Q14" s="5">
        <f t="shared" si="29"/>
        <v>12.5</v>
      </c>
      <c r="R14">
        <f t="shared" si="0"/>
        <v>1000000</v>
      </c>
      <c r="S14">
        <f t="shared" si="1"/>
        <v>8614.1538253374365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7480.7384206143015</v>
      </c>
      <c r="AC14">
        <f t="shared" si="2"/>
        <v>7602.3680240904014</v>
      </c>
      <c r="AE14">
        <f t="shared" si="3"/>
        <v>0</v>
      </c>
      <c r="AF14">
        <f t="shared" si="4"/>
        <v>0</v>
      </c>
      <c r="AG14">
        <f t="shared" si="5"/>
        <v>-11.031797461244835</v>
      </c>
      <c r="AH14">
        <f t="shared" si="6"/>
        <v>-1272.862039274549</v>
      </c>
      <c r="AI14">
        <f t="shared" si="7"/>
        <v>-1283.8938367357939</v>
      </c>
      <c r="AJ14">
        <f t="shared" si="8"/>
        <v>-121.62960347609987</v>
      </c>
      <c r="AK14">
        <f t="shared" si="30"/>
        <v>13.465329157105742</v>
      </c>
      <c r="AL14">
        <f t="shared" si="9"/>
        <v>-1392.058111054788</v>
      </c>
      <c r="AN14">
        <f t="shared" si="10"/>
        <v>0</v>
      </c>
      <c r="AO14">
        <f t="shared" si="11"/>
        <v>0</v>
      </c>
      <c r="AP14">
        <f t="shared" si="12"/>
        <v>-5.2991880173672588</v>
      </c>
      <c r="AQ14">
        <f t="shared" si="13"/>
        <v>-611.4266772918271</v>
      </c>
      <c r="AR14">
        <f t="shared" si="14"/>
        <v>-616.72586530919432</v>
      </c>
      <c r="AS14">
        <f t="shared" si="15"/>
        <v>-58.425486831313656</v>
      </c>
      <c r="AT14">
        <f t="shared" si="16"/>
        <v>6.4681491089656875</v>
      </c>
      <c r="AU14">
        <f t="shared" si="17"/>
        <v>-668.68320303154235</v>
      </c>
      <c r="AW14">
        <v>11</v>
      </c>
      <c r="AX14">
        <f>IF(Z14&gt;0, (R14*SUMPRODUCT(K14:$K$98, X14:$X$98)-K14*$AZ$3)/Z14, 0)</f>
        <v>8614.1538253374365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1.477569E-3</v>
      </c>
      <c r="Q15" s="5">
        <f t="shared" si="29"/>
        <v>12.5</v>
      </c>
      <c r="R15">
        <f t="shared" si="0"/>
        <v>1000000</v>
      </c>
      <c r="S15">
        <f t="shared" si="1"/>
        <v>8870.7938004092121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7602.3680240904014</v>
      </c>
      <c r="AC15">
        <f t="shared" si="2"/>
        <v>7739.0077148913369</v>
      </c>
      <c r="AE15">
        <f t="shared" si="3"/>
        <v>0</v>
      </c>
      <c r="AF15">
        <f t="shared" si="4"/>
        <v>0</v>
      </c>
      <c r="AG15">
        <f t="shared" si="5"/>
        <v>-10.905179244689373</v>
      </c>
      <c r="AH15">
        <f t="shared" si="6"/>
        <v>-1304.0193554411255</v>
      </c>
      <c r="AI15">
        <f t="shared" si="7"/>
        <v>-1314.9245346858149</v>
      </c>
      <c r="AJ15">
        <f t="shared" si="8"/>
        <v>-136.63969080093557</v>
      </c>
      <c r="AK15">
        <f t="shared" si="30"/>
        <v>31.169708898770647</v>
      </c>
      <c r="AL15">
        <f t="shared" si="9"/>
        <v>-1420.3945165879798</v>
      </c>
      <c r="AN15">
        <f t="shared" si="10"/>
        <v>0</v>
      </c>
      <c r="AO15">
        <f t="shared" si="11"/>
        <v>0</v>
      </c>
      <c r="AP15">
        <f t="shared" si="12"/>
        <v>-4.9695154361578151</v>
      </c>
      <c r="AQ15">
        <f t="shared" si="13"/>
        <v>-594.24464013913837</v>
      </c>
      <c r="AR15">
        <f t="shared" si="14"/>
        <v>-599.21415557529622</v>
      </c>
      <c r="AS15">
        <f t="shared" si="15"/>
        <v>-62.26702352992109</v>
      </c>
      <c r="AT15">
        <f t="shared" si="16"/>
        <v>14.204108528378299</v>
      </c>
      <c r="AU15">
        <f t="shared" si="17"/>
        <v>-647.27707057683904</v>
      </c>
      <c r="AW15">
        <v>12</v>
      </c>
      <c r="AX15">
        <f>IF(Z15&gt;0, (R15*SUMPRODUCT(K15:$K$98, X15:$X$98)-K15*$AZ$3)/Z15, 0)</f>
        <v>8870.7938004092121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1.5369540000000001E-3</v>
      </c>
      <c r="Q16" s="5">
        <f t="shared" si="29"/>
        <v>12.5</v>
      </c>
      <c r="R16">
        <f t="shared" si="0"/>
        <v>1000000</v>
      </c>
      <c r="S16">
        <f t="shared" si="1"/>
        <v>9151.3537592241828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7739.0077148913369</v>
      </c>
      <c r="AC16">
        <f t="shared" si="2"/>
        <v>7891.6638329227198</v>
      </c>
      <c r="AE16">
        <f t="shared" si="3"/>
        <v>0</v>
      </c>
      <c r="AF16">
        <f t="shared" si="4"/>
        <v>0</v>
      </c>
      <c r="AG16">
        <f t="shared" si="5"/>
        <v>-10.779366693381638</v>
      </c>
      <c r="AH16">
        <f t="shared" si="6"/>
        <v>-1340.860708867385</v>
      </c>
      <c r="AI16">
        <f t="shared" si="7"/>
        <v>-1351.6400755607667</v>
      </c>
      <c r="AJ16">
        <f t="shared" si="8"/>
        <v>-152.6561180313829</v>
      </c>
      <c r="AK16">
        <f t="shared" si="30"/>
        <v>54.946954775728493</v>
      </c>
      <c r="AL16">
        <f t="shared" si="9"/>
        <v>-1449.3492388164211</v>
      </c>
      <c r="AN16">
        <f t="shared" si="10"/>
        <v>0</v>
      </c>
      <c r="AO16">
        <f t="shared" si="11"/>
        <v>0</v>
      </c>
      <c r="AP16">
        <f t="shared" si="12"/>
        <v>-4.6468473797829661</v>
      </c>
      <c r="AQ16">
        <f t="shared" si="13"/>
        <v>-578.0279351179264</v>
      </c>
      <c r="AR16">
        <f t="shared" si="14"/>
        <v>-582.67478249770943</v>
      </c>
      <c r="AS16">
        <f t="shared" si="15"/>
        <v>-65.808103783825501</v>
      </c>
      <c r="AT16">
        <f t="shared" si="16"/>
        <v>23.686930790044997</v>
      </c>
      <c r="AU16">
        <f t="shared" si="17"/>
        <v>-624.79595549148985</v>
      </c>
      <c r="AW16">
        <v>13</v>
      </c>
      <c r="AX16">
        <f>IF(Z16&gt;0, (R16*SUMPRODUCT(K16:$K$98, X16:$X$98)-K16*$AZ$3)/Z16, 0)</f>
        <v>9151.3537592241828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1.5977630000000001E-3</v>
      </c>
      <c r="Q17" s="5">
        <f t="shared" si="29"/>
        <v>12.5</v>
      </c>
      <c r="R17">
        <f t="shared" si="0"/>
        <v>1000000</v>
      </c>
      <c r="S17">
        <f t="shared" si="1"/>
        <v>9500.9619462126993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7891.6638329227198</v>
      </c>
      <c r="AC17">
        <f t="shared" si="2"/>
        <v>8098.1260293603846</v>
      </c>
      <c r="AE17">
        <f t="shared" si="3"/>
        <v>0</v>
      </c>
      <c r="AF17">
        <f t="shared" si="4"/>
        <v>0</v>
      </c>
      <c r="AG17">
        <f t="shared" si="5"/>
        <v>-10.654350153181703</v>
      </c>
      <c r="AH17">
        <f t="shared" si="6"/>
        <v>-1377.8298612894021</v>
      </c>
      <c r="AI17">
        <f t="shared" si="7"/>
        <v>-1388.4842114425837</v>
      </c>
      <c r="AJ17">
        <f t="shared" si="8"/>
        <v>-206.46219643766472</v>
      </c>
      <c r="AK17">
        <f t="shared" si="30"/>
        <v>108.90496089433353</v>
      </c>
      <c r="AL17">
        <f t="shared" si="9"/>
        <v>-1486.0414469859149</v>
      </c>
      <c r="AN17">
        <f t="shared" si="10"/>
        <v>0</v>
      </c>
      <c r="AO17">
        <f t="shared" si="11"/>
        <v>0</v>
      </c>
      <c r="AP17">
        <f t="shared" si="12"/>
        <v>-4.3174979744078499</v>
      </c>
      <c r="AQ17">
        <f t="shared" si="13"/>
        <v>-558.34260650980787</v>
      </c>
      <c r="AR17">
        <f t="shared" si="14"/>
        <v>-562.66010448421571</v>
      </c>
      <c r="AS17">
        <f t="shared" si="15"/>
        <v>-83.665366924815658</v>
      </c>
      <c r="AT17">
        <f t="shared" si="16"/>
        <v>44.131921825737678</v>
      </c>
      <c r="AU17">
        <f t="shared" si="17"/>
        <v>-602.1935495832937</v>
      </c>
      <c r="AW17">
        <v>14</v>
      </c>
      <c r="AX17">
        <f>IF(Z17&gt;0, (R17*SUMPRODUCT(K17:$K$98, X17:$X$98)-K17*$AZ$3)/Z17, 0)</f>
        <v>9500.9619462126993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1.661898E-3</v>
      </c>
      <c r="Q18" s="5">
        <f t="shared" si="29"/>
        <v>12.5</v>
      </c>
      <c r="R18">
        <f t="shared" si="0"/>
        <v>1000000</v>
      </c>
      <c r="S18">
        <f t="shared" si="1"/>
        <v>9925.5444905393488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8098.1260293603846</v>
      </c>
      <c r="AC18">
        <f t="shared" si="2"/>
        <v>8361.3582486959276</v>
      </c>
      <c r="AE18">
        <f t="shared" si="3"/>
        <v>0</v>
      </c>
      <c r="AF18">
        <f t="shared" si="4"/>
        <v>0</v>
      </c>
      <c r="AG18">
        <f t="shared" si="5"/>
        <v>-10.530100208439015</v>
      </c>
      <c r="AH18">
        <f t="shared" si="6"/>
        <v>-1416.5154568697892</v>
      </c>
      <c r="AI18">
        <f t="shared" si="7"/>
        <v>-1427.0455570782283</v>
      </c>
      <c r="AJ18">
        <f t="shared" si="8"/>
        <v>-263.23221933554305</v>
      </c>
      <c r="AK18">
        <f t="shared" si="30"/>
        <v>174.91952223418431</v>
      </c>
      <c r="AL18">
        <f t="shared" si="9"/>
        <v>-1515.358254179587</v>
      </c>
      <c r="AN18">
        <f t="shared" si="10"/>
        <v>0</v>
      </c>
      <c r="AO18">
        <f t="shared" si="11"/>
        <v>0</v>
      </c>
      <c r="AP18">
        <f t="shared" si="12"/>
        <v>-3.9820341110629895</v>
      </c>
      <c r="AQ18">
        <f t="shared" si="13"/>
        <v>-535.66564006513306</v>
      </c>
      <c r="AR18">
        <f t="shared" si="14"/>
        <v>-539.64767417619601</v>
      </c>
      <c r="AS18">
        <f t="shared" si="15"/>
        <v>-99.543181524986878</v>
      </c>
      <c r="AT18">
        <f t="shared" si="16"/>
        <v>66.14709171230362</v>
      </c>
      <c r="AU18">
        <f t="shared" si="17"/>
        <v>-573.04376398887928</v>
      </c>
      <c r="AW18">
        <v>15</v>
      </c>
      <c r="AX18">
        <f>IF(Z18&gt;0, (R18*SUMPRODUCT(K18:$K$98, X18:$X$98)-K18*$AZ$3)/Z18, 0)</f>
        <v>9925.5444905393488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1.7364850000000001E-3</v>
      </c>
      <c r="Q19" s="5">
        <f t="shared" si="29"/>
        <v>12.5</v>
      </c>
      <c r="R19">
        <f t="shared" si="0"/>
        <v>1000000</v>
      </c>
      <c r="S19">
        <f t="shared" si="1"/>
        <v>10329.303518711833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8361.3582486959276</v>
      </c>
      <c r="AC19">
        <f t="shared" si="2"/>
        <v>8599.3632063776404</v>
      </c>
      <c r="AE19">
        <f t="shared" si="3"/>
        <v>0</v>
      </c>
      <c r="AF19">
        <f t="shared" si="4"/>
        <v>0</v>
      </c>
      <c r="AG19">
        <f t="shared" si="5"/>
        <v>-10.406513845294173</v>
      </c>
      <c r="AH19">
        <f t="shared" si="6"/>
        <v>-1462.8288848360978</v>
      </c>
      <c r="AI19">
        <f t="shared" si="7"/>
        <v>-1473.2353986813921</v>
      </c>
      <c r="AJ19">
        <f t="shared" si="8"/>
        <v>-238.00495768171277</v>
      </c>
      <c r="AK19">
        <f t="shared" si="30"/>
        <v>186.45828894591918</v>
      </c>
      <c r="AL19">
        <f t="shared" si="9"/>
        <v>-1524.7820674171858</v>
      </c>
      <c r="AN19">
        <f t="shared" si="10"/>
        <v>0</v>
      </c>
      <c r="AO19">
        <f t="shared" si="11"/>
        <v>0</v>
      </c>
      <c r="AP19">
        <f t="shared" si="12"/>
        <v>-3.6699608574550129</v>
      </c>
      <c r="AQ19">
        <f t="shared" si="13"/>
        <v>-515.88119021536625</v>
      </c>
      <c r="AR19">
        <f t="shared" si="14"/>
        <v>-519.55115107282131</v>
      </c>
      <c r="AS19">
        <f t="shared" si="15"/>
        <v>-83.934821166562458</v>
      </c>
      <c r="AT19">
        <f t="shared" si="16"/>
        <v>65.756374531611101</v>
      </c>
      <c r="AU19">
        <f t="shared" si="17"/>
        <v>-537.72959770777265</v>
      </c>
      <c r="AW19">
        <v>16</v>
      </c>
      <c r="AX19">
        <f>IF(Z19&gt;0, (R19*SUMPRODUCT(K19:$K$98, X19:$X$98)-K19*$AZ$3)/Z19, 0)</f>
        <v>10329.303518711833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1.8096469999999999E-3</v>
      </c>
      <c r="Q20" s="5">
        <f t="shared" si="29"/>
        <v>12.5</v>
      </c>
      <c r="R20">
        <f t="shared" si="0"/>
        <v>1000000</v>
      </c>
      <c r="S20">
        <f t="shared" si="1"/>
        <v>10495.591624059611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8599.3632063776404</v>
      </c>
      <c r="AC20">
        <f t="shared" si="2"/>
        <v>8634.6112119991922</v>
      </c>
      <c r="AE20">
        <f t="shared" si="3"/>
        <v>0</v>
      </c>
      <c r="AF20">
        <f t="shared" si="4"/>
        <v>0</v>
      </c>
      <c r="AG20">
        <f t="shared" si="5"/>
        <v>-10.283616590280637</v>
      </c>
      <c r="AH20">
        <f t="shared" si="6"/>
        <v>-1506.569324847605</v>
      </c>
      <c r="AI20">
        <f t="shared" si="7"/>
        <v>-1516.8529414378856</v>
      </c>
      <c r="AJ20">
        <f t="shared" si="8"/>
        <v>-35.248005621551783</v>
      </c>
      <c r="AK20">
        <f t="shared" si="30"/>
        <v>36.977261787423856</v>
      </c>
      <c r="AL20">
        <f t="shared" si="9"/>
        <v>-1515.1236852720135</v>
      </c>
      <c r="AN20">
        <f t="shared" si="10"/>
        <v>0</v>
      </c>
      <c r="AO20">
        <f t="shared" si="11"/>
        <v>0</v>
      </c>
      <c r="AP20">
        <f t="shared" si="12"/>
        <v>-3.4398367781700201</v>
      </c>
      <c r="AQ20">
        <f t="shared" si="13"/>
        <v>-503.94260880666917</v>
      </c>
      <c r="AR20">
        <f t="shared" si="14"/>
        <v>-507.38244558483916</v>
      </c>
      <c r="AS20">
        <f t="shared" si="15"/>
        <v>-11.790344868433941</v>
      </c>
      <c r="AT20">
        <f t="shared" si="16"/>
        <v>12.368775511585884</v>
      </c>
      <c r="AU20">
        <f t="shared" si="17"/>
        <v>-506.80401494168723</v>
      </c>
      <c r="AW20">
        <v>17</v>
      </c>
      <c r="AX20">
        <f>IF(Z20&gt;0, (R20*SUMPRODUCT(K20:$K$98, X20:$X$98)-K20*$AZ$3)/Z20, 0)</f>
        <v>10495.591624059611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1.8942099999999999E-3</v>
      </c>
      <c r="Q21" s="5">
        <f t="shared" si="29"/>
        <v>12.5</v>
      </c>
      <c r="R21">
        <f t="shared" si="0"/>
        <v>1000000</v>
      </c>
      <c r="S21">
        <f t="shared" si="1"/>
        <v>10614.653725667673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8634.6112119991922</v>
      </c>
      <c r="AC21">
        <f t="shared" si="2"/>
        <v>8628.6954020507255</v>
      </c>
      <c r="AE21">
        <f t="shared" si="3"/>
        <v>0</v>
      </c>
      <c r="AF21">
        <f t="shared" si="4"/>
        <v>0</v>
      </c>
      <c r="AG21">
        <f t="shared" si="5"/>
        <v>-10.161301094996356</v>
      </c>
      <c r="AH21">
        <f t="shared" si="6"/>
        <v>-1558.3463505180387</v>
      </c>
      <c r="AI21">
        <f t="shared" si="7"/>
        <v>-1568.507651613035</v>
      </c>
      <c r="AJ21">
        <f t="shared" si="8"/>
        <v>5.9158099484666309</v>
      </c>
      <c r="AK21">
        <f t="shared" si="30"/>
        <v>13.815377939198708</v>
      </c>
      <c r="AL21">
        <f t="shared" si="9"/>
        <v>-1548.7764637253697</v>
      </c>
      <c r="AN21">
        <f t="shared" si="10"/>
        <v>0</v>
      </c>
      <c r="AO21">
        <f t="shared" si="11"/>
        <v>0</v>
      </c>
      <c r="AP21">
        <f t="shared" si="12"/>
        <v>-3.2321440064328097</v>
      </c>
      <c r="AQ21">
        <f t="shared" si="13"/>
        <v>-495.68453583700523</v>
      </c>
      <c r="AR21">
        <f t="shared" si="14"/>
        <v>-498.91667984343803</v>
      </c>
      <c r="AS21">
        <f t="shared" si="15"/>
        <v>1.881722575620506</v>
      </c>
      <c r="AT21">
        <f t="shared" si="16"/>
        <v>4.3944462018523804</v>
      </c>
      <c r="AU21">
        <f t="shared" si="17"/>
        <v>-492.64051106596514</v>
      </c>
      <c r="AW21">
        <v>18</v>
      </c>
      <c r="AX21">
        <f>IF(Z21&gt;0, (R21*SUMPRODUCT(K21:$K$98, X21:$X$98)-K21*$AZ$3)/Z21, 0)</f>
        <v>10614.653725667673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1.9849490000000002E-3</v>
      </c>
      <c r="Q22" s="5">
        <f t="shared" si="29"/>
        <v>12.5</v>
      </c>
      <c r="R22">
        <f t="shared" si="0"/>
        <v>1000000</v>
      </c>
      <c r="S22">
        <f t="shared" si="1"/>
        <v>10922.898937419342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8628.6954020507255</v>
      </c>
      <c r="AC22">
        <f t="shared" si="2"/>
        <v>8772.8516062113449</v>
      </c>
      <c r="AE22">
        <f t="shared" si="3"/>
        <v>0</v>
      </c>
      <c r="AF22">
        <f t="shared" si="4"/>
        <v>0</v>
      </c>
      <c r="AG22">
        <f t="shared" si="5"/>
        <v>-10.03951841959918</v>
      </c>
      <c r="AH22">
        <f t="shared" si="6"/>
        <v>-1613.5731557769539</v>
      </c>
      <c r="AI22">
        <f t="shared" si="7"/>
        <v>-1623.6126741965531</v>
      </c>
      <c r="AJ22">
        <f t="shared" si="8"/>
        <v>-144.15620416061938</v>
      </c>
      <c r="AK22">
        <f t="shared" si="30"/>
        <v>181.20260344306524</v>
      </c>
      <c r="AL22">
        <f t="shared" si="9"/>
        <v>-1586.5662749141072</v>
      </c>
      <c r="AN22">
        <f t="shared" si="10"/>
        <v>0</v>
      </c>
      <c r="AO22">
        <f t="shared" si="11"/>
        <v>0</v>
      </c>
      <c r="AP22">
        <f t="shared" si="12"/>
        <v>-2.9817058126564486</v>
      </c>
      <c r="AQ22">
        <f t="shared" si="13"/>
        <v>-479.22621949018111</v>
      </c>
      <c r="AR22">
        <f t="shared" si="14"/>
        <v>-482.20792530283762</v>
      </c>
      <c r="AS22">
        <f t="shared" si="15"/>
        <v>-42.813945242342534</v>
      </c>
      <c r="AT22">
        <f t="shared" si="16"/>
        <v>53.816610854551314</v>
      </c>
      <c r="AU22">
        <f t="shared" si="17"/>
        <v>-471.20525969062879</v>
      </c>
      <c r="AW22">
        <v>19</v>
      </c>
      <c r="AX22">
        <f>IF(Z22&gt;0, (R22*SUMPRODUCT(K22:$K$98, X22:$X$98)-K22*$AZ$3)/Z22, 0)</f>
        <v>10922.898937419342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2.0842399999999998E-3</v>
      </c>
      <c r="Q23" s="5">
        <f t="shared" si="29"/>
        <v>12.5</v>
      </c>
      <c r="R23">
        <f t="shared" si="0"/>
        <v>1000000</v>
      </c>
      <c r="S23">
        <f t="shared" si="1"/>
        <v>11669.432523180143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8772.8516062113449</v>
      </c>
      <c r="AC23">
        <f t="shared" si="2"/>
        <v>9259.1798233372811</v>
      </c>
      <c r="AE23">
        <f t="shared" si="3"/>
        <v>0</v>
      </c>
      <c r="AF23">
        <f t="shared" si="4"/>
        <v>0</v>
      </c>
      <c r="AG23">
        <f t="shared" si="5"/>
        <v>-9.9181984695323226</v>
      </c>
      <c r="AH23">
        <f t="shared" si="6"/>
        <v>-1673.9812696692316</v>
      </c>
      <c r="AI23">
        <f t="shared" si="7"/>
        <v>-1683.899468138764</v>
      </c>
      <c r="AJ23">
        <f t="shared" si="8"/>
        <v>-486.32821712593613</v>
      </c>
      <c r="AK23">
        <f t="shared" si="30"/>
        <v>614.09961243479415</v>
      </c>
      <c r="AL23">
        <f t="shared" si="9"/>
        <v>-1556.1280728299059</v>
      </c>
      <c r="AN23">
        <f t="shared" si="10"/>
        <v>0</v>
      </c>
      <c r="AO23">
        <f t="shared" si="11"/>
        <v>0</v>
      </c>
      <c r="AP23">
        <f t="shared" si="12"/>
        <v>-2.6300662178633156</v>
      </c>
      <c r="AQ23">
        <f t="shared" si="13"/>
        <v>-443.89932306936265</v>
      </c>
      <c r="AR23">
        <f t="shared" si="14"/>
        <v>-446.52938928722597</v>
      </c>
      <c r="AS23">
        <f t="shared" si="15"/>
        <v>-128.96247424225348</v>
      </c>
      <c r="AT23">
        <f t="shared" si="16"/>
        <v>162.84435626381102</v>
      </c>
      <c r="AU23">
        <f t="shared" si="17"/>
        <v>-412.64750726566842</v>
      </c>
      <c r="AW23">
        <v>20</v>
      </c>
      <c r="AX23">
        <f>IF(Z23&gt;0, (R23*SUMPRODUCT(K23:$K$98, X23:$X$98)-K23*$AZ$3)/Z23, 0)</f>
        <v>11669.432523180143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2.1892320000000002E-3</v>
      </c>
      <c r="Q24" s="5">
        <f t="shared" si="29"/>
        <v>12.5</v>
      </c>
      <c r="R24">
        <f t="shared" si="0"/>
        <v>1000000</v>
      </c>
      <c r="S24">
        <f t="shared" si="1"/>
        <v>12346.997984395137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9259.1798233372811</v>
      </c>
      <c r="AC24">
        <f t="shared" si="2"/>
        <v>9677.382675818033</v>
      </c>
      <c r="AE24">
        <f t="shared" si="3"/>
        <v>0</v>
      </c>
      <c r="AF24">
        <f t="shared" si="4"/>
        <v>0</v>
      </c>
      <c r="AG24">
        <f t="shared" si="5"/>
        <v>-9.7973032473651482</v>
      </c>
      <c r="AH24">
        <f t="shared" si="6"/>
        <v>-1737.058997748095</v>
      </c>
      <c r="AI24">
        <f t="shared" si="7"/>
        <v>-1746.8563009954601</v>
      </c>
      <c r="AJ24">
        <f t="shared" si="8"/>
        <v>-418.20285248075197</v>
      </c>
      <c r="AK24">
        <f t="shared" si="30"/>
        <v>648.14258763360976</v>
      </c>
      <c r="AL24">
        <f t="shared" si="9"/>
        <v>-1516.9165658426023</v>
      </c>
      <c r="AN24">
        <f t="shared" si="10"/>
        <v>0</v>
      </c>
      <c r="AO24">
        <f t="shared" si="11"/>
        <v>0</v>
      </c>
      <c r="AP24">
        <f t="shared" si="12"/>
        <v>-2.3196497594271577</v>
      </c>
      <c r="AQ24">
        <f t="shared" si="13"/>
        <v>-411.27322330466723</v>
      </c>
      <c r="AR24">
        <f t="shared" si="14"/>
        <v>-413.59287306409442</v>
      </c>
      <c r="AS24">
        <f t="shared" si="15"/>
        <v>-99.015425128299299</v>
      </c>
      <c r="AT24">
        <f t="shared" si="16"/>
        <v>153.45690130425785</v>
      </c>
      <c r="AU24">
        <f t="shared" si="17"/>
        <v>-359.15139688813588</v>
      </c>
      <c r="AW24">
        <v>21</v>
      </c>
      <c r="AX24">
        <f>IF(Z24&gt;0, (R24*SUMPRODUCT(K24:$K$98, X24:$X$98)-K24*$AZ$3)/Z24, 0)</f>
        <v>12346.997984395137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2.8741389999999999E-3</v>
      </c>
      <c r="Q25" s="5">
        <f t="shared" si="29"/>
        <v>12.5</v>
      </c>
      <c r="R25">
        <f t="shared" si="0"/>
        <v>1000000</v>
      </c>
      <c r="S25">
        <f t="shared" si="1"/>
        <v>12971.339146878467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9677.382675818033</v>
      </c>
      <c r="AC25">
        <f t="shared" si="2"/>
        <v>10035.843537825967</v>
      </c>
      <c r="AE25">
        <f t="shared" si="3"/>
        <v>0</v>
      </c>
      <c r="AF25">
        <f t="shared" si="4"/>
        <v>0</v>
      </c>
      <c r="AG25">
        <f t="shared" si="5"/>
        <v>-9.6711714035334175</v>
      </c>
      <c r="AH25">
        <f t="shared" si="6"/>
        <v>-2252.7049086463057</v>
      </c>
      <c r="AI25">
        <f t="shared" si="7"/>
        <v>-2262.3760800498389</v>
      </c>
      <c r="AJ25">
        <f t="shared" si="8"/>
        <v>-358.46086200793434</v>
      </c>
      <c r="AK25">
        <f t="shared" si="30"/>
        <v>677.41678730726233</v>
      </c>
      <c r="AL25">
        <f t="shared" si="9"/>
        <v>-1943.4201547505108</v>
      </c>
      <c r="AN25">
        <f t="shared" si="10"/>
        <v>0</v>
      </c>
      <c r="AO25">
        <f t="shared" si="11"/>
        <v>0</v>
      </c>
      <c r="AP25">
        <f t="shared" si="12"/>
        <v>-2.0444520232080139</v>
      </c>
      <c r="AQ25">
        <f t="shared" si="13"/>
        <v>-476.21398856501514</v>
      </c>
      <c r="AR25">
        <f t="shared" si="14"/>
        <v>-478.2584405882231</v>
      </c>
      <c r="AS25">
        <f t="shared" si="15"/>
        <v>-75.77738042211277</v>
      </c>
      <c r="AT25">
        <f t="shared" si="16"/>
        <v>143.2035545207489</v>
      </c>
      <c r="AU25">
        <f t="shared" si="17"/>
        <v>-410.83226648958697</v>
      </c>
      <c r="AW25">
        <v>22</v>
      </c>
      <c r="AX25">
        <f>IF(Z25&gt;0, (R25*SUMPRODUCT(K25:$K$98, X25:$X$98)-K25*$AZ$3)/Z25, 0)</f>
        <v>12971.339146878467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3.657909E-3</v>
      </c>
      <c r="Q26" s="5">
        <f t="shared" si="29"/>
        <v>12.5</v>
      </c>
      <c r="R26">
        <f t="shared" si="0"/>
        <v>1000000</v>
      </c>
      <c r="S26">
        <f t="shared" si="1"/>
        <v>13427.511414551189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10035.843537825967</v>
      </c>
      <c r="AC26">
        <f t="shared" si="2"/>
        <v>10246.892125432918</v>
      </c>
      <c r="AE26">
        <f t="shared" si="3"/>
        <v>0</v>
      </c>
      <c r="AF26">
        <f t="shared" si="4"/>
        <v>0</v>
      </c>
      <c r="AG26">
        <f t="shared" si="5"/>
        <v>-9.5390834245805571</v>
      </c>
      <c r="AH26">
        <f t="shared" si="6"/>
        <v>-2830.1011934022022</v>
      </c>
      <c r="AI26">
        <f t="shared" si="7"/>
        <v>-2839.6402768267826</v>
      </c>
      <c r="AJ26">
        <f t="shared" si="8"/>
        <v>-211.0485876069506</v>
      </c>
      <c r="AK26">
        <f t="shared" si="30"/>
        <v>702.50904764781774</v>
      </c>
      <c r="AL26">
        <f t="shared" si="9"/>
        <v>-2348.1798167859156</v>
      </c>
      <c r="AN26">
        <f t="shared" si="10"/>
        <v>0</v>
      </c>
      <c r="AO26">
        <f t="shared" si="11"/>
        <v>0</v>
      </c>
      <c r="AP26">
        <f t="shared" si="12"/>
        <v>-1.8004723960001547</v>
      </c>
      <c r="AQ26">
        <f t="shared" si="13"/>
        <v>-534.17281826862893</v>
      </c>
      <c r="AR26">
        <f t="shared" si="14"/>
        <v>-535.97329066462908</v>
      </c>
      <c r="AS26">
        <f t="shared" si="15"/>
        <v>-39.834766013469824</v>
      </c>
      <c r="AT26">
        <f t="shared" si="16"/>
        <v>132.59640281276501</v>
      </c>
      <c r="AU26">
        <f t="shared" si="17"/>
        <v>-443.21165386533391</v>
      </c>
      <c r="AW26">
        <v>23</v>
      </c>
      <c r="AX26">
        <f>IF(Z26&gt;0, (R26*SUMPRODUCT(K26:$K$98, X26:$X$98)-K26*$AZ$3)/Z26, 0)</f>
        <v>13427.511414551189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4.4868319999999996E-3</v>
      </c>
      <c r="Q27" s="5">
        <f t="shared" si="29"/>
        <v>12.5</v>
      </c>
      <c r="R27">
        <f t="shared" si="0"/>
        <v>1000000</v>
      </c>
      <c r="S27">
        <f t="shared" si="1"/>
        <v>13730.540476494854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10246.892125432918</v>
      </c>
      <c r="AC27">
        <f t="shared" si="2"/>
        <v>10326.346607317832</v>
      </c>
      <c r="AE27">
        <f t="shared" si="3"/>
        <v>0</v>
      </c>
      <c r="AF27">
        <f t="shared" si="4"/>
        <v>0</v>
      </c>
      <c r="AG27">
        <f t="shared" si="5"/>
        <v>-9.4008923255746737</v>
      </c>
      <c r="AH27">
        <f t="shared" si="6"/>
        <v>-3424.0211808062099</v>
      </c>
      <c r="AI27">
        <f t="shared" si="7"/>
        <v>-3433.4220731317846</v>
      </c>
      <c r="AJ27">
        <f t="shared" si="8"/>
        <v>-79.454481884913548</v>
      </c>
      <c r="AK27">
        <f t="shared" si="30"/>
        <v>717.28244878030432</v>
      </c>
      <c r="AL27">
        <f t="shared" si="9"/>
        <v>-2795.5941062363936</v>
      </c>
      <c r="AN27">
        <f t="shared" si="10"/>
        <v>0</v>
      </c>
      <c r="AO27">
        <f t="shared" si="11"/>
        <v>0</v>
      </c>
      <c r="AP27">
        <f t="shared" si="12"/>
        <v>-1.5842761204273776</v>
      </c>
      <c r="AQ27">
        <f t="shared" si="13"/>
        <v>-577.02979724929753</v>
      </c>
      <c r="AR27">
        <f t="shared" si="14"/>
        <v>-578.61407336972491</v>
      </c>
      <c r="AS27">
        <f t="shared" si="15"/>
        <v>-13.389988306615704</v>
      </c>
      <c r="AT27">
        <f t="shared" si="16"/>
        <v>120.87931824438203</v>
      </c>
      <c r="AU27">
        <f t="shared" si="17"/>
        <v>-471.12474343195851</v>
      </c>
      <c r="AW27">
        <v>24</v>
      </c>
      <c r="AX27">
        <f>IF(Z27&gt;0, (R27*SUMPRODUCT(K27:$K$98, X27:$X$98)-K27*$AZ$3)/Z27, 0)</f>
        <v>13730.540476494854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5.3970320000000004E-3</v>
      </c>
      <c r="Q28" s="5">
        <f t="shared" si="29"/>
        <v>12.5</v>
      </c>
      <c r="R28">
        <f t="shared" si="0"/>
        <v>1000000</v>
      </c>
      <c r="S28">
        <f t="shared" si="1"/>
        <v>13905.892619666385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10326.346607317832</v>
      </c>
      <c r="AC28">
        <f t="shared" si="2"/>
        <v>10297.198328062765</v>
      </c>
      <c r="AE28">
        <f t="shared" si="3"/>
        <v>0</v>
      </c>
      <c r="AF28">
        <f t="shared" si="4"/>
        <v>0</v>
      </c>
      <c r="AG28">
        <f t="shared" si="5"/>
        <v>-9.2561464856092464</v>
      </c>
      <c r="AH28">
        <f t="shared" si="6"/>
        <v>-4058.9533367744752</v>
      </c>
      <c r="AI28">
        <f t="shared" si="7"/>
        <v>-4068.2094832600847</v>
      </c>
      <c r="AJ28">
        <f t="shared" si="8"/>
        <v>29.148279255066882</v>
      </c>
      <c r="AK28">
        <f t="shared" si="30"/>
        <v>722.84426251224829</v>
      </c>
      <c r="AL28">
        <f t="shared" si="9"/>
        <v>-3316.2169414927694</v>
      </c>
      <c r="AN28">
        <f t="shared" si="10"/>
        <v>0</v>
      </c>
      <c r="AO28">
        <f t="shared" si="11"/>
        <v>0</v>
      </c>
      <c r="AP28">
        <f t="shared" si="12"/>
        <v>-1.3927526520574298</v>
      </c>
      <c r="AQ28">
        <f t="shared" si="13"/>
        <v>-610.74206562731513</v>
      </c>
      <c r="AR28">
        <f t="shared" si="14"/>
        <v>-612.13481827937255</v>
      </c>
      <c r="AS28">
        <f t="shared" si="15"/>
        <v>4.3858795124430108</v>
      </c>
      <c r="AT28">
        <f t="shared" si="16"/>
        <v>108.76483698736173</v>
      </c>
      <c r="AU28">
        <f t="shared" si="17"/>
        <v>-498.98410177956782</v>
      </c>
      <c r="AW28">
        <v>25</v>
      </c>
      <c r="AX28">
        <f>IF(Z28&gt;0, (R28*SUMPRODUCT(K28:$K$98, X28:$X$98)-K28*$AZ$3)/Z28, 0)</f>
        <v>13905.892619666385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6.3737730000000001E-3</v>
      </c>
      <c r="Q29" s="5">
        <f t="shared" si="29"/>
        <v>12.5</v>
      </c>
      <c r="R29">
        <f t="shared" si="0"/>
        <v>1000000</v>
      </c>
      <c r="S29">
        <f t="shared" si="1"/>
        <v>13970.477978742803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10297.198328062765</v>
      </c>
      <c r="AC29">
        <f t="shared" si="2"/>
        <v>10175.636189216015</v>
      </c>
      <c r="AE29">
        <f t="shared" si="3"/>
        <v>0</v>
      </c>
      <c r="AF29">
        <f t="shared" si="4"/>
        <v>0</v>
      </c>
      <c r="AG29">
        <f t="shared" si="5"/>
        <v>-9.1045884441991323</v>
      </c>
      <c r="AH29">
        <f t="shared" si="6"/>
        <v>-4719.7261243216881</v>
      </c>
      <c r="AI29">
        <f t="shared" si="7"/>
        <v>-4728.8307127658873</v>
      </c>
      <c r="AJ29">
        <f t="shared" si="8"/>
        <v>121.5621388467498</v>
      </c>
      <c r="AK29">
        <f t="shared" si="30"/>
        <v>720.80388296439355</v>
      </c>
      <c r="AL29">
        <f t="shared" si="9"/>
        <v>-3886.4646909547437</v>
      </c>
      <c r="AN29">
        <f t="shared" si="10"/>
        <v>0</v>
      </c>
      <c r="AO29">
        <f t="shared" si="11"/>
        <v>0</v>
      </c>
      <c r="AP29">
        <f t="shared" si="12"/>
        <v>-1.223167889542405</v>
      </c>
      <c r="AQ29">
        <f t="shared" si="13"/>
        <v>-634.07780352586008</v>
      </c>
      <c r="AR29">
        <f t="shared" si="14"/>
        <v>-635.3009714154025</v>
      </c>
      <c r="AS29">
        <f t="shared" si="15"/>
        <v>16.33142516355873</v>
      </c>
      <c r="AT29">
        <f t="shared" si="16"/>
        <v>96.83734412633099</v>
      </c>
      <c r="AU29">
        <f t="shared" si="17"/>
        <v>-522.13220212551266</v>
      </c>
      <c r="AW29">
        <v>26</v>
      </c>
      <c r="AX29">
        <f>IF(Z29&gt;0, (R29*SUMPRODUCT(K29:$K$98, X29:$X$98)-K29*$AZ$3)/Z29, 0)</f>
        <v>13970.477978742803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7.4983330000000003E-3</v>
      </c>
      <c r="Q30" s="5">
        <f t="shared" si="29"/>
        <v>12.5</v>
      </c>
      <c r="R30">
        <f t="shared" si="0"/>
        <v>1000000</v>
      </c>
      <c r="S30">
        <f t="shared" si="1"/>
        <v>13943.573628625609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10175.636189216015</v>
      </c>
      <c r="AC30">
        <f t="shared" si="2"/>
        <v>9978.3261774585153</v>
      </c>
      <c r="AE30">
        <f t="shared" si="3"/>
        <v>0</v>
      </c>
      <c r="AF30">
        <f t="shared" si="4"/>
        <v>0</v>
      </c>
      <c r="AG30">
        <f t="shared" si="5"/>
        <v>-8.9452733237745843</v>
      </c>
      <c r="AH30">
        <f t="shared" si="6"/>
        <v>-5461.5388786045614</v>
      </c>
      <c r="AI30">
        <f t="shared" si="7"/>
        <v>-5470.4841519283364</v>
      </c>
      <c r="AJ30">
        <f t="shared" si="8"/>
        <v>197.31001175749952</v>
      </c>
      <c r="AK30">
        <f t="shared" si="30"/>
        <v>712.2945332451211</v>
      </c>
      <c r="AL30">
        <f t="shared" si="9"/>
        <v>-4560.879606925716</v>
      </c>
      <c r="AN30">
        <f t="shared" si="10"/>
        <v>0</v>
      </c>
      <c r="AO30">
        <f t="shared" si="11"/>
        <v>0</v>
      </c>
      <c r="AP30">
        <f t="shared" si="12"/>
        <v>-1.0730040093716828</v>
      </c>
      <c r="AQ30">
        <f t="shared" si="13"/>
        <v>-655.12286790686926</v>
      </c>
      <c r="AR30">
        <f t="shared" si="14"/>
        <v>-656.195871916241</v>
      </c>
      <c r="AS30">
        <f t="shared" si="15"/>
        <v>23.667743403913672</v>
      </c>
      <c r="AT30">
        <f t="shared" si="16"/>
        <v>85.441200325787392</v>
      </c>
      <c r="AU30">
        <f t="shared" si="17"/>
        <v>-547.08692818653992</v>
      </c>
      <c r="AW30">
        <v>27</v>
      </c>
      <c r="AX30">
        <f>IF(Z30&gt;0, (R30*SUMPRODUCT(K30:$K$98, X30:$X$98)-K30*$AZ$3)/Z30, 0)</f>
        <v>13943.573628625609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8.7783159999999995E-3</v>
      </c>
      <c r="Q31" s="5">
        <f t="shared" si="29"/>
        <v>12.5</v>
      </c>
      <c r="R31">
        <f t="shared" si="0"/>
        <v>1000000</v>
      </c>
      <c r="S31">
        <f t="shared" si="1"/>
        <v>13832.811353752884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9978.3261774585153</v>
      </c>
      <c r="AC31">
        <f t="shared" si="2"/>
        <v>9713.1745522019683</v>
      </c>
      <c r="AE31">
        <f t="shared" si="3"/>
        <v>0</v>
      </c>
      <c r="AF31">
        <f t="shared" si="4"/>
        <v>0</v>
      </c>
      <c r="AG31">
        <f t="shared" si="5"/>
        <v>-8.7772961545943744</v>
      </c>
      <c r="AH31">
        <f t="shared" si="6"/>
        <v>-6281.9548753970894</v>
      </c>
      <c r="AI31">
        <f t="shared" si="7"/>
        <v>-6290.7321715516837</v>
      </c>
      <c r="AJ31">
        <f t="shared" si="8"/>
        <v>265.15162525654705</v>
      </c>
      <c r="AK31">
        <f t="shared" si="30"/>
        <v>698.48283242209618</v>
      </c>
      <c r="AL31">
        <f t="shared" si="9"/>
        <v>-5327.0977138730404</v>
      </c>
      <c r="AN31">
        <f t="shared" si="10"/>
        <v>0</v>
      </c>
      <c r="AO31">
        <f t="shared" si="11"/>
        <v>0</v>
      </c>
      <c r="AP31">
        <f t="shared" si="12"/>
        <v>-0.94004892947717333</v>
      </c>
      <c r="AQ31">
        <f t="shared" si="13"/>
        <v>-672.79773310939936</v>
      </c>
      <c r="AR31">
        <f t="shared" si="14"/>
        <v>-673.73778203887662</v>
      </c>
      <c r="AS31">
        <f t="shared" si="15"/>
        <v>28.397754511345703</v>
      </c>
      <c r="AT31">
        <f t="shared" si="16"/>
        <v>74.807552042422714</v>
      </c>
      <c r="AU31">
        <f t="shared" si="17"/>
        <v>-570.53247548510819</v>
      </c>
      <c r="AW31">
        <v>28</v>
      </c>
      <c r="AX31">
        <f>IF(Z31&gt;0, (R31*SUMPRODUCT(K31:$K$98, X31:$X$98)-K31*$AZ$3)/Z31, 0)</f>
        <v>13832.811353752884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1.019566E-2</v>
      </c>
      <c r="Q32" s="5">
        <f t="shared" si="29"/>
        <v>12.5</v>
      </c>
      <c r="R32">
        <f t="shared" si="0"/>
        <v>1000000</v>
      </c>
      <c r="S32">
        <f t="shared" si="1"/>
        <v>13646.118531137356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9713.1745522019683</v>
      </c>
      <c r="AC32">
        <f t="shared" si="2"/>
        <v>9388.5654286017852</v>
      </c>
      <c r="AE32">
        <f t="shared" si="3"/>
        <v>0</v>
      </c>
      <c r="AF32">
        <f t="shared" si="4"/>
        <v>0</v>
      </c>
      <c r="AG32">
        <f t="shared" si="5"/>
        <v>-8.6000328657368783</v>
      </c>
      <c r="AH32">
        <f t="shared" si="6"/>
        <v>-7159.226184924134</v>
      </c>
      <c r="AI32">
        <f t="shared" si="7"/>
        <v>-7167.8262177898705</v>
      </c>
      <c r="AJ32">
        <f t="shared" si="8"/>
        <v>324.60912360018301</v>
      </c>
      <c r="AK32">
        <f t="shared" si="30"/>
        <v>679.92221865413785</v>
      </c>
      <c r="AL32">
        <f t="shared" si="9"/>
        <v>-6163.2948755355501</v>
      </c>
      <c r="AN32">
        <f t="shared" si="10"/>
        <v>0</v>
      </c>
      <c r="AO32">
        <f t="shared" si="11"/>
        <v>0</v>
      </c>
      <c r="AP32">
        <f t="shared" si="12"/>
        <v>-0.82237859010186443</v>
      </c>
      <c r="AQ32">
        <f t="shared" si="13"/>
        <v>-684.60137630808822</v>
      </c>
      <c r="AR32">
        <f t="shared" si="14"/>
        <v>-685.42375489819005</v>
      </c>
      <c r="AS32">
        <f t="shared" si="15"/>
        <v>31.040764328247377</v>
      </c>
      <c r="AT32">
        <f t="shared" si="16"/>
        <v>65.01759752377545</v>
      </c>
      <c r="AU32">
        <f t="shared" si="17"/>
        <v>-589.36539304616736</v>
      </c>
      <c r="AW32">
        <v>29</v>
      </c>
      <c r="AX32">
        <f>IF(Z32&gt;0, (R32*SUMPRODUCT(K32:$K$98, X32:$X$98)-K32*$AZ$3)/Z32, 0)</f>
        <v>13646.118531137356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1.1804551E-2</v>
      </c>
      <c r="Q33" s="5">
        <f t="shared" si="29"/>
        <v>12.5</v>
      </c>
      <c r="R33">
        <f t="shared" si="0"/>
        <v>1000000</v>
      </c>
      <c r="S33">
        <f t="shared" si="1"/>
        <v>13394.996727030972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9388.5654286017852</v>
      </c>
      <c r="AC33">
        <f t="shared" si="2"/>
        <v>9014.8467393554984</v>
      </c>
      <c r="AE33">
        <f t="shared" si="3"/>
        <v>0</v>
      </c>
      <c r="AF33">
        <f t="shared" si="4"/>
        <v>0</v>
      </c>
      <c r="AG33">
        <f t="shared" si="5"/>
        <v>-8.4125130105142407</v>
      </c>
      <c r="AH33">
        <f t="shared" si="6"/>
        <v>-8121.5621252213705</v>
      </c>
      <c r="AI33">
        <f t="shared" si="7"/>
        <v>-8129.9746382318845</v>
      </c>
      <c r="AJ33">
        <f t="shared" si="8"/>
        <v>373.71868924628689</v>
      </c>
      <c r="AK33">
        <f t="shared" si="30"/>
        <v>657.199580002125</v>
      </c>
      <c r="AL33">
        <f t="shared" si="9"/>
        <v>-7099.0563689834726</v>
      </c>
      <c r="AN33">
        <f t="shared" si="10"/>
        <v>0</v>
      </c>
      <c r="AO33">
        <f t="shared" si="11"/>
        <v>0</v>
      </c>
      <c r="AP33">
        <f t="shared" si="12"/>
        <v>-0.71825624481489292</v>
      </c>
      <c r="AQ33">
        <f t="shared" si="13"/>
        <v>-693.4150005832538</v>
      </c>
      <c r="AR33">
        <f t="shared" si="14"/>
        <v>-694.13325682806862</v>
      </c>
      <c r="AS33">
        <f t="shared" si="15"/>
        <v>31.907918837057888</v>
      </c>
      <c r="AT33">
        <f t="shared" si="16"/>
        <v>56.111378589998317</v>
      </c>
      <c r="AU33">
        <f t="shared" si="17"/>
        <v>-606.11395940101249</v>
      </c>
      <c r="AW33">
        <v>30</v>
      </c>
      <c r="AX33">
        <f>IF(Z33&gt;0, (R33*SUMPRODUCT(K33:$K$98, X33:$X$98)-K33*$AZ$3)/Z33, 0)</f>
        <v>13394.996727030972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1.3628751999999999E-2</v>
      </c>
      <c r="Q34" s="5">
        <f t="shared" si="29"/>
        <v>12.5</v>
      </c>
      <c r="R34">
        <f t="shared" si="0"/>
        <v>1000000</v>
      </c>
      <c r="S34">
        <f t="shared" si="1"/>
        <v>13086.319288405559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9014.8467393554984</v>
      </c>
      <c r="AC34">
        <f t="shared" si="2"/>
        <v>8599.0055665059936</v>
      </c>
      <c r="AE34">
        <f t="shared" si="3"/>
        <v>0</v>
      </c>
      <c r="AF34">
        <f t="shared" si="4"/>
        <v>0</v>
      </c>
      <c r="AG34">
        <f t="shared" si="5"/>
        <v>-8.2137358268920266</v>
      </c>
      <c r="AH34">
        <f t="shared" si="6"/>
        <v>-9172.1642813657581</v>
      </c>
      <c r="AI34">
        <f t="shared" si="7"/>
        <v>-9180.3780171926501</v>
      </c>
      <c r="AJ34">
        <f t="shared" si="8"/>
        <v>415.8411728495048</v>
      </c>
      <c r="AK34">
        <f t="shared" si="30"/>
        <v>631.03927175488491</v>
      </c>
      <c r="AL34">
        <f t="shared" si="9"/>
        <v>-8133.4975725882605</v>
      </c>
      <c r="AN34">
        <f t="shared" si="10"/>
        <v>0</v>
      </c>
      <c r="AO34">
        <f t="shared" si="11"/>
        <v>0</v>
      </c>
      <c r="AP34">
        <f t="shared" si="12"/>
        <v>-0.62614709476224151</v>
      </c>
      <c r="AQ34">
        <f t="shared" si="13"/>
        <v>-699.20973093096143</v>
      </c>
      <c r="AR34">
        <f t="shared" si="14"/>
        <v>-699.83587802572367</v>
      </c>
      <c r="AS34">
        <f t="shared" si="15"/>
        <v>31.700282033633915</v>
      </c>
      <c r="AT34">
        <f t="shared" si="16"/>
        <v>48.105200242325239</v>
      </c>
      <c r="AU34">
        <f t="shared" si="17"/>
        <v>-620.03039574976458</v>
      </c>
      <c r="AW34">
        <v>31</v>
      </c>
      <c r="AX34">
        <f>IF(Z34&gt;0, (R34*SUMPRODUCT(K34:$K$98, X34:$X$98)-K34*$AZ$3)/Z34, 0)</f>
        <v>13086.319288405559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1.5530428000000001E-2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12724.252460132993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8599.0055665059936</v>
      </c>
      <c r="AC35">
        <f t="shared" ref="AC35:AC66" si="33">S35*Z35</f>
        <v>8147.6296103373115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-8.0040356357525386</v>
      </c>
      <c r="AH35">
        <f t="shared" ref="AH35:AH66" si="37">-X35*R35</f>
        <v>-10205.026629645368</v>
      </c>
      <c r="AI35">
        <f t="shared" ref="AI35:AI66" si="38">SUM(AE35:AH35)</f>
        <v>-10213.030665281121</v>
      </c>
      <c r="AJ35">
        <f t="shared" ref="AJ35:AJ66" si="39">AB35-AC35</f>
        <v>451.37595616868202</v>
      </c>
      <c r="AK35">
        <f t="shared" si="30"/>
        <v>601.93038965541962</v>
      </c>
      <c r="AL35">
        <f t="shared" ref="AL35:AL66" si="40">SUM(AI35:AK35)</f>
        <v>-9159.7243194570201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-0.54478686735893289</v>
      </c>
      <c r="AQ35">
        <f t="shared" ref="AQ35:AQ66" si="44">AH35*$K35</f>
        <v>-694.59516947244072</v>
      </c>
      <c r="AR35">
        <f t="shared" ref="AR35:AR66" si="45">AI35*$K35</f>
        <v>-695.13995633979971</v>
      </c>
      <c r="AS35">
        <f t="shared" ref="AS35:AS66" si="46">AJ35*$K35</f>
        <v>30.722463561240687</v>
      </c>
      <c r="AT35">
        <f t="shared" ref="AT35:AT66" si="47">AK35*$K35</f>
        <v>40.96980401783113</v>
      </c>
      <c r="AU35">
        <f t="shared" ref="AU35:AU66" si="48">AL35*$K35</f>
        <v>-623.44768876072794</v>
      </c>
      <c r="AW35">
        <v>32</v>
      </c>
      <c r="AX35">
        <f>IF(Z35&gt;0, (R35*SUMPRODUCT(K35:$K$98, X35:$X$98)-K35*$AZ$3)/Z35, 0)</f>
        <v>12724.252460132993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1.7564712E-2</v>
      </c>
      <c r="Q36" s="5">
        <f t="shared" si="29"/>
        <v>12.5</v>
      </c>
      <c r="R36">
        <f t="shared" si="31"/>
        <v>1000000</v>
      </c>
      <c r="S36">
        <f t="shared" si="32"/>
        <v>12324.800203277189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8147.6296103373115</v>
      </c>
      <c r="AC36">
        <f t="shared" si="33"/>
        <v>7674.3145969026154</v>
      </c>
      <c r="AE36">
        <f t="shared" si="34"/>
        <v>0</v>
      </c>
      <c r="AF36">
        <f t="shared" si="35"/>
        <v>0</v>
      </c>
      <c r="AG36">
        <f t="shared" si="36"/>
        <v>-7.783406698615285</v>
      </c>
      <c r="AH36">
        <f t="shared" si="37"/>
        <v>-11247.08646237842</v>
      </c>
      <c r="AI36">
        <f t="shared" si="38"/>
        <v>-11254.869869077036</v>
      </c>
      <c r="AJ36">
        <f t="shared" si="39"/>
        <v>473.31501343469608</v>
      </c>
      <c r="AK36">
        <f t="shared" si="30"/>
        <v>570.33407272361183</v>
      </c>
      <c r="AL36">
        <f t="shared" si="40"/>
        <v>-10211.220782918728</v>
      </c>
      <c r="AN36">
        <f t="shared" si="41"/>
        <v>0</v>
      </c>
      <c r="AO36">
        <f t="shared" si="42"/>
        <v>0</v>
      </c>
      <c r="AP36">
        <f t="shared" si="43"/>
        <v>-0.4730089055882159</v>
      </c>
      <c r="AQ36">
        <f t="shared" si="44"/>
        <v>-683.50174475298979</v>
      </c>
      <c r="AR36">
        <f t="shared" si="45"/>
        <v>-683.97475365857804</v>
      </c>
      <c r="AS36">
        <f t="shared" si="46"/>
        <v>28.764039343215522</v>
      </c>
      <c r="AT36">
        <f t="shared" si="47"/>
        <v>34.660028186200243</v>
      </c>
      <c r="AU36">
        <f t="shared" si="48"/>
        <v>-620.55068612916227</v>
      </c>
      <c r="AW36">
        <v>33</v>
      </c>
      <c r="AX36">
        <f>IF(Z36&gt;0, (R36*SUMPRODUCT(K36:$K$98, X36:$X$98)-K36*$AZ$3)/Z36, 0)</f>
        <v>12324.800203277189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31"/>
        <v>1000000</v>
      </c>
      <c r="S37">
        <f t="shared" si="32"/>
        <v>11899.083875478185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7674.3145969026154</v>
      </c>
      <c r="AC37">
        <f t="shared" si="33"/>
        <v>7188.3844200404719</v>
      </c>
      <c r="AE37">
        <f t="shared" si="34"/>
        <v>0</v>
      </c>
      <c r="AF37">
        <f t="shared" si="35"/>
        <v>0</v>
      </c>
      <c r="AG37">
        <f t="shared" si="36"/>
        <v>-7.5514053174866733</v>
      </c>
      <c r="AH37">
        <f t="shared" si="37"/>
        <v>-12333.385131396688</v>
      </c>
      <c r="AI37">
        <f t="shared" si="38"/>
        <v>-12340.936536714175</v>
      </c>
      <c r="AJ37">
        <f t="shared" si="39"/>
        <v>485.93017686214353</v>
      </c>
      <c r="AK37">
        <f t="shared" si="30"/>
        <v>537.20202178318311</v>
      </c>
      <c r="AL37">
        <f t="shared" si="40"/>
        <v>-11317.804338068849</v>
      </c>
      <c r="AN37">
        <f t="shared" si="41"/>
        <v>0</v>
      </c>
      <c r="AO37">
        <f t="shared" si="42"/>
        <v>0</v>
      </c>
      <c r="AP37">
        <f t="shared" si="43"/>
        <v>-0.4097409334078318</v>
      </c>
      <c r="AQ37">
        <f t="shared" si="44"/>
        <v>-669.21222254014867</v>
      </c>
      <c r="AR37">
        <f t="shared" si="45"/>
        <v>-669.62196347355643</v>
      </c>
      <c r="AS37">
        <f t="shared" si="46"/>
        <v>26.366679560619264</v>
      </c>
      <c r="AT37">
        <f t="shared" si="47"/>
        <v>29.14870127872782</v>
      </c>
      <c r="AU37">
        <f t="shared" si="48"/>
        <v>-614.10658263420942</v>
      </c>
      <c r="AW37">
        <v>34</v>
      </c>
      <c r="AX37">
        <f>IF(Z37&gt;0, (R37*SUMPRODUCT(K37:$K$98, X37:$X$98)-K37*$AZ$3)/Z37, 0)</f>
        <v>11899.083875478185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2.2489294999999999E-2</v>
      </c>
      <c r="Q38" s="5">
        <f t="shared" si="60"/>
        <v>12.5</v>
      </c>
      <c r="R38">
        <f t="shared" si="31"/>
        <v>1000000</v>
      </c>
      <c r="S38">
        <f t="shared" si="32"/>
        <v>11455.508096644888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7188.3844200404719</v>
      </c>
      <c r="AC38">
        <f t="shared" si="33"/>
        <v>6695.5753831171496</v>
      </c>
      <c r="AE38">
        <f t="shared" si="34"/>
        <v>0</v>
      </c>
      <c r="AF38">
        <f t="shared" si="35"/>
        <v>0</v>
      </c>
      <c r="AG38">
        <f t="shared" si="36"/>
        <v>-7.3060654824622793</v>
      </c>
      <c r="AH38">
        <f t="shared" si="37"/>
        <v>-13586.062547962116</v>
      </c>
      <c r="AI38">
        <f t="shared" si="38"/>
        <v>-13593.368613444578</v>
      </c>
      <c r="AJ38">
        <f t="shared" si="39"/>
        <v>492.80903692332231</v>
      </c>
      <c r="AK38">
        <f t="shared" si="30"/>
        <v>503.18690940283307</v>
      </c>
      <c r="AL38">
        <f t="shared" si="40"/>
        <v>-12597.372667118423</v>
      </c>
      <c r="AN38">
        <f t="shared" si="41"/>
        <v>0</v>
      </c>
      <c r="AO38">
        <f t="shared" si="42"/>
        <v>0</v>
      </c>
      <c r="AP38">
        <f t="shared" si="43"/>
        <v>-0.35395423156140121</v>
      </c>
      <c r="AQ38">
        <f t="shared" si="44"/>
        <v>-658.19890892743456</v>
      </c>
      <c r="AR38">
        <f t="shared" si="45"/>
        <v>-658.55286315899593</v>
      </c>
      <c r="AS38">
        <f t="shared" si="46"/>
        <v>23.874935748854249</v>
      </c>
      <c r="AT38">
        <f t="shared" si="47"/>
        <v>24.377708669182564</v>
      </c>
      <c r="AU38">
        <f t="shared" si="48"/>
        <v>-610.30021874095917</v>
      </c>
      <c r="AW38">
        <v>35</v>
      </c>
      <c r="AX38">
        <f>IF(Z38&gt;0, (R38*SUMPRODUCT(K38:$K$98, X38:$X$98)-K38*$AZ$3)/Z38, 0)</f>
        <v>11455.508096644888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2.5348699999999998E-2</v>
      </c>
      <c r="Q39" s="5">
        <f t="shared" si="60"/>
        <v>12.5</v>
      </c>
      <c r="R39">
        <f t="shared" si="31"/>
        <v>1000000</v>
      </c>
      <c r="S39">
        <f t="shared" si="32"/>
        <v>10987.248550062912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6695.5753831171496</v>
      </c>
      <c r="AC39">
        <f t="shared" si="33"/>
        <v>6194.8793184904534</v>
      </c>
      <c r="AE39">
        <f t="shared" si="34"/>
        <v>0</v>
      </c>
      <c r="AF39">
        <f t="shared" si="35"/>
        <v>0</v>
      </c>
      <c r="AG39">
        <f t="shared" si="36"/>
        <v>-7.0478055655423644</v>
      </c>
      <c r="AH39">
        <f t="shared" si="37"/>
        <v>-14815.940967623324</v>
      </c>
      <c r="AI39">
        <f t="shared" si="38"/>
        <v>-14822.988773188867</v>
      </c>
      <c r="AJ39">
        <f t="shared" si="39"/>
        <v>500.69606462669617</v>
      </c>
      <c r="AK39">
        <f t="shared" si="30"/>
        <v>468.69027681820052</v>
      </c>
      <c r="AL39">
        <f t="shared" si="40"/>
        <v>-13853.60243174397</v>
      </c>
      <c r="AN39">
        <f t="shared" si="41"/>
        <v>0</v>
      </c>
      <c r="AO39">
        <f t="shared" si="42"/>
        <v>0</v>
      </c>
      <c r="AP39">
        <f t="shared" si="43"/>
        <v>-0.30485929430018449</v>
      </c>
      <c r="AQ39">
        <f t="shared" si="44"/>
        <v>-640.87711639860629</v>
      </c>
      <c r="AR39">
        <f t="shared" si="45"/>
        <v>-641.18197569290658</v>
      </c>
      <c r="AS39">
        <f t="shared" si="46"/>
        <v>21.658067536264049</v>
      </c>
      <c r="AT39">
        <f t="shared" si="47"/>
        <v>20.273627827466754</v>
      </c>
      <c r="AU39">
        <f t="shared" si="48"/>
        <v>-599.25028032917567</v>
      </c>
      <c r="AW39">
        <v>36</v>
      </c>
      <c r="AX39">
        <f>IF(Z39&gt;0, (R39*SUMPRODUCT(K39:$K$98, X39:$X$98)-K39*$AZ$3)/Z39, 0)</f>
        <v>10987.248550062912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2.8197647999999999E-2</v>
      </c>
      <c r="Q40" s="5">
        <f t="shared" si="60"/>
        <v>12.5</v>
      </c>
      <c r="R40">
        <f t="shared" si="31"/>
        <v>1000000</v>
      </c>
      <c r="S40">
        <f t="shared" si="32"/>
        <v>10501.123255044016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6194.8793184904534</v>
      </c>
      <c r="AC40">
        <f t="shared" si="33"/>
        <v>5694.6297416460784</v>
      </c>
      <c r="AE40">
        <f t="shared" si="34"/>
        <v>0</v>
      </c>
      <c r="AF40">
        <f t="shared" si="35"/>
        <v>0</v>
      </c>
      <c r="AG40">
        <f t="shared" si="36"/>
        <v>-6.7785959693773368</v>
      </c>
      <c r="AH40">
        <f t="shared" si="37"/>
        <v>-15898.523240768362</v>
      </c>
      <c r="AI40">
        <f t="shared" si="38"/>
        <v>-15905.301836737739</v>
      </c>
      <c r="AJ40">
        <f t="shared" si="39"/>
        <v>500.24957684437504</v>
      </c>
      <c r="AK40">
        <f t="shared" si="30"/>
        <v>433.6415522943318</v>
      </c>
      <c r="AL40">
        <f t="shared" si="40"/>
        <v>-14971.410707599032</v>
      </c>
      <c r="AN40">
        <f t="shared" si="41"/>
        <v>0</v>
      </c>
      <c r="AO40">
        <f t="shared" si="42"/>
        <v>0</v>
      </c>
      <c r="AP40">
        <f t="shared" si="43"/>
        <v>-0.26179855918480149</v>
      </c>
      <c r="AQ40">
        <f t="shared" si="44"/>
        <v>-614.02250501464346</v>
      </c>
      <c r="AR40">
        <f t="shared" si="45"/>
        <v>-614.2843035738282</v>
      </c>
      <c r="AS40">
        <f t="shared" si="46"/>
        <v>19.320316337233191</v>
      </c>
      <c r="AT40">
        <f t="shared" si="47"/>
        <v>16.747824196364526</v>
      </c>
      <c r="AU40">
        <f t="shared" si="48"/>
        <v>-578.21616304023053</v>
      </c>
      <c r="AW40">
        <v>37</v>
      </c>
      <c r="AX40">
        <f>IF(Z40&gt;0, (R40*SUMPRODUCT(K40:$K$98, X40:$X$98)-K40*$AZ$3)/Z40, 0)</f>
        <v>10501.123255044016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3.1331300999999999E-2</v>
      </c>
      <c r="Q41" s="5">
        <f t="shared" si="60"/>
        <v>12.5</v>
      </c>
      <c r="R41">
        <f t="shared" si="31"/>
        <v>1000000</v>
      </c>
      <c r="S41">
        <f t="shared" si="32"/>
        <v>10014.282909746928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5694.6297416460784</v>
      </c>
      <c r="AC41">
        <f t="shared" si="33"/>
        <v>5206.1675398048537</v>
      </c>
      <c r="AE41">
        <f t="shared" si="34"/>
        <v>0</v>
      </c>
      <c r="AF41">
        <f t="shared" si="35"/>
        <v>0</v>
      </c>
      <c r="AG41">
        <f t="shared" si="36"/>
        <v>-6.4984277790096145</v>
      </c>
      <c r="AH41">
        <f t="shared" si="37"/>
        <v>-16990.578453915849</v>
      </c>
      <c r="AI41">
        <f t="shared" si="38"/>
        <v>-16997.076881694858</v>
      </c>
      <c r="AJ41">
        <f t="shared" si="39"/>
        <v>488.46220184122467</v>
      </c>
      <c r="AK41">
        <f t="shared" ref="AK41:AK72" si="61">G41*SUM(AB41:AB41, AE41:AF41)</f>
        <v>398.62408191522553</v>
      </c>
      <c r="AL41">
        <f t="shared" si="40"/>
        <v>-16109.990597938409</v>
      </c>
      <c r="AN41">
        <f t="shared" si="41"/>
        <v>0</v>
      </c>
      <c r="AO41">
        <f t="shared" si="42"/>
        <v>0</v>
      </c>
      <c r="AP41">
        <f t="shared" si="43"/>
        <v>-0.22408757511943578</v>
      </c>
      <c r="AQ41">
        <f t="shared" si="44"/>
        <v>-585.89210422752342</v>
      </c>
      <c r="AR41">
        <f t="shared" si="45"/>
        <v>-586.1161918026429</v>
      </c>
      <c r="AS41">
        <f t="shared" si="46"/>
        <v>16.843814237908219</v>
      </c>
      <c r="AT41">
        <f t="shared" si="47"/>
        <v>13.745894689962679</v>
      </c>
      <c r="AU41">
        <f t="shared" si="48"/>
        <v>-555.526482874772</v>
      </c>
      <c r="AW41">
        <v>38</v>
      </c>
      <c r="AX41">
        <f>IF(Z41&gt;0, (R41*SUMPRODUCT(K41:$K$98, X41:$X$98)-K41*$AZ$3)/Z41, 0)</f>
        <v>10014.282909746928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3.466458E-2</v>
      </c>
      <c r="Q42" s="5">
        <f t="shared" si="60"/>
        <v>12.5</v>
      </c>
      <c r="R42">
        <f t="shared" si="31"/>
        <v>1000000</v>
      </c>
      <c r="S42">
        <f t="shared" si="32"/>
        <v>9528.5256652206208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5206.1675398048537</v>
      </c>
      <c r="AC42">
        <f t="shared" si="33"/>
        <v>4732.382849125026</v>
      </c>
      <c r="AE42">
        <f t="shared" si="34"/>
        <v>0</v>
      </c>
      <c r="AF42">
        <f t="shared" si="35"/>
        <v>0</v>
      </c>
      <c r="AG42">
        <f t="shared" si="36"/>
        <v>-6.2081782315998177</v>
      </c>
      <c r="AH42">
        <f t="shared" si="37"/>
        <v>-18021.22156957609</v>
      </c>
      <c r="AI42">
        <f t="shared" si="38"/>
        <v>-18027.429747807688</v>
      </c>
      <c r="AJ42">
        <f t="shared" si="39"/>
        <v>473.78469067982769</v>
      </c>
      <c r="AK42">
        <f t="shared" si="61"/>
        <v>364.43172778633982</v>
      </c>
      <c r="AL42">
        <f t="shared" si="40"/>
        <v>-17189.213329341521</v>
      </c>
      <c r="AN42">
        <f t="shared" si="41"/>
        <v>0</v>
      </c>
      <c r="AO42">
        <f t="shared" si="42"/>
        <v>0</v>
      </c>
      <c r="AP42">
        <f t="shared" si="43"/>
        <v>-0.1911417836549176</v>
      </c>
      <c r="AQ42">
        <f t="shared" si="44"/>
        <v>-554.8501196238351</v>
      </c>
      <c r="AR42">
        <f t="shared" si="45"/>
        <v>-555.04126140748997</v>
      </c>
      <c r="AS42">
        <f t="shared" si="46"/>
        <v>14.587218257359662</v>
      </c>
      <c r="AT42">
        <f t="shared" si="47"/>
        <v>11.220381869025983</v>
      </c>
      <c r="AU42">
        <f t="shared" si="48"/>
        <v>-529.23366128110433</v>
      </c>
      <c r="AW42">
        <v>39</v>
      </c>
      <c r="AX42">
        <f>IF(Z42&gt;0, (R42*SUMPRODUCT(K42:$K$98, X42:$X$98)-K42*$AZ$3)/Z42, 0)</f>
        <v>9528.5256652206208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3.8375247000000001E-2</v>
      </c>
      <c r="Q43" s="5">
        <f t="shared" si="60"/>
        <v>12.5</v>
      </c>
      <c r="R43">
        <f t="shared" si="31"/>
        <v>1000000</v>
      </c>
      <c r="S43">
        <f t="shared" si="32"/>
        <v>9050.7211483792926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4732.382849125026</v>
      </c>
      <c r="AC43">
        <f t="shared" si="33"/>
        <v>4277.6286344544924</v>
      </c>
      <c r="AE43">
        <f t="shared" si="34"/>
        <v>0</v>
      </c>
      <c r="AF43">
        <f t="shared" si="35"/>
        <v>0</v>
      </c>
      <c r="AG43">
        <f t="shared" si="36"/>
        <v>-5.9078560762261532</v>
      </c>
      <c r="AH43">
        <f t="shared" si="37"/>
        <v>-19059.229844613295</v>
      </c>
      <c r="AI43">
        <f t="shared" si="38"/>
        <v>-19065.13770068952</v>
      </c>
      <c r="AJ43">
        <f t="shared" si="39"/>
        <v>454.75421467053366</v>
      </c>
      <c r="AK43">
        <f t="shared" si="61"/>
        <v>331.26679943875183</v>
      </c>
      <c r="AL43">
        <f t="shared" si="40"/>
        <v>-18279.116686580233</v>
      </c>
      <c r="AN43">
        <f t="shared" si="41"/>
        <v>0</v>
      </c>
      <c r="AO43">
        <f t="shared" si="42"/>
        <v>0</v>
      </c>
      <c r="AP43">
        <f t="shared" si="43"/>
        <v>-0.16240647558802715</v>
      </c>
      <c r="AQ43">
        <f t="shared" si="44"/>
        <v>-523.93665426985899</v>
      </c>
      <c r="AR43">
        <f t="shared" si="45"/>
        <v>-524.09906074544699</v>
      </c>
      <c r="AS43">
        <f t="shared" si="46"/>
        <v>12.501155801787901</v>
      </c>
      <c r="AT43">
        <f t="shared" si="47"/>
        <v>9.1064969562596492</v>
      </c>
      <c r="AU43">
        <f t="shared" si="48"/>
        <v>-502.49140798739938</v>
      </c>
      <c r="AW43">
        <v>40</v>
      </c>
      <c r="AX43">
        <f>IF(Z43&gt;0, (R43*SUMPRODUCT(K43:$K$98, X43:$X$98)-K43*$AZ$3)/Z43, 0)</f>
        <v>9050.7211483792926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4.2655799000000001E-2</v>
      </c>
      <c r="Q44" s="5">
        <f t="shared" si="60"/>
        <v>12.5</v>
      </c>
      <c r="R44">
        <f t="shared" si="31"/>
        <v>1000000</v>
      </c>
      <c r="S44">
        <f t="shared" si="32"/>
        <v>8583.2121263778645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4277.6286344544924</v>
      </c>
      <c r="AC44">
        <f t="shared" si="33"/>
        <v>3843.0633238929377</v>
      </c>
      <c r="AE44">
        <f t="shared" si="34"/>
        <v>0</v>
      </c>
      <c r="AF44">
        <f t="shared" si="35"/>
        <v>0</v>
      </c>
      <c r="AG44">
        <f t="shared" si="36"/>
        <v>-5.5967731941554604</v>
      </c>
      <c r="AH44">
        <f t="shared" si="37"/>
        <v>-20160.345704674521</v>
      </c>
      <c r="AI44">
        <f t="shared" si="38"/>
        <v>-20165.942477868677</v>
      </c>
      <c r="AJ44">
        <f t="shared" si="39"/>
        <v>434.56531056155472</v>
      </c>
      <c r="AK44">
        <f t="shared" si="61"/>
        <v>299.4340044118145</v>
      </c>
      <c r="AL44">
        <f t="shared" si="40"/>
        <v>-19431.94316289531</v>
      </c>
      <c r="AN44">
        <f t="shared" si="41"/>
        <v>0</v>
      </c>
      <c r="AO44">
        <f t="shared" si="42"/>
        <v>0</v>
      </c>
      <c r="AP44">
        <f t="shared" si="43"/>
        <v>-0.13737038647604069</v>
      </c>
      <c r="AQ44">
        <f t="shared" si="44"/>
        <v>-494.82699849866378</v>
      </c>
      <c r="AR44">
        <f t="shared" si="45"/>
        <v>-494.96436888513983</v>
      </c>
      <c r="AS44">
        <f t="shared" si="46"/>
        <v>10.666218299369458</v>
      </c>
      <c r="AT44">
        <f t="shared" si="47"/>
        <v>7.3494786161915133</v>
      </c>
      <c r="AU44">
        <f t="shared" si="48"/>
        <v>-476.94867196957892</v>
      </c>
      <c r="AW44">
        <v>41</v>
      </c>
      <c r="AX44">
        <f>IF(Z44&gt;0, (R44*SUMPRODUCT(K44:$K$98, X44:$X$98)-K44*$AZ$3)/Z44, 0)</f>
        <v>8583.2121263778645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4.7231987000000003E-2</v>
      </c>
      <c r="Q45" s="5">
        <f t="shared" si="60"/>
        <v>12.5</v>
      </c>
      <c r="R45">
        <f t="shared" si="31"/>
        <v>1000000</v>
      </c>
      <c r="S45">
        <f t="shared" si="32"/>
        <v>8121.0531879839518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3843.0633238929377</v>
      </c>
      <c r="AC45">
        <f t="shared" si="33"/>
        <v>3428.032167990973</v>
      </c>
      <c r="AE45">
        <f t="shared" si="34"/>
        <v>0</v>
      </c>
      <c r="AF45">
        <f t="shared" si="35"/>
        <v>0</v>
      </c>
      <c r="AG45">
        <f t="shared" si="36"/>
        <v>-5.2764587434656072</v>
      </c>
      <c r="AH45">
        <f t="shared" si="37"/>
        <v>-21147.737499863935</v>
      </c>
      <c r="AI45">
        <f t="shared" si="38"/>
        <v>-21153.0139586074</v>
      </c>
      <c r="AJ45">
        <f t="shared" si="39"/>
        <v>415.03115590196467</v>
      </c>
      <c r="AK45">
        <f t="shared" si="61"/>
        <v>269.01443267250568</v>
      </c>
      <c r="AL45">
        <f t="shared" si="40"/>
        <v>-20468.96837003293</v>
      </c>
      <c r="AN45">
        <f t="shared" si="41"/>
        <v>0</v>
      </c>
      <c r="AO45">
        <f t="shared" si="42"/>
        <v>0</v>
      </c>
      <c r="AP45">
        <f t="shared" si="43"/>
        <v>-0.11563250562773121</v>
      </c>
      <c r="AQ45">
        <f t="shared" si="44"/>
        <v>-463.44830773009494</v>
      </c>
      <c r="AR45">
        <f t="shared" si="45"/>
        <v>-463.56394023572267</v>
      </c>
      <c r="AS45">
        <f t="shared" si="46"/>
        <v>9.0953222234420252</v>
      </c>
      <c r="AT45">
        <f t="shared" si="47"/>
        <v>5.8953958350318318</v>
      </c>
      <c r="AU45">
        <f t="shared" si="48"/>
        <v>-448.57322217724879</v>
      </c>
      <c r="AW45">
        <v>42</v>
      </c>
      <c r="AX45">
        <f>IF(Z45&gt;0, (R45*SUMPRODUCT(K45:$K$98, X45:$X$98)-K45*$AZ$3)/Z45, 0)</f>
        <v>8121.0531879839518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5.2092880000000001E-2</v>
      </c>
      <c r="Q46" s="5">
        <f t="shared" si="60"/>
        <v>12.5</v>
      </c>
      <c r="R46">
        <f t="shared" si="31"/>
        <v>1000000</v>
      </c>
      <c r="S46">
        <f t="shared" si="32"/>
        <v>7668.0529484812569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3428.032167990973</v>
      </c>
      <c r="AC46">
        <f t="shared" si="33"/>
        <v>3035.8301482936467</v>
      </c>
      <c r="AE46">
        <f t="shared" si="34"/>
        <v>0</v>
      </c>
      <c r="AF46">
        <f t="shared" si="35"/>
        <v>0</v>
      </c>
      <c r="AG46">
        <f t="shared" si="36"/>
        <v>-4.9488282238826464</v>
      </c>
      <c r="AH46">
        <f t="shared" si="37"/>
        <v>-21989.274571864371</v>
      </c>
      <c r="AI46">
        <f t="shared" si="38"/>
        <v>-21994.223400088253</v>
      </c>
      <c r="AJ46">
        <f t="shared" si="39"/>
        <v>392.20201969732625</v>
      </c>
      <c r="AK46">
        <f t="shared" si="61"/>
        <v>239.96225175936814</v>
      </c>
      <c r="AL46">
        <f t="shared" si="40"/>
        <v>-21362.059128631561</v>
      </c>
      <c r="AN46">
        <f t="shared" si="41"/>
        <v>0</v>
      </c>
      <c r="AO46">
        <f t="shared" si="42"/>
        <v>0</v>
      </c>
      <c r="AP46">
        <f t="shared" si="43"/>
        <v>-9.6832634224722464E-2</v>
      </c>
      <c r="AQ46">
        <f t="shared" si="44"/>
        <v>-430.25930284033751</v>
      </c>
      <c r="AR46">
        <f t="shared" si="45"/>
        <v>-430.35613547456222</v>
      </c>
      <c r="AS46">
        <f t="shared" si="46"/>
        <v>7.6741307229598386</v>
      </c>
      <c r="AT46">
        <f t="shared" si="47"/>
        <v>4.6952886423132938</v>
      </c>
      <c r="AU46">
        <f t="shared" si="48"/>
        <v>-417.98671610928915</v>
      </c>
      <c r="AW46">
        <v>43</v>
      </c>
      <c r="AX46">
        <f>IF(Z46&gt;0, (R46*SUMPRODUCT(K46:$K$98, X46:$X$98)-K46*$AZ$3)/Z46, 0)</f>
        <v>7668.0529484812569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5.7568810999999998E-2</v>
      </c>
      <c r="Q47" s="5">
        <f t="shared" si="60"/>
        <v>12.5</v>
      </c>
      <c r="R47">
        <f t="shared" si="31"/>
        <v>1000000</v>
      </c>
      <c r="S47">
        <f t="shared" si="32"/>
        <v>7230.5159730533578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3035.8301482936467</v>
      </c>
      <c r="AC47">
        <f t="shared" si="33"/>
        <v>2669.1836026254227</v>
      </c>
      <c r="AE47">
        <f t="shared" si="34"/>
        <v>0</v>
      </c>
      <c r="AF47">
        <f t="shared" si="35"/>
        <v>0</v>
      </c>
      <c r="AG47">
        <f t="shared" si="36"/>
        <v>-4.6144417849516541</v>
      </c>
      <c r="AH47">
        <f t="shared" si="37"/>
        <v>-22791.852535373258</v>
      </c>
      <c r="AI47">
        <f t="shared" si="38"/>
        <v>-22796.466977158208</v>
      </c>
      <c r="AJ47">
        <f t="shared" si="39"/>
        <v>366.64654566822401</v>
      </c>
      <c r="AK47">
        <f t="shared" si="61"/>
        <v>212.50811038055528</v>
      </c>
      <c r="AL47">
        <f t="shared" si="40"/>
        <v>-22217.312321109428</v>
      </c>
      <c r="AN47">
        <f t="shared" si="41"/>
        <v>0</v>
      </c>
      <c r="AO47">
        <f t="shared" si="42"/>
        <v>0</v>
      </c>
      <c r="AP47">
        <f t="shared" si="43"/>
        <v>-8.0615864521571476E-2</v>
      </c>
      <c r="AQ47">
        <f t="shared" si="44"/>
        <v>-398.18140130822701</v>
      </c>
      <c r="AR47">
        <f t="shared" si="45"/>
        <v>-398.26201717274853</v>
      </c>
      <c r="AS47">
        <f t="shared" si="46"/>
        <v>6.4054396241996123</v>
      </c>
      <c r="AT47">
        <f t="shared" si="47"/>
        <v>3.7125888318804501</v>
      </c>
      <c r="AU47">
        <f t="shared" si="48"/>
        <v>-388.14398871666845</v>
      </c>
      <c r="AW47">
        <v>44</v>
      </c>
      <c r="AX47">
        <f>IF(Z47&gt;0, (R47*SUMPRODUCT(K47:$K$98, X47:$X$98)-K47*$AZ$3)/Z47, 0)</f>
        <v>7230.5159730533578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6.3742958000000002E-2</v>
      </c>
      <c r="Q48" s="5">
        <f t="shared" si="60"/>
        <v>12.5</v>
      </c>
      <c r="R48">
        <f t="shared" si="31"/>
        <v>1000000</v>
      </c>
      <c r="S48">
        <f t="shared" si="32"/>
        <v>6807.7696629484026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2669.1836026254227</v>
      </c>
      <c r="AC48">
        <f t="shared" si="33"/>
        <v>2327.7993059351552</v>
      </c>
      <c r="AE48">
        <f t="shared" si="34"/>
        <v>0</v>
      </c>
      <c r="AF48">
        <f t="shared" si="35"/>
        <v>0</v>
      </c>
      <c r="AG48">
        <f t="shared" si="36"/>
        <v>-4.2741591982105192</v>
      </c>
      <c r="AH48">
        <f t="shared" si="37"/>
        <v>-23531.053511329465</v>
      </c>
      <c r="AI48">
        <f t="shared" si="38"/>
        <v>-23535.327670527677</v>
      </c>
      <c r="AJ48">
        <f t="shared" si="39"/>
        <v>341.38429669026755</v>
      </c>
      <c r="AK48">
        <f t="shared" si="61"/>
        <v>186.8428521837796</v>
      </c>
      <c r="AL48">
        <f t="shared" si="40"/>
        <v>-23007.100521653629</v>
      </c>
      <c r="AN48">
        <f t="shared" si="41"/>
        <v>0</v>
      </c>
      <c r="AO48">
        <f t="shared" si="42"/>
        <v>0</v>
      </c>
      <c r="AP48">
        <f t="shared" si="43"/>
        <v>-6.6670546616092438E-2</v>
      </c>
      <c r="AQ48">
        <f t="shared" si="44"/>
        <v>-367.04954759515857</v>
      </c>
      <c r="AR48">
        <f t="shared" si="45"/>
        <v>-367.11621814177471</v>
      </c>
      <c r="AS48">
        <f t="shared" si="46"/>
        <v>5.3250888914057199</v>
      </c>
      <c r="AT48">
        <f t="shared" si="47"/>
        <v>2.9144714805236402</v>
      </c>
      <c r="AU48">
        <f t="shared" si="48"/>
        <v>-358.87665776984534</v>
      </c>
      <c r="AW48">
        <v>45</v>
      </c>
      <c r="AX48">
        <f>IF(Z48&gt;0, (R48*SUMPRODUCT(K48:$K$98, X48:$X$98)-K48*$AZ$3)/Z48, 0)</f>
        <v>6807.7696629484026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7.0809242999999994E-2</v>
      </c>
      <c r="Q49" s="5">
        <f t="shared" si="60"/>
        <v>12.5</v>
      </c>
      <c r="R49">
        <f t="shared" si="31"/>
        <v>1000000</v>
      </c>
      <c r="S49">
        <f t="shared" si="32"/>
        <v>6399.7850244250994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2327.7993059351552</v>
      </c>
      <c r="AC49">
        <f t="shared" si="33"/>
        <v>2011.4614588917452</v>
      </c>
      <c r="AE49">
        <f t="shared" si="34"/>
        <v>0</v>
      </c>
      <c r="AF49">
        <f t="shared" si="35"/>
        <v>0</v>
      </c>
      <c r="AG49">
        <f t="shared" si="36"/>
        <v>-3.9287676289416402</v>
      </c>
      <c r="AH49">
        <f t="shared" si="37"/>
        <v>-24211.998182941905</v>
      </c>
      <c r="AI49">
        <f t="shared" si="38"/>
        <v>-24215.926950570847</v>
      </c>
      <c r="AJ49">
        <f t="shared" si="39"/>
        <v>316.33784704340997</v>
      </c>
      <c r="AK49">
        <f t="shared" si="61"/>
        <v>162.94595141546088</v>
      </c>
      <c r="AL49">
        <f t="shared" si="40"/>
        <v>-23736.643152111974</v>
      </c>
      <c r="AN49">
        <f t="shared" si="41"/>
        <v>0</v>
      </c>
      <c r="AO49">
        <f t="shared" si="42"/>
        <v>0</v>
      </c>
      <c r="AP49">
        <f t="shared" si="43"/>
        <v>-5.4716919833615887E-2</v>
      </c>
      <c r="AQ49">
        <f t="shared" si="44"/>
        <v>-337.20649544869406</v>
      </c>
      <c r="AR49">
        <f t="shared" si="45"/>
        <v>-337.26121236852765</v>
      </c>
      <c r="AS49">
        <f t="shared" si="46"/>
        <v>4.4057155453797456</v>
      </c>
      <c r="AT49">
        <f t="shared" si="47"/>
        <v>2.2693886233261069</v>
      </c>
      <c r="AU49">
        <f t="shared" si="48"/>
        <v>-330.58610819982181</v>
      </c>
      <c r="AW49">
        <v>46</v>
      </c>
      <c r="AX49">
        <f>IF(Z49&gt;0, (R49*SUMPRODUCT(K49:$K$98, X49:$X$98)-K49*$AZ$3)/Z49, 0)</f>
        <v>6399.7850244250994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7.8963489999999997E-2</v>
      </c>
      <c r="Q50" s="5">
        <f t="shared" si="60"/>
        <v>12.5</v>
      </c>
      <c r="R50">
        <f t="shared" si="31"/>
        <v>1000000</v>
      </c>
      <c r="S50">
        <f t="shared" si="32"/>
        <v>6005.213758273545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2011.4614588917452</v>
      </c>
      <c r="AC50">
        <f t="shared" si="33"/>
        <v>1719.5332675071127</v>
      </c>
      <c r="AE50">
        <f t="shared" si="34"/>
        <v>0</v>
      </c>
      <c r="AF50">
        <f t="shared" si="35"/>
        <v>0</v>
      </c>
      <c r="AG50">
        <f t="shared" si="36"/>
        <v>-3.5792507492719663</v>
      </c>
      <c r="AH50">
        <f t="shared" si="37"/>
        <v>-24818.33627042055</v>
      </c>
      <c r="AI50">
        <f t="shared" si="38"/>
        <v>-24821.915521169823</v>
      </c>
      <c r="AJ50">
        <f t="shared" si="39"/>
        <v>291.92819138463256</v>
      </c>
      <c r="AK50">
        <f t="shared" si="61"/>
        <v>140.80230212242219</v>
      </c>
      <c r="AL50">
        <f t="shared" si="40"/>
        <v>-24389.18502766277</v>
      </c>
      <c r="AN50">
        <f t="shared" si="41"/>
        <v>0</v>
      </c>
      <c r="AO50">
        <f t="shared" si="42"/>
        <v>0</v>
      </c>
      <c r="AP50">
        <f t="shared" si="43"/>
        <v>-4.4508135431399268E-2</v>
      </c>
      <c r="AQ50">
        <f t="shared" si="44"/>
        <v>-308.61706800803773</v>
      </c>
      <c r="AR50">
        <f t="shared" si="45"/>
        <v>-308.66157614346918</v>
      </c>
      <c r="AS50">
        <f t="shared" si="46"/>
        <v>3.6301394868838219</v>
      </c>
      <c r="AT50">
        <f t="shared" si="47"/>
        <v>1.7508826206692183</v>
      </c>
      <c r="AU50">
        <f t="shared" si="48"/>
        <v>-303.28055403591617</v>
      </c>
      <c r="AW50">
        <v>47</v>
      </c>
      <c r="AX50">
        <f>IF(Z50&gt;0, (R50*SUMPRODUCT(K50:$K$98, X50:$X$98)-K50*$AZ$3)/Z50, 0)</f>
        <v>6005.213758273545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8.8363973999999998E-2</v>
      </c>
      <c r="Q51" s="5">
        <f t="shared" si="60"/>
        <v>12.5</v>
      </c>
      <c r="R51">
        <f t="shared" si="31"/>
        <v>1000000</v>
      </c>
      <c r="S51">
        <f t="shared" si="32"/>
        <v>5621.5589824416511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1719.5332675071127</v>
      </c>
      <c r="AC51">
        <f t="shared" si="33"/>
        <v>1451.3432566991291</v>
      </c>
      <c r="AE51">
        <f t="shared" si="34"/>
        <v>0</v>
      </c>
      <c r="AF51">
        <f t="shared" si="35"/>
        <v>0</v>
      </c>
      <c r="AG51">
        <f t="shared" si="36"/>
        <v>-3.2271814216310979</v>
      </c>
      <c r="AH51">
        <f t="shared" si="37"/>
        <v>-25302.145611851884</v>
      </c>
      <c r="AI51">
        <f t="shared" si="38"/>
        <v>-25305.372793273516</v>
      </c>
      <c r="AJ51">
        <f t="shared" si="39"/>
        <v>268.19001080798353</v>
      </c>
      <c r="AK51">
        <f t="shared" si="61"/>
        <v>120.3673287254979</v>
      </c>
      <c r="AL51">
        <f t="shared" si="40"/>
        <v>-24916.815453740037</v>
      </c>
      <c r="AN51">
        <f t="shared" si="41"/>
        <v>0</v>
      </c>
      <c r="AO51">
        <f t="shared" si="42"/>
        <v>0</v>
      </c>
      <c r="AP51">
        <f t="shared" si="43"/>
        <v>-3.5830480674139846E-2</v>
      </c>
      <c r="AQ51">
        <f t="shared" si="44"/>
        <v>-280.92255157490314</v>
      </c>
      <c r="AR51">
        <f t="shared" si="45"/>
        <v>-280.95838205557726</v>
      </c>
      <c r="AS51">
        <f t="shared" si="46"/>
        <v>2.9776376793827697</v>
      </c>
      <c r="AT51">
        <f t="shared" si="47"/>
        <v>1.3364043362387059</v>
      </c>
      <c r="AU51">
        <f t="shared" si="48"/>
        <v>-276.64434003995581</v>
      </c>
      <c r="AW51">
        <v>48</v>
      </c>
      <c r="AX51">
        <f>IF(Z51&gt;0, (R51*SUMPRODUCT(K51:$K$98, X51:$X$98)-K51*$AZ$3)/Z51, 0)</f>
        <v>5621.5589824416511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9.9562517000000003E-2</v>
      </c>
      <c r="Q52" s="5">
        <f t="shared" si="60"/>
        <v>12.5</v>
      </c>
      <c r="R52">
        <f t="shared" si="31"/>
        <v>1000000</v>
      </c>
      <c r="S52">
        <f t="shared" si="32"/>
        <v>5248.2726606715714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1451.3432566991291</v>
      </c>
      <c r="AC52">
        <f t="shared" si="33"/>
        <v>1206.5162919099898</v>
      </c>
      <c r="AE52">
        <f t="shared" si="34"/>
        <v>0</v>
      </c>
      <c r="AF52">
        <f t="shared" si="35"/>
        <v>0</v>
      </c>
      <c r="AG52">
        <f t="shared" si="36"/>
        <v>-2.8736033022615564</v>
      </c>
      <c r="AH52">
        <f t="shared" si="37"/>
        <v>-25704.50441225843</v>
      </c>
      <c r="AI52">
        <f t="shared" si="38"/>
        <v>-25707.378015560691</v>
      </c>
      <c r="AJ52">
        <f t="shared" si="39"/>
        <v>244.82696478913931</v>
      </c>
      <c r="AK52">
        <f t="shared" si="61"/>
        <v>101.59402796893905</v>
      </c>
      <c r="AL52">
        <f t="shared" si="40"/>
        <v>-25360.957022802613</v>
      </c>
      <c r="AN52">
        <f t="shared" si="41"/>
        <v>0</v>
      </c>
      <c r="AO52">
        <f t="shared" si="42"/>
        <v>0</v>
      </c>
      <c r="AP52">
        <f t="shared" si="43"/>
        <v>-2.8486431273358235E-2</v>
      </c>
      <c r="AQ52">
        <f t="shared" si="44"/>
        <v>-254.81234580265857</v>
      </c>
      <c r="AR52">
        <f t="shared" si="45"/>
        <v>-254.84083223393193</v>
      </c>
      <c r="AS52">
        <f t="shared" si="46"/>
        <v>2.4270039294713741</v>
      </c>
      <c r="AT52">
        <f t="shared" si="47"/>
        <v>1.0071158023945641</v>
      </c>
      <c r="AU52">
        <f t="shared" si="48"/>
        <v>-251.406712502066</v>
      </c>
      <c r="AW52">
        <v>49</v>
      </c>
      <c r="AX52">
        <f>IF(Z52&gt;0, (R52*SUMPRODUCT(K52:$K$98, X52:$X$98)-K52*$AZ$3)/Z52, 0)</f>
        <v>5248.2726606715714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0.11247831899999999</v>
      </c>
      <c r="Q53" s="5">
        <f t="shared" si="60"/>
        <v>12.5</v>
      </c>
      <c r="R53">
        <f t="shared" si="31"/>
        <v>1000000</v>
      </c>
      <c r="S53">
        <f t="shared" si="32"/>
        <v>4877.4238128897387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1206.5162919099898</v>
      </c>
      <c r="AC53">
        <f t="shared" si="33"/>
        <v>983.93214859461989</v>
      </c>
      <c r="AE53">
        <f t="shared" si="34"/>
        <v>0</v>
      </c>
      <c r="AF53">
        <f t="shared" si="35"/>
        <v>0</v>
      </c>
      <c r="AG53">
        <f t="shared" si="36"/>
        <v>-2.5216492003277118</v>
      </c>
      <c r="AH53">
        <f t="shared" si="37"/>
        <v>-25857.445512898299</v>
      </c>
      <c r="AI53">
        <f t="shared" si="38"/>
        <v>-25859.967162098626</v>
      </c>
      <c r="AJ53">
        <f t="shared" si="39"/>
        <v>222.58414331536994</v>
      </c>
      <c r="AK53">
        <f t="shared" si="61"/>
        <v>84.456140433699289</v>
      </c>
      <c r="AL53">
        <f t="shared" si="40"/>
        <v>-25552.926878349557</v>
      </c>
      <c r="AN53">
        <f t="shared" si="41"/>
        <v>0</v>
      </c>
      <c r="AO53">
        <f t="shared" si="42"/>
        <v>0</v>
      </c>
      <c r="AP53">
        <f t="shared" si="43"/>
        <v>-2.2319161657757394E-2</v>
      </c>
      <c r="AQ53">
        <f t="shared" si="44"/>
        <v>-228.86470742402594</v>
      </c>
      <c r="AR53">
        <f t="shared" si="45"/>
        <v>-228.88702658568369</v>
      </c>
      <c r="AS53">
        <f t="shared" si="46"/>
        <v>1.970096188027882</v>
      </c>
      <c r="AT53">
        <f t="shared" si="47"/>
        <v>0.74752279226032836</v>
      </c>
      <c r="AU53">
        <f t="shared" si="48"/>
        <v>-226.16940760539549</v>
      </c>
      <c r="AW53">
        <v>50</v>
      </c>
      <c r="AX53">
        <f>IF(Z53&gt;0, (R53*SUMPRODUCT(K53:$K$98, X53:$X$98)-K53*$AZ$3)/Z53, 0)</f>
        <v>4877.4238128897387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0.127310056</v>
      </c>
      <c r="Q54" s="5">
        <f t="shared" si="60"/>
        <v>12.5</v>
      </c>
      <c r="R54">
        <f t="shared" si="31"/>
        <v>1000000</v>
      </c>
      <c r="S54">
        <f t="shared" si="32"/>
        <v>4504.0114165242467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983.93214859461989</v>
      </c>
      <c r="AC54">
        <f t="shared" si="33"/>
        <v>783.84262196281611</v>
      </c>
      <c r="AE54">
        <f t="shared" si="34"/>
        <v>0</v>
      </c>
      <c r="AF54">
        <f t="shared" si="35"/>
        <v>0</v>
      </c>
      <c r="AG54">
        <f t="shared" si="36"/>
        <v>-2.1754014074183585</v>
      </c>
      <c r="AH54">
        <f t="shared" si="37"/>
        <v>-25682.504072486099</v>
      </c>
      <c r="AI54">
        <f t="shared" si="38"/>
        <v>-25684.679473893517</v>
      </c>
      <c r="AJ54">
        <f t="shared" si="39"/>
        <v>200.08952663180378</v>
      </c>
      <c r="AK54">
        <f t="shared" si="61"/>
        <v>68.875250401623404</v>
      </c>
      <c r="AL54">
        <f t="shared" si="40"/>
        <v>-25415.71469686009</v>
      </c>
      <c r="AN54">
        <f t="shared" si="41"/>
        <v>0</v>
      </c>
      <c r="AO54">
        <f t="shared" si="42"/>
        <v>0</v>
      </c>
      <c r="AP54">
        <f t="shared" si="43"/>
        <v>-1.7191532429158638E-2</v>
      </c>
      <c r="AQ54">
        <f t="shared" si="44"/>
        <v>-202.96098003729622</v>
      </c>
      <c r="AR54">
        <f t="shared" si="45"/>
        <v>-202.97817156972539</v>
      </c>
      <c r="AS54">
        <f t="shared" si="46"/>
        <v>1.5812463732419237</v>
      </c>
      <c r="AT54">
        <f t="shared" si="47"/>
        <v>0.5443000527664078</v>
      </c>
      <c r="AU54">
        <f t="shared" si="48"/>
        <v>-200.85262514371706</v>
      </c>
      <c r="AW54">
        <v>51</v>
      </c>
      <c r="AX54">
        <f>IF(Z54&gt;0, (R54*SUMPRODUCT(K54:$K$98, X54:$X$98)-K54*$AZ$3)/Z54, 0)</f>
        <v>4504.0114165242467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0.144442719</v>
      </c>
      <c r="Q55" s="5">
        <f t="shared" si="60"/>
        <v>12.5</v>
      </c>
      <c r="R55">
        <f t="shared" si="31"/>
        <v>1000000</v>
      </c>
      <c r="S55">
        <f t="shared" si="32"/>
        <v>4122.0304801277598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783.84262196281611</v>
      </c>
      <c r="AC55">
        <f t="shared" si="33"/>
        <v>606.57376763286163</v>
      </c>
      <c r="AE55">
        <f t="shared" si="34"/>
        <v>0</v>
      </c>
      <c r="AF55">
        <f t="shared" si="35"/>
        <v>0</v>
      </c>
      <c r="AG55">
        <f t="shared" si="36"/>
        <v>-1.8394264991402405</v>
      </c>
      <c r="AH55">
        <f t="shared" si="37"/>
        <v>-25137.671536314756</v>
      </c>
      <c r="AI55">
        <f t="shared" si="38"/>
        <v>-25139.510962813896</v>
      </c>
      <c r="AJ55">
        <f t="shared" si="39"/>
        <v>177.26885432995448</v>
      </c>
      <c r="AK55">
        <f t="shared" si="61"/>
        <v>54.868983537397135</v>
      </c>
      <c r="AL55">
        <f t="shared" si="40"/>
        <v>-24907.373124946542</v>
      </c>
      <c r="AN55">
        <f t="shared" si="41"/>
        <v>0</v>
      </c>
      <c r="AO55">
        <f t="shared" si="42"/>
        <v>0</v>
      </c>
      <c r="AP55">
        <f t="shared" si="43"/>
        <v>-1.2978951265198841E-2</v>
      </c>
      <c r="AQ55">
        <f t="shared" si="44"/>
        <v>-177.37083484602488</v>
      </c>
      <c r="AR55">
        <f t="shared" si="45"/>
        <v>-177.38381379729006</v>
      </c>
      <c r="AS55">
        <f t="shared" si="46"/>
        <v>1.2508049776718468</v>
      </c>
      <c r="AT55">
        <f t="shared" si="47"/>
        <v>0.38715429164238663</v>
      </c>
      <c r="AU55">
        <f t="shared" si="48"/>
        <v>-175.74585452797581</v>
      </c>
      <c r="AW55">
        <v>52</v>
      </c>
      <c r="AX55">
        <f>IF(Z55&gt;0, (R55*SUMPRODUCT(K55:$K$98, X55:$X$98)-K55*$AZ$3)/Z55, 0)</f>
        <v>4122.0304801277598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0.163598735</v>
      </c>
      <c r="Q56" s="5">
        <f t="shared" si="60"/>
        <v>12.5</v>
      </c>
      <c r="R56">
        <f t="shared" si="31"/>
        <v>1000000</v>
      </c>
      <c r="S56">
        <f t="shared" si="32"/>
        <v>3718.0204117410804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606.57376763286163</v>
      </c>
      <c r="AC56">
        <f t="shared" si="33"/>
        <v>452.14233073981995</v>
      </c>
      <c r="AE56">
        <f t="shared" si="34"/>
        <v>0</v>
      </c>
      <c r="AF56">
        <f t="shared" si="35"/>
        <v>0</v>
      </c>
      <c r="AG56">
        <f t="shared" si="36"/>
        <v>-1.5201043857640162</v>
      </c>
      <c r="AH56">
        <f t="shared" si="37"/>
        <v>-24074.227870785751</v>
      </c>
      <c r="AI56">
        <f t="shared" si="38"/>
        <v>-24075.747975171515</v>
      </c>
      <c r="AJ56">
        <f t="shared" si="39"/>
        <v>154.43143689304168</v>
      </c>
      <c r="AK56">
        <f t="shared" si="61"/>
        <v>42.460163734300316</v>
      </c>
      <c r="AL56">
        <f t="shared" si="40"/>
        <v>-23878.856374544172</v>
      </c>
      <c r="AN56">
        <f t="shared" si="41"/>
        <v>0</v>
      </c>
      <c r="AO56">
        <f t="shared" si="42"/>
        <v>0</v>
      </c>
      <c r="AP56">
        <f t="shared" si="43"/>
        <v>-9.5766265570836357E-3</v>
      </c>
      <c r="AQ56">
        <f t="shared" si="44"/>
        <v>-151.66714347236996</v>
      </c>
      <c r="AR56">
        <f t="shared" si="45"/>
        <v>-151.67672009892703</v>
      </c>
      <c r="AS56">
        <f t="shared" si="46"/>
        <v>0.97291489561433364</v>
      </c>
      <c r="AT56">
        <f t="shared" si="47"/>
        <v>0.26749816357621187</v>
      </c>
      <c r="AU56">
        <f t="shared" si="48"/>
        <v>-150.43630703973648</v>
      </c>
      <c r="AW56">
        <v>53</v>
      </c>
      <c r="AX56">
        <f>IF(Z56&gt;0, (R56*SUMPRODUCT(K56:$K$98, X56:$X$98)-K56*$AZ$3)/Z56, 0)</f>
        <v>3718.0204117410804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0.184919743</v>
      </c>
      <c r="Q57" s="5">
        <f t="shared" si="60"/>
        <v>12.5</v>
      </c>
      <c r="R57">
        <f t="shared" si="31"/>
        <v>1000000</v>
      </c>
      <c r="S57">
        <f t="shared" si="32"/>
        <v>3278.2645373405899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452.14233073981995</v>
      </c>
      <c r="AC57">
        <f t="shared" si="33"/>
        <v>320.95679258261339</v>
      </c>
      <c r="AE57">
        <f t="shared" si="34"/>
        <v>0</v>
      </c>
      <c r="AF57">
        <f t="shared" si="35"/>
        <v>0</v>
      </c>
      <c r="AG57">
        <f t="shared" si="36"/>
        <v>-1.2238060295577213</v>
      </c>
      <c r="AH57">
        <f t="shared" si="37"/>
        <v>-22487.784987892377</v>
      </c>
      <c r="AI57">
        <f t="shared" si="38"/>
        <v>-22489.008793921934</v>
      </c>
      <c r="AJ57">
        <f t="shared" si="39"/>
        <v>131.18553815720657</v>
      </c>
      <c r="AK57">
        <f t="shared" si="61"/>
        <v>31.6499631517874</v>
      </c>
      <c r="AL57">
        <f t="shared" si="40"/>
        <v>-22326.173292612941</v>
      </c>
      <c r="AN57">
        <f t="shared" si="41"/>
        <v>0</v>
      </c>
      <c r="AO57">
        <f t="shared" si="42"/>
        <v>0</v>
      </c>
      <c r="AP57">
        <f t="shared" si="43"/>
        <v>-6.8838865801517128E-3</v>
      </c>
      <c r="AQ57">
        <f t="shared" si="44"/>
        <v>-126.49338012449147</v>
      </c>
      <c r="AR57">
        <f t="shared" si="45"/>
        <v>-126.50026401107161</v>
      </c>
      <c r="AS57">
        <f t="shared" si="46"/>
        <v>0.7379162578212981</v>
      </c>
      <c r="AT57">
        <f t="shared" si="47"/>
        <v>0.17803046507429332</v>
      </c>
      <c r="AU57">
        <f t="shared" si="48"/>
        <v>-125.58431728817602</v>
      </c>
      <c r="AW57">
        <v>54</v>
      </c>
      <c r="AX57">
        <f>IF(Z57&gt;0, (R57*SUMPRODUCT(K57:$K$98, X57:$X$98)-K57*$AZ$3)/Z57, 0)</f>
        <v>3278.2645373405899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0.20818995500000001</v>
      </c>
      <c r="Q58" s="5">
        <f t="shared" si="60"/>
        <v>12.5</v>
      </c>
      <c r="R58">
        <f t="shared" si="31"/>
        <v>1000000</v>
      </c>
      <c r="S58">
        <f t="shared" si="32"/>
        <v>2779.5013565391323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320.95679258261339</v>
      </c>
      <c r="AC58">
        <f t="shared" si="33"/>
        <v>212.75056006094681</v>
      </c>
      <c r="AE58">
        <f t="shared" si="34"/>
        <v>0</v>
      </c>
      <c r="AF58">
        <f t="shared" si="35"/>
        <v>0</v>
      </c>
      <c r="AG58">
        <f t="shared" si="36"/>
        <v>-0.95678384703979324</v>
      </c>
      <c r="AH58">
        <f t="shared" si="37"/>
        <v>-20382.729777788052</v>
      </c>
      <c r="AI58">
        <f t="shared" si="38"/>
        <v>-20383.686561635091</v>
      </c>
      <c r="AJ58">
        <f t="shared" si="39"/>
        <v>108.20623252166658</v>
      </c>
      <c r="AK58">
        <f t="shared" si="61"/>
        <v>22.466975480782938</v>
      </c>
      <c r="AL58">
        <f t="shared" si="40"/>
        <v>-20253.013353632643</v>
      </c>
      <c r="AN58">
        <f t="shared" si="41"/>
        <v>0</v>
      </c>
      <c r="AO58">
        <f t="shared" si="42"/>
        <v>0</v>
      </c>
      <c r="AP58">
        <f t="shared" si="43"/>
        <v>-4.8052604258958086E-3</v>
      </c>
      <c r="AQ58">
        <f t="shared" si="44"/>
        <v>-102.36828838192064</v>
      </c>
      <c r="AR58">
        <f t="shared" si="45"/>
        <v>-102.37309364234652</v>
      </c>
      <c r="AS58">
        <f t="shared" si="46"/>
        <v>0.54344471698634245</v>
      </c>
      <c r="AT58">
        <f t="shared" si="47"/>
        <v>0.11283600627393076</v>
      </c>
      <c r="AU58">
        <f t="shared" si="48"/>
        <v>-101.71681291908625</v>
      </c>
      <c r="AW58">
        <v>55</v>
      </c>
      <c r="AX58">
        <f>IF(Z58&gt;0, (R58*SUMPRODUCT(K58:$K$98, X58:$X$98)-K58*$AZ$3)/Z58, 0)</f>
        <v>2779.5013565391323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0.23376965099999999</v>
      </c>
      <c r="Q59" s="5">
        <f t="shared" si="60"/>
        <v>12.5</v>
      </c>
      <c r="R59">
        <f t="shared" si="31"/>
        <v>1000000</v>
      </c>
      <c r="S59">
        <f t="shared" si="32"/>
        <v>2189.0377343492705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212.75056006094681</v>
      </c>
      <c r="AC59">
        <f t="shared" si="33"/>
        <v>126.71008203869098</v>
      </c>
      <c r="AE59">
        <f t="shared" si="34"/>
        <v>0</v>
      </c>
      <c r="AF59">
        <f t="shared" si="35"/>
        <v>0</v>
      </c>
      <c r="AG59">
        <f t="shared" si="36"/>
        <v>-0.72354898256446543</v>
      </c>
      <c r="AH59">
        <f t="shared" si="37"/>
        <v>-17893.362080394389</v>
      </c>
      <c r="AI59">
        <f t="shared" si="38"/>
        <v>-17894.085629376954</v>
      </c>
      <c r="AJ59">
        <f t="shared" si="39"/>
        <v>86.040478022255826</v>
      </c>
      <c r="AK59">
        <f t="shared" si="61"/>
        <v>14.892539204266278</v>
      </c>
      <c r="AL59">
        <f t="shared" si="40"/>
        <v>-17793.152612150432</v>
      </c>
      <c r="AN59">
        <f t="shared" si="41"/>
        <v>0</v>
      </c>
      <c r="AO59">
        <f t="shared" si="42"/>
        <v>0</v>
      </c>
      <c r="AP59">
        <f t="shared" si="43"/>
        <v>-3.2445390793848887E-3</v>
      </c>
      <c r="AQ59">
        <f t="shared" si="44"/>
        <v>-80.237432337555319</v>
      </c>
      <c r="AR59">
        <f t="shared" si="45"/>
        <v>-80.240676876634708</v>
      </c>
      <c r="AS59">
        <f t="shared" si="46"/>
        <v>0.3858227985653942</v>
      </c>
      <c r="AT59">
        <f t="shared" si="47"/>
        <v>6.6781139361506051E-2</v>
      </c>
      <c r="AU59">
        <f t="shared" si="48"/>
        <v>-79.788072938707813</v>
      </c>
      <c r="AW59">
        <v>56</v>
      </c>
      <c r="AX59">
        <f>IF(Z59&gt;0, (R59*SUMPRODUCT(K59:$K$98, X59:$X$98)-K59*$AZ$3)/Z59, 0)</f>
        <v>2189.0377343492705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0.26254478799999997</v>
      </c>
      <c r="Q60" s="5">
        <f t="shared" si="60"/>
        <v>12.5</v>
      </c>
      <c r="R60">
        <f t="shared" si="31"/>
        <v>1000000</v>
      </c>
      <c r="S60">
        <f t="shared" si="32"/>
        <v>1449.8696755034453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126.71008203869098</v>
      </c>
      <c r="AC60">
        <f t="shared" si="33"/>
        <v>61.051051807979007</v>
      </c>
      <c r="AE60">
        <f t="shared" si="34"/>
        <v>0</v>
      </c>
      <c r="AF60">
        <f t="shared" si="35"/>
        <v>0</v>
      </c>
      <c r="AG60">
        <f t="shared" si="36"/>
        <v>-0.52634947850381752</v>
      </c>
      <c r="AH60">
        <f t="shared" si="37"/>
        <v>-15197.121138800261</v>
      </c>
      <c r="AI60">
        <f t="shared" si="38"/>
        <v>-15197.647488278764</v>
      </c>
      <c r="AJ60">
        <f t="shared" si="39"/>
        <v>65.659030230711977</v>
      </c>
      <c r="AK60">
        <f t="shared" si="61"/>
        <v>8.8697057427083692</v>
      </c>
      <c r="AL60">
        <f t="shared" si="40"/>
        <v>-15123.118752305343</v>
      </c>
      <c r="AN60">
        <f t="shared" si="41"/>
        <v>0</v>
      </c>
      <c r="AO60">
        <f t="shared" si="42"/>
        <v>0</v>
      </c>
      <c r="AP60">
        <f t="shared" si="43"/>
        <v>-2.1073721998537669E-3</v>
      </c>
      <c r="AQ60">
        <f t="shared" si="44"/>
        <v>-60.845487482487194</v>
      </c>
      <c r="AR60">
        <f t="shared" si="45"/>
        <v>-60.847594854687046</v>
      </c>
      <c r="AS60">
        <f t="shared" si="46"/>
        <v>0.26288240157638332</v>
      </c>
      <c r="AT60">
        <f t="shared" si="47"/>
        <v>3.5512092376721822E-2</v>
      </c>
      <c r="AU60">
        <f t="shared" si="48"/>
        <v>-60.549200360733934</v>
      </c>
      <c r="AW60">
        <v>57</v>
      </c>
      <c r="AX60">
        <f>IF(Z60&gt;0, (R60*SUMPRODUCT(K60:$K$98, X60:$X$98)-K60*$AZ$3)/Z60, 0)</f>
        <v>1449.8696755034453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0.29488324999999999</v>
      </c>
      <c r="Q61" s="5">
        <f t="shared" si="60"/>
        <v>12.5</v>
      </c>
      <c r="R61">
        <f t="shared" si="31"/>
        <v>1000000</v>
      </c>
      <c r="S61">
        <f t="shared" si="32"/>
        <v>451.72595388776097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61.051051807979007</v>
      </c>
      <c r="AC61">
        <f t="shared" si="33"/>
        <v>13.221994778030904</v>
      </c>
      <c r="AE61">
        <f t="shared" si="34"/>
        <v>0</v>
      </c>
      <c r="AF61">
        <f t="shared" si="35"/>
        <v>0</v>
      </c>
      <c r="AG61">
        <f t="shared" si="36"/>
        <v>-0.36587433886176857</v>
      </c>
      <c r="AH61">
        <f t="shared" si="37"/>
        <v>-12416.931588560867</v>
      </c>
      <c r="AI61">
        <f t="shared" si="38"/>
        <v>-12417.297462899729</v>
      </c>
      <c r="AJ61">
        <f t="shared" si="39"/>
        <v>47.829057029948103</v>
      </c>
      <c r="AK61">
        <f t="shared" si="61"/>
        <v>4.2735736265585311</v>
      </c>
      <c r="AL61">
        <f t="shared" si="40"/>
        <v>-12365.194832243222</v>
      </c>
      <c r="AN61">
        <f t="shared" si="41"/>
        <v>0</v>
      </c>
      <c r="AO61">
        <f t="shared" si="42"/>
        <v>0</v>
      </c>
      <c r="AP61">
        <f t="shared" si="43"/>
        <v>-1.307919388038126E-3</v>
      </c>
      <c r="AQ61">
        <f t="shared" si="44"/>
        <v>-44.387768803752017</v>
      </c>
      <c r="AR61">
        <f t="shared" si="45"/>
        <v>-44.389076723140057</v>
      </c>
      <c r="AS61">
        <f t="shared" si="46"/>
        <v>0.17097824131548325</v>
      </c>
      <c r="AT61">
        <f t="shared" si="47"/>
        <v>1.5277075237834815E-2</v>
      </c>
      <c r="AU61">
        <f t="shared" si="48"/>
        <v>-44.202821406586736</v>
      </c>
      <c r="AW61">
        <v>58</v>
      </c>
      <c r="AX61">
        <f>IF(Z61&gt;0, (R61*SUMPRODUCT(K61:$K$98, X61:$X$98)-K61*$AZ$3)/Z61, 0)</f>
        <v>451.72595388776097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0.33135349400000003</v>
      </c>
      <c r="Q62" s="5">
        <f t="shared" si="60"/>
        <v>12.5</v>
      </c>
      <c r="R62">
        <f t="shared" si="31"/>
        <v>1000000</v>
      </c>
      <c r="S62">
        <f t="shared" si="32"/>
        <v>-1013.7672568563577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13.221994778030904</v>
      </c>
      <c r="AC62">
        <f t="shared" si="33"/>
        <v>-19.543961121668531</v>
      </c>
      <c r="AE62">
        <f t="shared" si="34"/>
        <v>0</v>
      </c>
      <c r="AF62">
        <f t="shared" si="35"/>
        <v>0</v>
      </c>
      <c r="AG62">
        <f t="shared" si="36"/>
        <v>-0.24098185492636387</v>
      </c>
      <c r="AH62">
        <f t="shared" si="37"/>
        <v>-9698.6992437429599</v>
      </c>
      <c r="AI62">
        <f t="shared" si="38"/>
        <v>-9698.9402255978857</v>
      </c>
      <c r="AJ62">
        <f t="shared" si="39"/>
        <v>32.765955899699435</v>
      </c>
      <c r="AK62">
        <f t="shared" si="61"/>
        <v>0.92553963446216336</v>
      </c>
      <c r="AL62">
        <f t="shared" si="40"/>
        <v>-9665.248730063724</v>
      </c>
      <c r="AN62">
        <f t="shared" si="41"/>
        <v>0</v>
      </c>
      <c r="AO62">
        <f t="shared" si="42"/>
        <v>0</v>
      </c>
      <c r="AP62">
        <f t="shared" si="43"/>
        <v>-7.6915762059015156E-4</v>
      </c>
      <c r="AQ62">
        <f t="shared" si="44"/>
        <v>-30.955975649769631</v>
      </c>
      <c r="AR62">
        <f t="shared" si="45"/>
        <v>-30.956744807390219</v>
      </c>
      <c r="AS62">
        <f t="shared" si="46"/>
        <v>0.10458125440139722</v>
      </c>
      <c r="AT62">
        <f t="shared" si="47"/>
        <v>2.9541056658490953E-3</v>
      </c>
      <c r="AU62">
        <f t="shared" si="48"/>
        <v>-30.849209447322973</v>
      </c>
      <c r="AW62">
        <v>59</v>
      </c>
      <c r="AX62">
        <f>IF(Z62&gt;0, (R62*SUMPRODUCT(K62:$K$98, X62:$X$98)-K62*$AZ$3)/Z62, 0)</f>
        <v>-1013.7672568563577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0.37075063600000002</v>
      </c>
      <c r="Q63" s="5">
        <f t="shared" si="60"/>
        <v>12.5</v>
      </c>
      <c r="R63">
        <f t="shared" si="31"/>
        <v>1000000</v>
      </c>
      <c r="S63">
        <f t="shared" si="32"/>
        <v>-3360.9104559889379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-19.543961121668531</v>
      </c>
      <c r="AC63">
        <f t="shared" si="33"/>
        <v>-40.123318107105469</v>
      </c>
      <c r="AE63">
        <f t="shared" si="34"/>
        <v>0</v>
      </c>
      <c r="AF63">
        <f t="shared" si="35"/>
        <v>0</v>
      </c>
      <c r="AG63">
        <f t="shared" si="36"/>
        <v>-0.14922786039869107</v>
      </c>
      <c r="AH63">
        <f t="shared" si="37"/>
        <v>-7147.5340782727317</v>
      </c>
      <c r="AI63">
        <f t="shared" si="38"/>
        <v>-7147.6833061331299</v>
      </c>
      <c r="AJ63">
        <f t="shared" si="39"/>
        <v>20.579356985436938</v>
      </c>
      <c r="AK63">
        <f t="shared" si="61"/>
        <v>-1.3680772785167974</v>
      </c>
      <c r="AL63">
        <f t="shared" si="40"/>
        <v>-7128.4720264262096</v>
      </c>
      <c r="AN63">
        <f t="shared" si="41"/>
        <v>0</v>
      </c>
      <c r="AO63">
        <f t="shared" si="42"/>
        <v>0</v>
      </c>
      <c r="AP63">
        <f t="shared" si="43"/>
        <v>-4.2526818514839696E-4</v>
      </c>
      <c r="AQ63">
        <f t="shared" si="44"/>
        <v>-20.368976929860388</v>
      </c>
      <c r="AR63">
        <f t="shared" si="45"/>
        <v>-20.369402198045535</v>
      </c>
      <c r="AS63">
        <f t="shared" si="46"/>
        <v>5.8646862411186301E-2</v>
      </c>
      <c r="AT63">
        <f t="shared" si="47"/>
        <v>-3.8987340555792062E-3</v>
      </c>
      <c r="AU63">
        <f t="shared" si="48"/>
        <v>-20.314654069689926</v>
      </c>
      <c r="AW63">
        <v>60</v>
      </c>
      <c r="AX63">
        <f>IF(Z63&gt;0, (R63*SUMPRODUCT(K63:$K$98, X63:$X$98)-K63*$AZ$3)/Z63, 0)</f>
        <v>-3360.9104559889379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0.411916369</v>
      </c>
      <c r="Q64" s="5">
        <f t="shared" si="60"/>
        <v>12.5</v>
      </c>
      <c r="R64">
        <f t="shared" si="31"/>
        <v>1000000</v>
      </c>
      <c r="S64">
        <f t="shared" si="32"/>
        <v>-7422.8763423451164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-40.123318107105469</v>
      </c>
      <c r="AC64">
        <f t="shared" si="33"/>
        <v>-51.227456943811688</v>
      </c>
      <c r="AE64">
        <f t="shared" si="34"/>
        <v>0</v>
      </c>
      <c r="AF64">
        <f t="shared" si="35"/>
        <v>0</v>
      </c>
      <c r="AG64">
        <f t="shared" si="36"/>
        <v>-8.6266183385636436E-2</v>
      </c>
      <c r="AH64">
        <f t="shared" si="37"/>
        <v>-4917.5518727254175</v>
      </c>
      <c r="AI64">
        <f t="shared" si="38"/>
        <v>-4917.6381389088028</v>
      </c>
      <c r="AJ64">
        <f t="shared" si="39"/>
        <v>11.10413883670622</v>
      </c>
      <c r="AK64">
        <f t="shared" si="61"/>
        <v>-2.8086322674973832</v>
      </c>
      <c r="AL64">
        <f t="shared" si="40"/>
        <v>-4909.3426323395934</v>
      </c>
      <c r="AN64">
        <f t="shared" si="41"/>
        <v>0</v>
      </c>
      <c r="AO64">
        <f t="shared" si="42"/>
        <v>0</v>
      </c>
      <c r="AP64">
        <f t="shared" si="43"/>
        <v>-2.1950051483871926E-4</v>
      </c>
      <c r="AQ64">
        <f t="shared" si="44"/>
        <v>-12.512494762681957</v>
      </c>
      <c r="AR64">
        <f t="shared" si="45"/>
        <v>-12.512714263196795</v>
      </c>
      <c r="AS64">
        <f t="shared" si="46"/>
        <v>2.8253993579406E-2</v>
      </c>
      <c r="AT64">
        <f t="shared" si="47"/>
        <v>-7.1464414503234356E-3</v>
      </c>
      <c r="AU64">
        <f t="shared" si="48"/>
        <v>-12.491606711067712</v>
      </c>
      <c r="AW64">
        <v>61</v>
      </c>
      <c r="AX64">
        <f>IF(Z64&gt;0, (R64*SUMPRODUCT(K64:$K$98, X64:$X$98)-K64*$AZ$3)/Z64, 0)</f>
        <v>-7422.8763423451164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0.41929138799999999</v>
      </c>
      <c r="Q65" s="5">
        <f t="shared" si="60"/>
        <v>12.5</v>
      </c>
      <c r="R65">
        <f t="shared" si="31"/>
        <v>1000000</v>
      </c>
      <c r="S65">
        <f t="shared" si="32"/>
        <v>-14083.018395244168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-51.227456943811688</v>
      </c>
      <c r="AC65">
        <f t="shared" si="33"/>
        <v>-55.46777483760598</v>
      </c>
      <c r="AE65">
        <f t="shared" si="34"/>
        <v>0</v>
      </c>
      <c r="AF65">
        <f t="shared" si="35"/>
        <v>0</v>
      </c>
      <c r="AG65">
        <f t="shared" si="36"/>
        <v>-4.9232853782554029E-2</v>
      </c>
      <c r="AH65">
        <f t="shared" si="37"/>
        <v>-2893.6534215380834</v>
      </c>
      <c r="AI65">
        <f t="shared" si="38"/>
        <v>-2893.702654391866</v>
      </c>
      <c r="AJ65">
        <f t="shared" si="39"/>
        <v>4.2403178937942911</v>
      </c>
      <c r="AK65">
        <f t="shared" si="61"/>
        <v>-3.5859219860668183</v>
      </c>
      <c r="AL65">
        <f t="shared" si="40"/>
        <v>-2893.0482584841384</v>
      </c>
      <c r="AN65">
        <f t="shared" si="41"/>
        <v>0</v>
      </c>
      <c r="AO65">
        <f t="shared" si="42"/>
        <v>0</v>
      </c>
      <c r="AP65">
        <f t="shared" si="43"/>
        <v>-1.1184895906865256E-4</v>
      </c>
      <c r="AQ65">
        <f t="shared" si="44"/>
        <v>-6.5739053952458004</v>
      </c>
      <c r="AR65">
        <f t="shared" si="45"/>
        <v>-6.5740172442048692</v>
      </c>
      <c r="AS65">
        <f t="shared" si="46"/>
        <v>9.6333059350123453E-3</v>
      </c>
      <c r="AT65">
        <f t="shared" si="47"/>
        <v>-8.1466258936445136E-3</v>
      </c>
      <c r="AU65">
        <f t="shared" si="48"/>
        <v>-6.5725305641635003</v>
      </c>
      <c r="AW65">
        <v>62</v>
      </c>
      <c r="AX65">
        <f>IF(Z65&gt;0, (R65*SUMPRODUCT(K65:$K$98, X65:$X$98)-K65*$AZ$3)/Z65, 0)</f>
        <v>-14083.018395244168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0.42725776900000001</v>
      </c>
      <c r="Q66" s="5">
        <f t="shared" si="60"/>
        <v>12.5</v>
      </c>
      <c r="R66">
        <f t="shared" si="31"/>
        <v>1000000</v>
      </c>
      <c r="S66">
        <f t="shared" si="32"/>
        <v>-24659.360737961109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-55.46777483760598</v>
      </c>
      <c r="AC66">
        <f t="shared" si="33"/>
        <v>-54.655808028487797</v>
      </c>
      <c r="AE66">
        <f t="shared" si="34"/>
        <v>0</v>
      </c>
      <c r="AF66">
        <f t="shared" si="35"/>
        <v>0</v>
      </c>
      <c r="AG66">
        <f t="shared" si="36"/>
        <v>-2.7705405976091241E-2</v>
      </c>
      <c r="AH66">
        <f t="shared" si="37"/>
        <v>-1682.8095414909797</v>
      </c>
      <c r="AI66">
        <f t="shared" si="38"/>
        <v>-1682.8372468969558</v>
      </c>
      <c r="AJ66">
        <f t="shared" si="39"/>
        <v>-0.8119668091181822</v>
      </c>
      <c r="AK66">
        <f t="shared" si="61"/>
        <v>-3.8827442386324189</v>
      </c>
      <c r="AL66">
        <f t="shared" si="40"/>
        <v>-1687.5319579447062</v>
      </c>
      <c r="AN66">
        <f t="shared" si="41"/>
        <v>0</v>
      </c>
      <c r="AO66">
        <f t="shared" si="42"/>
        <v>0</v>
      </c>
      <c r="AP66">
        <f t="shared" si="43"/>
        <v>-5.6198332822608225E-5</v>
      </c>
      <c r="AQ66">
        <f t="shared" si="44"/>
        <v>-3.4134526226174859</v>
      </c>
      <c r="AR66">
        <f t="shared" si="45"/>
        <v>-3.4135088209503088</v>
      </c>
      <c r="AS66">
        <f t="shared" si="46"/>
        <v>-1.6470136196204039E-3</v>
      </c>
      <c r="AT66">
        <f t="shared" si="47"/>
        <v>-7.8758547402637286E-3</v>
      </c>
      <c r="AU66">
        <f t="shared" si="48"/>
        <v>-3.4230316893101924</v>
      </c>
      <c r="AW66">
        <v>63</v>
      </c>
      <c r="AX66">
        <f>IF(Z66&gt;0, (R66*SUMPRODUCT(K66:$K$98, X66:$X$98)-K66*$AZ$3)/Z66, 0)</f>
        <v>-24659.360737961109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2">$C$6</f>
        <v>1000000</v>
      </c>
      <c r="S67">
        <f t="shared" ref="S67:S98" si="63">AX67</f>
        <v>-41923.542375162702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-54.655808028487797</v>
      </c>
      <c r="AC67">
        <f t="shared" ref="AC67:AC98" si="64">S67*Z67</f>
        <v>-51.474731897208876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-1.534780012044757E-2</v>
      </c>
      <c r="AH67">
        <f t="shared" ref="AH67:AH98" si="68">-X67*R67</f>
        <v>-966.44414367062063</v>
      </c>
      <c r="AI67">
        <f t="shared" ref="AI67:AI98" si="69">SUM(AE67:AH67)</f>
        <v>-966.45949147074111</v>
      </c>
      <c r="AJ67">
        <f t="shared" ref="AJ67:AJ98" si="70">AB67-AC67</f>
        <v>-3.1810761312789211</v>
      </c>
      <c r="AK67">
        <f t="shared" si="61"/>
        <v>-3.8259065619941461</v>
      </c>
      <c r="AL67">
        <f t="shared" ref="AL67:AL98" si="71">SUM(AI67:AK67)</f>
        <v>-973.46647416401424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-2.7796302255702342E-5</v>
      </c>
      <c r="AQ67">
        <f t="shared" ref="AQ67:AQ98" si="75">AH67*$K67</f>
        <v>-1.7503207834282506</v>
      </c>
      <c r="AR67">
        <f t="shared" ref="AR67:AR98" si="76">AI67*$K67</f>
        <v>-1.7503485797305065</v>
      </c>
      <c r="AS67">
        <f t="shared" ref="AS67:AS98" si="77">AJ67*$K67</f>
        <v>-5.7612265568683079E-3</v>
      </c>
      <c r="AT67">
        <f t="shared" ref="AT67:AT98" si="78">AK67*$K67</f>
        <v>-6.9290748097234822E-3</v>
      </c>
      <c r="AU67">
        <f t="shared" ref="AU67:AU98" si="79">AL67*$K67</f>
        <v>-1.7630388810970983</v>
      </c>
      <c r="AW67">
        <v>64</v>
      </c>
      <c r="AX67">
        <f>IF(Z67&gt;0, (R67*SUMPRODUCT(K67:$K$98, X67:$X$98)-K67*$AZ$3)/Z67, 0)</f>
        <v>-41923.542375162702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0.445743585</v>
      </c>
      <c r="Q68" s="5">
        <f t="shared" si="60"/>
        <v>12.5</v>
      </c>
      <c r="R68">
        <f t="shared" si="62"/>
        <v>1000000</v>
      </c>
      <c r="S68">
        <f t="shared" si="63"/>
        <v>-70837.266145491536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-51.474731897208876</v>
      </c>
      <c r="AC68">
        <f t="shared" si="64"/>
        <v>-47.337080578943898</v>
      </c>
      <c r="AE68">
        <f t="shared" si="65"/>
        <v>0</v>
      </c>
      <c r="AF68">
        <f t="shared" si="66"/>
        <v>0</v>
      </c>
      <c r="AG68">
        <f t="shared" si="67"/>
        <v>-8.3531386716913635E-3</v>
      </c>
      <c r="AH68">
        <f t="shared" si="68"/>
        <v>-547.29467580413848</v>
      </c>
      <c r="AI68">
        <f t="shared" si="69"/>
        <v>-547.30302894281022</v>
      </c>
      <c r="AJ68">
        <f t="shared" si="70"/>
        <v>-4.1376513182649788</v>
      </c>
      <c r="AK68">
        <f t="shared" si="61"/>
        <v>-3.6032312328046219</v>
      </c>
      <c r="AL68">
        <f t="shared" si="71"/>
        <v>-555.04391149387982</v>
      </c>
      <c r="AN68">
        <f t="shared" si="72"/>
        <v>0</v>
      </c>
      <c r="AO68">
        <f t="shared" si="73"/>
        <v>0</v>
      </c>
      <c r="AP68">
        <f t="shared" si="74"/>
        <v>-1.3507424835665153E-5</v>
      </c>
      <c r="AQ68">
        <f t="shared" si="75"/>
        <v>-0.88500167265716767</v>
      </c>
      <c r="AR68">
        <f t="shared" si="76"/>
        <v>-0.88501518008200342</v>
      </c>
      <c r="AS68">
        <f t="shared" si="77"/>
        <v>-6.6907801216160691E-3</v>
      </c>
      <c r="AT68">
        <f t="shared" si="78"/>
        <v>-5.8265972774488393E-3</v>
      </c>
      <c r="AU68">
        <f t="shared" si="79"/>
        <v>-0.8975325574810683</v>
      </c>
      <c r="AW68">
        <v>65</v>
      </c>
      <c r="AX68">
        <f>IF(Z68&gt;0, (R68*SUMPRODUCT(K68:$K$98, X68:$X$98)-K68*$AZ$3)/Z68, 0)</f>
        <v>-70837.266145491536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0.45538508599999999</v>
      </c>
      <c r="Q69" s="5">
        <f t="shared" ref="Q69:Q98" si="91">$C$8</f>
        <v>12.5</v>
      </c>
      <c r="R69">
        <f t="shared" si="62"/>
        <v>1000000</v>
      </c>
      <c r="S69">
        <f t="shared" si="63"/>
        <v>-120263.46350797942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-47.337080578943898</v>
      </c>
      <c r="AC69">
        <f t="shared" si="64"/>
        <v>-42.964964303660686</v>
      </c>
      <c r="AE69">
        <f t="shared" si="65"/>
        <v>0</v>
      </c>
      <c r="AF69">
        <f t="shared" si="66"/>
        <v>0</v>
      </c>
      <c r="AG69">
        <f t="shared" si="67"/>
        <v>-4.4657125125963527E-3</v>
      </c>
      <c r="AH69">
        <f t="shared" si="68"/>
        <v>-304.31158179024771</v>
      </c>
      <c r="AI69">
        <f t="shared" si="69"/>
        <v>-304.31604750276028</v>
      </c>
      <c r="AJ69">
        <f t="shared" si="70"/>
        <v>-4.3721162752832115</v>
      </c>
      <c r="AK69">
        <f t="shared" si="61"/>
        <v>-3.3135956405260734</v>
      </c>
      <c r="AL69">
        <f t="shared" si="71"/>
        <v>-312.00175941856952</v>
      </c>
      <c r="AN69">
        <f t="shared" si="72"/>
        <v>0</v>
      </c>
      <c r="AO69">
        <f t="shared" si="73"/>
        <v>0</v>
      </c>
      <c r="AP69">
        <f t="shared" si="74"/>
        <v>-6.4475631847148121E-6</v>
      </c>
      <c r="AQ69">
        <f t="shared" si="75"/>
        <v>-0.43936284431627926</v>
      </c>
      <c r="AR69">
        <f t="shared" si="76"/>
        <v>-0.43936929187946394</v>
      </c>
      <c r="AS69">
        <f t="shared" si="77"/>
        <v>-6.3124296193037268E-3</v>
      </c>
      <c r="AT69">
        <f t="shared" si="78"/>
        <v>-4.7841452401211739E-3</v>
      </c>
      <c r="AU69">
        <f t="shared" si="79"/>
        <v>-0.45046586673888878</v>
      </c>
      <c r="AW69">
        <v>66</v>
      </c>
      <c r="AX69">
        <f>IF(Z69&gt;0, (R69*SUMPRODUCT(K69:$K$98, X69:$X$98)-K69*$AZ$3)/Z69, 0)</f>
        <v>-120263.46350797942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0.465797664</v>
      </c>
      <c r="Q70" s="5">
        <f t="shared" si="91"/>
        <v>12.5</v>
      </c>
      <c r="R70">
        <f t="shared" si="62"/>
        <v>1000000</v>
      </c>
      <c r="S70">
        <f t="shared" si="63"/>
        <v>-206703.94471422496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-42.964964303660686</v>
      </c>
      <c r="AC70">
        <f t="shared" si="64"/>
        <v>-38.710471837315907</v>
      </c>
      <c r="AE70">
        <f t="shared" si="65"/>
        <v>0</v>
      </c>
      <c r="AF70">
        <f t="shared" si="66"/>
        <v>0</v>
      </c>
      <c r="AG70">
        <f t="shared" si="67"/>
        <v>-2.3409369310074374E-3</v>
      </c>
      <c r="AH70">
        <f t="shared" si="68"/>
        <v>-166.40947651703613</v>
      </c>
      <c r="AI70">
        <f t="shared" si="69"/>
        <v>-166.41181745396713</v>
      </c>
      <c r="AJ70">
        <f t="shared" si="70"/>
        <v>-4.2544924663447787</v>
      </c>
      <c r="AK70">
        <f t="shared" si="61"/>
        <v>-3.0075475012562483</v>
      </c>
      <c r="AL70">
        <f t="shared" si="71"/>
        <v>-173.67385742156816</v>
      </c>
      <c r="AN70">
        <f t="shared" si="72"/>
        <v>0</v>
      </c>
      <c r="AO70">
        <f t="shared" si="73"/>
        <v>0</v>
      </c>
      <c r="AP70">
        <f t="shared" si="74"/>
        <v>-3.0177032883349143E-6</v>
      </c>
      <c r="AQ70">
        <f t="shared" si="75"/>
        <v>-0.21451856213803999</v>
      </c>
      <c r="AR70">
        <f t="shared" si="76"/>
        <v>-0.21452157984132833</v>
      </c>
      <c r="AS70">
        <f t="shared" si="77"/>
        <v>-5.4844689473797564E-3</v>
      </c>
      <c r="AT70">
        <f t="shared" si="78"/>
        <v>-3.8770313989017072E-3</v>
      </c>
      <c r="AU70">
        <f t="shared" si="79"/>
        <v>-0.22388308018760977</v>
      </c>
      <c r="AW70">
        <v>67</v>
      </c>
      <c r="AX70">
        <f>IF(Z70&gt;0, (R70*SUMPRODUCT(K70:$K$98, X70:$X$98)-K70*$AZ$3)/Z70, 0)</f>
        <v>-206703.94471422496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0.47670810299999999</v>
      </c>
      <c r="Q71" s="5">
        <f t="shared" si="91"/>
        <v>12.5</v>
      </c>
      <c r="R71">
        <f t="shared" si="62"/>
        <v>1000000</v>
      </c>
      <c r="S71">
        <f t="shared" si="63"/>
        <v>-361336.05068119999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-38.710471837315907</v>
      </c>
      <c r="AC71">
        <f t="shared" si="64"/>
        <v>-34.734048157792294</v>
      </c>
      <c r="AE71">
        <f t="shared" si="65"/>
        <v>0</v>
      </c>
      <c r="AF71">
        <f t="shared" si="66"/>
        <v>0</v>
      </c>
      <c r="AG71">
        <f t="shared" si="67"/>
        <v>-1.2015839580741658E-3</v>
      </c>
      <c r="AH71">
        <f t="shared" si="68"/>
        <v>-89.275488289855787</v>
      </c>
      <c r="AI71">
        <f t="shared" si="69"/>
        <v>-89.276689873813865</v>
      </c>
      <c r="AJ71">
        <f t="shared" si="70"/>
        <v>-3.976423679523613</v>
      </c>
      <c r="AK71">
        <f t="shared" si="61"/>
        <v>-2.709733028612114</v>
      </c>
      <c r="AL71">
        <f t="shared" si="71"/>
        <v>-95.962846581949591</v>
      </c>
      <c r="AN71">
        <f t="shared" si="72"/>
        <v>0</v>
      </c>
      <c r="AO71">
        <f t="shared" si="73"/>
        <v>0</v>
      </c>
      <c r="AP71">
        <f t="shared" si="74"/>
        <v>-1.3830023620112198E-6</v>
      </c>
      <c r="AQ71">
        <f t="shared" si="75"/>
        <v>-0.10275454357135706</v>
      </c>
      <c r="AR71">
        <f t="shared" si="76"/>
        <v>-0.10275592657371907</v>
      </c>
      <c r="AS71">
        <f t="shared" si="77"/>
        <v>-4.5767949082414936E-3</v>
      </c>
      <c r="AT71">
        <f t="shared" si="78"/>
        <v>-3.1188558683795755E-3</v>
      </c>
      <c r="AU71">
        <f t="shared" si="79"/>
        <v>-0.11045157735034014</v>
      </c>
      <c r="AW71">
        <v>68</v>
      </c>
      <c r="AX71">
        <f>IF(Z71&gt;0, (R71*SUMPRODUCT(K71:$K$98, X71:$X$98)-K71*$AZ$3)/Z71, 0)</f>
        <v>-361336.05068119999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0.48798100799999999</v>
      </c>
      <c r="Q72" s="5">
        <f t="shared" si="91"/>
        <v>12.5</v>
      </c>
      <c r="R72">
        <f t="shared" si="62"/>
        <v>1000000</v>
      </c>
      <c r="S72">
        <f t="shared" si="63"/>
        <v>-644354.35580973537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-34.734048157792294</v>
      </c>
      <c r="AC72">
        <f t="shared" si="64"/>
        <v>-31.094889985594321</v>
      </c>
      <c r="AE72">
        <f t="shared" si="65"/>
        <v>0</v>
      </c>
      <c r="AF72">
        <f t="shared" si="66"/>
        <v>0</v>
      </c>
      <c r="AG72">
        <f t="shared" si="67"/>
        <v>-6.0321796743576298E-4</v>
      </c>
      <c r="AH72">
        <f t="shared" si="68"/>
        <v>-46.908012084612892</v>
      </c>
      <c r="AI72">
        <f t="shared" si="69"/>
        <v>-46.90861530258033</v>
      </c>
      <c r="AJ72">
        <f t="shared" si="70"/>
        <v>-3.6391581721979733</v>
      </c>
      <c r="AK72">
        <f t="shared" si="61"/>
        <v>-2.4313833710454609</v>
      </c>
      <c r="AL72">
        <f t="shared" si="71"/>
        <v>-52.979156845823766</v>
      </c>
      <c r="AN72">
        <f t="shared" si="72"/>
        <v>0</v>
      </c>
      <c r="AO72">
        <f t="shared" si="73"/>
        <v>0</v>
      </c>
      <c r="AP72">
        <f t="shared" si="74"/>
        <v>-6.199048675986532E-7</v>
      </c>
      <c r="AQ72">
        <f t="shared" si="75"/>
        <v>-4.8205634762901135E-2</v>
      </c>
      <c r="AR72">
        <f t="shared" si="76"/>
        <v>-4.8206254667768733E-2</v>
      </c>
      <c r="AS72">
        <f t="shared" si="77"/>
        <v>-3.7398286965767097E-3</v>
      </c>
      <c r="AT72">
        <f t="shared" si="78"/>
        <v>-2.4986430578595271E-3</v>
      </c>
      <c r="AU72">
        <f t="shared" si="79"/>
        <v>-5.4444726422204971E-2</v>
      </c>
      <c r="AW72">
        <v>69</v>
      </c>
      <c r="AX72">
        <f>IF(Z72&gt;0, (R72*SUMPRODUCT(K72:$K$98, X72:$X$98)-K72*$AZ$3)/Z72, 0)</f>
        <v>-644354.35580973537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0.50007659900000001</v>
      </c>
      <c r="Q73" s="5">
        <f t="shared" si="91"/>
        <v>12.5</v>
      </c>
      <c r="R73">
        <f t="shared" si="62"/>
        <v>1000000</v>
      </c>
      <c r="S73">
        <f t="shared" si="63"/>
        <v>-1175940.0844672553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-31.094889985594321</v>
      </c>
      <c r="AC73">
        <f t="shared" si="64"/>
        <v>-27.802102124134599</v>
      </c>
      <c r="AE73">
        <f t="shared" si="65"/>
        <v>0</v>
      </c>
      <c r="AF73">
        <f t="shared" si="66"/>
        <v>0</v>
      </c>
      <c r="AG73">
        <f t="shared" si="67"/>
        <v>-2.9553059815043626E-4</v>
      </c>
      <c r="AH73">
        <f t="shared" si="68"/>
        <v>-24.132415168877529</v>
      </c>
      <c r="AI73">
        <f t="shared" si="69"/>
        <v>-24.13271069947568</v>
      </c>
      <c r="AJ73">
        <f t="shared" si="70"/>
        <v>-3.2927878614597219</v>
      </c>
      <c r="AK73">
        <f t="shared" ref="AK73:AK98" si="92">G73*SUM(AB73:AB73, AE73:AF73)</f>
        <v>-2.1766422989916028</v>
      </c>
      <c r="AL73">
        <f t="shared" si="71"/>
        <v>-29.602140859927005</v>
      </c>
      <c r="AN73">
        <f t="shared" si="72"/>
        <v>0</v>
      </c>
      <c r="AO73">
        <f t="shared" si="73"/>
        <v>0</v>
      </c>
      <c r="AP73">
        <f t="shared" si="74"/>
        <v>-2.7116598306284545E-7</v>
      </c>
      <c r="AQ73">
        <f t="shared" si="75"/>
        <v>-2.2142851278019987E-2</v>
      </c>
      <c r="AR73">
        <f t="shared" si="76"/>
        <v>-2.2143122444003051E-2</v>
      </c>
      <c r="AS73">
        <f t="shared" si="77"/>
        <v>-3.021318479569463E-3</v>
      </c>
      <c r="AT73">
        <f t="shared" si="78"/>
        <v>-1.9971920081242479E-3</v>
      </c>
      <c r="AU73">
        <f t="shared" si="79"/>
        <v>-2.7161632931696759E-2</v>
      </c>
      <c r="AW73">
        <v>70</v>
      </c>
      <c r="AX73">
        <f>IF(Z73&gt;0, (R73*SUMPRODUCT(K73:$K$98, X73:$X$98)-K73*$AZ$3)/Z73, 0)</f>
        <v>-1175940.0844672553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0.512515834</v>
      </c>
      <c r="Q74" s="5">
        <f t="shared" si="91"/>
        <v>12.5</v>
      </c>
      <c r="R74">
        <f t="shared" si="62"/>
        <v>1000000</v>
      </c>
      <c r="S74">
        <f t="shared" si="63"/>
        <v>-2200500.2420257679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-27.802102124134599</v>
      </c>
      <c r="AC74">
        <f t="shared" si="64"/>
        <v>-24.841215068071001</v>
      </c>
      <c r="AE74">
        <f t="shared" si="65"/>
        <v>0</v>
      </c>
      <c r="AF74">
        <f t="shared" si="66"/>
        <v>0</v>
      </c>
      <c r="AG74">
        <f t="shared" si="67"/>
        <v>-1.411111811853422E-4</v>
      </c>
      <c r="AH74">
        <f t="shared" si="68"/>
        <v>-12.117128878687176</v>
      </c>
      <c r="AI74">
        <f t="shared" si="69"/>
        <v>-12.117269989868362</v>
      </c>
      <c r="AJ74">
        <f t="shared" si="70"/>
        <v>-2.9608870560635978</v>
      </c>
      <c r="AK74">
        <f t="shared" si="92"/>
        <v>-1.9461471486894222</v>
      </c>
      <c r="AL74">
        <f t="shared" si="71"/>
        <v>-17.024304194621383</v>
      </c>
      <c r="AN74">
        <f t="shared" si="72"/>
        <v>0</v>
      </c>
      <c r="AO74">
        <f t="shared" si="73"/>
        <v>0</v>
      </c>
      <c r="AP74">
        <f t="shared" si="74"/>
        <v>-1.1560487791994008E-7</v>
      </c>
      <c r="AQ74">
        <f t="shared" si="75"/>
        <v>-9.9269185687060075E-3</v>
      </c>
      <c r="AR74">
        <f t="shared" si="76"/>
        <v>-9.927034173583928E-3</v>
      </c>
      <c r="AS74">
        <f t="shared" si="77"/>
        <v>-2.42569712602277E-3</v>
      </c>
      <c r="AT74">
        <f t="shared" si="78"/>
        <v>-1.5943747451378442E-3</v>
      </c>
      <c r="AU74">
        <f t="shared" si="79"/>
        <v>-1.3947106044744544E-2</v>
      </c>
      <c r="AW74">
        <v>71</v>
      </c>
      <c r="AX74">
        <f>IF(Z74&gt;0, (R74*SUMPRODUCT(K74:$K$98, X74:$X$98)-K74*$AZ$3)/Z74, 0)</f>
        <v>-2200500.2420257679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0.52569093300000003</v>
      </c>
      <c r="Q75" s="5">
        <f t="shared" si="91"/>
        <v>12.5</v>
      </c>
      <c r="R75">
        <f t="shared" si="62"/>
        <v>1000000</v>
      </c>
      <c r="S75">
        <f t="shared" si="63"/>
        <v>-4233057.2810522774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-24.841215068071001</v>
      </c>
      <c r="AC75">
        <f t="shared" si="64"/>
        <v>-22.187722426513254</v>
      </c>
      <c r="AE75">
        <f t="shared" si="65"/>
        <v>0</v>
      </c>
      <c r="AF75">
        <f t="shared" si="66"/>
        <v>0</v>
      </c>
      <c r="AG75">
        <f t="shared" si="67"/>
        <v>-6.5519200879434188E-5</v>
      </c>
      <c r="AH75">
        <f t="shared" si="68"/>
        <v>-5.9344694795243669</v>
      </c>
      <c r="AI75">
        <f t="shared" si="69"/>
        <v>-5.9345349987252467</v>
      </c>
      <c r="AJ75">
        <f t="shared" si="70"/>
        <v>-2.6534926415577473</v>
      </c>
      <c r="AK75">
        <f t="shared" si="92"/>
        <v>-1.7388850547649704</v>
      </c>
      <c r="AL75">
        <f t="shared" si="71"/>
        <v>-10.326912695047966</v>
      </c>
      <c r="AN75">
        <f t="shared" si="72"/>
        <v>0</v>
      </c>
      <c r="AO75">
        <f t="shared" si="73"/>
        <v>0</v>
      </c>
      <c r="AP75">
        <f t="shared" si="74"/>
        <v>-4.7925350899693098E-8</v>
      </c>
      <c r="AQ75">
        <f t="shared" si="75"/>
        <v>-4.3408882952203137E-3</v>
      </c>
      <c r="AR75">
        <f t="shared" si="76"/>
        <v>-4.3409362205712133E-3</v>
      </c>
      <c r="AS75">
        <f t="shared" si="77"/>
        <v>-1.9409511143217535E-3</v>
      </c>
      <c r="AT75">
        <f t="shared" si="78"/>
        <v>-1.2719428092109375E-3</v>
      </c>
      <c r="AU75">
        <f t="shared" si="79"/>
        <v>-7.5538301441039051E-3</v>
      </c>
      <c r="AW75">
        <v>72</v>
      </c>
      <c r="AX75">
        <f>IF(Z75&gt;0, (R75*SUMPRODUCT(K75:$K$98, X75:$X$98)-K75*$AZ$3)/Z75, 0)</f>
        <v>-4233057.2810522774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0.53963832300000003</v>
      </c>
      <c r="Q76" s="5">
        <f t="shared" si="91"/>
        <v>12.5</v>
      </c>
      <c r="R76">
        <f t="shared" si="62"/>
        <v>1000000</v>
      </c>
      <c r="S76">
        <f t="shared" si="63"/>
        <v>-8393679.3469066266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-22.187722426513254</v>
      </c>
      <c r="AC76">
        <f t="shared" si="64"/>
        <v>-19.814010136124146</v>
      </c>
      <c r="AE76">
        <f t="shared" si="65"/>
        <v>0</v>
      </c>
      <c r="AF76">
        <f t="shared" si="66"/>
        <v>0</v>
      </c>
      <c r="AG76">
        <f t="shared" si="67"/>
        <v>-2.9507337183761856E-5</v>
      </c>
      <c r="AH76">
        <f t="shared" si="68"/>
        <v>-2.8285337349502395</v>
      </c>
      <c r="AI76">
        <f t="shared" si="69"/>
        <v>-2.8285632422874234</v>
      </c>
      <c r="AJ76">
        <f t="shared" si="70"/>
        <v>-2.3737122903891077</v>
      </c>
      <c r="AK76">
        <f t="shared" si="92"/>
        <v>-1.553140569855928</v>
      </c>
      <c r="AL76">
        <f t="shared" si="71"/>
        <v>-6.7554161025324584</v>
      </c>
      <c r="AN76">
        <f t="shared" si="72"/>
        <v>0</v>
      </c>
      <c r="AO76">
        <f t="shared" si="73"/>
        <v>0</v>
      </c>
      <c r="AP76">
        <f t="shared" si="74"/>
        <v>-1.9271197680356465E-8</v>
      </c>
      <c r="AQ76">
        <f t="shared" si="75"/>
        <v>-1.8473111420497803E-3</v>
      </c>
      <c r="AR76">
        <f t="shared" si="76"/>
        <v>-1.8473304132474607E-3</v>
      </c>
      <c r="AS76">
        <f t="shared" si="77"/>
        <v>-1.5502679384283337E-3</v>
      </c>
      <c r="AT76">
        <f t="shared" si="78"/>
        <v>-1.0143537778646559E-3</v>
      </c>
      <c r="AU76">
        <f t="shared" si="79"/>
        <v>-4.4119521295404498E-3</v>
      </c>
      <c r="AW76">
        <v>73</v>
      </c>
      <c r="AX76">
        <f>IF(Z76&gt;0, (R76*SUMPRODUCT(K76:$K$98, X76:$X$98)-K76*$AZ$3)/Z76, 0)</f>
        <v>-8393679.3469066266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0.55384314300000004</v>
      </c>
      <c r="Q77" s="5">
        <f t="shared" si="91"/>
        <v>12.5</v>
      </c>
      <c r="R77">
        <f t="shared" si="62"/>
        <v>1000000</v>
      </c>
      <c r="S77">
        <f t="shared" si="63"/>
        <v>-17184181.136916388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-19.814010136124146</v>
      </c>
      <c r="AC77">
        <f t="shared" si="64"/>
        <v>-17.692595680583757</v>
      </c>
      <c r="AE77">
        <f t="shared" si="65"/>
        <v>0</v>
      </c>
      <c r="AF77">
        <f t="shared" si="66"/>
        <v>0</v>
      </c>
      <c r="AG77">
        <f t="shared" si="67"/>
        <v>-1.2869827444508802E-5</v>
      </c>
      <c r="AH77">
        <f t="shared" si="68"/>
        <v>-1.3073949093932349</v>
      </c>
      <c r="AI77">
        <f t="shared" si="69"/>
        <v>-1.3074077792206793</v>
      </c>
      <c r="AJ77">
        <f t="shared" si="70"/>
        <v>-2.1214144555403891</v>
      </c>
      <c r="AK77">
        <f t="shared" si="92"/>
        <v>-1.3869807095286903</v>
      </c>
      <c r="AL77">
        <f t="shared" si="71"/>
        <v>-4.815802944289759</v>
      </c>
      <c r="AN77">
        <f t="shared" si="72"/>
        <v>0</v>
      </c>
      <c r="AO77">
        <f t="shared" si="73"/>
        <v>0</v>
      </c>
      <c r="AP77">
        <f t="shared" si="74"/>
        <v>-7.504700902580326E-9</v>
      </c>
      <c r="AQ77">
        <f t="shared" si="75"/>
        <v>-7.6237290661878101E-4</v>
      </c>
      <c r="AR77">
        <f t="shared" si="76"/>
        <v>-7.623804113196835E-4</v>
      </c>
      <c r="AS77">
        <f t="shared" si="77"/>
        <v>-1.2370469649174497E-3</v>
      </c>
      <c r="AT77">
        <f t="shared" si="78"/>
        <v>-8.0878126979881475E-4</v>
      </c>
      <c r="AU77">
        <f t="shared" si="79"/>
        <v>-2.8082086460359478E-3</v>
      </c>
      <c r="AW77">
        <v>74</v>
      </c>
      <c r="AX77">
        <f>IF(Z77&gt;0, (R77*SUMPRODUCT(K77:$K$98, X77:$X$98)-K77*$AZ$3)/Z77, 0)</f>
        <v>-17184181.136916388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0.568687897</v>
      </c>
      <c r="Q78" s="5">
        <f t="shared" si="91"/>
        <v>12.5</v>
      </c>
      <c r="R78">
        <f t="shared" si="62"/>
        <v>1000000</v>
      </c>
      <c r="S78">
        <f t="shared" si="63"/>
        <v>-36418676.086404175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-17.692595680583757</v>
      </c>
      <c r="AC78">
        <f t="shared" si="64"/>
        <v>-15.797588618952487</v>
      </c>
      <c r="AE78">
        <f t="shared" si="65"/>
        <v>0</v>
      </c>
      <c r="AF78">
        <f t="shared" si="66"/>
        <v>0</v>
      </c>
      <c r="AG78">
        <f t="shared" si="67"/>
        <v>-5.4222140658931192E-6</v>
      </c>
      <c r="AH78">
        <f t="shared" si="68"/>
        <v>-0.58551320833364751</v>
      </c>
      <c r="AI78">
        <f t="shared" si="69"/>
        <v>-0.58551863054771336</v>
      </c>
      <c r="AJ78">
        <f t="shared" si="70"/>
        <v>-1.8950070616312704</v>
      </c>
      <c r="AK78">
        <f t="shared" si="92"/>
        <v>-1.238481697640863</v>
      </c>
      <c r="AL78">
        <f t="shared" si="71"/>
        <v>-3.7190073898198466</v>
      </c>
      <c r="AN78">
        <f t="shared" si="72"/>
        <v>0</v>
      </c>
      <c r="AO78">
        <f t="shared" si="73"/>
        <v>0</v>
      </c>
      <c r="AP78">
        <f t="shared" si="74"/>
        <v>-2.8230547496893887E-9</v>
      </c>
      <c r="AQ78">
        <f t="shared" si="75"/>
        <v>-3.0484518385017194E-4</v>
      </c>
      <c r="AR78">
        <f t="shared" si="76"/>
        <v>-3.048480069049216E-4</v>
      </c>
      <c r="AS78">
        <f t="shared" si="77"/>
        <v>-9.8662808605877385E-4</v>
      </c>
      <c r="AT78">
        <f t="shared" si="78"/>
        <v>-6.4481069844160111E-4</v>
      </c>
      <c r="AU78">
        <f t="shared" si="79"/>
        <v>-1.9362867914052963E-3</v>
      </c>
      <c r="AW78">
        <v>75</v>
      </c>
      <c r="AX78">
        <f>IF(Z78&gt;0, (R78*SUMPRODUCT(K78:$K$98, X78:$X$98)-K78*$AZ$3)/Z78, 0)</f>
        <v>-36418676.086404175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0.58363282999999999</v>
      </c>
      <c r="Q79" s="5">
        <f t="shared" si="91"/>
        <v>12.5</v>
      </c>
      <c r="R79">
        <f t="shared" si="62"/>
        <v>1000000</v>
      </c>
      <c r="S79">
        <f t="shared" si="63"/>
        <v>-80019399.243949741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-15.797588618952487</v>
      </c>
      <c r="AC79">
        <f t="shared" si="64"/>
        <v>-14.105242183298934</v>
      </c>
      <c r="AE79">
        <f t="shared" si="65"/>
        <v>0</v>
      </c>
      <c r="AF79">
        <f t="shared" si="66"/>
        <v>0</v>
      </c>
      <c r="AG79">
        <f t="shared" si="67"/>
        <v>-2.2034097850911803E-6</v>
      </c>
      <c r="AH79">
        <f t="shared" si="68"/>
        <v>-0.25316657121144059</v>
      </c>
      <c r="AI79">
        <f t="shared" si="69"/>
        <v>-0.25316877462122567</v>
      </c>
      <c r="AJ79">
        <f t="shared" si="70"/>
        <v>-1.6923464356535529</v>
      </c>
      <c r="AK79">
        <f t="shared" si="92"/>
        <v>-1.1058312033266742</v>
      </c>
      <c r="AL79">
        <f t="shared" si="71"/>
        <v>-3.0513464136014528</v>
      </c>
      <c r="AN79">
        <f t="shared" si="72"/>
        <v>0</v>
      </c>
      <c r="AO79">
        <f t="shared" si="73"/>
        <v>0</v>
      </c>
      <c r="AP79">
        <f t="shared" si="74"/>
        <v>-1.0242828298092278E-9</v>
      </c>
      <c r="AQ79">
        <f t="shared" si="75"/>
        <v>-1.1768767377186853E-4</v>
      </c>
      <c r="AR79">
        <f t="shared" si="76"/>
        <v>-1.1768869805469833E-4</v>
      </c>
      <c r="AS79">
        <f t="shared" si="77"/>
        <v>-7.8670858587343939E-4</v>
      </c>
      <c r="AT79">
        <f t="shared" si="78"/>
        <v>-5.1405958251561331E-4</v>
      </c>
      <c r="AU79">
        <f t="shared" si="79"/>
        <v>-1.418456866443751E-3</v>
      </c>
      <c r="AW79">
        <v>76</v>
      </c>
      <c r="AX79">
        <f>IF(Z79&gt;0, (R79*SUMPRODUCT(K79:$K$98, X79:$X$98)-K79*$AZ$3)/Z79, 0)</f>
        <v>-80019399.243949741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0.59833308299999999</v>
      </c>
      <c r="Q80" s="5">
        <f t="shared" si="91"/>
        <v>12.5</v>
      </c>
      <c r="R80">
        <f t="shared" si="62"/>
        <v>1000000</v>
      </c>
      <c r="S80">
        <f t="shared" si="63"/>
        <v>-182416344.56037289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-14.105242183298934</v>
      </c>
      <c r="AC80">
        <f t="shared" si="64"/>
        <v>-12.594064084510737</v>
      </c>
      <c r="AE80">
        <f t="shared" si="65"/>
        <v>0</v>
      </c>
      <c r="AF80">
        <f t="shared" si="66"/>
        <v>0</v>
      </c>
      <c r="AG80">
        <f t="shared" si="67"/>
        <v>-8.630027174142953E-7</v>
      </c>
      <c r="AH80">
        <f t="shared" si="68"/>
        <v>-0.10546983758607786</v>
      </c>
      <c r="AI80">
        <f t="shared" si="69"/>
        <v>-0.10547070058879528</v>
      </c>
      <c r="AJ80">
        <f t="shared" si="70"/>
        <v>-1.5111780987881964</v>
      </c>
      <c r="AK80">
        <f t="shared" si="92"/>
        <v>-0.98736695283092546</v>
      </c>
      <c r="AL80">
        <f t="shared" si="71"/>
        <v>-2.6040157522079173</v>
      </c>
      <c r="AN80">
        <f t="shared" si="72"/>
        <v>0</v>
      </c>
      <c r="AO80">
        <f t="shared" si="73"/>
        <v>0</v>
      </c>
      <c r="AP80">
        <f t="shared" si="74"/>
        <v>-3.581943732923357E-10</v>
      </c>
      <c r="AQ80">
        <f t="shared" si="75"/>
        <v>-4.3775878815979969E-5</v>
      </c>
      <c r="AR80">
        <f t="shared" si="76"/>
        <v>-4.3776237010353261E-5</v>
      </c>
      <c r="AS80">
        <f t="shared" si="77"/>
        <v>-6.2722339235542137E-4</v>
      </c>
      <c r="AT80">
        <f t="shared" si="78"/>
        <v>-4.0981248348613618E-4</v>
      </c>
      <c r="AU80">
        <f t="shared" si="79"/>
        <v>-1.080812112851911E-3</v>
      </c>
      <c r="AW80">
        <v>77</v>
      </c>
      <c r="AX80">
        <f>IF(Z80&gt;0, (R80*SUMPRODUCT(K80:$K$98, X80:$X$98)-K80*$AZ$3)/Z80, 0)</f>
        <v>-182416344.56037289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0.61338487399999997</v>
      </c>
      <c r="Q81" s="5">
        <f t="shared" si="91"/>
        <v>12.5</v>
      </c>
      <c r="R81">
        <f t="shared" si="62"/>
        <v>1000000</v>
      </c>
      <c r="S81">
        <f t="shared" si="63"/>
        <v>-432463420.42313081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-12.594064084510737</v>
      </c>
      <c r="AC81">
        <f t="shared" si="64"/>
        <v>-11.244736622477083</v>
      </c>
      <c r="AE81">
        <f t="shared" si="65"/>
        <v>0</v>
      </c>
      <c r="AF81">
        <f t="shared" si="66"/>
        <v>0</v>
      </c>
      <c r="AG81">
        <f t="shared" si="67"/>
        <v>-3.2501987715732722E-7</v>
      </c>
      <c r="AH81">
        <f t="shared" si="68"/>
        <v>-4.2348225046626012E-2</v>
      </c>
      <c r="AI81">
        <f t="shared" si="69"/>
        <v>-4.234855006650317E-2</v>
      </c>
      <c r="AJ81">
        <f t="shared" si="70"/>
        <v>-1.3493274620336546</v>
      </c>
      <c r="AK81">
        <f t="shared" si="92"/>
        <v>-0.88158448591575167</v>
      </c>
      <c r="AL81">
        <f t="shared" si="71"/>
        <v>-2.2732604980159095</v>
      </c>
      <c r="AN81">
        <f t="shared" si="72"/>
        <v>0</v>
      </c>
      <c r="AO81">
        <f t="shared" si="73"/>
        <v>0</v>
      </c>
      <c r="AP81">
        <f t="shared" si="74"/>
        <v>-1.2044769556248577E-10</v>
      </c>
      <c r="AQ81">
        <f t="shared" si="75"/>
        <v>-1.5693643609244879E-5</v>
      </c>
      <c r="AR81">
        <f t="shared" si="76"/>
        <v>-1.5693764056940442E-5</v>
      </c>
      <c r="AS81">
        <f t="shared" si="77"/>
        <v>-5.0004136603147217E-4</v>
      </c>
      <c r="AT81">
        <f t="shared" si="78"/>
        <v>-3.2670254109040773E-4</v>
      </c>
      <c r="AU81">
        <f t="shared" si="79"/>
        <v>-8.4243767117882034E-4</v>
      </c>
      <c r="AW81">
        <v>78</v>
      </c>
      <c r="AX81">
        <f>IF(Z81&gt;0, (R81*SUMPRODUCT(K81:$K$98, X81:$X$98)-K81*$AZ$3)/Z81, 0)</f>
        <v>-432463420.42313081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0.62870016699999998</v>
      </c>
      <c r="Q82" s="5">
        <f t="shared" si="91"/>
        <v>12.5</v>
      </c>
      <c r="R82">
        <f t="shared" si="62"/>
        <v>1000000</v>
      </c>
      <c r="S82">
        <f t="shared" si="63"/>
        <v>-1068720560.0841583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-11.244736622477083</v>
      </c>
      <c r="AC82">
        <f t="shared" si="64"/>
        <v>-10.039956567984559</v>
      </c>
      <c r="AE82">
        <f t="shared" si="65"/>
        <v>0</v>
      </c>
      <c r="AF82">
        <f t="shared" si="66"/>
        <v>0</v>
      </c>
      <c r="AG82">
        <f t="shared" si="67"/>
        <v>-1.1742962733862283E-7</v>
      </c>
      <c r="AH82">
        <f t="shared" si="68"/>
        <v>-1.6347204083770488E-2</v>
      </c>
      <c r="AI82">
        <f t="shared" si="69"/>
        <v>-1.6347321513397826E-2</v>
      </c>
      <c r="AJ82">
        <f t="shared" si="70"/>
        <v>-1.2047800544925238</v>
      </c>
      <c r="AK82">
        <f t="shared" si="92"/>
        <v>-0.78713156357339586</v>
      </c>
      <c r="AL82">
        <f t="shared" si="71"/>
        <v>-2.0082589395793176</v>
      </c>
      <c r="AN82">
        <f t="shared" si="72"/>
        <v>0</v>
      </c>
      <c r="AO82">
        <f t="shared" si="73"/>
        <v>0</v>
      </c>
      <c r="AP82">
        <f t="shared" si="74"/>
        <v>-3.8855118117822264E-11</v>
      </c>
      <c r="AQ82">
        <f t="shared" si="75"/>
        <v>-5.4089633082071382E-6</v>
      </c>
      <c r="AR82">
        <f t="shared" si="76"/>
        <v>-5.4090021633252561E-6</v>
      </c>
      <c r="AS82">
        <f t="shared" si="77"/>
        <v>-3.9863765545568449E-4</v>
      </c>
      <c r="AT82">
        <f t="shared" si="78"/>
        <v>-2.604461120251827E-4</v>
      </c>
      <c r="AU82">
        <f t="shared" si="79"/>
        <v>-6.6449276964419249E-4</v>
      </c>
      <c r="AW82">
        <v>79</v>
      </c>
      <c r="AX82">
        <f>IF(Z82&gt;0, (R82*SUMPRODUCT(K82:$K$98, X82:$X$98)-K82*$AZ$3)/Z82, 0)</f>
        <v>-1068720560.0841583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0.64417999699999995</v>
      </c>
      <c r="Q83" s="5">
        <f t="shared" si="91"/>
        <v>12.5</v>
      </c>
      <c r="R83">
        <f t="shared" si="62"/>
        <v>1000000</v>
      </c>
      <c r="S83">
        <f t="shared" si="63"/>
        <v>-2759283043.3175611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-10.039956567984559</v>
      </c>
      <c r="AC83">
        <f t="shared" si="64"/>
        <v>-8.9642514875406043</v>
      </c>
      <c r="AE83">
        <f t="shared" si="65"/>
        <v>0</v>
      </c>
      <c r="AF83">
        <f t="shared" si="66"/>
        <v>0</v>
      </c>
      <c r="AG83">
        <f t="shared" si="67"/>
        <v>-4.0609514078531437E-8</v>
      </c>
      <c r="AH83">
        <f t="shared" si="68"/>
        <v>-6.0516653589364139E-3</v>
      </c>
      <c r="AI83">
        <f t="shared" si="69"/>
        <v>-6.0517059684504926E-3</v>
      </c>
      <c r="AJ83">
        <f t="shared" si="70"/>
        <v>-1.0757050804439547</v>
      </c>
      <c r="AK83">
        <f t="shared" si="92"/>
        <v>-0.7027969597589192</v>
      </c>
      <c r="AL83">
        <f t="shared" si="71"/>
        <v>-1.7845537461713243</v>
      </c>
      <c r="AN83">
        <f t="shared" si="72"/>
        <v>0</v>
      </c>
      <c r="AO83">
        <f t="shared" si="73"/>
        <v>0</v>
      </c>
      <c r="AP83">
        <f t="shared" si="74"/>
        <v>-1.1997211664348795E-11</v>
      </c>
      <c r="AQ83">
        <f t="shared" si="75"/>
        <v>-1.7878349908980992E-6</v>
      </c>
      <c r="AR83">
        <f t="shared" si="76"/>
        <v>-1.7878469881097637E-6</v>
      </c>
      <c r="AS83">
        <f t="shared" si="77"/>
        <v>-3.1779403992730987E-4</v>
      </c>
      <c r="AT83">
        <f t="shared" si="78"/>
        <v>-2.076263179850757E-4</v>
      </c>
      <c r="AU83">
        <f t="shared" si="79"/>
        <v>-5.2720820490049526E-4</v>
      </c>
      <c r="AW83">
        <v>80</v>
      </c>
      <c r="AX83">
        <f>IF(Z83&gt;0, (R83*SUMPRODUCT(K83:$K$98, X83:$X$98)-K83*$AZ$3)/Z83, 0)</f>
        <v>-2759283043.3175611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0.65972661300000002</v>
      </c>
      <c r="Q84" s="5">
        <f t="shared" si="91"/>
        <v>12.5</v>
      </c>
      <c r="R84">
        <f t="shared" si="62"/>
        <v>1000000</v>
      </c>
      <c r="S84">
        <f t="shared" si="63"/>
        <v>-7459414340.4542999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-8.9642514875406043</v>
      </c>
      <c r="AC84">
        <f t="shared" si="64"/>
        <v>-8.0037974812619694</v>
      </c>
      <c r="AE84">
        <f t="shared" si="65"/>
        <v>0</v>
      </c>
      <c r="AF84">
        <f t="shared" si="66"/>
        <v>0</v>
      </c>
      <c r="AG84">
        <f t="shared" si="67"/>
        <v>-1.3412241759140764E-8</v>
      </c>
      <c r="AH84">
        <f t="shared" si="68"/>
        <v>-2.1432941742884288E-3</v>
      </c>
      <c r="AI84">
        <f t="shared" si="69"/>
        <v>-2.1433075865301878E-3</v>
      </c>
      <c r="AJ84">
        <f t="shared" si="70"/>
        <v>-0.96045400627863486</v>
      </c>
      <c r="AK84">
        <f t="shared" si="92"/>
        <v>-0.62749760412784239</v>
      </c>
      <c r="AL84">
        <f t="shared" si="71"/>
        <v>-1.5900949179930075</v>
      </c>
      <c r="AN84">
        <f t="shared" si="72"/>
        <v>0</v>
      </c>
      <c r="AO84">
        <f t="shared" si="73"/>
        <v>0</v>
      </c>
      <c r="AP84">
        <f t="shared" si="74"/>
        <v>-3.537821188339629E-12</v>
      </c>
      <c r="AQ84">
        <f t="shared" si="75"/>
        <v>-5.6534855834035168E-7</v>
      </c>
      <c r="AR84">
        <f t="shared" si="76"/>
        <v>-5.6535209616153998E-7</v>
      </c>
      <c r="AS84">
        <f t="shared" si="77"/>
        <v>-2.5334426525099561E-4</v>
      </c>
      <c r="AT84">
        <f t="shared" si="78"/>
        <v>-1.6551851356264643E-4</v>
      </c>
      <c r="AU84">
        <f t="shared" si="79"/>
        <v>-4.1942813090980357E-4</v>
      </c>
      <c r="AW84">
        <v>81</v>
      </c>
      <c r="AX84">
        <f>IF(Z84&gt;0, (R84*SUMPRODUCT(K84:$K$98, X84:$X$98)-K84*$AZ$3)/Z84, 0)</f>
        <v>-7459414340.4542999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0.67535580100000003</v>
      </c>
      <c r="Q85" s="5">
        <f t="shared" si="91"/>
        <v>12.5</v>
      </c>
      <c r="R85">
        <f t="shared" si="62"/>
        <v>1000000</v>
      </c>
      <c r="S85">
        <f t="shared" si="63"/>
        <v>-21167375223.453243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-8.0037974812619694</v>
      </c>
      <c r="AC85">
        <f t="shared" si="64"/>
        <v>-7.1462482304376458</v>
      </c>
      <c r="AE85">
        <f t="shared" si="65"/>
        <v>0</v>
      </c>
      <c r="AF85">
        <f t="shared" si="66"/>
        <v>0</v>
      </c>
      <c r="AG85">
        <f t="shared" si="67"/>
        <v>-4.2200840650991963E-9</v>
      </c>
      <c r="AH85">
        <f t="shared" si="68"/>
        <v>-7.246428221160127E-4</v>
      </c>
      <c r="AI85">
        <f t="shared" si="69"/>
        <v>-7.2464704220007777E-4</v>
      </c>
      <c r="AJ85">
        <f t="shared" si="70"/>
        <v>-0.85754925082432365</v>
      </c>
      <c r="AK85">
        <f t="shared" si="92"/>
        <v>-0.56026582368833788</v>
      </c>
      <c r="AL85">
        <f t="shared" si="71"/>
        <v>-1.4185397215548616</v>
      </c>
      <c r="AN85">
        <f t="shared" si="72"/>
        <v>0</v>
      </c>
      <c r="AO85">
        <f t="shared" si="73"/>
        <v>0</v>
      </c>
      <c r="AP85">
        <f t="shared" si="74"/>
        <v>-9.9388831608067015E-13</v>
      </c>
      <c r="AQ85">
        <f t="shared" si="75"/>
        <v>-1.7066343303184868E-7</v>
      </c>
      <c r="AR85">
        <f t="shared" si="76"/>
        <v>-1.7066442692016475E-7</v>
      </c>
      <c r="AS85">
        <f t="shared" si="77"/>
        <v>-2.0196473996969845E-4</v>
      </c>
      <c r="AT85">
        <f t="shared" si="78"/>
        <v>-1.319503705313185E-4</v>
      </c>
      <c r="AU85">
        <f t="shared" si="79"/>
        <v>-3.3408577492793711E-4</v>
      </c>
      <c r="AW85">
        <v>82</v>
      </c>
      <c r="AX85">
        <f>IF(Z85&gt;0, (R85*SUMPRODUCT(K85:$K$98, X85:$X$98)-K85*$AZ$3)/Z85, 0)</f>
        <v>-21167375223.453243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0.69109609699999996</v>
      </c>
      <c r="Q86" s="5">
        <f t="shared" si="91"/>
        <v>12.5</v>
      </c>
      <c r="R86">
        <f t="shared" si="62"/>
        <v>1000000</v>
      </c>
      <c r="S86">
        <f t="shared" si="63"/>
        <v>-63229159620.174873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-7.1462482304376458</v>
      </c>
      <c r="AC86">
        <f t="shared" si="64"/>
        <v>-6.3805789223752933</v>
      </c>
      <c r="AE86">
        <f t="shared" si="65"/>
        <v>0</v>
      </c>
      <c r="AF86">
        <f t="shared" si="66"/>
        <v>0</v>
      </c>
      <c r="AG86">
        <f t="shared" si="67"/>
        <v>-1.2613995980462563E-9</v>
      </c>
      <c r="AH86">
        <f t="shared" si="68"/>
        <v>-2.3331869011215586E-4</v>
      </c>
      <c r="AI86">
        <f t="shared" si="69"/>
        <v>-2.3331995151175392E-4</v>
      </c>
      <c r="AJ86">
        <f t="shared" si="70"/>
        <v>-0.76566930806235245</v>
      </c>
      <c r="AK86">
        <f t="shared" si="92"/>
        <v>-0.50023737613063524</v>
      </c>
      <c r="AL86">
        <f t="shared" si="71"/>
        <v>-1.2661400041444995</v>
      </c>
      <c r="AN86">
        <f t="shared" si="72"/>
        <v>0</v>
      </c>
      <c r="AO86">
        <f t="shared" si="73"/>
        <v>0</v>
      </c>
      <c r="AP86">
        <f t="shared" si="74"/>
        <v>-2.6524740787733041E-13</v>
      </c>
      <c r="AQ86">
        <f t="shared" si="75"/>
        <v>-4.9062309721232384E-8</v>
      </c>
      <c r="AR86">
        <f t="shared" si="76"/>
        <v>-4.906257496864026E-8</v>
      </c>
      <c r="AS86">
        <f t="shared" si="77"/>
        <v>-1.6100512444219175E-4</v>
      </c>
      <c r="AT86">
        <f t="shared" si="78"/>
        <v>-1.0519003458342822E-4</v>
      </c>
      <c r="AU86">
        <f t="shared" si="79"/>
        <v>-2.6624422160058858E-4</v>
      </c>
      <c r="AW86">
        <v>83</v>
      </c>
      <c r="AX86">
        <f>IF(Z86&gt;0, (R86*SUMPRODUCT(K86:$K$98, X86:$X$98)-K86*$AZ$3)/Z86, 0)</f>
        <v>-63229159620.174873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0.70685825099999999</v>
      </c>
      <c r="Q87" s="5">
        <f t="shared" si="91"/>
        <v>12.5</v>
      </c>
      <c r="R87">
        <f t="shared" si="62"/>
        <v>1000000</v>
      </c>
      <c r="S87">
        <f t="shared" si="63"/>
        <v>-199386375969.49069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-6.3805789223752933</v>
      </c>
      <c r="AC87">
        <f t="shared" si="64"/>
        <v>-5.6969455082895797</v>
      </c>
      <c r="AE87">
        <f t="shared" si="65"/>
        <v>0</v>
      </c>
      <c r="AF87">
        <f t="shared" si="66"/>
        <v>0</v>
      </c>
      <c r="AG87">
        <f t="shared" si="67"/>
        <v>-3.5715488837871392E-10</v>
      </c>
      <c r="AH87">
        <f t="shared" si="68"/>
        <v>-7.1330457094966379E-5</v>
      </c>
      <c r="AI87">
        <f t="shared" si="69"/>
        <v>-7.1330814249854753E-5</v>
      </c>
      <c r="AJ87">
        <f t="shared" si="70"/>
        <v>-0.68363341408571365</v>
      </c>
      <c r="AK87">
        <f t="shared" si="92"/>
        <v>-0.44664052456627057</v>
      </c>
      <c r="AL87">
        <f t="shared" si="71"/>
        <v>-1.1303452694662339</v>
      </c>
      <c r="AN87">
        <f t="shared" si="72"/>
        <v>0</v>
      </c>
      <c r="AO87">
        <f t="shared" si="73"/>
        <v>0</v>
      </c>
      <c r="AP87">
        <f t="shared" si="74"/>
        <v>-6.7055906235806869E-14</v>
      </c>
      <c r="AQ87">
        <f t="shared" si="75"/>
        <v>-1.339230848674667E-8</v>
      </c>
      <c r="AR87">
        <f t="shared" si="76"/>
        <v>-1.3392375542652906E-8</v>
      </c>
      <c r="AS87">
        <f t="shared" si="77"/>
        <v>-1.2835231885721058E-4</v>
      </c>
      <c r="AT87">
        <f t="shared" si="78"/>
        <v>-8.3856853457566776E-5</v>
      </c>
      <c r="AU87">
        <f t="shared" si="79"/>
        <v>-2.1222256469031998E-4</v>
      </c>
      <c r="AW87">
        <v>84</v>
      </c>
      <c r="AX87">
        <f>IF(Z87&gt;0, (R87*SUMPRODUCT(K87:$K$98, X87:$X$98)-K87*$AZ$3)/Z87, 0)</f>
        <v>-199386375969.49069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0.722550582</v>
      </c>
      <c r="Q88" s="5">
        <f t="shared" si="91"/>
        <v>12.5</v>
      </c>
      <c r="R88">
        <f t="shared" si="62"/>
        <v>1000000</v>
      </c>
      <c r="S88">
        <f t="shared" si="63"/>
        <v>-665634465408.28503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-5.6969455082895797</v>
      </c>
      <c r="AC88">
        <f t="shared" si="64"/>
        <v>-5.0865585010140091</v>
      </c>
      <c r="AE88">
        <f t="shared" si="65"/>
        <v>0</v>
      </c>
      <c r="AF88">
        <f t="shared" si="66"/>
        <v>0</v>
      </c>
      <c r="AG88">
        <f t="shared" si="67"/>
        <v>-9.5520867032742031E-11</v>
      </c>
      <c r="AH88">
        <f t="shared" si="68"/>
        <v>-2.0644997796974782E-5</v>
      </c>
      <c r="AI88">
        <f t="shared" si="69"/>
        <v>-2.0645093317841816E-5</v>
      </c>
      <c r="AJ88">
        <f t="shared" si="70"/>
        <v>-0.6103870072755706</v>
      </c>
      <c r="AK88">
        <f t="shared" si="92"/>
        <v>-0.39878618558027062</v>
      </c>
      <c r="AL88">
        <f t="shared" si="71"/>
        <v>-1.0091938379491592</v>
      </c>
      <c r="AN88">
        <f t="shared" si="72"/>
        <v>0</v>
      </c>
      <c r="AO88">
        <f t="shared" si="73"/>
        <v>0</v>
      </c>
      <c r="AP88">
        <f t="shared" si="74"/>
        <v>-1.601255633591886E-14</v>
      </c>
      <c r="AQ88">
        <f t="shared" si="75"/>
        <v>-3.4608060055156913E-9</v>
      </c>
      <c r="AR88">
        <f t="shared" si="76"/>
        <v>-3.4608220180720276E-9</v>
      </c>
      <c r="AS88">
        <f t="shared" si="77"/>
        <v>-1.0232168786075579E-4</v>
      </c>
      <c r="AT88">
        <f t="shared" si="78"/>
        <v>-6.6850170658537525E-5</v>
      </c>
      <c r="AU88">
        <f t="shared" si="79"/>
        <v>-1.6917531934131143E-4</v>
      </c>
      <c r="AW88">
        <v>85</v>
      </c>
      <c r="AX88">
        <f>IF(Z88&gt;0, (R88*SUMPRODUCT(K88:$K$98, X88:$X$98)-K88*$AZ$3)/Z88, 0)</f>
        <v>-665634465408.28503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0.74076925400000004</v>
      </c>
      <c r="Q89" s="5">
        <f t="shared" si="91"/>
        <v>12.5</v>
      </c>
      <c r="R89">
        <f t="shared" si="62"/>
        <v>1000000</v>
      </c>
      <c r="S89">
        <f t="shared" si="63"/>
        <v>-2384603412296.2959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-5.0865585010140091</v>
      </c>
      <c r="AC89">
        <f t="shared" si="64"/>
        <v>-4.5415700931642098</v>
      </c>
      <c r="AE89">
        <f t="shared" si="65"/>
        <v>0</v>
      </c>
      <c r="AF89">
        <f t="shared" si="66"/>
        <v>0</v>
      </c>
      <c r="AG89">
        <f t="shared" si="67"/>
        <v>-2.3806736949137094E-11</v>
      </c>
      <c r="AH89">
        <f t="shared" si="68"/>
        <v>-5.660713713062201E-6</v>
      </c>
      <c r="AI89">
        <f t="shared" si="69"/>
        <v>-5.6607375197991503E-6</v>
      </c>
      <c r="AJ89">
        <f t="shared" si="70"/>
        <v>-0.54498840784979929</v>
      </c>
      <c r="AK89">
        <f t="shared" si="92"/>
        <v>-0.35605909507098066</v>
      </c>
      <c r="AL89">
        <f t="shared" si="71"/>
        <v>-0.90105316365829979</v>
      </c>
      <c r="AN89">
        <f t="shared" si="72"/>
        <v>0</v>
      </c>
      <c r="AO89">
        <f t="shared" si="73"/>
        <v>0</v>
      </c>
      <c r="AP89">
        <f t="shared" si="74"/>
        <v>-3.5632333580072162E-15</v>
      </c>
      <c r="AQ89">
        <f t="shared" si="75"/>
        <v>-8.4725781511368472E-10</v>
      </c>
      <c r="AR89">
        <f t="shared" si="76"/>
        <v>-8.4726137834704278E-10</v>
      </c>
      <c r="AS89">
        <f t="shared" si="77"/>
        <v>-8.1570224374997091E-5</v>
      </c>
      <c r="AT89">
        <f t="shared" si="78"/>
        <v>-5.3292546882396977E-5</v>
      </c>
      <c r="AU89">
        <f t="shared" si="79"/>
        <v>-1.3486361851877243E-4</v>
      </c>
      <c r="AW89">
        <v>86</v>
      </c>
      <c r="AX89">
        <f>IF(Z89&gt;0, (R89*SUMPRODUCT(K89:$K$98, X89:$X$98)-K89*$AZ$3)/Z89, 0)</f>
        <v>-2384603412296.2959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0.75888896100000003</v>
      </c>
      <c r="Q90" s="5">
        <f t="shared" si="91"/>
        <v>12.5</v>
      </c>
      <c r="R90">
        <f t="shared" si="62"/>
        <v>1000000</v>
      </c>
      <c r="S90">
        <f t="shared" si="63"/>
        <v>-9212498888613.2773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-4.5415700931642098</v>
      </c>
      <c r="AC90">
        <f t="shared" si="64"/>
        <v>-4.0549732981984272</v>
      </c>
      <c r="AE90">
        <f t="shared" si="65"/>
        <v>0</v>
      </c>
      <c r="AF90">
        <f t="shared" si="66"/>
        <v>0</v>
      </c>
      <c r="AG90">
        <f t="shared" si="67"/>
        <v>-5.5019997115147641E-12</v>
      </c>
      <c r="AH90">
        <f t="shared" si="68"/>
        <v>-1.4453335894504766E-6</v>
      </c>
      <c r="AI90">
        <f t="shared" si="69"/>
        <v>-1.445339091450188E-6</v>
      </c>
      <c r="AJ90">
        <f t="shared" si="70"/>
        <v>-0.48659679496578256</v>
      </c>
      <c r="AK90">
        <f t="shared" si="92"/>
        <v>-0.3179099065214947</v>
      </c>
      <c r="AL90">
        <f t="shared" si="71"/>
        <v>-0.80450814682636873</v>
      </c>
      <c r="AN90">
        <f t="shared" si="72"/>
        <v>0</v>
      </c>
      <c r="AO90">
        <f t="shared" si="73"/>
        <v>0</v>
      </c>
      <c r="AP90">
        <f t="shared" si="74"/>
        <v>-7.3527014604330956E-16</v>
      </c>
      <c r="AQ90">
        <f t="shared" si="75"/>
        <v>-1.931498900613312E-10</v>
      </c>
      <c r="AR90">
        <f t="shared" si="76"/>
        <v>-1.9315062533147724E-10</v>
      </c>
      <c r="AS90">
        <f t="shared" si="77"/>
        <v>-6.5027283761924493E-5</v>
      </c>
      <c r="AT90">
        <f t="shared" si="78"/>
        <v>-4.2484492121559983E-5</v>
      </c>
      <c r="AU90">
        <f t="shared" si="79"/>
        <v>-1.0751196903410981E-4</v>
      </c>
      <c r="AW90">
        <v>87</v>
      </c>
      <c r="AX90">
        <f>IF(Z90&gt;0, (R90*SUMPRODUCT(K90:$K$98, X90:$X$98)-K90*$AZ$3)/Z90, 0)</f>
        <v>-9212498888613.2773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0.77688723800000004</v>
      </c>
      <c r="Q91" s="5">
        <f t="shared" si="91"/>
        <v>12.5</v>
      </c>
      <c r="R91">
        <f t="shared" si="62"/>
        <v>1000000</v>
      </c>
      <c r="S91">
        <f t="shared" si="63"/>
        <v>-38596681678976.047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-4.0549732981984272</v>
      </c>
      <c r="AC91">
        <f t="shared" si="64"/>
        <v>-3.6205118735585047</v>
      </c>
      <c r="AE91">
        <f t="shared" si="65"/>
        <v>0</v>
      </c>
      <c r="AF91">
        <f t="shared" si="66"/>
        <v>0</v>
      </c>
      <c r="AG91">
        <f t="shared" si="67"/>
        <v>-1.1725463550441143E-12</v>
      </c>
      <c r="AH91">
        <f t="shared" si="68"/>
        <v>-3.4195466874844017E-7</v>
      </c>
      <c r="AI91">
        <f t="shared" si="69"/>
        <v>-3.4195584129479523E-7</v>
      </c>
      <c r="AJ91">
        <f t="shared" si="70"/>
        <v>-0.43446142463992254</v>
      </c>
      <c r="AK91">
        <f t="shared" si="92"/>
        <v>-0.28384813087388994</v>
      </c>
      <c r="AL91">
        <f t="shared" si="71"/>
        <v>-0.71830989746965379</v>
      </c>
      <c r="AN91">
        <f t="shared" si="72"/>
        <v>0</v>
      </c>
      <c r="AO91">
        <f t="shared" si="73"/>
        <v>0</v>
      </c>
      <c r="AP91">
        <f t="shared" si="74"/>
        <v>-1.3990665324949376E-16</v>
      </c>
      <c r="AQ91">
        <f t="shared" si="75"/>
        <v>-4.0801570924531666E-11</v>
      </c>
      <c r="AR91">
        <f t="shared" si="76"/>
        <v>-4.0801710831184919E-11</v>
      </c>
      <c r="AS91">
        <f t="shared" si="77"/>
        <v>-5.1839352555994987E-5</v>
      </c>
      <c r="AT91">
        <f t="shared" si="78"/>
        <v>-3.386837701627256E-5</v>
      </c>
      <c r="AU91">
        <f t="shared" si="79"/>
        <v>-8.5707770373978379E-5</v>
      </c>
      <c r="AW91">
        <v>88</v>
      </c>
      <c r="AX91">
        <f>IF(Z91&gt;0, (R91*SUMPRODUCT(K91:$K$98, X91:$X$98)-K91*$AZ$3)/Z91, 0)</f>
        <v>-38596681678976.047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0.79474162100000001</v>
      </c>
      <c r="Q92" s="5">
        <f t="shared" si="91"/>
        <v>12.5</v>
      </c>
      <c r="R92">
        <f t="shared" si="62"/>
        <v>1000000</v>
      </c>
      <c r="S92">
        <f t="shared" si="63"/>
        <v>-176490878929372.63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-3.6205118735585047</v>
      </c>
      <c r="AC92">
        <f t="shared" si="64"/>
        <v>-3.2325998871412063</v>
      </c>
      <c r="AE92">
        <f t="shared" si="65"/>
        <v>0</v>
      </c>
      <c r="AF92">
        <f t="shared" si="66"/>
        <v>0</v>
      </c>
      <c r="AG92">
        <f t="shared" si="67"/>
        <v>-2.2894950058827225E-13</v>
      </c>
      <c r="AH92">
        <f t="shared" si="68"/>
        <v>-7.4549711272432067E-8</v>
      </c>
      <c r="AI92">
        <f t="shared" si="69"/>
        <v>-7.4549940221932661E-8</v>
      </c>
      <c r="AJ92">
        <f t="shared" si="70"/>
        <v>-0.3879119864172984</v>
      </c>
      <c r="AK92">
        <f t="shared" si="92"/>
        <v>-0.25343583114909535</v>
      </c>
      <c r="AL92">
        <f t="shared" si="71"/>
        <v>-0.64134789211633403</v>
      </c>
      <c r="AN92">
        <f t="shared" si="72"/>
        <v>0</v>
      </c>
      <c r="AO92">
        <f t="shared" si="73"/>
        <v>0</v>
      </c>
      <c r="AP92">
        <f t="shared" si="74"/>
        <v>-2.4391023504295744E-17</v>
      </c>
      <c r="AQ92">
        <f t="shared" si="75"/>
        <v>-7.9421171708705404E-12</v>
      </c>
      <c r="AR92">
        <f t="shared" si="76"/>
        <v>-7.9421415618940454E-12</v>
      </c>
      <c r="AS92">
        <f t="shared" si="77"/>
        <v>-4.132601448787366E-5</v>
      </c>
      <c r="AT92">
        <f t="shared" si="78"/>
        <v>-2.6999662801207954E-5</v>
      </c>
      <c r="AU92">
        <f t="shared" si="79"/>
        <v>-6.8325685231223184E-5</v>
      </c>
      <c r="AW92">
        <v>89</v>
      </c>
      <c r="AX92">
        <f>IF(Z92&gt;0, (R92*SUMPRODUCT(K92:$K$98, X92:$X$98)-K92*$AZ$3)/Z92, 0)</f>
        <v>-176490878929372.63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0.81243025300000005</v>
      </c>
      <c r="Q93" s="5">
        <f t="shared" si="91"/>
        <v>12.5</v>
      </c>
      <c r="R93">
        <f t="shared" si="62"/>
        <v>1000000</v>
      </c>
      <c r="S93">
        <f t="shared" si="63"/>
        <v>-887432372709316.13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-3.2325998871412063</v>
      </c>
      <c r="AC93">
        <f t="shared" si="64"/>
        <v>-2.8862498992401306</v>
      </c>
      <c r="AE93">
        <f t="shared" si="65"/>
        <v>0</v>
      </c>
      <c r="AF93">
        <f t="shared" si="66"/>
        <v>0</v>
      </c>
      <c r="AG93">
        <f t="shared" si="67"/>
        <v>-4.0654504895235825E-14</v>
      </c>
      <c r="AH93">
        <f t="shared" si="68"/>
        <v>-1.4880440054972294E-8</v>
      </c>
      <c r="AI93">
        <f t="shared" si="69"/>
        <v>-1.488048070947719E-8</v>
      </c>
      <c r="AJ93">
        <f t="shared" si="70"/>
        <v>-0.34634998790107563</v>
      </c>
      <c r="AK93">
        <f t="shared" si="92"/>
        <v>-0.22628199209988445</v>
      </c>
      <c r="AL93">
        <f t="shared" si="71"/>
        <v>-0.57263199488144079</v>
      </c>
      <c r="AN93">
        <f t="shared" si="72"/>
        <v>0</v>
      </c>
      <c r="AO93">
        <f t="shared" si="73"/>
        <v>0</v>
      </c>
      <c r="AP93">
        <f t="shared" si="74"/>
        <v>-3.8670606006507552E-18</v>
      </c>
      <c r="AQ93">
        <f t="shared" si="75"/>
        <v>-1.4154289568945669E-12</v>
      </c>
      <c r="AR93">
        <f t="shared" si="76"/>
        <v>-1.4154328239551677E-12</v>
      </c>
      <c r="AS93">
        <f t="shared" si="77"/>
        <v>-3.2944845736027402E-5</v>
      </c>
      <c r="AT93">
        <f t="shared" si="78"/>
        <v>-2.1523965881300709E-5</v>
      </c>
      <c r="AU93">
        <f t="shared" si="79"/>
        <v>-5.4468813032760935E-5</v>
      </c>
      <c r="AW93">
        <v>90</v>
      </c>
      <c r="AX93">
        <f>IF(Z93&gt;0, (R93*SUMPRODUCT(K93:$K$98, X93:$X$98)-K93*$AZ$3)/Z93, 0)</f>
        <v>-887432372709316.13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0.830029028</v>
      </c>
      <c r="Q94" s="5">
        <f t="shared" si="91"/>
        <v>12.5</v>
      </c>
      <c r="R94">
        <f t="shared" si="62"/>
        <v>1000000</v>
      </c>
      <c r="S94">
        <f t="shared" si="63"/>
        <v>-4953088193879042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-2.8862498992401306</v>
      </c>
      <c r="AC94">
        <f t="shared" si="64"/>
        <v>-2.5770088386084939</v>
      </c>
      <c r="AE94">
        <f t="shared" si="65"/>
        <v>0</v>
      </c>
      <c r="AF94">
        <f t="shared" si="66"/>
        <v>0</v>
      </c>
      <c r="AG94">
        <f t="shared" si="67"/>
        <v>-6.5035406642696322E-15</v>
      </c>
      <c r="AH94">
        <f t="shared" si="68"/>
        <v>-2.6995535345611066E-9</v>
      </c>
      <c r="AI94">
        <f t="shared" si="69"/>
        <v>-2.6995600381017709E-9</v>
      </c>
      <c r="AJ94">
        <f t="shared" si="70"/>
        <v>-0.3092410606316367</v>
      </c>
      <c r="AK94">
        <f t="shared" si="92"/>
        <v>-0.20203749294680917</v>
      </c>
      <c r="AL94">
        <f t="shared" si="71"/>
        <v>-0.51127855627800589</v>
      </c>
      <c r="AN94">
        <f t="shared" si="72"/>
        <v>0</v>
      </c>
      <c r="AO94">
        <f t="shared" si="73"/>
        <v>0</v>
      </c>
      <c r="AP94">
        <f t="shared" si="74"/>
        <v>-5.5233700274018306E-19</v>
      </c>
      <c r="AQ94">
        <f t="shared" si="75"/>
        <v>-2.2926946796966014E-13</v>
      </c>
      <c r="AR94">
        <f t="shared" si="76"/>
        <v>-2.2927002030666289E-13</v>
      </c>
      <c r="AS94">
        <f t="shared" si="77"/>
        <v>-2.626342931810597E-5</v>
      </c>
      <c r="AT94">
        <f t="shared" si="78"/>
        <v>-1.7158773821231065E-5</v>
      </c>
      <c r="AU94">
        <f t="shared" si="79"/>
        <v>-4.3422203368607048E-5</v>
      </c>
      <c r="AW94">
        <v>91</v>
      </c>
      <c r="AX94">
        <f>IF(Z94&gt;0, (R94*SUMPRODUCT(K94:$K$98, X94:$X$98)-K94*$AZ$3)/Z94, 0)</f>
        <v>-4953088193879042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0.84762719500000006</v>
      </c>
      <c r="Q95" s="5">
        <f t="shared" si="91"/>
        <v>12.5</v>
      </c>
      <c r="R95">
        <f t="shared" si="62"/>
        <v>1000000</v>
      </c>
      <c r="S95">
        <f t="shared" si="63"/>
        <v>-3.106211311287064E+16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-2.5770088386084939</v>
      </c>
      <c r="AC95">
        <f t="shared" si="64"/>
        <v>-2.3009007487577846</v>
      </c>
      <c r="AE95">
        <f t="shared" si="65"/>
        <v>0</v>
      </c>
      <c r="AF95">
        <f t="shared" si="66"/>
        <v>0</v>
      </c>
      <c r="AG95">
        <f t="shared" si="67"/>
        <v>-9.259273268036304E-16</v>
      </c>
      <c r="AH95">
        <f t="shared" si="68"/>
        <v>-4.4100623446586445E-10</v>
      </c>
      <c r="AI95">
        <f t="shared" si="69"/>
        <v>-4.4100716039319123E-10</v>
      </c>
      <c r="AJ95">
        <f t="shared" si="70"/>
        <v>-0.27610808985070934</v>
      </c>
      <c r="AK95">
        <f t="shared" si="92"/>
        <v>-0.1803906187025946</v>
      </c>
      <c r="AL95">
        <f t="shared" si="71"/>
        <v>-0.45649870899431111</v>
      </c>
      <c r="AN95">
        <f t="shared" si="72"/>
        <v>0</v>
      </c>
      <c r="AO95">
        <f t="shared" si="73"/>
        <v>0</v>
      </c>
      <c r="AP95">
        <f t="shared" si="74"/>
        <v>-7.0212293201261161E-20</v>
      </c>
      <c r="AQ95">
        <f t="shared" si="75"/>
        <v>-3.3441133166240614E-14</v>
      </c>
      <c r="AR95">
        <f t="shared" si="76"/>
        <v>-3.3441203378533819E-14</v>
      </c>
      <c r="AS95">
        <f t="shared" si="77"/>
        <v>-2.0937045055966431E-5</v>
      </c>
      <c r="AT95">
        <f t="shared" si="78"/>
        <v>-1.3678869436574681E-5</v>
      </c>
      <c r="AU95">
        <f t="shared" si="79"/>
        <v>-3.4615914525982314E-5</v>
      </c>
      <c r="AW95">
        <v>92</v>
      </c>
      <c r="AX95">
        <f>IF(Z95&gt;0, (R95*SUMPRODUCT(K95:$K$98, X95:$X$98)-K95*$AZ$3)/Z95, 0)</f>
        <v>-3.106211311287064E+16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0.86522596900000004</v>
      </c>
      <c r="Q96" s="5">
        <f t="shared" si="91"/>
        <v>12.5</v>
      </c>
      <c r="R96">
        <f t="shared" si="62"/>
        <v>1000000</v>
      </c>
      <c r="S96">
        <f t="shared" si="63"/>
        <v>-2.2227405288415731E+17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-2.3009007487577846</v>
      </c>
      <c r="AC96">
        <f t="shared" si="64"/>
        <v>-2.0543756685337651</v>
      </c>
      <c r="AE96">
        <f t="shared" si="65"/>
        <v>0</v>
      </c>
      <c r="AF96">
        <f t="shared" si="66"/>
        <v>0</v>
      </c>
      <c r="AG96">
        <f t="shared" si="67"/>
        <v>-1.1553168497834322E-16</v>
      </c>
      <c r="AH96">
        <f t="shared" si="68"/>
        <v>-6.4090909484580067E-11</v>
      </c>
      <c r="AI96">
        <f t="shared" si="69"/>
        <v>-6.4091025016265045E-11</v>
      </c>
      <c r="AJ96">
        <f t="shared" si="70"/>
        <v>-0.24652508022401953</v>
      </c>
      <c r="AK96">
        <f t="shared" si="92"/>
        <v>-0.16106305241304494</v>
      </c>
      <c r="AL96">
        <f t="shared" si="71"/>
        <v>-0.40758813270115551</v>
      </c>
      <c r="AN96">
        <f t="shared" si="72"/>
        <v>0</v>
      </c>
      <c r="AO96">
        <f t="shared" si="73"/>
        <v>0</v>
      </c>
      <c r="AP96">
        <f t="shared" si="74"/>
        <v>-7.8220275432814657E-21</v>
      </c>
      <c r="AQ96">
        <f t="shared" si="75"/>
        <v>-4.3392499586266638E-15</v>
      </c>
      <c r="AR96">
        <f t="shared" si="76"/>
        <v>-4.3392577806542069E-15</v>
      </c>
      <c r="AS96">
        <f t="shared" si="77"/>
        <v>-1.6690884132637939E-5</v>
      </c>
      <c r="AT96">
        <f t="shared" si="78"/>
        <v>-1.0904710966658062E-5</v>
      </c>
      <c r="AU96">
        <f t="shared" si="79"/>
        <v>-2.7595595103635257E-5</v>
      </c>
      <c r="AW96">
        <v>93</v>
      </c>
      <c r="AX96">
        <f>IF(Z96&gt;0, (R96*SUMPRODUCT(K96:$K$98, X96:$X$98)-K96*$AZ$3)/Z96, 0)</f>
        <v>-2.2227405288415731E+17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0.88282474399999999</v>
      </c>
      <c r="Q97" s="5">
        <f t="shared" si="91"/>
        <v>12.5</v>
      </c>
      <c r="R97">
        <f t="shared" si="62"/>
        <v>1000000</v>
      </c>
      <c r="S97">
        <f t="shared" si="63"/>
        <v>-1.8517238324994222E+18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-2.0543756685337651</v>
      </c>
      <c r="AC97">
        <f t="shared" si="64"/>
        <v>-1.8342639897622943</v>
      </c>
      <c r="AE97">
        <f t="shared" si="65"/>
        <v>0</v>
      </c>
      <c r="AF97">
        <f t="shared" si="66"/>
        <v>0</v>
      </c>
      <c r="AG97">
        <f t="shared" si="67"/>
        <v>-1.2382137913665284E-17</v>
      </c>
      <c r="AH97">
        <f t="shared" si="68"/>
        <v>-8.1595384171915605E-12</v>
      </c>
      <c r="AI97">
        <f t="shared" si="69"/>
        <v>-8.1595507993294748E-12</v>
      </c>
      <c r="AJ97">
        <f t="shared" si="70"/>
        <v>-0.22011167877147075</v>
      </c>
      <c r="AK97">
        <f t="shared" si="92"/>
        <v>-0.14380629679736356</v>
      </c>
      <c r="AL97">
        <f t="shared" si="71"/>
        <v>-0.3639179755769939</v>
      </c>
      <c r="AN97">
        <f t="shared" si="72"/>
        <v>0</v>
      </c>
      <c r="AO97">
        <f t="shared" si="73"/>
        <v>0</v>
      </c>
      <c r="AP97">
        <f t="shared" si="74"/>
        <v>-7.4850696820557296E-22</v>
      </c>
      <c r="AQ97">
        <f t="shared" si="75"/>
        <v>-4.9324853310417205E-16</v>
      </c>
      <c r="AR97">
        <f t="shared" si="76"/>
        <v>-4.9324928161114024E-16</v>
      </c>
      <c r="AS97">
        <f t="shared" si="77"/>
        <v>-1.3305870641453931E-5</v>
      </c>
      <c r="AT97">
        <f t="shared" si="78"/>
        <v>-8.6931688190833969E-6</v>
      </c>
      <c r="AU97">
        <f t="shared" si="79"/>
        <v>-2.1999039461030581E-5</v>
      </c>
      <c r="AW97">
        <v>94</v>
      </c>
      <c r="AX97">
        <f>IF(Z97&gt;0, (R97*SUMPRODUCT(K97:$K$98, X97:$X$98)-K97*$AZ$3)/Z97, 0)</f>
        <v>-1.8517238324994222E+18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-1.8342639897622943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-9.9057103309322263E-13</v>
      </c>
      <c r="AI98">
        <f t="shared" si="69"/>
        <v>-9.9057103309322263E-13</v>
      </c>
      <c r="AJ98">
        <f t="shared" si="70"/>
        <v>-1.8342639897622943</v>
      </c>
      <c r="AK98">
        <f t="shared" si="92"/>
        <v>-0.12839847928336062</v>
      </c>
      <c r="AL98">
        <f t="shared" si="71"/>
        <v>-1.9626624690466454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-5.3464783443255202E-17</v>
      </c>
      <c r="AR98">
        <f t="shared" si="76"/>
        <v>-5.3464783443255202E-17</v>
      </c>
      <c r="AS98">
        <f t="shared" si="77"/>
        <v>-9.9002013701296186E-5</v>
      </c>
      <c r="AT98">
        <f t="shared" si="78"/>
        <v>-6.9301409590907341E-6</v>
      </c>
      <c r="AU98">
        <f t="shared" si="79"/>
        <v>-1.0593215466044038E-4</v>
      </c>
      <c r="AW98">
        <v>95</v>
      </c>
    </row>
    <row r="100" spans="5:50" x14ac:dyDescent="0.25">
      <c r="AN100" s="6">
        <f t="shared" ref="AN100:AU100" si="93">SUM(AN3:AN98)</f>
        <v>51087.854499050794</v>
      </c>
      <c r="AO100" s="6">
        <f t="shared" si="93"/>
        <v>-5108.78544990508</v>
      </c>
      <c r="AP100" s="6">
        <f t="shared" si="93"/>
        <v>-750.30452600517094</v>
      </c>
      <c r="AQ100" s="6">
        <f t="shared" si="93"/>
        <v>-30343.217439585569</v>
      </c>
      <c r="AR100" s="6">
        <f t="shared" si="93"/>
        <v>14885.547083554979</v>
      </c>
      <c r="AS100" s="6">
        <f t="shared" si="93"/>
        <v>-6302.2712919484766</v>
      </c>
      <c r="AT100" s="6">
        <f t="shared" si="93"/>
        <v>2304.5140609769783</v>
      </c>
      <c r="AU100" s="6">
        <f t="shared" si="93"/>
        <v>10887.78985258349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112689.54340251871</v>
      </c>
      <c r="K3">
        <v>1</v>
      </c>
      <c r="L3" s="2">
        <v>0</v>
      </c>
      <c r="O3">
        <f>$C$3</f>
        <v>112689.54340251871</v>
      </c>
      <c r="P3">
        <f>O3*C5</f>
        <v>11268.954340251872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112689.54340251871</v>
      </c>
      <c r="AF3">
        <f t="shared" ref="AF3:AF34" si="4">-$Z3*P3</f>
        <v>-11268.954340251872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100795.63209156683</v>
      </c>
      <c r="AJ3">
        <f t="shared" ref="AJ3:AJ34" si="8">AB3-AC3</f>
        <v>0</v>
      </c>
      <c r="AL3">
        <f t="shared" ref="AL3:AL34" si="9">SUM(AI3:AK3)</f>
        <v>100795.63209156683</v>
      </c>
      <c r="AN3">
        <f t="shared" ref="AN3:AN34" si="10">AE3*$K3</f>
        <v>112689.54340251871</v>
      </c>
      <c r="AO3">
        <f t="shared" ref="AO3:AO34" si="11">AF3*$K3</f>
        <v>-11268.954340251872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100795.63209156683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100795.63209156683</v>
      </c>
      <c r="AW3">
        <v>0</v>
      </c>
      <c r="AX3">
        <f>IF(Z3&gt;0, (R3*SUMPRODUCT(K3:$K$98, X3:$X$98)-K3*$AZ$3)/Z3, 0)</f>
        <v>0</v>
      </c>
      <c r="AZ3">
        <f>C6*SUMPRODUCT(X4:X89, K4:K89)/1</f>
        <v>60947.024793934594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1000000</v>
      </c>
      <c r="S4">
        <f t="shared" si="1"/>
        <v>4135.2461272853725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4088.1528899000846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-4088.1528899000846</v>
      </c>
      <c r="AK4">
        <f>G4*SUM(AB4, AE4:AF4)</f>
        <v>0</v>
      </c>
      <c r="AL4">
        <f t="shared" si="9"/>
        <v>-5476.4078899000842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-1295.1348073514318</v>
      </c>
      <c r="AR4">
        <f t="shared" si="14"/>
        <v>-1295.1348073514318</v>
      </c>
      <c r="AS4">
        <f t="shared" si="15"/>
        <v>-3813.9312341637133</v>
      </c>
      <c r="AT4">
        <f t="shared" si="16"/>
        <v>0</v>
      </c>
      <c r="AU4">
        <f t="shared" si="17"/>
        <v>-5109.0660415151451</v>
      </c>
      <c r="AW4">
        <v>1</v>
      </c>
      <c r="AX4">
        <f>IF(Z4&gt;0, (R4*SUMPRODUCT(K4:$K$98, X4:$X$98)-K4*$AZ$3)/Z4, 0)</f>
        <v>4135.2461272853725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1.4257860000000001E-3</v>
      </c>
      <c r="Q5" s="5">
        <f t="shared" ref="Q5:Q36" si="29">$C$8</f>
        <v>12.5</v>
      </c>
      <c r="R5">
        <f t="shared" si="0"/>
        <v>1000000</v>
      </c>
      <c r="S5">
        <f t="shared" si="1"/>
        <v>7710.5049182659432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4088.1528899000846</v>
      </c>
      <c r="AC5">
        <f t="shared" si="2"/>
        <v>7535.6004320143984</v>
      </c>
      <c r="AE5">
        <f t="shared" si="3"/>
        <v>0</v>
      </c>
      <c r="AF5">
        <f t="shared" si="4"/>
        <v>0</v>
      </c>
      <c r="AG5">
        <f t="shared" si="5"/>
        <v>-12.216450984556793</v>
      </c>
      <c r="AH5">
        <f t="shared" si="6"/>
        <v>-1409.5487854565702</v>
      </c>
      <c r="AI5">
        <f t="shared" si="7"/>
        <v>-1421.7652364411269</v>
      </c>
      <c r="AJ5">
        <f t="shared" si="8"/>
        <v>-3447.4475421143138</v>
      </c>
      <c r="AK5">
        <f>G5*SUM(AB5, AE5:AF5)</f>
        <v>167.61426848590347</v>
      </c>
      <c r="AL5">
        <f t="shared" si="9"/>
        <v>-4701.598510069537</v>
      </c>
      <c r="AN5">
        <f t="shared" si="10"/>
        <v>0</v>
      </c>
      <c r="AO5">
        <f t="shared" si="11"/>
        <v>0</v>
      </c>
      <c r="AP5">
        <f t="shared" si="12"/>
        <v>-10.446385184395744</v>
      </c>
      <c r="AQ5">
        <f t="shared" si="13"/>
        <v>-1205.3164677442312</v>
      </c>
      <c r="AR5">
        <f t="shared" si="14"/>
        <v>-1215.7628529286271</v>
      </c>
      <c r="AS5">
        <f t="shared" si="15"/>
        <v>-2947.9400337667739</v>
      </c>
      <c r="AT5">
        <f t="shared" si="16"/>
        <v>143.32830485858136</v>
      </c>
      <c r="AU5">
        <f t="shared" si="17"/>
        <v>-4020.3745818368193</v>
      </c>
      <c r="AW5">
        <v>2</v>
      </c>
      <c r="AX5">
        <f>IF(Z5&gt;0, (R5*SUMPRODUCT(K5:$K$98, X5:$X$98)-K5*$AZ$3)/Z5, 0)</f>
        <v>7710.5049182659432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1.477569E-3</v>
      </c>
      <c r="Q6" s="5">
        <f t="shared" si="29"/>
        <v>12.5</v>
      </c>
      <c r="R6">
        <f t="shared" si="0"/>
        <v>1000000</v>
      </c>
      <c r="S6">
        <f t="shared" si="1"/>
        <v>11832.56468676125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7535.6004320143984</v>
      </c>
      <c r="AC6">
        <f t="shared" si="2"/>
        <v>11431.427326174278</v>
      </c>
      <c r="AE6">
        <f t="shared" si="3"/>
        <v>0</v>
      </c>
      <c r="AF6">
        <f t="shared" si="4"/>
        <v>0</v>
      </c>
      <c r="AG6">
        <f t="shared" si="5"/>
        <v>-12.076235825446426</v>
      </c>
      <c r="AH6">
        <f t="shared" si="6"/>
        <v>-1444.0519411840478</v>
      </c>
      <c r="AI6">
        <f t="shared" si="7"/>
        <v>-1456.1281770094943</v>
      </c>
      <c r="AJ6">
        <f t="shared" si="8"/>
        <v>-3895.8268941598799</v>
      </c>
      <c r="AK6">
        <f>G6*SUM(AB6, AE6:AF6)</f>
        <v>440.83262527284234</v>
      </c>
      <c r="AL6">
        <f t="shared" si="9"/>
        <v>-4911.1224458965316</v>
      </c>
      <c r="AN6">
        <f t="shared" si="10"/>
        <v>0</v>
      </c>
      <c r="AO6">
        <f t="shared" si="11"/>
        <v>0</v>
      </c>
      <c r="AP6">
        <f t="shared" si="12"/>
        <v>-9.3157294340471495</v>
      </c>
      <c r="AQ6">
        <f t="shared" si="13"/>
        <v>-1113.956150511317</v>
      </c>
      <c r="AR6">
        <f t="shared" si="14"/>
        <v>-1123.2718799453642</v>
      </c>
      <c r="AS6">
        <f t="shared" si="15"/>
        <v>-3005.2799392509419</v>
      </c>
      <c r="AT6">
        <f t="shared" si="16"/>
        <v>340.06270845499012</v>
      </c>
      <c r="AU6">
        <f t="shared" si="17"/>
        <v>-3788.4891107413155</v>
      </c>
      <c r="AW6">
        <v>3</v>
      </c>
      <c r="AX6">
        <f>IF(Z6&gt;0, (R6*SUMPRODUCT(K6:$K$98, X6:$X$98)-K6*$AZ$3)/Z6, 0)</f>
        <v>11832.56468676125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1.5369540000000001E-3</v>
      </c>
      <c r="Q7" s="5">
        <f t="shared" si="29"/>
        <v>12.5</v>
      </c>
      <c r="R7">
        <f t="shared" si="0"/>
        <v>1000000</v>
      </c>
      <c r="S7">
        <f t="shared" si="1"/>
        <v>15243.238538114296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11431.427326174278</v>
      </c>
      <c r="AC7">
        <f t="shared" si="2"/>
        <v>14556.576796346315</v>
      </c>
      <c r="AE7">
        <f t="shared" si="3"/>
        <v>0</v>
      </c>
      <c r="AF7">
        <f t="shared" si="4"/>
        <v>0</v>
      </c>
      <c r="AG7">
        <f t="shared" si="5"/>
        <v>-11.936912848235098</v>
      </c>
      <c r="AH7">
        <f t="shared" si="6"/>
        <v>-1484.8495165490549</v>
      </c>
      <c r="AI7">
        <f t="shared" si="7"/>
        <v>-1496.78642939729</v>
      </c>
      <c r="AJ7">
        <f t="shared" si="8"/>
        <v>-3125.1494701720367</v>
      </c>
      <c r="AK7">
        <f>G7*SUM(AB7, AE7:AF7)</f>
        <v>561.28308171515698</v>
      </c>
      <c r="AL7">
        <f t="shared" si="9"/>
        <v>-4060.6528178541694</v>
      </c>
      <c r="AN7">
        <f t="shared" si="10"/>
        <v>0</v>
      </c>
      <c r="AO7">
        <f t="shared" si="11"/>
        <v>0</v>
      </c>
      <c r="AP7">
        <f t="shared" si="12"/>
        <v>-8.3779949887090357</v>
      </c>
      <c r="AQ7">
        <f t="shared" si="13"/>
        <v>-1042.1506772141938</v>
      </c>
      <c r="AR7">
        <f t="shared" si="14"/>
        <v>-1050.5286722029027</v>
      </c>
      <c r="AS7">
        <f t="shared" si="15"/>
        <v>-2193.4051905170077</v>
      </c>
      <c r="AT7">
        <f t="shared" si="16"/>
        <v>393.93994960363767</v>
      </c>
      <c r="AU7">
        <f t="shared" si="17"/>
        <v>-2849.9939131162728</v>
      </c>
      <c r="AW7">
        <v>4</v>
      </c>
      <c r="AX7">
        <f>IF(Z7&gt;0, (R7*SUMPRODUCT(K7:$K$98, X7:$X$98)-K7*$AZ$3)/Z7, 0)</f>
        <v>15243.238538114296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1.5977630000000001E-3</v>
      </c>
      <c r="Q8" s="5">
        <f t="shared" si="29"/>
        <v>12.5</v>
      </c>
      <c r="R8">
        <f t="shared" si="0"/>
        <v>1000000</v>
      </c>
      <c r="S8">
        <f t="shared" si="1"/>
        <v>17334.206020896712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14556.576796346315</v>
      </c>
      <c r="AC8">
        <f t="shared" si="2"/>
        <v>16361.37066574116</v>
      </c>
      <c r="AE8">
        <f t="shared" si="3"/>
        <v>0</v>
      </c>
      <c r="AF8">
        <f t="shared" si="4"/>
        <v>0</v>
      </c>
      <c r="AG8">
        <f t="shared" si="5"/>
        <v>-11.798471362069613</v>
      </c>
      <c r="AH8">
        <f t="shared" si="6"/>
        <v>-1525.7886146507724</v>
      </c>
      <c r="AI8">
        <f t="shared" si="7"/>
        <v>-1537.5870860128421</v>
      </c>
      <c r="AJ8">
        <f t="shared" si="8"/>
        <v>-1804.7938693948454</v>
      </c>
      <c r="AK8">
        <f t="shared" ref="AK8:AK39" si="30">G8*SUM(AB8:AB8, AE8:AF8)</f>
        <v>310.05508576217647</v>
      </c>
      <c r="AL8">
        <f t="shared" si="9"/>
        <v>-3032.3258696455109</v>
      </c>
      <c r="AN8">
        <f t="shared" si="10"/>
        <v>0</v>
      </c>
      <c r="AO8">
        <f t="shared" si="11"/>
        <v>0</v>
      </c>
      <c r="AP8">
        <f t="shared" si="12"/>
        <v>-7.7297012866748833</v>
      </c>
      <c r="AQ8">
        <f t="shared" si="13"/>
        <v>-999.61171713952899</v>
      </c>
      <c r="AR8">
        <f t="shared" si="14"/>
        <v>-1007.3414184262039</v>
      </c>
      <c r="AS8">
        <f t="shared" si="15"/>
        <v>-1182.4004200487516</v>
      </c>
      <c r="AT8">
        <f t="shared" si="16"/>
        <v>203.13082278275621</v>
      </c>
      <c r="AU8">
        <f t="shared" si="17"/>
        <v>-1986.6110156921993</v>
      </c>
      <c r="AW8">
        <v>5</v>
      </c>
      <c r="AX8">
        <f>IF(Z8&gt;0, (R8*SUMPRODUCT(K8:$K$98, X8:$X$98)-K8*$AZ$3)/Z8, 0)</f>
        <v>17334.206020896712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1.661898E-3</v>
      </c>
      <c r="Q9" s="5">
        <f t="shared" si="29"/>
        <v>12.5</v>
      </c>
      <c r="R9">
        <f t="shared" si="0"/>
        <v>1000000</v>
      </c>
      <c r="S9">
        <f t="shared" si="1"/>
        <v>18733.182908347782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16361.37066574116</v>
      </c>
      <c r="AC9">
        <f t="shared" si="2"/>
        <v>17475.630023341961</v>
      </c>
      <c r="AE9">
        <f t="shared" si="3"/>
        <v>0</v>
      </c>
      <c r="AF9">
        <f t="shared" si="4"/>
        <v>0</v>
      </c>
      <c r="AG9">
        <f t="shared" si="5"/>
        <v>-11.660878792489235</v>
      </c>
      <c r="AH9">
        <f t="shared" si="6"/>
        <v>-1568.6284767744612</v>
      </c>
      <c r="AI9">
        <f t="shared" si="7"/>
        <v>-1580.2893555669505</v>
      </c>
      <c r="AJ9">
        <f t="shared" si="8"/>
        <v>-1114.2593576008003</v>
      </c>
      <c r="AK9">
        <f t="shared" si="30"/>
        <v>96.53208692787284</v>
      </c>
      <c r="AL9">
        <f t="shared" si="9"/>
        <v>-2598.016626239878</v>
      </c>
      <c r="AN9">
        <f t="shared" si="10"/>
        <v>0</v>
      </c>
      <c r="AO9">
        <f t="shared" si="11"/>
        <v>0</v>
      </c>
      <c r="AP9">
        <f t="shared" si="12"/>
        <v>-7.2351153506006352</v>
      </c>
      <c r="AQ9">
        <f t="shared" si="13"/>
        <v>-973.2720984125325</v>
      </c>
      <c r="AR9">
        <f t="shared" si="14"/>
        <v>-980.50721376313311</v>
      </c>
      <c r="AS9">
        <f t="shared" si="15"/>
        <v>-691.35398165021229</v>
      </c>
      <c r="AT9">
        <f t="shared" si="16"/>
        <v>59.894352422839695</v>
      </c>
      <c r="AU9">
        <f t="shared" si="17"/>
        <v>-1611.9668429905057</v>
      </c>
      <c r="AW9">
        <v>6</v>
      </c>
      <c r="AX9">
        <f>IF(Z9&gt;0, (R9*SUMPRODUCT(K9:$K$98, X9:$X$98)-K9*$AZ$3)/Z9, 0)</f>
        <v>18733.182908347782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1.7364850000000001E-3</v>
      </c>
      <c r="Q10" s="5">
        <f t="shared" si="29"/>
        <v>12.5</v>
      </c>
      <c r="R10">
        <f t="shared" si="0"/>
        <v>1000000</v>
      </c>
      <c r="S10">
        <f t="shared" si="1"/>
        <v>20005.130897082054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17475.630023341961</v>
      </c>
      <c r="AC10">
        <f t="shared" si="2"/>
        <v>18443.163986810832</v>
      </c>
      <c r="AE10">
        <f t="shared" si="3"/>
        <v>0</v>
      </c>
      <c r="AF10">
        <f t="shared" si="4"/>
        <v>0</v>
      </c>
      <c r="AG10">
        <f t="shared" si="5"/>
        <v>-11.524021063454368</v>
      </c>
      <c r="AH10">
        <f t="shared" si="6"/>
        <v>-1619.9152887980538</v>
      </c>
      <c r="AI10">
        <f t="shared" si="7"/>
        <v>-1631.439309861508</v>
      </c>
      <c r="AJ10">
        <f t="shared" si="8"/>
        <v>-967.53396346887166</v>
      </c>
      <c r="AK10">
        <f t="shared" si="30"/>
        <v>71.650083095702044</v>
      </c>
      <c r="AL10">
        <f t="shared" si="9"/>
        <v>-2527.3231902346779</v>
      </c>
      <c r="AN10">
        <f t="shared" si="10"/>
        <v>0</v>
      </c>
      <c r="AO10">
        <f t="shared" si="11"/>
        <v>0</v>
      </c>
      <c r="AP10">
        <f t="shared" si="12"/>
        <v>-6.7832278985058743</v>
      </c>
      <c r="AQ10">
        <f t="shared" si="13"/>
        <v>-953.50872058345476</v>
      </c>
      <c r="AR10">
        <f t="shared" si="14"/>
        <v>-960.2919484819605</v>
      </c>
      <c r="AS10">
        <f t="shared" si="15"/>
        <v>-569.50636740564312</v>
      </c>
      <c r="AT10">
        <f t="shared" si="16"/>
        <v>42.174414634343286</v>
      </c>
      <c r="AU10">
        <f t="shared" si="17"/>
        <v>-1487.6239012532606</v>
      </c>
      <c r="AW10">
        <v>7</v>
      </c>
      <c r="AX10">
        <f>IF(Z10&gt;0, (R10*SUMPRODUCT(K10:$K$98, X10:$X$98)-K10*$AZ$3)/Z10, 0)</f>
        <v>20005.130897082054</v>
      </c>
    </row>
    <row r="11" spans="1:52" x14ac:dyDescent="0.25">
      <c r="A11" t="s">
        <v>33</v>
      </c>
      <c r="C11" s="25">
        <f>AU91</f>
        <v>30051.415384895605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1.8096469999999999E-3</v>
      </c>
      <c r="Q11" s="5">
        <f t="shared" si="29"/>
        <v>12.5</v>
      </c>
      <c r="R11">
        <f t="shared" si="0"/>
        <v>1000000</v>
      </c>
      <c r="S11">
        <f t="shared" si="1"/>
        <v>21158.238183528279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18443.163986810832</v>
      </c>
      <c r="AC11">
        <f t="shared" si="2"/>
        <v>19275.876807248402</v>
      </c>
      <c r="AE11">
        <f t="shared" si="3"/>
        <v>0</v>
      </c>
      <c r="AF11">
        <f t="shared" si="4"/>
        <v>0</v>
      </c>
      <c r="AG11">
        <f t="shared" si="5"/>
        <v>-11.387926442674408</v>
      </c>
      <c r="AH11">
        <f t="shared" si="6"/>
        <v>-1668.3528116333607</v>
      </c>
      <c r="AI11">
        <f t="shared" si="7"/>
        <v>-1679.7407380760351</v>
      </c>
      <c r="AJ11">
        <f t="shared" si="8"/>
        <v>-832.71282043756946</v>
      </c>
      <c r="AK11">
        <f t="shared" si="30"/>
        <v>44.263593568345996</v>
      </c>
      <c r="AL11">
        <f t="shared" si="9"/>
        <v>-2468.1899649452585</v>
      </c>
      <c r="AN11">
        <f t="shared" si="10"/>
        <v>0</v>
      </c>
      <c r="AO11">
        <f t="shared" si="11"/>
        <v>0</v>
      </c>
      <c r="AP11">
        <f t="shared" si="12"/>
        <v>-6.3693656133637093</v>
      </c>
      <c r="AQ11">
        <f t="shared" si="13"/>
        <v>-933.12413659045694</v>
      </c>
      <c r="AR11">
        <f t="shared" si="14"/>
        <v>-939.49350220382064</v>
      </c>
      <c r="AS11">
        <f t="shared" si="15"/>
        <v>-465.74347235216038</v>
      </c>
      <c r="AT11">
        <f t="shared" si="16"/>
        <v>24.757010173655434</v>
      </c>
      <c r="AU11">
        <f t="shared" si="17"/>
        <v>-1380.4799643823255</v>
      </c>
      <c r="AW11">
        <v>8</v>
      </c>
      <c r="AX11">
        <f>IF(Z11&gt;0, (R11*SUMPRODUCT(K11:$K$98, X11:$X$98)-K11*$AZ$3)/Z11, 0)</f>
        <v>21158.238183528279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1.8942099999999999E-3</v>
      </c>
      <c r="Q12" s="5">
        <f t="shared" si="29"/>
        <v>12.5</v>
      </c>
      <c r="R12">
        <f t="shared" si="0"/>
        <v>1000000</v>
      </c>
      <c r="S12">
        <f t="shared" si="1"/>
        <v>22258.388214245882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19275.876807248402</v>
      </c>
      <c r="AC12">
        <f t="shared" si="2"/>
        <v>20036.958430694296</v>
      </c>
      <c r="AE12">
        <f t="shared" si="3"/>
        <v>0</v>
      </c>
      <c r="AF12">
        <f t="shared" si="4"/>
        <v>0</v>
      </c>
      <c r="AG12">
        <f t="shared" si="5"/>
        <v>-11.252476054100685</v>
      </c>
      <c r="AH12">
        <f t="shared" si="6"/>
        <v>-1725.6899317582631</v>
      </c>
      <c r="AI12">
        <f t="shared" si="7"/>
        <v>-1736.9424078123639</v>
      </c>
      <c r="AJ12">
        <f t="shared" si="8"/>
        <v>-761.08162344589437</v>
      </c>
      <c r="AK12">
        <f t="shared" si="30"/>
        <v>44.334516656671326</v>
      </c>
      <c r="AL12">
        <f t="shared" si="9"/>
        <v>-2453.6895146015868</v>
      </c>
      <c r="AN12">
        <f t="shared" si="10"/>
        <v>0</v>
      </c>
      <c r="AO12">
        <f t="shared" si="11"/>
        <v>0</v>
      </c>
      <c r="AP12">
        <f t="shared" si="12"/>
        <v>-5.9808106444850155</v>
      </c>
      <c r="AQ12">
        <f t="shared" si="13"/>
        <v>-917.22254402658336</v>
      </c>
      <c r="AR12">
        <f t="shared" si="14"/>
        <v>-923.2033546710685</v>
      </c>
      <c r="AS12">
        <f t="shared" si="15"/>
        <v>-404.52297369416044</v>
      </c>
      <c r="AT12">
        <f t="shared" si="16"/>
        <v>23.564266910098286</v>
      </c>
      <c r="AU12">
        <f t="shared" si="17"/>
        <v>-1304.1620614551305</v>
      </c>
      <c r="AW12">
        <v>9</v>
      </c>
      <c r="AX12">
        <f>IF(Z12&gt;0, (R12*SUMPRODUCT(K12:$K$98, X12:$X$98)-K12*$AZ$3)/Z12, 0)</f>
        <v>22258.388214245882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1.9849490000000002E-3</v>
      </c>
      <c r="Q13" s="5">
        <f t="shared" si="29"/>
        <v>12.5</v>
      </c>
      <c r="R13">
        <f t="shared" si="0"/>
        <v>1000000</v>
      </c>
      <c r="S13">
        <f t="shared" si="1"/>
        <v>23297.441151039824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20036.958430694296</v>
      </c>
      <c r="AC13">
        <f t="shared" si="2"/>
        <v>20720.959805451021</v>
      </c>
      <c r="AE13">
        <f t="shared" si="3"/>
        <v>0</v>
      </c>
      <c r="AF13">
        <f t="shared" si="4"/>
        <v>0</v>
      </c>
      <c r="AG13">
        <f t="shared" si="5"/>
        <v>-11.117615702468568</v>
      </c>
      <c r="AH13">
        <f t="shared" si="6"/>
        <v>-1786.8472872888883</v>
      </c>
      <c r="AI13">
        <f t="shared" si="7"/>
        <v>-1797.9649029913569</v>
      </c>
      <c r="AJ13">
        <f t="shared" si="8"/>
        <v>-684.00137475672454</v>
      </c>
      <c r="AK13">
        <f t="shared" si="30"/>
        <v>40.073916861388597</v>
      </c>
      <c r="AL13">
        <f t="shared" si="9"/>
        <v>-2441.892360886693</v>
      </c>
      <c r="AN13">
        <f t="shared" si="10"/>
        <v>0</v>
      </c>
      <c r="AO13">
        <f t="shared" si="11"/>
        <v>0</v>
      </c>
      <c r="AP13">
        <f t="shared" si="12"/>
        <v>-5.6170446140039978</v>
      </c>
      <c r="AQ13">
        <f t="shared" si="13"/>
        <v>-902.78358235436417</v>
      </c>
      <c r="AR13">
        <f t="shared" si="14"/>
        <v>-908.4006269683681</v>
      </c>
      <c r="AS13">
        <f t="shared" si="15"/>
        <v>-345.5836521850178</v>
      </c>
      <c r="AT13">
        <f t="shared" si="16"/>
        <v>20.246875309633705</v>
      </c>
      <c r="AU13">
        <f t="shared" si="17"/>
        <v>-1233.7374038437524</v>
      </c>
      <c r="AW13">
        <v>10</v>
      </c>
      <c r="AX13">
        <f>IF(Z13&gt;0, (R13*SUMPRODUCT(K13:$K$98, X13:$X$98)-K13*$AZ$3)/Z13, 0)</f>
        <v>23297.441151039824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2.0842399999999998E-3</v>
      </c>
      <c r="Q14" s="5">
        <f t="shared" si="29"/>
        <v>12.5</v>
      </c>
      <c r="R14">
        <f t="shared" si="0"/>
        <v>1000000</v>
      </c>
      <c r="S14">
        <f t="shared" si="1"/>
        <v>24280.895742339209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20720.959805451021</v>
      </c>
      <c r="AC14">
        <f t="shared" si="2"/>
        <v>21334.686363094308</v>
      </c>
      <c r="AE14">
        <f t="shared" si="3"/>
        <v>0</v>
      </c>
      <c r="AF14">
        <f t="shared" si="4"/>
        <v>0</v>
      </c>
      <c r="AG14">
        <f t="shared" si="5"/>
        <v>-10.983267766092169</v>
      </c>
      <c r="AH14">
        <f t="shared" si="6"/>
        <v>-1853.742348137047</v>
      </c>
      <c r="AI14">
        <f t="shared" si="7"/>
        <v>-1864.7256159031392</v>
      </c>
      <c r="AJ14">
        <f t="shared" si="8"/>
        <v>-613.72655764328738</v>
      </c>
      <c r="AK14">
        <f t="shared" si="30"/>
        <v>37.297727649811833</v>
      </c>
      <c r="AL14">
        <f t="shared" si="9"/>
        <v>-2441.154445896615</v>
      </c>
      <c r="AN14">
        <f t="shared" si="10"/>
        <v>0</v>
      </c>
      <c r="AO14">
        <f t="shared" si="11"/>
        <v>0</v>
      </c>
      <c r="AP14">
        <f t="shared" si="12"/>
        <v>-5.2758764962898512</v>
      </c>
      <c r="AQ14">
        <f t="shared" si="13"/>
        <v>-890.45590920644167</v>
      </c>
      <c r="AR14">
        <f t="shared" si="14"/>
        <v>-895.7317857027316</v>
      </c>
      <c r="AS14">
        <f t="shared" si="15"/>
        <v>-294.80711838924373</v>
      </c>
      <c r="AT14">
        <f t="shared" si="16"/>
        <v>17.916180217344895</v>
      </c>
      <c r="AU14">
        <f t="shared" si="17"/>
        <v>-1172.6227238746305</v>
      </c>
      <c r="AW14">
        <v>11</v>
      </c>
      <c r="AX14">
        <f>IF(Z14&gt;0, (R14*SUMPRODUCT(K14:$K$98, X14:$X$98)-K14*$AZ$3)/Z14, 0)</f>
        <v>24280.895742339209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2.1892320000000002E-3</v>
      </c>
      <c r="Q15" s="5">
        <f t="shared" si="29"/>
        <v>12.5</v>
      </c>
      <c r="R15">
        <f t="shared" si="0"/>
        <v>1000000</v>
      </c>
      <c r="S15">
        <f t="shared" si="1"/>
        <v>25285.738765198708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21334.686363094308</v>
      </c>
      <c r="AC15">
        <f t="shared" si="2"/>
        <v>21946.787642308467</v>
      </c>
      <c r="AE15">
        <f t="shared" si="3"/>
        <v>0</v>
      </c>
      <c r="AF15">
        <f t="shared" si="4"/>
        <v>0</v>
      </c>
      <c r="AG15">
        <f t="shared" si="5"/>
        <v>-10.849390167173151</v>
      </c>
      <c r="AH15">
        <f t="shared" si="6"/>
        <v>-1923.5937006477996</v>
      </c>
      <c r="AI15">
        <f t="shared" si="7"/>
        <v>-1934.4430908149727</v>
      </c>
      <c r="AJ15">
        <f t="shared" si="8"/>
        <v>-612.10127921415915</v>
      </c>
      <c r="AK15">
        <f t="shared" si="30"/>
        <v>87.47221408868667</v>
      </c>
      <c r="AL15">
        <f t="shared" si="9"/>
        <v>-2459.0721559404451</v>
      </c>
      <c r="AN15">
        <f t="shared" si="10"/>
        <v>0</v>
      </c>
      <c r="AO15">
        <f t="shared" si="11"/>
        <v>0</v>
      </c>
      <c r="AP15">
        <f t="shared" si="12"/>
        <v>-4.9440922243366172</v>
      </c>
      <c r="AQ15">
        <f t="shared" si="13"/>
        <v>-876.58610406797277</v>
      </c>
      <c r="AR15">
        <f t="shared" si="14"/>
        <v>-881.53019629230937</v>
      </c>
      <c r="AS15">
        <f t="shared" si="15"/>
        <v>-278.93597044982397</v>
      </c>
      <c r="AT15">
        <f t="shared" si="16"/>
        <v>39.861290529481025</v>
      </c>
      <c r="AU15">
        <f t="shared" si="17"/>
        <v>-1120.6048762126522</v>
      </c>
      <c r="AW15">
        <v>12</v>
      </c>
      <c r="AX15">
        <f>IF(Z15&gt;0, (R15*SUMPRODUCT(K15:$K$98, X15:$X$98)-K15*$AZ$3)/Z15, 0)</f>
        <v>25285.738765198708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2.8741389999999999E-3</v>
      </c>
      <c r="Q16" s="5">
        <f t="shared" si="29"/>
        <v>12.5</v>
      </c>
      <c r="R16">
        <f t="shared" si="0"/>
        <v>1000000</v>
      </c>
      <c r="S16">
        <f t="shared" si="1"/>
        <v>26343.395255676256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21946.787642308467</v>
      </c>
      <c r="AC16">
        <f t="shared" si="2"/>
        <v>22570.417496467784</v>
      </c>
      <c r="AE16">
        <f t="shared" si="3"/>
        <v>0</v>
      </c>
      <c r="AF16">
        <f t="shared" si="4"/>
        <v>0</v>
      </c>
      <c r="AG16">
        <f t="shared" si="5"/>
        <v>-10.709713610095731</v>
      </c>
      <c r="AH16">
        <f t="shared" si="6"/>
        <v>-2494.6124324551097</v>
      </c>
      <c r="AI16">
        <f t="shared" si="7"/>
        <v>-2505.3221460652053</v>
      </c>
      <c r="AJ16">
        <f t="shared" si="8"/>
        <v>-623.62985415931689</v>
      </c>
      <c r="AK16">
        <f t="shared" si="30"/>
        <v>155.82219226039012</v>
      </c>
      <c r="AL16">
        <f t="shared" si="9"/>
        <v>-2973.1298079641319</v>
      </c>
      <c r="AN16">
        <f t="shared" si="10"/>
        <v>0</v>
      </c>
      <c r="AO16">
        <f t="shared" si="11"/>
        <v>0</v>
      </c>
      <c r="AP16">
        <f t="shared" si="12"/>
        <v>-4.6168208247201674</v>
      </c>
      <c r="AQ16">
        <f t="shared" si="13"/>
        <v>-1075.3955751821111</v>
      </c>
      <c r="AR16">
        <f t="shared" si="14"/>
        <v>-1080.0123960068311</v>
      </c>
      <c r="AS16">
        <f t="shared" si="15"/>
        <v>-268.83886931260326</v>
      </c>
      <c r="AT16">
        <f t="shared" si="16"/>
        <v>67.17295796809718</v>
      </c>
      <c r="AU16">
        <f t="shared" si="17"/>
        <v>-1281.6783073513373</v>
      </c>
      <c r="AW16">
        <v>13</v>
      </c>
      <c r="AX16">
        <f>IF(Z16&gt;0, (R16*SUMPRODUCT(K16:$K$98, X16:$X$98)-K16*$AZ$3)/Z16, 0)</f>
        <v>26343.395255676256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3.657909E-3</v>
      </c>
      <c r="Q17" s="5">
        <f t="shared" si="29"/>
        <v>12.5</v>
      </c>
      <c r="R17">
        <f t="shared" si="0"/>
        <v>1000000</v>
      </c>
      <c r="S17">
        <f t="shared" si="1"/>
        <v>27300.217273162431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22570.417496467784</v>
      </c>
      <c r="AC17">
        <f t="shared" si="2"/>
        <v>23070.739446749543</v>
      </c>
      <c r="AE17">
        <f t="shared" si="3"/>
        <v>0</v>
      </c>
      <c r="AF17">
        <f t="shared" si="4"/>
        <v>0</v>
      </c>
      <c r="AG17">
        <f t="shared" si="5"/>
        <v>-10.563441316192982</v>
      </c>
      <c r="AH17">
        <f t="shared" si="6"/>
        <v>-3134.0126241433331</v>
      </c>
      <c r="AI17">
        <f t="shared" si="7"/>
        <v>-3144.576065459526</v>
      </c>
      <c r="AJ17">
        <f t="shared" si="8"/>
        <v>-500.3219502817592</v>
      </c>
      <c r="AK17">
        <f t="shared" si="30"/>
        <v>311.47176145125542</v>
      </c>
      <c r="AL17">
        <f t="shared" si="9"/>
        <v>-3333.4262542900296</v>
      </c>
      <c r="AN17">
        <f t="shared" si="10"/>
        <v>0</v>
      </c>
      <c r="AO17">
        <f t="shared" si="11"/>
        <v>0</v>
      </c>
      <c r="AP17">
        <f t="shared" si="12"/>
        <v>-4.2806586821083226</v>
      </c>
      <c r="AQ17">
        <f t="shared" si="13"/>
        <v>-1270.0064257289957</v>
      </c>
      <c r="AR17">
        <f t="shared" si="14"/>
        <v>-1274.2870844111039</v>
      </c>
      <c r="AS17">
        <f t="shared" si="15"/>
        <v>-202.74713857120599</v>
      </c>
      <c r="AT17">
        <f t="shared" si="16"/>
        <v>126.21874443927956</v>
      </c>
      <c r="AU17">
        <f t="shared" si="17"/>
        <v>-1350.8154785430302</v>
      </c>
      <c r="AW17">
        <v>14</v>
      </c>
      <c r="AX17">
        <f>IF(Z17&gt;0, (R17*SUMPRODUCT(K17:$K$98, X17:$X$98)-K17*$AZ$3)/Z17, 0)</f>
        <v>27300.217273162431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4.4868319999999996E-3</v>
      </c>
      <c r="Q18" s="5">
        <f t="shared" si="29"/>
        <v>12.5</v>
      </c>
      <c r="R18">
        <f t="shared" si="0"/>
        <v>1000000</v>
      </c>
      <c r="S18">
        <f t="shared" si="1"/>
        <v>28158.037553046797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23070.739446749543</v>
      </c>
      <c r="AC18">
        <f t="shared" si="2"/>
        <v>23450.938421306961</v>
      </c>
      <c r="AE18">
        <f t="shared" si="3"/>
        <v>0</v>
      </c>
      <c r="AF18">
        <f t="shared" si="4"/>
        <v>0</v>
      </c>
      <c r="AG18">
        <f t="shared" si="5"/>
        <v>-10.410410516503434</v>
      </c>
      <c r="AH18">
        <f t="shared" si="6"/>
        <v>-3791.7109222093427</v>
      </c>
      <c r="AI18">
        <f t="shared" si="7"/>
        <v>-3802.1213327258461</v>
      </c>
      <c r="AJ18">
        <f t="shared" si="8"/>
        <v>-380.19897455741739</v>
      </c>
      <c r="AK18">
        <f t="shared" si="30"/>
        <v>498.32797204979016</v>
      </c>
      <c r="AL18">
        <f t="shared" si="9"/>
        <v>-3683.9923352334736</v>
      </c>
      <c r="AN18">
        <f t="shared" si="10"/>
        <v>0</v>
      </c>
      <c r="AO18">
        <f t="shared" si="11"/>
        <v>0</v>
      </c>
      <c r="AP18">
        <f t="shared" si="12"/>
        <v>-3.9367725820560633</v>
      </c>
      <c r="AQ18">
        <f t="shared" si="13"/>
        <v>-1433.8631098142178</v>
      </c>
      <c r="AR18">
        <f t="shared" si="14"/>
        <v>-1437.7998823962737</v>
      </c>
      <c r="AS18">
        <f t="shared" si="15"/>
        <v>-143.77501217561883</v>
      </c>
      <c r="AT18">
        <f t="shared" si="16"/>
        <v>188.44635320837753</v>
      </c>
      <c r="AU18">
        <f t="shared" si="17"/>
        <v>-1393.1285413635151</v>
      </c>
      <c r="AW18">
        <v>15</v>
      </c>
      <c r="AX18">
        <f>IF(Z18&gt;0, (R18*SUMPRODUCT(K18:$K$98, X18:$X$98)-K18*$AZ$3)/Z18, 0)</f>
        <v>28158.037553046797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5.3970320000000004E-3</v>
      </c>
      <c r="Q19" s="5">
        <f t="shared" si="29"/>
        <v>12.5</v>
      </c>
      <c r="R19">
        <f t="shared" si="0"/>
        <v>1000000</v>
      </c>
      <c r="S19">
        <f t="shared" si="1"/>
        <v>28744.856569605945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23450.938421306961</v>
      </c>
      <c r="AC19">
        <f t="shared" si="2"/>
        <v>23571.060850340044</v>
      </c>
      <c r="AE19">
        <f t="shared" si="3"/>
        <v>0</v>
      </c>
      <c r="AF19">
        <f t="shared" si="4"/>
        <v>0</v>
      </c>
      <c r="AG19">
        <f t="shared" si="5"/>
        <v>-10.250121092647694</v>
      </c>
      <c r="AH19">
        <f t="shared" si="6"/>
        <v>-4494.8254952564457</v>
      </c>
      <c r="AI19">
        <f t="shared" si="7"/>
        <v>-4505.0756163490933</v>
      </c>
      <c r="AJ19">
        <f t="shared" si="8"/>
        <v>-120.12242903308288</v>
      </c>
      <c r="AK19">
        <f t="shared" si="30"/>
        <v>522.95592679514527</v>
      </c>
      <c r="AL19">
        <f t="shared" si="9"/>
        <v>-4102.2421185870307</v>
      </c>
      <c r="AN19">
        <f t="shared" si="10"/>
        <v>0</v>
      </c>
      <c r="AO19">
        <f t="shared" si="11"/>
        <v>0</v>
      </c>
      <c r="AP19">
        <f t="shared" si="12"/>
        <v>-3.6148073940440395</v>
      </c>
      <c r="AQ19">
        <f t="shared" si="13"/>
        <v>-1585.1450230032046</v>
      </c>
      <c r="AR19">
        <f t="shared" si="14"/>
        <v>-1588.7598303972486</v>
      </c>
      <c r="AS19">
        <f t="shared" si="15"/>
        <v>-42.362372184147119</v>
      </c>
      <c r="AT19">
        <f t="shared" si="16"/>
        <v>184.42562130258131</v>
      </c>
      <c r="AU19">
        <f t="shared" si="17"/>
        <v>-1446.6965812788144</v>
      </c>
      <c r="AW19">
        <v>16</v>
      </c>
      <c r="AX19">
        <f>IF(Z19&gt;0, (R19*SUMPRODUCT(K19:$K$98, X19:$X$98)-K19*$AZ$3)/Z19, 0)</f>
        <v>28744.856569605945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6.3737730000000001E-3</v>
      </c>
      <c r="Q20" s="5">
        <f t="shared" si="29"/>
        <v>12.5</v>
      </c>
      <c r="R20">
        <f t="shared" si="0"/>
        <v>1000000</v>
      </c>
      <c r="S20">
        <f t="shared" si="1"/>
        <v>28630.539398102479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23571.060850340044</v>
      </c>
      <c r="AC20">
        <f t="shared" si="2"/>
        <v>23092.907359471243</v>
      </c>
      <c r="AE20">
        <f t="shared" si="3"/>
        <v>0</v>
      </c>
      <c r="AF20">
        <f t="shared" si="4"/>
        <v>0</v>
      </c>
      <c r="AG20">
        <f t="shared" si="5"/>
        <v>-10.082287936654168</v>
      </c>
      <c r="AH20">
        <f t="shared" si="6"/>
        <v>-5226.5556053638702</v>
      </c>
      <c r="AI20">
        <f t="shared" si="7"/>
        <v>-5236.6378933005244</v>
      </c>
      <c r="AJ20">
        <f t="shared" si="8"/>
        <v>478.15349086880087</v>
      </c>
      <c r="AK20">
        <f t="shared" si="30"/>
        <v>101.35556165646219</v>
      </c>
      <c r="AL20">
        <f t="shared" si="9"/>
        <v>-4657.1288407752618</v>
      </c>
      <c r="AN20">
        <f t="shared" si="10"/>
        <v>0</v>
      </c>
      <c r="AO20">
        <f t="shared" si="11"/>
        <v>0</v>
      </c>
      <c r="AP20">
        <f t="shared" si="12"/>
        <v>-3.3724929890308646</v>
      </c>
      <c r="AQ20">
        <f t="shared" si="13"/>
        <v>-1748.266092638396</v>
      </c>
      <c r="AR20">
        <f t="shared" si="14"/>
        <v>-1751.6385856274269</v>
      </c>
      <c r="AS20">
        <f t="shared" si="15"/>
        <v>159.94080964233993</v>
      </c>
      <c r="AT20">
        <f t="shared" si="16"/>
        <v>33.903110408403826</v>
      </c>
      <c r="AU20">
        <f t="shared" si="17"/>
        <v>-1557.7946655766832</v>
      </c>
      <c r="AW20">
        <v>17</v>
      </c>
      <c r="AX20">
        <f>IF(Z20&gt;0, (R20*SUMPRODUCT(K20:$K$98, X20:$X$98)-K20*$AZ$3)/Z20, 0)</f>
        <v>28630.539398102479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7.4983330000000003E-3</v>
      </c>
      <c r="Q21" s="5">
        <f t="shared" si="29"/>
        <v>12.5</v>
      </c>
      <c r="R21">
        <f t="shared" si="0"/>
        <v>1000000</v>
      </c>
      <c r="S21">
        <f t="shared" si="1"/>
        <v>28196.644895564481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23092.907359471243</v>
      </c>
      <c r="AC21">
        <f t="shared" si="2"/>
        <v>22344.971957488488</v>
      </c>
      <c r="AE21">
        <f t="shared" si="3"/>
        <v>0</v>
      </c>
      <c r="AF21">
        <f t="shared" si="4"/>
        <v>0</v>
      </c>
      <c r="AG21">
        <f t="shared" si="5"/>
        <v>-9.9058647049367128</v>
      </c>
      <c r="AH21">
        <f t="shared" si="6"/>
        <v>-6048.0281880732691</v>
      </c>
      <c r="AI21">
        <f t="shared" si="7"/>
        <v>-6057.934052778206</v>
      </c>
      <c r="AJ21">
        <f t="shared" si="8"/>
        <v>747.93540198275514</v>
      </c>
      <c r="AK21">
        <f t="shared" si="30"/>
        <v>36.948651775153991</v>
      </c>
      <c r="AL21">
        <f t="shared" si="9"/>
        <v>-5273.049999020297</v>
      </c>
      <c r="AN21">
        <f t="shared" si="10"/>
        <v>0</v>
      </c>
      <c r="AO21">
        <f t="shared" si="11"/>
        <v>0</v>
      </c>
      <c r="AP21">
        <f t="shared" si="12"/>
        <v>-3.1508938604684653</v>
      </c>
      <c r="AQ21">
        <f t="shared" si="13"/>
        <v>-1923.7790393243647</v>
      </c>
      <c r="AR21">
        <f t="shared" si="14"/>
        <v>-1926.9299331848331</v>
      </c>
      <c r="AS21">
        <f t="shared" si="15"/>
        <v>237.90604216106473</v>
      </c>
      <c r="AT21">
        <f t="shared" si="16"/>
        <v>11.752762984224885</v>
      </c>
      <c r="AU21">
        <f t="shared" si="17"/>
        <v>-1677.2711280395436</v>
      </c>
      <c r="AW21">
        <v>18</v>
      </c>
      <c r="AX21">
        <f>IF(Z21&gt;0, (R21*SUMPRODUCT(K21:$K$98, X21:$X$98)-K21*$AZ$3)/Z21, 0)</f>
        <v>28196.644895564481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8.7783159999999995E-3</v>
      </c>
      <c r="Q22" s="5">
        <f t="shared" si="29"/>
        <v>12.5</v>
      </c>
      <c r="R22">
        <f t="shared" si="0"/>
        <v>1000000</v>
      </c>
      <c r="S22">
        <f t="shared" si="1"/>
        <v>27915.002650893475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22344.971957488488</v>
      </c>
      <c r="AC22">
        <f t="shared" si="2"/>
        <v>21706.369400270796</v>
      </c>
      <c r="AE22">
        <f t="shared" si="3"/>
        <v>0</v>
      </c>
      <c r="AF22">
        <f t="shared" si="4"/>
        <v>0</v>
      </c>
      <c r="AG22">
        <f t="shared" si="5"/>
        <v>-9.7198492472541638</v>
      </c>
      <c r="AH22">
        <f t="shared" si="6"/>
        <v>-6956.5448506544972</v>
      </c>
      <c r="AI22">
        <f t="shared" si="7"/>
        <v>-6966.2646999017516</v>
      </c>
      <c r="AJ22">
        <f t="shared" si="8"/>
        <v>638.60255721769136</v>
      </c>
      <c r="AK22">
        <f t="shared" si="30"/>
        <v>469.24441110725826</v>
      </c>
      <c r="AL22">
        <f t="shared" si="9"/>
        <v>-5858.417731576802</v>
      </c>
      <c r="AN22">
        <f t="shared" si="10"/>
        <v>0</v>
      </c>
      <c r="AO22">
        <f t="shared" si="11"/>
        <v>0</v>
      </c>
      <c r="AP22">
        <f t="shared" si="12"/>
        <v>-2.8867650605734156</v>
      </c>
      <c r="AQ22">
        <f t="shared" si="13"/>
        <v>-2066.0722307863375</v>
      </c>
      <c r="AR22">
        <f t="shared" si="14"/>
        <v>-2068.958995846911</v>
      </c>
      <c r="AS22">
        <f t="shared" si="15"/>
        <v>189.66297757032089</v>
      </c>
      <c r="AT22">
        <f t="shared" si="16"/>
        <v>139.36413378391154</v>
      </c>
      <c r="AU22">
        <f t="shared" si="17"/>
        <v>-1739.9318844926784</v>
      </c>
      <c r="AW22">
        <v>19</v>
      </c>
      <c r="AX22">
        <f>IF(Z22&gt;0, (R22*SUMPRODUCT(K22:$K$98, X22:$X$98)-K22*$AZ$3)/Z22, 0)</f>
        <v>27915.002650893475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1.019566E-2</v>
      </c>
      <c r="Q23" s="5">
        <f t="shared" si="29"/>
        <v>12.5</v>
      </c>
      <c r="R23">
        <f t="shared" si="0"/>
        <v>1000000</v>
      </c>
      <c r="S23">
        <f t="shared" si="1"/>
        <v>28324.124432944816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21706.369400270796</v>
      </c>
      <c r="AC23">
        <f t="shared" si="2"/>
        <v>21579.698299424097</v>
      </c>
      <c r="AE23">
        <f t="shared" si="3"/>
        <v>0</v>
      </c>
      <c r="AF23">
        <f t="shared" si="4"/>
        <v>0</v>
      </c>
      <c r="AG23">
        <f t="shared" si="5"/>
        <v>-9.5235504766053634</v>
      </c>
      <c r="AH23">
        <f t="shared" si="6"/>
        <v>-7928.0222541007524</v>
      </c>
      <c r="AI23">
        <f t="shared" si="7"/>
        <v>-7937.5458045773576</v>
      </c>
      <c r="AJ23">
        <f t="shared" si="8"/>
        <v>126.67110084669912</v>
      </c>
      <c r="AK23">
        <f t="shared" si="30"/>
        <v>1519.445858018956</v>
      </c>
      <c r="AL23">
        <f t="shared" si="9"/>
        <v>-6291.4288457117027</v>
      </c>
      <c r="AN23">
        <f t="shared" si="10"/>
        <v>0</v>
      </c>
      <c r="AO23">
        <f t="shared" si="11"/>
        <v>0</v>
      </c>
      <c r="AP23">
        <f t="shared" si="12"/>
        <v>-2.525415120455532</v>
      </c>
      <c r="AQ23">
        <f t="shared" si="13"/>
        <v>-2102.3196469632826</v>
      </c>
      <c r="AR23">
        <f t="shared" si="14"/>
        <v>-2104.845062083738</v>
      </c>
      <c r="AS23">
        <f t="shared" si="15"/>
        <v>33.59011055685901</v>
      </c>
      <c r="AT23">
        <f t="shared" si="16"/>
        <v>402.92027159206793</v>
      </c>
      <c r="AU23">
        <f t="shared" si="17"/>
        <v>-1668.3346799348112</v>
      </c>
      <c r="AW23">
        <v>20</v>
      </c>
      <c r="AX23">
        <f>IF(Z23&gt;0, (R23*SUMPRODUCT(K23:$K$98, X23:$X$98)-K23*$AZ$3)/Z23, 0)</f>
        <v>28324.124432944816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1.1804551E-2</v>
      </c>
      <c r="Q24" s="5">
        <f t="shared" si="29"/>
        <v>12.5</v>
      </c>
      <c r="R24">
        <f t="shared" si="0"/>
        <v>1000000</v>
      </c>
      <c r="S24">
        <f t="shared" si="1"/>
        <v>28458.067750338076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21579.698299424097</v>
      </c>
      <c r="AC24">
        <f t="shared" si="2"/>
        <v>21208.986804192653</v>
      </c>
      <c r="AE24">
        <f t="shared" si="3"/>
        <v>0</v>
      </c>
      <c r="AF24">
        <f t="shared" si="4"/>
        <v>0</v>
      </c>
      <c r="AG24">
        <f t="shared" si="5"/>
        <v>-9.3158937345371484</v>
      </c>
      <c r="AH24">
        <f t="shared" si="6"/>
        <v>-8993.6989841729865</v>
      </c>
      <c r="AI24">
        <f t="shared" si="7"/>
        <v>-9003.0148779075244</v>
      </c>
      <c r="AJ24">
        <f t="shared" si="8"/>
        <v>370.71149523144413</v>
      </c>
      <c r="AK24">
        <f t="shared" si="30"/>
        <v>1510.578880959687</v>
      </c>
      <c r="AL24">
        <f t="shared" si="9"/>
        <v>-7121.7245017163932</v>
      </c>
      <c r="AN24">
        <f t="shared" si="10"/>
        <v>0</v>
      </c>
      <c r="AO24">
        <f t="shared" si="11"/>
        <v>0</v>
      </c>
      <c r="AP24">
        <f t="shared" si="12"/>
        <v>-2.2056692657726682</v>
      </c>
      <c r="AQ24">
        <f t="shared" si="13"/>
        <v>-2129.3851132563195</v>
      </c>
      <c r="AR24">
        <f t="shared" si="14"/>
        <v>-2131.590782522092</v>
      </c>
      <c r="AS24">
        <f t="shared" si="15"/>
        <v>87.771176314437895</v>
      </c>
      <c r="AT24">
        <f t="shared" si="16"/>
        <v>357.65086058311402</v>
      </c>
      <c r="AU24">
        <f t="shared" si="17"/>
        <v>-1686.1687456245402</v>
      </c>
      <c r="AW24">
        <v>21</v>
      </c>
      <c r="AX24">
        <f>IF(Z24&gt;0, (R24*SUMPRODUCT(K24:$K$98, X24:$X$98)-K24*$AZ$3)/Z24, 0)</f>
        <v>28458.067750338076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1.3628751999999999E-2</v>
      </c>
      <c r="Q25" s="5">
        <f t="shared" si="29"/>
        <v>12.5</v>
      </c>
      <c r="R25">
        <f t="shared" si="0"/>
        <v>1000000</v>
      </c>
      <c r="S25">
        <f t="shared" si="1"/>
        <v>28345.151925409831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21208.986804192653</v>
      </c>
      <c r="AC25">
        <f t="shared" si="2"/>
        <v>20625.680397839737</v>
      </c>
      <c r="AE25">
        <f t="shared" si="3"/>
        <v>0</v>
      </c>
      <c r="AF25">
        <f t="shared" si="4"/>
        <v>0</v>
      </c>
      <c r="AG25">
        <f t="shared" si="5"/>
        <v>-9.0957707918254158</v>
      </c>
      <c r="AH25">
        <f t="shared" si="6"/>
        <v>-10157.120429308849</v>
      </c>
      <c r="AI25">
        <f t="shared" si="7"/>
        <v>-10166.216200100675</v>
      </c>
      <c r="AJ25">
        <f t="shared" si="8"/>
        <v>583.30640635291638</v>
      </c>
      <c r="AK25">
        <f t="shared" si="30"/>
        <v>1484.6290762934859</v>
      </c>
      <c r="AL25">
        <f t="shared" si="9"/>
        <v>-8098.2807174542722</v>
      </c>
      <c r="AN25">
        <f t="shared" si="10"/>
        <v>0</v>
      </c>
      <c r="AO25">
        <f t="shared" si="11"/>
        <v>0</v>
      </c>
      <c r="AP25">
        <f t="shared" si="12"/>
        <v>-1.9228143336586636</v>
      </c>
      <c r="AQ25">
        <f t="shared" si="13"/>
        <v>-2147.1799583741267</v>
      </c>
      <c r="AR25">
        <f t="shared" si="14"/>
        <v>-2149.1027727077853</v>
      </c>
      <c r="AS25">
        <f t="shared" si="15"/>
        <v>123.30894706123334</v>
      </c>
      <c r="AT25">
        <f t="shared" si="16"/>
        <v>313.84542700098518</v>
      </c>
      <c r="AU25">
        <f t="shared" si="17"/>
        <v>-1711.9483986455671</v>
      </c>
      <c r="AW25">
        <v>22</v>
      </c>
      <c r="AX25">
        <f>IF(Z25&gt;0, (R25*SUMPRODUCT(K25:$K$98, X25:$X$98)-K25*$AZ$3)/Z25, 0)</f>
        <v>28345.151925409831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1.5530428000000001E-2</v>
      </c>
      <c r="Q26" s="5">
        <f t="shared" si="29"/>
        <v>12.5</v>
      </c>
      <c r="R26">
        <f t="shared" si="0"/>
        <v>1000000</v>
      </c>
      <c r="S26">
        <f t="shared" si="1"/>
        <v>28006.447283274752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20625.680397839737</v>
      </c>
      <c r="AC26">
        <f t="shared" si="2"/>
        <v>19858.927856343656</v>
      </c>
      <c r="AE26">
        <f t="shared" si="3"/>
        <v>0</v>
      </c>
      <c r="AF26">
        <f t="shared" si="4"/>
        <v>0</v>
      </c>
      <c r="AG26">
        <f t="shared" si="5"/>
        <v>-8.8635518705202152</v>
      </c>
      <c r="AH26">
        <f t="shared" si="6"/>
        <v>-11300.897070955809</v>
      </c>
      <c r="AI26">
        <f t="shared" si="7"/>
        <v>-11309.760622826328</v>
      </c>
      <c r="AJ26">
        <f t="shared" si="8"/>
        <v>766.75254149608008</v>
      </c>
      <c r="AK26">
        <f t="shared" si="30"/>
        <v>1443.7976278487818</v>
      </c>
      <c r="AL26">
        <f t="shared" si="9"/>
        <v>-9099.2104534814662</v>
      </c>
      <c r="AN26">
        <f t="shared" si="10"/>
        <v>0</v>
      </c>
      <c r="AO26">
        <f t="shared" si="11"/>
        <v>0</v>
      </c>
      <c r="AP26">
        <f t="shared" si="12"/>
        <v>-1.672967911389128</v>
      </c>
      <c r="AQ26">
        <f t="shared" si="13"/>
        <v>-2133.009254732418</v>
      </c>
      <c r="AR26">
        <f t="shared" si="14"/>
        <v>-2134.6822226438071</v>
      </c>
      <c r="AS26">
        <f t="shared" si="15"/>
        <v>144.72216292493093</v>
      </c>
      <c r="AT26">
        <f t="shared" si="16"/>
        <v>272.5123220595525</v>
      </c>
      <c r="AU26">
        <f t="shared" si="17"/>
        <v>-1717.4477376593236</v>
      </c>
      <c r="AW26">
        <v>23</v>
      </c>
      <c r="AX26">
        <f>IF(Z26&gt;0, (R26*SUMPRODUCT(K26:$K$98, X26:$X$98)-K26*$AZ$3)/Z26, 0)</f>
        <v>28006.447283274752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1.7564712E-2</v>
      </c>
      <c r="Q27" s="5">
        <f t="shared" si="29"/>
        <v>12.5</v>
      </c>
      <c r="R27">
        <f t="shared" si="0"/>
        <v>1000000</v>
      </c>
      <c r="S27">
        <f t="shared" si="1"/>
        <v>27494.395854147897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19858.927856343656</v>
      </c>
      <c r="AC27">
        <f t="shared" si="2"/>
        <v>18958.443080966623</v>
      </c>
      <c r="AE27">
        <f t="shared" si="3"/>
        <v>0</v>
      </c>
      <c r="AF27">
        <f t="shared" si="4"/>
        <v>0</v>
      </c>
      <c r="AG27">
        <f t="shared" si="5"/>
        <v>-8.6192306159122634</v>
      </c>
      <c r="AH27">
        <f t="shared" si="6"/>
        <v>-12454.858872219909</v>
      </c>
      <c r="AI27">
        <f t="shared" si="7"/>
        <v>-12463.478102835821</v>
      </c>
      <c r="AJ27">
        <f t="shared" si="8"/>
        <v>900.48477537703366</v>
      </c>
      <c r="AK27">
        <f t="shared" si="30"/>
        <v>1390.1249499440562</v>
      </c>
      <c r="AL27">
        <f t="shared" si="9"/>
        <v>-10172.868377514731</v>
      </c>
      <c r="AN27">
        <f t="shared" si="10"/>
        <v>0</v>
      </c>
      <c r="AO27">
        <f t="shared" si="11"/>
        <v>0</v>
      </c>
      <c r="AP27">
        <f t="shared" si="12"/>
        <v>-1.4525473506486115</v>
      </c>
      <c r="AQ27">
        <f t="shared" si="13"/>
        <v>-2098.9428249136822</v>
      </c>
      <c r="AR27">
        <f t="shared" si="14"/>
        <v>-2100.3953722643309</v>
      </c>
      <c r="AS27">
        <f t="shared" si="15"/>
        <v>151.75330990199771</v>
      </c>
      <c r="AT27">
        <f t="shared" si="16"/>
        <v>234.26943808464941</v>
      </c>
      <c r="AU27">
        <f t="shared" si="17"/>
        <v>-1714.3726242776836</v>
      </c>
      <c r="AW27">
        <v>24</v>
      </c>
      <c r="AX27">
        <f>IF(Z27&gt;0, (R27*SUMPRODUCT(K27:$K$98, X27:$X$98)-K27*$AZ$3)/Z27, 0)</f>
        <v>27494.395854147897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1.9807176999999999E-2</v>
      </c>
      <c r="Q28" s="5">
        <f t="shared" si="29"/>
        <v>12.5</v>
      </c>
      <c r="R28">
        <f t="shared" si="0"/>
        <v>1000000</v>
      </c>
      <c r="S28">
        <f t="shared" si="1"/>
        <v>26846.583562034328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18958.443080966623</v>
      </c>
      <c r="AC28">
        <f t="shared" si="2"/>
        <v>17959.968541191687</v>
      </c>
      <c r="AE28">
        <f t="shared" si="3"/>
        <v>0</v>
      </c>
      <c r="AF28">
        <f t="shared" si="4"/>
        <v>0</v>
      </c>
      <c r="AG28">
        <f t="shared" si="5"/>
        <v>-8.362315683339947</v>
      </c>
      <c r="AH28">
        <f t="shared" si="6"/>
        <v>-13657.810113055459</v>
      </c>
      <c r="AI28">
        <f t="shared" si="7"/>
        <v>-13666.172428738799</v>
      </c>
      <c r="AJ28">
        <f t="shared" si="8"/>
        <v>998.47453977493569</v>
      </c>
      <c r="AK28">
        <f t="shared" si="30"/>
        <v>1327.0910156676637</v>
      </c>
      <c r="AL28">
        <f t="shared" si="9"/>
        <v>-11340.606873296199</v>
      </c>
      <c r="AN28">
        <f t="shared" si="10"/>
        <v>0</v>
      </c>
      <c r="AO28">
        <f t="shared" si="11"/>
        <v>0</v>
      </c>
      <c r="AP28">
        <f t="shared" si="12"/>
        <v>-1.2582598345240601</v>
      </c>
      <c r="AQ28">
        <f t="shared" si="13"/>
        <v>-2055.0616053698654</v>
      </c>
      <c r="AR28">
        <f t="shared" si="14"/>
        <v>-2056.3198652043898</v>
      </c>
      <c r="AS28">
        <f t="shared" si="15"/>
        <v>150.23833789205977</v>
      </c>
      <c r="AT28">
        <f t="shared" si="16"/>
        <v>199.68455927813352</v>
      </c>
      <c r="AU28">
        <f t="shared" si="17"/>
        <v>-1706.3969680341963</v>
      </c>
      <c r="AW28">
        <v>25</v>
      </c>
      <c r="AX28">
        <f>IF(Z28&gt;0, (R28*SUMPRODUCT(K28:$K$98, X28:$X$98)-K28*$AZ$3)/Z28, 0)</f>
        <v>26846.583562034328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2.2489294999999999E-2</v>
      </c>
      <c r="Q29" s="5">
        <f t="shared" si="29"/>
        <v>12.5</v>
      </c>
      <c r="R29">
        <f t="shared" si="0"/>
        <v>1000000</v>
      </c>
      <c r="S29">
        <f t="shared" si="1"/>
        <v>26091.089360929731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17959.968541191687</v>
      </c>
      <c r="AC29">
        <f t="shared" si="2"/>
        <v>16887.46790469571</v>
      </c>
      <c r="AE29">
        <f t="shared" si="3"/>
        <v>0</v>
      </c>
      <c r="AF29">
        <f t="shared" si="4"/>
        <v>0</v>
      </c>
      <c r="AG29">
        <f t="shared" si="5"/>
        <v>-8.0906299422207901</v>
      </c>
      <c r="AH29">
        <f t="shared" si="6"/>
        <v>-15045.006742860693</v>
      </c>
      <c r="AI29">
        <f t="shared" si="7"/>
        <v>-15053.097372802913</v>
      </c>
      <c r="AJ29">
        <f t="shared" si="8"/>
        <v>1072.5006364959772</v>
      </c>
      <c r="AK29">
        <f t="shared" si="30"/>
        <v>1257.1977978834182</v>
      </c>
      <c r="AL29">
        <f t="shared" si="9"/>
        <v>-12723.398938423517</v>
      </c>
      <c r="AN29">
        <f t="shared" si="10"/>
        <v>0</v>
      </c>
      <c r="AO29">
        <f t="shared" si="11"/>
        <v>0</v>
      </c>
      <c r="AP29">
        <f t="shared" si="12"/>
        <v>-1.0869463031906756</v>
      </c>
      <c r="AQ29">
        <f t="shared" si="13"/>
        <v>-2021.241186090198</v>
      </c>
      <c r="AR29">
        <f t="shared" si="14"/>
        <v>-2022.3281323933886</v>
      </c>
      <c r="AS29">
        <f t="shared" si="15"/>
        <v>144.08650628370765</v>
      </c>
      <c r="AT29">
        <f t="shared" si="16"/>
        <v>168.89988895150833</v>
      </c>
      <c r="AU29">
        <f t="shared" si="17"/>
        <v>-1709.3417371581725</v>
      </c>
      <c r="AW29">
        <v>26</v>
      </c>
      <c r="AX29">
        <f>IF(Z29&gt;0, (R29*SUMPRODUCT(K29:$K$98, X29:$X$98)-K29*$AZ$3)/Z29, 0)</f>
        <v>26091.089360929731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2.5348699999999998E-2</v>
      </c>
      <c r="Q30" s="5">
        <f t="shared" si="29"/>
        <v>12.5</v>
      </c>
      <c r="R30">
        <f t="shared" si="0"/>
        <v>1000000</v>
      </c>
      <c r="S30">
        <f t="shared" si="1"/>
        <v>25215.00026217999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16887.46790469571</v>
      </c>
      <c r="AC30">
        <f t="shared" si="2"/>
        <v>15743.513297957197</v>
      </c>
      <c r="AE30">
        <f t="shared" si="3"/>
        <v>0</v>
      </c>
      <c r="AF30">
        <f t="shared" si="4"/>
        <v>0</v>
      </c>
      <c r="AG30">
        <f t="shared" si="5"/>
        <v>-7.8046366915822087</v>
      </c>
      <c r="AH30">
        <f t="shared" si="6"/>
        <v>-16406.956097309769</v>
      </c>
      <c r="AI30">
        <f t="shared" si="7"/>
        <v>-16414.760734001349</v>
      </c>
      <c r="AJ30">
        <f t="shared" si="8"/>
        <v>1143.9546067385127</v>
      </c>
      <c r="AK30">
        <f t="shared" si="30"/>
        <v>1182.1227533286999</v>
      </c>
      <c r="AL30">
        <f t="shared" si="9"/>
        <v>-14088.683373934136</v>
      </c>
      <c r="AN30">
        <f t="shared" si="10"/>
        <v>0</v>
      </c>
      <c r="AO30">
        <f t="shared" si="11"/>
        <v>0</v>
      </c>
      <c r="AP30">
        <f t="shared" si="12"/>
        <v>-0.93618228964560657</v>
      </c>
      <c r="AQ30">
        <f t="shared" si="13"/>
        <v>-1968.0482682635341</v>
      </c>
      <c r="AR30">
        <f t="shared" si="14"/>
        <v>-1968.9844505531794</v>
      </c>
      <c r="AS30">
        <f t="shared" si="15"/>
        <v>137.21971762531714</v>
      </c>
      <c r="AT30">
        <f t="shared" si="16"/>
        <v>141.79806563540072</v>
      </c>
      <c r="AU30">
        <f t="shared" si="17"/>
        <v>-1689.9666672924616</v>
      </c>
      <c r="AW30">
        <v>27</v>
      </c>
      <c r="AX30">
        <f>IF(Z30&gt;0, (R30*SUMPRODUCT(K30:$K$98, X30:$X$98)-K30*$AZ$3)/Z30, 0)</f>
        <v>25215.00026217999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2.8197647999999999E-2</v>
      </c>
      <c r="Q31" s="5">
        <f t="shared" si="29"/>
        <v>12.5</v>
      </c>
      <c r="R31">
        <f t="shared" si="0"/>
        <v>1000000</v>
      </c>
      <c r="S31">
        <f t="shared" si="1"/>
        <v>24243.525361912245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15743.513297957197</v>
      </c>
      <c r="AC31">
        <f t="shared" si="2"/>
        <v>14558.756618400526</v>
      </c>
      <c r="AE31">
        <f t="shared" si="3"/>
        <v>0</v>
      </c>
      <c r="AF31">
        <f t="shared" si="4"/>
        <v>0</v>
      </c>
      <c r="AG31">
        <f t="shared" si="5"/>
        <v>-7.5065179264692663</v>
      </c>
      <c r="AH31">
        <f t="shared" si="6"/>
        <v>-17605.791855769578</v>
      </c>
      <c r="AI31">
        <f t="shared" si="7"/>
        <v>-17613.298373696045</v>
      </c>
      <c r="AJ31">
        <f t="shared" si="8"/>
        <v>1184.7566795566709</v>
      </c>
      <c r="AK31">
        <f t="shared" si="30"/>
        <v>1102.0459308570039</v>
      </c>
      <c r="AL31">
        <f t="shared" si="9"/>
        <v>-15326.49576328237</v>
      </c>
      <c r="AN31">
        <f t="shared" si="10"/>
        <v>0</v>
      </c>
      <c r="AO31">
        <f t="shared" si="11"/>
        <v>0</v>
      </c>
      <c r="AP31">
        <f t="shared" si="12"/>
        <v>-0.80394850721597266</v>
      </c>
      <c r="AQ31">
        <f t="shared" si="13"/>
        <v>-1885.5813333757756</v>
      </c>
      <c r="AR31">
        <f t="shared" si="14"/>
        <v>-1886.3852818829914</v>
      </c>
      <c r="AS31">
        <f t="shared" si="15"/>
        <v>126.88750939834817</v>
      </c>
      <c r="AT31">
        <f t="shared" si="16"/>
        <v>118.02918339431116</v>
      </c>
      <c r="AU31">
        <f t="shared" si="17"/>
        <v>-1641.468589090332</v>
      </c>
      <c r="AW31">
        <v>28</v>
      </c>
      <c r="AX31">
        <f>IF(Z31&gt;0, (R31*SUMPRODUCT(K31:$K$98, X31:$X$98)-K31*$AZ$3)/Z31, 0)</f>
        <v>24243.525361912245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3.1331300999999999E-2</v>
      </c>
      <c r="Q32" s="5">
        <f t="shared" si="29"/>
        <v>12.5</v>
      </c>
      <c r="R32">
        <f t="shared" si="0"/>
        <v>1000000</v>
      </c>
      <c r="S32">
        <f t="shared" si="1"/>
        <v>23228.273715735082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14558.756618400526</v>
      </c>
      <c r="AC32">
        <f t="shared" si="2"/>
        <v>13372.54277494159</v>
      </c>
      <c r="AE32">
        <f t="shared" si="3"/>
        <v>0</v>
      </c>
      <c r="AF32">
        <f t="shared" si="4"/>
        <v>0</v>
      </c>
      <c r="AG32">
        <f t="shared" si="5"/>
        <v>-7.1962637745884699</v>
      </c>
      <c r="AH32">
        <f t="shared" si="6"/>
        <v>-18815.117809288357</v>
      </c>
      <c r="AI32">
        <f t="shared" si="7"/>
        <v>-18822.314073062946</v>
      </c>
      <c r="AJ32">
        <f t="shared" si="8"/>
        <v>1186.213843458936</v>
      </c>
      <c r="AK32">
        <f t="shared" si="30"/>
        <v>1019.1129632880369</v>
      </c>
      <c r="AL32">
        <f t="shared" si="9"/>
        <v>-16616.987266315973</v>
      </c>
      <c r="AN32">
        <f t="shared" si="10"/>
        <v>0</v>
      </c>
      <c r="AO32">
        <f t="shared" si="11"/>
        <v>0</v>
      </c>
      <c r="AP32">
        <f t="shared" si="12"/>
        <v>-0.68814309774618632</v>
      </c>
      <c r="AQ32">
        <f t="shared" si="13"/>
        <v>-1799.1966191488793</v>
      </c>
      <c r="AR32">
        <f t="shared" si="14"/>
        <v>-1799.8847622466255</v>
      </c>
      <c r="AS32">
        <f t="shared" si="15"/>
        <v>113.43176047961396</v>
      </c>
      <c r="AT32">
        <f t="shared" si="16"/>
        <v>97.452730121809608</v>
      </c>
      <c r="AU32">
        <f t="shared" si="17"/>
        <v>-1589.000271645202</v>
      </c>
      <c r="AW32">
        <v>29</v>
      </c>
      <c r="AX32">
        <f>IF(Z32&gt;0, (R32*SUMPRODUCT(K32:$K$98, X32:$X$98)-K32*$AZ$3)/Z32, 0)</f>
        <v>23228.273715735082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3.466458E-2</v>
      </c>
      <c r="Q33" s="5">
        <f t="shared" si="29"/>
        <v>12.5</v>
      </c>
      <c r="R33">
        <f t="shared" si="0"/>
        <v>1000000</v>
      </c>
      <c r="S33">
        <f t="shared" si="1"/>
        <v>22178.282230516263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13372.54277494159</v>
      </c>
      <c r="AC33">
        <f t="shared" si="2"/>
        <v>12197.781414647026</v>
      </c>
      <c r="AE33">
        <f t="shared" si="3"/>
        <v>0</v>
      </c>
      <c r="AF33">
        <f t="shared" si="4"/>
        <v>0</v>
      </c>
      <c r="AG33">
        <f t="shared" si="5"/>
        <v>-6.8748456755272604</v>
      </c>
      <c r="AH33">
        <f t="shared" si="6"/>
        <v>-19956.436905225921</v>
      </c>
      <c r="AI33">
        <f t="shared" si="7"/>
        <v>-19963.311750901448</v>
      </c>
      <c r="AJ33">
        <f t="shared" si="8"/>
        <v>1174.7613602945639</v>
      </c>
      <c r="AK33">
        <f t="shared" si="30"/>
        <v>936.07799424591144</v>
      </c>
      <c r="AL33">
        <f t="shared" si="9"/>
        <v>-17852.472396360972</v>
      </c>
      <c r="AN33">
        <f t="shared" si="10"/>
        <v>0</v>
      </c>
      <c r="AO33">
        <f t="shared" si="11"/>
        <v>0</v>
      </c>
      <c r="AP33">
        <f t="shared" si="12"/>
        <v>-0.58697096009415517</v>
      </c>
      <c r="AQ33">
        <f t="shared" si="13"/>
        <v>-1703.8708188050352</v>
      </c>
      <c r="AR33">
        <f t="shared" si="14"/>
        <v>-1704.4577897651295</v>
      </c>
      <c r="AS33">
        <f t="shared" si="15"/>
        <v>100.30055016191056</v>
      </c>
      <c r="AT33">
        <f t="shared" si="16"/>
        <v>79.921881150211277</v>
      </c>
      <c r="AU33">
        <f t="shared" si="17"/>
        <v>-1524.2353584530076</v>
      </c>
      <c r="AW33">
        <v>30</v>
      </c>
      <c r="AX33">
        <f>IF(Z33&gt;0, (R33*SUMPRODUCT(K33:$K$98, X33:$X$98)-K33*$AZ$3)/Z33, 0)</f>
        <v>22178.282230516263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3.8375247000000001E-2</v>
      </c>
      <c r="Q34" s="5">
        <f t="shared" si="29"/>
        <v>12.5</v>
      </c>
      <c r="R34">
        <f t="shared" si="0"/>
        <v>1000000</v>
      </c>
      <c r="S34">
        <f t="shared" si="1"/>
        <v>21115.447070109007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12197.781414647026</v>
      </c>
      <c r="AC34">
        <f t="shared" si="2"/>
        <v>11051.442076961925</v>
      </c>
      <c r="AE34">
        <f t="shared" si="3"/>
        <v>0</v>
      </c>
      <c r="AF34">
        <f t="shared" si="4"/>
        <v>0</v>
      </c>
      <c r="AG34">
        <f t="shared" si="5"/>
        <v>-6.5422733178867469</v>
      </c>
      <c r="AH34">
        <f t="shared" si="6"/>
        <v>-21105.912070819239</v>
      </c>
      <c r="AI34">
        <f t="shared" si="7"/>
        <v>-21112.454344137124</v>
      </c>
      <c r="AJ34">
        <f t="shared" si="8"/>
        <v>1146.3393376851018</v>
      </c>
      <c r="AK34">
        <f t="shared" si="30"/>
        <v>853.8446990252919</v>
      </c>
      <c r="AL34">
        <f t="shared" si="9"/>
        <v>-19112.27030742673</v>
      </c>
      <c r="AN34">
        <f t="shared" si="10"/>
        <v>0</v>
      </c>
      <c r="AO34">
        <f t="shared" si="11"/>
        <v>0</v>
      </c>
      <c r="AP34">
        <f t="shared" si="12"/>
        <v>-0.49872865617658324</v>
      </c>
      <c r="AQ34">
        <f t="shared" si="13"/>
        <v>-1608.9396839600249</v>
      </c>
      <c r="AR34">
        <f t="shared" si="14"/>
        <v>-1609.4384126162013</v>
      </c>
      <c r="AS34">
        <f t="shared" si="15"/>
        <v>87.387403372917618</v>
      </c>
      <c r="AT34">
        <f t="shared" si="16"/>
        <v>65.090038070426374</v>
      </c>
      <c r="AU34">
        <f t="shared" si="17"/>
        <v>-1456.9609711728574</v>
      </c>
      <c r="AW34">
        <v>31</v>
      </c>
      <c r="AX34">
        <f>IF(Z34&gt;0, (R34*SUMPRODUCT(K34:$K$98, X34:$X$98)-K34*$AZ$3)/Z34, 0)</f>
        <v>21115.447070109007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4.2655799000000001E-2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20048.087455825924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11051.442076961925</v>
      </c>
      <c r="AC35">
        <f t="shared" ref="AC35:AC66" si="33">S35*Z35</f>
        <v>9940.2983582875531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-6.1977846890570394</v>
      </c>
      <c r="AH35">
        <f t="shared" ref="AH35:AH66" si="37">-X35*R35</f>
        <v>-22325.271652067218</v>
      </c>
      <c r="AI35">
        <f t="shared" ref="AI35:AI66" si="38">SUM(AE35:AH35)</f>
        <v>-22331.469436756277</v>
      </c>
      <c r="AJ35">
        <f t="shared" ref="AJ35:AJ66" si="39">AB35-AC35</f>
        <v>1111.1437186743715</v>
      </c>
      <c r="AK35">
        <f t="shared" si="30"/>
        <v>773.60094538733483</v>
      </c>
      <c r="AL35">
        <f t="shared" ref="AL35:AL66" si="40">SUM(AI35:AK35)</f>
        <v>-20446.724772694572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-0.42184616098340083</v>
      </c>
      <c r="AQ35">
        <f t="shared" ref="AQ35:AQ66" si="44">AH35*$K35</f>
        <v>-1519.5478081006033</v>
      </c>
      <c r="AR35">
        <f t="shared" ref="AR35:AR66" si="45">AI35*$K35</f>
        <v>-1519.9696542615868</v>
      </c>
      <c r="AS35">
        <f t="shared" ref="AS35:AS66" si="46">AJ35*$K35</f>
        <v>75.62891186768843</v>
      </c>
      <c r="AT35">
        <f t="shared" ref="AT35:AT66" si="47">AK35*$K35</f>
        <v>52.654392709216197</v>
      </c>
      <c r="AU35">
        <f t="shared" ref="AU35:AU66" si="48">AL35*$K35</f>
        <v>-1391.6863496846822</v>
      </c>
      <c r="AW35">
        <v>32</v>
      </c>
      <c r="AX35">
        <f>IF(Z35&gt;0, (R35*SUMPRODUCT(K35:$K$98, X35:$X$98)-K35*$AZ$3)/Z35, 0)</f>
        <v>20048.087455825924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4.7231987000000003E-2</v>
      </c>
      <c r="Q36" s="5">
        <f t="shared" si="29"/>
        <v>12.5</v>
      </c>
      <c r="R36">
        <f t="shared" si="31"/>
        <v>1000000</v>
      </c>
      <c r="S36">
        <f t="shared" si="32"/>
        <v>18965.215299232088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9940.2983582875531</v>
      </c>
      <c r="AC36">
        <f t="shared" si="33"/>
        <v>8865.2112334777103</v>
      </c>
      <c r="AE36">
        <f t="shared" si="34"/>
        <v>0</v>
      </c>
      <c r="AF36">
        <f t="shared" si="35"/>
        <v>0</v>
      </c>
      <c r="AG36">
        <f t="shared" si="36"/>
        <v>-5.8430731563041283</v>
      </c>
      <c r="AH36">
        <f t="shared" si="37"/>
        <v>-23418.694868987292</v>
      </c>
      <c r="AI36">
        <f t="shared" si="38"/>
        <v>-23424.537942143597</v>
      </c>
      <c r="AJ36">
        <f t="shared" si="39"/>
        <v>1075.0871248098429</v>
      </c>
      <c r="AK36">
        <f t="shared" si="30"/>
        <v>695.82088508012873</v>
      </c>
      <c r="AL36">
        <f t="shared" si="40"/>
        <v>-21653.629932253625</v>
      </c>
      <c r="AN36">
        <f t="shared" si="41"/>
        <v>0</v>
      </c>
      <c r="AO36">
        <f t="shared" si="42"/>
        <v>0</v>
      </c>
      <c r="AP36">
        <f t="shared" si="43"/>
        <v>-0.35509202409107049</v>
      </c>
      <c r="AQ36">
        <f t="shared" si="44"/>
        <v>-1423.1880279691354</v>
      </c>
      <c r="AR36">
        <f t="shared" si="45"/>
        <v>-1423.5431199932266</v>
      </c>
      <c r="AS36">
        <f t="shared" si="46"/>
        <v>65.334602701507976</v>
      </c>
      <c r="AT36">
        <f t="shared" si="47"/>
        <v>42.28604364149821</v>
      </c>
      <c r="AU36">
        <f t="shared" si="48"/>
        <v>-1315.9224736502204</v>
      </c>
      <c r="AW36">
        <v>33</v>
      </c>
      <c r="AX36">
        <f>IF(Z36&gt;0, (R36*SUMPRODUCT(K36:$K$98, X36:$X$98)-K36*$AZ$3)/Z36, 0)</f>
        <v>18965.215299232088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31"/>
        <v>1000000</v>
      </c>
      <c r="S37">
        <f t="shared" si="32"/>
        <v>17879.770351878116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8865.2112334777103</v>
      </c>
      <c r="AC37">
        <f t="shared" si="33"/>
        <v>7838.8631013038967</v>
      </c>
      <c r="AE37">
        <f t="shared" si="34"/>
        <v>0</v>
      </c>
      <c r="AF37">
        <f t="shared" si="35"/>
        <v>0</v>
      </c>
      <c r="AG37">
        <f t="shared" si="36"/>
        <v>-5.4802599159785155</v>
      </c>
      <c r="AH37">
        <f t="shared" si="37"/>
        <v>-24350.600701005773</v>
      </c>
      <c r="AI37">
        <f t="shared" si="38"/>
        <v>-24356.08096092175</v>
      </c>
      <c r="AJ37">
        <f t="shared" si="39"/>
        <v>1026.3481321738136</v>
      </c>
      <c r="AK37">
        <f t="shared" si="30"/>
        <v>620.56478634343978</v>
      </c>
      <c r="AL37">
        <f t="shared" si="40"/>
        <v>-22709.168042404497</v>
      </c>
      <c r="AN37">
        <f t="shared" si="41"/>
        <v>0</v>
      </c>
      <c r="AO37">
        <f t="shared" si="42"/>
        <v>0</v>
      </c>
      <c r="AP37">
        <f t="shared" si="43"/>
        <v>-0.29736012290198799</v>
      </c>
      <c r="AQ37">
        <f t="shared" si="44"/>
        <v>-1321.2690142809458</v>
      </c>
      <c r="AR37">
        <f t="shared" si="45"/>
        <v>-1321.5663744038477</v>
      </c>
      <c r="AS37">
        <f t="shared" si="46"/>
        <v>55.68987810844326</v>
      </c>
      <c r="AT37">
        <f t="shared" si="47"/>
        <v>33.6719834396363</v>
      </c>
      <c r="AU37">
        <f t="shared" si="48"/>
        <v>-1232.2045128557681</v>
      </c>
      <c r="AW37">
        <v>34</v>
      </c>
      <c r="AX37">
        <f>IF(Z37&gt;0, (R37*SUMPRODUCT(K37:$K$98, X37:$X$98)-K37*$AZ$3)/Z37, 0)</f>
        <v>17879.770351878116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5.7568810999999998E-2</v>
      </c>
      <c r="Q38" s="5">
        <f t="shared" si="60"/>
        <v>12.5</v>
      </c>
      <c r="R38">
        <f t="shared" si="31"/>
        <v>1000000</v>
      </c>
      <c r="S38">
        <f t="shared" si="32"/>
        <v>16810.083484303253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7838.8631013038967</v>
      </c>
      <c r="AC38">
        <f t="shared" si="33"/>
        <v>6871.9154225544899</v>
      </c>
      <c r="AE38">
        <f t="shared" si="34"/>
        <v>0</v>
      </c>
      <c r="AF38">
        <f t="shared" si="35"/>
        <v>0</v>
      </c>
      <c r="AG38">
        <f t="shared" si="36"/>
        <v>-5.1099652694848867</v>
      </c>
      <c r="AH38">
        <f t="shared" si="37"/>
        <v>-25239.363786707439</v>
      </c>
      <c r="AI38">
        <f t="shared" si="38"/>
        <v>-25244.473751976926</v>
      </c>
      <c r="AJ38">
        <f t="shared" si="39"/>
        <v>966.9476787494068</v>
      </c>
      <c r="AK38">
        <f t="shared" si="30"/>
        <v>548.72041709127279</v>
      </c>
      <c r="AL38">
        <f t="shared" si="40"/>
        <v>-23728.805656136246</v>
      </c>
      <c r="AN38">
        <f t="shared" si="41"/>
        <v>0</v>
      </c>
      <c r="AO38">
        <f t="shared" si="42"/>
        <v>0</v>
      </c>
      <c r="AP38">
        <f t="shared" si="43"/>
        <v>-0.24756058299882747</v>
      </c>
      <c r="AQ38">
        <f t="shared" si="44"/>
        <v>-1222.7620510200938</v>
      </c>
      <c r="AR38">
        <f t="shared" si="45"/>
        <v>-1223.0096116030929</v>
      </c>
      <c r="AS38">
        <f t="shared" si="46"/>
        <v>46.845353824625256</v>
      </c>
      <c r="AT38">
        <f t="shared" si="47"/>
        <v>26.583653546468987</v>
      </c>
      <c r="AU38">
        <f t="shared" si="48"/>
        <v>-1149.5806042319987</v>
      </c>
      <c r="AW38">
        <v>35</v>
      </c>
      <c r="AX38">
        <f>IF(Z38&gt;0, (R38*SUMPRODUCT(K38:$K$98, X38:$X$98)-K38*$AZ$3)/Z38, 0)</f>
        <v>16810.083484303253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6.3742958000000002E-2</v>
      </c>
      <c r="Q39" s="5">
        <f t="shared" si="60"/>
        <v>12.5</v>
      </c>
      <c r="R39">
        <f t="shared" si="31"/>
        <v>1000000</v>
      </c>
      <c r="S39">
        <f t="shared" si="32"/>
        <v>15754.631304868424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6871.9154225544899</v>
      </c>
      <c r="AC39">
        <f t="shared" si="33"/>
        <v>5965.511706830408</v>
      </c>
      <c r="AE39">
        <f t="shared" si="34"/>
        <v>0</v>
      </c>
      <c r="AF39">
        <f t="shared" si="35"/>
        <v>0</v>
      </c>
      <c r="AG39">
        <f t="shared" si="36"/>
        <v>-4.7331413152358035</v>
      </c>
      <c r="AH39">
        <f t="shared" si="37"/>
        <v>-26057.944124338705</v>
      </c>
      <c r="AI39">
        <f t="shared" si="38"/>
        <v>-26062.67726565394</v>
      </c>
      <c r="AJ39">
        <f t="shared" si="39"/>
        <v>906.40371572408185</v>
      </c>
      <c r="AK39">
        <f t="shared" si="30"/>
        <v>481.03407957881433</v>
      </c>
      <c r="AL39">
        <f t="shared" si="40"/>
        <v>-24675.239470351044</v>
      </c>
      <c r="AN39">
        <f t="shared" si="41"/>
        <v>0</v>
      </c>
      <c r="AO39">
        <f t="shared" si="42"/>
        <v>0</v>
      </c>
      <c r="AP39">
        <f t="shared" si="43"/>
        <v>-0.20473636903954409</v>
      </c>
      <c r="AQ39">
        <f t="shared" si="44"/>
        <v>-1127.160274610698</v>
      </c>
      <c r="AR39">
        <f t="shared" si="45"/>
        <v>-1127.3650109797375</v>
      </c>
      <c r="AS39">
        <f t="shared" si="46"/>
        <v>39.207324117694213</v>
      </c>
      <c r="AT39">
        <f t="shared" si="47"/>
        <v>20.807570338165373</v>
      </c>
      <c r="AU39">
        <f t="shared" si="48"/>
        <v>-1067.3501165238779</v>
      </c>
      <c r="AW39">
        <v>36</v>
      </c>
      <c r="AX39">
        <f>IF(Z39&gt;0, (R39*SUMPRODUCT(K39:$K$98, X39:$X$98)-K39*$AZ$3)/Z39, 0)</f>
        <v>15754.631304868424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7.0809242999999994E-2</v>
      </c>
      <c r="Q40" s="5">
        <f t="shared" si="60"/>
        <v>12.5</v>
      </c>
      <c r="R40">
        <f t="shared" si="31"/>
        <v>1000000</v>
      </c>
      <c r="S40">
        <f t="shared" si="32"/>
        <v>14712.751994999442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5965.511706830408</v>
      </c>
      <c r="AC40">
        <f t="shared" si="33"/>
        <v>5120.8142315911518</v>
      </c>
      <c r="AE40">
        <f t="shared" si="34"/>
        <v>0</v>
      </c>
      <c r="AF40">
        <f t="shared" si="35"/>
        <v>0</v>
      </c>
      <c r="AG40">
        <f t="shared" si="36"/>
        <v>-4.3506597485395746</v>
      </c>
      <c r="AH40">
        <f t="shared" si="37"/>
        <v>-26812.012283509728</v>
      </c>
      <c r="AI40">
        <f t="shared" si="38"/>
        <v>-26816.362943258267</v>
      </c>
      <c r="AJ40">
        <f t="shared" si="39"/>
        <v>844.69747523925616</v>
      </c>
      <c r="AK40">
        <f t="shared" ref="AK40:AK71" si="61">G40*SUM(AB40:AB40, AE40:AF40)</f>
        <v>417.5858194781286</v>
      </c>
      <c r="AL40">
        <f t="shared" si="40"/>
        <v>-25554.079648540883</v>
      </c>
      <c r="AN40">
        <f t="shared" si="41"/>
        <v>0</v>
      </c>
      <c r="AO40">
        <f t="shared" si="42"/>
        <v>0</v>
      </c>
      <c r="AP40">
        <f t="shared" si="43"/>
        <v>-0.16802837325258027</v>
      </c>
      <c r="AQ40">
        <f t="shared" si="44"/>
        <v>-1035.5162361613393</v>
      </c>
      <c r="AR40">
        <f t="shared" si="45"/>
        <v>-1035.6842645345919</v>
      </c>
      <c r="AS40">
        <f t="shared" si="46"/>
        <v>32.623360790891056</v>
      </c>
      <c r="AT40">
        <f t="shared" si="47"/>
        <v>16.127730044577479</v>
      </c>
      <c r="AU40">
        <f t="shared" si="48"/>
        <v>-986.93317369912347</v>
      </c>
      <c r="AW40">
        <v>37</v>
      </c>
      <c r="AX40">
        <f>IF(Z40&gt;0, (R40*SUMPRODUCT(K40:$K$98, X40:$X$98)-K40*$AZ$3)/Z40, 0)</f>
        <v>14712.751994999442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7.8963489999999997E-2</v>
      </c>
      <c r="Q41" s="5">
        <f t="shared" si="60"/>
        <v>12.5</v>
      </c>
      <c r="R41">
        <f t="shared" si="31"/>
        <v>1000000</v>
      </c>
      <c r="S41">
        <f t="shared" si="32"/>
        <v>13679.124150285776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5120.8142315911518</v>
      </c>
      <c r="AC41">
        <f t="shared" si="33"/>
        <v>4337.4969234400287</v>
      </c>
      <c r="AE41">
        <f t="shared" si="34"/>
        <v>0</v>
      </c>
      <c r="AF41">
        <f t="shared" si="35"/>
        <v>0</v>
      </c>
      <c r="AG41">
        <f t="shared" si="36"/>
        <v>-3.9636098735069716</v>
      </c>
      <c r="AH41">
        <f t="shared" si="37"/>
        <v>-27483.462203776577</v>
      </c>
      <c r="AI41">
        <f t="shared" si="38"/>
        <v>-27487.425813650083</v>
      </c>
      <c r="AJ41">
        <f t="shared" si="39"/>
        <v>783.31730815112314</v>
      </c>
      <c r="AK41">
        <f t="shared" si="61"/>
        <v>358.45699621138067</v>
      </c>
      <c r="AL41">
        <f t="shared" si="40"/>
        <v>-26345.651509287578</v>
      </c>
      <c r="AN41">
        <f t="shared" si="41"/>
        <v>0</v>
      </c>
      <c r="AO41">
        <f t="shared" si="42"/>
        <v>0</v>
      </c>
      <c r="AP41">
        <f t="shared" si="43"/>
        <v>-0.13667855602590004</v>
      </c>
      <c r="AQ41">
        <f t="shared" si="44"/>
        <v>-947.72191221759908</v>
      </c>
      <c r="AR41">
        <f t="shared" si="45"/>
        <v>-947.858590773625</v>
      </c>
      <c r="AS41">
        <f t="shared" si="46"/>
        <v>27.01140677436608</v>
      </c>
      <c r="AT41">
        <f t="shared" si="47"/>
        <v>12.360798918942056</v>
      </c>
      <c r="AU41">
        <f t="shared" si="48"/>
        <v>-908.48638508031684</v>
      </c>
      <c r="AW41">
        <v>38</v>
      </c>
      <c r="AX41">
        <f>IF(Z41&gt;0, (R41*SUMPRODUCT(K41:$K$98, X41:$X$98)-K41*$AZ$3)/Z41, 0)</f>
        <v>13679.124150285776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8.8363973999999998E-2</v>
      </c>
      <c r="Q42" s="5">
        <f t="shared" si="60"/>
        <v>12.5</v>
      </c>
      <c r="R42">
        <f t="shared" si="31"/>
        <v>1000000</v>
      </c>
      <c r="S42">
        <f t="shared" si="32"/>
        <v>12644.174051707854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4337.4969234400287</v>
      </c>
      <c r="AC42">
        <f t="shared" si="33"/>
        <v>3614.9526255172646</v>
      </c>
      <c r="AE42">
        <f t="shared" si="34"/>
        <v>0</v>
      </c>
      <c r="AF42">
        <f t="shared" si="35"/>
        <v>0</v>
      </c>
      <c r="AG42">
        <f t="shared" si="36"/>
        <v>-3.5737334549631883</v>
      </c>
      <c r="AH42">
        <f t="shared" si="37"/>
        <v>-28019.225584697062</v>
      </c>
      <c r="AI42">
        <f t="shared" si="38"/>
        <v>-28022.799318152025</v>
      </c>
      <c r="AJ42">
        <f t="shared" si="39"/>
        <v>722.54429792276414</v>
      </c>
      <c r="AK42">
        <f t="shared" si="61"/>
        <v>303.62478464080203</v>
      </c>
      <c r="AL42">
        <f t="shared" si="40"/>
        <v>-26996.630235588462</v>
      </c>
      <c r="AN42">
        <f t="shared" si="41"/>
        <v>0</v>
      </c>
      <c r="AO42">
        <f t="shared" si="42"/>
        <v>0</v>
      </c>
      <c r="AP42">
        <f t="shared" si="43"/>
        <v>-0.1100306340130454</v>
      </c>
      <c r="AQ42">
        <f t="shared" si="44"/>
        <v>-862.67574078786947</v>
      </c>
      <c r="AR42">
        <f t="shared" si="45"/>
        <v>-862.78577142188249</v>
      </c>
      <c r="AS42">
        <f t="shared" si="46"/>
        <v>22.246205041548468</v>
      </c>
      <c r="AT42">
        <f t="shared" si="47"/>
        <v>9.3482146828003838</v>
      </c>
      <c r="AU42">
        <f t="shared" si="48"/>
        <v>-831.19135169753372</v>
      </c>
      <c r="AW42">
        <v>39</v>
      </c>
      <c r="AX42">
        <f>IF(Z42&gt;0, (R42*SUMPRODUCT(K42:$K$98, X42:$X$98)-K42*$AZ$3)/Z42, 0)</f>
        <v>12644.174051707854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9.9562517000000003E-2</v>
      </c>
      <c r="Q43" s="5">
        <f t="shared" si="60"/>
        <v>12.5</v>
      </c>
      <c r="R43">
        <f t="shared" si="31"/>
        <v>1000000</v>
      </c>
      <c r="S43">
        <f t="shared" si="32"/>
        <v>11601.019391698148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3614.9526255172646</v>
      </c>
      <c r="AC43">
        <f t="shared" si="33"/>
        <v>2953.3283260640706</v>
      </c>
      <c r="AE43">
        <f t="shared" si="34"/>
        <v>0</v>
      </c>
      <c r="AF43">
        <f t="shared" si="35"/>
        <v>0</v>
      </c>
      <c r="AG43">
        <f t="shared" si="36"/>
        <v>-3.1821862225503148</v>
      </c>
      <c r="AH43">
        <f t="shared" si="37"/>
        <v>-28464.791829059297</v>
      </c>
      <c r="AI43">
        <f t="shared" si="38"/>
        <v>-28467.974015281849</v>
      </c>
      <c r="AJ43">
        <f t="shared" si="39"/>
        <v>661.624299453194</v>
      </c>
      <c r="AK43">
        <f t="shared" si="61"/>
        <v>253.04668378620855</v>
      </c>
      <c r="AL43">
        <f t="shared" si="40"/>
        <v>-27553.303032042448</v>
      </c>
      <c r="AN43">
        <f t="shared" si="41"/>
        <v>0</v>
      </c>
      <c r="AO43">
        <f t="shared" si="42"/>
        <v>0</v>
      </c>
      <c r="AP43">
        <f t="shared" si="43"/>
        <v>-8.7478036431669931E-2</v>
      </c>
      <c r="AQ43">
        <f t="shared" si="44"/>
        <v>-782.49477638890085</v>
      </c>
      <c r="AR43">
        <f t="shared" si="45"/>
        <v>-782.58225442533262</v>
      </c>
      <c r="AS43">
        <f t="shared" si="46"/>
        <v>18.187997346446771</v>
      </c>
      <c r="AT43">
        <f t="shared" si="47"/>
        <v>6.9562324374035631</v>
      </c>
      <c r="AU43">
        <f t="shared" si="48"/>
        <v>-757.43802464148234</v>
      </c>
      <c r="AW43">
        <v>40</v>
      </c>
      <c r="AX43">
        <f>IF(Z43&gt;0, (R43*SUMPRODUCT(K43:$K$98, X43:$X$98)-K43*$AZ$3)/Z43, 0)</f>
        <v>11601.019391698148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0.11247831899999999</v>
      </c>
      <c r="Q44" s="5">
        <f t="shared" si="60"/>
        <v>12.5</v>
      </c>
      <c r="R44">
        <f t="shared" si="31"/>
        <v>1000000</v>
      </c>
      <c r="S44">
        <f t="shared" si="32"/>
        <v>10521.02261272917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2953.3283260640706</v>
      </c>
      <c r="AC44">
        <f t="shared" si="33"/>
        <v>2350.3437651525569</v>
      </c>
      <c r="AE44">
        <f t="shared" si="34"/>
        <v>0</v>
      </c>
      <c r="AF44">
        <f t="shared" si="35"/>
        <v>0</v>
      </c>
      <c r="AG44">
        <f t="shared" si="36"/>
        <v>-2.7924374032673929</v>
      </c>
      <c r="AH44">
        <f t="shared" si="37"/>
        <v>-28634.156564593544</v>
      </c>
      <c r="AI44">
        <f t="shared" si="38"/>
        <v>-28636.949001996811</v>
      </c>
      <c r="AJ44">
        <f t="shared" si="39"/>
        <v>602.98456091151365</v>
      </c>
      <c r="AK44">
        <f t="shared" si="61"/>
        <v>206.73298282448496</v>
      </c>
      <c r="AL44">
        <f t="shared" si="40"/>
        <v>-27827.231458260812</v>
      </c>
      <c r="AN44">
        <f t="shared" si="41"/>
        <v>0</v>
      </c>
      <c r="AO44">
        <f t="shared" si="42"/>
        <v>0</v>
      </c>
      <c r="AP44">
        <f t="shared" si="43"/>
        <v>-6.8539172839373441E-2</v>
      </c>
      <c r="AQ44">
        <f t="shared" si="44"/>
        <v>-702.81303480392796</v>
      </c>
      <c r="AR44">
        <f t="shared" si="45"/>
        <v>-702.8815739767673</v>
      </c>
      <c r="AS44">
        <f t="shared" si="46"/>
        <v>14.799996229613074</v>
      </c>
      <c r="AT44">
        <f t="shared" si="47"/>
        <v>5.0741719849573999</v>
      </c>
      <c r="AU44">
        <f t="shared" si="48"/>
        <v>-683.00740576219687</v>
      </c>
      <c r="AW44">
        <v>41</v>
      </c>
      <c r="AX44">
        <f>IF(Z44&gt;0, (R44*SUMPRODUCT(K44:$K$98, X44:$X$98)-K44*$AZ$3)/Z44, 0)</f>
        <v>10521.02261272917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0.127310056</v>
      </c>
      <c r="Q45" s="5">
        <f t="shared" si="60"/>
        <v>12.5</v>
      </c>
      <c r="R45">
        <f t="shared" si="31"/>
        <v>1000000</v>
      </c>
      <c r="S45">
        <f t="shared" si="32"/>
        <v>9380.4584621171998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2350.3437651525569</v>
      </c>
      <c r="AC45">
        <f t="shared" si="33"/>
        <v>1807.8077084534395</v>
      </c>
      <c r="AE45">
        <f t="shared" si="34"/>
        <v>0</v>
      </c>
      <c r="AF45">
        <f t="shared" si="35"/>
        <v>0</v>
      </c>
      <c r="AG45">
        <f t="shared" si="36"/>
        <v>-2.4090076670482525</v>
      </c>
      <c r="AH45">
        <f t="shared" si="37"/>
        <v>-28440.428974917311</v>
      </c>
      <c r="AI45">
        <f t="shared" si="38"/>
        <v>-28442.837982584359</v>
      </c>
      <c r="AJ45">
        <f t="shared" si="39"/>
        <v>542.53605669911735</v>
      </c>
      <c r="AK45">
        <f t="shared" si="61"/>
        <v>164.524063560679</v>
      </c>
      <c r="AL45">
        <f t="shared" si="40"/>
        <v>-27735.777862324561</v>
      </c>
      <c r="AN45">
        <f t="shared" si="41"/>
        <v>0</v>
      </c>
      <c r="AO45">
        <f t="shared" si="42"/>
        <v>0</v>
      </c>
      <c r="AP45">
        <f t="shared" si="43"/>
        <v>-5.2792906409469091E-2</v>
      </c>
      <c r="AQ45">
        <f t="shared" si="44"/>
        <v>-623.26613802673648</v>
      </c>
      <c r="AR45">
        <f t="shared" si="45"/>
        <v>-623.31893093314591</v>
      </c>
      <c r="AS45">
        <f t="shared" si="46"/>
        <v>11.889565839437081</v>
      </c>
      <c r="AT45">
        <f t="shared" si="47"/>
        <v>3.6055109365040039</v>
      </c>
      <c r="AU45">
        <f t="shared" si="48"/>
        <v>-607.82385415720489</v>
      </c>
      <c r="AW45">
        <v>42</v>
      </c>
      <c r="AX45">
        <f>IF(Z45&gt;0, (R45*SUMPRODUCT(K45:$K$98, X45:$X$98)-K45*$AZ$3)/Z45, 0)</f>
        <v>9380.4584621171998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0.144442719</v>
      </c>
      <c r="Q46" s="5">
        <f t="shared" si="60"/>
        <v>12.5</v>
      </c>
      <c r="R46">
        <f t="shared" si="31"/>
        <v>1000000</v>
      </c>
      <c r="S46">
        <f t="shared" si="32"/>
        <v>8147.2509495434106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1807.8077084534395</v>
      </c>
      <c r="AC46">
        <f t="shared" si="33"/>
        <v>1327.6460151631418</v>
      </c>
      <c r="AE46">
        <f t="shared" si="34"/>
        <v>0</v>
      </c>
      <c r="AF46">
        <f t="shared" si="35"/>
        <v>0</v>
      </c>
      <c r="AG46">
        <f t="shared" si="36"/>
        <v>-2.0369539728574733</v>
      </c>
      <c r="AH46">
        <f t="shared" si="37"/>
        <v>-27837.089401623707</v>
      </c>
      <c r="AI46">
        <f t="shared" si="38"/>
        <v>-27839.126355596563</v>
      </c>
      <c r="AJ46">
        <f t="shared" si="39"/>
        <v>480.16169329029776</v>
      </c>
      <c r="AK46">
        <f t="shared" si="61"/>
        <v>126.54653959174078</v>
      </c>
      <c r="AL46">
        <f t="shared" si="40"/>
        <v>-27232.418122714524</v>
      </c>
      <c r="AN46">
        <f t="shared" si="41"/>
        <v>0</v>
      </c>
      <c r="AO46">
        <f t="shared" si="42"/>
        <v>0</v>
      </c>
      <c r="AP46">
        <f t="shared" si="43"/>
        <v>-3.9856630713998344E-2</v>
      </c>
      <c r="AQ46">
        <f t="shared" si="44"/>
        <v>-544.68221040687445</v>
      </c>
      <c r="AR46">
        <f t="shared" si="45"/>
        <v>-544.72206703758843</v>
      </c>
      <c r="AS46">
        <f t="shared" si="46"/>
        <v>9.3952183247581917</v>
      </c>
      <c r="AT46">
        <f t="shared" si="47"/>
        <v>2.4761083283423284</v>
      </c>
      <c r="AU46">
        <f t="shared" si="48"/>
        <v>-532.85074038448795</v>
      </c>
      <c r="AW46">
        <v>43</v>
      </c>
      <c r="AX46">
        <f>IF(Z46&gt;0, (R46*SUMPRODUCT(K46:$K$98, X46:$X$98)-K46*$AZ$3)/Z46, 0)</f>
        <v>8147.2509495434106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0.163598735</v>
      </c>
      <c r="Q47" s="5">
        <f t="shared" si="60"/>
        <v>12.5</v>
      </c>
      <c r="R47">
        <f t="shared" si="31"/>
        <v>1000000</v>
      </c>
      <c r="S47">
        <f t="shared" si="32"/>
        <v>6762.8561779034671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1327.6460151631418</v>
      </c>
      <c r="AC47">
        <f t="shared" si="33"/>
        <v>910.73563041380135</v>
      </c>
      <c r="AE47">
        <f t="shared" si="34"/>
        <v>0</v>
      </c>
      <c r="AF47">
        <f t="shared" si="35"/>
        <v>0</v>
      </c>
      <c r="AG47">
        <f t="shared" si="36"/>
        <v>-1.6833413399161916</v>
      </c>
      <c r="AH47">
        <f t="shared" si="37"/>
        <v>-26659.447457016558</v>
      </c>
      <c r="AI47">
        <f t="shared" si="38"/>
        <v>-26661.130798356473</v>
      </c>
      <c r="AJ47">
        <f t="shared" si="39"/>
        <v>416.91038474934044</v>
      </c>
      <c r="AK47">
        <f t="shared" si="61"/>
        <v>92.935221061419938</v>
      </c>
      <c r="AL47">
        <f t="shared" si="40"/>
        <v>-26151.285192545714</v>
      </c>
      <c r="AN47">
        <f t="shared" si="41"/>
        <v>0</v>
      </c>
      <c r="AO47">
        <f t="shared" si="42"/>
        <v>0</v>
      </c>
      <c r="AP47">
        <f t="shared" si="43"/>
        <v>-2.9408544679184002E-2</v>
      </c>
      <c r="AQ47">
        <f t="shared" si="44"/>
        <v>-465.74959758373393</v>
      </c>
      <c r="AR47">
        <f t="shared" si="45"/>
        <v>-465.77900612841313</v>
      </c>
      <c r="AS47">
        <f t="shared" si="46"/>
        <v>7.283565956817287</v>
      </c>
      <c r="AT47">
        <f t="shared" si="47"/>
        <v>1.6236098621511204</v>
      </c>
      <c r="AU47">
        <f t="shared" si="48"/>
        <v>-456.87183030944476</v>
      </c>
      <c r="AW47">
        <v>44</v>
      </c>
      <c r="AX47">
        <f>IF(Z47&gt;0, (R47*SUMPRODUCT(K47:$K$98, X47:$X$98)-K47*$AZ$3)/Z47, 0)</f>
        <v>6762.8561779034671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0.184919743</v>
      </c>
      <c r="Q48" s="5">
        <f t="shared" si="60"/>
        <v>12.5</v>
      </c>
      <c r="R48">
        <f t="shared" si="31"/>
        <v>1000000</v>
      </c>
      <c r="S48">
        <f t="shared" si="32"/>
        <v>5156.5982597199372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910.73563041380135</v>
      </c>
      <c r="AC48">
        <f t="shared" si="33"/>
        <v>559.06802002429413</v>
      </c>
      <c r="AE48">
        <f t="shared" si="34"/>
        <v>0</v>
      </c>
      <c r="AF48">
        <f t="shared" si="35"/>
        <v>0</v>
      </c>
      <c r="AG48">
        <f t="shared" si="36"/>
        <v>-1.355224878558452</v>
      </c>
      <c r="AH48">
        <f t="shared" si="37"/>
        <v>-24902.643836686228</v>
      </c>
      <c r="AI48">
        <f t="shared" si="38"/>
        <v>-24903.999061564788</v>
      </c>
      <c r="AJ48">
        <f t="shared" si="39"/>
        <v>351.66761038950722</v>
      </c>
      <c r="AK48">
        <f t="shared" si="61"/>
        <v>63.751494128966101</v>
      </c>
      <c r="AL48">
        <f t="shared" si="40"/>
        <v>-24488.579957046313</v>
      </c>
      <c r="AN48">
        <f t="shared" si="41"/>
        <v>0</v>
      </c>
      <c r="AO48">
        <f t="shared" si="42"/>
        <v>0</v>
      </c>
      <c r="AP48">
        <f t="shared" si="43"/>
        <v>-2.1139498846708429E-2</v>
      </c>
      <c r="AQ48">
        <f t="shared" si="44"/>
        <v>-388.44432314848024</v>
      </c>
      <c r="AR48">
        <f t="shared" si="45"/>
        <v>-388.465462647327</v>
      </c>
      <c r="AS48">
        <f t="shared" si="46"/>
        <v>5.4854933390547691</v>
      </c>
      <c r="AT48">
        <f t="shared" si="47"/>
        <v>0.99442879033384834</v>
      </c>
      <c r="AU48">
        <f t="shared" si="48"/>
        <v>-381.98554051793838</v>
      </c>
      <c r="AW48">
        <v>45</v>
      </c>
      <c r="AX48">
        <f>IF(Z48&gt;0, (R48*SUMPRODUCT(K48:$K$98, X48:$X$98)-K48*$AZ$3)/Z48, 0)</f>
        <v>5156.5982597199372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0.20818995500000001</v>
      </c>
      <c r="Q49" s="5">
        <f t="shared" si="60"/>
        <v>12.5</v>
      </c>
      <c r="R49">
        <f t="shared" si="31"/>
        <v>1000000</v>
      </c>
      <c r="S49">
        <f t="shared" si="32"/>
        <v>3214.6685263900595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559.06802002429413</v>
      </c>
      <c r="AC49">
        <f t="shared" si="33"/>
        <v>272.48261401351601</v>
      </c>
      <c r="AE49">
        <f t="shared" si="34"/>
        <v>0</v>
      </c>
      <c r="AF49">
        <f t="shared" si="35"/>
        <v>0</v>
      </c>
      <c r="AG49">
        <f t="shared" si="36"/>
        <v>-1.0595284232909028</v>
      </c>
      <c r="AH49">
        <f t="shared" si="37"/>
        <v>-22571.536518557168</v>
      </c>
      <c r="AI49">
        <f t="shared" si="38"/>
        <v>-22572.59604698046</v>
      </c>
      <c r="AJ49">
        <f t="shared" si="39"/>
        <v>286.58540601077812</v>
      </c>
      <c r="AK49">
        <f t="shared" si="61"/>
        <v>39.134761401700594</v>
      </c>
      <c r="AL49">
        <f t="shared" si="40"/>
        <v>-22246.875879567982</v>
      </c>
      <c r="AN49">
        <f t="shared" si="41"/>
        <v>0</v>
      </c>
      <c r="AO49">
        <f t="shared" si="42"/>
        <v>0</v>
      </c>
      <c r="AP49">
        <f t="shared" si="43"/>
        <v>-1.4756314771984429E-2</v>
      </c>
      <c r="AQ49">
        <f t="shared" si="44"/>
        <v>-314.35937954419853</v>
      </c>
      <c r="AR49">
        <f t="shared" si="45"/>
        <v>-314.37413585897053</v>
      </c>
      <c r="AS49">
        <f t="shared" si="46"/>
        <v>3.9913459301232042</v>
      </c>
      <c r="AT49">
        <f t="shared" si="47"/>
        <v>0.54503951482144153</v>
      </c>
      <c r="AU49">
        <f t="shared" si="48"/>
        <v>-309.83775041402589</v>
      </c>
      <c r="AW49">
        <v>46</v>
      </c>
      <c r="AX49">
        <f>IF(Z49&gt;0, (R49*SUMPRODUCT(K49:$K$98, X49:$X$98)-K49*$AZ$3)/Z49, 0)</f>
        <v>3214.6685263900595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0.23376965099999999</v>
      </c>
      <c r="Q50" s="5">
        <f t="shared" si="60"/>
        <v>12.5</v>
      </c>
      <c r="R50">
        <f t="shared" si="31"/>
        <v>1000000</v>
      </c>
      <c r="S50">
        <f t="shared" si="32"/>
        <v>765.50462215157654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272.48261401351601</v>
      </c>
      <c r="AC50">
        <f t="shared" si="33"/>
        <v>49.068696199409487</v>
      </c>
      <c r="AE50">
        <f t="shared" si="34"/>
        <v>0</v>
      </c>
      <c r="AF50">
        <f t="shared" si="35"/>
        <v>0</v>
      </c>
      <c r="AG50">
        <f t="shared" si="36"/>
        <v>-0.80124754932069919</v>
      </c>
      <c r="AH50">
        <f t="shared" si="37"/>
        <v>-19814.847178983571</v>
      </c>
      <c r="AI50">
        <f t="shared" si="38"/>
        <v>-19815.648426532891</v>
      </c>
      <c r="AJ50">
        <f t="shared" si="39"/>
        <v>223.41391781410653</v>
      </c>
      <c r="AK50">
        <f t="shared" si="61"/>
        <v>19.073782980946124</v>
      </c>
      <c r="AL50">
        <f t="shared" si="40"/>
        <v>-19573.160725737838</v>
      </c>
      <c r="AN50">
        <f t="shared" si="41"/>
        <v>0</v>
      </c>
      <c r="AO50">
        <f t="shared" si="42"/>
        <v>0</v>
      </c>
      <c r="AP50">
        <f t="shared" si="43"/>
        <v>-9.9635473839032491E-3</v>
      </c>
      <c r="AQ50">
        <f t="shared" si="44"/>
        <v>-246.39846816378176</v>
      </c>
      <c r="AR50">
        <f t="shared" si="45"/>
        <v>-246.40843171116563</v>
      </c>
      <c r="AS50">
        <f t="shared" si="46"/>
        <v>2.7781615784678833</v>
      </c>
      <c r="AT50">
        <f t="shared" si="47"/>
        <v>0.2371833033150153</v>
      </c>
      <c r="AU50">
        <f t="shared" si="48"/>
        <v>-243.39308682938275</v>
      </c>
      <c r="AW50">
        <v>47</v>
      </c>
      <c r="AX50">
        <f>IF(Z50&gt;0, (R50*SUMPRODUCT(K50:$K$98, X50:$X$98)-K50*$AZ$3)/Z50, 0)</f>
        <v>765.50462215157654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0.26254478799999997</v>
      </c>
      <c r="Q51" s="5">
        <f t="shared" si="60"/>
        <v>12.5</v>
      </c>
      <c r="R51">
        <f t="shared" si="31"/>
        <v>1000000</v>
      </c>
      <c r="S51">
        <f t="shared" si="32"/>
        <v>-2490.4379832127788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49.068696199409487</v>
      </c>
      <c r="AC51">
        <f t="shared" si="33"/>
        <v>-116.12846684821898</v>
      </c>
      <c r="AE51">
        <f t="shared" si="34"/>
        <v>0</v>
      </c>
      <c r="AF51">
        <f t="shared" si="35"/>
        <v>0</v>
      </c>
      <c r="AG51">
        <f t="shared" si="36"/>
        <v>-0.58287170585556969</v>
      </c>
      <c r="AH51">
        <f t="shared" si="37"/>
        <v>-16829.069437753802</v>
      </c>
      <c r="AI51">
        <f t="shared" si="38"/>
        <v>-16829.652309459656</v>
      </c>
      <c r="AJ51">
        <f t="shared" si="39"/>
        <v>165.19716304762846</v>
      </c>
      <c r="AK51">
        <f t="shared" si="61"/>
        <v>3.4348087339586644</v>
      </c>
      <c r="AL51">
        <f t="shared" si="40"/>
        <v>-16661.020337678066</v>
      </c>
      <c r="AN51">
        <f t="shared" si="41"/>
        <v>0</v>
      </c>
      <c r="AO51">
        <f t="shared" si="42"/>
        <v>0</v>
      </c>
      <c r="AP51">
        <f t="shared" si="43"/>
        <v>-6.4714593521690922E-3</v>
      </c>
      <c r="AQ51">
        <f t="shared" si="44"/>
        <v>-186.84838825963095</v>
      </c>
      <c r="AR51">
        <f t="shared" si="45"/>
        <v>-186.85485971898311</v>
      </c>
      <c r="AS51">
        <f t="shared" si="46"/>
        <v>1.8341372810113425</v>
      </c>
      <c r="AT51">
        <f t="shared" si="47"/>
        <v>3.8135707877020933E-2</v>
      </c>
      <c r="AU51">
        <f t="shared" si="48"/>
        <v>-184.98258673009471</v>
      </c>
      <c r="AW51">
        <v>48</v>
      </c>
      <c r="AX51">
        <f>IF(Z51&gt;0, (R51*SUMPRODUCT(K51:$K$98, X51:$X$98)-K51*$AZ$3)/Z51, 0)</f>
        <v>-2490.4379832127788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0.29488324999999999</v>
      </c>
      <c r="Q52" s="5">
        <f t="shared" si="60"/>
        <v>12.5</v>
      </c>
      <c r="R52">
        <f t="shared" si="31"/>
        <v>1000000</v>
      </c>
      <c r="S52">
        <f t="shared" si="32"/>
        <v>-7110.5698792419607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-116.12846684821898</v>
      </c>
      <c r="AC52">
        <f t="shared" si="33"/>
        <v>-230.4756898255705</v>
      </c>
      <c r="AE52">
        <f t="shared" si="34"/>
        <v>0</v>
      </c>
      <c r="AF52">
        <f t="shared" si="35"/>
        <v>0</v>
      </c>
      <c r="AG52">
        <f t="shared" si="36"/>
        <v>-0.40516388584127966</v>
      </c>
      <c r="AH52">
        <f t="shared" si="37"/>
        <v>-13750.328236458754</v>
      </c>
      <c r="AI52">
        <f t="shared" si="38"/>
        <v>-13750.733400344596</v>
      </c>
      <c r="AJ52">
        <f t="shared" si="39"/>
        <v>114.34722297735152</v>
      </c>
      <c r="AK52">
        <f t="shared" si="61"/>
        <v>-8.1289926793753295</v>
      </c>
      <c r="AL52">
        <f t="shared" si="40"/>
        <v>-13644.515170046619</v>
      </c>
      <c r="AN52">
        <f t="shared" si="41"/>
        <v>0</v>
      </c>
      <c r="AO52">
        <f t="shared" si="42"/>
        <v>0</v>
      </c>
      <c r="AP52">
        <f t="shared" si="43"/>
        <v>-4.0164462434257907E-3</v>
      </c>
      <c r="AQ52">
        <f t="shared" si="44"/>
        <v>-136.30892614360832</v>
      </c>
      <c r="AR52">
        <f t="shared" si="45"/>
        <v>-136.31294258985176</v>
      </c>
      <c r="AS52">
        <f t="shared" si="46"/>
        <v>1.133540007446445</v>
      </c>
      <c r="AT52">
        <f t="shared" si="47"/>
        <v>-8.0583840887297364E-2</v>
      </c>
      <c r="AU52">
        <f t="shared" si="48"/>
        <v>-135.25998642329259</v>
      </c>
      <c r="AW52">
        <v>49</v>
      </c>
      <c r="AX52">
        <f>IF(Z52&gt;0, (R52*SUMPRODUCT(K52:$K$98, X52:$X$98)-K52*$AZ$3)/Z52, 0)</f>
        <v>-7110.5698792419607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0.33135349400000003</v>
      </c>
      <c r="Q53" s="5">
        <f t="shared" si="60"/>
        <v>12.5</v>
      </c>
      <c r="R53">
        <f t="shared" si="31"/>
        <v>1000000</v>
      </c>
      <c r="S53">
        <f t="shared" si="32"/>
        <v>-14148.415096928162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-230.4756898255705</v>
      </c>
      <c r="AC53">
        <f t="shared" si="33"/>
        <v>-302.05143268142899</v>
      </c>
      <c r="AE53">
        <f t="shared" si="34"/>
        <v>0</v>
      </c>
      <c r="AF53">
        <f t="shared" si="35"/>
        <v>0</v>
      </c>
      <c r="AG53">
        <f t="shared" si="36"/>
        <v>-0.26685977776674169</v>
      </c>
      <c r="AH53">
        <f t="shared" si="37"/>
        <v>-10740.197537290011</v>
      </c>
      <c r="AI53">
        <f t="shared" si="38"/>
        <v>-10740.464397067777</v>
      </c>
      <c r="AJ53">
        <f t="shared" si="39"/>
        <v>71.575742855858493</v>
      </c>
      <c r="AK53">
        <f t="shared" si="61"/>
        <v>-16.133298287789938</v>
      </c>
      <c r="AL53">
        <f t="shared" si="40"/>
        <v>-10685.021952499708</v>
      </c>
      <c r="AN53">
        <f t="shared" si="41"/>
        <v>0</v>
      </c>
      <c r="AO53">
        <f t="shared" si="42"/>
        <v>0</v>
      </c>
      <c r="AP53">
        <f t="shared" si="43"/>
        <v>-2.3619806114010908E-3</v>
      </c>
      <c r="AQ53">
        <f t="shared" si="44"/>
        <v>-95.06167830159356</v>
      </c>
      <c r="AR53">
        <f t="shared" si="45"/>
        <v>-95.064040282204971</v>
      </c>
      <c r="AS53">
        <f t="shared" si="46"/>
        <v>0.63351816555862261</v>
      </c>
      <c r="AT53">
        <f t="shared" si="47"/>
        <v>-0.14279610840048976</v>
      </c>
      <c r="AU53">
        <f t="shared" si="48"/>
        <v>-94.573318225046833</v>
      </c>
      <c r="AW53">
        <v>50</v>
      </c>
      <c r="AX53">
        <f>IF(Z53&gt;0, (R53*SUMPRODUCT(K53:$K$98, X53:$X$98)-K53*$AZ$3)/Z53, 0)</f>
        <v>-14148.415096928162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0.37075063600000002</v>
      </c>
      <c r="Q54" s="5">
        <f t="shared" si="60"/>
        <v>12.5</v>
      </c>
      <c r="R54">
        <f t="shared" si="31"/>
        <v>1000000</v>
      </c>
      <c r="S54">
        <f t="shared" si="32"/>
        <v>-25666.413320731106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-302.05143268142899</v>
      </c>
      <c r="AC54">
        <f t="shared" si="33"/>
        <v>-339.31562590467473</v>
      </c>
      <c r="AE54">
        <f t="shared" si="34"/>
        <v>0</v>
      </c>
      <c r="AF54">
        <f t="shared" si="35"/>
        <v>0</v>
      </c>
      <c r="AG54">
        <f t="shared" si="36"/>
        <v>-0.16525274765923612</v>
      </c>
      <c r="AH54">
        <f t="shared" si="37"/>
        <v>-7915.0745863870525</v>
      </c>
      <c r="AI54">
        <f t="shared" si="38"/>
        <v>-7915.2398391347115</v>
      </c>
      <c r="AJ54">
        <f t="shared" si="39"/>
        <v>37.264193223245741</v>
      </c>
      <c r="AK54">
        <f t="shared" si="61"/>
        <v>-21.143600287700032</v>
      </c>
      <c r="AL54">
        <f t="shared" si="40"/>
        <v>-7899.1192461991659</v>
      </c>
      <c r="AN54">
        <f t="shared" si="41"/>
        <v>0</v>
      </c>
      <c r="AO54">
        <f t="shared" si="42"/>
        <v>0</v>
      </c>
      <c r="AP54">
        <f t="shared" si="43"/>
        <v>-1.3059419565986218E-3</v>
      </c>
      <c r="AQ54">
        <f t="shared" si="44"/>
        <v>-62.550415278330249</v>
      </c>
      <c r="AR54">
        <f t="shared" si="45"/>
        <v>-62.551721220286844</v>
      </c>
      <c r="AS54">
        <f t="shared" si="46"/>
        <v>0.29448752954707513</v>
      </c>
      <c r="AT54">
        <f t="shared" si="47"/>
        <v>-0.16709141070499406</v>
      </c>
      <c r="AU54">
        <f t="shared" si="48"/>
        <v>-62.424325101444765</v>
      </c>
      <c r="AW54">
        <v>51</v>
      </c>
      <c r="AX54">
        <f>IF(Z54&gt;0, (R54*SUMPRODUCT(K54:$K$98, X54:$X$98)-K54*$AZ$3)/Z54, 0)</f>
        <v>-25666.413320731106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0.411916369</v>
      </c>
      <c r="Q55" s="5">
        <f t="shared" si="60"/>
        <v>12.5</v>
      </c>
      <c r="R55">
        <f t="shared" si="31"/>
        <v>1000000</v>
      </c>
      <c r="S55">
        <f t="shared" si="32"/>
        <v>-45831.346127561337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-339.31562590467473</v>
      </c>
      <c r="AC55">
        <f t="shared" si="33"/>
        <v>-350.26114379162294</v>
      </c>
      <c r="AE55">
        <f t="shared" si="34"/>
        <v>0</v>
      </c>
      <c r="AF55">
        <f t="shared" si="35"/>
        <v>0</v>
      </c>
      <c r="AG55">
        <f t="shared" si="36"/>
        <v>-9.5529908399577965E-2</v>
      </c>
      <c r="AH55">
        <f t="shared" si="37"/>
        <v>-5445.6249426452632</v>
      </c>
      <c r="AI55">
        <f t="shared" si="38"/>
        <v>-5445.7204725536631</v>
      </c>
      <c r="AJ55">
        <f t="shared" si="39"/>
        <v>10.94551788694821</v>
      </c>
      <c r="AK55">
        <f t="shared" si="61"/>
        <v>-23.752093813327235</v>
      </c>
      <c r="AL55">
        <f t="shared" si="40"/>
        <v>-5458.5270484800421</v>
      </c>
      <c r="AN55">
        <f t="shared" si="41"/>
        <v>0</v>
      </c>
      <c r="AO55">
        <f t="shared" si="42"/>
        <v>0</v>
      </c>
      <c r="AP55">
        <f t="shared" si="43"/>
        <v>-6.7405684655872831E-4</v>
      </c>
      <c r="AQ55">
        <f t="shared" si="44"/>
        <v>-38.424204920489991</v>
      </c>
      <c r="AR55">
        <f t="shared" si="45"/>
        <v>-38.424878977336554</v>
      </c>
      <c r="AS55">
        <f t="shared" si="46"/>
        <v>7.7231323618238285E-2</v>
      </c>
      <c r="AT55">
        <f t="shared" si="47"/>
        <v>-0.16759423015472258</v>
      </c>
      <c r="AU55">
        <f t="shared" si="48"/>
        <v>-38.515241883873038</v>
      </c>
      <c r="AW55">
        <v>52</v>
      </c>
      <c r="AX55">
        <f>IF(Z55&gt;0, (R55*SUMPRODUCT(K55:$K$98, X55:$X$98)-K55*$AZ$3)/Z55, 0)</f>
        <v>-45831.346127561337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0.41929138799999999</v>
      </c>
      <c r="Q56" s="5">
        <f t="shared" si="60"/>
        <v>12.5</v>
      </c>
      <c r="R56">
        <f t="shared" si="31"/>
        <v>1000000</v>
      </c>
      <c r="S56">
        <f t="shared" si="32"/>
        <v>-78551.717804647924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-350.26114379162294</v>
      </c>
      <c r="AC56">
        <f t="shared" si="33"/>
        <v>-342.60954746980758</v>
      </c>
      <c r="AE56">
        <f t="shared" si="34"/>
        <v>0</v>
      </c>
      <c r="AF56">
        <f t="shared" si="35"/>
        <v>0</v>
      </c>
      <c r="AG56">
        <f t="shared" si="36"/>
        <v>-5.4519741427210285E-2</v>
      </c>
      <c r="AH56">
        <f t="shared" si="37"/>
        <v>-3204.3894310697519</v>
      </c>
      <c r="AI56">
        <f t="shared" si="38"/>
        <v>-3204.4439508111791</v>
      </c>
      <c r="AJ56">
        <f t="shared" si="39"/>
        <v>-7.6515963218153615</v>
      </c>
      <c r="AK56">
        <f t="shared" si="61"/>
        <v>-24.518280065413609</v>
      </c>
      <c r="AL56">
        <f t="shared" si="40"/>
        <v>-3236.6138271984082</v>
      </c>
      <c r="AN56">
        <f t="shared" si="41"/>
        <v>0</v>
      </c>
      <c r="AO56">
        <f t="shared" si="42"/>
        <v>0</v>
      </c>
      <c r="AP56">
        <f t="shared" si="43"/>
        <v>-3.4347325652556144E-4</v>
      </c>
      <c r="AQ56">
        <f t="shared" si="44"/>
        <v>-20.187587913179438</v>
      </c>
      <c r="AR56">
        <f t="shared" si="45"/>
        <v>-20.187931386435963</v>
      </c>
      <c r="AS56">
        <f t="shared" si="46"/>
        <v>-4.8204900417250708E-2</v>
      </c>
      <c r="AT56">
        <f t="shared" si="47"/>
        <v>-0.15446466322142791</v>
      </c>
      <c r="AU56">
        <f t="shared" si="48"/>
        <v>-20.390600950074646</v>
      </c>
      <c r="AW56">
        <v>53</v>
      </c>
      <c r="AX56">
        <f>IF(Z56&gt;0, (R56*SUMPRODUCT(K56:$K$98, X56:$X$98)-K56*$AZ$3)/Z56, 0)</f>
        <v>-78551.717804647924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0.42725776900000001</v>
      </c>
      <c r="Q57" s="5">
        <f t="shared" si="60"/>
        <v>12.5</v>
      </c>
      <c r="R57">
        <f t="shared" si="31"/>
        <v>1000000</v>
      </c>
      <c r="S57">
        <f t="shared" si="32"/>
        <v>-131051.23302857169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-342.60954746980758</v>
      </c>
      <c r="AC57">
        <f t="shared" si="33"/>
        <v>-321.65802713092864</v>
      </c>
      <c r="AE57">
        <f t="shared" si="34"/>
        <v>0</v>
      </c>
      <c r="AF57">
        <f t="shared" si="35"/>
        <v>0</v>
      </c>
      <c r="AG57">
        <f t="shared" si="36"/>
        <v>-3.0680560924291438E-2</v>
      </c>
      <c r="AH57">
        <f t="shared" si="37"/>
        <v>-1863.5186470917392</v>
      </c>
      <c r="AI57">
        <f t="shared" si="38"/>
        <v>-1863.5493276526636</v>
      </c>
      <c r="AJ57">
        <f t="shared" si="39"/>
        <v>-20.951520338878936</v>
      </c>
      <c r="AK57">
        <f t="shared" si="61"/>
        <v>-23.982668322886532</v>
      </c>
      <c r="AL57">
        <f t="shared" si="40"/>
        <v>-1908.4835163144292</v>
      </c>
      <c r="AN57">
        <f t="shared" si="41"/>
        <v>0</v>
      </c>
      <c r="AO57">
        <f t="shared" si="42"/>
        <v>0</v>
      </c>
      <c r="AP57">
        <f t="shared" si="43"/>
        <v>-1.7257759523752652E-4</v>
      </c>
      <c r="AQ57">
        <f t="shared" si="44"/>
        <v>-10.482258378162575</v>
      </c>
      <c r="AR57">
        <f t="shared" si="45"/>
        <v>-10.482430955757811</v>
      </c>
      <c r="AS57">
        <f t="shared" si="46"/>
        <v>-0.11785191951269251</v>
      </c>
      <c r="AT57">
        <f t="shared" si="47"/>
        <v>-0.13490207160019671</v>
      </c>
      <c r="AU57">
        <f t="shared" si="48"/>
        <v>-10.735184946870701</v>
      </c>
      <c r="AW57">
        <v>54</v>
      </c>
      <c r="AX57">
        <f>IF(Z57&gt;0, (R57*SUMPRODUCT(K57:$K$98, X57:$X$98)-K57*$AZ$3)/Z57, 0)</f>
        <v>-131051.23302857169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0.43603590599999997</v>
      </c>
      <c r="Q58" s="5">
        <f t="shared" si="60"/>
        <v>12.5</v>
      </c>
      <c r="R58">
        <f t="shared" si="31"/>
        <v>1000000</v>
      </c>
      <c r="S58">
        <f t="shared" si="32"/>
        <v>-217264.48175800283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-321.65802713092864</v>
      </c>
      <c r="AC58">
        <f t="shared" si="33"/>
        <v>-295.40893885546774</v>
      </c>
      <c r="AE58">
        <f t="shared" si="34"/>
        <v>0</v>
      </c>
      <c r="AF58">
        <f t="shared" si="35"/>
        <v>0</v>
      </c>
      <c r="AG58">
        <f t="shared" si="36"/>
        <v>-1.6995929135836908E-2</v>
      </c>
      <c r="AH58">
        <f t="shared" si="37"/>
        <v>-1070.226094336929</v>
      </c>
      <c r="AI58">
        <f t="shared" si="38"/>
        <v>-1070.2430902660649</v>
      </c>
      <c r="AJ58">
        <f t="shared" si="39"/>
        <v>-26.249088275460906</v>
      </c>
      <c r="AK58">
        <f t="shared" si="61"/>
        <v>-22.516061899165006</v>
      </c>
      <c r="AL58">
        <f t="shared" si="40"/>
        <v>-1119.0082404406908</v>
      </c>
      <c r="AN58">
        <f t="shared" si="41"/>
        <v>0</v>
      </c>
      <c r="AO58">
        <f t="shared" si="42"/>
        <v>0</v>
      </c>
      <c r="AP58">
        <f t="shared" si="43"/>
        <v>-8.5358742134334907E-5</v>
      </c>
      <c r="AQ58">
        <f t="shared" si="44"/>
        <v>-5.375002006764011</v>
      </c>
      <c r="AR58">
        <f t="shared" si="45"/>
        <v>-5.3750873655061451</v>
      </c>
      <c r="AS58">
        <f t="shared" si="46"/>
        <v>-0.13183093077518476</v>
      </c>
      <c r="AT58">
        <f t="shared" si="47"/>
        <v>-0.11308253324491807</v>
      </c>
      <c r="AU58">
        <f t="shared" si="48"/>
        <v>-5.6200008295262478</v>
      </c>
      <c r="AW58">
        <v>55</v>
      </c>
      <c r="AX58">
        <f>IF(Z58&gt;0, (R58*SUMPRODUCT(K58:$K$98, X58:$X$98)-K58*$AZ$3)/Z58, 0)</f>
        <v>-217264.48175800283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0.445743585</v>
      </c>
      <c r="Q59" s="5">
        <f t="shared" si="60"/>
        <v>12.5</v>
      </c>
      <c r="R59">
        <f t="shared" si="31"/>
        <v>1000000</v>
      </c>
      <c r="S59">
        <f t="shared" si="32"/>
        <v>-362140.45863692218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-295.40893885546774</v>
      </c>
      <c r="AC59">
        <f t="shared" si="33"/>
        <v>-267.98809563578214</v>
      </c>
      <c r="AE59">
        <f t="shared" si="34"/>
        <v>0</v>
      </c>
      <c r="AF59">
        <f t="shared" si="35"/>
        <v>0</v>
      </c>
      <c r="AG59">
        <f t="shared" si="36"/>
        <v>-9.2501434610646437E-3</v>
      </c>
      <c r="AH59">
        <f t="shared" si="37"/>
        <v>-606.06611067311167</v>
      </c>
      <c r="AI59">
        <f t="shared" si="38"/>
        <v>-606.0753608165727</v>
      </c>
      <c r="AJ59">
        <f t="shared" si="39"/>
        <v>-27.420843219685594</v>
      </c>
      <c r="AK59">
        <f t="shared" si="61"/>
        <v>-20.678625719882742</v>
      </c>
      <c r="AL59">
        <f t="shared" si="40"/>
        <v>-654.17482975614098</v>
      </c>
      <c r="AN59">
        <f t="shared" si="41"/>
        <v>0</v>
      </c>
      <c r="AO59">
        <f t="shared" si="42"/>
        <v>0</v>
      </c>
      <c r="AP59">
        <f t="shared" si="43"/>
        <v>-4.1479502663341574E-5</v>
      </c>
      <c r="AQ59">
        <f t="shared" si="44"/>
        <v>-2.7177222664320708</v>
      </c>
      <c r="AR59">
        <f t="shared" si="45"/>
        <v>-2.7177637459347341</v>
      </c>
      <c r="AS59">
        <f t="shared" si="46"/>
        <v>-0.12296057289808898</v>
      </c>
      <c r="AT59">
        <f t="shared" si="47"/>
        <v>-9.2727114366656357E-2</v>
      </c>
      <c r="AU59">
        <f t="shared" si="48"/>
        <v>-2.9334514331994792</v>
      </c>
      <c r="AW59">
        <v>56</v>
      </c>
      <c r="AX59">
        <f>IF(Z59&gt;0, (R59*SUMPRODUCT(K59:$K$98, X59:$X$98)-K59*$AZ$3)/Z59, 0)</f>
        <v>-362140.45863692218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0.45538508599999999</v>
      </c>
      <c r="Q60" s="5">
        <f t="shared" si="60"/>
        <v>12.5</v>
      </c>
      <c r="R60">
        <f t="shared" si="31"/>
        <v>1000000</v>
      </c>
      <c r="S60">
        <f t="shared" si="32"/>
        <v>-610239.87156732974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-267.98809563578214</v>
      </c>
      <c r="AC60">
        <f t="shared" si="33"/>
        <v>-241.42381323574136</v>
      </c>
      <c r="AE60">
        <f t="shared" si="34"/>
        <v>0</v>
      </c>
      <c r="AF60">
        <f t="shared" si="35"/>
        <v>0</v>
      </c>
      <c r="AG60">
        <f t="shared" si="36"/>
        <v>-4.9452646509247373E-3</v>
      </c>
      <c r="AH60">
        <f t="shared" si="37"/>
        <v>-336.99019004234083</v>
      </c>
      <c r="AI60">
        <f t="shared" si="38"/>
        <v>-336.99513530699176</v>
      </c>
      <c r="AJ60">
        <f t="shared" si="39"/>
        <v>-26.564282400040781</v>
      </c>
      <c r="AK60">
        <f t="shared" si="61"/>
        <v>-18.759166694504753</v>
      </c>
      <c r="AL60">
        <f t="shared" si="40"/>
        <v>-382.31858440153729</v>
      </c>
      <c r="AN60">
        <f t="shared" si="41"/>
        <v>0</v>
      </c>
      <c r="AO60">
        <f t="shared" si="42"/>
        <v>0</v>
      </c>
      <c r="AP60">
        <f t="shared" si="43"/>
        <v>-1.9799607811718861E-5</v>
      </c>
      <c r="AQ60">
        <f t="shared" si="44"/>
        <v>-1.3492247776845021</v>
      </c>
      <c r="AR60">
        <f t="shared" si="45"/>
        <v>-1.3492445772923138</v>
      </c>
      <c r="AS60">
        <f t="shared" si="46"/>
        <v>-0.10635676964673696</v>
      </c>
      <c r="AT60">
        <f t="shared" si="47"/>
        <v>-7.5107030592669766E-2</v>
      </c>
      <c r="AU60">
        <f t="shared" si="48"/>
        <v>-1.5307083775317205</v>
      </c>
      <c r="AW60">
        <v>57</v>
      </c>
      <c r="AX60">
        <f>IF(Z60&gt;0, (R60*SUMPRODUCT(K60:$K$98, X60:$X$98)-K60*$AZ$3)/Z60, 0)</f>
        <v>-610239.87156732974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0.465797664</v>
      </c>
      <c r="Q61" s="5">
        <f t="shared" si="60"/>
        <v>12.5</v>
      </c>
      <c r="R61">
        <f t="shared" si="31"/>
        <v>1000000</v>
      </c>
      <c r="S61">
        <f t="shared" si="32"/>
        <v>-1044568.4318343074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-241.42381323574136</v>
      </c>
      <c r="AC61">
        <f t="shared" si="33"/>
        <v>-216.62839098978938</v>
      </c>
      <c r="AE61">
        <f t="shared" si="34"/>
        <v>0</v>
      </c>
      <c r="AF61">
        <f t="shared" si="35"/>
        <v>0</v>
      </c>
      <c r="AG61">
        <f t="shared" si="36"/>
        <v>-2.5923192821529716E-3</v>
      </c>
      <c r="AH61">
        <f t="shared" si="37"/>
        <v>-184.27941778100143</v>
      </c>
      <c r="AI61">
        <f t="shared" si="38"/>
        <v>-184.28201010028357</v>
      </c>
      <c r="AJ61">
        <f t="shared" si="39"/>
        <v>-24.795422245951983</v>
      </c>
      <c r="AK61">
        <f t="shared" si="61"/>
        <v>-16.899666926501897</v>
      </c>
      <c r="AL61">
        <f t="shared" si="40"/>
        <v>-225.97709927273746</v>
      </c>
      <c r="AN61">
        <f t="shared" si="41"/>
        <v>0</v>
      </c>
      <c r="AO61">
        <f t="shared" si="42"/>
        <v>0</v>
      </c>
      <c r="AP61">
        <f t="shared" si="43"/>
        <v>-9.2669648810597086E-6</v>
      </c>
      <c r="AQ61">
        <f t="shared" si="44"/>
        <v>-0.65875793334391408</v>
      </c>
      <c r="AR61">
        <f t="shared" si="45"/>
        <v>-0.6587672003087951</v>
      </c>
      <c r="AS61">
        <f t="shared" si="46"/>
        <v>-8.8638119828144138E-2</v>
      </c>
      <c r="AT61">
        <f t="shared" si="47"/>
        <v>-6.041255064053408E-2</v>
      </c>
      <c r="AU61">
        <f t="shared" si="48"/>
        <v>-0.80781787077747336</v>
      </c>
      <c r="AW61">
        <v>58</v>
      </c>
      <c r="AX61">
        <f>IF(Z61&gt;0, (R61*SUMPRODUCT(K61:$K$98, X61:$X$98)-K61*$AZ$3)/Z61, 0)</f>
        <v>-1044568.4318343074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0.47670810299999999</v>
      </c>
      <c r="Q62" s="5">
        <f t="shared" si="60"/>
        <v>12.5</v>
      </c>
      <c r="R62">
        <f t="shared" si="31"/>
        <v>1000000</v>
      </c>
      <c r="S62">
        <f t="shared" si="32"/>
        <v>-1821934.7639716796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-216.62839098978938</v>
      </c>
      <c r="AC62">
        <f t="shared" si="33"/>
        <v>-193.94371408060073</v>
      </c>
      <c r="AE62">
        <f t="shared" si="34"/>
        <v>0</v>
      </c>
      <c r="AF62">
        <f t="shared" si="35"/>
        <v>0</v>
      </c>
      <c r="AG62">
        <f t="shared" si="36"/>
        <v>-1.3306164819659771E-3</v>
      </c>
      <c r="AH62">
        <f t="shared" si="37"/>
        <v>-98.862368589237192</v>
      </c>
      <c r="AI62">
        <f t="shared" si="38"/>
        <v>-98.863699205719158</v>
      </c>
      <c r="AJ62">
        <f t="shared" si="39"/>
        <v>-22.684676909188653</v>
      </c>
      <c r="AK62">
        <f t="shared" si="61"/>
        <v>-15.163987369285259</v>
      </c>
      <c r="AL62">
        <f t="shared" si="40"/>
        <v>-136.71236348419308</v>
      </c>
      <c r="AN62">
        <f t="shared" si="41"/>
        <v>0</v>
      </c>
      <c r="AO62">
        <f t="shared" si="42"/>
        <v>0</v>
      </c>
      <c r="AP62">
        <f t="shared" si="43"/>
        <v>-4.2470160564567117E-6</v>
      </c>
      <c r="AQ62">
        <f t="shared" si="44"/>
        <v>-0.31554551778697104</v>
      </c>
      <c r="AR62">
        <f t="shared" si="45"/>
        <v>-0.31554976480302749</v>
      </c>
      <c r="AS62">
        <f t="shared" si="46"/>
        <v>-7.2404173835658545E-2</v>
      </c>
      <c r="AT62">
        <f t="shared" si="47"/>
        <v>-4.8399894868360702E-2</v>
      </c>
      <c r="AU62">
        <f t="shared" si="48"/>
        <v>-0.43635383350704676</v>
      </c>
      <c r="AW62">
        <v>59</v>
      </c>
      <c r="AX62">
        <f>IF(Z62&gt;0, (R62*SUMPRODUCT(K62:$K$98, X62:$X$98)-K62*$AZ$3)/Z62, 0)</f>
        <v>-1821934.7639716796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0.48798100799999999</v>
      </c>
      <c r="Q63" s="5">
        <f t="shared" si="60"/>
        <v>12.5</v>
      </c>
      <c r="R63">
        <f t="shared" si="31"/>
        <v>1000000</v>
      </c>
      <c r="S63">
        <f t="shared" si="32"/>
        <v>-3245102.3820644007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-193.94371408060073</v>
      </c>
      <c r="AC63">
        <f t="shared" si="33"/>
        <v>-173.4169070604122</v>
      </c>
      <c r="AE63">
        <f t="shared" si="34"/>
        <v>0</v>
      </c>
      <c r="AF63">
        <f t="shared" si="35"/>
        <v>0</v>
      </c>
      <c r="AG63">
        <f t="shared" si="36"/>
        <v>-6.6799474501514603E-4</v>
      </c>
      <c r="AH63">
        <f t="shared" si="37"/>
        <v>-51.945245770493706</v>
      </c>
      <c r="AI63">
        <f t="shared" si="38"/>
        <v>-51.945913765238721</v>
      </c>
      <c r="AJ63">
        <f t="shared" si="39"/>
        <v>-20.526807020188528</v>
      </c>
      <c r="AK63">
        <f t="shared" si="61"/>
        <v>-13.576059985642052</v>
      </c>
      <c r="AL63">
        <f t="shared" si="40"/>
        <v>-86.048780771069289</v>
      </c>
      <c r="AN63">
        <f t="shared" si="41"/>
        <v>0</v>
      </c>
      <c r="AO63">
        <f t="shared" si="42"/>
        <v>0</v>
      </c>
      <c r="AP63">
        <f t="shared" si="43"/>
        <v>-1.9036452854198335E-6</v>
      </c>
      <c r="AQ63">
        <f t="shared" si="44"/>
        <v>-0.14803308401585222</v>
      </c>
      <c r="AR63">
        <f t="shared" si="45"/>
        <v>-0.14803498766113765</v>
      </c>
      <c r="AS63">
        <f t="shared" si="46"/>
        <v>-5.8497106003159702E-2</v>
      </c>
      <c r="AT63">
        <f t="shared" si="47"/>
        <v>-3.8688930982021967E-2</v>
      </c>
      <c r="AU63">
        <f t="shared" si="48"/>
        <v>-0.24522102464631929</v>
      </c>
      <c r="AW63">
        <v>60</v>
      </c>
      <c r="AX63">
        <f>IF(Z63&gt;0, (R63*SUMPRODUCT(K63:$K$98, X63:$X$98)-K63*$AZ$3)/Z63, 0)</f>
        <v>-3245102.3820644007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0.50007659900000001</v>
      </c>
      <c r="Q64" s="5">
        <f t="shared" si="60"/>
        <v>12.5</v>
      </c>
      <c r="R64">
        <f t="shared" si="31"/>
        <v>1000000</v>
      </c>
      <c r="S64">
        <f t="shared" si="32"/>
        <v>-5918563.7587620048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-173.4169070604122</v>
      </c>
      <c r="AC64">
        <f t="shared" si="33"/>
        <v>-154.95569680694996</v>
      </c>
      <c r="AE64">
        <f t="shared" si="34"/>
        <v>0</v>
      </c>
      <c r="AF64">
        <f t="shared" si="35"/>
        <v>0</v>
      </c>
      <c r="AG64">
        <f t="shared" si="36"/>
        <v>-3.2726625732794817E-4</v>
      </c>
      <c r="AH64">
        <f t="shared" si="37"/>
        <v>-26.723883218963717</v>
      </c>
      <c r="AI64">
        <f t="shared" si="38"/>
        <v>-26.724210485221047</v>
      </c>
      <c r="AJ64">
        <f t="shared" si="39"/>
        <v>-18.461210253462241</v>
      </c>
      <c r="AK64">
        <f t="shared" si="61"/>
        <v>-12.139183494228854</v>
      </c>
      <c r="AL64">
        <f t="shared" si="40"/>
        <v>-57.324604232912144</v>
      </c>
      <c r="AN64">
        <f t="shared" si="41"/>
        <v>0</v>
      </c>
      <c r="AO64">
        <f t="shared" si="42"/>
        <v>0</v>
      </c>
      <c r="AP64">
        <f t="shared" si="43"/>
        <v>-8.3271461833080413E-7</v>
      </c>
      <c r="AQ64">
        <f t="shared" si="44"/>
        <v>-6.7997747145366771E-2</v>
      </c>
      <c r="AR64">
        <f t="shared" si="45"/>
        <v>-6.79985798599851E-2</v>
      </c>
      <c r="AS64">
        <f t="shared" si="46"/>
        <v>-4.6973738678875124E-2</v>
      </c>
      <c r="AT64">
        <f t="shared" si="47"/>
        <v>-3.0887619251607844E-2</v>
      </c>
      <c r="AU64">
        <f t="shared" si="48"/>
        <v>-0.14585993779046807</v>
      </c>
      <c r="AW64">
        <v>61</v>
      </c>
      <c r="AX64">
        <f>IF(Z64&gt;0, (R64*SUMPRODUCT(K64:$K$98, X64:$X$98)-K64*$AZ$3)/Z64, 0)</f>
        <v>-5918563.7587620048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0.512515834</v>
      </c>
      <c r="Q65" s="5">
        <f t="shared" si="60"/>
        <v>12.5</v>
      </c>
      <c r="R65">
        <f t="shared" si="31"/>
        <v>1000000</v>
      </c>
      <c r="S65">
        <f t="shared" si="32"/>
        <v>-11071639.571225384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-154.95569680694996</v>
      </c>
      <c r="AC65">
        <f t="shared" si="33"/>
        <v>-138.40829871706129</v>
      </c>
      <c r="AE65">
        <f t="shared" si="34"/>
        <v>0</v>
      </c>
      <c r="AF65">
        <f t="shared" si="35"/>
        <v>0</v>
      </c>
      <c r="AG65">
        <f t="shared" si="36"/>
        <v>-1.5626445594017673E-4</v>
      </c>
      <c r="AH65">
        <f t="shared" si="37"/>
        <v>-13.418331105159357</v>
      </c>
      <c r="AI65">
        <f t="shared" si="38"/>
        <v>-13.418487369615297</v>
      </c>
      <c r="AJ65">
        <f t="shared" si="39"/>
        <v>-16.547398089888674</v>
      </c>
      <c r="AK65">
        <f t="shared" si="61"/>
        <v>-10.846898776486498</v>
      </c>
      <c r="AL65">
        <f t="shared" si="40"/>
        <v>-40.81278423599047</v>
      </c>
      <c r="AN65">
        <f t="shared" si="41"/>
        <v>0</v>
      </c>
      <c r="AO65">
        <f t="shared" si="42"/>
        <v>0</v>
      </c>
      <c r="AP65">
        <f t="shared" si="43"/>
        <v>-3.5500718308008246E-7</v>
      </c>
      <c r="AQ65">
        <f t="shared" si="44"/>
        <v>-3.0484244792700271E-2</v>
      </c>
      <c r="AR65">
        <f t="shared" si="45"/>
        <v>-3.0484599799883348E-2</v>
      </c>
      <c r="AS65">
        <f t="shared" si="46"/>
        <v>-3.7592971145306707E-2</v>
      </c>
      <c r="AT65">
        <f t="shared" si="47"/>
        <v>-2.4642372807220165E-2</v>
      </c>
      <c r="AU65">
        <f t="shared" si="48"/>
        <v>-9.271994375241023E-2</v>
      </c>
      <c r="AW65">
        <v>62</v>
      </c>
      <c r="AX65">
        <f>IF(Z65&gt;0, (R65*SUMPRODUCT(K65:$K$98, X65:$X$98)-K65*$AZ$3)/Z65, 0)</f>
        <v>-11071639.571225384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0.52569093300000003</v>
      </c>
      <c r="Q66" s="5">
        <f t="shared" si="60"/>
        <v>12.5</v>
      </c>
      <c r="R66">
        <f t="shared" si="31"/>
        <v>1000000</v>
      </c>
      <c r="S66">
        <f t="shared" si="32"/>
        <v>-21294811.131400887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-138.40829871706129</v>
      </c>
      <c r="AC66">
        <f t="shared" si="33"/>
        <v>-123.60360810735931</v>
      </c>
      <c r="AE66">
        <f t="shared" si="34"/>
        <v>0</v>
      </c>
      <c r="AF66">
        <f t="shared" si="35"/>
        <v>0</v>
      </c>
      <c r="AG66">
        <f t="shared" si="36"/>
        <v>-7.2555003742846066E-5</v>
      </c>
      <c r="AH66">
        <f t="shared" si="37"/>
        <v>-6.5717446110343118</v>
      </c>
      <c r="AI66">
        <f t="shared" si="38"/>
        <v>-6.5718171660380547</v>
      </c>
      <c r="AJ66">
        <f t="shared" si="39"/>
        <v>-14.804690609701979</v>
      </c>
      <c r="AK66">
        <f t="shared" si="61"/>
        <v>-9.6885809101942915</v>
      </c>
      <c r="AL66">
        <f t="shared" si="40"/>
        <v>-31.065088685934327</v>
      </c>
      <c r="AN66">
        <f t="shared" si="41"/>
        <v>0</v>
      </c>
      <c r="AO66">
        <f t="shared" si="42"/>
        <v>0</v>
      </c>
      <c r="AP66">
        <f t="shared" si="43"/>
        <v>-1.4717236960197433E-7</v>
      </c>
      <c r="AQ66">
        <f t="shared" si="44"/>
        <v>-1.3330289806790739E-2</v>
      </c>
      <c r="AR66">
        <f t="shared" si="45"/>
        <v>-1.3330436979160341E-2</v>
      </c>
      <c r="AS66">
        <f t="shared" si="46"/>
        <v>-3.0030201720839582E-2</v>
      </c>
      <c r="AT66">
        <f t="shared" si="47"/>
        <v>-1.9652557881293477E-2</v>
      </c>
      <c r="AU66">
        <f t="shared" si="48"/>
        <v>-6.301319658129341E-2</v>
      </c>
      <c r="AW66">
        <v>63</v>
      </c>
      <c r="AX66">
        <f>IF(Z66&gt;0, (R66*SUMPRODUCT(K66:$K$98, X66:$X$98)-K66*$AZ$3)/Z66, 0)</f>
        <v>-21294811.131400887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2">$C$6</f>
        <v>1000000</v>
      </c>
      <c r="S67">
        <f t="shared" ref="S67:S89" si="63">AX67</f>
        <v>-42221840.825582743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-123.60360810735931</v>
      </c>
      <c r="AC67">
        <f t="shared" ref="AC67:AC89" si="64">S67*Z67</f>
        <v>-110.37124656279586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-3.2675993160369423E-5</v>
      </c>
      <c r="AH67">
        <f t="shared" ref="AH67:AH89" si="68">-X67*R67</f>
        <v>-3.1322768436038539</v>
      </c>
      <c r="AI67">
        <f t="shared" ref="AI67:AI89" si="69">SUM(AE67:AH67)</f>
        <v>-3.1323095195970145</v>
      </c>
      <c r="AJ67">
        <f t="shared" ref="AJ67:AJ89" si="70">AB67-AC67</f>
        <v>-13.232361544563446</v>
      </c>
      <c r="AK67">
        <f t="shared" si="61"/>
        <v>-8.652252567515152</v>
      </c>
      <c r="AL67">
        <f t="shared" ref="AL67:AL89" si="71">SUM(AI67:AK67)</f>
        <v>-25.016923631675613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-5.9179281412508E-8</v>
      </c>
      <c r="AQ67">
        <f t="shared" ref="AQ67:AQ89" si="75">AH67*$K67</f>
        <v>-5.6728464802818287E-3</v>
      </c>
      <c r="AR67">
        <f t="shared" ref="AR67:AR89" si="76">AI67*$K67</f>
        <v>-5.6729056595632415E-3</v>
      </c>
      <c r="AS67">
        <f t="shared" ref="AS67:AS89" si="77">AJ67*$K67</f>
        <v>-2.3965045033352429E-2</v>
      </c>
      <c r="AT67">
        <f t="shared" ref="AT67:AT89" si="78">AK67*$K67</f>
        <v>-1.567003907217384E-2</v>
      </c>
      <c r="AU67">
        <f t="shared" ref="AU67:AU89" si="79">AL67*$K67</f>
        <v>-4.5307989765089512E-2</v>
      </c>
      <c r="AW67">
        <v>64</v>
      </c>
      <c r="AX67">
        <f>IF(Z67&gt;0, (R67*SUMPRODUCT(K67:$K$98, X67:$X$98)-K67*$AZ$3)/Z67, 0)</f>
        <v>-42221840.825582743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0.55384314300000004</v>
      </c>
      <c r="Q68" s="5">
        <f t="shared" si="60"/>
        <v>12.5</v>
      </c>
      <c r="R68">
        <f t="shared" si="62"/>
        <v>1000000</v>
      </c>
      <c r="S68">
        <f t="shared" si="63"/>
        <v>-86436454.066311687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-110.37124656279586</v>
      </c>
      <c r="AC68">
        <f t="shared" si="64"/>
        <v>-98.550408842874148</v>
      </c>
      <c r="AE68">
        <f t="shared" si="65"/>
        <v>0</v>
      </c>
      <c r="AF68">
        <f t="shared" si="66"/>
        <v>0</v>
      </c>
      <c r="AG68">
        <f t="shared" si="67"/>
        <v>-1.4251858476180225E-5</v>
      </c>
      <c r="AH68">
        <f t="shared" si="68"/>
        <v>-1.4477899802068406</v>
      </c>
      <c r="AI68">
        <f t="shared" si="69"/>
        <v>-1.4478042320653168</v>
      </c>
      <c r="AJ68">
        <f t="shared" si="70"/>
        <v>-11.820837719921713</v>
      </c>
      <c r="AK68">
        <f t="shared" si="61"/>
        <v>-7.7259872593957111</v>
      </c>
      <c r="AL68">
        <f t="shared" si="71"/>
        <v>-20.99462921138274</v>
      </c>
      <c r="AN68">
        <f t="shared" si="72"/>
        <v>0</v>
      </c>
      <c r="AO68">
        <f t="shared" si="73"/>
        <v>0</v>
      </c>
      <c r="AP68">
        <f t="shared" si="74"/>
        <v>-2.3045936946783937E-8</v>
      </c>
      <c r="AQ68">
        <f t="shared" si="75"/>
        <v>-2.3411456584274937E-3</v>
      </c>
      <c r="AR68">
        <f t="shared" si="76"/>
        <v>-2.3411687043644407E-3</v>
      </c>
      <c r="AS68">
        <f t="shared" si="77"/>
        <v>-1.9114860086969894E-2</v>
      </c>
      <c r="AT68">
        <f t="shared" si="78"/>
        <v>-1.2493290999856403E-2</v>
      </c>
      <c r="AU68">
        <f t="shared" si="79"/>
        <v>-3.3949319791190737E-2</v>
      </c>
      <c r="AW68">
        <v>65</v>
      </c>
      <c r="AX68">
        <f>IF(Z68&gt;0, (R68*SUMPRODUCT(K68:$K$98, X68:$X$98)-K68*$AZ$3)/Z68, 0)</f>
        <v>-86436454.066311687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0.568687897</v>
      </c>
      <c r="Q69" s="5">
        <f t="shared" ref="Q69:Q89" si="91">$C$8</f>
        <v>12.5</v>
      </c>
      <c r="R69">
        <f t="shared" si="62"/>
        <v>1000000</v>
      </c>
      <c r="S69">
        <f t="shared" si="63"/>
        <v>-183182720.90467092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-98.550408842874148</v>
      </c>
      <c r="AC69">
        <f t="shared" si="64"/>
        <v>-87.993365554245059</v>
      </c>
      <c r="AE69">
        <f t="shared" si="65"/>
        <v>0</v>
      </c>
      <c r="AF69">
        <f t="shared" si="66"/>
        <v>0</v>
      </c>
      <c r="AG69">
        <f t="shared" si="67"/>
        <v>-6.0044804662578664E-6</v>
      </c>
      <c r="AH69">
        <f t="shared" si="68"/>
        <v>-0.64838875401284446</v>
      </c>
      <c r="AI69">
        <f t="shared" si="69"/>
        <v>-0.64839475849331074</v>
      </c>
      <c r="AJ69">
        <f t="shared" si="70"/>
        <v>-10.557043288629089</v>
      </c>
      <c r="AK69">
        <f t="shared" si="61"/>
        <v>-6.8985286190011914</v>
      </c>
      <c r="AL69">
        <f t="shared" si="71"/>
        <v>-18.10396666612359</v>
      </c>
      <c r="AN69">
        <f t="shared" si="72"/>
        <v>0</v>
      </c>
      <c r="AO69">
        <f t="shared" si="73"/>
        <v>0</v>
      </c>
      <c r="AP69">
        <f t="shared" si="74"/>
        <v>-8.6692251434419098E-9</v>
      </c>
      <c r="AQ69">
        <f t="shared" si="75"/>
        <v>-9.3613895833293968E-4</v>
      </c>
      <c r="AR69">
        <f t="shared" si="76"/>
        <v>-9.361476275580831E-4</v>
      </c>
      <c r="AS69">
        <f t="shared" si="77"/>
        <v>-1.5242182172544605E-2</v>
      </c>
      <c r="AT69">
        <f t="shared" si="78"/>
        <v>-9.960045351579027E-3</v>
      </c>
      <c r="AU69">
        <f t="shared" si="79"/>
        <v>-2.6138375151681714E-2</v>
      </c>
      <c r="AW69">
        <v>66</v>
      </c>
      <c r="AX69">
        <f>IF(Z69&gt;0, (R69*SUMPRODUCT(K69:$K$98, X69:$X$98)-K69*$AZ$3)/Z69, 0)</f>
        <v>-183182720.90467092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0.58363282999999999</v>
      </c>
      <c r="Q70" s="5">
        <f t="shared" si="91"/>
        <v>12.5</v>
      </c>
      <c r="R70">
        <f t="shared" si="62"/>
        <v>1000000</v>
      </c>
      <c r="S70">
        <f t="shared" si="63"/>
        <v>-402487272.81542355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-87.993365554245059</v>
      </c>
      <c r="AC70">
        <f t="shared" si="64"/>
        <v>-78.566279876875285</v>
      </c>
      <c r="AE70">
        <f t="shared" si="65"/>
        <v>0</v>
      </c>
      <c r="AF70">
        <f t="shared" si="66"/>
        <v>0</v>
      </c>
      <c r="AG70">
        <f t="shared" si="67"/>
        <v>-2.4400237343934898E-6</v>
      </c>
      <c r="AH70">
        <f t="shared" si="68"/>
        <v>-0.28035295417614386</v>
      </c>
      <c r="AI70">
        <f t="shared" si="69"/>
        <v>-0.28035539419987826</v>
      </c>
      <c r="AJ70">
        <f t="shared" si="70"/>
        <v>-9.4270856773697744</v>
      </c>
      <c r="AK70">
        <f t="shared" si="61"/>
        <v>-6.159535588797155</v>
      </c>
      <c r="AL70">
        <f t="shared" si="71"/>
        <v>-15.866976660366808</v>
      </c>
      <c r="AN70">
        <f t="shared" si="72"/>
        <v>0</v>
      </c>
      <c r="AO70">
        <f t="shared" si="73"/>
        <v>0</v>
      </c>
      <c r="AP70">
        <f t="shared" si="74"/>
        <v>-3.1454361496726191E-9</v>
      </c>
      <c r="AQ70">
        <f t="shared" si="75"/>
        <v>-3.6140317174101133E-4</v>
      </c>
      <c r="AR70">
        <f t="shared" si="76"/>
        <v>-3.6140631717716099E-4</v>
      </c>
      <c r="AS70">
        <f t="shared" si="77"/>
        <v>-1.2152462149320227E-2</v>
      </c>
      <c r="AT70">
        <f t="shared" si="78"/>
        <v>-7.9402612495543777E-3</v>
      </c>
      <c r="AU70">
        <f t="shared" si="79"/>
        <v>-2.0454129716051764E-2</v>
      </c>
      <c r="AW70">
        <v>67</v>
      </c>
      <c r="AX70">
        <f>IF(Z70&gt;0, (R70*SUMPRODUCT(K70:$K$98, X70:$X$98)-K70*$AZ$3)/Z70, 0)</f>
        <v>-402487272.81542355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0.59833308299999999</v>
      </c>
      <c r="Q71" s="5">
        <f t="shared" si="91"/>
        <v>12.5</v>
      </c>
      <c r="R71">
        <f t="shared" si="62"/>
        <v>1000000</v>
      </c>
      <c r="S71">
        <f t="shared" si="63"/>
        <v>-917527521.9496361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-78.566279876875285</v>
      </c>
      <c r="AC71">
        <f t="shared" si="64"/>
        <v>-70.148764658325476</v>
      </c>
      <c r="AE71">
        <f t="shared" si="65"/>
        <v>0</v>
      </c>
      <c r="AF71">
        <f t="shared" si="66"/>
        <v>0</v>
      </c>
      <c r="AG71">
        <f t="shared" si="67"/>
        <v>-9.5567657345672509E-7</v>
      </c>
      <c r="AH71">
        <f t="shared" si="68"/>
        <v>-0.11679575388742638</v>
      </c>
      <c r="AI71">
        <f t="shared" si="69"/>
        <v>-0.11679670956399985</v>
      </c>
      <c r="AJ71">
        <f t="shared" si="70"/>
        <v>-8.4175152185498092</v>
      </c>
      <c r="AK71">
        <f t="shared" si="61"/>
        <v>-5.4996395913812703</v>
      </c>
      <c r="AL71">
        <f t="shared" si="71"/>
        <v>-14.03395151949508</v>
      </c>
      <c r="AN71">
        <f t="shared" si="72"/>
        <v>0</v>
      </c>
      <c r="AO71">
        <f t="shared" si="73"/>
        <v>0</v>
      </c>
      <c r="AP71">
        <f t="shared" si="74"/>
        <v>-1.0999672137166297E-9</v>
      </c>
      <c r="AQ71">
        <f t="shared" si="75"/>
        <v>-1.3442989348666195E-4</v>
      </c>
      <c r="AR71">
        <f t="shared" si="76"/>
        <v>-1.3443099345387567E-4</v>
      </c>
      <c r="AS71">
        <f t="shared" si="77"/>
        <v>-9.6884144893029829E-3</v>
      </c>
      <c r="AT71">
        <f t="shared" si="78"/>
        <v>-6.3299900884838944E-3</v>
      </c>
      <c r="AU71">
        <f t="shared" si="79"/>
        <v>-1.6152835571240753E-2</v>
      </c>
      <c r="AW71">
        <v>68</v>
      </c>
      <c r="AX71">
        <f>IF(Z71&gt;0, (R71*SUMPRODUCT(K71:$K$98, X71:$X$98)-K71*$AZ$3)/Z71, 0)</f>
        <v>-917527521.9496361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0.61338487399999997</v>
      </c>
      <c r="Q72" s="5">
        <f t="shared" si="91"/>
        <v>12.5</v>
      </c>
      <c r="R72">
        <f t="shared" si="62"/>
        <v>1000000</v>
      </c>
      <c r="S72">
        <f t="shared" si="63"/>
        <v>-2175224554.5585527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-70.148764658325476</v>
      </c>
      <c r="AC72">
        <f t="shared" si="64"/>
        <v>-62.632937818824743</v>
      </c>
      <c r="AE72">
        <f t="shared" si="65"/>
        <v>0</v>
      </c>
      <c r="AF72">
        <f t="shared" si="66"/>
        <v>0</v>
      </c>
      <c r="AG72">
        <f t="shared" si="67"/>
        <v>-3.5992225312765282E-7</v>
      </c>
      <c r="AH72">
        <f t="shared" si="68"/>
        <v>-4.6895804367560405E-2</v>
      </c>
      <c r="AI72">
        <f t="shared" si="69"/>
        <v>-4.6896164289813531E-2</v>
      </c>
      <c r="AJ72">
        <f t="shared" si="70"/>
        <v>-7.5158268395007326</v>
      </c>
      <c r="AK72">
        <f t="shared" ref="AK72:AK89" si="92">G72*SUM(AB72:AB72, AE72:AF72)</f>
        <v>-4.9104135260827837</v>
      </c>
      <c r="AL72">
        <f t="shared" si="71"/>
        <v>-12.473136529873329</v>
      </c>
      <c r="AN72">
        <f t="shared" si="72"/>
        <v>0</v>
      </c>
      <c r="AO72">
        <f t="shared" si="73"/>
        <v>0</v>
      </c>
      <c r="AP72">
        <f t="shared" si="74"/>
        <v>-3.6987883106228347E-10</v>
      </c>
      <c r="AQ72">
        <f t="shared" si="75"/>
        <v>-4.8193089342121853E-5</v>
      </c>
      <c r="AR72">
        <f t="shared" si="76"/>
        <v>-4.8193459220952915E-5</v>
      </c>
      <c r="AS72">
        <f t="shared" si="77"/>
        <v>-7.7237381731857244E-3</v>
      </c>
      <c r="AT72">
        <f t="shared" si="78"/>
        <v>-5.0462509591363263E-3</v>
      </c>
      <c r="AU72">
        <f t="shared" si="79"/>
        <v>-1.2818182591543003E-2</v>
      </c>
      <c r="AW72">
        <v>69</v>
      </c>
      <c r="AX72">
        <f>IF(Z72&gt;0, (R72*SUMPRODUCT(K72:$K$98, X72:$X$98)-K72*$AZ$3)/Z72, 0)</f>
        <v>-2175224554.5585527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0.62870016699999998</v>
      </c>
      <c r="Q73" s="5">
        <f t="shared" si="91"/>
        <v>12.5</v>
      </c>
      <c r="R73">
        <f t="shared" si="62"/>
        <v>1000000</v>
      </c>
      <c r="S73">
        <f t="shared" si="63"/>
        <v>-5375497042.7774496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-62.632937818824743</v>
      </c>
      <c r="AC73">
        <f t="shared" si="64"/>
        <v>-55.922306307097806</v>
      </c>
      <c r="AE73">
        <f t="shared" si="65"/>
        <v>0</v>
      </c>
      <c r="AF73">
        <f t="shared" si="66"/>
        <v>0</v>
      </c>
      <c r="AG73">
        <f t="shared" si="67"/>
        <v>-1.300398499480047E-7</v>
      </c>
      <c r="AH73">
        <f t="shared" si="68"/>
        <v>-1.8102654451869725E-2</v>
      </c>
      <c r="AI73">
        <f t="shared" si="69"/>
        <v>-1.8102784491719672E-2</v>
      </c>
      <c r="AJ73">
        <f t="shared" si="70"/>
        <v>-6.7106315117269375</v>
      </c>
      <c r="AK73">
        <f t="shared" si="92"/>
        <v>-4.3843056473177322</v>
      </c>
      <c r="AL73">
        <f t="shared" si="71"/>
        <v>-11.113039943536389</v>
      </c>
      <c r="AN73">
        <f t="shared" si="72"/>
        <v>0</v>
      </c>
      <c r="AO73">
        <f t="shared" si="73"/>
        <v>0</v>
      </c>
      <c r="AP73">
        <f t="shared" si="74"/>
        <v>-1.1931889276164127E-10</v>
      </c>
      <c r="AQ73">
        <f t="shared" si="75"/>
        <v>-1.6610205918473023E-5</v>
      </c>
      <c r="AR73">
        <f t="shared" si="76"/>
        <v>-1.6610325237365785E-5</v>
      </c>
      <c r="AS73">
        <f t="shared" si="77"/>
        <v>-6.1573826948492488E-3</v>
      </c>
      <c r="AT73">
        <f t="shared" si="78"/>
        <v>-4.0228475776904688E-3</v>
      </c>
      <c r="AU73">
        <f t="shared" si="79"/>
        <v>-1.0196840597777083E-2</v>
      </c>
      <c r="AW73">
        <v>70</v>
      </c>
      <c r="AX73">
        <f>IF(Z73&gt;0, (R73*SUMPRODUCT(K73:$K$98, X73:$X$98)-K73*$AZ$3)/Z73, 0)</f>
        <v>-5375497042.7774496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0.64417999699999995</v>
      </c>
      <c r="Q74" s="5">
        <f t="shared" si="91"/>
        <v>12.5</v>
      </c>
      <c r="R74">
        <f t="shared" si="62"/>
        <v>1000000</v>
      </c>
      <c r="S74">
        <f t="shared" si="63"/>
        <v>-13878758409.145546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-55.922306307097806</v>
      </c>
      <c r="AC74">
        <f t="shared" si="64"/>
        <v>-49.930644609432051</v>
      </c>
      <c r="AE74">
        <f t="shared" si="65"/>
        <v>0</v>
      </c>
      <c r="AF74">
        <f t="shared" si="66"/>
        <v>0</v>
      </c>
      <c r="AG74">
        <f t="shared" si="67"/>
        <v>-4.4970381299138537E-8</v>
      </c>
      <c r="AH74">
        <f t="shared" si="68"/>
        <v>-6.7015256119508891E-3</v>
      </c>
      <c r="AI74">
        <f t="shared" si="69"/>
        <v>-6.7015705823321881E-3</v>
      </c>
      <c r="AJ74">
        <f t="shared" si="70"/>
        <v>-5.9916616976657551</v>
      </c>
      <c r="AK74">
        <f t="shared" si="92"/>
        <v>-3.9145614414968466</v>
      </c>
      <c r="AL74">
        <f t="shared" si="71"/>
        <v>-9.9129247097449333</v>
      </c>
      <c r="AN74">
        <f t="shared" si="72"/>
        <v>0</v>
      </c>
      <c r="AO74">
        <f t="shared" si="73"/>
        <v>0</v>
      </c>
      <c r="AP74">
        <f t="shared" si="74"/>
        <v>-3.6841839154274523E-11</v>
      </c>
      <c r="AQ74">
        <f t="shared" si="75"/>
        <v>-5.4902031415169567E-6</v>
      </c>
      <c r="AR74">
        <f t="shared" si="76"/>
        <v>-5.4902399833561107E-6</v>
      </c>
      <c r="AS74">
        <f t="shared" si="77"/>
        <v>-4.9086494300295781E-3</v>
      </c>
      <c r="AT74">
        <f t="shared" si="78"/>
        <v>-3.2069917759384118E-3</v>
      </c>
      <c r="AU74">
        <f t="shared" si="79"/>
        <v>-8.1211314459513455E-3</v>
      </c>
      <c r="AW74">
        <v>71</v>
      </c>
      <c r="AX74">
        <f>IF(Z74&gt;0, (R74*SUMPRODUCT(K74:$K$98, X74:$X$98)-K74*$AZ$3)/Z74, 0)</f>
        <v>-13878758409.145546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0.65972661300000002</v>
      </c>
      <c r="Q75" s="5">
        <f t="shared" si="91"/>
        <v>12.5</v>
      </c>
      <c r="R75">
        <f t="shared" si="62"/>
        <v>1000000</v>
      </c>
      <c r="S75">
        <f t="shared" si="63"/>
        <v>-37519674174.378815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-49.930644609432051</v>
      </c>
      <c r="AC75">
        <f t="shared" si="64"/>
        <v>-44.580937324749755</v>
      </c>
      <c r="AE75">
        <f t="shared" si="65"/>
        <v>0</v>
      </c>
      <c r="AF75">
        <f t="shared" si="66"/>
        <v>0</v>
      </c>
      <c r="AG75">
        <f t="shared" si="67"/>
        <v>-1.4852520146347942E-8</v>
      </c>
      <c r="AH75">
        <f t="shared" si="68"/>
        <v>-2.3734525871839367E-3</v>
      </c>
      <c r="AI75">
        <f t="shared" si="69"/>
        <v>-2.3734674397040832E-3</v>
      </c>
      <c r="AJ75">
        <f t="shared" si="70"/>
        <v>-5.3497072846822959</v>
      </c>
      <c r="AK75">
        <f t="shared" si="92"/>
        <v>-3.4951451226602437</v>
      </c>
      <c r="AL75">
        <f t="shared" si="71"/>
        <v>-8.847225874782243</v>
      </c>
      <c r="AN75">
        <f t="shared" si="72"/>
        <v>0</v>
      </c>
      <c r="AO75">
        <f t="shared" si="73"/>
        <v>0</v>
      </c>
      <c r="AP75">
        <f t="shared" si="74"/>
        <v>-1.0864177679278088E-11</v>
      </c>
      <c r="AQ75">
        <f t="shared" si="75"/>
        <v>-1.7361101258528796E-6</v>
      </c>
      <c r="AR75">
        <f t="shared" si="76"/>
        <v>-1.7361209900305589E-6</v>
      </c>
      <c r="AS75">
        <f t="shared" si="77"/>
        <v>-3.9131521048438268E-3</v>
      </c>
      <c r="AT75">
        <f t="shared" si="78"/>
        <v>-2.5565949248538759E-3</v>
      </c>
      <c r="AU75">
        <f t="shared" si="79"/>
        <v>-6.4714831506877324E-3</v>
      </c>
      <c r="AW75">
        <v>72</v>
      </c>
      <c r="AX75">
        <f>IF(Z75&gt;0, (R75*SUMPRODUCT(K75:$K$98, X75:$X$98)-K75*$AZ$3)/Z75, 0)</f>
        <v>-37519674174.378815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0.67535580100000003</v>
      </c>
      <c r="Q76" s="5">
        <f t="shared" si="91"/>
        <v>12.5</v>
      </c>
      <c r="R76">
        <f t="shared" si="62"/>
        <v>1000000</v>
      </c>
      <c r="S76">
        <f t="shared" si="63"/>
        <v>-106468545835.25806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-44.580937324749755</v>
      </c>
      <c r="AC76">
        <f t="shared" si="64"/>
        <v>-39.804409797569328</v>
      </c>
      <c r="AE76">
        <f t="shared" si="65"/>
        <v>0</v>
      </c>
      <c r="AF76">
        <f t="shared" si="66"/>
        <v>0</v>
      </c>
      <c r="AG76">
        <f t="shared" si="67"/>
        <v>-4.6732593045790111E-9</v>
      </c>
      <c r="AH76">
        <f t="shared" si="68"/>
        <v>-8.0245885122443613E-4</v>
      </c>
      <c r="AI76">
        <f t="shared" si="69"/>
        <v>-8.0246352448374073E-4</v>
      </c>
      <c r="AJ76">
        <f t="shared" si="70"/>
        <v>-4.7765275271804271</v>
      </c>
      <c r="AK76">
        <f t="shared" si="92"/>
        <v>-3.1206656127324832</v>
      </c>
      <c r="AL76">
        <f t="shared" si="71"/>
        <v>-7.8979956034373942</v>
      </c>
      <c r="AN76">
        <f t="shared" si="72"/>
        <v>0</v>
      </c>
      <c r="AO76">
        <f t="shared" si="73"/>
        <v>0</v>
      </c>
      <c r="AP76">
        <f t="shared" si="74"/>
        <v>-3.0520986461519044E-12</v>
      </c>
      <c r="AQ76">
        <f t="shared" si="75"/>
        <v>-5.2408467277108382E-7</v>
      </c>
      <c r="AR76">
        <f t="shared" si="76"/>
        <v>-5.2408772486972997E-7</v>
      </c>
      <c r="AS76">
        <f t="shared" si="77"/>
        <v>-3.119542967523814E-3</v>
      </c>
      <c r="AT76">
        <f t="shared" si="78"/>
        <v>-2.0381020334953644E-3</v>
      </c>
      <c r="AU76">
        <f t="shared" si="79"/>
        <v>-5.1581690887440483E-3</v>
      </c>
      <c r="AW76">
        <v>73</v>
      </c>
      <c r="AX76">
        <f>IF(Z76&gt;0, (R76*SUMPRODUCT(K76:$K$98, X76:$X$98)-K76*$AZ$3)/Z76, 0)</f>
        <v>-106468545835.25806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0.69109609699999996</v>
      </c>
      <c r="Q77" s="5">
        <f t="shared" si="91"/>
        <v>12.5</v>
      </c>
      <c r="R77">
        <f t="shared" si="62"/>
        <v>1000000</v>
      </c>
      <c r="S77">
        <f t="shared" si="63"/>
        <v>-318032658246.27435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-39.804409797569328</v>
      </c>
      <c r="AC77">
        <f t="shared" si="64"/>
        <v>-35.539652050858862</v>
      </c>
      <c r="AE77">
        <f t="shared" si="65"/>
        <v>0</v>
      </c>
      <c r="AF77">
        <f t="shared" si="66"/>
        <v>0</v>
      </c>
      <c r="AG77">
        <f t="shared" si="67"/>
        <v>-1.3968554458697324E-9</v>
      </c>
      <c r="AH77">
        <f t="shared" si="68"/>
        <v>-2.5837370125307904E-4</v>
      </c>
      <c r="AI77">
        <f t="shared" si="69"/>
        <v>-2.5837509810852492E-4</v>
      </c>
      <c r="AJ77">
        <f t="shared" si="70"/>
        <v>-4.2647577467104654</v>
      </c>
      <c r="AK77">
        <f t="shared" si="92"/>
        <v>-2.7863086858298534</v>
      </c>
      <c r="AL77">
        <f t="shared" si="71"/>
        <v>-7.0513248076384274</v>
      </c>
      <c r="AN77">
        <f t="shared" si="72"/>
        <v>0</v>
      </c>
      <c r="AO77">
        <f t="shared" si="73"/>
        <v>0</v>
      </c>
      <c r="AP77">
        <f t="shared" si="74"/>
        <v>-8.145394622105537E-13</v>
      </c>
      <c r="AQ77">
        <f t="shared" si="75"/>
        <v>-1.5066381871532603E-7</v>
      </c>
      <c r="AR77">
        <f t="shared" si="76"/>
        <v>-1.5066463325478825E-7</v>
      </c>
      <c r="AS77">
        <f t="shared" si="77"/>
        <v>-2.4868811527601659E-3</v>
      </c>
      <c r="AT77">
        <f t="shared" si="78"/>
        <v>-1.6247625230077654E-3</v>
      </c>
      <c r="AU77">
        <f t="shared" si="79"/>
        <v>-4.1117943404011858E-3</v>
      </c>
      <c r="AW77">
        <v>74</v>
      </c>
      <c r="AX77">
        <f>IF(Z77&gt;0, (R77*SUMPRODUCT(K77:$K$98, X77:$X$98)-K77*$AZ$3)/Z77, 0)</f>
        <v>-318032658246.27435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0.70685825099999999</v>
      </c>
      <c r="Q78" s="5">
        <f t="shared" si="91"/>
        <v>12.5</v>
      </c>
      <c r="R78">
        <f t="shared" si="62"/>
        <v>1000000</v>
      </c>
      <c r="S78">
        <f t="shared" si="63"/>
        <v>-1002881887714.7811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-35.539652050858862</v>
      </c>
      <c r="AC78">
        <f t="shared" si="64"/>
        <v>-31.731832316884162</v>
      </c>
      <c r="AE78">
        <f t="shared" si="65"/>
        <v>0</v>
      </c>
      <c r="AF78">
        <f t="shared" si="66"/>
        <v>0</v>
      </c>
      <c r="AG78">
        <f t="shared" si="67"/>
        <v>-3.9550809404373088E-10</v>
      </c>
      <c r="AH78">
        <f t="shared" si="68"/>
        <v>-7.8990303789384342E-5</v>
      </c>
      <c r="AI78">
        <f t="shared" si="69"/>
        <v>-7.8990699297478391E-5</v>
      </c>
      <c r="AJ78">
        <f t="shared" si="70"/>
        <v>-3.8078197339747</v>
      </c>
      <c r="AK78">
        <f t="shared" si="92"/>
        <v>-2.4877756435601204</v>
      </c>
      <c r="AL78">
        <f t="shared" si="71"/>
        <v>-6.2956743682341179</v>
      </c>
      <c r="AN78">
        <f t="shared" si="72"/>
        <v>0</v>
      </c>
      <c r="AO78">
        <f t="shared" si="73"/>
        <v>0</v>
      </c>
      <c r="AP78">
        <f t="shared" si="74"/>
        <v>-2.0591975710697823E-13</v>
      </c>
      <c r="AQ78">
        <f t="shared" si="75"/>
        <v>-4.1125995687759475E-8</v>
      </c>
      <c r="AR78">
        <f t="shared" si="76"/>
        <v>-4.1126201607516582E-8</v>
      </c>
      <c r="AS78">
        <f t="shared" si="77"/>
        <v>-1.9825265943622661E-3</v>
      </c>
      <c r="AT78">
        <f t="shared" si="78"/>
        <v>-1.2952507520665657E-3</v>
      </c>
      <c r="AU78">
        <f t="shared" si="79"/>
        <v>-3.2778184726304392E-3</v>
      </c>
      <c r="AW78">
        <v>75</v>
      </c>
      <c r="AX78">
        <f>IF(Z78&gt;0, (R78*SUMPRODUCT(K78:$K$98, X78:$X$98)-K78*$AZ$3)/Z78, 0)</f>
        <v>-1002881887714.7811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0.722550582</v>
      </c>
      <c r="Q79" s="5">
        <f t="shared" si="91"/>
        <v>12.5</v>
      </c>
      <c r="R79">
        <f t="shared" si="62"/>
        <v>1000000</v>
      </c>
      <c r="S79">
        <f t="shared" si="63"/>
        <v>-3348035919081.2944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-31.731832316884162</v>
      </c>
      <c r="AC79">
        <f t="shared" si="64"/>
        <v>-28.331993175297196</v>
      </c>
      <c r="AE79">
        <f t="shared" si="65"/>
        <v>0</v>
      </c>
      <c r="AF79">
        <f t="shared" si="66"/>
        <v>0</v>
      </c>
      <c r="AG79">
        <f t="shared" si="67"/>
        <v>-1.0577840956628511E-10</v>
      </c>
      <c r="AH79">
        <f t="shared" si="68"/>
        <v>-2.2861968282960678E-5</v>
      </c>
      <c r="AI79">
        <f t="shared" si="69"/>
        <v>-2.2862074061370246E-5</v>
      </c>
      <c r="AJ79">
        <f t="shared" si="70"/>
        <v>-3.3998391415869662</v>
      </c>
      <c r="AK79">
        <f t="shared" si="92"/>
        <v>-2.2212282621818917</v>
      </c>
      <c r="AL79">
        <f t="shared" si="71"/>
        <v>-5.6210902658429198</v>
      </c>
      <c r="AN79">
        <f t="shared" si="72"/>
        <v>0</v>
      </c>
      <c r="AO79">
        <f t="shared" si="73"/>
        <v>0</v>
      </c>
      <c r="AP79">
        <f t="shared" si="74"/>
        <v>-4.9172427850859546E-14</v>
      </c>
      <c r="AQ79">
        <f t="shared" si="75"/>
        <v>-1.0627674310210409E-8</v>
      </c>
      <c r="AR79">
        <f t="shared" si="76"/>
        <v>-1.0627723482638262E-8</v>
      </c>
      <c r="AS79">
        <f t="shared" si="77"/>
        <v>-1.5804581065236429E-3</v>
      </c>
      <c r="AT79">
        <f t="shared" si="78"/>
        <v>-1.0325659736260778E-3</v>
      </c>
      <c r="AU79">
        <f t="shared" si="79"/>
        <v>-2.6130347078732038E-3</v>
      </c>
      <c r="AW79">
        <v>76</v>
      </c>
      <c r="AX79">
        <f>IF(Z79&gt;0, (R79*SUMPRODUCT(K79:$K$98, X79:$X$98)-K79*$AZ$3)/Z79, 0)</f>
        <v>-3348035919081.2944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0.74076925400000004</v>
      </c>
      <c r="Q80" s="5">
        <f t="shared" si="91"/>
        <v>12.5</v>
      </c>
      <c r="R80">
        <f t="shared" si="62"/>
        <v>1000000</v>
      </c>
      <c r="S80">
        <f t="shared" si="63"/>
        <v>-11994177419719.031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-28.331993175297196</v>
      </c>
      <c r="AC80">
        <f t="shared" si="64"/>
        <v>-25.296422487074008</v>
      </c>
      <c r="AE80">
        <f t="shared" si="65"/>
        <v>0</v>
      </c>
      <c r="AF80">
        <f t="shared" si="66"/>
        <v>0</v>
      </c>
      <c r="AG80">
        <f t="shared" si="67"/>
        <v>-2.6363231926898771E-11</v>
      </c>
      <c r="AH80">
        <f t="shared" si="68"/>
        <v>-6.2685914834978785E-6</v>
      </c>
      <c r="AI80">
        <f t="shared" si="69"/>
        <v>-6.2686178467298054E-6</v>
      </c>
      <c r="AJ80">
        <f t="shared" si="70"/>
        <v>-3.0355706882231885</v>
      </c>
      <c r="AK80">
        <f t="shared" si="92"/>
        <v>-1.9832395222708039</v>
      </c>
      <c r="AL80">
        <f t="shared" si="71"/>
        <v>-5.0188164791118393</v>
      </c>
      <c r="AN80">
        <f t="shared" si="72"/>
        <v>0</v>
      </c>
      <c r="AO80">
        <f t="shared" si="73"/>
        <v>0</v>
      </c>
      <c r="AP80">
        <f t="shared" si="74"/>
        <v>-1.094221506776866E-14</v>
      </c>
      <c r="AQ80">
        <f t="shared" si="75"/>
        <v>-2.6018159068892891E-9</v>
      </c>
      <c r="AR80">
        <f t="shared" si="76"/>
        <v>-2.6018268491043571E-9</v>
      </c>
      <c r="AS80">
        <f t="shared" si="77"/>
        <v>-1.2599315370761522E-3</v>
      </c>
      <c r="AT80">
        <f t="shared" si="78"/>
        <v>-8.23155273365556E-4</v>
      </c>
      <c r="AU80">
        <f t="shared" si="79"/>
        <v>-2.0830894122685572E-3</v>
      </c>
      <c r="AW80">
        <v>77</v>
      </c>
      <c r="AX80">
        <f>IF(Z80&gt;0, (R80*SUMPRODUCT(K80:$K$98, X80:$X$98)-K80*$AZ$3)/Z80, 0)</f>
        <v>-11994177419719.031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0.75888896100000003</v>
      </c>
      <c r="Q81" s="5">
        <f t="shared" si="91"/>
        <v>12.5</v>
      </c>
      <c r="R81">
        <f t="shared" si="62"/>
        <v>1000000</v>
      </c>
      <c r="S81">
        <f t="shared" si="63"/>
        <v>-46337410057489.555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-25.296422487074008</v>
      </c>
      <c r="AC81">
        <f t="shared" si="64"/>
        <v>-22.586091508558987</v>
      </c>
      <c r="AE81">
        <f t="shared" si="65"/>
        <v>0</v>
      </c>
      <c r="AF81">
        <f t="shared" si="66"/>
        <v>0</v>
      </c>
      <c r="AG81">
        <f t="shared" si="67"/>
        <v>-6.0928339220235451E-12</v>
      </c>
      <c r="AH81">
        <f t="shared" si="68"/>
        <v>-1.6005412548484991E-6</v>
      </c>
      <c r="AI81">
        <f t="shared" si="69"/>
        <v>-1.6005473476824211E-6</v>
      </c>
      <c r="AJ81">
        <f t="shared" si="70"/>
        <v>-2.7103309785150209</v>
      </c>
      <c r="AK81">
        <f t="shared" si="92"/>
        <v>-1.7707495740951806</v>
      </c>
      <c r="AL81">
        <f t="shared" si="71"/>
        <v>-4.4810821531575495</v>
      </c>
      <c r="AN81">
        <f t="shared" si="72"/>
        <v>0</v>
      </c>
      <c r="AO81">
        <f t="shared" si="73"/>
        <v>0</v>
      </c>
      <c r="AP81">
        <f t="shared" si="74"/>
        <v>-2.2579166904227407E-15</v>
      </c>
      <c r="AQ81">
        <f t="shared" si="75"/>
        <v>-5.9313758741553601E-10</v>
      </c>
      <c r="AR81">
        <f t="shared" si="76"/>
        <v>-5.9313984533222635E-10</v>
      </c>
      <c r="AS81">
        <f t="shared" si="77"/>
        <v>-1.0044097100428426E-3</v>
      </c>
      <c r="AT81">
        <f t="shared" si="78"/>
        <v>-6.5621434443770114E-4</v>
      </c>
      <c r="AU81">
        <f t="shared" si="79"/>
        <v>-1.6606246476203893E-3</v>
      </c>
      <c r="AW81">
        <v>78</v>
      </c>
      <c r="AX81">
        <f>IF(Z81&gt;0, (R81*SUMPRODUCT(K81:$K$98, X81:$X$98)-K81*$AZ$3)/Z81, 0)</f>
        <v>-46337410057489.555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0.77688723800000004</v>
      </c>
      <c r="Q82" s="5">
        <f t="shared" si="91"/>
        <v>12.5</v>
      </c>
      <c r="R82">
        <f t="shared" si="62"/>
        <v>1000000</v>
      </c>
      <c r="S82">
        <f t="shared" si="63"/>
        <v>-194135194739686.25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-22.586091508558987</v>
      </c>
      <c r="AC82">
        <f t="shared" si="64"/>
        <v>-20.166153133154946</v>
      </c>
      <c r="AE82">
        <f t="shared" si="65"/>
        <v>0</v>
      </c>
      <c r="AF82">
        <f t="shared" si="66"/>
        <v>0</v>
      </c>
      <c r="AG82">
        <f t="shared" si="67"/>
        <v>-1.2984606655297304E-12</v>
      </c>
      <c r="AH82">
        <f t="shared" si="68"/>
        <v>-3.7867559338188634E-7</v>
      </c>
      <c r="AI82">
        <f t="shared" si="69"/>
        <v>-3.7867689184255188E-7</v>
      </c>
      <c r="AJ82">
        <f t="shared" si="70"/>
        <v>-2.4199383754040404</v>
      </c>
      <c r="AK82">
        <f t="shared" si="92"/>
        <v>-1.5810264055991292</v>
      </c>
      <c r="AL82">
        <f t="shared" si="71"/>
        <v>-4.0009651596800611</v>
      </c>
      <c r="AN82">
        <f t="shared" si="72"/>
        <v>0</v>
      </c>
      <c r="AO82">
        <f t="shared" si="73"/>
        <v>0</v>
      </c>
      <c r="AP82">
        <f t="shared" si="74"/>
        <v>-4.2963469844811539E-16</v>
      </c>
      <c r="AQ82">
        <f t="shared" si="75"/>
        <v>-1.2529619008975885E-10</v>
      </c>
      <c r="AR82">
        <f t="shared" si="76"/>
        <v>-1.2529661972445731E-10</v>
      </c>
      <c r="AS82">
        <f t="shared" si="77"/>
        <v>-8.0070927197134392E-4</v>
      </c>
      <c r="AT82">
        <f t="shared" si="78"/>
        <v>-5.2313005779884114E-4</v>
      </c>
      <c r="AU82">
        <f t="shared" si="79"/>
        <v>-1.3238394550668046E-3</v>
      </c>
      <c r="AW82">
        <v>79</v>
      </c>
      <c r="AX82">
        <f>IF(Z82&gt;0, (R82*SUMPRODUCT(K82:$K$98, X82:$X$98)-K82*$AZ$3)/Z82, 0)</f>
        <v>-194135194739686.25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0.79474162100000001</v>
      </c>
      <c r="Q83" s="5">
        <f t="shared" si="91"/>
        <v>12.5</v>
      </c>
      <c r="R83">
        <f t="shared" si="62"/>
        <v>1000000</v>
      </c>
      <c r="S83">
        <f t="shared" si="63"/>
        <v>-887721163066388.75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-20.166153133154946</v>
      </c>
      <c r="AC83">
        <f t="shared" si="64"/>
        <v>-18.005493868997046</v>
      </c>
      <c r="AE83">
        <f t="shared" si="65"/>
        <v>0</v>
      </c>
      <c r="AF83">
        <f t="shared" si="66"/>
        <v>0</v>
      </c>
      <c r="AG83">
        <f t="shared" si="67"/>
        <v>-2.5353532474659634E-13</v>
      </c>
      <c r="AH83">
        <f t="shared" si="68"/>
        <v>-8.2555258730226942E-8</v>
      </c>
      <c r="AI83">
        <f t="shared" si="69"/>
        <v>-8.2555512265551689E-8</v>
      </c>
      <c r="AJ83">
        <f t="shared" si="70"/>
        <v>-2.1606592641578999</v>
      </c>
      <c r="AK83">
        <f t="shared" si="92"/>
        <v>-1.4116307193208464</v>
      </c>
      <c r="AL83">
        <f t="shared" si="71"/>
        <v>-3.5722900660342587</v>
      </c>
      <c r="AN83">
        <f t="shared" si="72"/>
        <v>0</v>
      </c>
      <c r="AO83">
        <f t="shared" si="73"/>
        <v>0</v>
      </c>
      <c r="AP83">
        <f t="shared" si="74"/>
        <v>-7.490158462601144E-17</v>
      </c>
      <c r="AQ83">
        <f t="shared" si="75"/>
        <v>-2.4389184048750096E-11</v>
      </c>
      <c r="AR83">
        <f t="shared" si="76"/>
        <v>-2.4389258950334723E-11</v>
      </c>
      <c r="AS83">
        <f t="shared" si="77"/>
        <v>-6.383205294333297E-4</v>
      </c>
      <c r="AT83">
        <f t="shared" si="78"/>
        <v>-4.1703607925075626E-4</v>
      </c>
      <c r="AU83">
        <f t="shared" si="79"/>
        <v>-1.055356633073345E-3</v>
      </c>
      <c r="AW83">
        <v>80</v>
      </c>
      <c r="AX83">
        <f>IF(Z83&gt;0, (R83*SUMPRODUCT(K83:$K$98, X83:$X$98)-K83*$AZ$3)/Z83, 0)</f>
        <v>-887721163066388.75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0.81243025300000005</v>
      </c>
      <c r="Q84" s="5">
        <f t="shared" si="91"/>
        <v>12.5</v>
      </c>
      <c r="R84">
        <f t="shared" si="62"/>
        <v>1000000</v>
      </c>
      <c r="S84">
        <f t="shared" si="63"/>
        <v>-4463644256418985.5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-18.005493868997046</v>
      </c>
      <c r="AC84">
        <f t="shared" si="64"/>
        <v>-16.076333811625727</v>
      </c>
      <c r="AE84">
        <f t="shared" si="65"/>
        <v>0</v>
      </c>
      <c r="AF84">
        <f t="shared" si="66"/>
        <v>0</v>
      </c>
      <c r="AG84">
        <f t="shared" si="67"/>
        <v>-4.5020203470815925E-14</v>
      </c>
      <c r="AH84">
        <f t="shared" si="68"/>
        <v>-1.6478381442265154E-8</v>
      </c>
      <c r="AI84">
        <f t="shared" si="69"/>
        <v>-1.6478426462468624E-8</v>
      </c>
      <c r="AJ84">
        <f t="shared" si="70"/>
        <v>-1.9291600573713197</v>
      </c>
      <c r="AK84">
        <f t="shared" si="92"/>
        <v>-1.2603845708297934</v>
      </c>
      <c r="AL84">
        <f t="shared" si="71"/>
        <v>-3.1895446446795397</v>
      </c>
      <c r="AN84">
        <f t="shared" si="72"/>
        <v>0</v>
      </c>
      <c r="AO84">
        <f t="shared" si="73"/>
        <v>0</v>
      </c>
      <c r="AP84">
        <f t="shared" si="74"/>
        <v>-1.1875228064232082E-17</v>
      </c>
      <c r="AQ84">
        <f t="shared" si="75"/>
        <v>-4.3465938105579562E-12</v>
      </c>
      <c r="AR84">
        <f t="shared" si="76"/>
        <v>-4.3466056857860201E-12</v>
      </c>
      <c r="AS84">
        <f t="shared" si="77"/>
        <v>-5.0886521800245154E-4</v>
      </c>
      <c r="AT84">
        <f t="shared" si="78"/>
        <v>-3.3245860909859214E-4</v>
      </c>
      <c r="AU84">
        <f t="shared" si="79"/>
        <v>-8.4132383144764939E-4</v>
      </c>
      <c r="AW84">
        <v>81</v>
      </c>
      <c r="AX84">
        <f>IF(Z84&gt;0, (R84*SUMPRODUCT(K84:$K$98, X84:$X$98)-K84*$AZ$3)/Z84, 0)</f>
        <v>-4463644256418985.5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0.830029028</v>
      </c>
      <c r="Q85" s="5">
        <f t="shared" si="91"/>
        <v>12.5</v>
      </c>
      <c r="R85">
        <f t="shared" si="62"/>
        <v>1000000</v>
      </c>
      <c r="S85">
        <f t="shared" si="63"/>
        <v>-2.4913248995686576E+16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-16.076333811625727</v>
      </c>
      <c r="AC85">
        <f t="shared" si="64"/>
        <v>-14.353869474669617</v>
      </c>
      <c r="AE85">
        <f t="shared" si="65"/>
        <v>0</v>
      </c>
      <c r="AF85">
        <f t="shared" si="66"/>
        <v>0</v>
      </c>
      <c r="AG85">
        <f t="shared" si="67"/>
        <v>-7.201925708864194E-15</v>
      </c>
      <c r="AH85">
        <f t="shared" si="68"/>
        <v>-2.9894460581794856E-9</v>
      </c>
      <c r="AI85">
        <f t="shared" si="69"/>
        <v>-2.9894532601051945E-9</v>
      </c>
      <c r="AJ85">
        <f t="shared" si="70"/>
        <v>-1.7224643369561097</v>
      </c>
      <c r="AK85">
        <f t="shared" si="92"/>
        <v>-1.1253433668138009</v>
      </c>
      <c r="AL85">
        <f t="shared" si="71"/>
        <v>-2.8478077067593639</v>
      </c>
      <c r="AN85">
        <f t="shared" si="72"/>
        <v>0</v>
      </c>
      <c r="AO85">
        <f t="shared" si="73"/>
        <v>0</v>
      </c>
      <c r="AP85">
        <f t="shared" si="74"/>
        <v>-1.6961533715686462E-18</v>
      </c>
      <c r="AQ85">
        <f t="shared" si="75"/>
        <v>-7.0405600053091974E-13</v>
      </c>
      <c r="AR85">
        <f t="shared" si="76"/>
        <v>-7.0405769668429136E-13</v>
      </c>
      <c r="AS85">
        <f t="shared" si="77"/>
        <v>-4.0566423629432495E-4</v>
      </c>
      <c r="AT85">
        <f t="shared" si="78"/>
        <v>-2.650339677128754E-4</v>
      </c>
      <c r="AU85">
        <f t="shared" si="79"/>
        <v>-6.706982047112581E-4</v>
      </c>
      <c r="AW85">
        <v>82</v>
      </c>
      <c r="AX85">
        <f>IF(Z85&gt;0, (R85*SUMPRODUCT(K85:$K$98, X85:$X$98)-K85*$AZ$3)/Z85, 0)</f>
        <v>-2.4913248995686576E+16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0.84762719500000006</v>
      </c>
      <c r="Q86" s="5">
        <f t="shared" si="91"/>
        <v>12.5</v>
      </c>
      <c r="R86">
        <f t="shared" si="62"/>
        <v>1000000</v>
      </c>
      <c r="S86">
        <f t="shared" si="63"/>
        <v>-1.5623750840322614E+17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-14.353869474669617</v>
      </c>
      <c r="AC86">
        <f t="shared" si="64"/>
        <v>-12.81595488809849</v>
      </c>
      <c r="AE86">
        <f t="shared" si="65"/>
        <v>0</v>
      </c>
      <c r="AF86">
        <f t="shared" si="66"/>
        <v>0</v>
      </c>
      <c r="AG86">
        <f t="shared" si="67"/>
        <v>-1.0253583645726084E-15</v>
      </c>
      <c r="AH86">
        <f t="shared" si="68"/>
        <v>-4.8836384697623553E-10</v>
      </c>
      <c r="AI86">
        <f t="shared" si="69"/>
        <v>-4.8836487233460007E-10</v>
      </c>
      <c r="AJ86">
        <f t="shared" si="70"/>
        <v>-1.5379145865711266</v>
      </c>
      <c r="AK86">
        <f t="shared" si="92"/>
        <v>-1.0047708632268733</v>
      </c>
      <c r="AL86">
        <f t="shared" si="71"/>
        <v>-2.5426854502863647</v>
      </c>
      <c r="AN86">
        <f t="shared" si="72"/>
        <v>0</v>
      </c>
      <c r="AO86">
        <f t="shared" si="73"/>
        <v>0</v>
      </c>
      <c r="AP86">
        <f t="shared" si="74"/>
        <v>-2.1561260108967441E-19</v>
      </c>
      <c r="AQ86">
        <f t="shared" si="75"/>
        <v>-1.0269326604518032E-13</v>
      </c>
      <c r="AR86">
        <f t="shared" si="76"/>
        <v>-1.026934816577814E-13</v>
      </c>
      <c r="AS86">
        <f t="shared" si="77"/>
        <v>-3.2339304551591319E-4</v>
      </c>
      <c r="AT86">
        <f t="shared" si="78"/>
        <v>-2.1128345640381488E-4</v>
      </c>
      <c r="AU86">
        <f t="shared" si="79"/>
        <v>-5.3467650202242156E-4</v>
      </c>
      <c r="AW86">
        <v>83</v>
      </c>
      <c r="AX86">
        <f>IF(Z86&gt;0, (R86*SUMPRODUCT(K86:$K$98, X86:$X$98)-K86*$AZ$3)/Z86, 0)</f>
        <v>-1.5623750840322614E+17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0.86522596900000004</v>
      </c>
      <c r="Q87" s="5">
        <f t="shared" si="91"/>
        <v>12.5</v>
      </c>
      <c r="R87">
        <f t="shared" si="62"/>
        <v>1000000</v>
      </c>
      <c r="S87">
        <f t="shared" si="63"/>
        <v>-1.1180032755375558E+18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-12.81595488809849</v>
      </c>
      <c r="AC87">
        <f t="shared" si="64"/>
        <v>-11.442816864373743</v>
      </c>
      <c r="AE87">
        <f t="shared" si="65"/>
        <v>0</v>
      </c>
      <c r="AF87">
        <f t="shared" si="66"/>
        <v>0</v>
      </c>
      <c r="AG87">
        <f t="shared" si="67"/>
        <v>-1.2793809636729187E-16</v>
      </c>
      <c r="AH87">
        <f t="shared" si="68"/>
        <v>-7.0973334764767238E-11</v>
      </c>
      <c r="AI87">
        <f t="shared" si="69"/>
        <v>-7.0973462702863609E-11</v>
      </c>
      <c r="AJ87">
        <f t="shared" si="70"/>
        <v>-1.3731380237247475</v>
      </c>
      <c r="AK87">
        <f t="shared" si="92"/>
        <v>-0.89711684216689436</v>
      </c>
      <c r="AL87">
        <f t="shared" si="71"/>
        <v>-2.2702548659626154</v>
      </c>
      <c r="AN87">
        <f t="shared" si="72"/>
        <v>0</v>
      </c>
      <c r="AO87">
        <f t="shared" si="73"/>
        <v>0</v>
      </c>
      <c r="AP87">
        <f t="shared" si="74"/>
        <v>-2.4020404796744332E-20</v>
      </c>
      <c r="AQ87">
        <f t="shared" si="75"/>
        <v>-1.3325258693316001E-14</v>
      </c>
      <c r="AR87">
        <f t="shared" si="76"/>
        <v>-1.3325282713720799E-14</v>
      </c>
      <c r="AS87">
        <f t="shared" si="77"/>
        <v>-2.5780695592796343E-4</v>
      </c>
      <c r="AT87">
        <f t="shared" si="78"/>
        <v>-1.6843387787294727E-4</v>
      </c>
      <c r="AU87">
        <f t="shared" si="79"/>
        <v>-4.2624083381423601E-4</v>
      </c>
      <c r="AW87">
        <v>84</v>
      </c>
      <c r="AX87">
        <f>IF(Z87&gt;0, (R87*SUMPRODUCT(K87:$K$98, X87:$X$98)-K87*$AZ$3)/Z87, 0)</f>
        <v>-1.1180032755375558E+18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0.88282474399999999</v>
      </c>
      <c r="Q88" s="5">
        <f t="shared" si="91"/>
        <v>12.5</v>
      </c>
      <c r="R88">
        <f t="shared" si="62"/>
        <v>1000000</v>
      </c>
      <c r="S88">
        <f t="shared" si="63"/>
        <v>-9.3138775455912202E+18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-11.442816864373743</v>
      </c>
      <c r="AC88">
        <f t="shared" si="64"/>
        <v>-10.216800771762282</v>
      </c>
      <c r="AE88">
        <f t="shared" si="65"/>
        <v>0</v>
      </c>
      <c r="AF88">
        <f t="shared" si="66"/>
        <v>0</v>
      </c>
      <c r="AG88">
        <f t="shared" si="67"/>
        <v>-1.3711798230317169E-17</v>
      </c>
      <c r="AH88">
        <f t="shared" si="68"/>
        <v>-9.0357533738641426E-12</v>
      </c>
      <c r="AI88">
        <f t="shared" si="69"/>
        <v>-9.0357670856623729E-12</v>
      </c>
      <c r="AJ88">
        <f t="shared" si="70"/>
        <v>-1.2260160926114612</v>
      </c>
      <c r="AK88">
        <f t="shared" si="92"/>
        <v>-0.80099718050616209</v>
      </c>
      <c r="AL88">
        <f t="shared" si="71"/>
        <v>-2.0270132731266588</v>
      </c>
      <c r="AN88">
        <f t="shared" si="72"/>
        <v>0</v>
      </c>
      <c r="AO88">
        <f t="shared" si="73"/>
        <v>0</v>
      </c>
      <c r="AP88">
        <f t="shared" si="74"/>
        <v>-2.2985652083166968E-21</v>
      </c>
      <c r="AQ88">
        <f t="shared" si="75"/>
        <v>-1.514700551104442E-15</v>
      </c>
      <c r="AR88">
        <f t="shared" si="76"/>
        <v>-1.5147028496696503E-15</v>
      </c>
      <c r="AS88">
        <f t="shared" si="77"/>
        <v>-2.0552212685585154E-4</v>
      </c>
      <c r="AT88">
        <f t="shared" si="78"/>
        <v>-1.3427445621249092E-4</v>
      </c>
      <c r="AU88">
        <f t="shared" si="79"/>
        <v>-3.3979658306985711E-4</v>
      </c>
      <c r="AW88">
        <v>85</v>
      </c>
      <c r="AX88">
        <f>IF(Z88&gt;0, (R88*SUMPRODUCT(K88:$K$98, X88:$X$98)-K88*$AZ$3)/Z88, 0)</f>
        <v>-9.3138775455912202E+18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-10.216800771762282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-1.0969438584253735E-12</v>
      </c>
      <c r="AI89">
        <f t="shared" si="69"/>
        <v>-1.0969438584253735E-12</v>
      </c>
      <c r="AJ89">
        <f t="shared" si="70"/>
        <v>-10.216800771762282</v>
      </c>
      <c r="AK89">
        <f t="shared" si="92"/>
        <v>-0.71517605402335982</v>
      </c>
      <c r="AL89">
        <f t="shared" si="71"/>
        <v>-10.931976825786739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-1.6418322916547832E-16</v>
      </c>
      <c r="AR89">
        <f t="shared" si="76"/>
        <v>-1.6418322916547832E-16</v>
      </c>
      <c r="AS89">
        <f t="shared" si="77"/>
        <v>-1.5291824914870063E-3</v>
      </c>
      <c r="AT89">
        <f t="shared" si="78"/>
        <v>-1.0704277440409045E-4</v>
      </c>
      <c r="AU89">
        <f t="shared" si="79"/>
        <v>-1.6362252658912609E-3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112689.54340251871</v>
      </c>
      <c r="AO91" s="6">
        <f t="shared" si="93"/>
        <v>-11268.954340251872</v>
      </c>
      <c r="AP91" s="6">
        <f t="shared" si="93"/>
        <v>-746.81089635622993</v>
      </c>
      <c r="AQ91" s="6">
        <f t="shared" si="93"/>
        <v>-60947.024793934594</v>
      </c>
      <c r="AR91" s="6">
        <f t="shared" si="93"/>
        <v>39726.753371975974</v>
      </c>
      <c r="AS91" s="6">
        <f t="shared" si="93"/>
        <v>-14421.535433196041</v>
      </c>
      <c r="AT91" s="6">
        <f t="shared" si="93"/>
        <v>4746.1974461156387</v>
      </c>
      <c r="AU91" s="6">
        <f t="shared" si="93"/>
        <v>30051.415384895605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253626.23623051078</v>
      </c>
      <c r="K3">
        <v>1</v>
      </c>
      <c r="L3" s="2">
        <v>0</v>
      </c>
      <c r="O3">
        <f>$C$3</f>
        <v>253626.23623051078</v>
      </c>
      <c r="P3">
        <f>O3*C5</f>
        <v>25362.62362305108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253626.23623051078</v>
      </c>
      <c r="AF3">
        <f t="shared" ref="AF3:AF34" si="4">-$Z3*P3</f>
        <v>-25362.62362305108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227638.65563675971</v>
      </c>
      <c r="AJ3">
        <f t="shared" ref="AJ3:AJ34" si="8">AB3-AC3</f>
        <v>0</v>
      </c>
      <c r="AL3">
        <f t="shared" ref="AL3:AL34" si="9">SUM(AI3:AK3)</f>
        <v>227638.65563675971</v>
      </c>
      <c r="AN3">
        <f t="shared" ref="AN3:AN34" si="10">AE3*$K3</f>
        <v>253626.23623051078</v>
      </c>
      <c r="AO3">
        <f t="shared" ref="AO3:AO34" si="11">AF3*$K3</f>
        <v>-25362.62362305108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227638.65563675971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227638.65563675971</v>
      </c>
      <c r="AW3">
        <v>0</v>
      </c>
      <c r="AX3">
        <f>IF(Z3&gt;0, (R3*SUMPRODUCT(K3:$K$98, X3:$X$98)-K3*$AZ$3)/Z3, 0)</f>
        <v>0</v>
      </c>
      <c r="AZ3">
        <f>C6*ABS(SUMPRODUCT(X4:X79, K4:K79))/1</f>
        <v>142784.59892852049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1000000</v>
      </c>
      <c r="S4">
        <f t="shared" si="1"/>
        <v>9694.7378876885759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9577.5843483166536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-9577.5843483166536</v>
      </c>
      <c r="AK4">
        <f>G4*SUM(AB4, AE4:AF4)</f>
        <v>0</v>
      </c>
      <c r="AL4">
        <f t="shared" si="9"/>
        <v>-11661.824348316653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-1944.4351152159713</v>
      </c>
      <c r="AR4">
        <f t="shared" si="14"/>
        <v>-1944.4351152159713</v>
      </c>
      <c r="AS4">
        <f t="shared" si="15"/>
        <v>-8935.1472603010116</v>
      </c>
      <c r="AT4">
        <f t="shared" si="16"/>
        <v>0</v>
      </c>
      <c r="AU4">
        <f t="shared" si="17"/>
        <v>-10879.582375516982</v>
      </c>
      <c r="AW4">
        <v>1</v>
      </c>
      <c r="AX4">
        <f>IF(Z4&gt;0, (R4*SUMPRODUCT(K4:$K$98, X4:$X$98)-K4*$AZ$3)/Z4, 0)</f>
        <v>9694.7378876885759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2.1892320000000002E-3</v>
      </c>
      <c r="Q5" s="5">
        <f t="shared" ref="Q5:Q36" si="29">$C$8</f>
        <v>12.5</v>
      </c>
      <c r="R5">
        <f t="shared" si="0"/>
        <v>1000000</v>
      </c>
      <c r="S5">
        <f t="shared" si="1"/>
        <v>19207.30731534657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9577.5843483166536</v>
      </c>
      <c r="AC5">
        <f t="shared" si="2"/>
        <v>18743.908469396309</v>
      </c>
      <c r="AE5">
        <f t="shared" si="3"/>
        <v>0</v>
      </c>
      <c r="AF5">
        <f t="shared" si="4"/>
        <v>0</v>
      </c>
      <c r="AG5">
        <f t="shared" si="5"/>
        <v>-12.198422820061296</v>
      </c>
      <c r="AH5">
        <f t="shared" si="6"/>
        <v>-2162.7767950963203</v>
      </c>
      <c r="AI5">
        <f t="shared" si="7"/>
        <v>-2174.9752179163816</v>
      </c>
      <c r="AJ5">
        <f t="shared" si="8"/>
        <v>-9166.324121079655</v>
      </c>
      <c r="AK5">
        <f>G5*SUM(AB5, AE5:AF5)</f>
        <v>392.68095828098279</v>
      </c>
      <c r="AL5">
        <f t="shared" si="9"/>
        <v>-10948.618380715054</v>
      </c>
      <c r="AN5">
        <f t="shared" si="10"/>
        <v>0</v>
      </c>
      <c r="AO5">
        <f t="shared" si="11"/>
        <v>0</v>
      </c>
      <c r="AP5">
        <f t="shared" si="12"/>
        <v>-10.430969156391729</v>
      </c>
      <c r="AQ5">
        <f t="shared" si="13"/>
        <v>-1849.4077779225649</v>
      </c>
      <c r="AR5">
        <f t="shared" si="14"/>
        <v>-1859.8387470789569</v>
      </c>
      <c r="AS5">
        <f t="shared" si="15"/>
        <v>-7838.197248518637</v>
      </c>
      <c r="AT5">
        <f t="shared" si="16"/>
        <v>335.78463581332858</v>
      </c>
      <c r="AU5">
        <f t="shared" si="17"/>
        <v>-9362.2513597842662</v>
      </c>
      <c r="AW5">
        <v>2</v>
      </c>
      <c r="AX5">
        <f>IF(Z5&gt;0, (R5*SUMPRODUCT(K5:$K$98, X5:$X$98)-K5*$AZ$3)/Z5, 0)</f>
        <v>19207.30731534657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2.8741389999999999E-3</v>
      </c>
      <c r="Q6" s="5">
        <f t="shared" si="29"/>
        <v>12.5</v>
      </c>
      <c r="R6">
        <f t="shared" si="0"/>
        <v>1000000</v>
      </c>
      <c r="S6">
        <f t="shared" si="1"/>
        <v>29943.918026283256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18743.908469396309</v>
      </c>
      <c r="AC6">
        <f t="shared" si="2"/>
        <v>28845.28436744491</v>
      </c>
      <c r="AE6">
        <f t="shared" si="3"/>
        <v>0</v>
      </c>
      <c r="AF6">
        <f t="shared" si="4"/>
        <v>0</v>
      </c>
      <c r="AG6">
        <f t="shared" si="5"/>
        <v>-12.041378629095055</v>
      </c>
      <c r="AH6">
        <f t="shared" si="6"/>
        <v>-2804.7970212502519</v>
      </c>
      <c r="AI6">
        <f t="shared" si="7"/>
        <v>-2816.838399879347</v>
      </c>
      <c r="AJ6">
        <f t="shared" si="8"/>
        <v>-10101.375898048602</v>
      </c>
      <c r="AK6">
        <f>G6*SUM(AB6, AE6:AF6)</f>
        <v>1096.5186454596842</v>
      </c>
      <c r="AL6">
        <f t="shared" si="9"/>
        <v>-11821.695652468265</v>
      </c>
      <c r="AN6">
        <f t="shared" si="10"/>
        <v>0</v>
      </c>
      <c r="AO6">
        <f t="shared" si="11"/>
        <v>0</v>
      </c>
      <c r="AP6">
        <f t="shared" si="12"/>
        <v>-9.288840243182344</v>
      </c>
      <c r="AQ6">
        <f t="shared" si="13"/>
        <v>-2163.6485528323001</v>
      </c>
      <c r="AR6">
        <f t="shared" si="14"/>
        <v>-2172.9373930754828</v>
      </c>
      <c r="AS6">
        <f t="shared" si="15"/>
        <v>-7792.3026792454284</v>
      </c>
      <c r="AT6">
        <f t="shared" si="16"/>
        <v>845.86548061325846</v>
      </c>
      <c r="AU6">
        <f t="shared" si="17"/>
        <v>-9119.3745917076521</v>
      </c>
      <c r="AW6">
        <v>3</v>
      </c>
      <c r="AX6">
        <f>IF(Z6&gt;0, (R6*SUMPRODUCT(K6:$K$98, X6:$X$98)-K6*$AZ$3)/Z6, 0)</f>
        <v>29943.918026283256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3.657909E-3</v>
      </c>
      <c r="Q7" s="5">
        <f t="shared" si="29"/>
        <v>12.5</v>
      </c>
      <c r="R7">
        <f t="shared" si="0"/>
        <v>1000000</v>
      </c>
      <c r="S7">
        <f t="shared" si="1"/>
        <v>38533.634386485464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28845.28436744491</v>
      </c>
      <c r="AC7">
        <f t="shared" si="2"/>
        <v>36612.867042246638</v>
      </c>
      <c r="AE7">
        <f t="shared" si="3"/>
        <v>0</v>
      </c>
      <c r="AF7">
        <f t="shared" si="4"/>
        <v>0</v>
      </c>
      <c r="AG7">
        <f t="shared" si="5"/>
        <v>-11.87691857554433</v>
      </c>
      <c r="AH7">
        <f t="shared" si="6"/>
        <v>-3523.7013807819571</v>
      </c>
      <c r="AI7">
        <f t="shared" si="7"/>
        <v>-3535.5782993575017</v>
      </c>
      <c r="AJ7">
        <f t="shared" si="8"/>
        <v>-7767.582674801728</v>
      </c>
      <c r="AK7">
        <f>G7*SUM(AB7, AE7:AF7)</f>
        <v>1416.303462441545</v>
      </c>
      <c r="AL7">
        <f t="shared" si="9"/>
        <v>-9886.8575117176842</v>
      </c>
      <c r="AN7">
        <f t="shared" si="10"/>
        <v>0</v>
      </c>
      <c r="AO7">
        <f t="shared" si="11"/>
        <v>0</v>
      </c>
      <c r="AP7">
        <f t="shared" si="12"/>
        <v>-8.3358876430037512</v>
      </c>
      <c r="AQ7">
        <f t="shared" si="13"/>
        <v>-2473.1312765061516</v>
      </c>
      <c r="AR7">
        <f t="shared" si="14"/>
        <v>-2481.4671641491555</v>
      </c>
      <c r="AS7">
        <f t="shared" si="15"/>
        <v>-5451.7252116399404</v>
      </c>
      <c r="AT7">
        <f t="shared" si="16"/>
        <v>994.04121163378568</v>
      </c>
      <c r="AU7">
        <f t="shared" si="17"/>
        <v>-6939.1511641553097</v>
      </c>
      <c r="AW7">
        <v>4</v>
      </c>
      <c r="AX7">
        <f>IF(Z7&gt;0, (R7*SUMPRODUCT(K7:$K$98, X7:$X$98)-K7*$AZ$3)/Z7, 0)</f>
        <v>38533.634386485464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4.4868319999999996E-3</v>
      </c>
      <c r="Q8" s="5">
        <f t="shared" si="29"/>
        <v>12.5</v>
      </c>
      <c r="R8">
        <f t="shared" si="0"/>
        <v>1000000</v>
      </c>
      <c r="S8">
        <f t="shared" si="1"/>
        <v>43581.748309725655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36612.867042246638</v>
      </c>
      <c r="AC8">
        <f t="shared" si="2"/>
        <v>40809.459786456981</v>
      </c>
      <c r="AE8">
        <f t="shared" si="3"/>
        <v>0</v>
      </c>
      <c r="AF8">
        <f t="shared" si="4"/>
        <v>0</v>
      </c>
      <c r="AG8">
        <f t="shared" si="5"/>
        <v>-11.704859651462741</v>
      </c>
      <c r="AH8">
        <f t="shared" si="6"/>
        <v>-4263.1790660917368</v>
      </c>
      <c r="AI8">
        <f t="shared" si="7"/>
        <v>-4274.8839257431991</v>
      </c>
      <c r="AJ8">
        <f t="shared" si="8"/>
        <v>-4196.5927442103421</v>
      </c>
      <c r="AK8">
        <f t="shared" ref="AK8:AK39" si="30">G8*SUM(AB8:AB8, AE8:AF8)</f>
        <v>779.85406799985333</v>
      </c>
      <c r="AL8">
        <f t="shared" si="9"/>
        <v>-7691.622601953688</v>
      </c>
      <c r="AN8">
        <f t="shared" si="10"/>
        <v>0</v>
      </c>
      <c r="AO8">
        <f t="shared" si="11"/>
        <v>0</v>
      </c>
      <c r="AP8">
        <f t="shared" si="12"/>
        <v>-7.668372107858378</v>
      </c>
      <c r="AQ8">
        <f t="shared" si="13"/>
        <v>-2792.9974740994157</v>
      </c>
      <c r="AR8">
        <f t="shared" si="14"/>
        <v>-2800.6658462072742</v>
      </c>
      <c r="AS8">
        <f t="shared" si="15"/>
        <v>-2749.3738247191895</v>
      </c>
      <c r="AT8">
        <f t="shared" si="16"/>
        <v>510.91694914108837</v>
      </c>
      <c r="AU8">
        <f t="shared" si="17"/>
        <v>-5039.1227217853757</v>
      </c>
      <c r="AW8">
        <v>5</v>
      </c>
      <c r="AX8">
        <f>IF(Z8&gt;0, (R8*SUMPRODUCT(K8:$K$98, X8:$X$98)-K8*$AZ$3)/Z8, 0)</f>
        <v>43581.748309725655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5.3970320000000004E-3</v>
      </c>
      <c r="Q9" s="5">
        <f t="shared" si="29"/>
        <v>12.5</v>
      </c>
      <c r="R9">
        <f t="shared" si="0"/>
        <v>1000000</v>
      </c>
      <c r="S9">
        <f t="shared" si="1"/>
        <v>46605.326303109105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40809.459786456981</v>
      </c>
      <c r="AC9">
        <f t="shared" si="2"/>
        <v>42968.766950916979</v>
      </c>
      <c r="AE9">
        <f t="shared" si="3"/>
        <v>0</v>
      </c>
      <c r="AF9">
        <f t="shared" si="4"/>
        <v>0</v>
      </c>
      <c r="AG9">
        <f t="shared" si="5"/>
        <v>-11.52463955285366</v>
      </c>
      <c r="AH9">
        <f t="shared" si="6"/>
        <v>-5053.720167556261</v>
      </c>
      <c r="AI9">
        <f t="shared" si="7"/>
        <v>-5065.2448071091148</v>
      </c>
      <c r="AJ9">
        <f t="shared" si="8"/>
        <v>-2159.3071644599986</v>
      </c>
      <c r="AK9">
        <f t="shared" si="30"/>
        <v>240.77581274009617</v>
      </c>
      <c r="AL9">
        <f t="shared" si="9"/>
        <v>-6983.7761588290177</v>
      </c>
      <c r="AN9">
        <f t="shared" si="10"/>
        <v>0</v>
      </c>
      <c r="AO9">
        <f t="shared" si="11"/>
        <v>0</v>
      </c>
      <c r="AP9">
        <f t="shared" si="12"/>
        <v>-7.1505842760922196</v>
      </c>
      <c r="AQ9">
        <f t="shared" si="13"/>
        <v>-3135.6340300421721</v>
      </c>
      <c r="AR9">
        <f t="shared" si="14"/>
        <v>-3142.7846143182642</v>
      </c>
      <c r="AS9">
        <f t="shared" si="15"/>
        <v>-1339.7649259770305</v>
      </c>
      <c r="AT9">
        <f t="shared" si="16"/>
        <v>149.39189488285061</v>
      </c>
      <c r="AU9">
        <f t="shared" si="17"/>
        <v>-4333.1576454124443</v>
      </c>
      <c r="AW9">
        <v>6</v>
      </c>
      <c r="AX9">
        <f>IF(Z9&gt;0, (R9*SUMPRODUCT(K9:$K$98, X9:$X$98)-K9*$AZ$3)/Z9, 0)</f>
        <v>46605.326303109105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6.3737730000000001E-3</v>
      </c>
      <c r="Q10" s="5">
        <f t="shared" si="29"/>
        <v>12.5</v>
      </c>
      <c r="R10">
        <f t="shared" si="0"/>
        <v>1000000</v>
      </c>
      <c r="S10">
        <f t="shared" si="1"/>
        <v>48937.26910474871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42968.766950916979</v>
      </c>
      <c r="AC10">
        <f t="shared" si="2"/>
        <v>44379.986784221343</v>
      </c>
      <c r="AE10">
        <f t="shared" si="3"/>
        <v>0</v>
      </c>
      <c r="AF10">
        <f t="shared" si="4"/>
        <v>0</v>
      </c>
      <c r="AG10">
        <f t="shared" si="5"/>
        <v>-11.335937720908412</v>
      </c>
      <c r="AH10">
        <f t="shared" si="6"/>
        <v>-5876.4349133368587</v>
      </c>
      <c r="AI10">
        <f t="shared" si="7"/>
        <v>-5887.7708510577668</v>
      </c>
      <c r="AJ10">
        <f t="shared" si="8"/>
        <v>-1411.2198333043634</v>
      </c>
      <c r="AK10">
        <f t="shared" si="30"/>
        <v>176.17194449875964</v>
      </c>
      <c r="AL10">
        <f t="shared" si="9"/>
        <v>-7122.8187398633709</v>
      </c>
      <c r="AN10">
        <f t="shared" si="10"/>
        <v>0</v>
      </c>
      <c r="AO10">
        <f t="shared" si="11"/>
        <v>0</v>
      </c>
      <c r="AP10">
        <f t="shared" si="12"/>
        <v>-6.6725189567765062</v>
      </c>
      <c r="AQ10">
        <f t="shared" si="13"/>
        <v>-3458.9660178868144</v>
      </c>
      <c r="AR10">
        <f t="shared" si="14"/>
        <v>-3465.6385368435904</v>
      </c>
      <c r="AS10">
        <f t="shared" si="15"/>
        <v>-830.66715094371204</v>
      </c>
      <c r="AT10">
        <f t="shared" si="16"/>
        <v>103.69769738166417</v>
      </c>
      <c r="AU10">
        <f t="shared" si="17"/>
        <v>-4192.6079904056387</v>
      </c>
      <c r="AW10">
        <v>7</v>
      </c>
      <c r="AX10">
        <f>IF(Z10&gt;0, (R10*SUMPRODUCT(K10:$K$98, X10:$X$98)-K10*$AZ$3)/Z10, 0)</f>
        <v>48937.26910474871</v>
      </c>
    </row>
    <row r="11" spans="1:52" x14ac:dyDescent="0.25">
      <c r="A11" t="s">
        <v>33</v>
      </c>
      <c r="C11" s="25">
        <f>AU81</f>
        <v>67061.847359446037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7.4983330000000003E-3</v>
      </c>
      <c r="Q11" s="5">
        <f t="shared" si="29"/>
        <v>12.5</v>
      </c>
      <c r="R11">
        <f t="shared" si="0"/>
        <v>1000000</v>
      </c>
      <c r="S11">
        <f t="shared" si="1"/>
        <v>50623.349731564587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44379.986784221343</v>
      </c>
      <c r="AC11">
        <f t="shared" si="2"/>
        <v>45105.719317157767</v>
      </c>
      <c r="AE11">
        <f t="shared" si="3"/>
        <v>0</v>
      </c>
      <c r="AF11">
        <f t="shared" si="4"/>
        <v>0</v>
      </c>
      <c r="AG11">
        <f t="shared" si="5"/>
        <v>-11.137577707800697</v>
      </c>
      <c r="AH11">
        <f t="shared" si="6"/>
        <v>-6800.0508718905867</v>
      </c>
      <c r="AI11">
        <f t="shared" si="7"/>
        <v>-6811.1884495983877</v>
      </c>
      <c r="AJ11">
        <f t="shared" si="8"/>
        <v>-725.73253293642483</v>
      </c>
      <c r="AK11">
        <f t="shared" si="30"/>
        <v>106.51196828213121</v>
      </c>
      <c r="AL11">
        <f t="shared" si="9"/>
        <v>-7430.4090142526811</v>
      </c>
      <c r="AN11">
        <f t="shared" si="10"/>
        <v>0</v>
      </c>
      <c r="AO11">
        <f t="shared" si="11"/>
        <v>0</v>
      </c>
      <c r="AP11">
        <f t="shared" si="12"/>
        <v>-6.229343403764747</v>
      </c>
      <c r="AQ11">
        <f t="shared" si="13"/>
        <v>-3803.3271825711026</v>
      </c>
      <c r="AR11">
        <f t="shared" si="14"/>
        <v>-3809.5565259748678</v>
      </c>
      <c r="AS11">
        <f t="shared" si="15"/>
        <v>-405.90847359732732</v>
      </c>
      <c r="AT11">
        <f t="shared" si="16"/>
        <v>59.573063770911567</v>
      </c>
      <c r="AU11">
        <f t="shared" si="17"/>
        <v>-4155.8919358012836</v>
      </c>
      <c r="AW11">
        <v>8</v>
      </c>
      <c r="AX11">
        <f>IF(Z11&gt;0, (R11*SUMPRODUCT(K11:$K$98, X11:$X$98)-K11*$AZ$3)/Z11, 0)</f>
        <v>50623.349731564587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8.7783159999999995E-3</v>
      </c>
      <c r="Q12" s="5">
        <f t="shared" si="29"/>
        <v>12.5</v>
      </c>
      <c r="R12">
        <f t="shared" si="0"/>
        <v>1000000</v>
      </c>
      <c r="S12">
        <f t="shared" si="1"/>
        <v>51781.806560016477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45105.719317157767</v>
      </c>
      <c r="AC12">
        <f t="shared" si="2"/>
        <v>45271.519270276724</v>
      </c>
      <c r="AE12">
        <f t="shared" si="3"/>
        <v>0</v>
      </c>
      <c r="AF12">
        <f t="shared" si="4"/>
        <v>0</v>
      </c>
      <c r="AG12">
        <f t="shared" si="5"/>
        <v>-10.928432754129059</v>
      </c>
      <c r="AH12">
        <f t="shared" si="6"/>
        <v>-7821.534127490414</v>
      </c>
      <c r="AI12">
        <f t="shared" si="7"/>
        <v>-7832.4625602445431</v>
      </c>
      <c r="AJ12">
        <f t="shared" si="8"/>
        <v>-165.79995311895618</v>
      </c>
      <c r="AK12">
        <f t="shared" si="30"/>
        <v>103.74315442946286</v>
      </c>
      <c r="AL12">
        <f t="shared" si="9"/>
        <v>-7894.5193589340361</v>
      </c>
      <c r="AN12">
        <f t="shared" si="10"/>
        <v>0</v>
      </c>
      <c r="AO12">
        <f t="shared" si="11"/>
        <v>0</v>
      </c>
      <c r="AP12">
        <f t="shared" si="12"/>
        <v>-5.8085781857420287</v>
      </c>
      <c r="AQ12">
        <f t="shared" si="13"/>
        <v>-4157.2285371671605</v>
      </c>
      <c r="AR12">
        <f t="shared" si="14"/>
        <v>-4163.0371153529022</v>
      </c>
      <c r="AS12">
        <f t="shared" si="15"/>
        <v>-88.124437652777701</v>
      </c>
      <c r="AT12">
        <f t="shared" si="16"/>
        <v>55.140589441918443</v>
      </c>
      <c r="AU12">
        <f t="shared" si="17"/>
        <v>-4196.0209635637611</v>
      </c>
      <c r="AW12">
        <v>9</v>
      </c>
      <c r="AX12">
        <f>IF(Z12&gt;0, (R12*SUMPRODUCT(K12:$K$98, X12:$X$98)-K12*$AZ$3)/Z12, 0)</f>
        <v>51781.806560016477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1.019566E-2</v>
      </c>
      <c r="Q13" s="5">
        <f t="shared" si="29"/>
        <v>12.5</v>
      </c>
      <c r="R13">
        <f t="shared" si="0"/>
        <v>1000000</v>
      </c>
      <c r="S13">
        <f t="shared" si="1"/>
        <v>52375.247395289582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45271.519270276724</v>
      </c>
      <c r="AC13">
        <f t="shared" si="2"/>
        <v>44865.583200809866</v>
      </c>
      <c r="AE13">
        <f t="shared" si="3"/>
        <v>0</v>
      </c>
      <c r="AF13">
        <f t="shared" si="4"/>
        <v>0</v>
      </c>
      <c r="AG13">
        <f t="shared" si="5"/>
        <v>-10.707725841893803</v>
      </c>
      <c r="AH13">
        <f t="shared" si="6"/>
        <v>-8913.8067755170796</v>
      </c>
      <c r="AI13">
        <f t="shared" si="7"/>
        <v>-8924.5145013589736</v>
      </c>
      <c r="AJ13">
        <f t="shared" si="8"/>
        <v>405.93606946685759</v>
      </c>
      <c r="AK13">
        <f t="shared" si="30"/>
        <v>90.543038540553454</v>
      </c>
      <c r="AL13">
        <f t="shared" si="9"/>
        <v>-8428.0353933515617</v>
      </c>
      <c r="AN13">
        <f t="shared" si="10"/>
        <v>0</v>
      </c>
      <c r="AO13">
        <f t="shared" si="11"/>
        <v>0</v>
      </c>
      <c r="AP13">
        <f t="shared" si="12"/>
        <v>-5.4099525813872278</v>
      </c>
      <c r="AQ13">
        <f t="shared" si="13"/>
        <v>-4503.596065797914</v>
      </c>
      <c r="AR13">
        <f t="shared" si="14"/>
        <v>-4509.0060183793012</v>
      </c>
      <c r="AS13">
        <f t="shared" si="15"/>
        <v>205.0944261477284</v>
      </c>
      <c r="AT13">
        <f t="shared" si="16"/>
        <v>45.745805627806106</v>
      </c>
      <c r="AU13">
        <f t="shared" si="17"/>
        <v>-4258.1657866037667</v>
      </c>
      <c r="AW13">
        <v>10</v>
      </c>
      <c r="AX13">
        <f>IF(Z13&gt;0, (R13*SUMPRODUCT(K13:$K$98, X13:$X$98)-K13*$AZ$3)/Z13, 0)</f>
        <v>52375.247395289582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1.1804551E-2</v>
      </c>
      <c r="Q14" s="5">
        <f t="shared" si="29"/>
        <v>12.5</v>
      </c>
      <c r="R14">
        <f t="shared" si="0"/>
        <v>1000000</v>
      </c>
      <c r="S14">
        <f t="shared" si="1"/>
        <v>52408.072857163002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44865.583200809866</v>
      </c>
      <c r="AC14">
        <f t="shared" si="2"/>
        <v>43914.815067839081</v>
      </c>
      <c r="AE14">
        <f t="shared" si="3"/>
        <v>0</v>
      </c>
      <c r="AF14">
        <f t="shared" si="4"/>
        <v>0</v>
      </c>
      <c r="AG14">
        <f t="shared" si="5"/>
        <v>-10.474248687680213</v>
      </c>
      <c r="AH14">
        <f t="shared" si="6"/>
        <v>-10111.991663572267</v>
      </c>
      <c r="AI14">
        <f t="shared" si="7"/>
        <v>-10122.465912259948</v>
      </c>
      <c r="AJ14">
        <f t="shared" si="8"/>
        <v>950.76813297078479</v>
      </c>
      <c r="AK14">
        <f t="shared" si="30"/>
        <v>80.758049761457755</v>
      </c>
      <c r="AL14">
        <f t="shared" si="9"/>
        <v>-9090.9397295277049</v>
      </c>
      <c r="AN14">
        <f t="shared" si="10"/>
        <v>0</v>
      </c>
      <c r="AO14">
        <f t="shared" si="11"/>
        <v>0</v>
      </c>
      <c r="AP14">
        <f t="shared" si="12"/>
        <v>-5.0313662240148211</v>
      </c>
      <c r="AQ14">
        <f t="shared" si="13"/>
        <v>-4857.3539573734315</v>
      </c>
      <c r="AR14">
        <f t="shared" si="14"/>
        <v>-4862.3853235974457</v>
      </c>
      <c r="AS14">
        <f t="shared" si="15"/>
        <v>456.70699767949674</v>
      </c>
      <c r="AT14">
        <f t="shared" si="16"/>
        <v>38.792598495873342</v>
      </c>
      <c r="AU14">
        <f t="shared" si="17"/>
        <v>-4366.8857274220754</v>
      </c>
      <c r="AW14">
        <v>11</v>
      </c>
      <c r="AX14">
        <f>IF(Z14&gt;0, (R14*SUMPRODUCT(K14:$K$98, X14:$X$98)-K14*$AZ$3)/Z14, 0)</f>
        <v>52408.072857163002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1.3628751999999999E-2</v>
      </c>
      <c r="Q15" s="5">
        <f t="shared" si="29"/>
        <v>12.5</v>
      </c>
      <c r="R15">
        <f t="shared" si="0"/>
        <v>1000000</v>
      </c>
      <c r="S15">
        <f t="shared" si="1"/>
        <v>52041.922696649621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43914.815067839081</v>
      </c>
      <c r="AC15">
        <f t="shared" si="2"/>
        <v>42577.600546987429</v>
      </c>
      <c r="AE15">
        <f t="shared" si="3"/>
        <v>0</v>
      </c>
      <c r="AF15">
        <f t="shared" si="4"/>
        <v>0</v>
      </c>
      <c r="AG15">
        <f t="shared" si="5"/>
        <v>-10.226755263052691</v>
      </c>
      <c r="AH15">
        <f t="shared" si="6"/>
        <v>-11420.075020057526</v>
      </c>
      <c r="AI15">
        <f t="shared" si="7"/>
        <v>-11430.301775320579</v>
      </c>
      <c r="AJ15">
        <f t="shared" si="8"/>
        <v>1337.2145208516522</v>
      </c>
      <c r="AK15">
        <f t="shared" si="30"/>
        <v>180.05074177814024</v>
      </c>
      <c r="AL15">
        <f t="shared" si="9"/>
        <v>-9913.0365126907855</v>
      </c>
      <c r="AN15">
        <f t="shared" si="10"/>
        <v>0</v>
      </c>
      <c r="AO15">
        <f t="shared" si="11"/>
        <v>0</v>
      </c>
      <c r="AP15">
        <f t="shared" si="12"/>
        <v>-4.6603560566230895</v>
      </c>
      <c r="AQ15">
        <f t="shared" si="13"/>
        <v>-5204.154633395271</v>
      </c>
      <c r="AR15">
        <f t="shared" si="14"/>
        <v>-5208.8149894518947</v>
      </c>
      <c r="AS15">
        <f t="shared" si="15"/>
        <v>609.37175389050185</v>
      </c>
      <c r="AT15">
        <f t="shared" si="16"/>
        <v>82.049539992097536</v>
      </c>
      <c r="AU15">
        <f t="shared" si="17"/>
        <v>-4517.3936955692943</v>
      </c>
      <c r="AW15">
        <v>12</v>
      </c>
      <c r="AX15">
        <f>IF(Z15&gt;0, (R15*SUMPRODUCT(K15:$K$98, X15:$X$98)-K15*$AZ$3)/Z15, 0)</f>
        <v>52041.922696649621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1.5530428000000001E-2</v>
      </c>
      <c r="Q16" s="5">
        <f t="shared" si="29"/>
        <v>12.5</v>
      </c>
      <c r="R16">
        <f t="shared" si="0"/>
        <v>1000000</v>
      </c>
      <c r="S16">
        <f t="shared" si="1"/>
        <v>51286.233064453263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42577.600546987429</v>
      </c>
      <c r="AC16">
        <f t="shared" si="2"/>
        <v>40888.100396331858</v>
      </c>
      <c r="AE16">
        <f t="shared" si="3"/>
        <v>0</v>
      </c>
      <c r="AF16">
        <f t="shared" si="4"/>
        <v>0</v>
      </c>
      <c r="AG16">
        <f t="shared" si="5"/>
        <v>-9.9656618241357044</v>
      </c>
      <c r="AH16">
        <f t="shared" si="6"/>
        <v>-12706.070902916872</v>
      </c>
      <c r="AI16">
        <f t="shared" si="7"/>
        <v>-12716.036564741007</v>
      </c>
      <c r="AJ16">
        <f t="shared" si="8"/>
        <v>1689.5001506555709</v>
      </c>
      <c r="AK16">
        <f t="shared" si="30"/>
        <v>302.30096388361079</v>
      </c>
      <c r="AL16">
        <f t="shared" si="9"/>
        <v>-10724.235450201826</v>
      </c>
      <c r="AN16">
        <f t="shared" si="10"/>
        <v>0</v>
      </c>
      <c r="AO16">
        <f t="shared" si="11"/>
        <v>0</v>
      </c>
      <c r="AP16">
        <f t="shared" si="12"/>
        <v>-4.2960695978290699</v>
      </c>
      <c r="AQ16">
        <f t="shared" si="13"/>
        <v>-5477.4249695770559</v>
      </c>
      <c r="AR16">
        <f t="shared" si="14"/>
        <v>-5481.7210391748849</v>
      </c>
      <c r="AS16">
        <f t="shared" si="15"/>
        <v>728.32194798949217</v>
      </c>
      <c r="AT16">
        <f t="shared" si="16"/>
        <v>130.3180865709777</v>
      </c>
      <c r="AU16">
        <f t="shared" si="17"/>
        <v>-4623.0810046144152</v>
      </c>
      <c r="AW16">
        <v>13</v>
      </c>
      <c r="AX16">
        <f>IF(Z16&gt;0, (R16*SUMPRODUCT(K16:$K$98, X16:$X$98)-K16*$AZ$3)/Z16, 0)</f>
        <v>51286.233064453263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1.7564712E-2</v>
      </c>
      <c r="Q17" s="5">
        <f t="shared" si="29"/>
        <v>12.5</v>
      </c>
      <c r="R17">
        <f t="shared" si="0"/>
        <v>1000000</v>
      </c>
      <c r="S17">
        <f t="shared" si="1"/>
        <v>50436.447271614452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40888.100396331858</v>
      </c>
      <c r="AC17">
        <f t="shared" si="2"/>
        <v>39102.212391171</v>
      </c>
      <c r="AE17">
        <f t="shared" si="3"/>
        <v>0</v>
      </c>
      <c r="AF17">
        <f t="shared" si="4"/>
        <v>0</v>
      </c>
      <c r="AG17">
        <f t="shared" si="5"/>
        <v>-9.6909612260640081</v>
      </c>
      <c r="AH17">
        <f t="shared" si="6"/>
        <v>-14003.518386427064</v>
      </c>
      <c r="AI17">
        <f t="shared" si="7"/>
        <v>-14013.209347653128</v>
      </c>
      <c r="AJ17">
        <f t="shared" si="8"/>
        <v>1785.8880051608576</v>
      </c>
      <c r="AK17">
        <f t="shared" si="30"/>
        <v>564.25578546937959</v>
      </c>
      <c r="AL17">
        <f t="shared" si="9"/>
        <v>-11663.065557022892</v>
      </c>
      <c r="AN17">
        <f t="shared" si="10"/>
        <v>0</v>
      </c>
      <c r="AO17">
        <f t="shared" si="11"/>
        <v>0</v>
      </c>
      <c r="AP17">
        <f t="shared" si="12"/>
        <v>-3.9271006548533141</v>
      </c>
      <c r="AQ17">
        <f t="shared" si="13"/>
        <v>-5674.6926277739003</v>
      </c>
      <c r="AR17">
        <f t="shared" si="14"/>
        <v>-5678.6197284287537</v>
      </c>
      <c r="AS17">
        <f t="shared" si="15"/>
        <v>723.70137398747647</v>
      </c>
      <c r="AT17">
        <f t="shared" si="16"/>
        <v>228.65526060117742</v>
      </c>
      <c r="AU17">
        <f t="shared" si="17"/>
        <v>-4726.2630938400998</v>
      </c>
      <c r="AW17">
        <v>14</v>
      </c>
      <c r="AX17">
        <f>IF(Z17&gt;0, (R17*SUMPRODUCT(K17:$K$98, X17:$X$98)-K17*$AZ$3)/Z17, 0)</f>
        <v>50436.447271614452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1.9807176999999999E-2</v>
      </c>
      <c r="Q18" s="5">
        <f t="shared" si="29"/>
        <v>12.5</v>
      </c>
      <c r="R18">
        <f t="shared" si="0"/>
        <v>1000000</v>
      </c>
      <c r="S18">
        <f t="shared" si="1"/>
        <v>49581.423674173806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39102.212391171</v>
      </c>
      <c r="AC18">
        <f t="shared" si="2"/>
        <v>37293.564365676393</v>
      </c>
      <c r="AE18">
        <f t="shared" si="3"/>
        <v>0</v>
      </c>
      <c r="AF18">
        <f t="shared" si="4"/>
        <v>0</v>
      </c>
      <c r="AG18">
        <f t="shared" si="5"/>
        <v>-9.4021010294985814</v>
      </c>
      <c r="AH18">
        <f t="shared" si="6"/>
        <v>-15356.046744382946</v>
      </c>
      <c r="AI18">
        <f t="shared" si="7"/>
        <v>-15365.448845412444</v>
      </c>
      <c r="AJ18">
        <f t="shared" si="8"/>
        <v>1808.6480254946073</v>
      </c>
      <c r="AK18">
        <f t="shared" si="30"/>
        <v>844.60778764929364</v>
      </c>
      <c r="AL18">
        <f t="shared" si="9"/>
        <v>-12712.193032268544</v>
      </c>
      <c r="AN18">
        <f t="shared" si="10"/>
        <v>0</v>
      </c>
      <c r="AO18">
        <f t="shared" si="11"/>
        <v>0</v>
      </c>
      <c r="AP18">
        <f t="shared" si="12"/>
        <v>-3.5554730034875748</v>
      </c>
      <c r="AQ18">
        <f t="shared" si="13"/>
        <v>-5807.0009531538253</v>
      </c>
      <c r="AR18">
        <f t="shared" si="14"/>
        <v>-5810.5564261573136</v>
      </c>
      <c r="AS18">
        <f t="shared" si="15"/>
        <v>683.95342777976191</v>
      </c>
      <c r="AT18">
        <f t="shared" si="16"/>
        <v>319.39458830539502</v>
      </c>
      <c r="AU18">
        <f t="shared" si="17"/>
        <v>-4807.2084100721568</v>
      </c>
      <c r="AW18">
        <v>15</v>
      </c>
      <c r="AX18">
        <f>IF(Z18&gt;0, (R18*SUMPRODUCT(K18:$K$98, X18:$X$98)-K18*$AZ$3)/Z18, 0)</f>
        <v>49581.423674173806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2.2489294999999999E-2</v>
      </c>
      <c r="Q19" s="5">
        <f t="shared" si="29"/>
        <v>12.5</v>
      </c>
      <c r="R19">
        <f t="shared" si="0"/>
        <v>1000000</v>
      </c>
      <c r="S19">
        <f t="shared" si="1"/>
        <v>48269.48868997884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37293.564365676393</v>
      </c>
      <c r="AC19">
        <f t="shared" si="2"/>
        <v>35127.187424198935</v>
      </c>
      <c r="AE19">
        <f t="shared" si="3"/>
        <v>0</v>
      </c>
      <c r="AF19">
        <f t="shared" si="4"/>
        <v>0</v>
      </c>
      <c r="AG19">
        <f t="shared" si="5"/>
        <v>-9.0966333955313985</v>
      </c>
      <c r="AH19">
        <f t="shared" si="6"/>
        <v>-16915.729893775784</v>
      </c>
      <c r="AI19">
        <f t="shared" si="7"/>
        <v>-16924.826527171317</v>
      </c>
      <c r="AJ19">
        <f t="shared" si="8"/>
        <v>2166.3769414774579</v>
      </c>
      <c r="AK19">
        <f t="shared" si="30"/>
        <v>831.64648535458355</v>
      </c>
      <c r="AL19">
        <f t="shared" si="9"/>
        <v>-13926.803100339275</v>
      </c>
      <c r="AN19">
        <f t="shared" si="10"/>
        <v>0</v>
      </c>
      <c r="AO19">
        <f t="shared" si="11"/>
        <v>0</v>
      </c>
      <c r="AP19">
        <f t="shared" si="12"/>
        <v>-3.208018457719604</v>
      </c>
      <c r="AQ19">
        <f t="shared" si="13"/>
        <v>-5965.5007919401733</v>
      </c>
      <c r="AR19">
        <f t="shared" si="14"/>
        <v>-5968.708810397894</v>
      </c>
      <c r="AS19">
        <f t="shared" si="15"/>
        <v>763.99442655915027</v>
      </c>
      <c r="AT19">
        <f t="shared" si="16"/>
        <v>293.28842433352645</v>
      </c>
      <c r="AU19">
        <f t="shared" si="17"/>
        <v>-4911.4259595052172</v>
      </c>
      <c r="AW19">
        <v>16</v>
      </c>
      <c r="AX19">
        <f>IF(Z19&gt;0, (R19*SUMPRODUCT(K19:$K$98, X19:$X$98)-K19*$AZ$3)/Z19, 0)</f>
        <v>48269.48868997884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2.5348699999999998E-2</v>
      </c>
      <c r="Q20" s="5">
        <f t="shared" si="29"/>
        <v>12.5</v>
      </c>
      <c r="R20">
        <f t="shared" si="0"/>
        <v>1000000</v>
      </c>
      <c r="S20">
        <f t="shared" si="1"/>
        <v>45234.788747131526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35127.187424198935</v>
      </c>
      <c r="AC20">
        <f t="shared" si="2"/>
        <v>31755.108418925029</v>
      </c>
      <c r="AE20">
        <f t="shared" si="3"/>
        <v>0</v>
      </c>
      <c r="AF20">
        <f t="shared" si="4"/>
        <v>0</v>
      </c>
      <c r="AG20">
        <f t="shared" si="5"/>
        <v>-8.7750792306227794</v>
      </c>
      <c r="AH20">
        <f t="shared" si="6"/>
        <v>-18447.026476264538</v>
      </c>
      <c r="AI20">
        <f t="shared" si="7"/>
        <v>-18455.80155549516</v>
      </c>
      <c r="AJ20">
        <f t="shared" si="8"/>
        <v>3372.0790052739067</v>
      </c>
      <c r="AK20">
        <f t="shared" si="30"/>
        <v>151.04690592405541</v>
      </c>
      <c r="AL20">
        <f t="shared" si="9"/>
        <v>-14932.675644297198</v>
      </c>
      <c r="AN20">
        <f t="shared" si="10"/>
        <v>0</v>
      </c>
      <c r="AO20">
        <f t="shared" si="11"/>
        <v>0</v>
      </c>
      <c r="AP20">
        <f t="shared" si="12"/>
        <v>-2.9352358680292245</v>
      </c>
      <c r="AQ20">
        <f t="shared" si="13"/>
        <v>-6170.4712115486609</v>
      </c>
      <c r="AR20">
        <f t="shared" si="14"/>
        <v>-6173.4064474166898</v>
      </c>
      <c r="AS20">
        <f t="shared" si="15"/>
        <v>1127.9496157216822</v>
      </c>
      <c r="AT20">
        <f t="shared" si="16"/>
        <v>50.524705745780217</v>
      </c>
      <c r="AU20">
        <f t="shared" si="17"/>
        <v>-4994.9321259492272</v>
      </c>
      <c r="AW20">
        <v>17</v>
      </c>
      <c r="AX20">
        <f>IF(Z20&gt;0, (R20*SUMPRODUCT(K20:$K$98, X20:$X$98)-K20*$AZ$3)/Z20, 0)</f>
        <v>45234.788747131526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2.8197647999999999E-2</v>
      </c>
      <c r="Q21" s="5">
        <f t="shared" si="29"/>
        <v>12.5</v>
      </c>
      <c r="R21">
        <f t="shared" si="0"/>
        <v>1000000</v>
      </c>
      <c r="S21">
        <f t="shared" si="1"/>
        <v>41363.352388131156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31755.108418925029</v>
      </c>
      <c r="AC21">
        <f t="shared" si="2"/>
        <v>27928.177633575629</v>
      </c>
      <c r="AE21">
        <f t="shared" si="3"/>
        <v>0</v>
      </c>
      <c r="AF21">
        <f t="shared" si="4"/>
        <v>0</v>
      </c>
      <c r="AG21">
        <f t="shared" si="5"/>
        <v>-8.439891842999339</v>
      </c>
      <c r="AH21">
        <f t="shared" si="6"/>
        <v>-19794.927625376957</v>
      </c>
      <c r="AI21">
        <f t="shared" si="7"/>
        <v>-19803.367517219955</v>
      </c>
      <c r="AJ21">
        <f t="shared" si="8"/>
        <v>3826.9307853493992</v>
      </c>
      <c r="AK21">
        <f t="shared" si="30"/>
        <v>50.808173470280046</v>
      </c>
      <c r="AL21">
        <f t="shared" si="9"/>
        <v>-15925.628558400276</v>
      </c>
      <c r="AN21">
        <f t="shared" si="10"/>
        <v>0</v>
      </c>
      <c r="AO21">
        <f t="shared" si="11"/>
        <v>0</v>
      </c>
      <c r="AP21">
        <f t="shared" si="12"/>
        <v>-2.6845918234549924</v>
      </c>
      <c r="AQ21">
        <f t="shared" si="13"/>
        <v>-6296.4433475589603</v>
      </c>
      <c r="AR21">
        <f t="shared" si="14"/>
        <v>-6299.1279393824152</v>
      </c>
      <c r="AS21">
        <f t="shared" si="15"/>
        <v>1217.2842124510141</v>
      </c>
      <c r="AT21">
        <f t="shared" si="16"/>
        <v>16.161250594240268</v>
      </c>
      <c r="AU21">
        <f t="shared" si="17"/>
        <v>-5065.6824763371606</v>
      </c>
      <c r="AW21">
        <v>18</v>
      </c>
      <c r="AX21">
        <f>IF(Z21&gt;0, (R21*SUMPRODUCT(K21:$K$98, X21:$X$98)-K21*$AZ$3)/Z21, 0)</f>
        <v>41363.352388131156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3.1331300999999999E-2</v>
      </c>
      <c r="Q22" s="5">
        <f t="shared" si="29"/>
        <v>12.5</v>
      </c>
      <c r="R22">
        <f t="shared" si="0"/>
        <v>1000000</v>
      </c>
      <c r="S22">
        <f t="shared" si="1"/>
        <v>38070.724442126011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27928.177633575629</v>
      </c>
      <c r="AC22">
        <f t="shared" si="2"/>
        <v>24642.601660928005</v>
      </c>
      <c r="AE22">
        <f t="shared" si="3"/>
        <v>0</v>
      </c>
      <c r="AF22">
        <f t="shared" si="4"/>
        <v>0</v>
      </c>
      <c r="AG22">
        <f t="shared" si="5"/>
        <v>-8.091060132828888</v>
      </c>
      <c r="AH22">
        <f t="shared" si="6"/>
        <v>-21154.623339236565</v>
      </c>
      <c r="AI22">
        <f t="shared" si="7"/>
        <v>-21162.714399369394</v>
      </c>
      <c r="AJ22">
        <f t="shared" si="8"/>
        <v>3285.5759726476244</v>
      </c>
      <c r="AK22">
        <f t="shared" si="30"/>
        <v>586.49173030508825</v>
      </c>
      <c r="AL22">
        <f t="shared" si="9"/>
        <v>-17290.646696416679</v>
      </c>
      <c r="AN22">
        <f t="shared" si="10"/>
        <v>0</v>
      </c>
      <c r="AO22">
        <f t="shared" si="11"/>
        <v>0</v>
      </c>
      <c r="AP22">
        <f t="shared" si="12"/>
        <v>-2.4030197485878944</v>
      </c>
      <c r="AQ22">
        <f t="shared" si="13"/>
        <v>-6282.8574777073554</v>
      </c>
      <c r="AR22">
        <f t="shared" si="14"/>
        <v>-6285.2604974559436</v>
      </c>
      <c r="AS22">
        <f t="shared" si="15"/>
        <v>975.8058669868858</v>
      </c>
      <c r="AT22">
        <f t="shared" si="16"/>
        <v>174.18622370488538</v>
      </c>
      <c r="AU22">
        <f t="shared" si="17"/>
        <v>-5135.2684067641721</v>
      </c>
      <c r="AW22">
        <v>19</v>
      </c>
      <c r="AX22">
        <f>IF(Z22&gt;0, (R22*SUMPRODUCT(K22:$K$98, X22:$X$98)-K22*$AZ$3)/Z22, 0)</f>
        <v>38070.724442126011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3.466458E-2</v>
      </c>
      <c r="Q23" s="5">
        <f t="shared" si="29"/>
        <v>12.5</v>
      </c>
      <c r="R23">
        <f t="shared" si="0"/>
        <v>1000000</v>
      </c>
      <c r="S23">
        <f t="shared" si="1"/>
        <v>37037.945771744919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24642.601660928005</v>
      </c>
      <c r="AC23">
        <f t="shared" si="2"/>
        <v>22903.306620209525</v>
      </c>
      <c r="AE23">
        <f t="shared" si="3"/>
        <v>0</v>
      </c>
      <c r="AF23">
        <f t="shared" si="4"/>
        <v>0</v>
      </c>
      <c r="AG23">
        <f t="shared" si="5"/>
        <v>-7.7296763302413414</v>
      </c>
      <c r="AH23">
        <f t="shared" si="6"/>
        <v>-22437.85610074061</v>
      </c>
      <c r="AI23">
        <f t="shared" si="7"/>
        <v>-22445.58577707085</v>
      </c>
      <c r="AJ23">
        <f t="shared" si="8"/>
        <v>1739.2950407184799</v>
      </c>
      <c r="AK23">
        <f t="shared" si="30"/>
        <v>1724.9821162649605</v>
      </c>
      <c r="AL23">
        <f t="shared" si="9"/>
        <v>-18981.30862008741</v>
      </c>
      <c r="AN23">
        <f t="shared" si="10"/>
        <v>0</v>
      </c>
      <c r="AO23">
        <f t="shared" si="11"/>
        <v>0</v>
      </c>
      <c r="AP23">
        <f t="shared" si="12"/>
        <v>-2.0497231078442057</v>
      </c>
      <c r="AQ23">
        <f t="shared" si="13"/>
        <v>-5949.9764511789253</v>
      </c>
      <c r="AR23">
        <f t="shared" si="14"/>
        <v>-5952.0261742867688</v>
      </c>
      <c r="AS23">
        <f t="shared" si="15"/>
        <v>461.21895458566837</v>
      </c>
      <c r="AT23">
        <f t="shared" si="16"/>
        <v>457.42351338738325</v>
      </c>
      <c r="AU23">
        <f t="shared" si="17"/>
        <v>-5033.3837063137171</v>
      </c>
      <c r="AW23">
        <v>20</v>
      </c>
      <c r="AX23">
        <f>IF(Z23&gt;0, (R23*SUMPRODUCT(K23:$K$98, X23:$X$98)-K23*$AZ$3)/Z23, 0)</f>
        <v>37037.945771744919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3.8375247000000001E-2</v>
      </c>
      <c r="Q24" s="5">
        <f t="shared" si="29"/>
        <v>12.5</v>
      </c>
      <c r="R24">
        <f t="shared" si="0"/>
        <v>1000000</v>
      </c>
      <c r="S24">
        <f t="shared" si="1"/>
        <v>35703.494800400505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22903.306620209525</v>
      </c>
      <c r="AC24">
        <f t="shared" si="2"/>
        <v>21010.082344913542</v>
      </c>
      <c r="AE24">
        <f t="shared" si="3"/>
        <v>0</v>
      </c>
      <c r="AF24">
        <f t="shared" si="4"/>
        <v>0</v>
      </c>
      <c r="AG24">
        <f t="shared" si="5"/>
        <v>-7.3557513285358631</v>
      </c>
      <c r="AH24">
        <f t="shared" si="6"/>
        <v>-23730.259072245208</v>
      </c>
      <c r="AI24">
        <f t="shared" si="7"/>
        <v>-23737.614823573742</v>
      </c>
      <c r="AJ24">
        <f t="shared" si="8"/>
        <v>1893.2242752959828</v>
      </c>
      <c r="AK24">
        <f t="shared" si="30"/>
        <v>1603.2314634146669</v>
      </c>
      <c r="AL24">
        <f t="shared" si="9"/>
        <v>-20241.159084863091</v>
      </c>
      <c r="AN24">
        <f t="shared" si="10"/>
        <v>0</v>
      </c>
      <c r="AO24">
        <f t="shared" si="11"/>
        <v>0</v>
      </c>
      <c r="AP24">
        <f t="shared" si="12"/>
        <v>-1.7415778984112806</v>
      </c>
      <c r="AQ24">
        <f t="shared" si="13"/>
        <v>-5618.4736103663599</v>
      </c>
      <c r="AR24">
        <f t="shared" si="14"/>
        <v>-5620.2151882647704</v>
      </c>
      <c r="AS24">
        <f t="shared" si="15"/>
        <v>448.24755586829951</v>
      </c>
      <c r="AT24">
        <f t="shared" si="16"/>
        <v>379.58766657713073</v>
      </c>
      <c r="AU24">
        <f t="shared" si="17"/>
        <v>-4792.3799658193402</v>
      </c>
      <c r="AW24">
        <v>21</v>
      </c>
      <c r="AX24">
        <f>IF(Z24&gt;0, (R24*SUMPRODUCT(K24:$K$98, X24:$X$98)-K24*$AZ$3)/Z24, 0)</f>
        <v>35703.494800400505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4.2655799000000001E-2</v>
      </c>
      <c r="Q25" s="5">
        <f t="shared" si="29"/>
        <v>12.5</v>
      </c>
      <c r="R25">
        <f t="shared" si="0"/>
        <v>1000000</v>
      </c>
      <c r="S25">
        <f t="shared" si="1"/>
        <v>34106.88159407791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21010.082344913542</v>
      </c>
      <c r="AC25">
        <f t="shared" si="2"/>
        <v>19013.708891585517</v>
      </c>
      <c r="AE25">
        <f t="shared" si="3"/>
        <v>0</v>
      </c>
      <c r="AF25">
        <f t="shared" si="4"/>
        <v>0</v>
      </c>
      <c r="AG25">
        <f t="shared" si="5"/>
        <v>-6.9684283650864947</v>
      </c>
      <c r="AH25">
        <f t="shared" si="6"/>
        <v>-25101.236013120702</v>
      </c>
      <c r="AI25">
        <f t="shared" si="7"/>
        <v>-25108.204441485788</v>
      </c>
      <c r="AJ25">
        <f t="shared" si="8"/>
        <v>1996.3734533280258</v>
      </c>
      <c r="AK25">
        <f t="shared" si="30"/>
        <v>1470.705764143948</v>
      </c>
      <c r="AL25">
        <f t="shared" si="9"/>
        <v>-21641.125224013813</v>
      </c>
      <c r="AN25">
        <f t="shared" si="10"/>
        <v>0</v>
      </c>
      <c r="AO25">
        <f t="shared" si="11"/>
        <v>0</v>
      </c>
      <c r="AP25">
        <f t="shared" si="12"/>
        <v>-1.4731015380800836</v>
      </c>
      <c r="AQ25">
        <f t="shared" si="13"/>
        <v>-5306.3140555338587</v>
      </c>
      <c r="AR25">
        <f t="shared" si="14"/>
        <v>-5307.7871570719381</v>
      </c>
      <c r="AS25">
        <f t="shared" si="15"/>
        <v>422.02640977328315</v>
      </c>
      <c r="AT25">
        <f t="shared" si="16"/>
        <v>310.90208720209802</v>
      </c>
      <c r="AU25">
        <f t="shared" si="17"/>
        <v>-4574.8586600965564</v>
      </c>
      <c r="AW25">
        <v>22</v>
      </c>
      <c r="AX25">
        <f>IF(Z25&gt;0, (R25*SUMPRODUCT(K25:$K$98, X25:$X$98)-K25*$AZ$3)/Z25, 0)</f>
        <v>34106.88159407791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4.7231987000000003E-2</v>
      </c>
      <c r="Q26" s="5">
        <f t="shared" si="29"/>
        <v>12.5</v>
      </c>
      <c r="R26">
        <f t="shared" si="0"/>
        <v>1000000</v>
      </c>
      <c r="S26">
        <f t="shared" si="1"/>
        <v>32234.427380989015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19013.708891585517</v>
      </c>
      <c r="AC26">
        <f t="shared" si="2"/>
        <v>16941.412833407314</v>
      </c>
      <c r="AE26">
        <f t="shared" si="3"/>
        <v>0</v>
      </c>
      <c r="AF26">
        <f t="shared" si="4"/>
        <v>0</v>
      </c>
      <c r="AG26">
        <f t="shared" si="5"/>
        <v>-6.5696113634854338</v>
      </c>
      <c r="AH26">
        <f t="shared" si="6"/>
        <v>-26330.617436015727</v>
      </c>
      <c r="AI26">
        <f t="shared" si="7"/>
        <v>-26337.187047379211</v>
      </c>
      <c r="AJ26">
        <f t="shared" si="8"/>
        <v>2072.2960581782027</v>
      </c>
      <c r="AK26">
        <f t="shared" si="30"/>
        <v>1330.9596224109862</v>
      </c>
      <c r="AL26">
        <f t="shared" si="9"/>
        <v>-22933.931366790024</v>
      </c>
      <c r="AN26">
        <f t="shared" si="10"/>
        <v>0</v>
      </c>
      <c r="AO26">
        <f t="shared" si="11"/>
        <v>0</v>
      </c>
      <c r="AP26">
        <f t="shared" si="12"/>
        <v>-1.239993758931254</v>
      </c>
      <c r="AQ26">
        <f t="shared" si="13"/>
        <v>-4969.8223354484653</v>
      </c>
      <c r="AR26">
        <f t="shared" si="14"/>
        <v>-4971.062329207396</v>
      </c>
      <c r="AS26">
        <f t="shared" si="15"/>
        <v>391.13945051317603</v>
      </c>
      <c r="AT26">
        <f t="shared" si="16"/>
        <v>251.21449867675727</v>
      </c>
      <c r="AU26">
        <f t="shared" si="17"/>
        <v>-4328.7083800174632</v>
      </c>
      <c r="AW26">
        <v>23</v>
      </c>
      <c r="AX26">
        <f>IF(Z26&gt;0, (R26*SUMPRODUCT(K26:$K$98, X26:$X$98)-K26*$AZ$3)/Z26, 0)</f>
        <v>32234.427380989015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5.2092880000000001E-2</v>
      </c>
      <c r="Q27" s="5">
        <f t="shared" si="29"/>
        <v>12.5</v>
      </c>
      <c r="R27">
        <f t="shared" si="0"/>
        <v>1000000</v>
      </c>
      <c r="S27">
        <f t="shared" si="1"/>
        <v>30144.160865904832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16941.412833407314</v>
      </c>
      <c r="AC27">
        <f t="shared" si="2"/>
        <v>14859.106567026392</v>
      </c>
      <c r="AE27">
        <f t="shared" si="3"/>
        <v>0</v>
      </c>
      <c r="AF27">
        <f t="shared" si="4"/>
        <v>0</v>
      </c>
      <c r="AG27">
        <f t="shared" si="5"/>
        <v>-6.1616852734458964</v>
      </c>
      <c r="AH27">
        <f t="shared" si="6"/>
        <v>-27378.398112374645</v>
      </c>
      <c r="AI27">
        <f t="shared" si="7"/>
        <v>-27384.559797648089</v>
      </c>
      <c r="AJ27">
        <f t="shared" si="8"/>
        <v>2082.3062663809214</v>
      </c>
      <c r="AK27">
        <f t="shared" si="30"/>
        <v>1185.898898338512</v>
      </c>
      <c r="AL27">
        <f t="shared" si="9"/>
        <v>-24116.354632928655</v>
      </c>
      <c r="AN27">
        <f t="shared" si="10"/>
        <v>0</v>
      </c>
      <c r="AO27">
        <f t="shared" si="11"/>
        <v>0</v>
      </c>
      <c r="AP27">
        <f t="shared" si="12"/>
        <v>-1.0383919421939165</v>
      </c>
      <c r="AQ27">
        <f t="shared" si="13"/>
        <v>-4613.9175774824807</v>
      </c>
      <c r="AR27">
        <f t="shared" si="14"/>
        <v>-4614.9559694246745</v>
      </c>
      <c r="AS27">
        <f t="shared" si="15"/>
        <v>350.91861272242795</v>
      </c>
      <c r="AT27">
        <f t="shared" si="16"/>
        <v>199.85244387574548</v>
      </c>
      <c r="AU27">
        <f t="shared" si="17"/>
        <v>-4064.1849128265003</v>
      </c>
      <c r="AW27">
        <v>24</v>
      </c>
      <c r="AX27">
        <f>IF(Z27&gt;0, (R27*SUMPRODUCT(K27:$K$98, X27:$X$98)-K27*$AZ$3)/Z27, 0)</f>
        <v>30144.160865904832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5.7568810999999998E-2</v>
      </c>
      <c r="Q28" s="5">
        <f t="shared" si="29"/>
        <v>12.5</v>
      </c>
      <c r="R28">
        <f t="shared" si="0"/>
        <v>1000000</v>
      </c>
      <c r="S28">
        <f t="shared" si="1"/>
        <v>27899.374840738608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14859.106567026392</v>
      </c>
      <c r="AC28">
        <f t="shared" si="2"/>
        <v>12823.328336925646</v>
      </c>
      <c r="AE28">
        <f t="shared" si="3"/>
        <v>0</v>
      </c>
      <c r="AF28">
        <f t="shared" si="4"/>
        <v>0</v>
      </c>
      <c r="AG28">
        <f t="shared" si="5"/>
        <v>-5.7453475257629467</v>
      </c>
      <c r="AH28">
        <f t="shared" si="6"/>
        <v>-28377.671595879212</v>
      </c>
      <c r="AI28">
        <f t="shared" si="7"/>
        <v>-28383.416943404976</v>
      </c>
      <c r="AJ28">
        <f t="shared" si="8"/>
        <v>2035.7782301007464</v>
      </c>
      <c r="AK28">
        <f t="shared" si="30"/>
        <v>1040.1374596918477</v>
      </c>
      <c r="AL28">
        <f t="shared" si="9"/>
        <v>-25307.501253612383</v>
      </c>
      <c r="AN28">
        <f t="shared" si="10"/>
        <v>0</v>
      </c>
      <c r="AO28">
        <f t="shared" si="11"/>
        <v>0</v>
      </c>
      <c r="AP28">
        <f t="shared" si="12"/>
        <v>-0.86449020831061851</v>
      </c>
      <c r="AQ28">
        <f t="shared" si="13"/>
        <v>-4269.9278188631797</v>
      </c>
      <c r="AR28">
        <f t="shared" si="14"/>
        <v>-4270.7923090714903</v>
      </c>
      <c r="AS28">
        <f t="shared" si="15"/>
        <v>306.31921538642024</v>
      </c>
      <c r="AT28">
        <f t="shared" si="16"/>
        <v>156.50726873676388</v>
      </c>
      <c r="AU28">
        <f t="shared" si="17"/>
        <v>-3807.9658249483064</v>
      </c>
      <c r="AW28">
        <v>25</v>
      </c>
      <c r="AX28">
        <f>IF(Z28&gt;0, (R28*SUMPRODUCT(K28:$K$98, X28:$X$98)-K28*$AZ$3)/Z28, 0)</f>
        <v>27899.374840738608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6.3742958000000002E-2</v>
      </c>
      <c r="Q29" s="5">
        <f t="shared" si="29"/>
        <v>12.5</v>
      </c>
      <c r="R29">
        <f t="shared" si="0"/>
        <v>1000000</v>
      </c>
      <c r="S29">
        <f t="shared" si="1"/>
        <v>25497.90173077635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12823.328336925646</v>
      </c>
      <c r="AC29">
        <f t="shared" si="2"/>
        <v>10855.310649653322</v>
      </c>
      <c r="AE29">
        <f t="shared" si="3"/>
        <v>0</v>
      </c>
      <c r="AF29">
        <f t="shared" si="4"/>
        <v>0</v>
      </c>
      <c r="AG29">
        <f t="shared" si="5"/>
        <v>-5.3216686044752066</v>
      </c>
      <c r="AH29">
        <f t="shared" si="6"/>
        <v>-29298.035682408918</v>
      </c>
      <c r="AI29">
        <f t="shared" si="7"/>
        <v>-29303.357351013394</v>
      </c>
      <c r="AJ29">
        <f t="shared" si="8"/>
        <v>1968.0176872723241</v>
      </c>
      <c r="AK29">
        <f t="shared" si="30"/>
        <v>897.63298358479528</v>
      </c>
      <c r="AL29">
        <f t="shared" si="9"/>
        <v>-26437.706680156276</v>
      </c>
      <c r="AN29">
        <f t="shared" si="10"/>
        <v>0</v>
      </c>
      <c r="AO29">
        <f t="shared" si="11"/>
        <v>0</v>
      </c>
      <c r="AP29">
        <f t="shared" si="12"/>
        <v>-0.7149465564176406</v>
      </c>
      <c r="AQ29">
        <f t="shared" si="13"/>
        <v>-3936.0830742682151</v>
      </c>
      <c r="AR29">
        <f t="shared" si="14"/>
        <v>-3936.7980208246331</v>
      </c>
      <c r="AS29">
        <f t="shared" si="15"/>
        <v>264.39592035120916</v>
      </c>
      <c r="AT29">
        <f t="shared" si="16"/>
        <v>120.59368183903075</v>
      </c>
      <c r="AU29">
        <f t="shared" si="17"/>
        <v>-3551.8084186343931</v>
      </c>
      <c r="AW29">
        <v>26</v>
      </c>
      <c r="AX29">
        <f>IF(Z29&gt;0, (R29*SUMPRODUCT(K29:$K$98, X29:$X$98)-K29*$AZ$3)/Z29, 0)</f>
        <v>25497.90173077635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7.0809242999999994E-2</v>
      </c>
      <c r="Q30" s="5">
        <f t="shared" si="29"/>
        <v>12.5</v>
      </c>
      <c r="R30">
        <f t="shared" si="0"/>
        <v>1000000</v>
      </c>
      <c r="S30">
        <f t="shared" si="1"/>
        <v>22933.324525447577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10855.310649653322</v>
      </c>
      <c r="AC30">
        <f t="shared" si="2"/>
        <v>8974.5044785912178</v>
      </c>
      <c r="AE30">
        <f t="shared" si="3"/>
        <v>0</v>
      </c>
      <c r="AF30">
        <f t="shared" si="4"/>
        <v>0</v>
      </c>
      <c r="AG30">
        <f t="shared" si="5"/>
        <v>-4.8916285930506991</v>
      </c>
      <c r="AH30">
        <f t="shared" si="6"/>
        <v>-30145.866030380457</v>
      </c>
      <c r="AI30">
        <f t="shared" si="7"/>
        <v>-30150.757658973507</v>
      </c>
      <c r="AJ30">
        <f t="shared" si="8"/>
        <v>1880.8061710621041</v>
      </c>
      <c r="AK30">
        <f t="shared" si="30"/>
        <v>759.87174547573261</v>
      </c>
      <c r="AL30">
        <f t="shared" si="9"/>
        <v>-27510.079742435672</v>
      </c>
      <c r="AN30">
        <f t="shared" si="10"/>
        <v>0</v>
      </c>
      <c r="AO30">
        <f t="shared" si="11"/>
        <v>0</v>
      </c>
      <c r="AP30">
        <f t="shared" si="12"/>
        <v>-0.5867609521500663</v>
      </c>
      <c r="AQ30">
        <f t="shared" si="13"/>
        <v>-3616.0588889564219</v>
      </c>
      <c r="AR30">
        <f t="shared" si="14"/>
        <v>-3616.6456499085721</v>
      </c>
      <c r="AS30">
        <f t="shared" si="15"/>
        <v>225.60658454526347</v>
      </c>
      <c r="AT30">
        <f t="shared" si="16"/>
        <v>91.14818519146975</v>
      </c>
      <c r="AU30">
        <f t="shared" si="17"/>
        <v>-3299.8908801718389</v>
      </c>
      <c r="AW30">
        <v>27</v>
      </c>
      <c r="AX30">
        <f>IF(Z30&gt;0, (R30*SUMPRODUCT(K30:$K$98, X30:$X$98)-K30*$AZ$3)/Z30, 0)</f>
        <v>22933.324525447577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7.8963489999999997E-2</v>
      </c>
      <c r="Q31" s="5">
        <f t="shared" si="29"/>
        <v>12.5</v>
      </c>
      <c r="R31">
        <f t="shared" si="0"/>
        <v>1000000</v>
      </c>
      <c r="S31">
        <f t="shared" si="1"/>
        <v>20177.244877704521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8974.5044785912178</v>
      </c>
      <c r="AC31">
        <f t="shared" si="2"/>
        <v>7193.514253211677</v>
      </c>
      <c r="AE31">
        <f t="shared" si="3"/>
        <v>0</v>
      </c>
      <c r="AF31">
        <f t="shared" si="4"/>
        <v>0</v>
      </c>
      <c r="AG31">
        <f t="shared" si="5"/>
        <v>-4.4564522416291181</v>
      </c>
      <c r="AH31">
        <f t="shared" si="6"/>
        <v>-30900.805239285834</v>
      </c>
      <c r="AI31">
        <f t="shared" si="7"/>
        <v>-30905.261691527463</v>
      </c>
      <c r="AJ31">
        <f t="shared" si="8"/>
        <v>1780.9902253795408</v>
      </c>
      <c r="AK31">
        <f t="shared" si="30"/>
        <v>628.21531350138525</v>
      </c>
      <c r="AL31">
        <f t="shared" si="9"/>
        <v>-28496.056152646535</v>
      </c>
      <c r="AN31">
        <f t="shared" si="10"/>
        <v>0</v>
      </c>
      <c r="AO31">
        <f t="shared" si="11"/>
        <v>0</v>
      </c>
      <c r="AP31">
        <f t="shared" si="12"/>
        <v>-0.47728629468845823</v>
      </c>
      <c r="AQ31">
        <f t="shared" si="13"/>
        <v>-3309.4780412494451</v>
      </c>
      <c r="AR31">
        <f t="shared" si="14"/>
        <v>-3309.9553275441335</v>
      </c>
      <c r="AS31">
        <f t="shared" si="15"/>
        <v>190.74415688947636</v>
      </c>
      <c r="AT31">
        <f t="shared" si="16"/>
        <v>67.281896672590435</v>
      </c>
      <c r="AU31">
        <f t="shared" si="17"/>
        <v>-3051.9292739820667</v>
      </c>
      <c r="AW31">
        <v>28</v>
      </c>
      <c r="AX31">
        <f>IF(Z31&gt;0, (R31*SUMPRODUCT(K31:$K$98, X31:$X$98)-K31*$AZ$3)/Z31, 0)</f>
        <v>20177.244877704521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8.8363973999999998E-2</v>
      </c>
      <c r="Q32" s="5">
        <f t="shared" si="29"/>
        <v>12.5</v>
      </c>
      <c r="R32">
        <f t="shared" si="0"/>
        <v>1000000</v>
      </c>
      <c r="S32">
        <f t="shared" si="1"/>
        <v>17180.051756304831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7193.514253211677</v>
      </c>
      <c r="AC32">
        <f t="shared" si="2"/>
        <v>5522.4903758701612</v>
      </c>
      <c r="AE32">
        <f t="shared" si="3"/>
        <v>0</v>
      </c>
      <c r="AF32">
        <f t="shared" si="4"/>
        <v>0</v>
      </c>
      <c r="AG32">
        <f t="shared" si="5"/>
        <v>-4.01809788920127</v>
      </c>
      <c r="AH32">
        <f t="shared" si="6"/>
        <v>-31503.186400924573</v>
      </c>
      <c r="AI32">
        <f t="shared" si="7"/>
        <v>-31507.204498813775</v>
      </c>
      <c r="AJ32">
        <f t="shared" si="8"/>
        <v>1671.0238773415158</v>
      </c>
      <c r="AK32">
        <f t="shared" si="30"/>
        <v>503.54599772481743</v>
      </c>
      <c r="AL32">
        <f t="shared" si="9"/>
        <v>-29332.634623747443</v>
      </c>
      <c r="AN32">
        <f t="shared" si="10"/>
        <v>0</v>
      </c>
      <c r="AO32">
        <f t="shared" si="11"/>
        <v>0</v>
      </c>
      <c r="AP32">
        <f t="shared" si="12"/>
        <v>-0.38423081964925571</v>
      </c>
      <c r="AQ32">
        <f t="shared" si="13"/>
        <v>-3012.4938381719471</v>
      </c>
      <c r="AR32">
        <f t="shared" si="14"/>
        <v>-3012.8780689915966</v>
      </c>
      <c r="AS32">
        <f t="shared" si="15"/>
        <v>159.79174518618768</v>
      </c>
      <c r="AT32">
        <f t="shared" si="16"/>
        <v>48.151612223506326</v>
      </c>
      <c r="AU32">
        <f t="shared" si="17"/>
        <v>-2804.9347115819028</v>
      </c>
      <c r="AW32">
        <v>29</v>
      </c>
      <c r="AX32">
        <f>IF(Z32&gt;0, (R32*SUMPRODUCT(K32:$K$98, X32:$X$98)-K32*$AZ$3)/Z32, 0)</f>
        <v>17180.051756304831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9.9562517000000003E-2</v>
      </c>
      <c r="Q33" s="5">
        <f t="shared" si="29"/>
        <v>12.5</v>
      </c>
      <c r="R33">
        <f t="shared" si="0"/>
        <v>1000000</v>
      </c>
      <c r="S33">
        <f t="shared" si="1"/>
        <v>13880.142464470928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5522.4903758701612</v>
      </c>
      <c r="AC33">
        <f t="shared" si="2"/>
        <v>3972.9020411874444</v>
      </c>
      <c r="AE33">
        <f t="shared" si="3"/>
        <v>0</v>
      </c>
      <c r="AF33">
        <f t="shared" si="4"/>
        <v>0</v>
      </c>
      <c r="AG33">
        <f t="shared" si="5"/>
        <v>-3.5778649709079917</v>
      </c>
      <c r="AH33">
        <f t="shared" si="6"/>
        <v>-32004.155152101248</v>
      </c>
      <c r="AI33">
        <f t="shared" si="7"/>
        <v>-32007.733017072154</v>
      </c>
      <c r="AJ33">
        <f t="shared" si="8"/>
        <v>1549.5883346827168</v>
      </c>
      <c r="AK33">
        <f t="shared" si="30"/>
        <v>386.57432631091132</v>
      </c>
      <c r="AL33">
        <f t="shared" si="9"/>
        <v>-30071.570356078526</v>
      </c>
      <c r="AN33">
        <f t="shared" si="10"/>
        <v>0</v>
      </c>
      <c r="AO33">
        <f t="shared" si="11"/>
        <v>0</v>
      </c>
      <c r="AP33">
        <f t="shared" si="12"/>
        <v>-0.30547636066027689</v>
      </c>
      <c r="AQ33">
        <f t="shared" si="13"/>
        <v>-2732.4991080894965</v>
      </c>
      <c r="AR33">
        <f t="shared" si="14"/>
        <v>-2732.8045844501567</v>
      </c>
      <c r="AS33">
        <f t="shared" si="15"/>
        <v>132.303093842126</v>
      </c>
      <c r="AT33">
        <f t="shared" si="16"/>
        <v>33.005526839708203</v>
      </c>
      <c r="AU33">
        <f t="shared" si="17"/>
        <v>-2567.4959637683223</v>
      </c>
      <c r="AW33">
        <v>30</v>
      </c>
      <c r="AX33">
        <f>IF(Z33&gt;0, (R33*SUMPRODUCT(K33:$K$98, X33:$X$98)-K33*$AZ$3)/Z33, 0)</f>
        <v>13880.142464470928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0.11247831899999999</v>
      </c>
      <c r="Q34" s="5">
        <f t="shared" si="29"/>
        <v>12.5</v>
      </c>
      <c r="R34">
        <f t="shared" si="0"/>
        <v>1000000</v>
      </c>
      <c r="S34">
        <f t="shared" si="1"/>
        <v>10138.730626667166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3972.9020411874444</v>
      </c>
      <c r="AC34">
        <f t="shared" si="2"/>
        <v>2546.5685612133238</v>
      </c>
      <c r="AE34">
        <f t="shared" si="3"/>
        <v>0</v>
      </c>
      <c r="AF34">
        <f t="shared" si="4"/>
        <v>0</v>
      </c>
      <c r="AG34">
        <f t="shared" si="5"/>
        <v>-3.1396540836621964</v>
      </c>
      <c r="AH34">
        <f t="shared" si="6"/>
        <v>-32194.579002937178</v>
      </c>
      <c r="AI34">
        <f t="shared" si="7"/>
        <v>-32197.71865702084</v>
      </c>
      <c r="AJ34">
        <f t="shared" si="8"/>
        <v>1426.3334799741206</v>
      </c>
      <c r="AK34">
        <f t="shared" si="30"/>
        <v>278.10314288312111</v>
      </c>
      <c r="AL34">
        <f t="shared" si="9"/>
        <v>-30493.282034163596</v>
      </c>
      <c r="AN34">
        <f t="shared" si="10"/>
        <v>0</v>
      </c>
      <c r="AO34">
        <f t="shared" si="11"/>
        <v>0</v>
      </c>
      <c r="AP34">
        <f t="shared" si="12"/>
        <v>-0.23934118706461466</v>
      </c>
      <c r="AQ34">
        <f t="shared" si="13"/>
        <v>-2454.2476815218333</v>
      </c>
      <c r="AR34">
        <f t="shared" si="14"/>
        <v>-2454.4870227088982</v>
      </c>
      <c r="AS34">
        <f t="shared" si="15"/>
        <v>108.73183451114826</v>
      </c>
      <c r="AT34">
        <f t="shared" si="16"/>
        <v>21.200277027463727</v>
      </c>
      <c r="AU34">
        <f t="shared" si="17"/>
        <v>-2324.5549111702858</v>
      </c>
      <c r="AW34">
        <v>31</v>
      </c>
      <c r="AX34">
        <f>IF(Z34&gt;0, (R34*SUMPRODUCT(K34:$K$98, X34:$X$98)-K34*$AZ$3)/Z34, 0)</f>
        <v>10138.730626667166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0.127310056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5808.1866552681422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2546.5685612133238</v>
      </c>
      <c r="AC35">
        <f t="shared" ref="AC35:AC66" si="33">S35*Z35</f>
        <v>1258.5401905087892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-2.708548005613912</v>
      </c>
      <c r="AH35">
        <f t="shared" ref="AH35:AH66" si="37">-X35*R35</f>
        <v>-31976.762976933034</v>
      </c>
      <c r="AI35">
        <f t="shared" ref="AI35:AI66" si="38">SUM(AE35:AH35)</f>
        <v>-31979.471524938646</v>
      </c>
      <c r="AJ35">
        <f t="shared" ref="AJ35:AJ66" si="39">AB35-AC35</f>
        <v>1288.0283707045346</v>
      </c>
      <c r="AK35">
        <f t="shared" si="30"/>
        <v>178.25979928493268</v>
      </c>
      <c r="AL35">
        <f t="shared" ref="AL35:AL66" si="40">SUM(AI35:AK35)</f>
        <v>-30513.183354949178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-0.1843546743443446</v>
      </c>
      <c r="AQ35">
        <f t="shared" ref="AQ35:AQ66" si="44">AH35*$K35</f>
        <v>-2176.4671377358977</v>
      </c>
      <c r="AR35">
        <f t="shared" ref="AR35:AR66" si="45">AI35*$K35</f>
        <v>-2176.6514924102421</v>
      </c>
      <c r="AS35">
        <f t="shared" ref="AS35:AS66" si="46">AJ35*$K35</f>
        <v>87.668392930584432</v>
      </c>
      <c r="AT35">
        <f t="shared" ref="AT35:AT66" si="47">AK35*$K35</f>
        <v>12.13307911757442</v>
      </c>
      <c r="AU35">
        <f t="shared" ref="AU35:AU66" si="48">AL35*$K35</f>
        <v>-2076.8500203620829</v>
      </c>
      <c r="AW35">
        <v>32</v>
      </c>
      <c r="AX35">
        <f>IF(Z35&gt;0, (R35*SUMPRODUCT(K35:$K$98, X35:$X$98)-K35*$AZ$3)/Z35, 0)</f>
        <v>5808.1866552681422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0.144442719</v>
      </c>
      <c r="Q36" s="5">
        <f t="shared" si="29"/>
        <v>12.5</v>
      </c>
      <c r="R36">
        <f t="shared" si="31"/>
        <v>1000000</v>
      </c>
      <c r="S36">
        <f t="shared" si="32"/>
        <v>673.1865393011085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1258.5401905087892</v>
      </c>
      <c r="AC36">
        <f t="shared" si="33"/>
        <v>123.34029457405086</v>
      </c>
      <c r="AE36">
        <f t="shared" si="34"/>
        <v>0</v>
      </c>
      <c r="AF36">
        <f t="shared" si="35"/>
        <v>0</v>
      </c>
      <c r="AG36">
        <f t="shared" si="36"/>
        <v>-2.290232487084872</v>
      </c>
      <c r="AH36">
        <f t="shared" si="37"/>
        <v>-31298.403077832056</v>
      </c>
      <c r="AI36">
        <f t="shared" si="38"/>
        <v>-31300.69331031914</v>
      </c>
      <c r="AJ36">
        <f t="shared" si="39"/>
        <v>1135.1998959347384</v>
      </c>
      <c r="AK36">
        <f t="shared" si="30"/>
        <v>88.097813335615257</v>
      </c>
      <c r="AL36">
        <f t="shared" si="40"/>
        <v>-30077.395601048785</v>
      </c>
      <c r="AN36">
        <f t="shared" si="41"/>
        <v>0</v>
      </c>
      <c r="AO36">
        <f t="shared" si="42"/>
        <v>0</v>
      </c>
      <c r="AP36">
        <f t="shared" si="43"/>
        <v>-0.13918074748057541</v>
      </c>
      <c r="AQ36">
        <f t="shared" si="44"/>
        <v>-1902.0493159040482</v>
      </c>
      <c r="AR36">
        <f t="shared" si="45"/>
        <v>-1902.1884966515288</v>
      </c>
      <c r="AS36">
        <f t="shared" si="46"/>
        <v>68.987742924377258</v>
      </c>
      <c r="AT36">
        <f t="shared" si="47"/>
        <v>5.3538317968156326</v>
      </c>
      <c r="AU36">
        <f t="shared" si="48"/>
        <v>-1827.8469219303358</v>
      </c>
      <c r="AW36">
        <v>33</v>
      </c>
      <c r="AX36">
        <f>IF(Z36&gt;0, (R36*SUMPRODUCT(K36:$K$98, X36:$X$98)-K36*$AZ$3)/Z36, 0)</f>
        <v>673.1865393011085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31"/>
        <v>1000000</v>
      </c>
      <c r="S37">
        <f t="shared" si="32"/>
        <v>-5607.2548233103134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123.34029457405086</v>
      </c>
      <c r="AC37">
        <f t="shared" si="33"/>
        <v>-849.00612686467321</v>
      </c>
      <c r="AE37">
        <f t="shared" si="34"/>
        <v>0</v>
      </c>
      <c r="AF37">
        <f t="shared" si="35"/>
        <v>0</v>
      </c>
      <c r="AG37">
        <f t="shared" si="36"/>
        <v>-1.8926510244710346</v>
      </c>
      <c r="AH37">
        <f t="shared" si="37"/>
        <v>-29974.331019439112</v>
      </c>
      <c r="AI37">
        <f t="shared" si="38"/>
        <v>-29976.223670463583</v>
      </c>
      <c r="AJ37">
        <f t="shared" si="39"/>
        <v>972.34642143872406</v>
      </c>
      <c r="AK37">
        <f t="shared" si="30"/>
        <v>8.6338206201835614</v>
      </c>
      <c r="AL37">
        <f t="shared" si="40"/>
        <v>-28995.243428404676</v>
      </c>
      <c r="AN37">
        <f t="shared" si="41"/>
        <v>0</v>
      </c>
      <c r="AO37">
        <f t="shared" si="42"/>
        <v>0</v>
      </c>
      <c r="AP37">
        <f t="shared" si="43"/>
        <v>-0.1026956658764224</v>
      </c>
      <c r="AQ37">
        <f t="shared" si="44"/>
        <v>-1626.4138731554697</v>
      </c>
      <c r="AR37">
        <f t="shared" si="45"/>
        <v>-1626.516568821346</v>
      </c>
      <c r="AS37">
        <f t="shared" si="46"/>
        <v>52.759733263618571</v>
      </c>
      <c r="AT37">
        <f t="shared" si="47"/>
        <v>0.46847302866895024</v>
      </c>
      <c r="AU37">
        <f t="shared" si="48"/>
        <v>-1573.2883625290585</v>
      </c>
      <c r="AW37">
        <v>34</v>
      </c>
      <c r="AX37">
        <f>IF(Z37&gt;0, (R37*SUMPRODUCT(K37:$K$98, X37:$X$98)-K37*$AZ$3)/Z37, 0)</f>
        <v>-5607.2548233103134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0.184919743</v>
      </c>
      <c r="Q38" s="5">
        <f t="shared" si="60"/>
        <v>12.5</v>
      </c>
      <c r="R38">
        <f t="shared" si="31"/>
        <v>1000000</v>
      </c>
      <c r="S38">
        <f t="shared" si="32"/>
        <v>-13497.483807140576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-849.00612686467321</v>
      </c>
      <c r="AC38">
        <f t="shared" si="33"/>
        <v>-1645.3281299618184</v>
      </c>
      <c r="AE38">
        <f t="shared" si="34"/>
        <v>0</v>
      </c>
      <c r="AF38">
        <f t="shared" si="35"/>
        <v>0</v>
      </c>
      <c r="AG38">
        <f t="shared" si="36"/>
        <v>-1.5237359731924538</v>
      </c>
      <c r="AH38">
        <f t="shared" si="37"/>
        <v>-27999.083282709635</v>
      </c>
      <c r="AI38">
        <f t="shared" si="38"/>
        <v>-28000.607018682826</v>
      </c>
      <c r="AJ38">
        <f t="shared" si="39"/>
        <v>796.32200309714517</v>
      </c>
      <c r="AK38">
        <f t="shared" si="30"/>
        <v>-59.430428880527131</v>
      </c>
      <c r="AL38">
        <f t="shared" si="40"/>
        <v>-27263.715444466208</v>
      </c>
      <c r="AN38">
        <f t="shared" si="41"/>
        <v>0</v>
      </c>
      <c r="AO38">
        <f t="shared" si="42"/>
        <v>0</v>
      </c>
      <c r="AP38">
        <f t="shared" si="43"/>
        <v>-7.3819868818371673E-2</v>
      </c>
      <c r="AQ38">
        <f t="shared" si="44"/>
        <v>-1356.4611529344215</v>
      </c>
      <c r="AR38">
        <f t="shared" si="45"/>
        <v>-1356.5349728032397</v>
      </c>
      <c r="AS38">
        <f t="shared" si="46"/>
        <v>38.57911530608034</v>
      </c>
      <c r="AT38">
        <f t="shared" si="47"/>
        <v>-2.8792038390931696</v>
      </c>
      <c r="AU38">
        <f t="shared" si="48"/>
        <v>-1320.8350613362527</v>
      </c>
      <c r="AW38">
        <v>35</v>
      </c>
      <c r="AX38">
        <f>IF(Z38&gt;0, (R38*SUMPRODUCT(K38:$K$98, X38:$X$98)-K38*$AZ$3)/Z38, 0)</f>
        <v>-13497.483807140576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0.20818995500000001</v>
      </c>
      <c r="Q39" s="5">
        <f t="shared" si="60"/>
        <v>12.5</v>
      </c>
      <c r="R39">
        <f t="shared" si="31"/>
        <v>1000000</v>
      </c>
      <c r="S39">
        <f t="shared" si="32"/>
        <v>-23720.817507820921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-1645.3281299618184</v>
      </c>
      <c r="AC39">
        <f t="shared" si="33"/>
        <v>-2260.6358274870222</v>
      </c>
      <c r="AE39">
        <f t="shared" si="34"/>
        <v>0</v>
      </c>
      <c r="AF39">
        <f t="shared" si="35"/>
        <v>0</v>
      </c>
      <c r="AG39">
        <f t="shared" si="36"/>
        <v>-1.1912720897697111</v>
      </c>
      <c r="AH39">
        <f t="shared" si="37"/>
        <v>-25378.121895265453</v>
      </c>
      <c r="AI39">
        <f t="shared" si="38"/>
        <v>-25379.313167355223</v>
      </c>
      <c r="AJ39">
        <f t="shared" si="39"/>
        <v>615.30769752520382</v>
      </c>
      <c r="AK39">
        <f t="shared" si="30"/>
        <v>-115.1729690973273</v>
      </c>
      <c r="AL39">
        <f t="shared" si="40"/>
        <v>-24879.178438927345</v>
      </c>
      <c r="AN39">
        <f t="shared" si="41"/>
        <v>0</v>
      </c>
      <c r="AO39">
        <f t="shared" si="42"/>
        <v>0</v>
      </c>
      <c r="AP39">
        <f t="shared" si="43"/>
        <v>-5.1529566931058257E-2</v>
      </c>
      <c r="AQ39">
        <f t="shared" si="44"/>
        <v>-1097.7539405287644</v>
      </c>
      <c r="AR39">
        <f t="shared" si="45"/>
        <v>-1097.8054700956955</v>
      </c>
      <c r="AS39">
        <f t="shared" si="46"/>
        <v>26.61569884420749</v>
      </c>
      <c r="AT39">
        <f t="shared" si="47"/>
        <v>-4.9819124201060658</v>
      </c>
      <c r="AU39">
        <f t="shared" si="48"/>
        <v>-1076.1716836715939</v>
      </c>
      <c r="AW39">
        <v>36</v>
      </c>
      <c r="AX39">
        <f>IF(Z39&gt;0, (R39*SUMPRODUCT(K39:$K$98, X39:$X$98)-K39*$AZ$3)/Z39, 0)</f>
        <v>-23720.817507820921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0.23376965099999999</v>
      </c>
      <c r="Q40" s="5">
        <f t="shared" si="60"/>
        <v>12.5</v>
      </c>
      <c r="R40">
        <f t="shared" si="31"/>
        <v>1000000</v>
      </c>
      <c r="S40">
        <f t="shared" si="32"/>
        <v>-37416.987569840989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-2260.6358274870222</v>
      </c>
      <c r="AC40">
        <f t="shared" si="33"/>
        <v>-2696.6456114004109</v>
      </c>
      <c r="AE40">
        <f t="shared" si="34"/>
        <v>0</v>
      </c>
      <c r="AF40">
        <f t="shared" si="35"/>
        <v>0</v>
      </c>
      <c r="AG40">
        <f t="shared" si="36"/>
        <v>-0.90087610820050801</v>
      </c>
      <c r="AH40">
        <f t="shared" si="37"/>
        <v>-22278.660853720481</v>
      </c>
      <c r="AI40">
        <f t="shared" si="38"/>
        <v>-22279.561729828682</v>
      </c>
      <c r="AJ40">
        <f t="shared" si="39"/>
        <v>436.00978391338867</v>
      </c>
      <c r="AK40">
        <f t="shared" ref="AK40:AK71" si="61">G40*SUM(AB40:AB40, AE40:AF40)</f>
        <v>-158.24450792409158</v>
      </c>
      <c r="AL40">
        <f t="shared" si="40"/>
        <v>-22001.796453839386</v>
      </c>
      <c r="AN40">
        <f t="shared" si="41"/>
        <v>0</v>
      </c>
      <c r="AO40">
        <f t="shared" si="42"/>
        <v>0</v>
      </c>
      <c r="AP40">
        <f t="shared" si="43"/>
        <v>-3.4793055700083078E-2</v>
      </c>
      <c r="AQ40">
        <f t="shared" si="44"/>
        <v>-860.43206268961626</v>
      </c>
      <c r="AR40">
        <f t="shared" si="45"/>
        <v>-860.46685574531637</v>
      </c>
      <c r="AS40">
        <f t="shared" si="46"/>
        <v>16.839288509695169</v>
      </c>
      <c r="AT40">
        <f t="shared" si="47"/>
        <v>-6.1116172671433837</v>
      </c>
      <c r="AU40">
        <f t="shared" si="48"/>
        <v>-849.73918450276472</v>
      </c>
      <c r="AW40">
        <v>37</v>
      </c>
      <c r="AX40">
        <f>IF(Z40&gt;0, (R40*SUMPRODUCT(K40:$K$98, X40:$X$98)-K40*$AZ$3)/Z40, 0)</f>
        <v>-37416.987569840989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0.26254478799999997</v>
      </c>
      <c r="Q41" s="5">
        <f t="shared" si="60"/>
        <v>12.5</v>
      </c>
      <c r="R41">
        <f t="shared" si="31"/>
        <v>1000000</v>
      </c>
      <c r="S41">
        <f t="shared" si="32"/>
        <v>-56577.557105917978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-2696.6456114004109</v>
      </c>
      <c r="AC41">
        <f t="shared" si="33"/>
        <v>-2966.2346771120156</v>
      </c>
      <c r="AE41">
        <f t="shared" si="34"/>
        <v>0</v>
      </c>
      <c r="AF41">
        <f t="shared" si="35"/>
        <v>0</v>
      </c>
      <c r="AG41">
        <f t="shared" si="36"/>
        <v>-0.65534702027673553</v>
      </c>
      <c r="AH41">
        <f t="shared" si="37"/>
        <v>-18921.626147341394</v>
      </c>
      <c r="AI41">
        <f t="shared" si="38"/>
        <v>-18922.281494361672</v>
      </c>
      <c r="AJ41">
        <f t="shared" si="39"/>
        <v>269.58906571160469</v>
      </c>
      <c r="AK41">
        <f t="shared" si="61"/>
        <v>-188.76519279802878</v>
      </c>
      <c r="AL41">
        <f t="shared" si="40"/>
        <v>-18841.457621448099</v>
      </c>
      <c r="AN41">
        <f t="shared" si="41"/>
        <v>0</v>
      </c>
      <c r="AO41">
        <f t="shared" si="42"/>
        <v>0</v>
      </c>
      <c r="AP41">
        <f t="shared" si="43"/>
        <v>-2.2598562241456913E-2</v>
      </c>
      <c r="AQ41">
        <f t="shared" si="44"/>
        <v>-652.48110233217869</v>
      </c>
      <c r="AR41">
        <f t="shared" si="45"/>
        <v>-652.50370089442015</v>
      </c>
      <c r="AS41">
        <f t="shared" si="46"/>
        <v>9.2963347548712285</v>
      </c>
      <c r="AT41">
        <f t="shared" si="47"/>
        <v>-6.5092566632339679</v>
      </c>
      <c r="AU41">
        <f t="shared" si="48"/>
        <v>-649.71662280278292</v>
      </c>
      <c r="AW41">
        <v>38</v>
      </c>
      <c r="AX41">
        <f>IF(Z41&gt;0, (R41*SUMPRODUCT(K41:$K$98, X41:$X$98)-K41*$AZ$3)/Z41, 0)</f>
        <v>-56577.557105917978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0.29488324999999999</v>
      </c>
      <c r="Q42" s="5">
        <f t="shared" si="60"/>
        <v>12.5</v>
      </c>
      <c r="R42">
        <f t="shared" si="31"/>
        <v>1000000</v>
      </c>
      <c r="S42">
        <f t="shared" si="32"/>
        <v>-84821.287096887085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-2966.2346771120156</v>
      </c>
      <c r="AC42">
        <f t="shared" si="33"/>
        <v>-3091.1773892852566</v>
      </c>
      <c r="AE42">
        <f t="shared" si="34"/>
        <v>0</v>
      </c>
      <c r="AF42">
        <f t="shared" si="35"/>
        <v>0</v>
      </c>
      <c r="AG42">
        <f t="shared" si="36"/>
        <v>-0.45554269085694848</v>
      </c>
      <c r="AH42">
        <f t="shared" si="37"/>
        <v>-15460.068737361573</v>
      </c>
      <c r="AI42">
        <f t="shared" si="38"/>
        <v>-15460.52428005243</v>
      </c>
      <c r="AJ42">
        <f t="shared" si="39"/>
        <v>124.94271217324103</v>
      </c>
      <c r="AK42">
        <f t="shared" si="61"/>
        <v>-207.63642739784112</v>
      </c>
      <c r="AL42">
        <f t="shared" si="40"/>
        <v>-15543.217995277031</v>
      </c>
      <c r="AN42">
        <f t="shared" si="41"/>
        <v>0</v>
      </c>
      <c r="AO42">
        <f t="shared" si="42"/>
        <v>0</v>
      </c>
      <c r="AP42">
        <f t="shared" si="43"/>
        <v>-1.402557066067343E-2</v>
      </c>
      <c r="AQ42">
        <f t="shared" si="44"/>
        <v>-475.99553422057841</v>
      </c>
      <c r="AR42">
        <f t="shared" si="45"/>
        <v>-476.0095597912391</v>
      </c>
      <c r="AS42">
        <f t="shared" si="46"/>
        <v>3.8468246188418562</v>
      </c>
      <c r="AT42">
        <f t="shared" si="47"/>
        <v>-6.392857228638352</v>
      </c>
      <c r="AU42">
        <f t="shared" si="48"/>
        <v>-478.5555924010356</v>
      </c>
      <c r="AW42">
        <v>39</v>
      </c>
      <c r="AX42">
        <f>IF(Z42&gt;0, (R42*SUMPRODUCT(K42:$K$98, X42:$X$98)-K42*$AZ$3)/Z42, 0)</f>
        <v>-84821.287096887085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0.33135349400000003</v>
      </c>
      <c r="Q43" s="5">
        <f t="shared" si="60"/>
        <v>12.5</v>
      </c>
      <c r="R43">
        <f t="shared" si="31"/>
        <v>1000000</v>
      </c>
      <c r="S43">
        <f t="shared" si="32"/>
        <v>-128988.63384783748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-3091.1773892852566</v>
      </c>
      <c r="AC43">
        <f t="shared" si="33"/>
        <v>-3096.1565037210676</v>
      </c>
      <c r="AE43">
        <f t="shared" si="34"/>
        <v>0</v>
      </c>
      <c r="AF43">
        <f t="shared" si="35"/>
        <v>0</v>
      </c>
      <c r="AG43">
        <f t="shared" si="36"/>
        <v>-0.30004160166676724</v>
      </c>
      <c r="AH43">
        <f t="shared" si="37"/>
        <v>-12075.65298252894</v>
      </c>
      <c r="AI43">
        <f t="shared" si="38"/>
        <v>-12075.953024130607</v>
      </c>
      <c r="AJ43">
        <f t="shared" si="39"/>
        <v>4.9791144358109705</v>
      </c>
      <c r="AK43">
        <f t="shared" si="61"/>
        <v>-216.38241724996797</v>
      </c>
      <c r="AL43">
        <f t="shared" si="40"/>
        <v>-12287.356326944764</v>
      </c>
      <c r="AN43">
        <f t="shared" si="41"/>
        <v>0</v>
      </c>
      <c r="AO43">
        <f t="shared" si="42"/>
        <v>0</v>
      </c>
      <c r="AP43">
        <f t="shared" si="43"/>
        <v>-8.2481188484898795E-3</v>
      </c>
      <c r="AQ43">
        <f t="shared" si="44"/>
        <v>-331.95870312557355</v>
      </c>
      <c r="AR43">
        <f t="shared" si="45"/>
        <v>-331.96695124442209</v>
      </c>
      <c r="AS43">
        <f t="shared" si="46"/>
        <v>0.13687544460055209</v>
      </c>
      <c r="AT43">
        <f t="shared" si="47"/>
        <v>-5.9483347785332867</v>
      </c>
      <c r="AU43">
        <f t="shared" si="48"/>
        <v>-337.77841057835479</v>
      </c>
      <c r="AW43">
        <v>40</v>
      </c>
      <c r="AX43">
        <f>IF(Z43&gt;0, (R43*SUMPRODUCT(K43:$K$98, X43:$X$98)-K43*$AZ$3)/Z43, 0)</f>
        <v>-128988.63384783748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0.37075063600000002</v>
      </c>
      <c r="Q44" s="5">
        <f t="shared" si="60"/>
        <v>12.5</v>
      </c>
      <c r="R44">
        <f t="shared" si="31"/>
        <v>1000000</v>
      </c>
      <c r="S44">
        <f t="shared" si="32"/>
        <v>-202338.23931216274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-3096.1565037210676</v>
      </c>
      <c r="AC44">
        <f t="shared" si="33"/>
        <v>-3007.5648320388141</v>
      </c>
      <c r="AE44">
        <f t="shared" si="34"/>
        <v>0</v>
      </c>
      <c r="AF44">
        <f t="shared" si="35"/>
        <v>0</v>
      </c>
      <c r="AG44">
        <f t="shared" si="36"/>
        <v>-0.18580057100568698</v>
      </c>
      <c r="AH44">
        <f t="shared" si="37"/>
        <v>-8899.2491715530086</v>
      </c>
      <c r="AI44">
        <f t="shared" si="38"/>
        <v>-8899.4349721240142</v>
      </c>
      <c r="AJ44">
        <f t="shared" si="39"/>
        <v>-88.591671682253491</v>
      </c>
      <c r="AK44">
        <f t="shared" si="61"/>
        <v>-216.73095526047476</v>
      </c>
      <c r="AL44">
        <f t="shared" si="40"/>
        <v>-9204.7575990667428</v>
      </c>
      <c r="AN44">
        <f t="shared" si="41"/>
        <v>0</v>
      </c>
      <c r="AO44">
        <f t="shared" si="42"/>
        <v>0</v>
      </c>
      <c r="AP44">
        <f t="shared" si="43"/>
        <v>-4.5603949563605096E-3</v>
      </c>
      <c r="AQ44">
        <f t="shared" si="44"/>
        <v>-218.42823634865786</v>
      </c>
      <c r="AR44">
        <f t="shared" si="45"/>
        <v>-218.43279674361423</v>
      </c>
      <c r="AS44">
        <f t="shared" si="46"/>
        <v>-2.1744444084777812</v>
      </c>
      <c r="AT44">
        <f t="shared" si="47"/>
        <v>-5.3195679104065405</v>
      </c>
      <c r="AU44">
        <f t="shared" si="48"/>
        <v>-225.92680906249856</v>
      </c>
      <c r="AW44">
        <v>41</v>
      </c>
      <c r="AX44">
        <f>IF(Z44&gt;0, (R44*SUMPRODUCT(K44:$K$98, X44:$X$98)-K44*$AZ$3)/Z44, 0)</f>
        <v>-202338.23931216274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0.411916369</v>
      </c>
      <c r="Q45" s="5">
        <f t="shared" si="60"/>
        <v>12.5</v>
      </c>
      <c r="R45">
        <f t="shared" si="31"/>
        <v>1000000</v>
      </c>
      <c r="S45">
        <f t="shared" si="32"/>
        <v>-331736.75733305642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-3007.5648320388141</v>
      </c>
      <c r="AC45">
        <f t="shared" si="33"/>
        <v>-2850.5016623090546</v>
      </c>
      <c r="AE45">
        <f t="shared" si="34"/>
        <v>0</v>
      </c>
      <c r="AF45">
        <f t="shared" si="35"/>
        <v>0</v>
      </c>
      <c r="AG45">
        <f t="shared" si="36"/>
        <v>-0.10740826872884084</v>
      </c>
      <c r="AH45">
        <f t="shared" si="37"/>
        <v>-6122.7437253431408</v>
      </c>
      <c r="AI45">
        <f t="shared" si="38"/>
        <v>-6122.85113361187</v>
      </c>
      <c r="AJ45">
        <f t="shared" si="39"/>
        <v>-157.06316972975947</v>
      </c>
      <c r="AK45">
        <f t="shared" si="61"/>
        <v>-210.529538242717</v>
      </c>
      <c r="AL45">
        <f t="shared" si="40"/>
        <v>-6490.443841584346</v>
      </c>
      <c r="AN45">
        <f t="shared" si="41"/>
        <v>0</v>
      </c>
      <c r="AO45">
        <f t="shared" si="42"/>
        <v>0</v>
      </c>
      <c r="AP45">
        <f t="shared" si="43"/>
        <v>-2.3538300671133655E-3</v>
      </c>
      <c r="AQ45">
        <f t="shared" si="44"/>
        <v>-134.17866654499531</v>
      </c>
      <c r="AR45">
        <f t="shared" si="45"/>
        <v>-134.18102037506245</v>
      </c>
      <c r="AS45">
        <f t="shared" si="46"/>
        <v>-3.4420069862532592</v>
      </c>
      <c r="AT45">
        <f t="shared" si="47"/>
        <v>-4.6137114301902633</v>
      </c>
      <c r="AU45">
        <f t="shared" si="48"/>
        <v>-142.23673879150596</v>
      </c>
      <c r="AW45">
        <v>42</v>
      </c>
      <c r="AX45">
        <f>IF(Z45&gt;0, (R45*SUMPRODUCT(K45:$K$98, X45:$X$98)-K45*$AZ$3)/Z45, 0)</f>
        <v>-331736.75733305642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0.41929138799999999</v>
      </c>
      <c r="Q46" s="5">
        <f t="shared" si="60"/>
        <v>12.5</v>
      </c>
      <c r="R46">
        <f t="shared" si="31"/>
        <v>1000000</v>
      </c>
      <c r="S46">
        <f t="shared" si="32"/>
        <v>-540267.32764695061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-2850.5016623090546</v>
      </c>
      <c r="AC46">
        <f t="shared" si="33"/>
        <v>-2649.4201448554631</v>
      </c>
      <c r="AE46">
        <f t="shared" si="34"/>
        <v>0</v>
      </c>
      <c r="AF46">
        <f t="shared" si="35"/>
        <v>0</v>
      </c>
      <c r="AG46">
        <f t="shared" si="36"/>
        <v>-6.1298823963559755E-2</v>
      </c>
      <c r="AH46">
        <f t="shared" si="37"/>
        <v>-3602.8289662394131</v>
      </c>
      <c r="AI46">
        <f t="shared" si="38"/>
        <v>-3602.8902650633768</v>
      </c>
      <c r="AJ46">
        <f t="shared" si="39"/>
        <v>-201.08151745359146</v>
      </c>
      <c r="AK46">
        <f t="shared" si="61"/>
        <v>-199.53511636163384</v>
      </c>
      <c r="AL46">
        <f t="shared" si="40"/>
        <v>-4003.506898878602</v>
      </c>
      <c r="AN46">
        <f t="shared" si="41"/>
        <v>0</v>
      </c>
      <c r="AO46">
        <f t="shared" si="42"/>
        <v>0</v>
      </c>
      <c r="AP46">
        <f t="shared" si="43"/>
        <v>-1.199420616505478E-3</v>
      </c>
      <c r="AQ46">
        <f t="shared" si="44"/>
        <v>-70.495762568292562</v>
      </c>
      <c r="AR46">
        <f t="shared" si="45"/>
        <v>-70.496961988909064</v>
      </c>
      <c r="AS46">
        <f t="shared" si="46"/>
        <v>-3.9345178591912058</v>
      </c>
      <c r="AT46">
        <f t="shared" si="47"/>
        <v>-3.9042597688861918</v>
      </c>
      <c r="AU46">
        <f t="shared" si="48"/>
        <v>-78.335739616986473</v>
      </c>
      <c r="AW46">
        <v>43</v>
      </c>
      <c r="AX46">
        <f>IF(Z46&gt;0, (R46*SUMPRODUCT(K46:$K$98, X46:$X$98)-K46*$AZ$3)/Z46, 0)</f>
        <v>-540267.32764695061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0.42725776900000001</v>
      </c>
      <c r="Q47" s="5">
        <f t="shared" si="60"/>
        <v>12.5</v>
      </c>
      <c r="R47">
        <f t="shared" si="31"/>
        <v>1000000</v>
      </c>
      <c r="S47">
        <f t="shared" si="32"/>
        <v>-877136.46756657586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-2649.4201448554631</v>
      </c>
      <c r="AC47">
        <f t="shared" si="33"/>
        <v>-2420.576457425017</v>
      </c>
      <c r="AE47">
        <f t="shared" si="34"/>
        <v>0</v>
      </c>
      <c r="AF47">
        <f t="shared" si="35"/>
        <v>0</v>
      </c>
      <c r="AG47">
        <f t="shared" si="36"/>
        <v>-3.4495436954929876E-2</v>
      </c>
      <c r="AH47">
        <f t="shared" si="37"/>
        <v>-2095.2319015195426</v>
      </c>
      <c r="AI47">
        <f t="shared" si="38"/>
        <v>-2095.2663969564974</v>
      </c>
      <c r="AJ47">
        <f t="shared" si="39"/>
        <v>-228.84368743044615</v>
      </c>
      <c r="AK47">
        <f t="shared" si="61"/>
        <v>-185.45941013988244</v>
      </c>
      <c r="AL47">
        <f t="shared" si="40"/>
        <v>-2509.569494526826</v>
      </c>
      <c r="AN47">
        <f t="shared" si="41"/>
        <v>0</v>
      </c>
      <c r="AO47">
        <f t="shared" si="42"/>
        <v>0</v>
      </c>
      <c r="AP47">
        <f t="shared" si="43"/>
        <v>-6.0264699432115002E-4</v>
      </c>
      <c r="AQ47">
        <f t="shared" si="44"/>
        <v>-36.604412621481082</v>
      </c>
      <c r="AR47">
        <f t="shared" si="45"/>
        <v>-36.605015268475398</v>
      </c>
      <c r="AS47">
        <f t="shared" si="46"/>
        <v>-3.9979769086420451</v>
      </c>
      <c r="AT47">
        <f t="shared" si="47"/>
        <v>-3.2400388560203632</v>
      </c>
      <c r="AU47">
        <f t="shared" si="48"/>
        <v>-43.843031033137812</v>
      </c>
      <c r="AW47">
        <v>44</v>
      </c>
      <c r="AX47">
        <f>IF(Z47&gt;0, (R47*SUMPRODUCT(K47:$K$98, X47:$X$98)-K47*$AZ$3)/Z47, 0)</f>
        <v>-877136.46756657586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0.43603590599999997</v>
      </c>
      <c r="Q48" s="5">
        <f t="shared" si="60"/>
        <v>12.5</v>
      </c>
      <c r="R48">
        <f t="shared" si="31"/>
        <v>1000000</v>
      </c>
      <c r="S48">
        <f t="shared" si="32"/>
        <v>-1432496.9564339651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-2420.576457425017</v>
      </c>
      <c r="AC48">
        <f t="shared" si="33"/>
        <v>-2189.9135039761964</v>
      </c>
      <c r="AE48">
        <f t="shared" si="34"/>
        <v>0</v>
      </c>
      <c r="AF48">
        <f t="shared" si="35"/>
        <v>0</v>
      </c>
      <c r="AG48">
        <f t="shared" si="36"/>
        <v>-1.910923347987185E-2</v>
      </c>
      <c r="AH48">
        <f t="shared" si="37"/>
        <v>-1203.2999284406983</v>
      </c>
      <c r="AI48">
        <f t="shared" si="38"/>
        <v>-1203.3190376741782</v>
      </c>
      <c r="AJ48">
        <f t="shared" si="39"/>
        <v>-230.66295344882064</v>
      </c>
      <c r="AK48">
        <f t="shared" si="61"/>
        <v>-169.4403520197512</v>
      </c>
      <c r="AL48">
        <f t="shared" si="40"/>
        <v>-1603.4223431427499</v>
      </c>
      <c r="AN48">
        <f t="shared" si="41"/>
        <v>0</v>
      </c>
      <c r="AO48">
        <f t="shared" si="42"/>
        <v>0</v>
      </c>
      <c r="AP48">
        <f t="shared" si="43"/>
        <v>-2.9807571090262417E-4</v>
      </c>
      <c r="AQ48">
        <f t="shared" si="44"/>
        <v>-18.76969486907139</v>
      </c>
      <c r="AR48">
        <f t="shared" si="45"/>
        <v>-18.769992944782292</v>
      </c>
      <c r="AS48">
        <f t="shared" si="46"/>
        <v>-3.5980000924985922</v>
      </c>
      <c r="AT48">
        <f t="shared" si="47"/>
        <v>-2.6430182789423391</v>
      </c>
      <c r="AU48">
        <f t="shared" si="48"/>
        <v>-25.011011316223225</v>
      </c>
      <c r="AW48">
        <v>45</v>
      </c>
      <c r="AX48">
        <f>IF(Z48&gt;0, (R48*SUMPRODUCT(K48:$K$98, X48:$X$98)-K48*$AZ$3)/Z48, 0)</f>
        <v>-1432496.9564339651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0.445743585</v>
      </c>
      <c r="Q49" s="5">
        <f t="shared" si="60"/>
        <v>12.5</v>
      </c>
      <c r="R49">
        <f t="shared" si="31"/>
        <v>1000000</v>
      </c>
      <c r="S49">
        <f t="shared" si="32"/>
        <v>-2367776.9906569938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-2189.9135039761964</v>
      </c>
      <c r="AC49">
        <f t="shared" si="33"/>
        <v>-1970.0516219967835</v>
      </c>
      <c r="AE49">
        <f t="shared" si="34"/>
        <v>0</v>
      </c>
      <c r="AF49">
        <f t="shared" si="35"/>
        <v>0</v>
      </c>
      <c r="AG49">
        <f t="shared" si="36"/>
        <v>-1.0400322907153028E-2</v>
      </c>
      <c r="AH49">
        <f t="shared" si="37"/>
        <v>-681.42545903360826</v>
      </c>
      <c r="AI49">
        <f t="shared" si="38"/>
        <v>-681.43585935651538</v>
      </c>
      <c r="AJ49">
        <f t="shared" si="39"/>
        <v>-219.86188197941283</v>
      </c>
      <c r="AK49">
        <f t="shared" si="61"/>
        <v>-153.29394527833375</v>
      </c>
      <c r="AL49">
        <f t="shared" si="40"/>
        <v>-1054.591686614262</v>
      </c>
      <c r="AN49">
        <f t="shared" si="41"/>
        <v>0</v>
      </c>
      <c r="AO49">
        <f t="shared" si="42"/>
        <v>0</v>
      </c>
      <c r="AP49">
        <f t="shared" si="43"/>
        <v>-1.4484787304860591E-4</v>
      </c>
      <c r="AQ49">
        <f t="shared" si="44"/>
        <v>-9.490381141368518</v>
      </c>
      <c r="AR49">
        <f t="shared" si="45"/>
        <v>-9.4905259892415668</v>
      </c>
      <c r="AS49">
        <f t="shared" si="46"/>
        <v>-3.062070885056702</v>
      </c>
      <c r="AT49">
        <f t="shared" si="47"/>
        <v>-2.1349627432744978</v>
      </c>
      <c r="AU49">
        <f t="shared" si="48"/>
        <v>-14.687559617572767</v>
      </c>
      <c r="AW49">
        <v>46</v>
      </c>
      <c r="AX49">
        <f>IF(Z49&gt;0, (R49*SUMPRODUCT(K49:$K$98, X49:$X$98)-K49*$AZ$3)/Z49, 0)</f>
        <v>-2367776.9906569938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0.45538508599999999</v>
      </c>
      <c r="Q50" s="5">
        <f t="shared" si="60"/>
        <v>12.5</v>
      </c>
      <c r="R50">
        <f t="shared" si="31"/>
        <v>1000000</v>
      </c>
      <c r="S50">
        <f t="shared" si="32"/>
        <v>-3971278.7880845275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-1970.0516219967835</v>
      </c>
      <c r="AC50">
        <f t="shared" si="33"/>
        <v>-1766.47809523772</v>
      </c>
      <c r="AE50">
        <f t="shared" si="34"/>
        <v>0</v>
      </c>
      <c r="AF50">
        <f t="shared" si="35"/>
        <v>0</v>
      </c>
      <c r="AG50">
        <f t="shared" si="36"/>
        <v>-5.5601677365798461E-3</v>
      </c>
      <c r="AH50">
        <f t="shared" si="37"/>
        <v>-378.89215532013219</v>
      </c>
      <c r="AI50">
        <f t="shared" si="38"/>
        <v>-378.89771548786877</v>
      </c>
      <c r="AJ50">
        <f t="shared" si="39"/>
        <v>-203.5735267590635</v>
      </c>
      <c r="AK50">
        <f t="shared" si="61"/>
        <v>-137.90361353977485</v>
      </c>
      <c r="AL50">
        <f t="shared" si="40"/>
        <v>-720.37485578670703</v>
      </c>
      <c r="AN50">
        <f t="shared" si="41"/>
        <v>0</v>
      </c>
      <c r="AO50">
        <f t="shared" si="42"/>
        <v>0</v>
      </c>
      <c r="AP50">
        <f t="shared" si="43"/>
        <v>-6.9140922493717284E-5</v>
      </c>
      <c r="AQ50">
        <f t="shared" si="44"/>
        <v>-4.7115400803683203</v>
      </c>
      <c r="AR50">
        <f t="shared" si="45"/>
        <v>-4.7116092212908143</v>
      </c>
      <c r="AS50">
        <f t="shared" si="46"/>
        <v>-2.5314454711179315</v>
      </c>
      <c r="AT50">
        <f t="shared" si="47"/>
        <v>-1.7148373047504717</v>
      </c>
      <c r="AU50">
        <f t="shared" si="48"/>
        <v>-8.9578919971592157</v>
      </c>
      <c r="AW50">
        <v>47</v>
      </c>
      <c r="AX50">
        <f>IF(Z50&gt;0, (R50*SUMPRODUCT(K50:$K$98, X50:$X$98)-K50*$AZ$3)/Z50, 0)</f>
        <v>-3971278.7880845275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0.465797664</v>
      </c>
      <c r="Q51" s="5">
        <f t="shared" si="60"/>
        <v>12.5</v>
      </c>
      <c r="R51">
        <f t="shared" si="31"/>
        <v>1000000</v>
      </c>
      <c r="S51">
        <f t="shared" si="32"/>
        <v>-6780198.4009362748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-1766.47809523772</v>
      </c>
      <c r="AC51">
        <f t="shared" si="33"/>
        <v>-1580.9540032641312</v>
      </c>
      <c r="AE51">
        <f t="shared" si="34"/>
        <v>0</v>
      </c>
      <c r="AF51">
        <f t="shared" si="35"/>
        <v>0</v>
      </c>
      <c r="AG51">
        <f t="shared" si="36"/>
        <v>-2.9146529160669877E-3</v>
      </c>
      <c r="AH51">
        <f t="shared" si="37"/>
        <v>-207.19305145176477</v>
      </c>
      <c r="AI51">
        <f t="shared" si="38"/>
        <v>-207.19596610468085</v>
      </c>
      <c r="AJ51">
        <f t="shared" si="39"/>
        <v>-185.52409197358884</v>
      </c>
      <c r="AK51">
        <f t="shared" si="61"/>
        <v>-123.65346666664041</v>
      </c>
      <c r="AL51">
        <f t="shared" si="40"/>
        <v>-516.37352474491013</v>
      </c>
      <c r="AN51">
        <f t="shared" si="41"/>
        <v>0</v>
      </c>
      <c r="AO51">
        <f t="shared" si="42"/>
        <v>0</v>
      </c>
      <c r="AP51">
        <f t="shared" si="43"/>
        <v>-3.2360565253929948E-5</v>
      </c>
      <c r="AQ51">
        <f t="shared" si="44"/>
        <v>-2.3004057274556118</v>
      </c>
      <c r="AR51">
        <f t="shared" si="45"/>
        <v>-2.3004380880208655</v>
      </c>
      <c r="AS51">
        <f t="shared" si="46"/>
        <v>-2.059821411802516</v>
      </c>
      <c r="AT51">
        <f t="shared" si="47"/>
        <v>-1.3728893944394791</v>
      </c>
      <c r="AU51">
        <f t="shared" si="48"/>
        <v>-5.733148894262861</v>
      </c>
      <c r="AW51">
        <v>48</v>
      </c>
      <c r="AX51">
        <f>IF(Z51&gt;0, (R51*SUMPRODUCT(K51:$K$98, X51:$X$98)-K51*$AZ$3)/Z51, 0)</f>
        <v>-6780198.4009362748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0.47670810299999999</v>
      </c>
      <c r="Q52" s="5">
        <f t="shared" si="60"/>
        <v>12.5</v>
      </c>
      <c r="R52">
        <f t="shared" si="31"/>
        <v>1000000</v>
      </c>
      <c r="S52">
        <f t="shared" si="32"/>
        <v>-11809301.335837403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-1580.9540032641312</v>
      </c>
      <c r="AC52">
        <f t="shared" si="33"/>
        <v>-1413.4011660862679</v>
      </c>
      <c r="AE52">
        <f t="shared" si="34"/>
        <v>0</v>
      </c>
      <c r="AF52">
        <f t="shared" si="35"/>
        <v>0</v>
      </c>
      <c r="AG52">
        <f t="shared" si="36"/>
        <v>-1.4960677243846059E-3</v>
      </c>
      <c r="AH52">
        <f t="shared" si="37"/>
        <v>-111.15509300173696</v>
      </c>
      <c r="AI52">
        <f t="shared" si="38"/>
        <v>-111.15658906946135</v>
      </c>
      <c r="AJ52">
        <f t="shared" si="39"/>
        <v>-167.55283717786324</v>
      </c>
      <c r="AK52">
        <f t="shared" si="61"/>
        <v>-110.66678022848919</v>
      </c>
      <c r="AL52">
        <f t="shared" si="40"/>
        <v>-389.37620647581377</v>
      </c>
      <c r="AN52">
        <f t="shared" si="41"/>
        <v>0</v>
      </c>
      <c r="AO52">
        <f t="shared" si="42"/>
        <v>0</v>
      </c>
      <c r="AP52">
        <f t="shared" si="43"/>
        <v>-1.4830728506412488E-5</v>
      </c>
      <c r="AQ52">
        <f t="shared" si="44"/>
        <v>-1.1018959767291898</v>
      </c>
      <c r="AR52">
        <f t="shared" si="45"/>
        <v>-1.1019108074576962</v>
      </c>
      <c r="AS52">
        <f t="shared" si="46"/>
        <v>-1.6609746993146186</v>
      </c>
      <c r="AT52">
        <f t="shared" si="47"/>
        <v>-1.0970552639404489</v>
      </c>
      <c r="AU52">
        <f t="shared" si="48"/>
        <v>-3.8599407707127638</v>
      </c>
      <c r="AW52">
        <v>49</v>
      </c>
      <c r="AX52">
        <f>IF(Z52&gt;0, (R52*SUMPRODUCT(K52:$K$98, X52:$X$98)-K52*$AZ$3)/Z52, 0)</f>
        <v>-11809301.335837403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0.48798100799999999</v>
      </c>
      <c r="Q53" s="5">
        <f t="shared" si="60"/>
        <v>12.5</v>
      </c>
      <c r="R53">
        <f t="shared" si="31"/>
        <v>1000000</v>
      </c>
      <c r="S53">
        <f t="shared" si="32"/>
        <v>-21017924.308648698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-1413.4011660862679</v>
      </c>
      <c r="AC53">
        <f t="shared" si="33"/>
        <v>-1262.8483808975336</v>
      </c>
      <c r="AE53">
        <f t="shared" si="34"/>
        <v>0</v>
      </c>
      <c r="AF53">
        <f t="shared" si="35"/>
        <v>0</v>
      </c>
      <c r="AG53">
        <f t="shared" si="36"/>
        <v>-7.5105441095929374E-4</v>
      </c>
      <c r="AH53">
        <f t="shared" si="37"/>
        <v>-58.404210894517291</v>
      </c>
      <c r="AI53">
        <f t="shared" si="38"/>
        <v>-58.404961948928253</v>
      </c>
      <c r="AJ53">
        <f t="shared" si="39"/>
        <v>-150.55278518873433</v>
      </c>
      <c r="AK53">
        <f t="shared" si="61"/>
        <v>-98.938081626038766</v>
      </c>
      <c r="AL53">
        <f t="shared" si="40"/>
        <v>-307.89582876370133</v>
      </c>
      <c r="AN53">
        <f t="shared" si="41"/>
        <v>0</v>
      </c>
      <c r="AO53">
        <f t="shared" si="42"/>
        <v>0</v>
      </c>
      <c r="AP53">
        <f t="shared" si="43"/>
        <v>-6.6475958709061272E-6</v>
      </c>
      <c r="AQ53">
        <f t="shared" si="44"/>
        <v>-0.51693670328096419</v>
      </c>
      <c r="AR53">
        <f t="shared" si="45"/>
        <v>-0.51694335087683518</v>
      </c>
      <c r="AS53">
        <f t="shared" si="46"/>
        <v>-1.3325453636518092</v>
      </c>
      <c r="AT53">
        <f t="shared" si="47"/>
        <v>-0.87570270981109422</v>
      </c>
      <c r="AU53">
        <f t="shared" si="48"/>
        <v>-2.7251914243397386</v>
      </c>
      <c r="AW53">
        <v>50</v>
      </c>
      <c r="AX53">
        <f>IF(Z53&gt;0, (R53*SUMPRODUCT(K53:$K$98, X53:$X$98)-K53*$AZ$3)/Z53, 0)</f>
        <v>-21017924.308648698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0.50007659900000001</v>
      </c>
      <c r="Q54" s="5">
        <f t="shared" si="60"/>
        <v>12.5</v>
      </c>
      <c r="R54">
        <f t="shared" si="31"/>
        <v>1000000</v>
      </c>
      <c r="S54">
        <f t="shared" si="32"/>
        <v>-38318092.152186051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-1262.8483808975336</v>
      </c>
      <c r="AC54">
        <f t="shared" si="33"/>
        <v>-1127.9593522745083</v>
      </c>
      <c r="AE54">
        <f t="shared" si="34"/>
        <v>0</v>
      </c>
      <c r="AF54">
        <f t="shared" si="35"/>
        <v>0</v>
      </c>
      <c r="AG54">
        <f t="shared" si="36"/>
        <v>-3.6795913135322886E-4</v>
      </c>
      <c r="AH54">
        <f t="shared" si="37"/>
        <v>-30.046778839717756</v>
      </c>
      <c r="AI54">
        <f t="shared" si="38"/>
        <v>-30.047146798849109</v>
      </c>
      <c r="AJ54">
        <f t="shared" si="39"/>
        <v>-134.8890286230253</v>
      </c>
      <c r="AK54">
        <f t="shared" si="61"/>
        <v>-88.399386662827368</v>
      </c>
      <c r="AL54">
        <f t="shared" si="40"/>
        <v>-253.33556208470176</v>
      </c>
      <c r="AN54">
        <f t="shared" si="41"/>
        <v>0</v>
      </c>
      <c r="AO54">
        <f t="shared" si="42"/>
        <v>0</v>
      </c>
      <c r="AP54">
        <f t="shared" si="43"/>
        <v>-2.907868551382042E-6</v>
      </c>
      <c r="AQ54">
        <f t="shared" si="44"/>
        <v>-0.23745050961779854</v>
      </c>
      <c r="AR54">
        <f t="shared" si="45"/>
        <v>-0.2374534174863499</v>
      </c>
      <c r="AS54">
        <f t="shared" si="46"/>
        <v>-1.0659867654781205</v>
      </c>
      <c r="AT54">
        <f t="shared" si="47"/>
        <v>-0.69859333424595316</v>
      </c>
      <c r="AU54">
        <f t="shared" si="48"/>
        <v>-2.0020335172104238</v>
      </c>
      <c r="AW54">
        <v>51</v>
      </c>
      <c r="AX54">
        <f>IF(Z54&gt;0, (R54*SUMPRODUCT(K54:$K$98, X54:$X$98)-K54*$AZ$3)/Z54, 0)</f>
        <v>-38318092.152186051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0.512515834</v>
      </c>
      <c r="Q55" s="5">
        <f t="shared" si="60"/>
        <v>12.5</v>
      </c>
      <c r="R55">
        <f t="shared" si="31"/>
        <v>1000000</v>
      </c>
      <c r="S55">
        <f t="shared" si="32"/>
        <v>-71665426.928808793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-1127.9593522745083</v>
      </c>
      <c r="AC55">
        <f t="shared" si="33"/>
        <v>-1007.2986194570666</v>
      </c>
      <c r="AE55">
        <f t="shared" si="34"/>
        <v>0</v>
      </c>
      <c r="AF55">
        <f t="shared" si="35"/>
        <v>0</v>
      </c>
      <c r="AG55">
        <f t="shared" si="36"/>
        <v>-1.7569465895628093E-4</v>
      </c>
      <c r="AH55">
        <f t="shared" si="37"/>
        <v>-15.086790486673252</v>
      </c>
      <c r="AI55">
        <f t="shared" si="38"/>
        <v>-15.086966181332208</v>
      </c>
      <c r="AJ55">
        <f t="shared" si="39"/>
        <v>-120.66073281744173</v>
      </c>
      <c r="AK55">
        <f t="shared" si="61"/>
        <v>-78.95715465921559</v>
      </c>
      <c r="AL55">
        <f t="shared" si="40"/>
        <v>-214.70485365798953</v>
      </c>
      <c r="AN55">
        <f t="shared" si="41"/>
        <v>0</v>
      </c>
      <c r="AO55">
        <f t="shared" si="42"/>
        <v>0</v>
      </c>
      <c r="AP55">
        <f t="shared" si="43"/>
        <v>-1.2396974911556091E-6</v>
      </c>
      <c r="AQ55">
        <f t="shared" si="44"/>
        <v>-0.10645204826956707</v>
      </c>
      <c r="AR55">
        <f t="shared" si="45"/>
        <v>-0.10645328796705822</v>
      </c>
      <c r="AS55">
        <f t="shared" si="46"/>
        <v>-0.85137936829372429</v>
      </c>
      <c r="AT55">
        <f t="shared" si="47"/>
        <v>-0.55711987559150411</v>
      </c>
      <c r="AU55">
        <f t="shared" si="48"/>
        <v>-1.5149525318522867</v>
      </c>
      <c r="AW55">
        <v>52</v>
      </c>
      <c r="AX55">
        <f>IF(Z55&gt;0, (R55*SUMPRODUCT(K55:$K$98, X55:$X$98)-K55*$AZ$3)/Z55, 0)</f>
        <v>-71665426.928808793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0.52569093300000003</v>
      </c>
      <c r="Q56" s="5">
        <f t="shared" si="60"/>
        <v>12.5</v>
      </c>
      <c r="R56">
        <f t="shared" si="31"/>
        <v>1000000</v>
      </c>
      <c r="S56">
        <f t="shared" si="32"/>
        <v>-137824451.10119265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-1007.2986194570666</v>
      </c>
      <c r="AC56">
        <f t="shared" si="33"/>
        <v>-899.4602649633191</v>
      </c>
      <c r="AE56">
        <f t="shared" si="34"/>
        <v>0</v>
      </c>
      <c r="AF56">
        <f t="shared" si="35"/>
        <v>0</v>
      </c>
      <c r="AG56">
        <f t="shared" si="36"/>
        <v>-8.1576623176873988E-5</v>
      </c>
      <c r="AH56">
        <f t="shared" si="37"/>
        <v>-7.3888871351875309</v>
      </c>
      <c r="AI56">
        <f t="shared" si="38"/>
        <v>-7.3889687118107075</v>
      </c>
      <c r="AJ56">
        <f t="shared" si="39"/>
        <v>-107.83835449374749</v>
      </c>
      <c r="AK56">
        <f t="shared" si="61"/>
        <v>-70.510903361994664</v>
      </c>
      <c r="AL56">
        <f t="shared" si="40"/>
        <v>-185.73822656755286</v>
      </c>
      <c r="AN56">
        <f t="shared" si="41"/>
        <v>0</v>
      </c>
      <c r="AO56">
        <f t="shared" si="42"/>
        <v>0</v>
      </c>
      <c r="AP56">
        <f t="shared" si="43"/>
        <v>-5.1393105846491211E-7</v>
      </c>
      <c r="AQ56">
        <f t="shared" si="44"/>
        <v>-4.6549837911667953E-2</v>
      </c>
      <c r="AR56">
        <f t="shared" si="45"/>
        <v>-4.655035184272642E-2</v>
      </c>
      <c r="AS56">
        <f t="shared" si="46"/>
        <v>-0.67937942893176029</v>
      </c>
      <c r="AT56">
        <f t="shared" si="47"/>
        <v>-0.44421724983119942</v>
      </c>
      <c r="AU56">
        <f t="shared" si="48"/>
        <v>-1.1701470306056863</v>
      </c>
      <c r="AW56">
        <v>53</v>
      </c>
      <c r="AX56">
        <f>IF(Z56&gt;0, (R56*SUMPRODUCT(K56:$K$98, X56:$X$98)-K56*$AZ$3)/Z56, 0)</f>
        <v>-137824451.10119265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0.53963832300000003</v>
      </c>
      <c r="Q57" s="5">
        <f t="shared" si="60"/>
        <v>12.5</v>
      </c>
      <c r="R57">
        <f t="shared" si="31"/>
        <v>1000000</v>
      </c>
      <c r="S57">
        <f t="shared" si="32"/>
        <v>-273254530.312244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-899.4602649633191</v>
      </c>
      <c r="AC57">
        <f t="shared" si="33"/>
        <v>-803.12752324585813</v>
      </c>
      <c r="AE57">
        <f t="shared" si="34"/>
        <v>0</v>
      </c>
      <c r="AF57">
        <f t="shared" si="35"/>
        <v>0</v>
      </c>
      <c r="AG57">
        <f t="shared" si="36"/>
        <v>-3.673898481793403E-5</v>
      </c>
      <c r="AH57">
        <f t="shared" si="37"/>
        <v>-3.5217497701736971</v>
      </c>
      <c r="AI57">
        <f t="shared" si="38"/>
        <v>-3.521786509158515</v>
      </c>
      <c r="AJ57">
        <f t="shared" si="39"/>
        <v>-96.332741717460976</v>
      </c>
      <c r="AK57">
        <f t="shared" si="61"/>
        <v>-62.962218547432343</v>
      </c>
      <c r="AL57">
        <f t="shared" si="40"/>
        <v>-162.81674677405184</v>
      </c>
      <c r="AN57">
        <f t="shared" si="41"/>
        <v>0</v>
      </c>
      <c r="AO57">
        <f t="shared" si="42"/>
        <v>0</v>
      </c>
      <c r="AP57">
        <f t="shared" si="43"/>
        <v>-2.0665611906485962E-7</v>
      </c>
      <c r="AQ57">
        <f t="shared" si="44"/>
        <v>-1.9809778180544291E-2</v>
      </c>
      <c r="AR57">
        <f t="shared" si="45"/>
        <v>-1.9809984836663356E-2</v>
      </c>
      <c r="AS57">
        <f t="shared" si="46"/>
        <v>-0.54186991395826689</v>
      </c>
      <c r="AT57">
        <f t="shared" si="47"/>
        <v>-0.35416133018390733</v>
      </c>
      <c r="AU57">
        <f t="shared" si="48"/>
        <v>-0.91584122897883757</v>
      </c>
      <c r="AW57">
        <v>54</v>
      </c>
      <c r="AX57">
        <f>IF(Z57&gt;0, (R57*SUMPRODUCT(K57:$K$98, X57:$X$98)-K57*$AZ$3)/Z57, 0)</f>
        <v>-273254530.312244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0.55384314300000004</v>
      </c>
      <c r="Q58" s="5">
        <f t="shared" si="60"/>
        <v>12.5</v>
      </c>
      <c r="R58">
        <f t="shared" si="31"/>
        <v>1000000</v>
      </c>
      <c r="S58">
        <f t="shared" si="32"/>
        <v>-559392300.28950572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-803.12752324585813</v>
      </c>
      <c r="AC58">
        <f t="shared" si="33"/>
        <v>-717.09439413531334</v>
      </c>
      <c r="AE58">
        <f t="shared" si="34"/>
        <v>0</v>
      </c>
      <c r="AF58">
        <f t="shared" si="35"/>
        <v>0</v>
      </c>
      <c r="AG58">
        <f t="shared" si="36"/>
        <v>-1.6023960147560822E-5</v>
      </c>
      <c r="AH58">
        <f t="shared" si="37"/>
        <v>-1.6278107857755095</v>
      </c>
      <c r="AI58">
        <f t="shared" si="38"/>
        <v>-1.6278268097356572</v>
      </c>
      <c r="AJ58">
        <f t="shared" si="39"/>
        <v>-86.033129110544792</v>
      </c>
      <c r="AK58">
        <f t="shared" si="61"/>
        <v>-56.218926627210074</v>
      </c>
      <c r="AL58">
        <f t="shared" si="40"/>
        <v>-143.87988254749052</v>
      </c>
      <c r="AN58">
        <f t="shared" si="41"/>
        <v>0</v>
      </c>
      <c r="AO58">
        <f t="shared" si="42"/>
        <v>0</v>
      </c>
      <c r="AP58">
        <f t="shared" si="43"/>
        <v>-8.0477217295666915E-8</v>
      </c>
      <c r="AQ58">
        <f t="shared" si="44"/>
        <v>-8.1753624645045792E-3</v>
      </c>
      <c r="AR58">
        <f t="shared" si="45"/>
        <v>-8.1754429417218739E-3</v>
      </c>
      <c r="AS58">
        <f t="shared" si="46"/>
        <v>-0.43208462591623531</v>
      </c>
      <c r="AT58">
        <f t="shared" si="47"/>
        <v>-0.28234860375609699</v>
      </c>
      <c r="AU58">
        <f t="shared" si="48"/>
        <v>-0.72260867261405415</v>
      </c>
      <c r="AW58">
        <v>55</v>
      </c>
      <c r="AX58">
        <f>IF(Z58&gt;0, (R58*SUMPRODUCT(K58:$K$98, X58:$X$98)-K58*$AZ$3)/Z58, 0)</f>
        <v>-559392300.28950572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0.568687897</v>
      </c>
      <c r="Q59" s="5">
        <f t="shared" si="60"/>
        <v>12.5</v>
      </c>
      <c r="R59">
        <f t="shared" si="31"/>
        <v>1000000</v>
      </c>
      <c r="S59">
        <f t="shared" si="32"/>
        <v>-1185493277.7651978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-717.09439413531334</v>
      </c>
      <c r="AC59">
        <f t="shared" si="33"/>
        <v>-640.26958834712991</v>
      </c>
      <c r="AE59">
        <f t="shared" si="34"/>
        <v>0</v>
      </c>
      <c r="AF59">
        <f t="shared" si="35"/>
        <v>0</v>
      </c>
      <c r="AG59">
        <f t="shared" si="36"/>
        <v>-6.7510883481570409E-6</v>
      </c>
      <c r="AH59">
        <f t="shared" si="37"/>
        <v>-0.72901057583425388</v>
      </c>
      <c r="AI59">
        <f t="shared" si="38"/>
        <v>-0.72901732692260202</v>
      </c>
      <c r="AJ59">
        <f t="shared" si="39"/>
        <v>-76.824805788183426</v>
      </c>
      <c r="AK59">
        <f t="shared" si="61"/>
        <v>-50.196607589471938</v>
      </c>
      <c r="AL59">
        <f t="shared" si="40"/>
        <v>-127.75043070457797</v>
      </c>
      <c r="AN59">
        <f t="shared" si="41"/>
        <v>0</v>
      </c>
      <c r="AO59">
        <f t="shared" si="42"/>
        <v>0</v>
      </c>
      <c r="AP59">
        <f t="shared" si="43"/>
        <v>-3.0273237198594109E-8</v>
      </c>
      <c r="AQ59">
        <f t="shared" si="44"/>
        <v>-3.2690299614489171E-3</v>
      </c>
      <c r="AR59">
        <f t="shared" si="45"/>
        <v>-3.2690602346861159E-3</v>
      </c>
      <c r="AS59">
        <f t="shared" si="46"/>
        <v>-0.34449787181299413</v>
      </c>
      <c r="AT59">
        <f t="shared" si="47"/>
        <v>-0.22509167851960757</v>
      </c>
      <c r="AU59">
        <f t="shared" si="48"/>
        <v>-0.57285861056728782</v>
      </c>
      <c r="AW59">
        <v>56</v>
      </c>
      <c r="AX59">
        <f>IF(Z59&gt;0, (R59*SUMPRODUCT(K59:$K$98, X59:$X$98)-K59*$AZ$3)/Z59, 0)</f>
        <v>-1185493277.7651978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0.58363282999999999</v>
      </c>
      <c r="Q60" s="5">
        <f t="shared" si="60"/>
        <v>12.5</v>
      </c>
      <c r="R60">
        <f t="shared" si="31"/>
        <v>1000000</v>
      </c>
      <c r="S60">
        <f t="shared" si="32"/>
        <v>-2604740809.2507157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-640.26958834712991</v>
      </c>
      <c r="AC60">
        <f t="shared" si="33"/>
        <v>-571.6719813497275</v>
      </c>
      <c r="AE60">
        <f t="shared" si="34"/>
        <v>0</v>
      </c>
      <c r="AF60">
        <f t="shared" si="35"/>
        <v>0</v>
      </c>
      <c r="AG60">
        <f t="shared" si="36"/>
        <v>-2.7434206664605509E-6</v>
      </c>
      <c r="AH60">
        <f t="shared" si="37"/>
        <v>-0.31521254385719349</v>
      </c>
      <c r="AI60">
        <f t="shared" si="38"/>
        <v>-0.31521528727785997</v>
      </c>
      <c r="AJ60">
        <f t="shared" si="39"/>
        <v>-68.597606997402409</v>
      </c>
      <c r="AK60">
        <f t="shared" si="61"/>
        <v>-44.818871184299098</v>
      </c>
      <c r="AL60">
        <f t="shared" si="40"/>
        <v>-113.73169346897937</v>
      </c>
      <c r="AN60">
        <f t="shared" si="41"/>
        <v>0</v>
      </c>
      <c r="AO60">
        <f t="shared" si="42"/>
        <v>0</v>
      </c>
      <c r="AP60">
        <f t="shared" si="43"/>
        <v>-1.0983972970653047E-8</v>
      </c>
      <c r="AQ60">
        <f t="shared" si="44"/>
        <v>-1.2620325071054821E-3</v>
      </c>
      <c r="AR60">
        <f t="shared" si="45"/>
        <v>-1.2620434910784529E-3</v>
      </c>
      <c r="AS60">
        <f t="shared" si="46"/>
        <v>-0.27464773095955791</v>
      </c>
      <c r="AT60">
        <f t="shared" si="47"/>
        <v>-0.1794435959756232</v>
      </c>
      <c r="AU60">
        <f t="shared" si="48"/>
        <v>-0.45535337042625956</v>
      </c>
      <c r="AW60">
        <v>57</v>
      </c>
      <c r="AX60">
        <f>IF(Z60&gt;0, (R60*SUMPRODUCT(K60:$K$98, X60:$X$98)-K60*$AZ$3)/Z60, 0)</f>
        <v>-2604740809.2507157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0.59833308299999999</v>
      </c>
      <c r="Q61" s="5">
        <f t="shared" si="60"/>
        <v>12.5</v>
      </c>
      <c r="R61">
        <f t="shared" si="31"/>
        <v>1000000</v>
      </c>
      <c r="S61">
        <f t="shared" si="32"/>
        <v>-5937867399.1875267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-571.6719813497275</v>
      </c>
      <c r="AC61">
        <f t="shared" si="33"/>
        <v>-510.4224612149452</v>
      </c>
      <c r="AE61">
        <f t="shared" si="34"/>
        <v>0</v>
      </c>
      <c r="AF61">
        <f t="shared" si="35"/>
        <v>0</v>
      </c>
      <c r="AG61">
        <f t="shared" si="36"/>
        <v>-1.0745071144666893E-6</v>
      </c>
      <c r="AH61">
        <f t="shared" si="37"/>
        <v>-0.13131834762634051</v>
      </c>
      <c r="AI61">
        <f t="shared" si="38"/>
        <v>-0.13131942213345499</v>
      </c>
      <c r="AJ61">
        <f t="shared" si="39"/>
        <v>-61.249520134782301</v>
      </c>
      <c r="AK61">
        <f t="shared" si="61"/>
        <v>-40.017038694480931</v>
      </c>
      <c r="AL61">
        <f t="shared" si="40"/>
        <v>-101.39787825139669</v>
      </c>
      <c r="AN61">
        <f t="shared" si="41"/>
        <v>0</v>
      </c>
      <c r="AO61">
        <f t="shared" si="42"/>
        <v>0</v>
      </c>
      <c r="AP61">
        <f t="shared" si="43"/>
        <v>-3.8411239552026882E-9</v>
      </c>
      <c r="AQ61">
        <f t="shared" si="44"/>
        <v>-4.6943388650853623E-4</v>
      </c>
      <c r="AR61">
        <f t="shared" si="45"/>
        <v>-4.6943772763249144E-4</v>
      </c>
      <c r="AS61">
        <f t="shared" si="46"/>
        <v>-0.21895341209644001</v>
      </c>
      <c r="AT61">
        <f t="shared" si="47"/>
        <v>-0.14305201322183406</v>
      </c>
      <c r="AU61">
        <f t="shared" si="48"/>
        <v>-0.36247486304590659</v>
      </c>
      <c r="AW61">
        <v>58</v>
      </c>
      <c r="AX61">
        <f>IF(Z61&gt;0, (R61*SUMPRODUCT(K61:$K$98, X61:$X$98)-K61*$AZ$3)/Z61, 0)</f>
        <v>-5937867399.1875267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0.61338487399999997</v>
      </c>
      <c r="Q62" s="5">
        <f t="shared" si="60"/>
        <v>12.5</v>
      </c>
      <c r="R62">
        <f t="shared" si="31"/>
        <v>1000000</v>
      </c>
      <c r="S62">
        <f t="shared" si="32"/>
        <v>-14077161308.548059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-510.4224612149452</v>
      </c>
      <c r="AC62">
        <f t="shared" si="33"/>
        <v>-455.73473228518048</v>
      </c>
      <c r="AE62">
        <f t="shared" si="34"/>
        <v>0</v>
      </c>
      <c r="AF62">
        <f t="shared" si="35"/>
        <v>0</v>
      </c>
      <c r="AG62">
        <f t="shared" si="36"/>
        <v>-4.0467563230276868E-7</v>
      </c>
      <c r="AH62">
        <f t="shared" si="37"/>
        <v>-5.2726912881540307E-2</v>
      </c>
      <c r="AI62">
        <f t="shared" si="38"/>
        <v>-5.2727317557172609E-2</v>
      </c>
      <c r="AJ62">
        <f t="shared" si="39"/>
        <v>-54.687728929764717</v>
      </c>
      <c r="AK62">
        <f t="shared" si="61"/>
        <v>-35.729572285046167</v>
      </c>
      <c r="AL62">
        <f t="shared" si="40"/>
        <v>-90.470028532368048</v>
      </c>
      <c r="AN62">
        <f t="shared" si="41"/>
        <v>0</v>
      </c>
      <c r="AO62">
        <f t="shared" si="42"/>
        <v>0</v>
      </c>
      <c r="AP62">
        <f t="shared" si="43"/>
        <v>-1.2916298056877489E-9</v>
      </c>
      <c r="AQ62">
        <f t="shared" si="44"/>
        <v>-1.6829195237717015E-4</v>
      </c>
      <c r="AR62">
        <f t="shared" si="45"/>
        <v>-1.6829324400697584E-4</v>
      </c>
      <c r="AS62">
        <f t="shared" si="46"/>
        <v>-0.17455041779784725</v>
      </c>
      <c r="AT62">
        <f t="shared" si="47"/>
        <v>-0.11404042354918145</v>
      </c>
      <c r="AU62">
        <f t="shared" si="48"/>
        <v>-0.28875913459103564</v>
      </c>
      <c r="AW62">
        <v>59</v>
      </c>
      <c r="AX62">
        <f>IF(Z62&gt;0, (R62*SUMPRODUCT(K62:$K$98, X62:$X$98)-K62*$AZ$3)/Z62, 0)</f>
        <v>-14077161308.548059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0.62870016699999998</v>
      </c>
      <c r="Q63" s="5">
        <f t="shared" si="60"/>
        <v>12.5</v>
      </c>
      <c r="R63">
        <f t="shared" si="31"/>
        <v>1000000</v>
      </c>
      <c r="S63">
        <f t="shared" si="32"/>
        <v>-34787999425.862999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-455.73473228518048</v>
      </c>
      <c r="AC63">
        <f t="shared" si="33"/>
        <v>-406.90615203815861</v>
      </c>
      <c r="AE63">
        <f t="shared" si="34"/>
        <v>0</v>
      </c>
      <c r="AF63">
        <f t="shared" si="35"/>
        <v>0</v>
      </c>
      <c r="AG63">
        <f t="shared" si="36"/>
        <v>-1.4620923837015972E-7</v>
      </c>
      <c r="AH63">
        <f t="shared" si="37"/>
        <v>-2.0353571008766499E-2</v>
      </c>
      <c r="AI63">
        <f t="shared" si="38"/>
        <v>-2.0353717218004868E-2</v>
      </c>
      <c r="AJ63">
        <f t="shared" si="39"/>
        <v>-48.828580247021875</v>
      </c>
      <c r="AK63">
        <f t="shared" si="61"/>
        <v>-31.901431259962639</v>
      </c>
      <c r="AL63">
        <f t="shared" si="40"/>
        <v>-80.750365224202525</v>
      </c>
      <c r="AN63">
        <f t="shared" si="41"/>
        <v>0</v>
      </c>
      <c r="AO63">
        <f t="shared" si="42"/>
        <v>0</v>
      </c>
      <c r="AP63">
        <f t="shared" si="43"/>
        <v>-4.1666574383286257E-10</v>
      </c>
      <c r="AQ63">
        <f t="shared" si="44"/>
        <v>-5.8003419609861797E-5</v>
      </c>
      <c r="AR63">
        <f t="shared" si="45"/>
        <v>-5.8003836275605629E-5</v>
      </c>
      <c r="AS63">
        <f t="shared" si="46"/>
        <v>-0.13915123924946388</v>
      </c>
      <c r="AT63">
        <f t="shared" si="47"/>
        <v>-9.0912405627975132E-2</v>
      </c>
      <c r="AU63">
        <f t="shared" si="48"/>
        <v>-0.23012164871371465</v>
      </c>
      <c r="AW63">
        <v>60</v>
      </c>
      <c r="AX63">
        <f>IF(Z63&gt;0, (R63*SUMPRODUCT(K63:$K$98, X63:$X$98)-K63*$AZ$3)/Z63, 0)</f>
        <v>-34787999425.862999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0.64417999699999995</v>
      </c>
      <c r="Q64" s="5">
        <f t="shared" si="60"/>
        <v>12.5</v>
      </c>
      <c r="R64">
        <f t="shared" si="31"/>
        <v>1000000</v>
      </c>
      <c r="S64">
        <f t="shared" si="32"/>
        <v>-89817586249.40062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-406.90615203815861</v>
      </c>
      <c r="AC64">
        <f t="shared" si="33"/>
        <v>-363.30911313177984</v>
      </c>
      <c r="AE64">
        <f t="shared" si="34"/>
        <v>0</v>
      </c>
      <c r="AF64">
        <f t="shared" si="35"/>
        <v>0</v>
      </c>
      <c r="AG64">
        <f t="shared" si="36"/>
        <v>-5.0562079251796348E-8</v>
      </c>
      <c r="AH64">
        <f t="shared" si="37"/>
        <v>-7.5348053387729414E-3</v>
      </c>
      <c r="AI64">
        <f t="shared" si="38"/>
        <v>-7.5348559008521932E-3</v>
      </c>
      <c r="AJ64">
        <f t="shared" si="39"/>
        <v>-43.597038906378771</v>
      </c>
      <c r="AK64">
        <f t="shared" si="61"/>
        <v>-28.483430642671106</v>
      </c>
      <c r="AL64">
        <f t="shared" si="40"/>
        <v>-72.088004404950723</v>
      </c>
      <c r="AN64">
        <f t="shared" si="41"/>
        <v>0</v>
      </c>
      <c r="AO64">
        <f t="shared" si="42"/>
        <v>0</v>
      </c>
      <c r="AP64">
        <f t="shared" si="43"/>
        <v>-1.2865298998417657E-10</v>
      </c>
      <c r="AQ64">
        <f t="shared" si="44"/>
        <v>-1.9171981258018298E-5</v>
      </c>
      <c r="AR64">
        <f t="shared" si="45"/>
        <v>-1.9172109911008282E-5</v>
      </c>
      <c r="AS64">
        <f t="shared" si="46"/>
        <v>-0.1109307507278359</v>
      </c>
      <c r="AT64">
        <f t="shared" si="47"/>
        <v>-7.2474838286172016E-2</v>
      </c>
      <c r="AU64">
        <f t="shared" si="48"/>
        <v>-0.18342476112391892</v>
      </c>
      <c r="AW64">
        <v>61</v>
      </c>
      <c r="AX64">
        <f>IF(Z64&gt;0, (R64*SUMPRODUCT(K64:$K$98, X64:$X$98)-K64*$AZ$3)/Z64, 0)</f>
        <v>-89817586249.40062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0.65972661300000002</v>
      </c>
      <c r="Q65" s="5">
        <f t="shared" si="60"/>
        <v>12.5</v>
      </c>
      <c r="R65">
        <f t="shared" si="31"/>
        <v>1000000</v>
      </c>
      <c r="S65">
        <f t="shared" si="32"/>
        <v>-242811805605.02783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-363.30911313177984</v>
      </c>
      <c r="AC65">
        <f t="shared" si="33"/>
        <v>-324.38315292001249</v>
      </c>
      <c r="AE65">
        <f t="shared" si="34"/>
        <v>0</v>
      </c>
      <c r="AF65">
        <f t="shared" si="35"/>
        <v>0</v>
      </c>
      <c r="AG65">
        <f t="shared" si="36"/>
        <v>-1.6699309168253204E-8</v>
      </c>
      <c r="AH65">
        <f t="shared" si="37"/>
        <v>-2.6685719432820144E-3</v>
      </c>
      <c r="AI65">
        <f t="shared" si="38"/>
        <v>-2.6685886425911825E-3</v>
      </c>
      <c r="AJ65">
        <f t="shared" si="39"/>
        <v>-38.925960211767347</v>
      </c>
      <c r="AK65">
        <f t="shared" si="61"/>
        <v>-25.431637919224592</v>
      </c>
      <c r="AL65">
        <f t="shared" si="40"/>
        <v>-64.360266719634524</v>
      </c>
      <c r="AN65">
        <f t="shared" si="41"/>
        <v>0</v>
      </c>
      <c r="AO65">
        <f t="shared" si="42"/>
        <v>0</v>
      </c>
      <c r="AP65">
        <f t="shared" si="43"/>
        <v>-3.7938088169420595E-11</v>
      </c>
      <c r="AQ65">
        <f t="shared" si="44"/>
        <v>-6.0625572381845527E-6</v>
      </c>
      <c r="AR65">
        <f t="shared" si="45"/>
        <v>-6.0625951762727214E-6</v>
      </c>
      <c r="AS65">
        <f t="shared" si="46"/>
        <v>-8.8433389412351529E-2</v>
      </c>
      <c r="AT65">
        <f t="shared" si="47"/>
        <v>-5.7776505120735275E-2</v>
      </c>
      <c r="AU65">
        <f t="shared" si="48"/>
        <v>-0.14621595712826305</v>
      </c>
      <c r="AW65">
        <v>62</v>
      </c>
      <c r="AX65">
        <f>IF(Z65&gt;0, (R65*SUMPRODUCT(K65:$K$98, X65:$X$98)-K65*$AZ$3)/Z65, 0)</f>
        <v>-242811805605.02783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0.67535580100000003</v>
      </c>
      <c r="Q66" s="5">
        <f t="shared" si="60"/>
        <v>12.5</v>
      </c>
      <c r="R66">
        <f t="shared" si="31"/>
        <v>1000000</v>
      </c>
      <c r="S66">
        <f t="shared" si="32"/>
        <v>-689020358681.07068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-324.38315292001249</v>
      </c>
      <c r="AC66">
        <f t="shared" si="33"/>
        <v>-289.62782024707985</v>
      </c>
      <c r="AE66">
        <f t="shared" si="34"/>
        <v>0</v>
      </c>
      <c r="AF66">
        <f t="shared" si="35"/>
        <v>0</v>
      </c>
      <c r="AG66">
        <f t="shared" si="36"/>
        <v>-5.2543407570983856E-9</v>
      </c>
      <c r="AH66">
        <f t="shared" si="37"/>
        <v>-9.0223802555778297E-4</v>
      </c>
      <c r="AI66">
        <f t="shared" si="38"/>
        <v>-9.0224327989854006E-4</v>
      </c>
      <c r="AJ66">
        <f t="shared" si="39"/>
        <v>-34.755332672932639</v>
      </c>
      <c r="AK66">
        <f t="shared" si="61"/>
        <v>-22.706820704400876</v>
      </c>
      <c r="AL66">
        <f t="shared" si="40"/>
        <v>-57.46305562061341</v>
      </c>
      <c r="AN66">
        <f t="shared" si="41"/>
        <v>0</v>
      </c>
      <c r="AO66">
        <f t="shared" si="42"/>
        <v>0</v>
      </c>
      <c r="AP66">
        <f t="shared" si="43"/>
        <v>-1.0658035146123856E-11</v>
      </c>
      <c r="AQ66">
        <f t="shared" si="44"/>
        <v>-1.8301219945762619E-6</v>
      </c>
      <c r="AR66">
        <f t="shared" si="45"/>
        <v>-1.8301326526114082E-6</v>
      </c>
      <c r="AS66">
        <f t="shared" si="46"/>
        <v>-7.0498579035422615E-2</v>
      </c>
      <c r="AT66">
        <f t="shared" si="47"/>
        <v>-4.6059078448098797E-2</v>
      </c>
      <c r="AU66">
        <f t="shared" si="48"/>
        <v>-0.11655948761617402</v>
      </c>
      <c r="AW66">
        <v>63</v>
      </c>
      <c r="AX66">
        <f>IF(Z66&gt;0, (R66*SUMPRODUCT(K66:$K$98, X66:$X$98)-K66*$AZ$3)/Z66, 0)</f>
        <v>-689020358681.07068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2">$C$6</f>
        <v>1000000</v>
      </c>
      <c r="S67">
        <f t="shared" ref="S67:S79" si="63">AX67</f>
        <v>-2058175709156.2119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-289.62782024707985</v>
      </c>
      <c r="AC67">
        <f t="shared" ref="AC67:AC79" si="64">S67*Z67</f>
        <v>-258.59626963480019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-1.5705429599886823E-9</v>
      </c>
      <c r="AH67">
        <f t="shared" ref="AH67:AH79" si="68">-X67*R67</f>
        <v>-2.9050035116309758E-4</v>
      </c>
      <c r="AI67">
        <f t="shared" ref="AI67:AI79" si="69">SUM(AE67:AH67)</f>
        <v>-2.9050192170605759E-4</v>
      </c>
      <c r="AJ67">
        <f t="shared" ref="AJ67:AJ79" si="70">AB67-AC67</f>
        <v>-31.031550612279659</v>
      </c>
      <c r="AK67">
        <f t="shared" si="61"/>
        <v>-20.273947417295592</v>
      </c>
      <c r="AL67">
        <f t="shared" ref="AL67:AL79" si="71">SUM(AI67:AK67)</f>
        <v>-51.305788531496958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-2.844400270971067E-12</v>
      </c>
      <c r="AQ67">
        <f t="shared" ref="AQ67:AQ79" si="75">AH67*$K67</f>
        <v>-5.2612332079821582E-7</v>
      </c>
      <c r="AR67">
        <f t="shared" ref="AR67:AR79" si="76">AI67*$K67</f>
        <v>-5.2612616519848679E-7</v>
      </c>
      <c r="AS67">
        <f t="shared" ref="AS67:AS79" si="77">AJ67*$K67</f>
        <v>-5.6201042072008468E-2</v>
      </c>
      <c r="AT67">
        <f t="shared" ref="AT67:AT79" si="78">AK67*$K67</f>
        <v>-3.6718015996088579E-2</v>
      </c>
      <c r="AU67">
        <f t="shared" ref="AU67:AU79" si="79">AL67*$K67</f>
        <v>-9.2919584194262245E-2</v>
      </c>
      <c r="AW67">
        <v>64</v>
      </c>
      <c r="AX67">
        <f>IF(Z67&gt;0, (R67*SUMPRODUCT(K67:$K$98, X67:$X$98)-K67*$AZ$3)/Z67, 0)</f>
        <v>-2058175709156.2119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0.70685825099999999</v>
      </c>
      <c r="Q68" s="5">
        <f t="shared" si="60"/>
        <v>12.5</v>
      </c>
      <c r="R68">
        <f t="shared" si="62"/>
        <v>1000000</v>
      </c>
      <c r="S68">
        <f t="shared" si="63"/>
        <v>-6490236403639.2168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-258.59626963480019</v>
      </c>
      <c r="AC68">
        <f t="shared" si="64"/>
        <v>-230.8895269087792</v>
      </c>
      <c r="AE68">
        <f t="shared" si="65"/>
        <v>0</v>
      </c>
      <c r="AF68">
        <f t="shared" si="66"/>
        <v>0</v>
      </c>
      <c r="AG68">
        <f t="shared" si="67"/>
        <v>-4.4468628057083255E-10</v>
      </c>
      <c r="AH68">
        <f t="shared" si="68"/>
        <v>-8.8812099985437033E-5</v>
      </c>
      <c r="AI68">
        <f t="shared" si="69"/>
        <v>-8.8812544671717603E-5</v>
      </c>
      <c r="AJ68">
        <f t="shared" si="70"/>
        <v>-27.706742726020991</v>
      </c>
      <c r="AK68">
        <f t="shared" si="61"/>
        <v>-18.101738874436016</v>
      </c>
      <c r="AL68">
        <f t="shared" si="71"/>
        <v>-45.808570413001675</v>
      </c>
      <c r="AN68">
        <f t="shared" si="72"/>
        <v>0</v>
      </c>
      <c r="AO68">
        <f t="shared" si="73"/>
        <v>0</v>
      </c>
      <c r="AP68">
        <f t="shared" si="74"/>
        <v>-7.190789889096624E-13</v>
      </c>
      <c r="AQ68">
        <f t="shared" si="75"/>
        <v>-1.4361341433446673E-7</v>
      </c>
      <c r="AR68">
        <f t="shared" si="76"/>
        <v>-1.4361413341345564E-7</v>
      </c>
      <c r="AS68">
        <f t="shared" si="77"/>
        <v>-4.4803128443342645E-2</v>
      </c>
      <c r="AT68">
        <f t="shared" si="78"/>
        <v>-2.9271377724149991E-2</v>
      </c>
      <c r="AU68">
        <f t="shared" si="79"/>
        <v>-7.4074649781626048E-2</v>
      </c>
      <c r="AW68">
        <v>65</v>
      </c>
      <c r="AX68">
        <f>IF(Z68&gt;0, (R68*SUMPRODUCT(K68:$K$98, X68:$X$98)-K68*$AZ$3)/Z68, 0)</f>
        <v>-6490236403639.2168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0.722550582</v>
      </c>
      <c r="Q69" s="5">
        <f t="shared" ref="Q69:Q79" si="91">$C$8</f>
        <v>12.5</v>
      </c>
      <c r="R69">
        <f t="shared" si="62"/>
        <v>1000000</v>
      </c>
      <c r="S69">
        <f t="shared" si="63"/>
        <v>-21667102432349.016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-230.8895269087792</v>
      </c>
      <c r="AC69">
        <f t="shared" si="64"/>
        <v>-206.15136343440665</v>
      </c>
      <c r="AE69">
        <f t="shared" si="65"/>
        <v>0</v>
      </c>
      <c r="AF69">
        <f t="shared" si="66"/>
        <v>0</v>
      </c>
      <c r="AG69">
        <f t="shared" si="67"/>
        <v>-1.1893108693125388E-10</v>
      </c>
      <c r="AH69">
        <f t="shared" si="68"/>
        <v>-2.570466646670963E-5</v>
      </c>
      <c r="AI69">
        <f t="shared" si="69"/>
        <v>-2.5704785397796559E-5</v>
      </c>
      <c r="AJ69">
        <f t="shared" si="70"/>
        <v>-24.738163474372556</v>
      </c>
      <c r="AK69">
        <f t="shared" si="61"/>
        <v>-16.162266883614546</v>
      </c>
      <c r="AL69">
        <f t="shared" si="71"/>
        <v>-40.900456062772498</v>
      </c>
      <c r="AN69">
        <f t="shared" si="72"/>
        <v>0</v>
      </c>
      <c r="AO69">
        <f t="shared" si="73"/>
        <v>0</v>
      </c>
      <c r="AP69">
        <f t="shared" si="74"/>
        <v>-1.7171183667849791E-13</v>
      </c>
      <c r="AQ69">
        <f t="shared" si="75"/>
        <v>-3.7112210138617719E-8</v>
      </c>
      <c r="AR69">
        <f t="shared" si="76"/>
        <v>-3.7112381850454399E-8</v>
      </c>
      <c r="AS69">
        <f t="shared" si="77"/>
        <v>-3.5716780161042613E-2</v>
      </c>
      <c r="AT69">
        <f t="shared" si="78"/>
        <v>-2.3334963154567859E-2</v>
      </c>
      <c r="AU69">
        <f t="shared" si="79"/>
        <v>-5.905178042799232E-2</v>
      </c>
      <c r="AW69">
        <v>66</v>
      </c>
      <c r="AX69">
        <f>IF(Z69&gt;0, (R69*SUMPRODUCT(K69:$K$98, X69:$X$98)-K69*$AZ$3)/Z69, 0)</f>
        <v>-21667102432349.016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0.74076925400000004</v>
      </c>
      <c r="Q70" s="5">
        <f t="shared" si="91"/>
        <v>12.5</v>
      </c>
      <c r="R70">
        <f t="shared" si="62"/>
        <v>1000000</v>
      </c>
      <c r="S70">
        <f t="shared" si="63"/>
        <v>-77621350838837.297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-206.15136343440665</v>
      </c>
      <c r="AC70">
        <f t="shared" si="64"/>
        <v>-184.06371738403138</v>
      </c>
      <c r="AE70">
        <f t="shared" si="65"/>
        <v>0</v>
      </c>
      <c r="AF70">
        <f t="shared" si="66"/>
        <v>0</v>
      </c>
      <c r="AG70">
        <f t="shared" si="67"/>
        <v>-2.9641283518467248E-11</v>
      </c>
      <c r="AH70">
        <f t="shared" si="68"/>
        <v>-7.0480394034779273E-6</v>
      </c>
      <c r="AI70">
        <f t="shared" si="69"/>
        <v>-7.0480690447614456E-6</v>
      </c>
      <c r="AJ70">
        <f t="shared" si="70"/>
        <v>-22.08764605037527</v>
      </c>
      <c r="AK70">
        <f t="shared" si="61"/>
        <v>-14.430595440408467</v>
      </c>
      <c r="AL70">
        <f t="shared" si="71"/>
        <v>-36.518248538852781</v>
      </c>
      <c r="AN70">
        <f t="shared" si="72"/>
        <v>0</v>
      </c>
      <c r="AO70">
        <f t="shared" si="73"/>
        <v>0</v>
      </c>
      <c r="AP70">
        <f t="shared" si="74"/>
        <v>-3.8210597457510877E-14</v>
      </c>
      <c r="AQ70">
        <f t="shared" si="75"/>
        <v>-9.0856320828071962E-9</v>
      </c>
      <c r="AR70">
        <f t="shared" si="76"/>
        <v>-9.0856702934046526E-9</v>
      </c>
      <c r="AS70">
        <f t="shared" si="77"/>
        <v>-2.8473198587674109E-2</v>
      </c>
      <c r="AT70">
        <f t="shared" si="78"/>
        <v>-1.8602489770798997E-2</v>
      </c>
      <c r="AU70">
        <f t="shared" si="79"/>
        <v>-4.7075697444143395E-2</v>
      </c>
      <c r="AW70">
        <v>67</v>
      </c>
      <c r="AX70">
        <f>IF(Z70&gt;0, (R70*SUMPRODUCT(K70:$K$98, X70:$X$98)-K70*$AZ$3)/Z70, 0)</f>
        <v>-77621350838837.297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0.75888896100000003</v>
      </c>
      <c r="Q71" s="5">
        <f t="shared" si="91"/>
        <v>12.5</v>
      </c>
      <c r="R71">
        <f t="shared" si="62"/>
        <v>1000000</v>
      </c>
      <c r="S71">
        <f t="shared" si="63"/>
        <v>-299876534837347.75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-184.06371738403138</v>
      </c>
      <c r="AC71">
        <f t="shared" si="64"/>
        <v>-164.34260481500317</v>
      </c>
      <c r="AE71">
        <f t="shared" si="65"/>
        <v>0</v>
      </c>
      <c r="AF71">
        <f t="shared" si="66"/>
        <v>0</v>
      </c>
      <c r="AG71">
        <f t="shared" si="67"/>
        <v>-6.8504278312465407E-12</v>
      </c>
      <c r="AH71">
        <f t="shared" si="68"/>
        <v>-1.7995554281628829E-6</v>
      </c>
      <c r="AI71">
        <f t="shared" si="69"/>
        <v>-1.7995622785907143E-6</v>
      </c>
      <c r="AJ71">
        <f t="shared" si="70"/>
        <v>-19.721112569028207</v>
      </c>
      <c r="AK71">
        <f t="shared" si="61"/>
        <v>-12.884460216882198</v>
      </c>
      <c r="AL71">
        <f t="shared" si="71"/>
        <v>-32.605574585472681</v>
      </c>
      <c r="AN71">
        <f t="shared" si="72"/>
        <v>0</v>
      </c>
      <c r="AO71">
        <f t="shared" si="73"/>
        <v>0</v>
      </c>
      <c r="AP71">
        <f t="shared" si="74"/>
        <v>-7.8847239993000864E-15</v>
      </c>
      <c r="AQ71">
        <f t="shared" si="75"/>
        <v>-2.0712571859799769E-9</v>
      </c>
      <c r="AR71">
        <f t="shared" si="76"/>
        <v>-2.071265070703976E-9</v>
      </c>
      <c r="AS71">
        <f t="shared" si="77"/>
        <v>-2.2698659616069625E-2</v>
      </c>
      <c r="AT71">
        <f t="shared" si="78"/>
        <v>-1.4829790955055185E-2</v>
      </c>
      <c r="AU71">
        <f t="shared" si="79"/>
        <v>-3.7528452642389881E-2</v>
      </c>
      <c r="AW71">
        <v>68</v>
      </c>
      <c r="AX71">
        <f>IF(Z71&gt;0, (R71*SUMPRODUCT(K71:$K$98, X71:$X$98)-K71*$AZ$3)/Z71, 0)</f>
        <v>-299876534837347.75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0.77688723800000004</v>
      </c>
      <c r="Q72" s="5">
        <f t="shared" si="91"/>
        <v>12.5</v>
      </c>
      <c r="R72">
        <f t="shared" si="62"/>
        <v>1000000</v>
      </c>
      <c r="S72">
        <f t="shared" si="63"/>
        <v>-1256362611020186.3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-164.34260481500317</v>
      </c>
      <c r="AC72">
        <f t="shared" si="64"/>
        <v>-146.73446858661563</v>
      </c>
      <c r="AE72">
        <f t="shared" si="65"/>
        <v>0</v>
      </c>
      <c r="AF72">
        <f t="shared" si="66"/>
        <v>0</v>
      </c>
      <c r="AG72">
        <f t="shared" si="67"/>
        <v>-1.4599135959986199E-12</v>
      </c>
      <c r="AH72">
        <f t="shared" si="68"/>
        <v>-4.2576079655483644E-7</v>
      </c>
      <c r="AI72">
        <f t="shared" si="69"/>
        <v>-4.2576225646843246E-7</v>
      </c>
      <c r="AJ72">
        <f t="shared" si="70"/>
        <v>-17.608136228387536</v>
      </c>
      <c r="AK72">
        <f t="shared" ref="AK72:AK79" si="92">G72*SUM(AB72:AB72, AE72:AF72)</f>
        <v>-11.503982337050223</v>
      </c>
      <c r="AL72">
        <f t="shared" si="71"/>
        <v>-29.112118991200013</v>
      </c>
      <c r="AN72">
        <f t="shared" si="72"/>
        <v>0</v>
      </c>
      <c r="AO72">
        <f t="shared" si="73"/>
        <v>0</v>
      </c>
      <c r="AP72">
        <f t="shared" si="74"/>
        <v>-1.5002993831236847E-15</v>
      </c>
      <c r="AQ72">
        <f t="shared" si="75"/>
        <v>-4.3753867501489697E-10</v>
      </c>
      <c r="AR72">
        <f t="shared" si="76"/>
        <v>-4.3754017531428016E-10</v>
      </c>
      <c r="AS72">
        <f t="shared" si="77"/>
        <v>-1.8095232480753332E-2</v>
      </c>
      <c r="AT72">
        <f t="shared" si="78"/>
        <v>-1.182221855529492E-2</v>
      </c>
      <c r="AU72">
        <f t="shared" si="79"/>
        <v>-2.9917451473588427E-2</v>
      </c>
      <c r="AW72">
        <v>69</v>
      </c>
      <c r="AX72">
        <f>IF(Z72&gt;0, (R72*SUMPRODUCT(K72:$K$98, X72:$X$98)-K72*$AZ$3)/Z72, 0)</f>
        <v>-1256362611020186.3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0.79474162100000001</v>
      </c>
      <c r="Q73" s="5">
        <f t="shared" si="91"/>
        <v>12.5</v>
      </c>
      <c r="R73">
        <f t="shared" si="62"/>
        <v>1000000</v>
      </c>
      <c r="S73">
        <f t="shared" si="63"/>
        <v>-5744963862837731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-146.73446858661563</v>
      </c>
      <c r="AC73">
        <f t="shared" si="64"/>
        <v>-131.01291838128643</v>
      </c>
      <c r="AE73">
        <f t="shared" si="65"/>
        <v>0</v>
      </c>
      <c r="AF73">
        <f t="shared" si="66"/>
        <v>0</v>
      </c>
      <c r="AG73">
        <f t="shared" si="67"/>
        <v>-2.8506036223475145E-13</v>
      </c>
      <c r="AH73">
        <f t="shared" si="68"/>
        <v>-9.2820327824310575E-8</v>
      </c>
      <c r="AI73">
        <f t="shared" si="69"/>
        <v>-9.2820612884672805E-8</v>
      </c>
      <c r="AJ73">
        <f t="shared" si="70"/>
        <v>-15.721550205329208</v>
      </c>
      <c r="AK73">
        <f t="shared" si="92"/>
        <v>-10.271412801063095</v>
      </c>
      <c r="AL73">
        <f t="shared" si="71"/>
        <v>-25.992963099212915</v>
      </c>
      <c r="AN73">
        <f t="shared" si="72"/>
        <v>0</v>
      </c>
      <c r="AO73">
        <f t="shared" si="73"/>
        <v>0</v>
      </c>
      <c r="AP73">
        <f t="shared" si="74"/>
        <v>-2.6155895139592023E-16</v>
      </c>
      <c r="AQ73">
        <f t="shared" si="75"/>
        <v>-8.5167883123501233E-11</v>
      </c>
      <c r="AR73">
        <f t="shared" si="76"/>
        <v>-8.5168144682452624E-11</v>
      </c>
      <c r="AS73">
        <f t="shared" si="77"/>
        <v>-1.4425408547814295E-2</v>
      </c>
      <c r="AT73">
        <f t="shared" si="78"/>
        <v>-9.4246002514662367E-3</v>
      </c>
      <c r="AU73">
        <f t="shared" si="79"/>
        <v>-2.3850008884448676E-2</v>
      </c>
      <c r="AW73">
        <v>70</v>
      </c>
      <c r="AX73">
        <f>IF(Z73&gt;0, (R73*SUMPRODUCT(K73:$K$98, X73:$X$98)-K73*$AZ$3)/Z73, 0)</f>
        <v>-5744963862837731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0.81243025300000005</v>
      </c>
      <c r="Q74" s="5">
        <f t="shared" si="91"/>
        <v>12.5</v>
      </c>
      <c r="R74">
        <f t="shared" si="62"/>
        <v>1000000</v>
      </c>
      <c r="S74">
        <f t="shared" si="63"/>
        <v>-2.8886857739308948E+16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-131.01291838128643</v>
      </c>
      <c r="AC74">
        <f t="shared" si="64"/>
        <v>-116.97581998336555</v>
      </c>
      <c r="AE74">
        <f t="shared" si="65"/>
        <v>0</v>
      </c>
      <c r="AF74">
        <f t="shared" si="66"/>
        <v>0</v>
      </c>
      <c r="AG74">
        <f t="shared" si="67"/>
        <v>-5.061809640175315E-14</v>
      </c>
      <c r="AH74">
        <f t="shared" si="68"/>
        <v>-1.852733297685206E-8</v>
      </c>
      <c r="AI74">
        <f t="shared" si="69"/>
        <v>-1.8527383594948462E-8</v>
      </c>
      <c r="AJ74">
        <f t="shared" si="70"/>
        <v>-14.037098397920872</v>
      </c>
      <c r="AK74">
        <f t="shared" si="92"/>
        <v>-9.1709042866900514</v>
      </c>
      <c r="AL74">
        <f t="shared" si="71"/>
        <v>-23.208002703138305</v>
      </c>
      <c r="AN74">
        <f t="shared" si="72"/>
        <v>0</v>
      </c>
      <c r="AO74">
        <f t="shared" si="73"/>
        <v>0</v>
      </c>
      <c r="AP74">
        <f t="shared" si="74"/>
        <v>-4.1468711450856106E-17</v>
      </c>
      <c r="AQ74">
        <f t="shared" si="75"/>
        <v>-1.5178457504071584E-11</v>
      </c>
      <c r="AR74">
        <f t="shared" si="76"/>
        <v>-1.5178498972783036E-11</v>
      </c>
      <c r="AS74">
        <f t="shared" si="77"/>
        <v>-1.1499847375739997E-2</v>
      </c>
      <c r="AT74">
        <f t="shared" si="78"/>
        <v>-7.513233618856462E-3</v>
      </c>
      <c r="AU74">
        <f t="shared" si="79"/>
        <v>-1.9013081009774956E-2</v>
      </c>
      <c r="AW74">
        <v>71</v>
      </c>
      <c r="AX74">
        <f>IF(Z74&gt;0, (R74*SUMPRODUCT(K74:$K$98, X74:$X$98)-K74*$AZ$3)/Z74, 0)</f>
        <v>-2.8886857739308948E+16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0.830029028</v>
      </c>
      <c r="Q75" s="5">
        <f t="shared" si="91"/>
        <v>12.5</v>
      </c>
      <c r="R75">
        <f t="shared" si="62"/>
        <v>1000000</v>
      </c>
      <c r="S75">
        <f t="shared" si="63"/>
        <v>-1.6122823375257978E+17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-116.97581998336555</v>
      </c>
      <c r="AC75">
        <f t="shared" si="64"/>
        <v>-104.44269641373248</v>
      </c>
      <c r="AE75">
        <f t="shared" si="65"/>
        <v>0</v>
      </c>
      <c r="AF75">
        <f t="shared" si="66"/>
        <v>0</v>
      </c>
      <c r="AG75">
        <f t="shared" si="67"/>
        <v>-8.0974260821781564E-15</v>
      </c>
      <c r="AH75">
        <f t="shared" si="68"/>
        <v>-3.361159148444597E-9</v>
      </c>
      <c r="AI75">
        <f t="shared" si="69"/>
        <v>-3.3611672458706791E-9</v>
      </c>
      <c r="AJ75">
        <f t="shared" si="70"/>
        <v>-12.533123569633076</v>
      </c>
      <c r="AK75">
        <f t="shared" si="92"/>
        <v>-8.1883073988355903</v>
      </c>
      <c r="AL75">
        <f t="shared" si="71"/>
        <v>-20.721430971829832</v>
      </c>
      <c r="AN75">
        <f t="shared" si="72"/>
        <v>0</v>
      </c>
      <c r="AO75">
        <f t="shared" si="73"/>
        <v>0</v>
      </c>
      <c r="AP75">
        <f t="shared" si="74"/>
        <v>-5.923026855697306E-18</v>
      </c>
      <c r="AQ75">
        <f t="shared" si="75"/>
        <v>-2.4585881612833256E-12</v>
      </c>
      <c r="AR75">
        <f t="shared" si="76"/>
        <v>-2.458594084310181E-12</v>
      </c>
      <c r="AS75">
        <f t="shared" si="77"/>
        <v>-9.1676079207556171E-3</v>
      </c>
      <c r="AT75">
        <f t="shared" si="78"/>
        <v>-5.989503841566662E-3</v>
      </c>
      <c r="AU75">
        <f t="shared" si="79"/>
        <v>-1.5157111764780873E-2</v>
      </c>
      <c r="AW75">
        <v>72</v>
      </c>
      <c r="AX75">
        <f>IF(Z75&gt;0, (R75*SUMPRODUCT(K75:$K$98, X75:$X$98)-K75*$AZ$3)/Z75, 0)</f>
        <v>-1.6122823375257978E+17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0.84762719500000006</v>
      </c>
      <c r="Q76" s="5">
        <f t="shared" si="91"/>
        <v>12.5</v>
      </c>
      <c r="R76">
        <f t="shared" si="62"/>
        <v>1000000</v>
      </c>
      <c r="S76">
        <f t="shared" si="63"/>
        <v>-1.0111044741742314E+18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-104.44269641373248</v>
      </c>
      <c r="AC76">
        <f t="shared" si="64"/>
        <v>-93.252407512263289</v>
      </c>
      <c r="AE76">
        <f t="shared" si="65"/>
        <v>0</v>
      </c>
      <c r="AF76">
        <f t="shared" si="66"/>
        <v>0</v>
      </c>
      <c r="AG76">
        <f t="shared" si="67"/>
        <v>-1.1528532645998635E-15</v>
      </c>
      <c r="AH76">
        <f t="shared" si="68"/>
        <v>-5.4908788454052082E-10</v>
      </c>
      <c r="AI76">
        <f t="shared" si="69"/>
        <v>-5.4908903739378537E-10</v>
      </c>
      <c r="AJ76">
        <f t="shared" si="70"/>
        <v>-11.190288901469188</v>
      </c>
      <c r="AK76">
        <f t="shared" si="92"/>
        <v>-7.3109887489612744</v>
      </c>
      <c r="AL76">
        <f t="shared" si="71"/>
        <v>-18.501277650979553</v>
      </c>
      <c r="AN76">
        <f t="shared" si="72"/>
        <v>0</v>
      </c>
      <c r="AO76">
        <f t="shared" si="73"/>
        <v>0</v>
      </c>
      <c r="AP76">
        <f t="shared" si="74"/>
        <v>-7.5292673887138821E-19</v>
      </c>
      <c r="AQ76">
        <f t="shared" si="75"/>
        <v>-3.5860847425745551E-13</v>
      </c>
      <c r="AR76">
        <f t="shared" si="76"/>
        <v>-3.5860922718419437E-13</v>
      </c>
      <c r="AS76">
        <f t="shared" si="77"/>
        <v>-7.308360906221857E-3</v>
      </c>
      <c r="AT76">
        <f t="shared" si="78"/>
        <v>-4.7747957920658644E-3</v>
      </c>
      <c r="AU76">
        <f t="shared" si="79"/>
        <v>-1.2083156698646331E-2</v>
      </c>
      <c r="AW76">
        <v>73</v>
      </c>
      <c r="AX76">
        <f>IF(Z76&gt;0, (R76*SUMPRODUCT(K76:$K$98, X76:$X$98)-K76*$AZ$3)/Z76, 0)</f>
        <v>-1.0111044741742314E+18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0.86522596900000004</v>
      </c>
      <c r="Q77" s="5">
        <f t="shared" si="91"/>
        <v>12.5</v>
      </c>
      <c r="R77">
        <f t="shared" si="62"/>
        <v>1000000</v>
      </c>
      <c r="S77">
        <f t="shared" si="63"/>
        <v>-7.2352543610719867E+18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-93.252407512263289</v>
      </c>
      <c r="AC77">
        <f t="shared" si="64"/>
        <v>-83.261078135949674</v>
      </c>
      <c r="AE77">
        <f t="shared" si="65"/>
        <v>0</v>
      </c>
      <c r="AF77">
        <f t="shared" si="66"/>
        <v>0</v>
      </c>
      <c r="AG77">
        <f t="shared" si="67"/>
        <v>-1.4384614897563459E-16</v>
      </c>
      <c r="AH77">
        <f t="shared" si="68"/>
        <v>-7.9798286638258433E-11</v>
      </c>
      <c r="AI77">
        <f t="shared" si="69"/>
        <v>-7.9798430484407407E-11</v>
      </c>
      <c r="AJ77">
        <f t="shared" si="70"/>
        <v>-9.9913293763136153</v>
      </c>
      <c r="AK77">
        <f t="shared" si="92"/>
        <v>-6.5276685258584308</v>
      </c>
      <c r="AL77">
        <f t="shared" si="71"/>
        <v>-16.518997902251847</v>
      </c>
      <c r="AN77">
        <f t="shared" si="72"/>
        <v>0</v>
      </c>
      <c r="AO77">
        <f t="shared" si="73"/>
        <v>0</v>
      </c>
      <c r="AP77">
        <f t="shared" si="74"/>
        <v>-8.3880093086310274E-20</v>
      </c>
      <c r="AQ77">
        <f t="shared" si="75"/>
        <v>-4.6532269087571922E-14</v>
      </c>
      <c r="AR77">
        <f t="shared" si="76"/>
        <v>-4.6532352967665006E-14</v>
      </c>
      <c r="AS77">
        <f t="shared" si="77"/>
        <v>-5.8261805693743647E-3</v>
      </c>
      <c r="AT77">
        <f t="shared" si="78"/>
        <v>-3.8064379719913695E-3</v>
      </c>
      <c r="AU77">
        <f t="shared" si="79"/>
        <v>-9.6326185414122682E-3</v>
      </c>
      <c r="AW77">
        <v>74</v>
      </c>
      <c r="AX77">
        <f>IF(Z77&gt;0, (R77*SUMPRODUCT(K77:$K$98, X77:$X$98)-K77*$AZ$3)/Z77, 0)</f>
        <v>-7.2352543610719867E+18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0.88282474399999999</v>
      </c>
      <c r="Q78" s="5">
        <f t="shared" si="91"/>
        <v>12.5</v>
      </c>
      <c r="R78">
        <f t="shared" si="62"/>
        <v>1000000</v>
      </c>
      <c r="S78">
        <f t="shared" si="63"/>
        <v>-6.027555965596595E+19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-83.261078135949674</v>
      </c>
      <c r="AC78">
        <f t="shared" si="64"/>
        <v>-74.340248335669401</v>
      </c>
      <c r="AE78">
        <f t="shared" si="65"/>
        <v>0</v>
      </c>
      <c r="AF78">
        <f t="shared" si="66"/>
        <v>0</v>
      </c>
      <c r="AG78">
        <f t="shared" si="67"/>
        <v>-1.5416747841077771E-17</v>
      </c>
      <c r="AH78">
        <f t="shared" si="68"/>
        <v>-1.0159275171584038E-11</v>
      </c>
      <c r="AI78">
        <f t="shared" si="69"/>
        <v>-1.0159290588331879E-11</v>
      </c>
      <c r="AJ78">
        <f t="shared" si="70"/>
        <v>-8.9208298002802735</v>
      </c>
      <c r="AK78">
        <f t="shared" si="92"/>
        <v>-5.8282754695164778</v>
      </c>
      <c r="AL78">
        <f t="shared" si="71"/>
        <v>-14.749105269806911</v>
      </c>
      <c r="AN78">
        <f t="shared" si="72"/>
        <v>0</v>
      </c>
      <c r="AO78">
        <f t="shared" si="73"/>
        <v>0</v>
      </c>
      <c r="AP78">
        <f t="shared" si="74"/>
        <v>-8.0266700444902962E-21</v>
      </c>
      <c r="AQ78">
        <f t="shared" si="75"/>
        <v>-5.2893872646870031E-15</v>
      </c>
      <c r="AR78">
        <f t="shared" si="76"/>
        <v>-5.289395291357047E-15</v>
      </c>
      <c r="AS78">
        <f t="shared" si="77"/>
        <v>-4.6445954794120973E-3</v>
      </c>
      <c r="AT78">
        <f t="shared" si="78"/>
        <v>-3.0344690465492537E-3</v>
      </c>
      <c r="AU78">
        <f t="shared" si="79"/>
        <v>-7.6790645259666402E-3</v>
      </c>
      <c r="AW78">
        <v>75</v>
      </c>
      <c r="AX78">
        <f>IF(Z78&gt;0, (R78*SUMPRODUCT(K78:$K$98, X78:$X$98)-K78*$AZ$3)/Z78, 0)</f>
        <v>-6.027555965596595E+19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-74.340248335669401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-1.2333398272862218E-12</v>
      </c>
      <c r="AI79">
        <f t="shared" si="69"/>
        <v>-1.2333398272862218E-12</v>
      </c>
      <c r="AJ79">
        <f t="shared" si="70"/>
        <v>-74.340248335669401</v>
      </c>
      <c r="AK79">
        <f t="shared" si="92"/>
        <v>-5.2038173834968582</v>
      </c>
      <c r="AL79">
        <f t="shared" si="71"/>
        <v>-79.544065719167492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-5.7333357460644976E-16</v>
      </c>
      <c r="AR79">
        <f t="shared" si="76"/>
        <v>-5.7333357460644976E-16</v>
      </c>
      <c r="AS79">
        <f t="shared" si="77"/>
        <v>-3.4558002078959267E-2</v>
      </c>
      <c r="AT79">
        <f t="shared" si="78"/>
        <v>-2.4190601455271487E-3</v>
      </c>
      <c r="AU79">
        <f t="shared" si="79"/>
        <v>-3.6977062224486983E-2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253626.23623051078</v>
      </c>
      <c r="AO81" s="6">
        <f t="shared" si="93"/>
        <v>-25362.62362305108</v>
      </c>
      <c r="AP81" s="6">
        <f t="shared" si="93"/>
        <v>-736.4091023357505</v>
      </c>
      <c r="AQ81" s="6">
        <f t="shared" si="93"/>
        <v>-142784.59892852037</v>
      </c>
      <c r="AR81" s="6">
        <f t="shared" si="93"/>
        <v>84742.604576603539</v>
      </c>
      <c r="AS81" s="6">
        <f t="shared" si="93"/>
        <v>-24205.933208254235</v>
      </c>
      <c r="AT81" s="6">
        <f t="shared" si="93"/>
        <v>6525.1759910966803</v>
      </c>
      <c r="AU81" s="6">
        <f t="shared" si="93"/>
        <v>67061.847359446037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437718.57512793061</v>
      </c>
      <c r="K3">
        <v>1</v>
      </c>
      <c r="L3" s="2">
        <v>0</v>
      </c>
      <c r="O3">
        <f>$C$3</f>
        <v>437718.57512793061</v>
      </c>
      <c r="P3" s="2">
        <f>O3*C5</f>
        <v>43771.857512793067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437718.57512793061</v>
      </c>
      <c r="AF3">
        <f t="shared" ref="AF3:AF34" si="4">-$Z3*P3</f>
        <v>-43771.857512793067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393321.76064443757</v>
      </c>
      <c r="AJ3">
        <f t="shared" ref="AJ3:AJ34" si="8">AB3-AC3</f>
        <v>0</v>
      </c>
      <c r="AL3">
        <f t="shared" ref="AL3:AL34" si="9">SUM(AI3:AK3)</f>
        <v>393321.76064443757</v>
      </c>
      <c r="AN3">
        <f t="shared" ref="AN3:AN34" si="10">AE3*$K3</f>
        <v>437718.57512793061</v>
      </c>
      <c r="AO3">
        <f t="shared" ref="AO3:AO34" si="11">AF3*$K3</f>
        <v>-43771.857512793067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393321.76064443757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393321.76064443757</v>
      </c>
      <c r="AW3">
        <v>0</v>
      </c>
      <c r="AX3">
        <f>IF(Z3&gt;0, (R3*SUMPRODUCT(K3:$K$98, X3:$X$98)-K3*$AZ$3)/Z3, 0)</f>
        <v>0</v>
      </c>
      <c r="AZ3">
        <f>C6*ABS(SUMPRODUCT(X4:X69, K4:K69))/1</f>
        <v>291510.40996353136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1000000</v>
      </c>
      <c r="S4">
        <f t="shared" si="1"/>
        <v>19989.551483222167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19553.688288439123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-19553.688288439123</v>
      </c>
      <c r="AK4">
        <f>G4*SUM(AB4, AE4:AF4)</f>
        <v>0</v>
      </c>
      <c r="AL4">
        <f t="shared" si="9"/>
        <v>-31358.239288439123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-11012.735329788225</v>
      </c>
      <c r="AR4">
        <f t="shared" si="14"/>
        <v>-11012.735329788225</v>
      </c>
      <c r="AS4">
        <f t="shared" si="15"/>
        <v>-18242.082552886579</v>
      </c>
      <c r="AT4">
        <f t="shared" si="16"/>
        <v>0</v>
      </c>
      <c r="AU4">
        <f t="shared" si="17"/>
        <v>-29254.817882674804</v>
      </c>
      <c r="AW4">
        <v>1</v>
      </c>
      <c r="AX4">
        <f>IF(Z4&gt;0, (R4*SUMPRODUCT(K4:$K$98, X4:$X$98)-K4*$AZ$3)/Z4, 0)</f>
        <v>19989.551483222167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1000000</v>
      </c>
      <c r="S5">
        <f t="shared" si="1"/>
        <v>32693.306687754586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19553.688288439123</v>
      </c>
      <c r="AC5">
        <f t="shared" si="2"/>
        <v>31224.785838974785</v>
      </c>
      <c r="AE5">
        <f t="shared" si="3"/>
        <v>0</v>
      </c>
      <c r="AF5">
        <f t="shared" si="4"/>
        <v>0</v>
      </c>
      <c r="AG5">
        <f t="shared" si="5"/>
        <v>-11.93852389160063</v>
      </c>
      <c r="AH5">
        <f t="shared" si="6"/>
        <v>-13331.583181949647</v>
      </c>
      <c r="AI5">
        <f t="shared" si="7"/>
        <v>-13343.521705841247</v>
      </c>
      <c r="AJ5">
        <f t="shared" si="8"/>
        <v>-11671.097550535662</v>
      </c>
      <c r="AK5">
        <f>G5*SUM(AB5, AE5:AF5)</f>
        <v>801.70121982600415</v>
      </c>
      <c r="AL5">
        <f t="shared" si="9"/>
        <v>-24212.918036550902</v>
      </c>
      <c r="AN5">
        <f t="shared" si="10"/>
        <v>0</v>
      </c>
      <c r="AO5">
        <f t="shared" si="11"/>
        <v>0</v>
      </c>
      <c r="AP5">
        <f t="shared" si="12"/>
        <v>-10.208727498880561</v>
      </c>
      <c r="AQ5">
        <f t="shared" si="13"/>
        <v>-11399.943667150956</v>
      </c>
      <c r="AR5">
        <f t="shared" si="14"/>
        <v>-11410.152394649836</v>
      </c>
      <c r="AS5">
        <f t="shared" si="15"/>
        <v>-9980.0490904991275</v>
      </c>
      <c r="AT5">
        <f t="shared" si="16"/>
        <v>685.54114085091646</v>
      </c>
      <c r="AU5">
        <f t="shared" si="17"/>
        <v>-20704.660344298045</v>
      </c>
      <c r="AW5">
        <v>2</v>
      </c>
      <c r="AX5">
        <f>IF(Z5&gt;0, (R5*SUMPRODUCT(K5:$K$98, X5:$X$98)-K5*$AZ$3)/Z5, 0)</f>
        <v>32693.306687754586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1000000</v>
      </c>
      <c r="S6">
        <f t="shared" si="1"/>
        <v>47516.664488087496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31224.785838974785</v>
      </c>
      <c r="AC6">
        <f t="shared" si="2"/>
        <v>44223.677024536824</v>
      </c>
      <c r="AE6">
        <f t="shared" si="3"/>
        <v>0</v>
      </c>
      <c r="AF6">
        <f t="shared" si="4"/>
        <v>0</v>
      </c>
      <c r="AG6">
        <f t="shared" si="5"/>
        <v>-11.633728266959841</v>
      </c>
      <c r="AH6">
        <f t="shared" si="6"/>
        <v>-14832.830857982673</v>
      </c>
      <c r="AI6">
        <f t="shared" si="7"/>
        <v>-14844.464586249633</v>
      </c>
      <c r="AJ6">
        <f t="shared" si="8"/>
        <v>-12998.891185562039</v>
      </c>
      <c r="AK6">
        <f>G6*SUM(AB6, AE6:AF6)</f>
        <v>1826.6499715800251</v>
      </c>
      <c r="AL6">
        <f t="shared" si="9"/>
        <v>-26016.705800231648</v>
      </c>
      <c r="AN6">
        <f t="shared" si="10"/>
        <v>0</v>
      </c>
      <c r="AO6">
        <f t="shared" si="11"/>
        <v>0</v>
      </c>
      <c r="AP6">
        <f t="shared" si="12"/>
        <v>-8.9743746653123786</v>
      </c>
      <c r="AQ6">
        <f t="shared" si="13"/>
        <v>-11442.194489344856</v>
      </c>
      <c r="AR6">
        <f t="shared" si="14"/>
        <v>-11451.168864010167</v>
      </c>
      <c r="AS6">
        <f t="shared" si="15"/>
        <v>-10027.475032588625</v>
      </c>
      <c r="AT6">
        <f t="shared" si="16"/>
        <v>1409.0961084159162</v>
      </c>
      <c r="AU6">
        <f t="shared" si="17"/>
        <v>-20069.547788182877</v>
      </c>
      <c r="AW6">
        <v>3</v>
      </c>
      <c r="AX6">
        <f>IF(Z6&gt;0, (R6*SUMPRODUCT(K6:$K$98, X6:$X$98)-K6*$AZ$3)/Z6, 0)</f>
        <v>47516.664488087496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12.5</v>
      </c>
      <c r="R7">
        <f t="shared" si="0"/>
        <v>1000000</v>
      </c>
      <c r="S7">
        <f t="shared" si="1"/>
        <v>58623.878564698098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44223.677024536824</v>
      </c>
      <c r="AC7">
        <f t="shared" si="2"/>
        <v>53057.179692554986</v>
      </c>
      <c r="AE7">
        <f t="shared" si="3"/>
        <v>0</v>
      </c>
      <c r="AF7">
        <f t="shared" si="4"/>
        <v>0</v>
      </c>
      <c r="AG7">
        <f t="shared" si="5"/>
        <v>-11.313047897794833</v>
      </c>
      <c r="AH7">
        <f t="shared" si="6"/>
        <v>-16347.446919632697</v>
      </c>
      <c r="AI7">
        <f t="shared" si="7"/>
        <v>-16358.759967530492</v>
      </c>
      <c r="AJ7">
        <f t="shared" si="8"/>
        <v>-8833.5026680181618</v>
      </c>
      <c r="AK7">
        <f>G7*SUM(AB7, AE7:AF7)</f>
        <v>2171.382541904758</v>
      </c>
      <c r="AL7">
        <f t="shared" si="9"/>
        <v>-23020.880093643897</v>
      </c>
      <c r="AN7">
        <f t="shared" si="10"/>
        <v>0</v>
      </c>
      <c r="AO7">
        <f t="shared" si="11"/>
        <v>0</v>
      </c>
      <c r="AP7">
        <f t="shared" si="12"/>
        <v>-7.9401315733627031</v>
      </c>
      <c r="AQ7">
        <f t="shared" si="13"/>
        <v>-11473.555190705729</v>
      </c>
      <c r="AR7">
        <f t="shared" si="14"/>
        <v>-11481.495322279092</v>
      </c>
      <c r="AS7">
        <f t="shared" si="15"/>
        <v>-6199.8476512581883</v>
      </c>
      <c r="AT7">
        <f t="shared" si="16"/>
        <v>1523.9980626429772</v>
      </c>
      <c r="AU7">
        <f t="shared" si="17"/>
        <v>-16157.344910894302</v>
      </c>
      <c r="AW7">
        <v>4</v>
      </c>
      <c r="AX7">
        <f>IF(Z7&gt;0, (R7*SUMPRODUCT(K7:$K$98, X7:$X$98)-K7*$AZ$3)/Z7, 0)</f>
        <v>58623.878564698098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1000000</v>
      </c>
      <c r="S8">
        <f t="shared" si="1"/>
        <v>62866.040169554777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53057.179692554986</v>
      </c>
      <c r="AC8">
        <f t="shared" si="2"/>
        <v>55200.597188070242</v>
      </c>
      <c r="AE8">
        <f t="shared" si="3"/>
        <v>0</v>
      </c>
      <c r="AF8">
        <f t="shared" si="4"/>
        <v>0</v>
      </c>
      <c r="AG8">
        <f t="shared" si="5"/>
        <v>-10.975837876695785</v>
      </c>
      <c r="AH8">
        <f t="shared" si="6"/>
        <v>-17926.36336968801</v>
      </c>
      <c r="AI8">
        <f t="shared" si="7"/>
        <v>-17937.339207564706</v>
      </c>
      <c r="AJ8">
        <f t="shared" si="8"/>
        <v>-2143.4174955152557</v>
      </c>
      <c r="AK8">
        <f t="shared" ref="AK8:AK39" si="30">G8*SUM(AB8:AB8, AE8:AF8)</f>
        <v>1130.1179274514211</v>
      </c>
      <c r="AL8">
        <f t="shared" si="9"/>
        <v>-18950.63877562854</v>
      </c>
      <c r="AN8">
        <f t="shared" si="10"/>
        <v>0</v>
      </c>
      <c r="AO8">
        <f t="shared" si="11"/>
        <v>0</v>
      </c>
      <c r="AP8">
        <f t="shared" si="12"/>
        <v>-7.1907576459928988</v>
      </c>
      <c r="AQ8">
        <f t="shared" si="13"/>
        <v>-11744.354819518978</v>
      </c>
      <c r="AR8">
        <f t="shared" si="14"/>
        <v>-11751.545577164972</v>
      </c>
      <c r="AS8">
        <f t="shared" si="15"/>
        <v>-1404.2477592673056</v>
      </c>
      <c r="AT8">
        <f t="shared" si="16"/>
        <v>740.39032090198509</v>
      </c>
      <c r="AU8">
        <f t="shared" si="17"/>
        <v>-12415.403015530292</v>
      </c>
      <c r="AW8">
        <v>5</v>
      </c>
      <c r="AX8">
        <f>IF(Z8&gt;0, (R8*SUMPRODUCT(K8:$K$98, X8:$X$98)-K8*$AZ$3)/Z8, 0)</f>
        <v>62866.040169554777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1000000</v>
      </c>
      <c r="S9">
        <f t="shared" si="1"/>
        <v>63054.079074246081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55200.597188070242</v>
      </c>
      <c r="AC9">
        <f t="shared" si="2"/>
        <v>53566.915132169583</v>
      </c>
      <c r="AE9">
        <f t="shared" si="3"/>
        <v>0</v>
      </c>
      <c r="AF9">
        <f t="shared" si="4"/>
        <v>0</v>
      </c>
      <c r="AG9">
        <f t="shared" si="5"/>
        <v>-10.619240642047641</v>
      </c>
      <c r="AH9">
        <f t="shared" si="6"/>
        <v>-19747.108470494808</v>
      </c>
      <c r="AI9">
        <f t="shared" si="7"/>
        <v>-19757.727711136857</v>
      </c>
      <c r="AJ9">
        <f t="shared" si="8"/>
        <v>1633.6820559006592</v>
      </c>
      <c r="AK9">
        <f t="shared" si="30"/>
        <v>325.68352340961439</v>
      </c>
      <c r="AL9">
        <f t="shared" si="9"/>
        <v>-17798.362131826583</v>
      </c>
      <c r="AN9">
        <f t="shared" si="10"/>
        <v>0</v>
      </c>
      <c r="AO9">
        <f t="shared" si="11"/>
        <v>0</v>
      </c>
      <c r="AP9">
        <f t="shared" si="12"/>
        <v>-6.588819963593834</v>
      </c>
      <c r="AQ9">
        <f t="shared" si="13"/>
        <v>-12252.301920578831</v>
      </c>
      <c r="AR9">
        <f t="shared" si="14"/>
        <v>-12258.890740542425</v>
      </c>
      <c r="AS9">
        <f t="shared" si="15"/>
        <v>1013.6352783514773</v>
      </c>
      <c r="AT9">
        <f t="shared" si="16"/>
        <v>202.07378033775043</v>
      </c>
      <c r="AU9">
        <f t="shared" si="17"/>
        <v>-11043.181681853197</v>
      </c>
      <c r="AW9">
        <v>6</v>
      </c>
      <c r="AX9">
        <f>IF(Z9&gt;0, (R9*SUMPRODUCT(K9:$K$98, X9:$X$98)-K9*$AZ$3)/Z9, 0)</f>
        <v>63054.079074246081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1000000</v>
      </c>
      <c r="S10">
        <f t="shared" si="1"/>
        <v>61741.243758416284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53566.915132169583</v>
      </c>
      <c r="AC10">
        <f t="shared" si="2"/>
        <v>50597.513774360443</v>
      </c>
      <c r="AE10">
        <f t="shared" si="3"/>
        <v>0</v>
      </c>
      <c r="AF10">
        <f t="shared" si="4"/>
        <v>0</v>
      </c>
      <c r="AG10">
        <f t="shared" si="5"/>
        <v>-10.243864290364094</v>
      </c>
      <c r="AH10">
        <f t="shared" si="6"/>
        <v>-21534.715621045842</v>
      </c>
      <c r="AI10">
        <f t="shared" si="7"/>
        <v>-21544.959485336207</v>
      </c>
      <c r="AJ10">
        <f t="shared" si="8"/>
        <v>2969.4013578091399</v>
      </c>
      <c r="AK10">
        <f t="shared" si="30"/>
        <v>219.62435204189532</v>
      </c>
      <c r="AL10">
        <f t="shared" si="9"/>
        <v>-18355.933775485173</v>
      </c>
      <c r="AN10">
        <f t="shared" si="10"/>
        <v>0</v>
      </c>
      <c r="AO10">
        <f t="shared" si="11"/>
        <v>0</v>
      </c>
      <c r="AP10">
        <f t="shared" si="12"/>
        <v>-6.0297066154508547</v>
      </c>
      <c r="AQ10">
        <f t="shared" si="13"/>
        <v>-12675.686983106043</v>
      </c>
      <c r="AR10">
        <f t="shared" si="14"/>
        <v>-12681.716689721496</v>
      </c>
      <c r="AS10">
        <f t="shared" si="15"/>
        <v>1747.8383648592971</v>
      </c>
      <c r="AT10">
        <f t="shared" si="16"/>
        <v>129.2744974830251</v>
      </c>
      <c r="AU10">
        <f t="shared" si="17"/>
        <v>-10804.603827379173</v>
      </c>
      <c r="AW10">
        <v>7</v>
      </c>
      <c r="AX10">
        <f>IF(Z10&gt;0, (R10*SUMPRODUCT(K10:$K$98, X10:$X$98)-K10*$AZ$3)/Z10, 0)</f>
        <v>61741.243758416284</v>
      </c>
    </row>
    <row r="11" spans="1:52" x14ac:dyDescent="0.25">
      <c r="A11" t="s">
        <v>33</v>
      </c>
      <c r="C11" s="25">
        <f>AU71</f>
        <v>89172.407116037648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1000000</v>
      </c>
      <c r="S11">
        <f t="shared" si="1"/>
        <v>58950.779507034196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50597.513774360443</v>
      </c>
      <c r="AC11">
        <f t="shared" si="2"/>
        <v>46465.347586063552</v>
      </c>
      <c r="AE11">
        <f t="shared" si="3"/>
        <v>0</v>
      </c>
      <c r="AF11">
        <f t="shared" si="4"/>
        <v>0</v>
      </c>
      <c r="AG11">
        <f t="shared" si="5"/>
        <v>-9.8525727680409965</v>
      </c>
      <c r="AH11">
        <f t="shared" si="6"/>
        <v>-23108.230353556519</v>
      </c>
      <c r="AI11">
        <f t="shared" si="7"/>
        <v>-23118.082926324561</v>
      </c>
      <c r="AJ11">
        <f t="shared" si="8"/>
        <v>4132.1661882968911</v>
      </c>
      <c r="AK11">
        <f t="shared" si="30"/>
        <v>121.43403305846505</v>
      </c>
      <c r="AL11">
        <f t="shared" si="9"/>
        <v>-18864.482704969207</v>
      </c>
      <c r="AN11">
        <f t="shared" si="10"/>
        <v>0</v>
      </c>
      <c r="AO11">
        <f t="shared" si="11"/>
        <v>0</v>
      </c>
      <c r="AP11">
        <f t="shared" si="12"/>
        <v>-5.5106290427694713</v>
      </c>
      <c r="AQ11">
        <f t="shared" si="13"/>
        <v>-12924.632815336719</v>
      </c>
      <c r="AR11">
        <f t="shared" si="14"/>
        <v>-12930.143444379491</v>
      </c>
      <c r="AS11">
        <f t="shared" si="15"/>
        <v>2311.1562373475813</v>
      </c>
      <c r="AT11">
        <f t="shared" si="16"/>
        <v>67.9191034775437</v>
      </c>
      <c r="AU11">
        <f t="shared" si="17"/>
        <v>-10551.068103554366</v>
      </c>
      <c r="AW11">
        <v>8</v>
      </c>
      <c r="AX11">
        <f>IF(Z11&gt;0, (R11*SUMPRODUCT(K11:$K$98, X11:$X$98)-K11*$AZ$3)/Z11, 0)</f>
        <v>58950.779507034196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1000000</v>
      </c>
      <c r="S12">
        <f t="shared" si="1"/>
        <v>55111.919023111383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46465.347586063552</v>
      </c>
      <c r="AC12">
        <f t="shared" si="2"/>
        <v>41644.122891805833</v>
      </c>
      <c r="AE12">
        <f t="shared" si="3"/>
        <v>0</v>
      </c>
      <c r="AF12">
        <f t="shared" si="4"/>
        <v>0</v>
      </c>
      <c r="AG12">
        <f t="shared" si="5"/>
        <v>-9.4453531173406926</v>
      </c>
      <c r="AH12">
        <f t="shared" si="6"/>
        <v>-24695.513841591652</v>
      </c>
      <c r="AI12">
        <f t="shared" si="7"/>
        <v>-24704.959194708994</v>
      </c>
      <c r="AJ12">
        <f t="shared" si="8"/>
        <v>4821.2246942577185</v>
      </c>
      <c r="AK12">
        <f t="shared" si="30"/>
        <v>106.87029944794617</v>
      </c>
      <c r="AL12">
        <f t="shared" si="9"/>
        <v>-19776.864201003329</v>
      </c>
      <c r="AN12">
        <f t="shared" si="10"/>
        <v>0</v>
      </c>
      <c r="AO12">
        <f t="shared" si="11"/>
        <v>0</v>
      </c>
      <c r="AP12">
        <f t="shared" si="12"/>
        <v>-5.020305592609926</v>
      </c>
      <c r="AQ12">
        <f t="shared" si="13"/>
        <v>-13125.928137478071</v>
      </c>
      <c r="AR12">
        <f t="shared" si="14"/>
        <v>-13130.948443070682</v>
      </c>
      <c r="AS12">
        <f t="shared" si="15"/>
        <v>2562.5321780056083</v>
      </c>
      <c r="AT12">
        <f t="shared" si="16"/>
        <v>56.802700262992126</v>
      </c>
      <c r="AU12">
        <f t="shared" si="17"/>
        <v>-10511.613564802081</v>
      </c>
      <c r="AW12">
        <v>9</v>
      </c>
      <c r="AX12">
        <f>IF(Z12&gt;0, (R12*SUMPRODUCT(K12:$K$98, X12:$X$98)-K12*$AZ$3)/Z12, 0)</f>
        <v>55111.919023111383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12.5</v>
      </c>
      <c r="R13">
        <f t="shared" si="0"/>
        <v>1000000</v>
      </c>
      <c r="S13">
        <f t="shared" si="1"/>
        <v>50114.905737187662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41644.122891805833</v>
      </c>
      <c r="AC13">
        <f t="shared" si="2"/>
        <v>36176.869522884954</v>
      </c>
      <c r="AE13">
        <f t="shared" si="3"/>
        <v>0</v>
      </c>
      <c r="AF13">
        <f t="shared" si="4"/>
        <v>0</v>
      </c>
      <c r="AG13">
        <f t="shared" si="5"/>
        <v>-9.0234803874029801</v>
      </c>
      <c r="AH13">
        <f t="shared" si="6"/>
        <v>-26193.535901144463</v>
      </c>
      <c r="AI13">
        <f t="shared" si="7"/>
        <v>-26202.559381531868</v>
      </c>
      <c r="AJ13">
        <f t="shared" si="8"/>
        <v>5467.2533689208794</v>
      </c>
      <c r="AK13">
        <f t="shared" si="30"/>
        <v>83.288245783611671</v>
      </c>
      <c r="AL13">
        <f t="shared" si="9"/>
        <v>-20652.017766827375</v>
      </c>
      <c r="AN13">
        <f t="shared" si="10"/>
        <v>0</v>
      </c>
      <c r="AO13">
        <f t="shared" si="11"/>
        <v>0</v>
      </c>
      <c r="AP13">
        <f t="shared" si="12"/>
        <v>-4.5590073686733383</v>
      </c>
      <c r="AQ13">
        <f t="shared" si="13"/>
        <v>-13233.976033420087</v>
      </c>
      <c r="AR13">
        <f t="shared" si="14"/>
        <v>-13238.535040788762</v>
      </c>
      <c r="AS13">
        <f t="shared" si="15"/>
        <v>2762.2654813004015</v>
      </c>
      <c r="AT13">
        <f t="shared" si="16"/>
        <v>42.080406888394137</v>
      </c>
      <c r="AU13">
        <f t="shared" si="17"/>
        <v>-10434.189152599965</v>
      </c>
      <c r="AW13">
        <v>10</v>
      </c>
      <c r="AX13">
        <f>IF(Z13&gt;0, (R13*SUMPRODUCT(K13:$K$98, X13:$X$98)-K13*$AZ$3)/Z13, 0)</f>
        <v>50114.905737187662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1000000</v>
      </c>
      <c r="S14">
        <f t="shared" si="1"/>
        <v>43956.702230555289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36176.869522884954</v>
      </c>
      <c r="AC14">
        <f t="shared" si="2"/>
        <v>30196.381155503743</v>
      </c>
      <c r="AE14">
        <f t="shared" si="3"/>
        <v>0</v>
      </c>
      <c r="AF14">
        <f t="shared" si="4"/>
        <v>0</v>
      </c>
      <c r="AG14">
        <f t="shared" si="5"/>
        <v>-8.5869672948627045</v>
      </c>
      <c r="AH14">
        <f t="shared" si="6"/>
        <v>-27702.263093299603</v>
      </c>
      <c r="AI14">
        <f t="shared" si="7"/>
        <v>-27710.850060594465</v>
      </c>
      <c r="AJ14">
        <f t="shared" si="8"/>
        <v>5980.488367381211</v>
      </c>
      <c r="AK14">
        <f t="shared" si="30"/>
        <v>65.118365141192911</v>
      </c>
      <c r="AL14">
        <f t="shared" si="9"/>
        <v>-21665.243328072062</v>
      </c>
      <c r="AN14">
        <f t="shared" si="10"/>
        <v>0</v>
      </c>
      <c r="AO14">
        <f t="shared" si="11"/>
        <v>0</v>
      </c>
      <c r="AP14">
        <f t="shared" si="12"/>
        <v>-4.1247996397974385</v>
      </c>
      <c r="AQ14">
        <f t="shared" si="13"/>
        <v>-13306.943057437493</v>
      </c>
      <c r="AR14">
        <f t="shared" si="14"/>
        <v>-13311.067857077289</v>
      </c>
      <c r="AS14">
        <f t="shared" si="15"/>
        <v>2872.7623404767146</v>
      </c>
      <c r="AT14">
        <f t="shared" si="16"/>
        <v>31.279985104786075</v>
      </c>
      <c r="AU14">
        <f t="shared" si="17"/>
        <v>-10407.025531495789</v>
      </c>
      <c r="AW14">
        <v>11</v>
      </c>
      <c r="AX14">
        <f>IF(Z14&gt;0, (R14*SUMPRODUCT(K14:$K$98, X14:$X$98)-K14*$AZ$3)/Z14, 0)</f>
        <v>43956.702230555289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1000000</v>
      </c>
      <c r="S15">
        <f t="shared" si="1"/>
        <v>36995.605538116033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30196.381155503743</v>
      </c>
      <c r="AC15">
        <f t="shared" si="2"/>
        <v>24076.188615767111</v>
      </c>
      <c r="AE15">
        <f t="shared" si="3"/>
        <v>0</v>
      </c>
      <c r="AF15">
        <f t="shared" si="4"/>
        <v>0</v>
      </c>
      <c r="AG15">
        <f t="shared" si="5"/>
        <v>-8.1348136709648404</v>
      </c>
      <c r="AH15">
        <f t="shared" si="6"/>
        <v>-29302.716075938981</v>
      </c>
      <c r="AI15">
        <f t="shared" si="7"/>
        <v>-29310.850889609945</v>
      </c>
      <c r="AJ15">
        <f t="shared" si="8"/>
        <v>6120.1925397366322</v>
      </c>
      <c r="AK15">
        <f t="shared" si="30"/>
        <v>123.80516273756535</v>
      </c>
      <c r="AL15">
        <f t="shared" si="9"/>
        <v>-23066.853187135748</v>
      </c>
      <c r="AN15">
        <f t="shared" si="10"/>
        <v>0</v>
      </c>
      <c r="AO15">
        <f t="shared" si="11"/>
        <v>0</v>
      </c>
      <c r="AP15">
        <f t="shared" si="12"/>
        <v>-3.7070534285636958</v>
      </c>
      <c r="AQ15">
        <f t="shared" si="13"/>
        <v>-13353.315575408171</v>
      </c>
      <c r="AR15">
        <f t="shared" si="14"/>
        <v>-13357.022628836734</v>
      </c>
      <c r="AS15">
        <f t="shared" si="15"/>
        <v>2788.9859135777488</v>
      </c>
      <c r="AT15">
        <f t="shared" si="16"/>
        <v>56.418299369079868</v>
      </c>
      <c r="AU15">
        <f t="shared" si="17"/>
        <v>-10511.618415889907</v>
      </c>
      <c r="AW15">
        <v>12</v>
      </c>
      <c r="AX15">
        <f>IF(Z15&gt;0, (R15*SUMPRODUCT(K15:$K$98, X15:$X$98)-K15*$AZ$3)/Z15, 0)</f>
        <v>36995.605538116033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1000000</v>
      </c>
      <c r="S16">
        <f t="shared" si="1"/>
        <v>29172.415510543775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24076.188615767111</v>
      </c>
      <c r="AC16">
        <f t="shared" si="2"/>
        <v>17898.425423683715</v>
      </c>
      <c r="AE16">
        <f t="shared" si="3"/>
        <v>0</v>
      </c>
      <c r="AF16">
        <f t="shared" si="4"/>
        <v>0</v>
      </c>
      <c r="AG16">
        <f t="shared" si="5"/>
        <v>-7.6692421207007584</v>
      </c>
      <c r="AH16">
        <f t="shared" si="6"/>
        <v>-30737.873084354695</v>
      </c>
      <c r="AI16">
        <f t="shared" si="7"/>
        <v>-30745.542326475395</v>
      </c>
      <c r="AJ16">
        <f t="shared" si="8"/>
        <v>6177.7631920833956</v>
      </c>
      <c r="AK16">
        <f t="shared" si="30"/>
        <v>170.9409391719465</v>
      </c>
      <c r="AL16">
        <f t="shared" si="9"/>
        <v>-24396.838195220054</v>
      </c>
      <c r="AN16">
        <f t="shared" si="10"/>
        <v>0</v>
      </c>
      <c r="AO16">
        <f t="shared" si="11"/>
        <v>0</v>
      </c>
      <c r="AP16">
        <f t="shared" si="12"/>
        <v>-3.3061123781400372</v>
      </c>
      <c r="AQ16">
        <f t="shared" si="13"/>
        <v>-13250.704708824213</v>
      </c>
      <c r="AR16">
        <f t="shared" si="14"/>
        <v>-13254.010821202353</v>
      </c>
      <c r="AS16">
        <f t="shared" si="15"/>
        <v>2663.154851173038</v>
      </c>
      <c r="AT16">
        <f t="shared" si="16"/>
        <v>73.690456766491579</v>
      </c>
      <c r="AU16">
        <f t="shared" si="17"/>
        <v>-10517.165513262824</v>
      </c>
      <c r="AW16">
        <v>13</v>
      </c>
      <c r="AX16">
        <f>IF(Z16&gt;0, (R16*SUMPRODUCT(K16:$K$98, X16:$X$98)-K16*$AZ$3)/Z16, 0)</f>
        <v>29172.415510543775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1000000</v>
      </c>
      <c r="S17">
        <f t="shared" si="1"/>
        <v>21173.946465700421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17898.425423683715</v>
      </c>
      <c r="AC17">
        <f t="shared" si="2"/>
        <v>12184.398073397373</v>
      </c>
      <c r="AE17">
        <f t="shared" si="3"/>
        <v>0</v>
      </c>
      <c r="AF17">
        <f t="shared" si="4"/>
        <v>0</v>
      </c>
      <c r="AG17">
        <f t="shared" si="5"/>
        <v>-7.193036790009141</v>
      </c>
      <c r="AH17">
        <f t="shared" si="6"/>
        <v>-31961.032758768812</v>
      </c>
      <c r="AI17">
        <f t="shared" si="7"/>
        <v>-31968.225795558821</v>
      </c>
      <c r="AJ17">
        <f t="shared" si="8"/>
        <v>5714.027350286342</v>
      </c>
      <c r="AK17">
        <f t="shared" si="30"/>
        <v>246.99827084683525</v>
      </c>
      <c r="AL17">
        <f t="shared" si="9"/>
        <v>-26007.200174425645</v>
      </c>
      <c r="AN17">
        <f t="shared" si="10"/>
        <v>0</v>
      </c>
      <c r="AO17">
        <f t="shared" si="11"/>
        <v>0</v>
      </c>
      <c r="AP17">
        <f t="shared" si="12"/>
        <v>-2.9148583746735035</v>
      </c>
      <c r="AQ17">
        <f t="shared" si="13"/>
        <v>-12951.6762835844</v>
      </c>
      <c r="AR17">
        <f t="shared" si="14"/>
        <v>-12954.591141959074</v>
      </c>
      <c r="AS17">
        <f t="shared" si="15"/>
        <v>2315.5144289307082</v>
      </c>
      <c r="AT17">
        <f t="shared" si="16"/>
        <v>100.09193603844435</v>
      </c>
      <c r="AU17">
        <f t="shared" si="17"/>
        <v>-10538.984776989922</v>
      </c>
      <c r="AW17">
        <v>14</v>
      </c>
      <c r="AX17">
        <f>IF(Z17&gt;0, (R17*SUMPRODUCT(K17:$K$98, X17:$X$98)-K17*$AZ$3)/Z17, 0)</f>
        <v>21173.946465700421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1000000</v>
      </c>
      <c r="S18">
        <f t="shared" si="1"/>
        <v>13280.272538923893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12184.398073397373</v>
      </c>
      <c r="AC18">
        <f t="shared" si="2"/>
        <v>7125.6756196019123</v>
      </c>
      <c r="AE18">
        <f t="shared" si="3"/>
        <v>0</v>
      </c>
      <c r="AF18">
        <f t="shared" si="4"/>
        <v>0</v>
      </c>
      <c r="AG18">
        <f t="shared" si="5"/>
        <v>-6.7070118466289674</v>
      </c>
      <c r="AH18">
        <f t="shared" si="6"/>
        <v>-33127.566038406636</v>
      </c>
      <c r="AI18">
        <f t="shared" si="7"/>
        <v>-33134.273050253265</v>
      </c>
      <c r="AJ18">
        <f t="shared" si="8"/>
        <v>5058.7224537954608</v>
      </c>
      <c r="AK18">
        <f t="shared" si="30"/>
        <v>263.18299838538326</v>
      </c>
      <c r="AL18">
        <f t="shared" si="9"/>
        <v>-27812.367598072422</v>
      </c>
      <c r="AN18">
        <f t="shared" si="10"/>
        <v>0</v>
      </c>
      <c r="AO18">
        <f t="shared" si="11"/>
        <v>0</v>
      </c>
      <c r="AP18">
        <f t="shared" si="12"/>
        <v>-2.5363053938628428</v>
      </c>
      <c r="AQ18">
        <f t="shared" si="13"/>
        <v>-12527.430448924682</v>
      </c>
      <c r="AR18">
        <f t="shared" si="14"/>
        <v>-12529.966754318544</v>
      </c>
      <c r="AS18">
        <f t="shared" si="15"/>
        <v>1912.9927513196901</v>
      </c>
      <c r="AT18">
        <f t="shared" si="16"/>
        <v>99.524568264083811</v>
      </c>
      <c r="AU18">
        <f t="shared" si="17"/>
        <v>-10517.449434734772</v>
      </c>
      <c r="AW18">
        <v>15</v>
      </c>
      <c r="AX18">
        <f>IF(Z18&gt;0, (R18*SUMPRODUCT(K18:$K$98, X18:$X$98)-K18*$AZ$3)/Z18, 0)</f>
        <v>13280.272538923893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1000000</v>
      </c>
      <c r="S19">
        <f t="shared" si="1"/>
        <v>4086.5297889166745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7125.6756196019123</v>
      </c>
      <c r="AC19">
        <f t="shared" si="2"/>
        <v>2030.9781554030051</v>
      </c>
      <c r="AE19">
        <f t="shared" si="3"/>
        <v>0</v>
      </c>
      <c r="AF19">
        <f t="shared" si="4"/>
        <v>0</v>
      </c>
      <c r="AG19">
        <f t="shared" si="5"/>
        <v>-6.2124169537175042</v>
      </c>
      <c r="AH19">
        <f t="shared" si="6"/>
        <v>-34201.981955613817</v>
      </c>
      <c r="AI19">
        <f t="shared" si="7"/>
        <v>-34208.194372567537</v>
      </c>
      <c r="AJ19">
        <f t="shared" si="8"/>
        <v>5094.6974641989073</v>
      </c>
      <c r="AK19">
        <f t="shared" si="30"/>
        <v>158.90256631712265</v>
      </c>
      <c r="AL19">
        <f t="shared" si="9"/>
        <v>-28954.594342051507</v>
      </c>
      <c r="AN19">
        <f t="shared" si="10"/>
        <v>0</v>
      </c>
      <c r="AO19">
        <f t="shared" si="11"/>
        <v>0</v>
      </c>
      <c r="AP19">
        <f t="shared" si="12"/>
        <v>-2.1908707747160698</v>
      </c>
      <c r="AQ19">
        <f t="shared" si="13"/>
        <v>-12061.669920445596</v>
      </c>
      <c r="AR19">
        <f t="shared" si="14"/>
        <v>-12063.860791220313</v>
      </c>
      <c r="AS19">
        <f t="shared" si="15"/>
        <v>1796.6958533995744</v>
      </c>
      <c r="AT19">
        <f t="shared" si="16"/>
        <v>56.038574224037312</v>
      </c>
      <c r="AU19">
        <f t="shared" si="17"/>
        <v>-10211.126363596701</v>
      </c>
      <c r="AW19">
        <v>16</v>
      </c>
      <c r="AX19">
        <f>IF(Z19&gt;0, (R19*SUMPRODUCT(K19:$K$98, X19:$X$98)-K19*$AZ$3)/Z19, 0)</f>
        <v>4086.5297889166745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1000000</v>
      </c>
      <c r="S20">
        <f t="shared" si="1"/>
        <v>-10366.91831449072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2030.9781554030051</v>
      </c>
      <c r="AC20">
        <f t="shared" si="2"/>
        <v>-4735.9369111391861</v>
      </c>
      <c r="AE20">
        <f t="shared" si="3"/>
        <v>0</v>
      </c>
      <c r="AF20">
        <f t="shared" si="4"/>
        <v>0</v>
      </c>
      <c r="AG20">
        <f t="shared" si="5"/>
        <v>-5.710396242487227</v>
      </c>
      <c r="AH20">
        <f t="shared" si="6"/>
        <v>-35191.723335448201</v>
      </c>
      <c r="AI20">
        <f t="shared" si="7"/>
        <v>-35197.433731690689</v>
      </c>
      <c r="AJ20">
        <f t="shared" si="8"/>
        <v>6766.9150665421912</v>
      </c>
      <c r="AK20">
        <f t="shared" si="30"/>
        <v>8.7332060682329224</v>
      </c>
      <c r="AL20">
        <f t="shared" si="9"/>
        <v>-28421.785459080264</v>
      </c>
      <c r="AN20">
        <f t="shared" si="10"/>
        <v>0</v>
      </c>
      <c r="AO20">
        <f t="shared" si="11"/>
        <v>0</v>
      </c>
      <c r="AP20">
        <f t="shared" si="12"/>
        <v>-1.9101092344687858</v>
      </c>
      <c r="AQ20">
        <f t="shared" si="13"/>
        <v>-11771.518624184269</v>
      </c>
      <c r="AR20">
        <f t="shared" si="14"/>
        <v>-11773.428733418739</v>
      </c>
      <c r="AS20">
        <f t="shared" si="15"/>
        <v>2263.5113937099277</v>
      </c>
      <c r="AT20">
        <f t="shared" si="16"/>
        <v>2.9212294294633363</v>
      </c>
      <c r="AU20">
        <f t="shared" si="17"/>
        <v>-9506.9961102793477</v>
      </c>
      <c r="AW20">
        <v>17</v>
      </c>
      <c r="AX20">
        <f>IF(Z20&gt;0, (R20*SUMPRODUCT(K20:$K$98, X20:$X$98)-K20*$AZ$3)/Z20, 0)</f>
        <v>-10366.91831449072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1000000</v>
      </c>
      <c r="S21">
        <f t="shared" si="1"/>
        <v>-28167.065070231649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-4735.9369111391861</v>
      </c>
      <c r="AC21">
        <f t="shared" si="2"/>
        <v>-11722.860869413737</v>
      </c>
      <c r="AE21">
        <f t="shared" si="3"/>
        <v>0</v>
      </c>
      <c r="AF21">
        <f t="shared" si="4"/>
        <v>0</v>
      </c>
      <c r="AG21">
        <f t="shared" si="5"/>
        <v>-5.2023794634726768</v>
      </c>
      <c r="AH21">
        <f t="shared" si="6"/>
        <v>-36073.025327174219</v>
      </c>
      <c r="AI21">
        <f t="shared" si="7"/>
        <v>-36078.227706637692</v>
      </c>
      <c r="AJ21">
        <f t="shared" si="8"/>
        <v>6986.9239582745504</v>
      </c>
      <c r="AK21">
        <f t="shared" si="30"/>
        <v>-7.5774990578226982</v>
      </c>
      <c r="AL21">
        <f t="shared" si="9"/>
        <v>-29098.881247420963</v>
      </c>
      <c r="AN21">
        <f t="shared" si="10"/>
        <v>0</v>
      </c>
      <c r="AO21">
        <f t="shared" si="11"/>
        <v>0</v>
      </c>
      <c r="AP21">
        <f t="shared" si="12"/>
        <v>-1.654791984299367</v>
      </c>
      <c r="AQ21">
        <f t="shared" si="13"/>
        <v>-11474.240504745807</v>
      </c>
      <c r="AR21">
        <f t="shared" si="14"/>
        <v>-11475.895296730107</v>
      </c>
      <c r="AS21">
        <f t="shared" si="15"/>
        <v>2222.4264574011218</v>
      </c>
      <c r="AT21">
        <f t="shared" si="16"/>
        <v>-2.4102787560888315</v>
      </c>
      <c r="AU21">
        <f t="shared" si="17"/>
        <v>-9255.8791180850731</v>
      </c>
      <c r="AW21">
        <v>18</v>
      </c>
      <c r="AX21">
        <f>IF(Z21&gt;0, (R21*SUMPRODUCT(K21:$K$98, X21:$X$98)-K21*$AZ$3)/Z21, 0)</f>
        <v>-28167.065070231649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1000000</v>
      </c>
      <c r="S22">
        <f t="shared" si="1"/>
        <v>-45436.335090259054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-11722.860869413737</v>
      </c>
      <c r="AC22">
        <f t="shared" si="2"/>
        <v>-17050.08559379795</v>
      </c>
      <c r="AE22">
        <f t="shared" si="3"/>
        <v>0</v>
      </c>
      <c r="AF22">
        <f t="shared" si="4"/>
        <v>0</v>
      </c>
      <c r="AG22">
        <f t="shared" si="5"/>
        <v>-4.6906527451895164</v>
      </c>
      <c r="AH22">
        <f t="shared" si="6"/>
        <v>-36776.233891874683</v>
      </c>
      <c r="AI22">
        <f t="shared" si="7"/>
        <v>-36780.924544619869</v>
      </c>
      <c r="AJ22">
        <f t="shared" si="8"/>
        <v>5327.2247243842139</v>
      </c>
      <c r="AK22">
        <f t="shared" si="30"/>
        <v>-246.18007825768848</v>
      </c>
      <c r="AL22">
        <f t="shared" si="9"/>
        <v>-31699.879898493346</v>
      </c>
      <c r="AN22">
        <f t="shared" si="10"/>
        <v>0</v>
      </c>
      <c r="AO22">
        <f t="shared" si="11"/>
        <v>0</v>
      </c>
      <c r="AP22">
        <f t="shared" si="12"/>
        <v>-1.3931093077314056</v>
      </c>
      <c r="AQ22">
        <f t="shared" si="13"/>
        <v>-10922.427329676015</v>
      </c>
      <c r="AR22">
        <f t="shared" si="14"/>
        <v>-10923.820438983745</v>
      </c>
      <c r="AS22">
        <f t="shared" si="15"/>
        <v>1582.1692099308609</v>
      </c>
      <c r="AT22">
        <f t="shared" si="16"/>
        <v>-73.114719214836114</v>
      </c>
      <c r="AU22">
        <f t="shared" si="17"/>
        <v>-9414.7659482677209</v>
      </c>
      <c r="AW22">
        <v>19</v>
      </c>
      <c r="AX22">
        <f>IF(Z22&gt;0, (R22*SUMPRODUCT(K22:$K$98, X22:$X$98)-K22*$AZ$3)/Z22, 0)</f>
        <v>-45436.335090259054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1000000</v>
      </c>
      <c r="S23">
        <f t="shared" si="1"/>
        <v>-55953.816238463063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-17050.08559379795</v>
      </c>
      <c r="AC23">
        <f t="shared" si="2"/>
        <v>-18696.33216840119</v>
      </c>
      <c r="AE23">
        <f t="shared" si="3"/>
        <v>0</v>
      </c>
      <c r="AF23">
        <f t="shared" si="4"/>
        <v>0</v>
      </c>
      <c r="AG23">
        <f t="shared" si="5"/>
        <v>-4.1767330240535934</v>
      </c>
      <c r="AH23">
        <f t="shared" si="6"/>
        <v>-37361.055494722234</v>
      </c>
      <c r="AI23">
        <f t="shared" si="7"/>
        <v>-37365.232227746288</v>
      </c>
      <c r="AJ23">
        <f t="shared" si="8"/>
        <v>1646.2465746032394</v>
      </c>
      <c r="AK23">
        <f t="shared" si="30"/>
        <v>-1193.5059915658567</v>
      </c>
      <c r="AL23">
        <f t="shared" si="9"/>
        <v>-36912.491644708905</v>
      </c>
      <c r="AN23">
        <f t="shared" si="10"/>
        <v>0</v>
      </c>
      <c r="AO23">
        <f t="shared" si="11"/>
        <v>0</v>
      </c>
      <c r="AP23">
        <f t="shared" si="12"/>
        <v>-1.1075685227859156</v>
      </c>
      <c r="AQ23">
        <f t="shared" si="13"/>
        <v>-9907.2477952761656</v>
      </c>
      <c r="AR23">
        <f t="shared" si="14"/>
        <v>-9908.3553637989517</v>
      </c>
      <c r="AS23">
        <f t="shared" si="15"/>
        <v>436.54475310588765</v>
      </c>
      <c r="AT23">
        <f t="shared" si="16"/>
        <v>-316.48890661721487</v>
      </c>
      <c r="AU23">
        <f t="shared" si="17"/>
        <v>-9788.299517310279</v>
      </c>
      <c r="AW23">
        <v>20</v>
      </c>
      <c r="AX23">
        <f>IF(Z23&gt;0, (R23*SUMPRODUCT(K23:$K$98, X23:$X$98)-K23*$AZ$3)/Z23, 0)</f>
        <v>-55953.816238463063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1000000</v>
      </c>
      <c r="S24">
        <f t="shared" si="1"/>
        <v>-69305.29394272904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-18696.33216840119</v>
      </c>
      <c r="AC24">
        <f t="shared" si="2"/>
        <v>-20321.275718076635</v>
      </c>
      <c r="AE24">
        <f t="shared" si="3"/>
        <v>0</v>
      </c>
      <c r="AF24">
        <f t="shared" si="4"/>
        <v>0</v>
      </c>
      <c r="AG24">
        <f t="shared" si="5"/>
        <v>-3.6651737843557228</v>
      </c>
      <c r="AH24">
        <f t="shared" si="6"/>
        <v>-37583.35275658677</v>
      </c>
      <c r="AI24">
        <f t="shared" si="7"/>
        <v>-37587.017930371127</v>
      </c>
      <c r="AJ24">
        <f t="shared" si="8"/>
        <v>1624.943549675445</v>
      </c>
      <c r="AK24">
        <f t="shared" si="30"/>
        <v>-1308.7432517880834</v>
      </c>
      <c r="AL24">
        <f t="shared" si="9"/>
        <v>-37270.817632483762</v>
      </c>
      <c r="AN24">
        <f t="shared" si="10"/>
        <v>0</v>
      </c>
      <c r="AO24">
        <f t="shared" si="11"/>
        <v>0</v>
      </c>
      <c r="AP24">
        <f t="shared" si="12"/>
        <v>-0.86778159994444937</v>
      </c>
      <c r="AQ24">
        <f t="shared" si="13"/>
        <v>-8898.3889728766371</v>
      </c>
      <c r="AR24">
        <f t="shared" si="14"/>
        <v>-8899.2567544765825</v>
      </c>
      <c r="AS24">
        <f t="shared" si="15"/>
        <v>384.72830930297681</v>
      </c>
      <c r="AT24">
        <f t="shared" si="16"/>
        <v>-309.86342797734551</v>
      </c>
      <c r="AU24">
        <f t="shared" si="17"/>
        <v>-8824.3918731509511</v>
      </c>
      <c r="AW24">
        <v>21</v>
      </c>
      <c r="AX24">
        <f>IF(Z24&gt;0, (R24*SUMPRODUCT(K24:$K$98, X24:$X$98)-K24*$AZ$3)/Z24, 0)</f>
        <v>-69305.29394272904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0.127310056</v>
      </c>
      <c r="Q25" s="5">
        <f t="shared" si="29"/>
        <v>12.5</v>
      </c>
      <c r="R25">
        <f t="shared" si="0"/>
        <v>1000000</v>
      </c>
      <c r="S25">
        <f t="shared" si="1"/>
        <v>-86279.970328985524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-20321.275718076635</v>
      </c>
      <c r="AC25">
        <f t="shared" si="2"/>
        <v>-21824.750185952609</v>
      </c>
      <c r="AE25">
        <f t="shared" si="3"/>
        <v>0</v>
      </c>
      <c r="AF25">
        <f t="shared" si="4"/>
        <v>0</v>
      </c>
      <c r="AG25">
        <f t="shared" si="5"/>
        <v>-3.1619085667761069</v>
      </c>
      <c r="AH25">
        <f t="shared" si="6"/>
        <v>-37329.078378884726</v>
      </c>
      <c r="AI25">
        <f t="shared" si="7"/>
        <v>-37332.240287451503</v>
      </c>
      <c r="AJ25">
        <f t="shared" si="8"/>
        <v>1503.4744678759744</v>
      </c>
      <c r="AK25">
        <f t="shared" si="30"/>
        <v>-1422.4893002653646</v>
      </c>
      <c r="AL25">
        <f t="shared" si="9"/>
        <v>-37251.255119840891</v>
      </c>
      <c r="AN25">
        <f t="shared" si="10"/>
        <v>0</v>
      </c>
      <c r="AO25">
        <f t="shared" si="11"/>
        <v>0</v>
      </c>
      <c r="AP25">
        <f t="shared" si="12"/>
        <v>-0.66841648201813164</v>
      </c>
      <c r="AQ25">
        <f t="shared" si="13"/>
        <v>-7891.2374346212473</v>
      </c>
      <c r="AR25">
        <f t="shared" si="14"/>
        <v>-7891.9058511032654</v>
      </c>
      <c r="AS25">
        <f t="shared" si="15"/>
        <v>317.8292772856455</v>
      </c>
      <c r="AT25">
        <f t="shared" si="16"/>
        <v>-300.70929431120879</v>
      </c>
      <c r="AU25">
        <f t="shared" si="17"/>
        <v>-7874.785868128828</v>
      </c>
      <c r="AW25">
        <v>22</v>
      </c>
      <c r="AX25">
        <f>IF(Z25&gt;0, (R25*SUMPRODUCT(K25:$K$98, X25:$X$98)-K25*$AZ$3)/Z25, 0)</f>
        <v>-86279.970328985524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0.144442719</v>
      </c>
      <c r="Q26" s="5">
        <f t="shared" si="29"/>
        <v>12.5</v>
      </c>
      <c r="R26">
        <f t="shared" si="0"/>
        <v>1000000</v>
      </c>
      <c r="S26">
        <f t="shared" si="1"/>
        <v>-108064.04824191683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-21824.750185952609</v>
      </c>
      <c r="AC26">
        <f t="shared" si="2"/>
        <v>-23113.385383966153</v>
      </c>
      <c r="AE26">
        <f t="shared" si="3"/>
        <v>0</v>
      </c>
      <c r="AF26">
        <f t="shared" si="4"/>
        <v>0</v>
      </c>
      <c r="AG26">
        <f t="shared" si="5"/>
        <v>-2.673574810493812</v>
      </c>
      <c r="AH26">
        <f t="shared" si="6"/>
        <v>-36537.173649162716</v>
      </c>
      <c r="AI26">
        <f t="shared" si="7"/>
        <v>-36539.847223973207</v>
      </c>
      <c r="AJ26">
        <f t="shared" si="8"/>
        <v>1288.6351980135441</v>
      </c>
      <c r="AK26">
        <f t="shared" si="30"/>
        <v>-1527.7325130166828</v>
      </c>
      <c r="AL26">
        <f t="shared" si="9"/>
        <v>-36778.944538976342</v>
      </c>
      <c r="AN26">
        <f t="shared" si="10"/>
        <v>0</v>
      </c>
      <c r="AO26">
        <f t="shared" si="11"/>
        <v>0</v>
      </c>
      <c r="AP26">
        <f t="shared" si="12"/>
        <v>-0.50462894920610435</v>
      </c>
      <c r="AQ26">
        <f t="shared" si="13"/>
        <v>-6896.2781490795387</v>
      </c>
      <c r="AR26">
        <f t="shared" si="14"/>
        <v>-6896.7827780287444</v>
      </c>
      <c r="AS26">
        <f t="shared" si="15"/>
        <v>243.22589490715134</v>
      </c>
      <c r="AT26">
        <f t="shared" si="16"/>
        <v>-288.35477117964643</v>
      </c>
      <c r="AU26">
        <f t="shared" si="17"/>
        <v>-6941.9116543012387</v>
      </c>
      <c r="AW26">
        <v>23</v>
      </c>
      <c r="AX26">
        <f>IF(Z26&gt;0, (R26*SUMPRODUCT(K26:$K$98, X26:$X$98)-K26*$AZ$3)/Z26, 0)</f>
        <v>-108064.04824191683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0.163598735</v>
      </c>
      <c r="Q27" s="5">
        <f t="shared" si="29"/>
        <v>12.5</v>
      </c>
      <c r="R27">
        <f t="shared" si="0"/>
        <v>1000000</v>
      </c>
      <c r="S27">
        <f t="shared" si="1"/>
        <v>-136428.35845906302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-23113.385383966153</v>
      </c>
      <c r="AC27">
        <f t="shared" si="2"/>
        <v>-24114.482964645944</v>
      </c>
      <c r="AE27">
        <f t="shared" si="3"/>
        <v>0</v>
      </c>
      <c r="AF27">
        <f t="shared" si="4"/>
        <v>0</v>
      </c>
      <c r="AG27">
        <f t="shared" si="5"/>
        <v>-2.2094456054642211</v>
      </c>
      <c r="AH27">
        <f t="shared" si="6"/>
        <v>-34991.476553972185</v>
      </c>
      <c r="AI27">
        <f t="shared" si="7"/>
        <v>-34993.685999577647</v>
      </c>
      <c r="AJ27">
        <f t="shared" si="8"/>
        <v>1001.0975806797906</v>
      </c>
      <c r="AK27">
        <f t="shared" si="30"/>
        <v>-1617.936976877631</v>
      </c>
      <c r="AL27">
        <f t="shared" si="9"/>
        <v>-35610.525395775483</v>
      </c>
      <c r="AN27">
        <f t="shared" si="10"/>
        <v>0</v>
      </c>
      <c r="AO27">
        <f t="shared" si="11"/>
        <v>0</v>
      </c>
      <c r="AP27">
        <f t="shared" si="12"/>
        <v>-0.37234464462459393</v>
      </c>
      <c r="AQ27">
        <f t="shared" si="13"/>
        <v>-5896.9041238927075</v>
      </c>
      <c r="AR27">
        <f t="shared" si="14"/>
        <v>-5897.2764685373313</v>
      </c>
      <c r="AS27">
        <f t="shared" si="15"/>
        <v>168.70898382422007</v>
      </c>
      <c r="AT27">
        <f t="shared" si="16"/>
        <v>-272.66123555638126</v>
      </c>
      <c r="AU27">
        <f t="shared" si="17"/>
        <v>-6001.2287202694924</v>
      </c>
      <c r="AW27">
        <v>24</v>
      </c>
      <c r="AX27">
        <f>IF(Z27&gt;0, (R27*SUMPRODUCT(K27:$K$98, X27:$X$98)-K27*$AZ$3)/Z27, 0)</f>
        <v>-136428.35845906302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0.184919743</v>
      </c>
      <c r="Q28" s="5">
        <f t="shared" si="29"/>
        <v>12.5</v>
      </c>
      <c r="R28">
        <f t="shared" si="0"/>
        <v>1000000</v>
      </c>
      <c r="S28">
        <f t="shared" si="1"/>
        <v>-173910.05771995842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-24114.482964645944</v>
      </c>
      <c r="AC28">
        <f t="shared" si="2"/>
        <v>-24747.833009610305</v>
      </c>
      <c r="AE28">
        <f t="shared" si="3"/>
        <v>0</v>
      </c>
      <c r="AF28">
        <f t="shared" si="4"/>
        <v>0</v>
      </c>
      <c r="AG28">
        <f t="shared" si="5"/>
        <v>-1.7787810358746559</v>
      </c>
      <c r="AH28">
        <f t="shared" si="6"/>
        <v>-32685.609082793853</v>
      </c>
      <c r="AI28">
        <f t="shared" si="7"/>
        <v>-32687.387863829728</v>
      </c>
      <c r="AJ28">
        <f t="shared" si="8"/>
        <v>633.35004496436159</v>
      </c>
      <c r="AK28">
        <f t="shared" si="30"/>
        <v>-1688.0138075252162</v>
      </c>
      <c r="AL28">
        <f t="shared" si="9"/>
        <v>-33742.051626390581</v>
      </c>
      <c r="AN28">
        <f t="shared" si="10"/>
        <v>0</v>
      </c>
      <c r="AO28">
        <f t="shared" si="11"/>
        <v>0</v>
      </c>
      <c r="AP28">
        <f t="shared" si="12"/>
        <v>-0.26764939480976946</v>
      </c>
      <c r="AQ28">
        <f t="shared" si="13"/>
        <v>-4918.1339993861602</v>
      </c>
      <c r="AR28">
        <f t="shared" si="14"/>
        <v>-4918.4016487809704</v>
      </c>
      <c r="AS28">
        <f t="shared" si="15"/>
        <v>95.298832637991325</v>
      </c>
      <c r="AT28">
        <f t="shared" si="16"/>
        <v>-253.99184323578271</v>
      </c>
      <c r="AU28">
        <f t="shared" si="17"/>
        <v>-5077.0946593787612</v>
      </c>
      <c r="AW28">
        <v>25</v>
      </c>
      <c r="AX28">
        <f>IF(Z28&gt;0, (R28*SUMPRODUCT(K28:$K$98, X28:$X$98)-K28*$AZ$3)/Z28, 0)</f>
        <v>-173910.05771995842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1000000</v>
      </c>
      <c r="S29">
        <f t="shared" si="1"/>
        <v>-224409.68408534129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-24747.833009610305</v>
      </c>
      <c r="AC29">
        <f t="shared" si="2"/>
        <v>-24966.365152810438</v>
      </c>
      <c r="AE29">
        <f t="shared" si="3"/>
        <v>0</v>
      </c>
      <c r="AF29">
        <f t="shared" si="4"/>
        <v>0</v>
      </c>
      <c r="AG29">
        <f t="shared" si="5"/>
        <v>-1.3906688817023112</v>
      </c>
      <c r="AH29">
        <f t="shared" si="6"/>
        <v>-29625.947505087839</v>
      </c>
      <c r="AI29">
        <f t="shared" si="7"/>
        <v>-29627.33817396954</v>
      </c>
      <c r="AJ29">
        <f t="shared" si="8"/>
        <v>218.53214320013285</v>
      </c>
      <c r="AK29">
        <f t="shared" si="30"/>
        <v>-1732.3483106727215</v>
      </c>
      <c r="AL29">
        <f t="shared" si="9"/>
        <v>-31141.154341442128</v>
      </c>
      <c r="AN29">
        <f t="shared" si="10"/>
        <v>0</v>
      </c>
      <c r="AO29">
        <f t="shared" si="11"/>
        <v>0</v>
      </c>
      <c r="AP29">
        <f t="shared" si="12"/>
        <v>-0.18683123696468626</v>
      </c>
      <c r="AQ29">
        <f t="shared" si="13"/>
        <v>-3980.1368186587956</v>
      </c>
      <c r="AR29">
        <f t="shared" si="14"/>
        <v>-3980.3236498957599</v>
      </c>
      <c r="AS29">
        <f t="shared" si="15"/>
        <v>29.358987727291805</v>
      </c>
      <c r="AT29">
        <f t="shared" si="16"/>
        <v>-232.73460850039473</v>
      </c>
      <c r="AU29">
        <f t="shared" si="17"/>
        <v>-4183.6992706688634</v>
      </c>
      <c r="AW29">
        <v>26</v>
      </c>
      <c r="AX29">
        <f>IF(Z29&gt;0, (R29*SUMPRODUCT(K29:$K$98, X29:$X$98)-K29*$AZ$3)/Z29, 0)</f>
        <v>-224409.68408534129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1000000</v>
      </c>
      <c r="S30">
        <f t="shared" si="1"/>
        <v>-294181.19157977361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-24966.365152810438</v>
      </c>
      <c r="AC30">
        <f t="shared" si="2"/>
        <v>-24750.428885588852</v>
      </c>
      <c r="AE30">
        <f t="shared" si="3"/>
        <v>0</v>
      </c>
      <c r="AF30">
        <f t="shared" si="4"/>
        <v>0</v>
      </c>
      <c r="AG30">
        <f t="shared" si="5"/>
        <v>-1.0516660137531786</v>
      </c>
      <c r="AH30">
        <f t="shared" si="6"/>
        <v>-26007.694330568764</v>
      </c>
      <c r="AI30">
        <f t="shared" si="7"/>
        <v>-26008.745996582518</v>
      </c>
      <c r="AJ30">
        <f t="shared" si="8"/>
        <v>-215.9362672215866</v>
      </c>
      <c r="AK30">
        <f t="shared" si="30"/>
        <v>-1747.6455606967309</v>
      </c>
      <c r="AL30">
        <f t="shared" si="9"/>
        <v>-27972.327824500837</v>
      </c>
      <c r="AN30">
        <f t="shared" si="10"/>
        <v>0</v>
      </c>
      <c r="AO30">
        <f t="shared" si="11"/>
        <v>0</v>
      </c>
      <c r="AP30">
        <f t="shared" si="12"/>
        <v>-0.12614951029813071</v>
      </c>
      <c r="AQ30">
        <f t="shared" si="13"/>
        <v>-3119.6766472237859</v>
      </c>
      <c r="AR30">
        <f t="shared" si="14"/>
        <v>-3119.802796734084</v>
      </c>
      <c r="AS30">
        <f t="shared" si="15"/>
        <v>-25.902001214620036</v>
      </c>
      <c r="AT30">
        <f t="shared" si="16"/>
        <v>-209.6336943225939</v>
      </c>
      <c r="AU30">
        <f t="shared" si="17"/>
        <v>-3355.338492271298</v>
      </c>
      <c r="AW30">
        <v>27</v>
      </c>
      <c r="AX30">
        <f>IF(Z30&gt;0, (R30*SUMPRODUCT(K30:$K$98, X30:$X$98)-K30*$AZ$3)/Z30, 0)</f>
        <v>-294181.19157977361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1000000</v>
      </c>
      <c r="S31">
        <f t="shared" si="1"/>
        <v>-394156.09207546694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-24750.428885588852</v>
      </c>
      <c r="AC31">
        <f t="shared" si="2"/>
        <v>-24123.611706133725</v>
      </c>
      <c r="AE31">
        <f t="shared" si="3"/>
        <v>0</v>
      </c>
      <c r="AF31">
        <f t="shared" si="4"/>
        <v>0</v>
      </c>
      <c r="AG31">
        <f t="shared" si="5"/>
        <v>-0.76503992298801349</v>
      </c>
      <c r="AH31">
        <f t="shared" si="6"/>
        <v>-22088.754450210665</v>
      </c>
      <c r="AI31">
        <f t="shared" si="7"/>
        <v>-22089.519490133654</v>
      </c>
      <c r="AJ31">
        <f t="shared" si="8"/>
        <v>-626.81717945512719</v>
      </c>
      <c r="AK31">
        <f t="shared" si="30"/>
        <v>-1732.5300219912199</v>
      </c>
      <c r="AL31">
        <f t="shared" si="9"/>
        <v>-24448.866691580002</v>
      </c>
      <c r="AN31">
        <f t="shared" si="10"/>
        <v>0</v>
      </c>
      <c r="AO31">
        <f t="shared" si="11"/>
        <v>0</v>
      </c>
      <c r="AP31">
        <f t="shared" si="12"/>
        <v>-8.1935820319306116E-2</v>
      </c>
      <c r="AQ31">
        <f t="shared" si="13"/>
        <v>-2365.7068883947527</v>
      </c>
      <c r="AR31">
        <f t="shared" si="14"/>
        <v>-2365.7888242150721</v>
      </c>
      <c r="AS31">
        <f t="shared" si="15"/>
        <v>-67.132156434788101</v>
      </c>
      <c r="AT31">
        <f t="shared" si="16"/>
        <v>-185.55406628354507</v>
      </c>
      <c r="AU31">
        <f t="shared" si="17"/>
        <v>-2618.4750469334053</v>
      </c>
      <c r="AW31">
        <v>28</v>
      </c>
      <c r="AX31">
        <f>IF(Z31&gt;0, (R31*SUMPRODUCT(K31:$K$98, X31:$X$98)-K31*$AZ$3)/Z31, 0)</f>
        <v>-394156.09207546694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1000000</v>
      </c>
      <c r="S32">
        <f t="shared" si="1"/>
        <v>-544015.14118108375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-24123.611706133725</v>
      </c>
      <c r="AC32">
        <f t="shared" si="2"/>
        <v>-23144.234820708021</v>
      </c>
      <c r="AE32">
        <f t="shared" si="3"/>
        <v>0</v>
      </c>
      <c r="AF32">
        <f t="shared" si="4"/>
        <v>0</v>
      </c>
      <c r="AG32">
        <f t="shared" si="5"/>
        <v>-0.53179206488767816</v>
      </c>
      <c r="AH32">
        <f t="shared" si="6"/>
        <v>-18047.796709636412</v>
      </c>
      <c r="AI32">
        <f t="shared" si="7"/>
        <v>-18048.3285017013</v>
      </c>
      <c r="AJ32">
        <f t="shared" si="8"/>
        <v>-979.37688542570322</v>
      </c>
      <c r="AK32">
        <f t="shared" si="30"/>
        <v>-1688.652819429361</v>
      </c>
      <c r="AL32">
        <f t="shared" si="9"/>
        <v>-20716.358206556364</v>
      </c>
      <c r="AN32">
        <f t="shared" si="10"/>
        <v>0</v>
      </c>
      <c r="AO32">
        <f t="shared" si="11"/>
        <v>0</v>
      </c>
      <c r="AP32">
        <f t="shared" si="12"/>
        <v>-5.0852643865125016E-2</v>
      </c>
      <c r="AQ32">
        <f t="shared" si="13"/>
        <v>-1725.8214990837876</v>
      </c>
      <c r="AR32">
        <f t="shared" si="14"/>
        <v>-1725.8723517276528</v>
      </c>
      <c r="AS32">
        <f t="shared" si="15"/>
        <v>-93.652965609420875</v>
      </c>
      <c r="AT32">
        <f t="shared" si="16"/>
        <v>-161.47751369027668</v>
      </c>
      <c r="AU32">
        <f t="shared" si="17"/>
        <v>-1981.0028310273503</v>
      </c>
      <c r="AW32">
        <v>29</v>
      </c>
      <c r="AX32">
        <f>IF(Z32&gt;0, (R32*SUMPRODUCT(K32:$K$98, X32:$X$98)-K32*$AZ$3)/Z32, 0)</f>
        <v>-544015.14118108375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1000000</v>
      </c>
      <c r="S33">
        <f t="shared" si="1"/>
        <v>-780962.28004015121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-23144.234820708021</v>
      </c>
      <c r="AC33">
        <f t="shared" si="2"/>
        <v>-21883.374378880682</v>
      </c>
      <c r="AE33">
        <f t="shared" si="3"/>
        <v>0</v>
      </c>
      <c r="AF33">
        <f t="shared" si="4"/>
        <v>0</v>
      </c>
      <c r="AG33">
        <f t="shared" si="5"/>
        <v>-0.35026298545679446</v>
      </c>
      <c r="AH33">
        <f t="shared" si="6"/>
        <v>-14096.892702560552</v>
      </c>
      <c r="AI33">
        <f t="shared" si="7"/>
        <v>-14097.242965546009</v>
      </c>
      <c r="AJ33">
        <f t="shared" si="8"/>
        <v>-1260.8604418273389</v>
      </c>
      <c r="AK33">
        <f t="shared" si="30"/>
        <v>-1620.0964374495616</v>
      </c>
      <c r="AL33">
        <f t="shared" si="9"/>
        <v>-16978.19984482291</v>
      </c>
      <c r="AN33">
        <f t="shared" si="10"/>
        <v>0</v>
      </c>
      <c r="AO33">
        <f t="shared" si="11"/>
        <v>0</v>
      </c>
      <c r="AP33">
        <f t="shared" si="12"/>
        <v>-2.9905282323774037E-2</v>
      </c>
      <c r="AQ33">
        <f t="shared" si="13"/>
        <v>-1203.5858017033456</v>
      </c>
      <c r="AR33">
        <f t="shared" si="14"/>
        <v>-1203.6157069856695</v>
      </c>
      <c r="AS33">
        <f t="shared" si="15"/>
        <v>-107.65164761714792</v>
      </c>
      <c r="AT33">
        <f t="shared" si="16"/>
        <v>-138.32304115858679</v>
      </c>
      <c r="AU33">
        <f t="shared" si="17"/>
        <v>-1449.5903957614041</v>
      </c>
      <c r="AW33">
        <v>30</v>
      </c>
      <c r="AX33">
        <f>IF(Z33&gt;0, (R33*SUMPRODUCT(K33:$K$98, X33:$X$98)-K33*$AZ$3)/Z33, 0)</f>
        <v>-780962.28004015121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1000000</v>
      </c>
      <c r="S34">
        <f t="shared" si="1"/>
        <v>-1176825.0083708758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-21883.374378880682</v>
      </c>
      <c r="AC34">
        <f t="shared" si="2"/>
        <v>-20420.2798761991</v>
      </c>
      <c r="AE34">
        <f t="shared" si="3"/>
        <v>0</v>
      </c>
      <c r="AF34">
        <f t="shared" si="4"/>
        <v>0</v>
      </c>
      <c r="AG34">
        <f t="shared" si="5"/>
        <v>-0.2169001309768612</v>
      </c>
      <c r="AH34">
        <f t="shared" si="6"/>
        <v>-10388.817970029226</v>
      </c>
      <c r="AI34">
        <f t="shared" si="7"/>
        <v>-10389.034870160203</v>
      </c>
      <c r="AJ34">
        <f t="shared" si="8"/>
        <v>-1463.0945026815825</v>
      </c>
      <c r="AK34">
        <f t="shared" si="30"/>
        <v>-1531.8362065216479</v>
      </c>
      <c r="AL34">
        <f t="shared" si="9"/>
        <v>-13383.965579363434</v>
      </c>
      <c r="AN34">
        <f t="shared" si="10"/>
        <v>0</v>
      </c>
      <c r="AO34">
        <f t="shared" si="11"/>
        <v>0</v>
      </c>
      <c r="AP34">
        <f t="shared" si="12"/>
        <v>-1.653466701717635E-2</v>
      </c>
      <c r="AQ34">
        <f t="shared" si="13"/>
        <v>-791.95731723562744</v>
      </c>
      <c r="AR34">
        <f t="shared" si="14"/>
        <v>-791.97385190264458</v>
      </c>
      <c r="AS34">
        <f t="shared" si="15"/>
        <v>-111.53418998664397</v>
      </c>
      <c r="AT34">
        <f t="shared" si="16"/>
        <v>-116.77448734409502</v>
      </c>
      <c r="AU34">
        <f t="shared" si="17"/>
        <v>-1020.2825292333836</v>
      </c>
      <c r="AW34">
        <v>31</v>
      </c>
      <c r="AX34">
        <f>IF(Z34&gt;0, (R34*SUMPRODUCT(K34:$K$98, X34:$X$98)-K34*$AZ$3)/Z34, 0)</f>
        <v>-1176825.0083708758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0.411916369</v>
      </c>
      <c r="Q35" s="5">
        <f t="shared" si="29"/>
        <v>12.5</v>
      </c>
      <c r="R35">
        <f t="shared" ref="R35:R69" si="31">$C$6</f>
        <v>1000000</v>
      </c>
      <c r="S35">
        <f t="shared" ref="S35:S69" si="32">AX35</f>
        <v>-1877323.8506314959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-20420.2798761991</v>
      </c>
      <c r="AC35">
        <f t="shared" ref="AC35:AC69" si="33">S35*Z35</f>
        <v>-18831.272635948182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-0.1253864152794795</v>
      </c>
      <c r="AH35">
        <f t="shared" ref="AH35:AH69" si="37">-X35*R35</f>
        <v>-7147.5771510090481</v>
      </c>
      <c r="AI35">
        <f t="shared" ref="AI35:AI66" si="38">SUM(AE35:AH35)</f>
        <v>-7147.7025374243276</v>
      </c>
      <c r="AJ35">
        <f t="shared" ref="AJ35:AJ69" si="39">AB35-AC35</f>
        <v>-1589.0072402509177</v>
      </c>
      <c r="AK35">
        <f t="shared" si="30"/>
        <v>-1429.4195913339372</v>
      </c>
      <c r="AL35">
        <f t="shared" ref="AL35:AL66" si="40">SUM(AI35:AK35)</f>
        <v>-10166.129369009182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-8.5343038809511107E-3</v>
      </c>
      <c r="AQ35">
        <f t="shared" ref="AQ35:AQ69" si="44">AH35*$K35</f>
        <v>-486.49285716709596</v>
      </c>
      <c r="AR35">
        <f t="shared" ref="AR35:AR69" si="45">AI35*$K35</f>
        <v>-486.5013914709769</v>
      </c>
      <c r="AS35">
        <f t="shared" ref="AS35:AS69" si="46">AJ35*$K35</f>
        <v>-108.1542256958693</v>
      </c>
      <c r="AT35">
        <f t="shared" ref="AT35:AT69" si="47">AK35*$K35</f>
        <v>-97.292048254491021</v>
      </c>
      <c r="AU35">
        <f t="shared" ref="AU35:AU69" si="48">AL35*$K35</f>
        <v>-691.94766542133721</v>
      </c>
      <c r="AW35">
        <v>32</v>
      </c>
      <c r="AX35">
        <f>IF(Z35&gt;0, (R35*SUMPRODUCT(K35:$K$98, X35:$X$98)-K35*$AZ$3)/Z35, 0)</f>
        <v>-1877323.8506314959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0.41929138799999999</v>
      </c>
      <c r="Q36" s="5">
        <f t="shared" si="29"/>
        <v>12.5</v>
      </c>
      <c r="R36">
        <f t="shared" si="31"/>
        <v>1000000</v>
      </c>
      <c r="S36">
        <f t="shared" si="32"/>
        <v>-3003095.0977338697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-18831.272635948182</v>
      </c>
      <c r="AC36">
        <f t="shared" si="33"/>
        <v>-17191.904281073723</v>
      </c>
      <c r="AE36">
        <f t="shared" si="34"/>
        <v>0</v>
      </c>
      <c r="AF36">
        <f t="shared" si="35"/>
        <v>0</v>
      </c>
      <c r="AG36">
        <f t="shared" si="36"/>
        <v>-7.1559107027807337E-2</v>
      </c>
      <c r="AH36">
        <f t="shared" si="37"/>
        <v>-4205.8755279101888</v>
      </c>
      <c r="AI36">
        <f t="shared" si="38"/>
        <v>-4205.9470870172163</v>
      </c>
      <c r="AJ36">
        <f t="shared" si="39"/>
        <v>-1639.3683548744593</v>
      </c>
      <c r="AK36">
        <f t="shared" si="30"/>
        <v>-1318.189084516373</v>
      </c>
      <c r="AL36">
        <f t="shared" si="40"/>
        <v>-7163.5045264080491</v>
      </c>
      <c r="AN36">
        <f t="shared" si="41"/>
        <v>0</v>
      </c>
      <c r="AO36">
        <f t="shared" si="42"/>
        <v>0</v>
      </c>
      <c r="AP36">
        <f t="shared" si="43"/>
        <v>-4.3487506448962685E-3</v>
      </c>
      <c r="AQ36">
        <f t="shared" si="44"/>
        <v>-255.59715141841264</v>
      </c>
      <c r="AR36">
        <f t="shared" si="45"/>
        <v>-255.60150016905752</v>
      </c>
      <c r="AS36">
        <f t="shared" si="46"/>
        <v>-99.626790866919066</v>
      </c>
      <c r="AT36">
        <f t="shared" si="47"/>
        <v>-80.108261121232289</v>
      </c>
      <c r="AU36">
        <f t="shared" si="48"/>
        <v>-435.33655215720887</v>
      </c>
      <c r="AW36">
        <v>33</v>
      </c>
      <c r="AX36">
        <f>IF(Z36&gt;0, (R36*SUMPRODUCT(K36:$K$98, X36:$X$98)-K36*$AZ$3)/Z36, 0)</f>
        <v>-3003095.0977338697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31"/>
        <v>1000000</v>
      </c>
      <c r="S37">
        <f t="shared" si="32"/>
        <v>-4826691.4519785261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-17191.904281073723</v>
      </c>
      <c r="AC37">
        <f t="shared" si="33"/>
        <v>-15549.411064597889</v>
      </c>
      <c r="AE37">
        <f t="shared" si="34"/>
        <v>0</v>
      </c>
      <c r="AF37">
        <f t="shared" si="35"/>
        <v>0</v>
      </c>
      <c r="AG37">
        <f t="shared" si="36"/>
        <v>-4.0269331537196085E-2</v>
      </c>
      <c r="AH37">
        <f t="shared" si="37"/>
        <v>-2445.934753626655</v>
      </c>
      <c r="AI37">
        <f t="shared" si="38"/>
        <v>-2445.9750229581923</v>
      </c>
      <c r="AJ37">
        <f t="shared" si="39"/>
        <v>-1642.4932164758338</v>
      </c>
      <c r="AK37">
        <f t="shared" si="30"/>
        <v>-1203.4332996751607</v>
      </c>
      <c r="AL37">
        <f t="shared" si="40"/>
        <v>-5291.9015391091871</v>
      </c>
      <c r="AN37">
        <f t="shared" si="41"/>
        <v>0</v>
      </c>
      <c r="AO37">
        <f t="shared" si="42"/>
        <v>0</v>
      </c>
      <c r="AP37">
        <f t="shared" si="43"/>
        <v>-2.1850228928317994E-3</v>
      </c>
      <c r="AQ37">
        <f t="shared" si="44"/>
        <v>-132.71696417683509</v>
      </c>
      <c r="AR37">
        <f t="shared" si="45"/>
        <v>-132.71914919972792</v>
      </c>
      <c r="AS37">
        <f t="shared" si="46"/>
        <v>-89.122047531522639</v>
      </c>
      <c r="AT37">
        <f t="shared" si="47"/>
        <v>-65.298558714774956</v>
      </c>
      <c r="AU37">
        <f t="shared" si="48"/>
        <v>-287.1397554460255</v>
      </c>
      <c r="AW37">
        <v>34</v>
      </c>
      <c r="AX37">
        <f>IF(Z37&gt;0, (R37*SUMPRODUCT(K37:$K$98, X37:$X$98)-K37*$AZ$3)/Z37, 0)</f>
        <v>-4826691.4519785261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0.43603590599999997</v>
      </c>
      <c r="Q38" s="5">
        <f t="shared" si="60"/>
        <v>12.5</v>
      </c>
      <c r="R38">
        <f t="shared" si="31"/>
        <v>1000000</v>
      </c>
      <c r="S38">
        <f t="shared" si="32"/>
        <v>-7837744.6501792595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-15549.411064597889</v>
      </c>
      <c r="AC38">
        <f t="shared" si="33"/>
        <v>-13987.404486012005</v>
      </c>
      <c r="AE38">
        <f t="shared" si="34"/>
        <v>0</v>
      </c>
      <c r="AF38">
        <f t="shared" si="35"/>
        <v>0</v>
      </c>
      <c r="AG38">
        <f t="shared" si="36"/>
        <v>-2.2307763760988458E-2</v>
      </c>
      <c r="AH38">
        <f t="shared" si="37"/>
        <v>-1404.7099568668532</v>
      </c>
      <c r="AI38">
        <f t="shared" si="38"/>
        <v>-1404.7322646306143</v>
      </c>
      <c r="AJ38">
        <f t="shared" si="39"/>
        <v>-1562.0065785858842</v>
      </c>
      <c r="AK38">
        <f t="shared" si="30"/>
        <v>-1088.4587745218523</v>
      </c>
      <c r="AL38">
        <f t="shared" si="40"/>
        <v>-4055.1976177383508</v>
      </c>
      <c r="AN38">
        <f t="shared" si="41"/>
        <v>0</v>
      </c>
      <c r="AO38">
        <f t="shared" si="42"/>
        <v>0</v>
      </c>
      <c r="AP38">
        <f t="shared" si="43"/>
        <v>-1.0807359171400239E-3</v>
      </c>
      <c r="AQ38">
        <f t="shared" si="44"/>
        <v>-68.053459764761016</v>
      </c>
      <c r="AR38">
        <f t="shared" si="45"/>
        <v>-68.054540500678172</v>
      </c>
      <c r="AS38">
        <f t="shared" si="46"/>
        <v>-75.673950574952926</v>
      </c>
      <c r="AT38">
        <f t="shared" si="47"/>
        <v>-52.732156596043183</v>
      </c>
      <c r="AU38">
        <f t="shared" si="48"/>
        <v>-196.46064767167428</v>
      </c>
      <c r="AW38">
        <v>35</v>
      </c>
      <c r="AX38">
        <f>IF(Z38&gt;0, (R38*SUMPRODUCT(K38:$K$98, X38:$X$98)-K38*$AZ$3)/Z38, 0)</f>
        <v>-7837744.6501792595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0.445743585</v>
      </c>
      <c r="Q39" s="5">
        <f t="shared" si="60"/>
        <v>12.5</v>
      </c>
      <c r="R39">
        <f t="shared" si="31"/>
        <v>1000000</v>
      </c>
      <c r="S39">
        <f t="shared" si="32"/>
        <v>-12913025.751238707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-13987.404486012005</v>
      </c>
      <c r="AC39">
        <f t="shared" si="33"/>
        <v>-12542.311925452907</v>
      </c>
      <c r="AE39">
        <f t="shared" si="34"/>
        <v>0</v>
      </c>
      <c r="AF39">
        <f t="shared" si="35"/>
        <v>0</v>
      </c>
      <c r="AG39">
        <f t="shared" si="36"/>
        <v>-1.2141143531222495E-2</v>
      </c>
      <c r="AH39">
        <f t="shared" si="37"/>
        <v>-795.48340737248623</v>
      </c>
      <c r="AI39">
        <f t="shared" si="38"/>
        <v>-795.49554851601749</v>
      </c>
      <c r="AJ39">
        <f t="shared" si="39"/>
        <v>-1445.0925605590983</v>
      </c>
      <c r="AK39">
        <f t="shared" si="30"/>
        <v>-979.11831402084044</v>
      </c>
      <c r="AL39">
        <f t="shared" si="40"/>
        <v>-3219.7064230959563</v>
      </c>
      <c r="AN39">
        <f t="shared" si="41"/>
        <v>0</v>
      </c>
      <c r="AO39">
        <f t="shared" si="42"/>
        <v>0</v>
      </c>
      <c r="AP39">
        <f t="shared" si="43"/>
        <v>-5.2517629984318427E-4</v>
      </c>
      <c r="AQ39">
        <f t="shared" si="44"/>
        <v>-34.409364438875514</v>
      </c>
      <c r="AR39">
        <f t="shared" si="45"/>
        <v>-34.409889615175359</v>
      </c>
      <c r="AS39">
        <f t="shared" si="46"/>
        <v>-62.508804210547318</v>
      </c>
      <c r="AT39">
        <f t="shared" si="47"/>
        <v>-42.352660764103994</v>
      </c>
      <c r="AU39">
        <f t="shared" si="48"/>
        <v>-139.27135458982667</v>
      </c>
      <c r="AW39">
        <v>36</v>
      </c>
      <c r="AX39">
        <f>IF(Z39&gt;0, (R39*SUMPRODUCT(K39:$K$98, X39:$X$98)-K39*$AZ$3)/Z39, 0)</f>
        <v>-12913025.751238707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0.45538508599999999</v>
      </c>
      <c r="Q40" s="5">
        <f t="shared" si="60"/>
        <v>12.5</v>
      </c>
      <c r="R40">
        <f t="shared" si="31"/>
        <v>1000000</v>
      </c>
      <c r="S40">
        <f t="shared" si="32"/>
        <v>-21618358.092394002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-12542.311925452907</v>
      </c>
      <c r="AC40">
        <f t="shared" si="33"/>
        <v>-11225.698057459766</v>
      </c>
      <c r="AE40">
        <f t="shared" si="34"/>
        <v>0</v>
      </c>
      <c r="AF40">
        <f t="shared" si="35"/>
        <v>0</v>
      </c>
      <c r="AG40">
        <f t="shared" si="36"/>
        <v>-6.4908364048061711E-3</v>
      </c>
      <c r="AH40">
        <f t="shared" si="37"/>
        <v>-442.31165528832798</v>
      </c>
      <c r="AI40">
        <f t="shared" si="38"/>
        <v>-442.31814612473278</v>
      </c>
      <c r="AJ40">
        <f t="shared" si="39"/>
        <v>-1316.613867993141</v>
      </c>
      <c r="AK40">
        <f t="shared" ref="AK40:AK69" si="61">G40*SUM(AB40:AB40, AE40:AF40)</f>
        <v>-877.96183478170349</v>
      </c>
      <c r="AL40">
        <f t="shared" si="40"/>
        <v>-2636.8938488995773</v>
      </c>
      <c r="AN40">
        <f t="shared" si="41"/>
        <v>0</v>
      </c>
      <c r="AO40">
        <f t="shared" si="42"/>
        <v>0</v>
      </c>
      <c r="AP40">
        <f t="shared" si="43"/>
        <v>-2.5068489497812697E-4</v>
      </c>
      <c r="AQ40">
        <f t="shared" si="44"/>
        <v>-17.082675319232163</v>
      </c>
      <c r="AR40">
        <f t="shared" si="45"/>
        <v>-17.082926004127138</v>
      </c>
      <c r="AS40">
        <f t="shared" si="46"/>
        <v>-50.849411176072024</v>
      </c>
      <c r="AT40">
        <f t="shared" si="47"/>
        <v>-33.908075419076496</v>
      </c>
      <c r="AU40">
        <f t="shared" si="48"/>
        <v>-101.84041259927567</v>
      </c>
      <c r="AW40">
        <v>37</v>
      </c>
      <c r="AX40">
        <f>IF(Z40&gt;0, (R40*SUMPRODUCT(K40:$K$98, X40:$X$98)-K40*$AZ$3)/Z40, 0)</f>
        <v>-21618358.092394002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0.465797664</v>
      </c>
      <c r="Q41" s="5">
        <f t="shared" si="60"/>
        <v>12.5</v>
      </c>
      <c r="R41">
        <f t="shared" si="31"/>
        <v>1000000</v>
      </c>
      <c r="S41">
        <f t="shared" si="32"/>
        <v>-36871696.381055914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-11225.698057459766</v>
      </c>
      <c r="AC41">
        <f t="shared" si="33"/>
        <v>-10036.509989536127</v>
      </c>
      <c r="AE41">
        <f t="shared" si="34"/>
        <v>0</v>
      </c>
      <c r="AF41">
        <f t="shared" si="35"/>
        <v>0</v>
      </c>
      <c r="AG41">
        <f t="shared" si="36"/>
        <v>-3.4025116059932369E-3</v>
      </c>
      <c r="AH41">
        <f t="shared" si="37"/>
        <v>-241.87331478118983</v>
      </c>
      <c r="AI41">
        <f t="shared" si="38"/>
        <v>-241.87671729279583</v>
      </c>
      <c r="AJ41">
        <f t="shared" si="39"/>
        <v>-1189.1880679236383</v>
      </c>
      <c r="AK41">
        <f t="shared" si="61"/>
        <v>-785.79886402218369</v>
      </c>
      <c r="AL41">
        <f t="shared" si="40"/>
        <v>-2216.8636492386177</v>
      </c>
      <c r="AN41">
        <f t="shared" si="41"/>
        <v>0</v>
      </c>
      <c r="AO41">
        <f t="shared" si="42"/>
        <v>0</v>
      </c>
      <c r="AP41">
        <f t="shared" si="43"/>
        <v>-1.1733000673879359E-4</v>
      </c>
      <c r="AQ41">
        <f t="shared" si="44"/>
        <v>-8.3406027486354901</v>
      </c>
      <c r="AR41">
        <f t="shared" si="45"/>
        <v>-8.340720078642228</v>
      </c>
      <c r="AS41">
        <f t="shared" si="46"/>
        <v>-41.007191210577389</v>
      </c>
      <c r="AT41">
        <f t="shared" si="47"/>
        <v>-27.096979139956655</v>
      </c>
      <c r="AU41">
        <f t="shared" si="48"/>
        <v>-76.444890429176269</v>
      </c>
      <c r="AW41">
        <v>38</v>
      </c>
      <c r="AX41">
        <f>IF(Z41&gt;0, (R41*SUMPRODUCT(K41:$K$98, X41:$X$98)-K41*$AZ$3)/Z41, 0)</f>
        <v>-36871696.381055914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0.47670810299999999</v>
      </c>
      <c r="Q42" s="5">
        <f t="shared" si="60"/>
        <v>12.5</v>
      </c>
      <c r="R42">
        <f t="shared" si="31"/>
        <v>1000000</v>
      </c>
      <c r="S42">
        <f t="shared" si="32"/>
        <v>-64184922.947196983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-10036.509989536127</v>
      </c>
      <c r="AC42">
        <f t="shared" si="33"/>
        <v>-8967.8231429607695</v>
      </c>
      <c r="AE42">
        <f t="shared" si="34"/>
        <v>0</v>
      </c>
      <c r="AF42">
        <f t="shared" si="35"/>
        <v>0</v>
      </c>
      <c r="AG42">
        <f t="shared" si="36"/>
        <v>-1.7464816368047854E-3</v>
      </c>
      <c r="AH42">
        <f t="shared" si="37"/>
        <v>-129.76038825028155</v>
      </c>
      <c r="AI42">
        <f t="shared" si="38"/>
        <v>-129.76213473191837</v>
      </c>
      <c r="AJ42">
        <f t="shared" si="39"/>
        <v>-1068.6868465753578</v>
      </c>
      <c r="AK42">
        <f t="shared" si="61"/>
        <v>-702.55569926752901</v>
      </c>
      <c r="AL42">
        <f t="shared" si="40"/>
        <v>-1901.0046805748052</v>
      </c>
      <c r="AN42">
        <f t="shared" si="41"/>
        <v>0</v>
      </c>
      <c r="AO42">
        <f t="shared" si="42"/>
        <v>0</v>
      </c>
      <c r="AP42">
        <f t="shared" si="43"/>
        <v>-5.3771912262480486E-5</v>
      </c>
      <c r="AQ42">
        <f t="shared" si="44"/>
        <v>-3.9951546383876786</v>
      </c>
      <c r="AR42">
        <f t="shared" si="45"/>
        <v>-3.9952084102999414</v>
      </c>
      <c r="AS42">
        <f t="shared" si="46"/>
        <v>-32.903486723886083</v>
      </c>
      <c r="AT42">
        <f t="shared" si="47"/>
        <v>-21.630781924300212</v>
      </c>
      <c r="AU42">
        <f t="shared" si="48"/>
        <v>-58.529477058486236</v>
      </c>
      <c r="AW42">
        <v>39</v>
      </c>
      <c r="AX42">
        <f>IF(Z42&gt;0, (R42*SUMPRODUCT(K42:$K$98, X42:$X$98)-K42*$AZ$3)/Z42, 0)</f>
        <v>-64184922.947196983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0.48798100799999999</v>
      </c>
      <c r="Q43" s="5">
        <f t="shared" si="60"/>
        <v>12.5</v>
      </c>
      <c r="R43">
        <f t="shared" si="31"/>
        <v>1000000</v>
      </c>
      <c r="S43">
        <f t="shared" si="32"/>
        <v>-114200624.21666656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-8967.8231429607695</v>
      </c>
      <c r="AC43">
        <f t="shared" si="33"/>
        <v>-8010.1866464170225</v>
      </c>
      <c r="AE43">
        <f t="shared" si="34"/>
        <v>0</v>
      </c>
      <c r="AF43">
        <f t="shared" si="35"/>
        <v>0</v>
      </c>
      <c r="AG43">
        <f t="shared" si="36"/>
        <v>-8.7676695085524834E-4</v>
      </c>
      <c r="AH43">
        <f t="shared" si="37"/>
        <v>-68.179989566519126</v>
      </c>
      <c r="AI43">
        <f t="shared" si="38"/>
        <v>-68.180866333469979</v>
      </c>
      <c r="AJ43">
        <f t="shared" si="39"/>
        <v>-957.63649654374694</v>
      </c>
      <c r="AK43">
        <f t="shared" si="61"/>
        <v>-627.74762000725389</v>
      </c>
      <c r="AL43">
        <f t="shared" si="40"/>
        <v>-1653.5649828844707</v>
      </c>
      <c r="AN43">
        <f t="shared" si="41"/>
        <v>0</v>
      </c>
      <c r="AO43">
        <f t="shared" si="42"/>
        <v>0</v>
      </c>
      <c r="AP43">
        <f t="shared" si="43"/>
        <v>-2.4102251064216865E-5</v>
      </c>
      <c r="AQ43">
        <f t="shared" si="44"/>
        <v>-1.8742622819951993</v>
      </c>
      <c r="AR43">
        <f t="shared" si="45"/>
        <v>-1.8742863842462634</v>
      </c>
      <c r="AS43">
        <f t="shared" si="46"/>
        <v>-26.325348195937046</v>
      </c>
      <c r="AT43">
        <f t="shared" si="47"/>
        <v>-17.256730226453733</v>
      </c>
      <c r="AU43">
        <f t="shared" si="48"/>
        <v>-45.45636480663704</v>
      </c>
      <c r="AW43">
        <v>40</v>
      </c>
      <c r="AX43">
        <f>IF(Z43&gt;0, (R43*SUMPRODUCT(K43:$K$98, X43:$X$98)-K43*$AZ$3)/Z43, 0)</f>
        <v>-114200624.21666656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0.50007659900000001</v>
      </c>
      <c r="Q44" s="5">
        <f t="shared" si="60"/>
        <v>12.5</v>
      </c>
      <c r="R44">
        <f t="shared" si="31"/>
        <v>1000000</v>
      </c>
      <c r="S44">
        <f t="shared" si="32"/>
        <v>-208167959.53457442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-8010.1866464170225</v>
      </c>
      <c r="AC44">
        <f t="shared" si="33"/>
        <v>-7153.4612201435384</v>
      </c>
      <c r="AE44">
        <f t="shared" si="34"/>
        <v>0</v>
      </c>
      <c r="AF44">
        <f t="shared" si="35"/>
        <v>0</v>
      </c>
      <c r="AG44">
        <f t="shared" si="36"/>
        <v>-4.2954864644740318E-4</v>
      </c>
      <c r="AH44">
        <f t="shared" si="37"/>
        <v>-35.076050791943416</v>
      </c>
      <c r="AI44">
        <f t="shared" si="38"/>
        <v>-35.07648034058986</v>
      </c>
      <c r="AJ44">
        <f t="shared" si="39"/>
        <v>-856.72542627348412</v>
      </c>
      <c r="AK44">
        <f t="shared" si="61"/>
        <v>-560.71306524919169</v>
      </c>
      <c r="AL44">
        <f t="shared" si="40"/>
        <v>-1452.5149718632656</v>
      </c>
      <c r="AN44">
        <f t="shared" si="41"/>
        <v>0</v>
      </c>
      <c r="AO44">
        <f t="shared" si="42"/>
        <v>0</v>
      </c>
      <c r="AP44">
        <f t="shared" si="43"/>
        <v>-1.054308644030089E-5</v>
      </c>
      <c r="AQ44">
        <f t="shared" si="44"/>
        <v>-0.86092655288840714</v>
      </c>
      <c r="AR44">
        <f t="shared" si="45"/>
        <v>-0.86093709597484736</v>
      </c>
      <c r="AS44">
        <f t="shared" si="46"/>
        <v>-21.02795643638694</v>
      </c>
      <c r="AT44">
        <f t="shared" si="47"/>
        <v>-13.762460582801912</v>
      </c>
      <c r="AU44">
        <f t="shared" si="48"/>
        <v>-35.651354115163699</v>
      </c>
      <c r="AW44">
        <v>41</v>
      </c>
      <c r="AX44">
        <f>IF(Z44&gt;0, (R44*SUMPRODUCT(K44:$K$98, X44:$X$98)-K44*$AZ$3)/Z44, 0)</f>
        <v>-208167959.53457442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0.512515834</v>
      </c>
      <c r="Q45" s="5">
        <f t="shared" si="60"/>
        <v>12.5</v>
      </c>
      <c r="R45">
        <f t="shared" si="31"/>
        <v>1000000</v>
      </c>
      <c r="S45">
        <f t="shared" si="32"/>
        <v>-389299847.8220008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-7153.4612201435384</v>
      </c>
      <c r="AC45">
        <f t="shared" si="33"/>
        <v>-6387.7152819147504</v>
      </c>
      <c r="AE45">
        <f t="shared" si="34"/>
        <v>0</v>
      </c>
      <c r="AF45">
        <f t="shared" si="35"/>
        <v>0</v>
      </c>
      <c r="AG45">
        <f t="shared" si="36"/>
        <v>-2.0510267720536714E-4</v>
      </c>
      <c r="AH45">
        <f t="shared" si="37"/>
        <v>-17.61203862220496</v>
      </c>
      <c r="AI45">
        <f t="shared" si="38"/>
        <v>-17.612243724882166</v>
      </c>
      <c r="AJ45">
        <f t="shared" si="39"/>
        <v>-765.74593822878796</v>
      </c>
      <c r="AK45">
        <f t="shared" si="61"/>
        <v>-500.74228541004771</v>
      </c>
      <c r="AL45">
        <f t="shared" si="40"/>
        <v>-1284.1004673637178</v>
      </c>
      <c r="AN45">
        <f t="shared" si="41"/>
        <v>0</v>
      </c>
      <c r="AO45">
        <f t="shared" si="42"/>
        <v>0</v>
      </c>
      <c r="AP45">
        <f t="shared" si="43"/>
        <v>-4.4947828892973024E-6</v>
      </c>
      <c r="AQ45">
        <f t="shared" si="44"/>
        <v>-0.38596419570606444</v>
      </c>
      <c r="AR45">
        <f t="shared" si="45"/>
        <v>-0.38596869048895377</v>
      </c>
      <c r="AS45">
        <f t="shared" si="46"/>
        <v>-16.781164378724149</v>
      </c>
      <c r="AT45">
        <f t="shared" si="47"/>
        <v>-10.973663957370379</v>
      </c>
      <c r="AU45">
        <f t="shared" si="48"/>
        <v>-28.140797026583481</v>
      </c>
      <c r="AW45">
        <v>42</v>
      </c>
      <c r="AX45">
        <f>IF(Z45&gt;0, (R45*SUMPRODUCT(K45:$K$98, X45:$X$98)-K45*$AZ$3)/Z45, 0)</f>
        <v>-389299847.8220008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0.52569093300000003</v>
      </c>
      <c r="Q46" s="5">
        <f t="shared" si="60"/>
        <v>12.5</v>
      </c>
      <c r="R46">
        <f t="shared" si="31"/>
        <v>1000000</v>
      </c>
      <c r="S46">
        <f t="shared" si="32"/>
        <v>-748657064.54483724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-6387.7152819147504</v>
      </c>
      <c r="AC46">
        <f t="shared" si="33"/>
        <v>-5703.6308311268167</v>
      </c>
      <c r="AE46">
        <f t="shared" si="34"/>
        <v>0</v>
      </c>
      <c r="AF46">
        <f t="shared" si="35"/>
        <v>0</v>
      </c>
      <c r="AG46">
        <f t="shared" si="36"/>
        <v>-9.5231032692426169E-5</v>
      </c>
      <c r="AH46">
        <f t="shared" si="37"/>
        <v>-8.6256494192709834</v>
      </c>
      <c r="AI46">
        <f t="shared" si="38"/>
        <v>-8.625744650303675</v>
      </c>
      <c r="AJ46">
        <f t="shared" si="39"/>
        <v>-684.08445078793375</v>
      </c>
      <c r="AK46">
        <f t="shared" si="61"/>
        <v>-447.14006973403258</v>
      </c>
      <c r="AL46">
        <f t="shared" si="40"/>
        <v>-1139.8502651722699</v>
      </c>
      <c r="AN46">
        <f t="shared" si="41"/>
        <v>0</v>
      </c>
      <c r="AO46">
        <f t="shared" si="42"/>
        <v>0</v>
      </c>
      <c r="AP46">
        <f t="shared" si="43"/>
        <v>-1.8633646872296376E-6</v>
      </c>
      <c r="AQ46">
        <f t="shared" si="44"/>
        <v>-0.16877618647908102</v>
      </c>
      <c r="AR46">
        <f t="shared" si="45"/>
        <v>-0.16877804984376824</v>
      </c>
      <c r="AS46">
        <f t="shared" si="46"/>
        <v>-13.385330103455811</v>
      </c>
      <c r="AT46">
        <f t="shared" si="47"/>
        <v>-8.7490914739818635</v>
      </c>
      <c r="AU46">
        <f t="shared" si="48"/>
        <v>-22.30319962728144</v>
      </c>
      <c r="AW46">
        <v>43</v>
      </c>
      <c r="AX46">
        <f>IF(Z46&gt;0, (R46*SUMPRODUCT(K46:$K$98, X46:$X$98)-K46*$AZ$3)/Z46, 0)</f>
        <v>-748657064.54483724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0.53963832300000003</v>
      </c>
      <c r="Q47" s="5">
        <f t="shared" si="60"/>
        <v>12.5</v>
      </c>
      <c r="R47">
        <f t="shared" si="31"/>
        <v>1000000</v>
      </c>
      <c r="S47">
        <f t="shared" si="32"/>
        <v>-1484277918.8153391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-5703.6308311268167</v>
      </c>
      <c r="AC47">
        <f t="shared" si="33"/>
        <v>-5092.6653082207595</v>
      </c>
      <c r="AE47">
        <f t="shared" si="34"/>
        <v>0</v>
      </c>
      <c r="AF47">
        <f t="shared" si="35"/>
        <v>0</v>
      </c>
      <c r="AG47">
        <f t="shared" si="36"/>
        <v>-4.288840758580287E-5</v>
      </c>
      <c r="AH47">
        <f t="shared" si="37"/>
        <v>-4.1112251823759234</v>
      </c>
      <c r="AI47">
        <f t="shared" si="38"/>
        <v>-4.1112680707835088</v>
      </c>
      <c r="AJ47">
        <f t="shared" si="39"/>
        <v>-610.96552290605723</v>
      </c>
      <c r="AK47">
        <f t="shared" si="61"/>
        <v>-399.25415817887722</v>
      </c>
      <c r="AL47">
        <f t="shared" si="40"/>
        <v>-1014.3309491557179</v>
      </c>
      <c r="AN47">
        <f t="shared" si="41"/>
        <v>0</v>
      </c>
      <c r="AO47">
        <f t="shared" si="42"/>
        <v>0</v>
      </c>
      <c r="AP47">
        <f t="shared" si="43"/>
        <v>-7.4927504053867839E-7</v>
      </c>
      <c r="AQ47">
        <f t="shared" si="44"/>
        <v>-7.1824499639572936E-2</v>
      </c>
      <c r="AR47">
        <f t="shared" si="45"/>
        <v>-7.1825248914613476E-2</v>
      </c>
      <c r="AS47">
        <f t="shared" si="46"/>
        <v>-10.673775099421221</v>
      </c>
      <c r="AT47">
        <f t="shared" si="47"/>
        <v>-6.9751056845892467</v>
      </c>
      <c r="AU47">
        <f t="shared" si="48"/>
        <v>-17.720706032925079</v>
      </c>
      <c r="AW47">
        <v>44</v>
      </c>
      <c r="AX47">
        <f>IF(Z47&gt;0, (R47*SUMPRODUCT(K47:$K$98, X47:$X$98)-K47*$AZ$3)/Z47, 0)</f>
        <v>-1484277918.8153391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0.55384314300000004</v>
      </c>
      <c r="Q48" s="5">
        <f t="shared" si="60"/>
        <v>12.5</v>
      </c>
      <c r="R48">
        <f t="shared" si="31"/>
        <v>1000000</v>
      </c>
      <c r="S48">
        <f t="shared" si="32"/>
        <v>-3038506194.8311434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-5092.6653082207595</v>
      </c>
      <c r="AC48">
        <f t="shared" si="33"/>
        <v>-4547.0815085306358</v>
      </c>
      <c r="AE48">
        <f t="shared" si="34"/>
        <v>0</v>
      </c>
      <c r="AF48">
        <f t="shared" si="35"/>
        <v>0</v>
      </c>
      <c r="AG48">
        <f t="shared" si="36"/>
        <v>-1.8706073054358739E-5</v>
      </c>
      <c r="AH48">
        <f t="shared" si="37"/>
        <v>-1.9002760364468887</v>
      </c>
      <c r="AI48">
        <f t="shared" si="38"/>
        <v>-1.900294742519943</v>
      </c>
      <c r="AJ48">
        <f t="shared" si="39"/>
        <v>-545.58379969012367</v>
      </c>
      <c r="AK48">
        <f t="shared" si="61"/>
        <v>-356.48657157545318</v>
      </c>
      <c r="AL48">
        <f t="shared" si="40"/>
        <v>-903.97066600809671</v>
      </c>
      <c r="AN48">
        <f t="shared" si="41"/>
        <v>0</v>
      </c>
      <c r="AO48">
        <f t="shared" si="42"/>
        <v>0</v>
      </c>
      <c r="AP48">
        <f t="shared" si="43"/>
        <v>-2.9178700599097999E-7</v>
      </c>
      <c r="AQ48">
        <f t="shared" si="44"/>
        <v>-2.9641488815956726E-2</v>
      </c>
      <c r="AR48">
        <f t="shared" si="45"/>
        <v>-2.9641780602962714E-2</v>
      </c>
      <c r="AS48">
        <f t="shared" si="46"/>
        <v>-8.510298391658937</v>
      </c>
      <c r="AT48">
        <f t="shared" si="47"/>
        <v>-5.5606619889551432</v>
      </c>
      <c r="AU48">
        <f t="shared" si="48"/>
        <v>-14.10060216121704</v>
      </c>
      <c r="AW48">
        <v>45</v>
      </c>
      <c r="AX48">
        <f>IF(Z48&gt;0, (R48*SUMPRODUCT(K48:$K$98, X48:$X$98)-K48*$AZ$3)/Z48, 0)</f>
        <v>-3038506194.8311434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0.568687897</v>
      </c>
      <c r="Q49" s="5">
        <f t="shared" si="60"/>
        <v>12.5</v>
      </c>
      <c r="R49">
        <f t="shared" si="31"/>
        <v>1000000</v>
      </c>
      <c r="S49">
        <f t="shared" si="32"/>
        <v>-6439331463.5560637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-4547.0815085306358</v>
      </c>
      <c r="AC49">
        <f t="shared" si="33"/>
        <v>-4059.9186284214479</v>
      </c>
      <c r="AE49">
        <f t="shared" si="34"/>
        <v>0</v>
      </c>
      <c r="AF49">
        <f t="shared" si="35"/>
        <v>0</v>
      </c>
      <c r="AG49">
        <f t="shared" si="36"/>
        <v>-7.8810949774035118E-6</v>
      </c>
      <c r="AH49">
        <f t="shared" si="37"/>
        <v>-0.85103338771293102</v>
      </c>
      <c r="AI49">
        <f t="shared" si="38"/>
        <v>-0.85104126880790842</v>
      </c>
      <c r="AJ49">
        <f t="shared" si="39"/>
        <v>-487.16288010918788</v>
      </c>
      <c r="AK49">
        <f t="shared" si="61"/>
        <v>-318.29570559714455</v>
      </c>
      <c r="AL49">
        <f t="shared" si="40"/>
        <v>-806.30962697514042</v>
      </c>
      <c r="AN49">
        <f t="shared" si="41"/>
        <v>0</v>
      </c>
      <c r="AO49">
        <f t="shared" si="42"/>
        <v>0</v>
      </c>
      <c r="AP49">
        <f t="shared" si="43"/>
        <v>-1.0976196171619048E-7</v>
      </c>
      <c r="AQ49">
        <f t="shared" si="44"/>
        <v>-1.1852552772066914E-2</v>
      </c>
      <c r="AR49">
        <f t="shared" si="45"/>
        <v>-1.185266253402863E-2</v>
      </c>
      <c r="AS49">
        <f t="shared" si="46"/>
        <v>-6.7848380903170549</v>
      </c>
      <c r="AT49">
        <f t="shared" si="47"/>
        <v>-4.4329831263741228</v>
      </c>
      <c r="AU49">
        <f t="shared" si="48"/>
        <v>-11.229673879225206</v>
      </c>
      <c r="AW49">
        <v>46</v>
      </c>
      <c r="AX49">
        <f>IF(Z49&gt;0, (R49*SUMPRODUCT(K49:$K$98, X49:$X$98)-K49*$AZ$3)/Z49, 0)</f>
        <v>-6439331463.5560637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0.58363282999999999</v>
      </c>
      <c r="Q50" s="5">
        <f t="shared" si="60"/>
        <v>12.5</v>
      </c>
      <c r="R50">
        <f t="shared" si="31"/>
        <v>1000000</v>
      </c>
      <c r="S50">
        <f t="shared" si="32"/>
        <v>-14148334507.265951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-4059.9186284214479</v>
      </c>
      <c r="AC50">
        <f t="shared" si="33"/>
        <v>-3624.9371581188593</v>
      </c>
      <c r="AE50">
        <f t="shared" si="34"/>
        <v>0</v>
      </c>
      <c r="AF50">
        <f t="shared" si="35"/>
        <v>0</v>
      </c>
      <c r="AG50">
        <f t="shared" si="36"/>
        <v>-3.2026182624686794E-6</v>
      </c>
      <c r="AH50">
        <f t="shared" si="37"/>
        <v>-0.36797326121286383</v>
      </c>
      <c r="AI50">
        <f t="shared" si="38"/>
        <v>-0.36797646383112631</v>
      </c>
      <c r="AJ50">
        <f t="shared" si="39"/>
        <v>-434.9814703025886</v>
      </c>
      <c r="AK50">
        <f t="shared" si="61"/>
        <v>-284.19430398950141</v>
      </c>
      <c r="AL50">
        <f t="shared" si="40"/>
        <v>-719.54375075592111</v>
      </c>
      <c r="AN50">
        <f t="shared" si="41"/>
        <v>0</v>
      </c>
      <c r="AO50">
        <f t="shared" si="42"/>
        <v>0</v>
      </c>
      <c r="AP50">
        <f t="shared" si="43"/>
        <v>-3.982469442522917E-8</v>
      </c>
      <c r="AQ50">
        <f t="shared" si="44"/>
        <v>-4.5757631673408504E-3</v>
      </c>
      <c r="AR50">
        <f t="shared" si="45"/>
        <v>-4.5758029920352754E-3</v>
      </c>
      <c r="AS50">
        <f t="shared" si="46"/>
        <v>-5.4090130998267547</v>
      </c>
      <c r="AT50">
        <f t="shared" si="47"/>
        <v>-3.5339682679035076</v>
      </c>
      <c r="AU50">
        <f t="shared" si="48"/>
        <v>-8.9475571707222983</v>
      </c>
      <c r="AW50">
        <v>47</v>
      </c>
      <c r="AX50">
        <f>IF(Z50&gt;0, (R50*SUMPRODUCT(K50:$K$98, X50:$X$98)-K50*$AZ$3)/Z50, 0)</f>
        <v>-14148334507.265951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0.59833308299999999</v>
      </c>
      <c r="Q51" s="5">
        <f t="shared" si="60"/>
        <v>12.5</v>
      </c>
      <c r="R51">
        <f t="shared" si="31"/>
        <v>1000000</v>
      </c>
      <c r="S51">
        <f t="shared" si="32"/>
        <v>-32253059487.512962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-3624.9371581188593</v>
      </c>
      <c r="AC51">
        <f t="shared" si="33"/>
        <v>-3236.5548384754552</v>
      </c>
      <c r="AE51">
        <f t="shared" si="34"/>
        <v>0</v>
      </c>
      <c r="AF51">
        <f t="shared" si="35"/>
        <v>0</v>
      </c>
      <c r="AG51">
        <f t="shared" si="36"/>
        <v>-1.2543596211890046E-6</v>
      </c>
      <c r="AH51">
        <f t="shared" si="37"/>
        <v>-0.15329859669239906</v>
      </c>
      <c r="AI51">
        <f t="shared" si="38"/>
        <v>-0.15329985105202026</v>
      </c>
      <c r="AJ51">
        <f t="shared" si="39"/>
        <v>-388.38231964340412</v>
      </c>
      <c r="AK51">
        <f t="shared" si="61"/>
        <v>-253.74560106832018</v>
      </c>
      <c r="AL51">
        <f t="shared" si="40"/>
        <v>-642.2812205627763</v>
      </c>
      <c r="AN51">
        <f t="shared" si="41"/>
        <v>0</v>
      </c>
      <c r="AO51">
        <f t="shared" si="42"/>
        <v>0</v>
      </c>
      <c r="AP51">
        <f t="shared" si="43"/>
        <v>-1.392679936249696E-8</v>
      </c>
      <c r="AQ51">
        <f t="shared" si="44"/>
        <v>-1.7020308710700201E-3</v>
      </c>
      <c r="AR51">
        <f t="shared" si="45"/>
        <v>-1.7020447978693828E-3</v>
      </c>
      <c r="AS51">
        <f t="shared" si="46"/>
        <v>-4.3120988193862182</v>
      </c>
      <c r="AT51">
        <f t="shared" si="47"/>
        <v>-2.8172654918889593</v>
      </c>
      <c r="AU51">
        <f t="shared" si="48"/>
        <v>-7.1310663560730472</v>
      </c>
      <c r="AW51">
        <v>48</v>
      </c>
      <c r="AX51">
        <f>IF(Z51&gt;0, (R51*SUMPRODUCT(K51:$K$98, X51:$X$98)-K51*$AZ$3)/Z51, 0)</f>
        <v>-32253059487.512962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0.61338487399999997</v>
      </c>
      <c r="Q52" s="5">
        <f t="shared" si="60"/>
        <v>12.5</v>
      </c>
      <c r="R52">
        <f t="shared" si="31"/>
        <v>1000000</v>
      </c>
      <c r="S52">
        <f t="shared" si="32"/>
        <v>-76463707149.997665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-3236.5548384754552</v>
      </c>
      <c r="AC52">
        <f t="shared" si="33"/>
        <v>-2889.7825267504591</v>
      </c>
      <c r="AE52">
        <f t="shared" si="34"/>
        <v>0</v>
      </c>
      <c r="AF52">
        <f t="shared" si="35"/>
        <v>0</v>
      </c>
      <c r="AG52">
        <f t="shared" si="36"/>
        <v>-4.7241080678340928E-7</v>
      </c>
      <c r="AH52">
        <f t="shared" si="37"/>
        <v>-6.1552417455496423E-2</v>
      </c>
      <c r="AI52">
        <f t="shared" si="38"/>
        <v>-6.1552889866303209E-2</v>
      </c>
      <c r="AJ52">
        <f t="shared" si="39"/>
        <v>-346.77231172499614</v>
      </c>
      <c r="AK52">
        <f t="shared" si="61"/>
        <v>-226.5588386932819</v>
      </c>
      <c r="AL52">
        <f t="shared" si="40"/>
        <v>-573.39270330814429</v>
      </c>
      <c r="AN52">
        <f t="shared" si="41"/>
        <v>0</v>
      </c>
      <c r="AO52">
        <f t="shared" si="42"/>
        <v>0</v>
      </c>
      <c r="AP52">
        <f t="shared" si="43"/>
        <v>-4.6830743720388504E-9</v>
      </c>
      <c r="AQ52">
        <f t="shared" si="44"/>
        <v>-6.101777194420341E-4</v>
      </c>
      <c r="AR52">
        <f t="shared" si="45"/>
        <v>-6.1018240251640619E-4</v>
      </c>
      <c r="AS52">
        <f t="shared" si="46"/>
        <v>-3.4376024059004</v>
      </c>
      <c r="AT52">
        <f t="shared" si="47"/>
        <v>-2.2459094415463605</v>
      </c>
      <c r="AU52">
        <f t="shared" si="48"/>
        <v>-5.6841220298492763</v>
      </c>
      <c r="AW52">
        <v>49</v>
      </c>
      <c r="AX52">
        <f>IF(Z52&gt;0, (R52*SUMPRODUCT(K52:$K$98, X52:$X$98)-K52*$AZ$3)/Z52, 0)</f>
        <v>-76463707149.997665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0.62870016699999998</v>
      </c>
      <c r="Q53" s="5">
        <f t="shared" si="60"/>
        <v>12.5</v>
      </c>
      <c r="R53">
        <f t="shared" si="31"/>
        <v>1000000</v>
      </c>
      <c r="S53">
        <f t="shared" si="32"/>
        <v>-188959900880.6647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-2889.7825267504591</v>
      </c>
      <c r="AC53">
        <f t="shared" si="33"/>
        <v>-2580.1634817890108</v>
      </c>
      <c r="AE53">
        <f t="shared" si="34"/>
        <v>0</v>
      </c>
      <c r="AF53">
        <f t="shared" si="35"/>
        <v>0</v>
      </c>
      <c r="AG53">
        <f t="shared" si="36"/>
        <v>-1.7068194559824106E-7</v>
      </c>
      <c r="AH53">
        <f t="shared" si="37"/>
        <v>-2.3760380249386731E-2</v>
      </c>
      <c r="AI53">
        <f t="shared" si="38"/>
        <v>-2.3760550931332329E-2</v>
      </c>
      <c r="AJ53">
        <f t="shared" si="39"/>
        <v>-309.61904496144825</v>
      </c>
      <c r="AK53">
        <f t="shared" si="61"/>
        <v>-202.28477687253215</v>
      </c>
      <c r="AL53">
        <f t="shared" si="40"/>
        <v>-511.92758238491172</v>
      </c>
      <c r="AN53">
        <f t="shared" si="41"/>
        <v>0</v>
      </c>
      <c r="AO53">
        <f t="shared" si="42"/>
        <v>0</v>
      </c>
      <c r="AP53">
        <f t="shared" si="43"/>
        <v>-1.5107089183430503E-9</v>
      </c>
      <c r="AQ53">
        <f t="shared" si="44"/>
        <v>-2.1030354569816033E-4</v>
      </c>
      <c r="AR53">
        <f t="shared" si="45"/>
        <v>-2.1030505640707867E-4</v>
      </c>
      <c r="AS53">
        <f t="shared" si="46"/>
        <v>-2.7404436413744397</v>
      </c>
      <c r="AT53">
        <f t="shared" si="47"/>
        <v>-1.7904261367261893</v>
      </c>
      <c r="AU53">
        <f t="shared" si="48"/>
        <v>-4.5310800831570361</v>
      </c>
      <c r="AW53">
        <v>50</v>
      </c>
      <c r="AX53">
        <f>IF(Z53&gt;0, (R53*SUMPRODUCT(K53:$K$98, X53:$X$98)-K53*$AZ$3)/Z53, 0)</f>
        <v>-188959900880.6647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0.64417999699999995</v>
      </c>
      <c r="Q54" s="5">
        <f t="shared" si="60"/>
        <v>12.5</v>
      </c>
      <c r="R54">
        <f t="shared" si="31"/>
        <v>1000000</v>
      </c>
      <c r="S54">
        <f t="shared" si="32"/>
        <v>-487867123683.94403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-2580.1634817890108</v>
      </c>
      <c r="AC54">
        <f t="shared" si="33"/>
        <v>-2303.7175714325858</v>
      </c>
      <c r="AE54">
        <f t="shared" si="34"/>
        <v>0</v>
      </c>
      <c r="AF54">
        <f t="shared" si="35"/>
        <v>0</v>
      </c>
      <c r="AG54">
        <f t="shared" si="36"/>
        <v>-5.9025230938829562E-8</v>
      </c>
      <c r="AH54">
        <f t="shared" si="37"/>
        <v>-8.795991616274328E-3</v>
      </c>
      <c r="AI54">
        <f t="shared" si="38"/>
        <v>-8.796050641505267E-3</v>
      </c>
      <c r="AJ54">
        <f t="shared" si="39"/>
        <v>-276.44591035642497</v>
      </c>
      <c r="AK54">
        <f t="shared" si="61"/>
        <v>-180.61144372523077</v>
      </c>
      <c r="AL54">
        <f t="shared" si="40"/>
        <v>-457.06615013229725</v>
      </c>
      <c r="AN54">
        <f t="shared" si="41"/>
        <v>0</v>
      </c>
      <c r="AO54">
        <f t="shared" si="42"/>
        <v>0</v>
      </c>
      <c r="AP54">
        <f t="shared" si="43"/>
        <v>-4.6645835952992897E-10</v>
      </c>
      <c r="AQ54">
        <f t="shared" si="44"/>
        <v>-6.9512033320435679E-5</v>
      </c>
      <c r="AR54">
        <f t="shared" si="45"/>
        <v>-6.951249977879522E-5</v>
      </c>
      <c r="AS54">
        <f t="shared" si="46"/>
        <v>-2.1846675361126984</v>
      </c>
      <c r="AT54">
        <f t="shared" si="47"/>
        <v>-1.4273170373481952</v>
      </c>
      <c r="AU54">
        <f t="shared" si="48"/>
        <v>-3.6120540859606725</v>
      </c>
      <c r="AW54">
        <v>51</v>
      </c>
      <c r="AX54">
        <f>IF(Z54&gt;0, (R54*SUMPRODUCT(K54:$K$98, X54:$X$98)-K54*$AZ$3)/Z54, 0)</f>
        <v>-487867123683.94403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0.65972661300000002</v>
      </c>
      <c r="Q55" s="5">
        <f t="shared" si="60"/>
        <v>12.5</v>
      </c>
      <c r="R55">
        <f t="shared" si="31"/>
        <v>1000000</v>
      </c>
      <c r="S55">
        <f t="shared" si="32"/>
        <v>-1318894212271.3411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-2303.7175714325858</v>
      </c>
      <c r="AC55">
        <f t="shared" si="33"/>
        <v>-2056.8907474982166</v>
      </c>
      <c r="AE55">
        <f t="shared" si="34"/>
        <v>0</v>
      </c>
      <c r="AF55">
        <f t="shared" si="35"/>
        <v>0</v>
      </c>
      <c r="AG55">
        <f t="shared" si="36"/>
        <v>-1.9494462940624431E-8</v>
      </c>
      <c r="AH55">
        <f t="shared" si="37"/>
        <v>-3.1152412551053474E-3</v>
      </c>
      <c r="AI55">
        <f t="shared" si="38"/>
        <v>-3.115260749568288E-3</v>
      </c>
      <c r="AJ55">
        <f t="shared" si="39"/>
        <v>-246.82682393436926</v>
      </c>
      <c r="AK55">
        <f t="shared" si="61"/>
        <v>-161.26023000028101</v>
      </c>
      <c r="AL55">
        <f t="shared" si="40"/>
        <v>-408.09016919539988</v>
      </c>
      <c r="AN55">
        <f t="shared" si="41"/>
        <v>0</v>
      </c>
      <c r="AO55">
        <f t="shared" si="42"/>
        <v>0</v>
      </c>
      <c r="AP55">
        <f t="shared" si="43"/>
        <v>-1.3755248419322623E-10</v>
      </c>
      <c r="AQ55">
        <f t="shared" si="44"/>
        <v>-2.1981070974158308E-5</v>
      </c>
      <c r="AR55">
        <f t="shared" si="45"/>
        <v>-2.1981208526642502E-5</v>
      </c>
      <c r="AS55">
        <f t="shared" si="46"/>
        <v>-1.7416044187062405</v>
      </c>
      <c r="AT55">
        <f t="shared" si="47"/>
        <v>-1.1378484909109874</v>
      </c>
      <c r="AU55">
        <f t="shared" si="48"/>
        <v>-2.879474890825755</v>
      </c>
      <c r="AW55">
        <v>52</v>
      </c>
      <c r="AX55">
        <f>IF(Z55&gt;0, (R55*SUMPRODUCT(K55:$K$98, X55:$X$98)-K55*$AZ$3)/Z55, 0)</f>
        <v>-1318894212271.3411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0.67535580100000003</v>
      </c>
      <c r="Q56" s="5">
        <f t="shared" si="60"/>
        <v>12.5</v>
      </c>
      <c r="R56">
        <f t="shared" si="31"/>
        <v>1000000</v>
      </c>
      <c r="S56">
        <f t="shared" si="32"/>
        <v>-3742589673642.3872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-2056.8907474982166</v>
      </c>
      <c r="AC56">
        <f t="shared" si="33"/>
        <v>-1836.5096146164283</v>
      </c>
      <c r="AE56">
        <f t="shared" si="34"/>
        <v>0</v>
      </c>
      <c r="AF56">
        <f t="shared" si="35"/>
        <v>0</v>
      </c>
      <c r="AG56">
        <f t="shared" si="36"/>
        <v>-6.1338196768879576E-9</v>
      </c>
      <c r="AH56">
        <f t="shared" si="37"/>
        <v>-1.0532558907464182E-3</v>
      </c>
      <c r="AI56">
        <f t="shared" si="38"/>
        <v>-1.0532620245660949E-3</v>
      </c>
      <c r="AJ56">
        <f t="shared" si="39"/>
        <v>-220.38113288178829</v>
      </c>
      <c r="AK56">
        <f t="shared" si="61"/>
        <v>-143.98235232487517</v>
      </c>
      <c r="AL56">
        <f t="shared" si="40"/>
        <v>-364.36453846868801</v>
      </c>
      <c r="AN56">
        <f t="shared" si="41"/>
        <v>0</v>
      </c>
      <c r="AO56">
        <f t="shared" si="42"/>
        <v>0</v>
      </c>
      <c r="AP56">
        <f t="shared" si="43"/>
        <v>-3.8642938579855191E-11</v>
      </c>
      <c r="AQ56">
        <f t="shared" si="44"/>
        <v>-6.6354905815611516E-6</v>
      </c>
      <c r="AR56">
        <f t="shared" si="45"/>
        <v>-6.6355292244997303E-6</v>
      </c>
      <c r="AS56">
        <f t="shared" si="46"/>
        <v>-1.3883966322320385</v>
      </c>
      <c r="AT56">
        <f t="shared" si="47"/>
        <v>-0.90708587642995586</v>
      </c>
      <c r="AU56">
        <f t="shared" si="48"/>
        <v>-2.2954891441912189</v>
      </c>
      <c r="AW56">
        <v>53</v>
      </c>
      <c r="AX56">
        <f>IF(Z56&gt;0, (R56*SUMPRODUCT(K56:$K$98, X56:$X$98)-K56*$AZ$3)/Z56, 0)</f>
        <v>-3742589673642.3872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0.69109609699999996</v>
      </c>
      <c r="Q57" s="5">
        <f t="shared" si="60"/>
        <v>12.5</v>
      </c>
      <c r="R57">
        <f t="shared" si="31"/>
        <v>1000000</v>
      </c>
      <c r="S57">
        <f t="shared" si="32"/>
        <v>-11179505857438.307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-1836.5096146164283</v>
      </c>
      <c r="AC57">
        <f t="shared" si="33"/>
        <v>-1639.7407329815087</v>
      </c>
      <c r="AE57">
        <f t="shared" si="34"/>
        <v>0</v>
      </c>
      <c r="AF57">
        <f t="shared" si="35"/>
        <v>0</v>
      </c>
      <c r="AG57">
        <f t="shared" si="36"/>
        <v>-1.8334226417200092E-9</v>
      </c>
      <c r="AH57">
        <f t="shared" si="37"/>
        <v>-3.3912470707192548E-4</v>
      </c>
      <c r="AI57">
        <f t="shared" si="38"/>
        <v>-3.3912654049456721E-4</v>
      </c>
      <c r="AJ57">
        <f t="shared" si="39"/>
        <v>-196.76888163491958</v>
      </c>
      <c r="AK57">
        <f t="shared" si="61"/>
        <v>-128.55567302314998</v>
      </c>
      <c r="AL57">
        <f t="shared" si="40"/>
        <v>-325.32489378461003</v>
      </c>
      <c r="AN57">
        <f t="shared" si="41"/>
        <v>0</v>
      </c>
      <c r="AO57">
        <f t="shared" si="42"/>
        <v>0</v>
      </c>
      <c r="AP57">
        <f t="shared" si="43"/>
        <v>-1.0312968897239279E-11</v>
      </c>
      <c r="AQ57">
        <f t="shared" si="44"/>
        <v>-1.9075702877963317E-6</v>
      </c>
      <c r="AR57">
        <f t="shared" si="45"/>
        <v>-1.9075806007652291E-6</v>
      </c>
      <c r="AS57">
        <f t="shared" si="46"/>
        <v>-1.1068213678989693</v>
      </c>
      <c r="AT57">
        <f t="shared" si="47"/>
        <v>-0.72312331444081523</v>
      </c>
      <c r="AU57">
        <f t="shared" si="48"/>
        <v>-1.8299465899203853</v>
      </c>
      <c r="AW57">
        <v>54</v>
      </c>
      <c r="AX57">
        <f>IF(Z57&gt;0, (R57*SUMPRODUCT(K57:$K$98, X57:$X$98)-K57*$AZ$3)/Z57, 0)</f>
        <v>-11179505857438.307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0.70685825099999999</v>
      </c>
      <c r="Q58" s="5">
        <f t="shared" si="60"/>
        <v>12.5</v>
      </c>
      <c r="R58">
        <f t="shared" si="31"/>
        <v>1000000</v>
      </c>
      <c r="S58">
        <f t="shared" si="32"/>
        <v>-35253372929929.516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-1639.7407329815087</v>
      </c>
      <c r="AC58">
        <f t="shared" si="33"/>
        <v>-1464.0542275047842</v>
      </c>
      <c r="AE58">
        <f t="shared" si="34"/>
        <v>0</v>
      </c>
      <c r="AF58">
        <f t="shared" si="35"/>
        <v>0</v>
      </c>
      <c r="AG58">
        <f t="shared" si="36"/>
        <v>-5.1911849343280394E-10</v>
      </c>
      <c r="AH58">
        <f t="shared" si="37"/>
        <v>-1.0367759374960042E-4</v>
      </c>
      <c r="AI58">
        <f t="shared" si="38"/>
        <v>-1.0367811286809385E-4</v>
      </c>
      <c r="AJ58">
        <f t="shared" si="39"/>
        <v>-175.68650547672451</v>
      </c>
      <c r="AK58">
        <f t="shared" si="61"/>
        <v>-114.78185130870563</v>
      </c>
      <c r="AL58">
        <f t="shared" si="40"/>
        <v>-290.46846046354301</v>
      </c>
      <c r="AN58">
        <f t="shared" si="41"/>
        <v>0</v>
      </c>
      <c r="AO58">
        <f t="shared" si="42"/>
        <v>0</v>
      </c>
      <c r="AP58">
        <f t="shared" si="43"/>
        <v>-2.6071714740597603E-12</v>
      </c>
      <c r="AQ58">
        <f t="shared" si="44"/>
        <v>-5.2070051123713958E-7</v>
      </c>
      <c r="AR58">
        <f t="shared" si="45"/>
        <v>-5.207031184086137E-7</v>
      </c>
      <c r="AS58">
        <f t="shared" si="46"/>
        <v>-0.88235123820617745</v>
      </c>
      <c r="AT58">
        <f t="shared" si="47"/>
        <v>-0.57646948097132811</v>
      </c>
      <c r="AU58">
        <f t="shared" si="48"/>
        <v>-1.458821239880624</v>
      </c>
      <c r="AW58">
        <v>55</v>
      </c>
      <c r="AX58">
        <f>IF(Z58&gt;0, (R58*SUMPRODUCT(K58:$K$98, X58:$X$98)-K58*$AZ$3)/Z58, 0)</f>
        <v>-35253372929929.516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0.722550582</v>
      </c>
      <c r="Q59" s="5">
        <f t="shared" si="60"/>
        <v>12.5</v>
      </c>
      <c r="R59">
        <f t="shared" si="31"/>
        <v>1000000</v>
      </c>
      <c r="S59">
        <f t="shared" si="32"/>
        <v>-117690388247666.19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-1464.0542275047842</v>
      </c>
      <c r="AC59">
        <f t="shared" si="33"/>
        <v>-1307.1912750037932</v>
      </c>
      <c r="AE59">
        <f t="shared" si="34"/>
        <v>0</v>
      </c>
      <c r="AF59">
        <f t="shared" si="35"/>
        <v>0</v>
      </c>
      <c r="AG59">
        <f t="shared" si="36"/>
        <v>-1.3883793894164025E-10</v>
      </c>
      <c r="AH59">
        <f t="shared" si="37"/>
        <v>-3.000714956454685E-5</v>
      </c>
      <c r="AI59">
        <f t="shared" si="38"/>
        <v>-3.0007288402485791E-5</v>
      </c>
      <c r="AJ59">
        <f t="shared" si="39"/>
        <v>-156.86295250099101</v>
      </c>
      <c r="AK59">
        <f t="shared" si="61"/>
        <v>-102.4837959253349</v>
      </c>
      <c r="AL59">
        <f t="shared" si="40"/>
        <v>-259.3467784336143</v>
      </c>
      <c r="AN59">
        <f t="shared" si="41"/>
        <v>0</v>
      </c>
      <c r="AO59">
        <f t="shared" si="42"/>
        <v>0</v>
      </c>
      <c r="AP59">
        <f t="shared" si="43"/>
        <v>-6.2257722621739728E-13</v>
      </c>
      <c r="AQ59">
        <f t="shared" si="44"/>
        <v>-1.3455809042540553E-7</v>
      </c>
      <c r="AR59">
        <f t="shared" si="45"/>
        <v>-1.3455871300263173E-7</v>
      </c>
      <c r="AS59">
        <f t="shared" si="46"/>
        <v>-0.70340501025003599</v>
      </c>
      <c r="AT59">
        <f t="shared" si="47"/>
        <v>-0.4595579413365139</v>
      </c>
      <c r="AU59">
        <f t="shared" si="48"/>
        <v>-1.1629630861452629</v>
      </c>
      <c r="AW59">
        <v>56</v>
      </c>
      <c r="AX59">
        <f>IF(Z59&gt;0, (R59*SUMPRODUCT(K59:$K$98, X59:$X$98)-K59*$AZ$3)/Z59, 0)</f>
        <v>-117690388247666.19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0.74076925400000004</v>
      </c>
      <c r="Q60" s="5">
        <f t="shared" si="60"/>
        <v>12.5</v>
      </c>
      <c r="R60">
        <f t="shared" si="31"/>
        <v>1000000</v>
      </c>
      <c r="S60">
        <f t="shared" si="32"/>
        <v>-421620147150571.19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-1307.1912750037932</v>
      </c>
      <c r="AC60">
        <f t="shared" si="33"/>
        <v>-1167.1350670832694</v>
      </c>
      <c r="AE60">
        <f t="shared" si="34"/>
        <v>0</v>
      </c>
      <c r="AF60">
        <f t="shared" si="35"/>
        <v>0</v>
      </c>
      <c r="AG60">
        <f t="shared" si="36"/>
        <v>-3.460268309552745E-11</v>
      </c>
      <c r="AH60">
        <f t="shared" si="37"/>
        <v>-8.227750116535712E-6</v>
      </c>
      <c r="AI60">
        <f t="shared" si="38"/>
        <v>-8.2277847192188068E-6</v>
      </c>
      <c r="AJ60">
        <f t="shared" si="39"/>
        <v>-140.05620792052378</v>
      </c>
      <c r="AK60">
        <f t="shared" si="61"/>
        <v>-91.503389250265528</v>
      </c>
      <c r="AL60">
        <f t="shared" si="40"/>
        <v>-231.55960539857404</v>
      </c>
      <c r="AN60">
        <f t="shared" si="41"/>
        <v>0</v>
      </c>
      <c r="AO60">
        <f t="shared" si="42"/>
        <v>0</v>
      </c>
      <c r="AP60">
        <f t="shared" si="43"/>
        <v>-1.3854052368997561E-13</v>
      </c>
      <c r="AQ60">
        <f t="shared" si="44"/>
        <v>-3.2941861958746472E-8</v>
      </c>
      <c r="AR60">
        <f t="shared" si="45"/>
        <v>-3.2942000499270162E-8</v>
      </c>
      <c r="AS60">
        <f t="shared" si="46"/>
        <v>-0.56075016893269347</v>
      </c>
      <c r="AT60">
        <f t="shared" si="47"/>
        <v>-0.36635677733840299</v>
      </c>
      <c r="AU60">
        <f t="shared" si="48"/>
        <v>-0.92710697921309704</v>
      </c>
      <c r="AW60">
        <v>57</v>
      </c>
      <c r="AX60">
        <f>IF(Z60&gt;0, (R60*SUMPRODUCT(K60:$K$98, X60:$X$98)-K60*$AZ$3)/Z60, 0)</f>
        <v>-421620147150571.19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0.75888896100000003</v>
      </c>
      <c r="Q61" s="5">
        <f t="shared" si="60"/>
        <v>12.5</v>
      </c>
      <c r="R61">
        <f t="shared" si="31"/>
        <v>1000000</v>
      </c>
      <c r="S61">
        <f t="shared" si="32"/>
        <v>-1628855815780074.8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-1167.1350670832694</v>
      </c>
      <c r="AC61">
        <f t="shared" si="33"/>
        <v>-1042.0848813527452</v>
      </c>
      <c r="AE61">
        <f t="shared" si="34"/>
        <v>0</v>
      </c>
      <c r="AF61">
        <f t="shared" si="35"/>
        <v>0</v>
      </c>
      <c r="AG61">
        <f t="shared" si="36"/>
        <v>-7.9970620423950842E-12</v>
      </c>
      <c r="AH61">
        <f t="shared" si="37"/>
        <v>-2.1007675377741675E-6</v>
      </c>
      <c r="AI61">
        <f t="shared" si="38"/>
        <v>-2.1007755348362098E-6</v>
      </c>
      <c r="AJ61">
        <f t="shared" si="39"/>
        <v>-125.05018573052416</v>
      </c>
      <c r="AK61">
        <f t="shared" si="61"/>
        <v>-81.699454695828862</v>
      </c>
      <c r="AL61">
        <f t="shared" si="40"/>
        <v>-206.74964252712857</v>
      </c>
      <c r="AN61">
        <f t="shared" si="41"/>
        <v>0</v>
      </c>
      <c r="AO61">
        <f t="shared" si="42"/>
        <v>0</v>
      </c>
      <c r="AP61">
        <f t="shared" si="43"/>
        <v>-2.8587718190709259E-14</v>
      </c>
      <c r="AQ61">
        <f t="shared" si="44"/>
        <v>-7.5097767199629625E-9</v>
      </c>
      <c r="AR61">
        <f t="shared" si="45"/>
        <v>-7.5098053076811544E-9</v>
      </c>
      <c r="AS61">
        <f t="shared" si="46"/>
        <v>-0.44702660182056192</v>
      </c>
      <c r="AT61">
        <f t="shared" si="47"/>
        <v>-0.29205737992242359</v>
      </c>
      <c r="AU61">
        <f t="shared" si="48"/>
        <v>-0.73908398925279084</v>
      </c>
      <c r="AW61">
        <v>58</v>
      </c>
      <c r="AX61">
        <f>IF(Z61&gt;0, (R61*SUMPRODUCT(K61:$K$98, X61:$X$98)-K61*$AZ$3)/Z61, 0)</f>
        <v>-1628855815780074.8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0.77688723800000004</v>
      </c>
      <c r="Q62" s="5">
        <f t="shared" si="60"/>
        <v>12.5</v>
      </c>
      <c r="R62">
        <f t="shared" si="31"/>
        <v>1000000</v>
      </c>
      <c r="S62">
        <f t="shared" si="32"/>
        <v>-6824253677561507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-1042.0848813527452</v>
      </c>
      <c r="AC62">
        <f t="shared" si="33"/>
        <v>-930.43292978573186</v>
      </c>
      <c r="AE62">
        <f t="shared" si="34"/>
        <v>0</v>
      </c>
      <c r="AF62">
        <f t="shared" si="35"/>
        <v>0</v>
      </c>
      <c r="AG62">
        <f t="shared" si="36"/>
        <v>-1.7042759797401777E-12</v>
      </c>
      <c r="AH62">
        <f t="shared" si="37"/>
        <v>-4.9702523537847647E-7</v>
      </c>
      <c r="AI62">
        <f t="shared" si="38"/>
        <v>-4.9702693965445626E-7</v>
      </c>
      <c r="AJ62">
        <f t="shared" si="39"/>
        <v>-111.65195156701338</v>
      </c>
      <c r="AK62">
        <f t="shared" si="61"/>
        <v>-72.945941694692181</v>
      </c>
      <c r="AL62">
        <f t="shared" si="40"/>
        <v>-184.59789375873251</v>
      </c>
      <c r="AN62">
        <f t="shared" si="41"/>
        <v>0</v>
      </c>
      <c r="AO62">
        <f t="shared" si="42"/>
        <v>0</v>
      </c>
      <c r="AP62">
        <f t="shared" si="43"/>
        <v>-5.4396496275890115E-15</v>
      </c>
      <c r="AQ62">
        <f t="shared" si="44"/>
        <v>-1.5863881018501765E-9</v>
      </c>
      <c r="AR62">
        <f t="shared" si="45"/>
        <v>-1.5863935414998044E-9</v>
      </c>
      <c r="AS62">
        <f t="shared" si="46"/>
        <v>-0.3563668701436975</v>
      </c>
      <c r="AT62">
        <f t="shared" si="47"/>
        <v>-0.23282635517409309</v>
      </c>
      <c r="AU62">
        <f t="shared" si="48"/>
        <v>-0.58919322690418419</v>
      </c>
      <c r="AW62">
        <v>59</v>
      </c>
      <c r="AX62">
        <f>IF(Z62&gt;0, (R62*SUMPRODUCT(K62:$K$98, X62:$X$98)-K62*$AZ$3)/Z62, 0)</f>
        <v>-6824253677561507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0.79474162100000001</v>
      </c>
      <c r="Q63" s="5">
        <f t="shared" si="60"/>
        <v>12.5</v>
      </c>
      <c r="R63">
        <f t="shared" si="31"/>
        <v>1000000</v>
      </c>
      <c r="S63">
        <f t="shared" si="32"/>
        <v>-3.1205235196027164E+16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-930.43292978573186</v>
      </c>
      <c r="AC63">
        <f t="shared" si="33"/>
        <v>-830.74368731006541</v>
      </c>
      <c r="AE63">
        <f t="shared" si="34"/>
        <v>0</v>
      </c>
      <c r="AF63">
        <f t="shared" si="35"/>
        <v>0</v>
      </c>
      <c r="AG63">
        <f t="shared" si="36"/>
        <v>-3.3277416517270395E-13</v>
      </c>
      <c r="AH63">
        <f t="shared" si="37"/>
        <v>-1.0835672438160576E-7</v>
      </c>
      <c r="AI63">
        <f t="shared" si="38"/>
        <v>-1.0835705715577094E-7</v>
      </c>
      <c r="AJ63">
        <f t="shared" si="39"/>
        <v>-99.689242475666447</v>
      </c>
      <c r="AK63">
        <f t="shared" si="61"/>
        <v>-65.13030508500124</v>
      </c>
      <c r="AL63">
        <f t="shared" si="40"/>
        <v>-164.81954766902476</v>
      </c>
      <c r="AN63">
        <f t="shared" si="41"/>
        <v>0</v>
      </c>
      <c r="AO63">
        <f t="shared" si="42"/>
        <v>0</v>
      </c>
      <c r="AP63">
        <f t="shared" si="43"/>
        <v>-9.4833675768837874E-16</v>
      </c>
      <c r="AQ63">
        <f t="shared" si="44"/>
        <v>-3.0879399733586694E-10</v>
      </c>
      <c r="AR63">
        <f t="shared" si="45"/>
        <v>-3.0879494567262469E-10</v>
      </c>
      <c r="AS63">
        <f t="shared" si="46"/>
        <v>-0.28409348705516263</v>
      </c>
      <c r="AT63">
        <f t="shared" si="47"/>
        <v>-0.18560774487860202</v>
      </c>
      <c r="AU63">
        <f t="shared" si="48"/>
        <v>-0.46970123224255961</v>
      </c>
      <c r="AW63">
        <v>60</v>
      </c>
      <c r="AX63">
        <f>IF(Z63&gt;0, (R63*SUMPRODUCT(K63:$K$98, X63:$X$98)-K63*$AZ$3)/Z63, 0)</f>
        <v>-3.1205235196027164E+16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0.81243025300000005</v>
      </c>
      <c r="Q64" s="5">
        <f t="shared" si="60"/>
        <v>12.5</v>
      </c>
      <c r="R64">
        <f t="shared" si="31"/>
        <v>1000000</v>
      </c>
      <c r="S64">
        <f t="shared" si="32"/>
        <v>-1.5690632897798787E+17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-830.74368731006541</v>
      </c>
      <c r="AC64">
        <f t="shared" si="33"/>
        <v>-741.7354350985413</v>
      </c>
      <c r="AE64">
        <f t="shared" si="34"/>
        <v>0</v>
      </c>
      <c r="AF64">
        <f t="shared" si="35"/>
        <v>0</v>
      </c>
      <c r="AG64">
        <f t="shared" si="36"/>
        <v>-5.9090624317853218E-14</v>
      </c>
      <c r="AH64">
        <f t="shared" si="37"/>
        <v>-2.1628463936249894E-8</v>
      </c>
      <c r="AI64">
        <f t="shared" si="38"/>
        <v>-2.1628523026874213E-8</v>
      </c>
      <c r="AJ64">
        <f t="shared" si="39"/>
        <v>-89.008252211524109</v>
      </c>
      <c r="AK64">
        <f t="shared" si="61"/>
        <v>-58.152058111704584</v>
      </c>
      <c r="AL64">
        <f t="shared" si="40"/>
        <v>-147.16031034485721</v>
      </c>
      <c r="AN64">
        <f t="shared" si="41"/>
        <v>0</v>
      </c>
      <c r="AO64">
        <f t="shared" si="42"/>
        <v>0</v>
      </c>
      <c r="AP64">
        <f t="shared" si="43"/>
        <v>-1.5035349833350501E-16</v>
      </c>
      <c r="AQ64">
        <f t="shared" si="44"/>
        <v>-5.5032676569854944E-11</v>
      </c>
      <c r="AR64">
        <f t="shared" si="45"/>
        <v>-5.5032826923353283E-11</v>
      </c>
      <c r="AS64">
        <f t="shared" si="46"/>
        <v>-0.22647758853531405</v>
      </c>
      <c r="AT64">
        <f t="shared" si="47"/>
        <v>-0.14796535784351841</v>
      </c>
      <c r="AU64">
        <f t="shared" si="48"/>
        <v>-0.37444294643386528</v>
      </c>
      <c r="AW64">
        <v>61</v>
      </c>
      <c r="AX64">
        <f>IF(Z64&gt;0, (R64*SUMPRODUCT(K64:$K$98, X64:$X$98)-K64*$AZ$3)/Z64, 0)</f>
        <v>-1.5690632897798787E+17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0.830029028</v>
      </c>
      <c r="Q65" s="5">
        <f t="shared" si="60"/>
        <v>12.5</v>
      </c>
      <c r="R65">
        <f t="shared" si="31"/>
        <v>1000000</v>
      </c>
      <c r="S65">
        <f t="shared" si="32"/>
        <v>-8.7575223702147238E+17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-741.7354350985413</v>
      </c>
      <c r="AC65">
        <f t="shared" si="33"/>
        <v>-662.26378133803132</v>
      </c>
      <c r="AE65">
        <f t="shared" si="34"/>
        <v>0</v>
      </c>
      <c r="AF65">
        <f t="shared" si="35"/>
        <v>0</v>
      </c>
      <c r="AG65">
        <f t="shared" si="36"/>
        <v>-9.4527846082138159E-15</v>
      </c>
      <c r="AH65">
        <f t="shared" si="37"/>
        <v>-3.9237546773168693E-9</v>
      </c>
      <c r="AI65">
        <f t="shared" si="38"/>
        <v>-3.9237641301014774E-9</v>
      </c>
      <c r="AJ65">
        <f t="shared" si="39"/>
        <v>-79.47165376050998</v>
      </c>
      <c r="AK65">
        <f t="shared" si="61"/>
        <v>-51.921480456897896</v>
      </c>
      <c r="AL65">
        <f t="shared" si="40"/>
        <v>-131.39313422133165</v>
      </c>
      <c r="AN65">
        <f t="shared" si="41"/>
        <v>0</v>
      </c>
      <c r="AO65">
        <f t="shared" si="42"/>
        <v>0</v>
      </c>
      <c r="AP65">
        <f t="shared" si="43"/>
        <v>-2.147517435000998E-17</v>
      </c>
      <c r="AQ65">
        <f t="shared" si="44"/>
        <v>-8.9141262912970555E-12</v>
      </c>
      <c r="AR65">
        <f t="shared" si="45"/>
        <v>-8.914147766471405E-12</v>
      </c>
      <c r="AS65">
        <f t="shared" si="46"/>
        <v>-0.18054654698337269</v>
      </c>
      <c r="AT65">
        <f t="shared" si="47"/>
        <v>-0.11795707736254145</v>
      </c>
      <c r="AU65">
        <f t="shared" si="48"/>
        <v>-0.2985036243548283</v>
      </c>
      <c r="AW65">
        <v>62</v>
      </c>
      <c r="AX65">
        <f>IF(Z65&gt;0, (R65*SUMPRODUCT(K65:$K$98, X65:$X$98)-K65*$AZ$3)/Z65, 0)</f>
        <v>-8.7575223702147238E+17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0.84762719500000006</v>
      </c>
      <c r="Q66" s="5">
        <f t="shared" si="60"/>
        <v>12.5</v>
      </c>
      <c r="R66">
        <f t="shared" si="31"/>
        <v>1000000</v>
      </c>
      <c r="S66">
        <f t="shared" si="32"/>
        <v>-5.4920716087440568E+18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-662.26378133803132</v>
      </c>
      <c r="AC66">
        <f t="shared" si="33"/>
        <v>-591.30694762325004</v>
      </c>
      <c r="AE66">
        <f t="shared" si="34"/>
        <v>0</v>
      </c>
      <c r="AF66">
        <f t="shared" si="35"/>
        <v>0</v>
      </c>
      <c r="AG66">
        <f t="shared" si="36"/>
        <v>-1.3458194597322262E-15</v>
      </c>
      <c r="AH66">
        <f t="shared" si="37"/>
        <v>-6.4099498419195616E-10</v>
      </c>
      <c r="AI66">
        <f t="shared" si="38"/>
        <v>-6.4099633001141587E-10</v>
      </c>
      <c r="AJ66">
        <f t="shared" si="39"/>
        <v>-70.956833714781283</v>
      </c>
      <c r="AK66">
        <f t="shared" si="61"/>
        <v>-46.358464693662199</v>
      </c>
      <c r="AL66">
        <f t="shared" si="40"/>
        <v>-117.31529840908448</v>
      </c>
      <c r="AN66">
        <f t="shared" si="41"/>
        <v>0</v>
      </c>
      <c r="AO66">
        <f t="shared" si="42"/>
        <v>0</v>
      </c>
      <c r="AP66">
        <f t="shared" si="43"/>
        <v>-2.7298935804240805E-18</v>
      </c>
      <c r="AQ66">
        <f t="shared" si="44"/>
        <v>-1.300210128316779E-12</v>
      </c>
      <c r="AR66">
        <f t="shared" si="45"/>
        <v>-1.3002128582103595E-12</v>
      </c>
      <c r="AS66">
        <f t="shared" si="46"/>
        <v>-0.14393060186820394</v>
      </c>
      <c r="AT66">
        <f t="shared" si="47"/>
        <v>-9.4034659887236915E-2</v>
      </c>
      <c r="AU66">
        <f t="shared" si="48"/>
        <v>-0.23796526175674107</v>
      </c>
      <c r="AW66">
        <v>63</v>
      </c>
      <c r="AX66">
        <f>IF(Z66&gt;0, (R66*SUMPRODUCT(K66:$K$98, X66:$X$98)-K66*$AZ$3)/Z66, 0)</f>
        <v>-5.4920716087440568E+18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0.86522596900000004</v>
      </c>
      <c r="Q67" s="5">
        <f t="shared" si="60"/>
        <v>12.5</v>
      </c>
      <c r="R67">
        <f t="shared" si="31"/>
        <v>1000000</v>
      </c>
      <c r="S67">
        <f t="shared" si="32"/>
        <v>-3.9300127804238873E+19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-591.30694762325004</v>
      </c>
      <c r="AC67">
        <f t="shared" si="33"/>
        <v>-527.9526318064743</v>
      </c>
      <c r="AE67">
        <f t="shared" si="34"/>
        <v>0</v>
      </c>
      <c r="AF67">
        <f t="shared" si="35"/>
        <v>0</v>
      </c>
      <c r="AG67">
        <f t="shared" si="36"/>
        <v>-1.6792331898903195E-16</v>
      </c>
      <c r="AH67">
        <f t="shared" si="37"/>
        <v>-9.3155035691669766E-11</v>
      </c>
      <c r="AI67">
        <f t="shared" ref="AI67:AI69" si="62">SUM(AE67:AH67)</f>
        <v>-9.315520361498876E-11</v>
      </c>
      <c r="AJ67">
        <f t="shared" si="39"/>
        <v>-63.354315816775738</v>
      </c>
      <c r="AK67">
        <f t="shared" si="61"/>
        <v>-41.391486333627505</v>
      </c>
      <c r="AL67">
        <f t="shared" ref="AL67:AL69" si="63">SUM(AI67:AK67)</f>
        <v>-104.74580215049639</v>
      </c>
      <c r="AN67">
        <f t="shared" si="41"/>
        <v>0</v>
      </c>
      <c r="AO67">
        <f t="shared" si="42"/>
        <v>0</v>
      </c>
      <c r="AP67">
        <f t="shared" si="43"/>
        <v>-3.0412484484869194E-19</v>
      </c>
      <c r="AQ67">
        <f t="shared" si="44"/>
        <v>-1.6871248702780747E-13</v>
      </c>
      <c r="AR67">
        <f t="shared" si="45"/>
        <v>-1.6871279115265231E-13</v>
      </c>
      <c r="AS67">
        <f t="shared" si="46"/>
        <v>-0.11474059460157783</v>
      </c>
      <c r="AT67">
        <f t="shared" si="47"/>
        <v>-7.4963855139698762E-2</v>
      </c>
      <c r="AU67">
        <f t="shared" si="48"/>
        <v>-0.18970444974144529</v>
      </c>
      <c r="AW67">
        <v>64</v>
      </c>
      <c r="AX67">
        <f>IF(Z67&gt;0, (R67*SUMPRODUCT(K67:$K$98, X67:$X$98)-K67*$AZ$3)/Z67, 0)</f>
        <v>-3.9300127804238873E+19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0.88282474399999999</v>
      </c>
      <c r="Q68" s="5">
        <f t="shared" si="60"/>
        <v>12.5</v>
      </c>
      <c r="R68">
        <f t="shared" si="31"/>
        <v>1000000</v>
      </c>
      <c r="S68">
        <f t="shared" si="32"/>
        <v>-3.2740206214402048E+20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-527.9526318064743</v>
      </c>
      <c r="AC68">
        <f t="shared" si="33"/>
        <v>-471.38627839863796</v>
      </c>
      <c r="AE68">
        <f t="shared" si="34"/>
        <v>0</v>
      </c>
      <c r="AF68">
        <f t="shared" si="35"/>
        <v>0</v>
      </c>
      <c r="AG68">
        <f t="shared" si="36"/>
        <v>-1.7997224701019156E-17</v>
      </c>
      <c r="AH68">
        <f t="shared" si="37"/>
        <v>-1.1859748887849798E-11</v>
      </c>
      <c r="AI68">
        <f t="shared" si="62"/>
        <v>-1.18597668850745E-11</v>
      </c>
      <c r="AJ68">
        <f t="shared" si="39"/>
        <v>-56.566353407836345</v>
      </c>
      <c r="AK68">
        <f t="shared" si="61"/>
        <v>-36.956684226453206</v>
      </c>
      <c r="AL68">
        <f t="shared" si="63"/>
        <v>-93.523037634301403</v>
      </c>
      <c r="AN68">
        <f t="shared" si="41"/>
        <v>0</v>
      </c>
      <c r="AO68">
        <f t="shared" si="42"/>
        <v>0</v>
      </c>
      <c r="AP68">
        <f t="shared" si="43"/>
        <v>-2.9102373305909674E-20</v>
      </c>
      <c r="AQ68">
        <f t="shared" si="44"/>
        <v>-1.917778130697044E-14</v>
      </c>
      <c r="AR68">
        <f t="shared" si="45"/>
        <v>-1.9177810409343748E-14</v>
      </c>
      <c r="AS68">
        <f t="shared" si="46"/>
        <v>-9.1470499522942908E-2</v>
      </c>
      <c r="AT68">
        <f t="shared" si="47"/>
        <v>-5.9760726354989566E-2</v>
      </c>
      <c r="AU68">
        <f t="shared" si="48"/>
        <v>-0.15123122587795162</v>
      </c>
      <c r="AW68">
        <v>65</v>
      </c>
      <c r="AX68">
        <f>IF(Z68&gt;0, (R68*SUMPRODUCT(K68:$K$98, X68:$X$98)-K68*$AZ$3)/Z68, 0)</f>
        <v>-3.2740206214402048E+20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-471.38627839863796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-1.4397779760815326E-12</v>
      </c>
      <c r="AI69">
        <f t="shared" si="62"/>
        <v>-1.4397779760815326E-12</v>
      </c>
      <c r="AJ69">
        <f t="shared" si="39"/>
        <v>-471.38627839863796</v>
      </c>
      <c r="AK69">
        <f t="shared" si="61"/>
        <v>-32.997039487904658</v>
      </c>
      <c r="AL69">
        <f t="shared" si="63"/>
        <v>-504.38331788654403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-2.0787409504221192E-15</v>
      </c>
      <c r="AR69">
        <f t="shared" si="45"/>
        <v>-2.0787409504221192E-15</v>
      </c>
      <c r="AS69">
        <f t="shared" si="46"/>
        <v>-0.68058407383142294</v>
      </c>
      <c r="AT69">
        <f t="shared" si="47"/>
        <v>-4.7640885168199608E-2</v>
      </c>
      <c r="AU69">
        <f t="shared" si="48"/>
        <v>-0.72822495899962458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437718.57512793061</v>
      </c>
      <c r="AO71" s="6">
        <f t="shared" si="70"/>
        <v>-43771.857512793067</v>
      </c>
      <c r="AP71" s="6">
        <f t="shared" si="70"/>
        <v>-715.01517792843606</v>
      </c>
      <c r="AQ71" s="6">
        <f t="shared" si="70"/>
        <v>-291510.40996353136</v>
      </c>
      <c r="AR71" s="6">
        <f t="shared" si="70"/>
        <v>101721.29247367768</v>
      </c>
      <c r="AS71" s="6">
        <f t="shared" si="70"/>
        <v>-14458.56627867697</v>
      </c>
      <c r="AT71" s="6">
        <f t="shared" si="70"/>
        <v>1909.6809210368117</v>
      </c>
      <c r="AU71" s="6">
        <f t="shared" si="70"/>
        <v>89172.407116037648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101926.44972727109</v>
      </c>
      <c r="K3">
        <v>1</v>
      </c>
      <c r="L3" s="2">
        <v>0</v>
      </c>
      <c r="O3">
        <f>$C$3</f>
        <v>101926.44972727109</v>
      </c>
      <c r="P3">
        <f>O3*C5</f>
        <v>10192.64497272711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101926.44972727109</v>
      </c>
      <c r="AF3">
        <f t="shared" ref="AF3:AF34" si="4">-$Z3*P3</f>
        <v>-10192.64497272711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91108.847783843972</v>
      </c>
      <c r="AJ3">
        <f t="shared" ref="AJ3:AJ34" si="8">AB3-AC3</f>
        <v>0</v>
      </c>
      <c r="AL3">
        <f t="shared" ref="AL3:AL34" si="9">SUM(AI3:AK3)</f>
        <v>91108.847783843972</v>
      </c>
      <c r="AN3">
        <f t="shared" ref="AN3:AN34" si="10">AE3*$K3</f>
        <v>101926.44972727109</v>
      </c>
      <c r="AO3">
        <f t="shared" ref="AO3:AO34" si="11">AF3*$K3</f>
        <v>-10192.64497272711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91108.847783843972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91108.847783843972</v>
      </c>
      <c r="AW3">
        <v>0</v>
      </c>
      <c r="AX3">
        <f>IF(Z3&gt;0, (R3*SUMPRODUCT(K3:$K$98, X3:$X$98)-K3*$AZ$3)/Z3, 0)</f>
        <v>0</v>
      </c>
      <c r="AZ3">
        <f>C6*SUMPRODUCT(X4:X98, K4:K98)/1</f>
        <v>60686.434879171131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2000000</v>
      </c>
      <c r="S4">
        <f t="shared" si="1"/>
        <v>4116.8390946645195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4070.6732603903438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-4070.6732603903438</v>
      </c>
      <c r="AK4">
        <f>G4*SUM(AB4, AE4:AF4)</f>
        <v>0</v>
      </c>
      <c r="AL4">
        <f t="shared" si="9"/>
        <v>-6498.4792603903434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-2264.9556861647538</v>
      </c>
      <c r="AR4">
        <f t="shared" si="14"/>
        <v>-2264.9556861647538</v>
      </c>
      <c r="AS4">
        <f t="shared" si="15"/>
        <v>-3797.6240884320773</v>
      </c>
      <c r="AT4">
        <f t="shared" si="16"/>
        <v>0</v>
      </c>
      <c r="AU4">
        <f t="shared" si="17"/>
        <v>-6062.5797745968312</v>
      </c>
      <c r="AW4">
        <v>1</v>
      </c>
      <c r="AX4">
        <f>IF(Z4&gt;0, (R4*SUMPRODUCT(K4:$K$98, X4:$X$98)-K4*$AZ$3)/Z4, 0)</f>
        <v>4116.8390946645195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1.221979E-3</v>
      </c>
      <c r="Q5" s="5">
        <f t="shared" ref="Q5:Q36" si="29">$C$8</f>
        <v>12.5</v>
      </c>
      <c r="R5">
        <f t="shared" si="0"/>
        <v>2000000</v>
      </c>
      <c r="S5">
        <f t="shared" si="1"/>
        <v>6676.9859870996543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4070.6732603903438</v>
      </c>
      <c r="AC5">
        <f t="shared" si="2"/>
        <v>6528.0221638764124</v>
      </c>
      <c r="AE5">
        <f t="shared" si="3"/>
        <v>0</v>
      </c>
      <c r="AF5">
        <f t="shared" si="4"/>
        <v>0</v>
      </c>
      <c r="AG5">
        <f t="shared" si="5"/>
        <v>-12.221124502299674</v>
      </c>
      <c r="AH5">
        <f t="shared" si="6"/>
        <v>-2416.5516920519262</v>
      </c>
      <c r="AI5">
        <f t="shared" si="7"/>
        <v>-2428.7728165542258</v>
      </c>
      <c r="AJ5">
        <f t="shared" si="8"/>
        <v>-2457.3489034860686</v>
      </c>
      <c r="AK5">
        <f>G5*SUM(AB5, AE5:AF5)</f>
        <v>166.89760367600411</v>
      </c>
      <c r="AL5">
        <f t="shared" si="9"/>
        <v>-4719.2241163642902</v>
      </c>
      <c r="AN5">
        <f t="shared" si="10"/>
        <v>0</v>
      </c>
      <c r="AO5">
        <f t="shared" si="11"/>
        <v>0</v>
      </c>
      <c r="AP5">
        <f t="shared" si="12"/>
        <v>-10.450381546888416</v>
      </c>
      <c r="AQ5">
        <f t="shared" si="13"/>
        <v>-2066.4127269932774</v>
      </c>
      <c r="AR5">
        <f t="shared" si="14"/>
        <v>-2076.8631085401657</v>
      </c>
      <c r="AS5">
        <f t="shared" si="15"/>
        <v>-2101.2987495892862</v>
      </c>
      <c r="AT5">
        <f t="shared" si="16"/>
        <v>142.7154790336528</v>
      </c>
      <c r="AU5">
        <f t="shared" si="17"/>
        <v>-4035.4463790957989</v>
      </c>
      <c r="AW5">
        <v>2</v>
      </c>
      <c r="AX5">
        <f>IF(Z5&gt;0, (R5*SUMPRODUCT(K5:$K$98, X5:$X$98)-K5*$AZ$3)/Z5, 0)</f>
        <v>6676.9859870996543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1.231956E-3</v>
      </c>
      <c r="Q6" s="5">
        <f t="shared" si="29"/>
        <v>12.5</v>
      </c>
      <c r="R6">
        <f t="shared" si="0"/>
        <v>2000000</v>
      </c>
      <c r="S6">
        <f t="shared" si="1"/>
        <v>9869.5119192281691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6528.0221638764124</v>
      </c>
      <c r="AC6">
        <f t="shared" si="2"/>
        <v>9540.9419471768852</v>
      </c>
      <c r="AE6">
        <f t="shared" si="3"/>
        <v>0</v>
      </c>
      <c r="AF6">
        <f t="shared" si="4"/>
        <v>0</v>
      </c>
      <c r="AG6">
        <f t="shared" si="5"/>
        <v>-12.083857369619324</v>
      </c>
      <c r="AH6">
        <f t="shared" si="6"/>
        <v>-2408.9420251768152</v>
      </c>
      <c r="AI6">
        <f t="shared" si="7"/>
        <v>-2421.0258825464343</v>
      </c>
      <c r="AJ6">
        <f t="shared" si="8"/>
        <v>-3012.9197833004728</v>
      </c>
      <c r="AK6">
        <f>G6*SUM(AB6, AE6:AF6)</f>
        <v>381.88929658677017</v>
      </c>
      <c r="AL6">
        <f t="shared" si="9"/>
        <v>-5052.0563692601372</v>
      </c>
      <c r="AN6">
        <f t="shared" si="10"/>
        <v>0</v>
      </c>
      <c r="AO6">
        <f t="shared" si="11"/>
        <v>0</v>
      </c>
      <c r="AP6">
        <f t="shared" si="12"/>
        <v>-9.3216087696622054</v>
      </c>
      <c r="AQ6">
        <f t="shared" si="13"/>
        <v>-1858.2820386437113</v>
      </c>
      <c r="AR6">
        <f t="shared" si="14"/>
        <v>-1867.6036474133734</v>
      </c>
      <c r="AS6">
        <f t="shared" si="15"/>
        <v>-2324.1965388397498</v>
      </c>
      <c r="AT6">
        <f t="shared" si="16"/>
        <v>294.59323353594931</v>
      </c>
      <c r="AU6">
        <f t="shared" si="17"/>
        <v>-3897.2069527171743</v>
      </c>
      <c r="AW6">
        <v>3</v>
      </c>
      <c r="AX6">
        <f>IF(Z6&gt;0, (R6*SUMPRODUCT(K6:$K$98, X6:$X$98)-K6*$AZ$3)/Z6, 0)</f>
        <v>9869.5119192281691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1.2424070000000001E-3</v>
      </c>
      <c r="Q7" s="5">
        <f t="shared" si="29"/>
        <v>12.5</v>
      </c>
      <c r="R7">
        <f t="shared" si="0"/>
        <v>2000000</v>
      </c>
      <c r="S7">
        <f t="shared" si="1"/>
        <v>12453.585086007117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9540.9419471768852</v>
      </c>
      <c r="AC7">
        <f t="shared" si="2"/>
        <v>11903.640474283922</v>
      </c>
      <c r="AE7">
        <f t="shared" si="3"/>
        <v>0</v>
      </c>
      <c r="AF7">
        <f t="shared" si="4"/>
        <v>0</v>
      </c>
      <c r="AG7">
        <f t="shared" si="5"/>
        <v>-11.948005726940114</v>
      </c>
      <c r="AH7">
        <f t="shared" si="6"/>
        <v>-2402.0910372826615</v>
      </c>
      <c r="AI7">
        <f t="shared" si="7"/>
        <v>-2414.0390430096018</v>
      </c>
      <c r="AJ7">
        <f t="shared" si="8"/>
        <v>-2362.6985271070371</v>
      </c>
      <c r="AK7">
        <f>G7*SUM(AB7, AE7:AF7)</f>
        <v>468.46024960638505</v>
      </c>
      <c r="AL7">
        <f t="shared" si="9"/>
        <v>-4308.277320510253</v>
      </c>
      <c r="AN7">
        <f t="shared" si="10"/>
        <v>0</v>
      </c>
      <c r="AO7">
        <f t="shared" si="11"/>
        <v>0</v>
      </c>
      <c r="AP7">
        <f t="shared" si="12"/>
        <v>-8.3857805931934255</v>
      </c>
      <c r="AQ7">
        <f t="shared" si="13"/>
        <v>-1685.9222253392356</v>
      </c>
      <c r="AR7">
        <f t="shared" si="14"/>
        <v>-1694.3080059324291</v>
      </c>
      <c r="AS7">
        <f t="shared" si="15"/>
        <v>-1658.2743521378452</v>
      </c>
      <c r="AT7">
        <f t="shared" si="16"/>
        <v>328.79167951636367</v>
      </c>
      <c r="AU7">
        <f t="shared" si="17"/>
        <v>-3023.7906785539103</v>
      </c>
      <c r="AW7">
        <v>4</v>
      </c>
      <c r="AX7">
        <f>IF(Z7&gt;0, (R7*SUMPRODUCT(K7:$K$98, X7:$X$98)-K7*$AZ$3)/Z7, 0)</f>
        <v>12453.585086007117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1.255709E-3</v>
      </c>
      <c r="Q8" s="5">
        <f t="shared" si="29"/>
        <v>12.5</v>
      </c>
      <c r="R8">
        <f t="shared" si="0"/>
        <v>2000000</v>
      </c>
      <c r="S8">
        <f t="shared" si="1"/>
        <v>13810.963483015221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11903.640474283922</v>
      </c>
      <c r="AC8">
        <f t="shared" si="2"/>
        <v>13052.490174507089</v>
      </c>
      <c r="AE8">
        <f t="shared" si="3"/>
        <v>0</v>
      </c>
      <c r="AF8">
        <f t="shared" si="4"/>
        <v>0</v>
      </c>
      <c r="AG8">
        <f t="shared" si="5"/>
        <v>-11.813522451347342</v>
      </c>
      <c r="AH8">
        <f t="shared" si="6"/>
        <v>-2400.5149317392388</v>
      </c>
      <c r="AI8">
        <f t="shared" si="7"/>
        <v>-2412.3284541905859</v>
      </c>
      <c r="AJ8">
        <f t="shared" si="8"/>
        <v>-1148.849700223167</v>
      </c>
      <c r="AK8">
        <f>G8*SUM(AB8, AE8:AF8)</f>
        <v>253.54754210224755</v>
      </c>
      <c r="AL8">
        <f t="shared" si="9"/>
        <v>-3307.6306123115055</v>
      </c>
      <c r="AN8">
        <f t="shared" si="10"/>
        <v>0</v>
      </c>
      <c r="AO8">
        <f t="shared" si="11"/>
        <v>0</v>
      </c>
      <c r="AP8">
        <f t="shared" si="12"/>
        <v>-7.7395619220560006</v>
      </c>
      <c r="AQ8">
        <f t="shared" si="13"/>
        <v>-1572.6836797010471</v>
      </c>
      <c r="AR8">
        <f t="shared" si="14"/>
        <v>-1580.423241623103</v>
      </c>
      <c r="AS8">
        <f t="shared" si="15"/>
        <v>-752.66233510214226</v>
      </c>
      <c r="AT8">
        <f t="shared" si="16"/>
        <v>166.11022752673048</v>
      </c>
      <c r="AU8">
        <f t="shared" si="17"/>
        <v>-2166.9753491985148</v>
      </c>
      <c r="AW8">
        <v>5</v>
      </c>
      <c r="AX8">
        <f>IF(Z8&gt;0, (R8*SUMPRODUCT(K8:$K$98, X8:$X$98)-K8*$AZ$3)/Z8, 0)</f>
        <v>13810.963483015221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1.2766120000000001E-3</v>
      </c>
      <c r="Q9" s="5">
        <f t="shared" si="29"/>
        <v>12.5</v>
      </c>
      <c r="R9">
        <f t="shared" si="0"/>
        <v>2000000</v>
      </c>
      <c r="S9">
        <f t="shared" si="1"/>
        <v>14537.974649864866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13052.490174507089</v>
      </c>
      <c r="AC9">
        <f t="shared" si="2"/>
        <v>13584.639335357744</v>
      </c>
      <c r="AE9">
        <f t="shared" si="3"/>
        <v>0</v>
      </c>
      <c r="AF9">
        <f t="shared" si="4"/>
        <v>0</v>
      </c>
      <c r="AG9">
        <f t="shared" si="5"/>
        <v>-11.680305942310211</v>
      </c>
      <c r="AH9">
        <f t="shared" si="6"/>
        <v>-2413.0055237855095</v>
      </c>
      <c r="AI9">
        <f t="shared" si="7"/>
        <v>-2424.6858297278195</v>
      </c>
      <c r="AJ9">
        <f t="shared" si="8"/>
        <v>-532.14916085065488</v>
      </c>
      <c r="AK9">
        <f t="shared" ref="AK9:AK40" si="30">G9*SUM(AB9:AB9, AE9:AF9)</f>
        <v>77.009692029591818</v>
      </c>
      <c r="AL9">
        <f t="shared" si="9"/>
        <v>-2879.8252985488825</v>
      </c>
      <c r="AN9">
        <f t="shared" si="10"/>
        <v>0</v>
      </c>
      <c r="AO9">
        <f t="shared" si="11"/>
        <v>0</v>
      </c>
      <c r="AP9">
        <f t="shared" si="12"/>
        <v>-7.2471691307993193</v>
      </c>
      <c r="AQ9">
        <f t="shared" si="13"/>
        <v>-1497.1747513120188</v>
      </c>
      <c r="AR9">
        <f t="shared" si="14"/>
        <v>-1504.421920442818</v>
      </c>
      <c r="AS9">
        <f t="shared" si="15"/>
        <v>-330.17756474406593</v>
      </c>
      <c r="AT9">
        <f t="shared" si="16"/>
        <v>47.781476410440227</v>
      </c>
      <c r="AU9">
        <f t="shared" si="17"/>
        <v>-1786.8180087764438</v>
      </c>
      <c r="AW9">
        <v>6</v>
      </c>
      <c r="AX9">
        <f>IF(Z9&gt;0, (R9*SUMPRODUCT(K9:$K$98, X9:$X$98)-K9*$AZ$3)/Z9, 0)</f>
        <v>14537.974649864866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1.3013160000000001E-3</v>
      </c>
      <c r="Q10" s="5">
        <f t="shared" si="29"/>
        <v>12.5</v>
      </c>
      <c r="R10">
        <f t="shared" si="0"/>
        <v>2000000</v>
      </c>
      <c r="S10">
        <f t="shared" si="1"/>
        <v>15175.359795210543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13584.639335357744</v>
      </c>
      <c r="AC10">
        <f t="shared" si="2"/>
        <v>14019.972382181717</v>
      </c>
      <c r="AE10">
        <f t="shared" si="3"/>
        <v>0</v>
      </c>
      <c r="AF10">
        <f t="shared" si="4"/>
        <v>0</v>
      </c>
      <c r="AG10">
        <f t="shared" si="5"/>
        <v>-11.548303113879484</v>
      </c>
      <c r="AH10">
        <f t="shared" si="6"/>
        <v>-2431.9630412197371</v>
      </c>
      <c r="AI10">
        <f t="shared" si="7"/>
        <v>-2443.5113443336168</v>
      </c>
      <c r="AJ10">
        <f t="shared" si="8"/>
        <v>-435.33304682397284</v>
      </c>
      <c r="AK10">
        <f t="shared" si="30"/>
        <v>55.697021274966758</v>
      </c>
      <c r="AL10">
        <f t="shared" si="9"/>
        <v>-2823.147369882623</v>
      </c>
      <c r="AN10">
        <f t="shared" si="10"/>
        <v>0</v>
      </c>
      <c r="AO10">
        <f t="shared" si="11"/>
        <v>0</v>
      </c>
      <c r="AP10">
        <f t="shared" si="12"/>
        <v>-6.7975207118363628</v>
      </c>
      <c r="AQ10">
        <f t="shared" si="13"/>
        <v>-1431.4933527544254</v>
      </c>
      <c r="AR10">
        <f t="shared" si="14"/>
        <v>-1438.2908734662617</v>
      </c>
      <c r="AS10">
        <f t="shared" si="15"/>
        <v>-256.24417484991778</v>
      </c>
      <c r="AT10">
        <f t="shared" si="16"/>
        <v>32.784180668859442</v>
      </c>
      <c r="AU10">
        <f t="shared" si="17"/>
        <v>-1661.7508676473201</v>
      </c>
      <c r="AW10">
        <v>7</v>
      </c>
      <c r="AX10">
        <f>IF(Z10&gt;0, (R10*SUMPRODUCT(K10:$K$98, X10:$X$98)-K10*$AZ$3)/Z10, 0)</f>
        <v>15175.359795210543</v>
      </c>
    </row>
    <row r="11" spans="1:52" x14ac:dyDescent="0.25">
      <c r="A11" t="s">
        <v>33</v>
      </c>
      <c r="C11" s="25">
        <f>AU100</f>
        <v>22301.550887424673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1.325545E-3</v>
      </c>
      <c r="Q11" s="5">
        <f t="shared" si="29"/>
        <v>12.5</v>
      </c>
      <c r="R11">
        <f t="shared" si="0"/>
        <v>2000000</v>
      </c>
      <c r="S11">
        <f t="shared" si="1"/>
        <v>15729.196188919688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14019.972382181717</v>
      </c>
      <c r="AC11">
        <f t="shared" si="2"/>
        <v>14367.063260494346</v>
      </c>
      <c r="AE11">
        <f t="shared" si="3"/>
        <v>0</v>
      </c>
      <c r="AF11">
        <f t="shared" si="4"/>
        <v>0</v>
      </c>
      <c r="AG11">
        <f t="shared" si="5"/>
        <v>-11.417512287289602</v>
      </c>
      <c r="AH11">
        <f t="shared" si="6"/>
        <v>-2449.2472721739809</v>
      </c>
      <c r="AI11">
        <f t="shared" si="7"/>
        <v>-2460.6647844612708</v>
      </c>
      <c r="AJ11">
        <f t="shared" si="8"/>
        <v>-347.09087831262877</v>
      </c>
      <c r="AK11">
        <f t="shared" si="30"/>
        <v>33.647933717236121</v>
      </c>
      <c r="AL11">
        <f t="shared" si="9"/>
        <v>-2774.1077290566636</v>
      </c>
      <c r="AN11">
        <f t="shared" si="10"/>
        <v>0</v>
      </c>
      <c r="AO11">
        <f t="shared" si="11"/>
        <v>0</v>
      </c>
      <c r="AP11">
        <f t="shared" si="12"/>
        <v>-6.3859132317807186</v>
      </c>
      <c r="AQ11">
        <f t="shared" si="13"/>
        <v>-1369.885152713209</v>
      </c>
      <c r="AR11">
        <f t="shared" si="14"/>
        <v>-1376.2710659449897</v>
      </c>
      <c r="AS11">
        <f t="shared" si="15"/>
        <v>-194.13092595612869</v>
      </c>
      <c r="AT11">
        <f t="shared" si="16"/>
        <v>18.819579934779931</v>
      </c>
      <c r="AU11">
        <f t="shared" si="17"/>
        <v>-1551.5824119663387</v>
      </c>
      <c r="AW11">
        <v>8</v>
      </c>
      <c r="AX11">
        <f>IF(Z11&gt;0, (R11*SUMPRODUCT(K11:$K$98, X11:$X$98)-K11*$AZ$3)/Z11, 0)</f>
        <v>15729.196188919688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1.3564250000000001E-3</v>
      </c>
      <c r="Q12" s="5">
        <f t="shared" si="29"/>
        <v>12.5</v>
      </c>
      <c r="R12">
        <f t="shared" si="0"/>
        <v>2000000</v>
      </c>
      <c r="S12">
        <f t="shared" si="1"/>
        <v>16261.001622048732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14367.063260494346</v>
      </c>
      <c r="AC12">
        <f t="shared" si="2"/>
        <v>14684.139987807062</v>
      </c>
      <c r="AE12">
        <f t="shared" si="3"/>
        <v>0</v>
      </c>
      <c r="AF12">
        <f t="shared" si="4"/>
        <v>0</v>
      </c>
      <c r="AG12">
        <f t="shared" si="5"/>
        <v>-11.287850165312419</v>
      </c>
      <c r="AH12">
        <f t="shared" si="6"/>
        <v>-2477.9198566858877</v>
      </c>
      <c r="AI12">
        <f t="shared" si="7"/>
        <v>-2489.2077068511999</v>
      </c>
      <c r="AJ12">
        <f t="shared" si="8"/>
        <v>-317.07672731271668</v>
      </c>
      <c r="AK12">
        <f t="shared" si="30"/>
        <v>33.044245499136991</v>
      </c>
      <c r="AL12">
        <f t="shared" si="9"/>
        <v>-2773.2401886647795</v>
      </c>
      <c r="AN12">
        <f t="shared" si="10"/>
        <v>0</v>
      </c>
      <c r="AO12">
        <f t="shared" si="11"/>
        <v>0</v>
      </c>
      <c r="AP12">
        <f t="shared" si="12"/>
        <v>-5.9996123606457212</v>
      </c>
      <c r="AQ12">
        <f t="shared" si="13"/>
        <v>-1317.0407458585057</v>
      </c>
      <c r="AR12">
        <f t="shared" si="14"/>
        <v>-1323.0403582191514</v>
      </c>
      <c r="AS12">
        <f t="shared" si="15"/>
        <v>-168.52965131521267</v>
      </c>
      <c r="AT12">
        <f t="shared" si="16"/>
        <v>17.563367766349767</v>
      </c>
      <c r="AU12">
        <f t="shared" si="17"/>
        <v>-1474.0066417680143</v>
      </c>
      <c r="AW12">
        <v>9</v>
      </c>
      <c r="AX12">
        <f>IF(Z12&gt;0, (R12*SUMPRODUCT(K12:$K$98, X12:$X$98)-K12*$AZ$3)/Z12, 0)</f>
        <v>16261.001622048732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1.3882549999999999E-3</v>
      </c>
      <c r="Q13" s="5">
        <f t="shared" si="29"/>
        <v>12.5</v>
      </c>
      <c r="R13">
        <f t="shared" si="0"/>
        <v>2000000</v>
      </c>
      <c r="S13">
        <f t="shared" si="1"/>
        <v>16758.97588375389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14684.139987807062</v>
      </c>
      <c r="AC13">
        <f t="shared" si="2"/>
        <v>14961.476841228603</v>
      </c>
      <c r="AE13">
        <f t="shared" si="3"/>
        <v>0</v>
      </c>
      <c r="AF13">
        <f t="shared" si="4"/>
        <v>0</v>
      </c>
      <c r="AG13">
        <f t="shared" si="5"/>
        <v>-11.159301249228049</v>
      </c>
      <c r="AH13">
        <f t="shared" si="6"/>
        <v>-2507.2663089993262</v>
      </c>
      <c r="AI13">
        <f t="shared" si="7"/>
        <v>-2518.4256102485542</v>
      </c>
      <c r="AJ13">
        <f t="shared" si="8"/>
        <v>-277.33685342154058</v>
      </c>
      <c r="AK13">
        <f t="shared" si="30"/>
        <v>29.368279975614126</v>
      </c>
      <c r="AL13">
        <f t="shared" si="9"/>
        <v>-2766.3941836944805</v>
      </c>
      <c r="AN13">
        <f t="shared" si="10"/>
        <v>0</v>
      </c>
      <c r="AO13">
        <f t="shared" si="11"/>
        <v>0</v>
      </c>
      <c r="AP13">
        <f t="shared" si="12"/>
        <v>-5.6381057463702806</v>
      </c>
      <c r="AQ13">
        <f t="shared" si="13"/>
        <v>-1266.7668224681709</v>
      </c>
      <c r="AR13">
        <f t="shared" si="14"/>
        <v>-1272.4049282145411</v>
      </c>
      <c r="AS13">
        <f t="shared" si="15"/>
        <v>-140.12118429587218</v>
      </c>
      <c r="AT13">
        <f t="shared" si="16"/>
        <v>14.837978148764059</v>
      </c>
      <c r="AU13">
        <f t="shared" si="17"/>
        <v>-1397.6881343616492</v>
      </c>
      <c r="AW13">
        <v>10</v>
      </c>
      <c r="AX13">
        <f>IF(Z13&gt;0, (R13*SUMPRODUCT(K13:$K$98, X13:$X$98)-K13*$AZ$3)/Z13, 0)</f>
        <v>16758.97588375389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1.4257860000000001E-3</v>
      </c>
      <c r="Q14" s="5">
        <f t="shared" si="29"/>
        <v>12.5</v>
      </c>
      <c r="R14">
        <f t="shared" si="0"/>
        <v>2000000</v>
      </c>
      <c r="S14">
        <f t="shared" si="1"/>
        <v>17228.307650674873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14961.476841228603</v>
      </c>
      <c r="AC14">
        <f t="shared" si="2"/>
        <v>15204.736048180803</v>
      </c>
      <c r="AE14">
        <f t="shared" si="3"/>
        <v>0</v>
      </c>
      <c r="AF14">
        <f t="shared" si="4"/>
        <v>0</v>
      </c>
      <c r="AG14">
        <f t="shared" si="5"/>
        <v>-11.031797461244835</v>
      </c>
      <c r="AH14">
        <f t="shared" si="6"/>
        <v>-2545.7240785490981</v>
      </c>
      <c r="AI14">
        <f t="shared" si="7"/>
        <v>-2556.7558760103429</v>
      </c>
      <c r="AJ14">
        <f t="shared" si="8"/>
        <v>-243.25920695219975</v>
      </c>
      <c r="AK14">
        <f t="shared" si="30"/>
        <v>26.930658314211485</v>
      </c>
      <c r="AL14">
        <f t="shared" si="9"/>
        <v>-2773.0844246483312</v>
      </c>
      <c r="AN14">
        <f t="shared" si="10"/>
        <v>0</v>
      </c>
      <c r="AO14">
        <f t="shared" si="11"/>
        <v>0</v>
      </c>
      <c r="AP14">
        <f t="shared" si="12"/>
        <v>-5.2991880173672588</v>
      </c>
      <c r="AQ14">
        <f t="shared" si="13"/>
        <v>-1222.8533545836542</v>
      </c>
      <c r="AR14">
        <f t="shared" si="14"/>
        <v>-1228.1525426010214</v>
      </c>
      <c r="AS14">
        <f t="shared" si="15"/>
        <v>-116.85097366262731</v>
      </c>
      <c r="AT14">
        <f t="shared" si="16"/>
        <v>12.936298217931375</v>
      </c>
      <c r="AU14">
        <f t="shared" si="17"/>
        <v>-1332.0672180457175</v>
      </c>
      <c r="AW14">
        <v>11</v>
      </c>
      <c r="AX14">
        <f>IF(Z14&gt;0, (R14*SUMPRODUCT(K14:$K$98, X14:$X$98)-K14*$AZ$3)/Z14, 0)</f>
        <v>17228.307650674873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1.477569E-3</v>
      </c>
      <c r="Q15" s="5">
        <f t="shared" si="29"/>
        <v>12.5</v>
      </c>
      <c r="R15">
        <f t="shared" si="0"/>
        <v>2000000</v>
      </c>
      <c r="S15">
        <f t="shared" si="1"/>
        <v>17741.587600818424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15204.736048180803</v>
      </c>
      <c r="AC15">
        <f t="shared" si="2"/>
        <v>15478.015429782674</v>
      </c>
      <c r="AE15">
        <f t="shared" si="3"/>
        <v>0</v>
      </c>
      <c r="AF15">
        <f t="shared" si="4"/>
        <v>0</v>
      </c>
      <c r="AG15">
        <f t="shared" si="5"/>
        <v>-10.905179244689373</v>
      </c>
      <c r="AH15">
        <f t="shared" si="6"/>
        <v>-2608.0387108822511</v>
      </c>
      <c r="AI15">
        <f t="shared" si="7"/>
        <v>-2618.9438901269405</v>
      </c>
      <c r="AJ15">
        <f t="shared" si="8"/>
        <v>-273.27938160187114</v>
      </c>
      <c r="AK15">
        <f t="shared" si="30"/>
        <v>62.339417797541294</v>
      </c>
      <c r="AL15">
        <f t="shared" si="9"/>
        <v>-2829.8838539312701</v>
      </c>
      <c r="AN15">
        <f t="shared" si="10"/>
        <v>0</v>
      </c>
      <c r="AO15">
        <f t="shared" si="11"/>
        <v>0</v>
      </c>
      <c r="AP15">
        <f t="shared" si="12"/>
        <v>-4.9695154361578151</v>
      </c>
      <c r="AQ15">
        <f t="shared" si="13"/>
        <v>-1188.4892802782767</v>
      </c>
      <c r="AR15">
        <f t="shared" si="14"/>
        <v>-1193.4587957144347</v>
      </c>
      <c r="AS15">
        <f t="shared" si="15"/>
        <v>-124.53404705984218</v>
      </c>
      <c r="AT15">
        <f t="shared" si="16"/>
        <v>28.408217056756598</v>
      </c>
      <c r="AU15">
        <f t="shared" si="17"/>
        <v>-1289.5846257175201</v>
      </c>
      <c r="AW15">
        <v>12</v>
      </c>
      <c r="AX15">
        <f>IF(Z15&gt;0, (R15*SUMPRODUCT(K15:$K$98, X15:$X$98)-K15*$AZ$3)/Z15, 0)</f>
        <v>17741.587600818424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1.5369540000000001E-3</v>
      </c>
      <c r="Q16" s="5">
        <f t="shared" si="29"/>
        <v>12.5</v>
      </c>
      <c r="R16">
        <f t="shared" si="0"/>
        <v>2000000</v>
      </c>
      <c r="S16">
        <f t="shared" si="1"/>
        <v>18302.707518448366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15478.015429782674</v>
      </c>
      <c r="AC16">
        <f t="shared" si="2"/>
        <v>15783.32766584544</v>
      </c>
      <c r="AE16">
        <f t="shared" si="3"/>
        <v>0</v>
      </c>
      <c r="AF16">
        <f t="shared" si="4"/>
        <v>0</v>
      </c>
      <c r="AG16">
        <f t="shared" si="5"/>
        <v>-10.779366693381638</v>
      </c>
      <c r="AH16">
        <f t="shared" si="6"/>
        <v>-2681.7214177347701</v>
      </c>
      <c r="AI16">
        <f t="shared" si="7"/>
        <v>-2692.5007844281517</v>
      </c>
      <c r="AJ16">
        <f t="shared" si="8"/>
        <v>-305.31223606276581</v>
      </c>
      <c r="AK16">
        <f t="shared" si="30"/>
        <v>109.89390955145699</v>
      </c>
      <c r="AL16">
        <f t="shared" si="9"/>
        <v>-2887.9191109394606</v>
      </c>
      <c r="AN16">
        <f t="shared" si="10"/>
        <v>0</v>
      </c>
      <c r="AO16">
        <f t="shared" si="11"/>
        <v>0</v>
      </c>
      <c r="AP16">
        <f t="shared" si="12"/>
        <v>-4.6468473797829661</v>
      </c>
      <c r="AQ16">
        <f t="shared" si="13"/>
        <v>-1156.0558702358528</v>
      </c>
      <c r="AR16">
        <f t="shared" si="14"/>
        <v>-1160.7027176156357</v>
      </c>
      <c r="AS16">
        <f t="shared" si="15"/>
        <v>-131.616207567651</v>
      </c>
      <c r="AT16">
        <f t="shared" si="16"/>
        <v>47.373861580089994</v>
      </c>
      <c r="AU16">
        <f t="shared" si="17"/>
        <v>-1244.9450636031968</v>
      </c>
      <c r="AW16">
        <v>13</v>
      </c>
      <c r="AX16">
        <f>IF(Z16&gt;0, (R16*SUMPRODUCT(K16:$K$98, X16:$X$98)-K16*$AZ$3)/Z16, 0)</f>
        <v>18302.707518448366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1.5977630000000001E-3</v>
      </c>
      <c r="Q17" s="5">
        <f t="shared" si="29"/>
        <v>12.5</v>
      </c>
      <c r="R17">
        <f t="shared" si="0"/>
        <v>2000000</v>
      </c>
      <c r="S17">
        <f t="shared" si="1"/>
        <v>19001.923892425399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15783.32766584544</v>
      </c>
      <c r="AC17">
        <f t="shared" si="2"/>
        <v>16196.252058720769</v>
      </c>
      <c r="AE17">
        <f t="shared" si="3"/>
        <v>0</v>
      </c>
      <c r="AF17">
        <f t="shared" si="4"/>
        <v>0</v>
      </c>
      <c r="AG17">
        <f t="shared" si="5"/>
        <v>-10.654350153181703</v>
      </c>
      <c r="AH17">
        <f t="shared" si="6"/>
        <v>-2755.6597225788041</v>
      </c>
      <c r="AI17">
        <f t="shared" si="7"/>
        <v>-2766.314072731986</v>
      </c>
      <c r="AJ17">
        <f t="shared" si="8"/>
        <v>-412.92439287532943</v>
      </c>
      <c r="AK17">
        <f t="shared" si="30"/>
        <v>217.80992178866705</v>
      </c>
      <c r="AL17">
        <f t="shared" si="9"/>
        <v>-2961.4285438186484</v>
      </c>
      <c r="AN17">
        <f t="shared" si="10"/>
        <v>0</v>
      </c>
      <c r="AO17">
        <f t="shared" si="11"/>
        <v>0</v>
      </c>
      <c r="AP17">
        <f t="shared" si="12"/>
        <v>-4.3174979744078499</v>
      </c>
      <c r="AQ17">
        <f t="shared" si="13"/>
        <v>-1116.6852130196157</v>
      </c>
      <c r="AR17">
        <f t="shared" si="14"/>
        <v>-1121.0027109940236</v>
      </c>
      <c r="AS17">
        <f t="shared" si="15"/>
        <v>-167.33073384963132</v>
      </c>
      <c r="AT17">
        <f t="shared" si="16"/>
        <v>88.263843651475355</v>
      </c>
      <c r="AU17">
        <f t="shared" si="17"/>
        <v>-1200.0696011921796</v>
      </c>
      <c r="AW17">
        <v>14</v>
      </c>
      <c r="AX17">
        <f>IF(Z17&gt;0, (R17*SUMPRODUCT(K17:$K$98, X17:$X$98)-K17*$AZ$3)/Z17, 0)</f>
        <v>19001.923892425399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1.661898E-3</v>
      </c>
      <c r="Q18" s="5">
        <f t="shared" si="29"/>
        <v>12.5</v>
      </c>
      <c r="R18">
        <f t="shared" si="0"/>
        <v>2000000</v>
      </c>
      <c r="S18">
        <f t="shared" si="1"/>
        <v>19851.088981078698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16196.252058720769</v>
      </c>
      <c r="AC18">
        <f t="shared" si="2"/>
        <v>16722.716497391855</v>
      </c>
      <c r="AE18">
        <f t="shared" si="3"/>
        <v>0</v>
      </c>
      <c r="AF18">
        <f t="shared" si="4"/>
        <v>0</v>
      </c>
      <c r="AG18">
        <f t="shared" si="5"/>
        <v>-10.530100208439015</v>
      </c>
      <c r="AH18">
        <f t="shared" si="6"/>
        <v>-2833.0309137395784</v>
      </c>
      <c r="AI18">
        <f t="shared" si="7"/>
        <v>-2843.5610139480173</v>
      </c>
      <c r="AJ18">
        <f t="shared" si="8"/>
        <v>-526.4644386710861</v>
      </c>
      <c r="AK18">
        <f t="shared" si="30"/>
        <v>349.83904446836863</v>
      </c>
      <c r="AL18">
        <f t="shared" si="9"/>
        <v>-3020.1864081507347</v>
      </c>
      <c r="AN18">
        <f t="shared" si="10"/>
        <v>0</v>
      </c>
      <c r="AO18">
        <f t="shared" si="11"/>
        <v>0</v>
      </c>
      <c r="AP18">
        <f t="shared" si="12"/>
        <v>-3.9820341110629895</v>
      </c>
      <c r="AQ18">
        <f t="shared" si="13"/>
        <v>-1071.3312801302661</v>
      </c>
      <c r="AR18">
        <f t="shared" si="14"/>
        <v>-1075.313314241329</v>
      </c>
      <c r="AS18">
        <f t="shared" si="15"/>
        <v>-199.08636304997376</v>
      </c>
      <c r="AT18">
        <f t="shared" si="16"/>
        <v>132.29418342460724</v>
      </c>
      <c r="AU18">
        <f t="shared" si="17"/>
        <v>-1142.1054938666955</v>
      </c>
      <c r="AW18">
        <v>15</v>
      </c>
      <c r="AX18">
        <f>IF(Z18&gt;0, (R18*SUMPRODUCT(K18:$K$98, X18:$X$98)-K18*$AZ$3)/Z18, 0)</f>
        <v>19851.088981078698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1.7364850000000001E-3</v>
      </c>
      <c r="Q19" s="5">
        <f t="shared" si="29"/>
        <v>12.5</v>
      </c>
      <c r="R19">
        <f t="shared" si="0"/>
        <v>2000000</v>
      </c>
      <c r="S19">
        <f t="shared" si="1"/>
        <v>20658.607037423666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16722.716497391855</v>
      </c>
      <c r="AC19">
        <f t="shared" si="2"/>
        <v>17198.726412755281</v>
      </c>
      <c r="AE19">
        <f t="shared" si="3"/>
        <v>0</v>
      </c>
      <c r="AF19">
        <f t="shared" si="4"/>
        <v>0</v>
      </c>
      <c r="AG19">
        <f t="shared" si="5"/>
        <v>-10.406513845294173</v>
      </c>
      <c r="AH19">
        <f t="shared" si="6"/>
        <v>-2925.6577696721956</v>
      </c>
      <c r="AI19">
        <f t="shared" si="7"/>
        <v>-2936.0642835174899</v>
      </c>
      <c r="AJ19">
        <f t="shared" si="8"/>
        <v>-476.00991536342553</v>
      </c>
      <c r="AK19">
        <f t="shared" si="30"/>
        <v>372.91657789183836</v>
      </c>
      <c r="AL19">
        <f t="shared" si="9"/>
        <v>-3039.1576209890773</v>
      </c>
      <c r="AN19">
        <f t="shared" si="10"/>
        <v>0</v>
      </c>
      <c r="AO19">
        <f t="shared" si="11"/>
        <v>0</v>
      </c>
      <c r="AP19">
        <f t="shared" si="12"/>
        <v>-3.6699608574550129</v>
      </c>
      <c r="AQ19">
        <f t="shared" si="13"/>
        <v>-1031.7623804307325</v>
      </c>
      <c r="AR19">
        <f t="shared" si="14"/>
        <v>-1035.4323412881877</v>
      </c>
      <c r="AS19">
        <f t="shared" si="15"/>
        <v>-167.86964233312492</v>
      </c>
      <c r="AT19">
        <f t="shared" si="16"/>
        <v>131.5127490632222</v>
      </c>
      <c r="AU19">
        <f t="shared" si="17"/>
        <v>-1071.7892345580904</v>
      </c>
      <c r="AW19">
        <v>16</v>
      </c>
      <c r="AX19">
        <f>IF(Z19&gt;0, (R19*SUMPRODUCT(K19:$K$98, X19:$X$98)-K19*$AZ$3)/Z19, 0)</f>
        <v>20658.607037423666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1.8096469999999999E-3</v>
      </c>
      <c r="Q20" s="5">
        <f t="shared" si="29"/>
        <v>12.5</v>
      </c>
      <c r="R20">
        <f t="shared" si="0"/>
        <v>2000000</v>
      </c>
      <c r="S20">
        <f t="shared" si="1"/>
        <v>20991.183248119221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17198.726412755281</v>
      </c>
      <c r="AC20">
        <f t="shared" si="2"/>
        <v>17269.222423998384</v>
      </c>
      <c r="AE20">
        <f t="shared" si="3"/>
        <v>0</v>
      </c>
      <c r="AF20">
        <f t="shared" si="4"/>
        <v>0</v>
      </c>
      <c r="AG20">
        <f t="shared" si="5"/>
        <v>-10.283616590280637</v>
      </c>
      <c r="AH20">
        <f t="shared" si="6"/>
        <v>-3013.13864969521</v>
      </c>
      <c r="AI20">
        <f t="shared" si="7"/>
        <v>-3023.4222662854904</v>
      </c>
      <c r="AJ20">
        <f t="shared" si="8"/>
        <v>-70.496011243103567</v>
      </c>
      <c r="AK20">
        <f t="shared" si="30"/>
        <v>73.954523574847713</v>
      </c>
      <c r="AL20">
        <f t="shared" si="9"/>
        <v>-3019.9637539537462</v>
      </c>
      <c r="AN20">
        <f t="shared" si="10"/>
        <v>0</v>
      </c>
      <c r="AO20">
        <f t="shared" si="11"/>
        <v>0</v>
      </c>
      <c r="AP20">
        <f t="shared" si="12"/>
        <v>-3.4398367781700201</v>
      </c>
      <c r="AQ20">
        <f t="shared" si="13"/>
        <v>-1007.8852176133383</v>
      </c>
      <c r="AR20">
        <f t="shared" si="14"/>
        <v>-1011.3250543915083</v>
      </c>
      <c r="AS20">
        <f t="shared" si="15"/>
        <v>-23.580689736867882</v>
      </c>
      <c r="AT20">
        <f t="shared" si="16"/>
        <v>24.737551023171768</v>
      </c>
      <c r="AU20">
        <f t="shared" si="17"/>
        <v>-1010.1681931052043</v>
      </c>
      <c r="AW20">
        <v>17</v>
      </c>
      <c r="AX20">
        <f>IF(Z20&gt;0, (R20*SUMPRODUCT(K20:$K$98, X20:$X$98)-K20*$AZ$3)/Z20, 0)</f>
        <v>20991.183248119221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1.8942099999999999E-3</v>
      </c>
      <c r="Q21" s="5">
        <f t="shared" si="29"/>
        <v>12.5</v>
      </c>
      <c r="R21">
        <f t="shared" si="0"/>
        <v>2000000</v>
      </c>
      <c r="S21">
        <f t="shared" si="1"/>
        <v>21229.307451335346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17269.222423998384</v>
      </c>
      <c r="AC21">
        <f t="shared" si="2"/>
        <v>17257.390804101451</v>
      </c>
      <c r="AE21">
        <f t="shared" si="3"/>
        <v>0</v>
      </c>
      <c r="AF21">
        <f t="shared" si="4"/>
        <v>0</v>
      </c>
      <c r="AG21">
        <f t="shared" si="5"/>
        <v>-10.161301094996356</v>
      </c>
      <c r="AH21">
        <f t="shared" si="6"/>
        <v>-3116.6927010360773</v>
      </c>
      <c r="AI21">
        <f t="shared" si="7"/>
        <v>-3126.8540021310737</v>
      </c>
      <c r="AJ21">
        <f t="shared" si="8"/>
        <v>11.831619896933262</v>
      </c>
      <c r="AK21">
        <f t="shared" si="30"/>
        <v>27.630755878397416</v>
      </c>
      <c r="AL21">
        <f t="shared" si="9"/>
        <v>-3087.391626355743</v>
      </c>
      <c r="AN21">
        <f t="shared" si="10"/>
        <v>0</v>
      </c>
      <c r="AO21">
        <f t="shared" si="11"/>
        <v>0</v>
      </c>
      <c r="AP21">
        <f t="shared" si="12"/>
        <v>-3.2321440064328097</v>
      </c>
      <c r="AQ21">
        <f t="shared" si="13"/>
        <v>-991.36907167401046</v>
      </c>
      <c r="AR21">
        <f t="shared" si="14"/>
        <v>-994.60121568044326</v>
      </c>
      <c r="AS21">
        <f t="shared" si="15"/>
        <v>3.7634451512410121</v>
      </c>
      <c r="AT21">
        <f t="shared" si="16"/>
        <v>8.7888924037047609</v>
      </c>
      <c r="AU21">
        <f t="shared" si="17"/>
        <v>-982.04887812549748</v>
      </c>
      <c r="AW21">
        <v>18</v>
      </c>
      <c r="AX21">
        <f>IF(Z21&gt;0, (R21*SUMPRODUCT(K21:$K$98, X21:$X$98)-K21*$AZ$3)/Z21, 0)</f>
        <v>21229.307451335346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1.9849490000000002E-3</v>
      </c>
      <c r="Q22" s="5">
        <f t="shared" si="29"/>
        <v>12.5</v>
      </c>
      <c r="R22">
        <f t="shared" si="0"/>
        <v>2000000</v>
      </c>
      <c r="S22">
        <f t="shared" si="1"/>
        <v>21845.797874838685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17257.390804101451</v>
      </c>
      <c r="AC22">
        <f t="shared" si="2"/>
        <v>17545.70321242269</v>
      </c>
      <c r="AE22">
        <f t="shared" si="3"/>
        <v>0</v>
      </c>
      <c r="AF22">
        <f t="shared" si="4"/>
        <v>0</v>
      </c>
      <c r="AG22">
        <f t="shared" si="5"/>
        <v>-10.03951841959918</v>
      </c>
      <c r="AH22">
        <f t="shared" si="6"/>
        <v>-3227.1463115539077</v>
      </c>
      <c r="AI22">
        <f t="shared" si="7"/>
        <v>-3237.1858299735068</v>
      </c>
      <c r="AJ22">
        <f t="shared" si="8"/>
        <v>-288.31240832123876</v>
      </c>
      <c r="AK22">
        <f t="shared" si="30"/>
        <v>362.40520688613049</v>
      </c>
      <c r="AL22">
        <f t="shared" si="9"/>
        <v>-3163.0930314086149</v>
      </c>
      <c r="AN22">
        <f t="shared" si="10"/>
        <v>0</v>
      </c>
      <c r="AO22">
        <f t="shared" si="11"/>
        <v>0</v>
      </c>
      <c r="AP22">
        <f t="shared" si="12"/>
        <v>-2.9817058126564486</v>
      </c>
      <c r="AQ22">
        <f t="shared" si="13"/>
        <v>-958.45243898036222</v>
      </c>
      <c r="AR22">
        <f t="shared" si="14"/>
        <v>-961.43414479301862</v>
      </c>
      <c r="AS22">
        <f t="shared" si="15"/>
        <v>-85.627890484685068</v>
      </c>
      <c r="AT22">
        <f t="shared" si="16"/>
        <v>107.63322170910263</v>
      </c>
      <c r="AU22">
        <f t="shared" si="17"/>
        <v>-939.42881356860107</v>
      </c>
      <c r="AW22">
        <v>19</v>
      </c>
      <c r="AX22">
        <f>IF(Z22&gt;0, (R22*SUMPRODUCT(K22:$K$98, X22:$X$98)-K22*$AZ$3)/Z22, 0)</f>
        <v>21845.797874838685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2.0842399999999998E-3</v>
      </c>
      <c r="Q23" s="5">
        <f t="shared" si="29"/>
        <v>12.5</v>
      </c>
      <c r="R23">
        <f t="shared" si="0"/>
        <v>2000000</v>
      </c>
      <c r="S23">
        <f t="shared" si="1"/>
        <v>23338.865046360286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17545.70321242269</v>
      </c>
      <c r="AC23">
        <f t="shared" si="2"/>
        <v>18518.359646674562</v>
      </c>
      <c r="AE23">
        <f t="shared" si="3"/>
        <v>0</v>
      </c>
      <c r="AF23">
        <f t="shared" si="4"/>
        <v>0</v>
      </c>
      <c r="AG23">
        <f t="shared" si="5"/>
        <v>-9.9181984695323226</v>
      </c>
      <c r="AH23">
        <f t="shared" si="6"/>
        <v>-3347.9625393384631</v>
      </c>
      <c r="AI23">
        <f t="shared" si="7"/>
        <v>-3357.8807378079955</v>
      </c>
      <c r="AJ23">
        <f t="shared" si="8"/>
        <v>-972.65643425187227</v>
      </c>
      <c r="AK23">
        <f t="shared" si="30"/>
        <v>1228.1992248695883</v>
      </c>
      <c r="AL23">
        <f t="shared" si="9"/>
        <v>-3102.3379471902795</v>
      </c>
      <c r="AN23">
        <f t="shared" si="10"/>
        <v>0</v>
      </c>
      <c r="AO23">
        <f t="shared" si="11"/>
        <v>0</v>
      </c>
      <c r="AP23">
        <f t="shared" si="12"/>
        <v>-2.6300662178633156</v>
      </c>
      <c r="AQ23">
        <f t="shared" si="13"/>
        <v>-887.7986461387253</v>
      </c>
      <c r="AR23">
        <f t="shared" si="14"/>
        <v>-890.42871235658856</v>
      </c>
      <c r="AS23">
        <f t="shared" si="15"/>
        <v>-257.92494848450696</v>
      </c>
      <c r="AT23">
        <f t="shared" si="16"/>
        <v>325.68871252762204</v>
      </c>
      <c r="AU23">
        <f t="shared" si="17"/>
        <v>-822.66494831347347</v>
      </c>
      <c r="AW23">
        <v>20</v>
      </c>
      <c r="AX23">
        <f>IF(Z23&gt;0, (R23*SUMPRODUCT(K23:$K$98, X23:$X$98)-K23*$AZ$3)/Z23, 0)</f>
        <v>23338.865046360286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2.1892320000000002E-3</v>
      </c>
      <c r="Q24" s="5">
        <f t="shared" si="29"/>
        <v>12.5</v>
      </c>
      <c r="R24">
        <f t="shared" si="0"/>
        <v>2000000</v>
      </c>
      <c r="S24">
        <f t="shared" si="1"/>
        <v>24693.995968790274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18518.359646674562</v>
      </c>
      <c r="AC24">
        <f t="shared" si="2"/>
        <v>19354.765351636066</v>
      </c>
      <c r="AE24">
        <f t="shared" si="3"/>
        <v>0</v>
      </c>
      <c r="AF24">
        <f t="shared" si="4"/>
        <v>0</v>
      </c>
      <c r="AG24">
        <f t="shared" si="5"/>
        <v>-9.7973032473651482</v>
      </c>
      <c r="AH24">
        <f t="shared" si="6"/>
        <v>-3474.1179954961899</v>
      </c>
      <c r="AI24">
        <f t="shared" si="7"/>
        <v>-3483.915298743555</v>
      </c>
      <c r="AJ24">
        <f t="shared" si="8"/>
        <v>-836.40570496150394</v>
      </c>
      <c r="AK24">
        <f t="shared" si="30"/>
        <v>1296.2851752672195</v>
      </c>
      <c r="AL24">
        <f t="shared" si="9"/>
        <v>-3024.0358284378399</v>
      </c>
      <c r="AN24">
        <f t="shared" si="10"/>
        <v>0</v>
      </c>
      <c r="AO24">
        <f t="shared" si="11"/>
        <v>0</v>
      </c>
      <c r="AP24">
        <f t="shared" si="12"/>
        <v>-2.3196497594271577</v>
      </c>
      <c r="AQ24">
        <f t="shared" si="13"/>
        <v>-822.54644660933445</v>
      </c>
      <c r="AR24">
        <f t="shared" si="14"/>
        <v>-824.86609636876165</v>
      </c>
      <c r="AS24">
        <f t="shared" si="15"/>
        <v>-198.0308502565986</v>
      </c>
      <c r="AT24">
        <f t="shared" si="16"/>
        <v>306.91380260851571</v>
      </c>
      <c r="AU24">
        <f t="shared" si="17"/>
        <v>-715.98314401684468</v>
      </c>
      <c r="AW24">
        <v>21</v>
      </c>
      <c r="AX24">
        <f>IF(Z24&gt;0, (R24*SUMPRODUCT(K24:$K$98, X24:$X$98)-K24*$AZ$3)/Z24, 0)</f>
        <v>24693.995968790274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2.8741389999999999E-3</v>
      </c>
      <c r="Q25" s="5">
        <f t="shared" si="29"/>
        <v>12.5</v>
      </c>
      <c r="R25">
        <f t="shared" si="0"/>
        <v>2000000</v>
      </c>
      <c r="S25">
        <f t="shared" si="1"/>
        <v>25942.678293756933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19354.765351636066</v>
      </c>
      <c r="AC25">
        <f t="shared" si="2"/>
        <v>20071.687075651935</v>
      </c>
      <c r="AE25">
        <f t="shared" si="3"/>
        <v>0</v>
      </c>
      <c r="AF25">
        <f t="shared" si="4"/>
        <v>0</v>
      </c>
      <c r="AG25">
        <f t="shared" si="5"/>
        <v>-9.6711714035334175</v>
      </c>
      <c r="AH25">
        <f t="shared" si="6"/>
        <v>-4505.4098172926115</v>
      </c>
      <c r="AI25">
        <f t="shared" si="7"/>
        <v>-4515.0809886961451</v>
      </c>
      <c r="AJ25">
        <f t="shared" si="8"/>
        <v>-716.92172401586868</v>
      </c>
      <c r="AK25">
        <f t="shared" si="30"/>
        <v>1354.8335746145247</v>
      </c>
      <c r="AL25">
        <f t="shared" si="9"/>
        <v>-3877.1691380974889</v>
      </c>
      <c r="AN25">
        <f t="shared" si="10"/>
        <v>0</v>
      </c>
      <c r="AO25">
        <f t="shared" si="11"/>
        <v>0</v>
      </c>
      <c r="AP25">
        <f t="shared" si="12"/>
        <v>-2.0444520232080139</v>
      </c>
      <c r="AQ25">
        <f t="shared" si="13"/>
        <v>-952.42797713003029</v>
      </c>
      <c r="AR25">
        <f t="shared" si="14"/>
        <v>-954.47242915323829</v>
      </c>
      <c r="AS25">
        <f t="shared" si="15"/>
        <v>-151.55476084422554</v>
      </c>
      <c r="AT25">
        <f t="shared" si="16"/>
        <v>286.40710904149779</v>
      </c>
      <c r="AU25">
        <f t="shared" si="17"/>
        <v>-819.62008095596605</v>
      </c>
      <c r="AW25">
        <v>22</v>
      </c>
      <c r="AX25">
        <f>IF(Z25&gt;0, (R25*SUMPRODUCT(K25:$K$98, X25:$X$98)-K25*$AZ$3)/Z25, 0)</f>
        <v>25942.678293756933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3.657909E-3</v>
      </c>
      <c r="Q26" s="5">
        <f t="shared" si="29"/>
        <v>12.5</v>
      </c>
      <c r="R26">
        <f t="shared" si="0"/>
        <v>2000000</v>
      </c>
      <c r="S26">
        <f t="shared" si="1"/>
        <v>26855.022829102378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20071.687075651935</v>
      </c>
      <c r="AC26">
        <f t="shared" si="2"/>
        <v>20493.784250865836</v>
      </c>
      <c r="AE26">
        <f t="shared" si="3"/>
        <v>0</v>
      </c>
      <c r="AF26">
        <f t="shared" si="4"/>
        <v>0</v>
      </c>
      <c r="AG26">
        <f t="shared" si="5"/>
        <v>-9.5390834245805571</v>
      </c>
      <c r="AH26">
        <f t="shared" si="6"/>
        <v>-5660.2023868044043</v>
      </c>
      <c r="AI26">
        <f t="shared" si="7"/>
        <v>-5669.7414702289852</v>
      </c>
      <c r="AJ26">
        <f t="shared" si="8"/>
        <v>-422.09717521390121</v>
      </c>
      <c r="AK26">
        <f t="shared" si="30"/>
        <v>1405.0180952956355</v>
      </c>
      <c r="AL26">
        <f t="shared" si="9"/>
        <v>-4686.8205501472512</v>
      </c>
      <c r="AN26">
        <f t="shared" si="10"/>
        <v>0</v>
      </c>
      <c r="AO26">
        <f t="shared" si="11"/>
        <v>0</v>
      </c>
      <c r="AP26">
        <f t="shared" si="12"/>
        <v>-1.8004723960001547</v>
      </c>
      <c r="AQ26">
        <f t="shared" si="13"/>
        <v>-1068.3456365372579</v>
      </c>
      <c r="AR26">
        <f t="shared" si="14"/>
        <v>-1070.1461089332581</v>
      </c>
      <c r="AS26">
        <f t="shared" si="15"/>
        <v>-79.669532026939649</v>
      </c>
      <c r="AT26">
        <f t="shared" si="16"/>
        <v>265.19280562553001</v>
      </c>
      <c r="AU26">
        <f t="shared" si="17"/>
        <v>-884.6228353346678</v>
      </c>
      <c r="AW26">
        <v>23</v>
      </c>
      <c r="AX26">
        <f>IF(Z26&gt;0, (R26*SUMPRODUCT(K26:$K$98, X26:$X$98)-K26*$AZ$3)/Z26, 0)</f>
        <v>26855.022829102378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4.4868319999999996E-3</v>
      </c>
      <c r="Q27" s="5">
        <f t="shared" si="29"/>
        <v>12.5</v>
      </c>
      <c r="R27">
        <f t="shared" si="0"/>
        <v>2000000</v>
      </c>
      <c r="S27">
        <f t="shared" si="1"/>
        <v>27461.080952989709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20493.784250865836</v>
      </c>
      <c r="AC27">
        <f t="shared" si="2"/>
        <v>20652.693214635663</v>
      </c>
      <c r="AE27">
        <f t="shared" si="3"/>
        <v>0</v>
      </c>
      <c r="AF27">
        <f t="shared" si="4"/>
        <v>0</v>
      </c>
      <c r="AG27">
        <f t="shared" si="5"/>
        <v>-9.4008923255746737</v>
      </c>
      <c r="AH27">
        <f t="shared" si="6"/>
        <v>-6848.0423616124199</v>
      </c>
      <c r="AI27">
        <f t="shared" si="7"/>
        <v>-6857.443253937995</v>
      </c>
      <c r="AJ27">
        <f t="shared" si="8"/>
        <v>-158.9089637698271</v>
      </c>
      <c r="AK27">
        <f t="shared" si="30"/>
        <v>1434.5648975606086</v>
      </c>
      <c r="AL27">
        <f t="shared" si="9"/>
        <v>-5581.7873201472139</v>
      </c>
      <c r="AN27">
        <f t="shared" si="10"/>
        <v>0</v>
      </c>
      <c r="AO27">
        <f t="shared" si="11"/>
        <v>0</v>
      </c>
      <c r="AP27">
        <f t="shared" si="12"/>
        <v>-1.5842761204273776</v>
      </c>
      <c r="AQ27">
        <f t="shared" si="13"/>
        <v>-1154.0595944985951</v>
      </c>
      <c r="AR27">
        <f t="shared" si="14"/>
        <v>-1155.6438706190224</v>
      </c>
      <c r="AS27">
        <f t="shared" si="15"/>
        <v>-26.779976613231408</v>
      </c>
      <c r="AT27">
        <f t="shared" si="16"/>
        <v>241.75863648876407</v>
      </c>
      <c r="AU27">
        <f t="shared" si="17"/>
        <v>-940.66521074348987</v>
      </c>
      <c r="AW27">
        <v>24</v>
      </c>
      <c r="AX27">
        <f>IF(Z27&gt;0, (R27*SUMPRODUCT(K27:$K$98, X27:$X$98)-K27*$AZ$3)/Z27, 0)</f>
        <v>27461.080952989709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5.3970320000000004E-3</v>
      </c>
      <c r="Q28" s="5">
        <f t="shared" si="29"/>
        <v>12.5</v>
      </c>
      <c r="R28">
        <f t="shared" si="0"/>
        <v>2000000</v>
      </c>
      <c r="S28">
        <f t="shared" si="1"/>
        <v>27811.78523933277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20652.693214635663</v>
      </c>
      <c r="AC28">
        <f t="shared" si="2"/>
        <v>20594.396656125529</v>
      </c>
      <c r="AE28">
        <f t="shared" si="3"/>
        <v>0</v>
      </c>
      <c r="AF28">
        <f t="shared" si="4"/>
        <v>0</v>
      </c>
      <c r="AG28">
        <f t="shared" si="5"/>
        <v>-9.2561464856092464</v>
      </c>
      <c r="AH28">
        <f t="shared" si="6"/>
        <v>-8117.9066735489505</v>
      </c>
      <c r="AI28">
        <f t="shared" si="7"/>
        <v>-8127.1628200345594</v>
      </c>
      <c r="AJ28">
        <f t="shared" si="8"/>
        <v>58.296558510133764</v>
      </c>
      <c r="AK28">
        <f t="shared" si="30"/>
        <v>1445.6885250244966</v>
      </c>
      <c r="AL28">
        <f t="shared" si="9"/>
        <v>-6623.1777364999289</v>
      </c>
      <c r="AN28">
        <f t="shared" si="10"/>
        <v>0</v>
      </c>
      <c r="AO28">
        <f t="shared" si="11"/>
        <v>0</v>
      </c>
      <c r="AP28">
        <f t="shared" si="12"/>
        <v>-1.3927526520574298</v>
      </c>
      <c r="AQ28">
        <f t="shared" si="13"/>
        <v>-1221.4841312546303</v>
      </c>
      <c r="AR28">
        <f t="shared" si="14"/>
        <v>-1222.8768839066877</v>
      </c>
      <c r="AS28">
        <f t="shared" si="15"/>
        <v>8.7717590248860215</v>
      </c>
      <c r="AT28">
        <f t="shared" si="16"/>
        <v>217.52967397472347</v>
      </c>
      <c r="AU28">
        <f t="shared" si="17"/>
        <v>-996.57545090707822</v>
      </c>
      <c r="AW28">
        <v>25</v>
      </c>
      <c r="AX28">
        <f>IF(Z28&gt;0, (R28*SUMPRODUCT(K28:$K$98, X28:$X$98)-K28*$AZ$3)/Z28, 0)</f>
        <v>27811.78523933277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6.3737730000000001E-3</v>
      </c>
      <c r="Q29" s="5">
        <f t="shared" si="29"/>
        <v>12.5</v>
      </c>
      <c r="R29">
        <f t="shared" si="0"/>
        <v>2000000</v>
      </c>
      <c r="S29">
        <f t="shared" si="1"/>
        <v>27940.955957485607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20594.396656125529</v>
      </c>
      <c r="AC29">
        <f t="shared" si="2"/>
        <v>20351.27237843203</v>
      </c>
      <c r="AE29">
        <f t="shared" si="3"/>
        <v>0</v>
      </c>
      <c r="AF29">
        <f t="shared" si="4"/>
        <v>0</v>
      </c>
      <c r="AG29">
        <f t="shared" si="5"/>
        <v>-9.1045884441991323</v>
      </c>
      <c r="AH29">
        <f t="shared" si="6"/>
        <v>-9439.4522486433762</v>
      </c>
      <c r="AI29">
        <f t="shared" si="7"/>
        <v>-9448.5568370875753</v>
      </c>
      <c r="AJ29">
        <f t="shared" si="8"/>
        <v>243.12427769349961</v>
      </c>
      <c r="AK29">
        <f t="shared" si="30"/>
        <v>1441.6077659287871</v>
      </c>
      <c r="AL29">
        <f t="shared" si="9"/>
        <v>-7763.8247934652882</v>
      </c>
      <c r="AN29">
        <f t="shared" si="10"/>
        <v>0</v>
      </c>
      <c r="AO29">
        <f t="shared" si="11"/>
        <v>0</v>
      </c>
      <c r="AP29">
        <f t="shared" si="12"/>
        <v>-1.223167889542405</v>
      </c>
      <c r="AQ29">
        <f t="shared" si="13"/>
        <v>-1268.1556070517202</v>
      </c>
      <c r="AR29">
        <f t="shared" si="14"/>
        <v>-1269.3787749412625</v>
      </c>
      <c r="AS29">
        <f t="shared" si="15"/>
        <v>32.662850327117461</v>
      </c>
      <c r="AT29">
        <f t="shared" si="16"/>
        <v>193.67468825266198</v>
      </c>
      <c r="AU29">
        <f t="shared" si="17"/>
        <v>-1043.041236361483</v>
      </c>
      <c r="AW29">
        <v>26</v>
      </c>
      <c r="AX29">
        <f>IF(Z29&gt;0, (R29*SUMPRODUCT(K29:$K$98, X29:$X$98)-K29*$AZ$3)/Z29, 0)</f>
        <v>27940.955957485607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7.4983330000000003E-3</v>
      </c>
      <c r="Q30" s="5">
        <f t="shared" si="29"/>
        <v>12.5</v>
      </c>
      <c r="R30">
        <f t="shared" si="0"/>
        <v>2000000</v>
      </c>
      <c r="S30">
        <f t="shared" si="1"/>
        <v>27887.147257251218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20351.27237843203</v>
      </c>
      <c r="AC30">
        <f t="shared" si="2"/>
        <v>19956.652354917031</v>
      </c>
      <c r="AE30">
        <f t="shared" si="3"/>
        <v>0</v>
      </c>
      <c r="AF30">
        <f t="shared" si="4"/>
        <v>0</v>
      </c>
      <c r="AG30">
        <f t="shared" si="5"/>
        <v>-8.9452733237745843</v>
      </c>
      <c r="AH30">
        <f t="shared" si="6"/>
        <v>-10923.077757209123</v>
      </c>
      <c r="AI30">
        <f t="shared" si="7"/>
        <v>-10932.023030532897</v>
      </c>
      <c r="AJ30">
        <f t="shared" si="8"/>
        <v>394.62002351499905</v>
      </c>
      <c r="AK30">
        <f t="shared" si="30"/>
        <v>1424.5890664902422</v>
      </c>
      <c r="AL30">
        <f t="shared" si="9"/>
        <v>-9112.8139405276561</v>
      </c>
      <c r="AN30">
        <f t="shared" si="10"/>
        <v>0</v>
      </c>
      <c r="AO30">
        <f t="shared" si="11"/>
        <v>0</v>
      </c>
      <c r="AP30">
        <f t="shared" si="12"/>
        <v>-1.0730040093716828</v>
      </c>
      <c r="AQ30">
        <f t="shared" si="13"/>
        <v>-1310.2457358137385</v>
      </c>
      <c r="AR30">
        <f t="shared" si="14"/>
        <v>-1311.3187398231103</v>
      </c>
      <c r="AS30">
        <f t="shared" si="15"/>
        <v>47.335486807827344</v>
      </c>
      <c r="AT30">
        <f t="shared" si="16"/>
        <v>170.88240065157478</v>
      </c>
      <c r="AU30">
        <f t="shared" si="17"/>
        <v>-1093.1008523637081</v>
      </c>
      <c r="AW30">
        <v>27</v>
      </c>
      <c r="AX30">
        <f>IF(Z30&gt;0, (R30*SUMPRODUCT(K30:$K$98, X30:$X$98)-K30*$AZ$3)/Z30, 0)</f>
        <v>27887.147257251218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8.7783159999999995E-3</v>
      </c>
      <c r="Q31" s="5">
        <f t="shared" si="29"/>
        <v>12.5</v>
      </c>
      <c r="R31">
        <f t="shared" si="0"/>
        <v>2000000</v>
      </c>
      <c r="S31">
        <f t="shared" si="1"/>
        <v>27665.622707505769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19956.652354917031</v>
      </c>
      <c r="AC31">
        <f t="shared" si="2"/>
        <v>19426.349104403937</v>
      </c>
      <c r="AE31">
        <f t="shared" si="3"/>
        <v>0</v>
      </c>
      <c r="AF31">
        <f t="shared" si="4"/>
        <v>0</v>
      </c>
      <c r="AG31">
        <f t="shared" si="5"/>
        <v>-8.7772961545943744</v>
      </c>
      <c r="AH31">
        <f t="shared" si="6"/>
        <v>-12563.909750794179</v>
      </c>
      <c r="AI31">
        <f t="shared" si="7"/>
        <v>-12572.687046948773</v>
      </c>
      <c r="AJ31">
        <f t="shared" si="8"/>
        <v>530.3032505130941</v>
      </c>
      <c r="AK31">
        <f t="shared" si="30"/>
        <v>1396.9656648441924</v>
      </c>
      <c r="AL31">
        <f t="shared" si="9"/>
        <v>-10645.418131591487</v>
      </c>
      <c r="AN31">
        <f t="shared" si="10"/>
        <v>0</v>
      </c>
      <c r="AO31">
        <f t="shared" si="11"/>
        <v>0</v>
      </c>
      <c r="AP31">
        <f t="shared" si="12"/>
        <v>-0.94004892947717333</v>
      </c>
      <c r="AQ31">
        <f t="shared" si="13"/>
        <v>-1345.5954662187987</v>
      </c>
      <c r="AR31">
        <f t="shared" si="14"/>
        <v>-1346.5355151482761</v>
      </c>
      <c r="AS31">
        <f t="shared" si="15"/>
        <v>56.795509022691405</v>
      </c>
      <c r="AT31">
        <f t="shared" si="16"/>
        <v>149.61510408484543</v>
      </c>
      <c r="AU31">
        <f t="shared" si="17"/>
        <v>-1140.1249020407392</v>
      </c>
      <c r="AW31">
        <v>28</v>
      </c>
      <c r="AX31">
        <f>IF(Z31&gt;0, (R31*SUMPRODUCT(K31:$K$98, X31:$X$98)-K31*$AZ$3)/Z31, 0)</f>
        <v>27665.622707505769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1.019566E-2</v>
      </c>
      <c r="Q32" s="5">
        <f t="shared" si="29"/>
        <v>12.5</v>
      </c>
      <c r="R32">
        <f t="shared" si="0"/>
        <v>2000000</v>
      </c>
      <c r="S32">
        <f t="shared" si="1"/>
        <v>27292.237062274711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19426.349104403937</v>
      </c>
      <c r="AC32">
        <f t="shared" si="2"/>
        <v>18777.13085720357</v>
      </c>
      <c r="AE32">
        <f t="shared" si="3"/>
        <v>0</v>
      </c>
      <c r="AF32">
        <f t="shared" si="4"/>
        <v>0</v>
      </c>
      <c r="AG32">
        <f t="shared" si="5"/>
        <v>-8.6000328657368783</v>
      </c>
      <c r="AH32">
        <f t="shared" si="6"/>
        <v>-14318.452369848268</v>
      </c>
      <c r="AI32">
        <f t="shared" si="7"/>
        <v>-14327.052402714005</v>
      </c>
      <c r="AJ32">
        <f t="shared" si="8"/>
        <v>649.21824720036602</v>
      </c>
      <c r="AK32">
        <f t="shared" si="30"/>
        <v>1359.8444373082757</v>
      </c>
      <c r="AL32">
        <f t="shared" si="9"/>
        <v>-12317.989718205365</v>
      </c>
      <c r="AN32">
        <f t="shared" si="10"/>
        <v>0</v>
      </c>
      <c r="AO32">
        <f t="shared" si="11"/>
        <v>0</v>
      </c>
      <c r="AP32">
        <f t="shared" si="12"/>
        <v>-0.82237859010186443</v>
      </c>
      <c r="AQ32">
        <f t="shared" si="13"/>
        <v>-1369.2027526161764</v>
      </c>
      <c r="AR32">
        <f t="shared" si="14"/>
        <v>-1370.0251312062785</v>
      </c>
      <c r="AS32">
        <f t="shared" si="15"/>
        <v>62.081528656494754</v>
      </c>
      <c r="AT32">
        <f t="shared" si="16"/>
        <v>130.0351950475509</v>
      </c>
      <c r="AU32">
        <f t="shared" si="17"/>
        <v>-1177.9084075022329</v>
      </c>
      <c r="AW32">
        <v>29</v>
      </c>
      <c r="AX32">
        <f>IF(Z32&gt;0, (R32*SUMPRODUCT(K32:$K$98, X32:$X$98)-K32*$AZ$3)/Z32, 0)</f>
        <v>27292.237062274711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1.1804551E-2</v>
      </c>
      <c r="Q33" s="5">
        <f t="shared" si="29"/>
        <v>12.5</v>
      </c>
      <c r="R33">
        <f t="shared" si="0"/>
        <v>2000000</v>
      </c>
      <c r="S33">
        <f t="shared" si="1"/>
        <v>26789.993454061943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18777.13085720357</v>
      </c>
      <c r="AC33">
        <f t="shared" si="2"/>
        <v>18029.693478710997</v>
      </c>
      <c r="AE33">
        <f t="shared" si="3"/>
        <v>0</v>
      </c>
      <c r="AF33">
        <f t="shared" si="4"/>
        <v>0</v>
      </c>
      <c r="AG33">
        <f t="shared" si="5"/>
        <v>-8.4125130105142407</v>
      </c>
      <c r="AH33">
        <f t="shared" si="6"/>
        <v>-16243.124250442741</v>
      </c>
      <c r="AI33">
        <f t="shared" si="7"/>
        <v>-16251.536763453256</v>
      </c>
      <c r="AJ33">
        <f t="shared" si="8"/>
        <v>747.43737849257377</v>
      </c>
      <c r="AK33">
        <f t="shared" si="30"/>
        <v>1314.39916000425</v>
      </c>
      <c r="AL33">
        <f t="shared" si="9"/>
        <v>-14189.700224956432</v>
      </c>
      <c r="AN33">
        <f t="shared" si="10"/>
        <v>0</v>
      </c>
      <c r="AO33">
        <f t="shared" si="11"/>
        <v>0</v>
      </c>
      <c r="AP33">
        <f t="shared" si="12"/>
        <v>-0.71825624481489292</v>
      </c>
      <c r="AQ33">
        <f t="shared" si="13"/>
        <v>-1386.8300011665076</v>
      </c>
      <c r="AR33">
        <f t="shared" si="14"/>
        <v>-1387.5482574113225</v>
      </c>
      <c r="AS33">
        <f t="shared" si="15"/>
        <v>63.815837674115777</v>
      </c>
      <c r="AT33">
        <f t="shared" si="16"/>
        <v>112.22275717999663</v>
      </c>
      <c r="AU33">
        <f t="shared" si="17"/>
        <v>-1211.50966255721</v>
      </c>
      <c r="AW33">
        <v>30</v>
      </c>
      <c r="AX33">
        <f>IF(Z33&gt;0, (R33*SUMPRODUCT(K33:$K$98, X33:$X$98)-K33*$AZ$3)/Z33, 0)</f>
        <v>26789.993454061943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1.3628751999999999E-2</v>
      </c>
      <c r="Q34" s="5">
        <f t="shared" si="29"/>
        <v>12.5</v>
      </c>
      <c r="R34">
        <f t="shared" si="0"/>
        <v>2000000</v>
      </c>
      <c r="S34">
        <f t="shared" si="1"/>
        <v>26172.638576811118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18029.693478710997</v>
      </c>
      <c r="AC34">
        <f t="shared" si="2"/>
        <v>17198.011133011987</v>
      </c>
      <c r="AE34">
        <f t="shared" si="3"/>
        <v>0</v>
      </c>
      <c r="AF34">
        <f t="shared" si="4"/>
        <v>0</v>
      </c>
      <c r="AG34">
        <f t="shared" si="5"/>
        <v>-8.2137358268920266</v>
      </c>
      <c r="AH34">
        <f t="shared" si="6"/>
        <v>-18344.328562731516</v>
      </c>
      <c r="AI34">
        <f t="shared" si="7"/>
        <v>-18352.542298558408</v>
      </c>
      <c r="AJ34">
        <f t="shared" si="8"/>
        <v>831.6823456990096</v>
      </c>
      <c r="AK34">
        <f t="shared" si="30"/>
        <v>1262.0785435097698</v>
      </c>
      <c r="AL34">
        <f t="shared" si="9"/>
        <v>-16258.781409349629</v>
      </c>
      <c r="AN34">
        <f t="shared" si="10"/>
        <v>0</v>
      </c>
      <c r="AO34">
        <f t="shared" si="11"/>
        <v>0</v>
      </c>
      <c r="AP34">
        <f t="shared" si="12"/>
        <v>-0.62614709476224151</v>
      </c>
      <c r="AQ34">
        <f t="shared" si="13"/>
        <v>-1398.4194618619229</v>
      </c>
      <c r="AR34">
        <f t="shared" si="14"/>
        <v>-1399.0456089566851</v>
      </c>
      <c r="AS34">
        <f t="shared" si="15"/>
        <v>63.40056406726783</v>
      </c>
      <c r="AT34">
        <f t="shared" si="16"/>
        <v>96.210400484650478</v>
      </c>
      <c r="AU34">
        <f t="shared" si="17"/>
        <v>-1239.4346444047669</v>
      </c>
      <c r="AW34">
        <v>31</v>
      </c>
      <c r="AX34">
        <f>IF(Z34&gt;0, (R34*SUMPRODUCT(K34:$K$98, X34:$X$98)-K34*$AZ$3)/Z34, 0)</f>
        <v>26172.638576811118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1.5530428000000001E-2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25448.504920265987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17198.011133011987</v>
      </c>
      <c r="AC35">
        <f t="shared" ref="AC35:AC66" si="33">S35*Z35</f>
        <v>16295.259220674623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-8.0040356357525386</v>
      </c>
      <c r="AH35">
        <f t="shared" ref="AH35:AH66" si="37">-X35*R35</f>
        <v>-20410.053259290737</v>
      </c>
      <c r="AI35">
        <f t="shared" ref="AI35:AI66" si="38">SUM(AE35:AH35)</f>
        <v>-20418.05729492649</v>
      </c>
      <c r="AJ35">
        <f t="shared" ref="AJ35:AJ66" si="39">AB35-AC35</f>
        <v>902.75191233736405</v>
      </c>
      <c r="AK35">
        <f t="shared" si="30"/>
        <v>1203.8607793108392</v>
      </c>
      <c r="AL35">
        <f t="shared" ref="AL35:AL66" si="40">SUM(AI35:AK35)</f>
        <v>-18311.444603278287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-0.54478686735893289</v>
      </c>
      <c r="AQ35">
        <f t="shared" ref="AQ35:AQ66" si="44">AH35*$K35</f>
        <v>-1389.1903389448814</v>
      </c>
      <c r="AR35">
        <f t="shared" ref="AR35:AR66" si="45">AI35*$K35</f>
        <v>-1389.7351258122405</v>
      </c>
      <c r="AS35">
        <f t="shared" ref="AS35:AS66" si="46">AJ35*$K35</f>
        <v>61.444927122481374</v>
      </c>
      <c r="AT35">
        <f t="shared" ref="AT35:AT66" si="47">AK35*$K35</f>
        <v>81.93960803566226</v>
      </c>
      <c r="AU35">
        <f t="shared" ref="AU35:AU66" si="48">AL35*$K35</f>
        <v>-1246.3505906540968</v>
      </c>
      <c r="AW35">
        <v>32</v>
      </c>
      <c r="AX35">
        <f>IF(Z35&gt;0, (R35*SUMPRODUCT(K35:$K$98, X35:$X$98)-K35*$AZ$3)/Z35, 0)</f>
        <v>25448.504920265987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1.7564712E-2</v>
      </c>
      <c r="Q36" s="5">
        <f t="shared" si="29"/>
        <v>12.5</v>
      </c>
      <c r="R36">
        <f t="shared" si="31"/>
        <v>2000000</v>
      </c>
      <c r="S36">
        <f t="shared" si="32"/>
        <v>24649.600406554378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16295.259220674623</v>
      </c>
      <c r="AC36">
        <f t="shared" si="33"/>
        <v>15348.629193805231</v>
      </c>
      <c r="AE36">
        <f t="shared" si="34"/>
        <v>0</v>
      </c>
      <c r="AF36">
        <f t="shared" si="35"/>
        <v>0</v>
      </c>
      <c r="AG36">
        <f t="shared" si="36"/>
        <v>-7.783406698615285</v>
      </c>
      <c r="AH36">
        <f t="shared" si="37"/>
        <v>-22494.17292475684</v>
      </c>
      <c r="AI36">
        <f t="shared" si="38"/>
        <v>-22501.956331455454</v>
      </c>
      <c r="AJ36">
        <f t="shared" si="39"/>
        <v>946.63002686939217</v>
      </c>
      <c r="AK36">
        <f t="shared" si="30"/>
        <v>1140.6681454472237</v>
      </c>
      <c r="AL36">
        <f t="shared" si="40"/>
        <v>-20414.658159138839</v>
      </c>
      <c r="AN36">
        <f t="shared" si="41"/>
        <v>0</v>
      </c>
      <c r="AO36">
        <f t="shared" si="42"/>
        <v>0</v>
      </c>
      <c r="AP36">
        <f t="shared" si="43"/>
        <v>-0.4730089055882159</v>
      </c>
      <c r="AQ36">
        <f t="shared" si="44"/>
        <v>-1367.0034895059796</v>
      </c>
      <c r="AR36">
        <f t="shared" si="45"/>
        <v>-1367.4764984115677</v>
      </c>
      <c r="AS36">
        <f t="shared" si="46"/>
        <v>57.528078686431044</v>
      </c>
      <c r="AT36">
        <f t="shared" si="47"/>
        <v>69.320056372400487</v>
      </c>
      <c r="AU36">
        <f t="shared" si="48"/>
        <v>-1240.6283633527362</v>
      </c>
      <c r="AW36">
        <v>33</v>
      </c>
      <c r="AX36">
        <f>IF(Z36&gt;0, (R36*SUMPRODUCT(K36:$K$98, X36:$X$98)-K36*$AZ$3)/Z36, 0)</f>
        <v>24649.600406554378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31"/>
        <v>2000000</v>
      </c>
      <c r="S37">
        <f t="shared" si="32"/>
        <v>23798.167750956371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15348.629193805231</v>
      </c>
      <c r="AC37">
        <f t="shared" si="33"/>
        <v>14376.768840080944</v>
      </c>
      <c r="AE37">
        <f t="shared" si="34"/>
        <v>0</v>
      </c>
      <c r="AF37">
        <f t="shared" si="35"/>
        <v>0</v>
      </c>
      <c r="AG37">
        <f t="shared" si="36"/>
        <v>-7.5514053174866733</v>
      </c>
      <c r="AH37">
        <f t="shared" si="37"/>
        <v>-24666.770262793376</v>
      </c>
      <c r="AI37">
        <f t="shared" si="38"/>
        <v>-24674.321668110864</v>
      </c>
      <c r="AJ37">
        <f t="shared" si="39"/>
        <v>971.86035372428705</v>
      </c>
      <c r="AK37">
        <f t="shared" si="30"/>
        <v>1074.4040435663662</v>
      </c>
      <c r="AL37">
        <f t="shared" si="40"/>
        <v>-22628.057270820213</v>
      </c>
      <c r="AN37">
        <f t="shared" si="41"/>
        <v>0</v>
      </c>
      <c r="AO37">
        <f t="shared" si="42"/>
        <v>0</v>
      </c>
      <c r="AP37">
        <f t="shared" si="43"/>
        <v>-0.4097409334078318</v>
      </c>
      <c r="AQ37">
        <f t="shared" si="44"/>
        <v>-1338.4244450802973</v>
      </c>
      <c r="AR37">
        <f t="shared" si="45"/>
        <v>-1338.8341860137052</v>
      </c>
      <c r="AS37">
        <f t="shared" si="46"/>
        <v>52.733359121238529</v>
      </c>
      <c r="AT37">
        <f t="shared" si="47"/>
        <v>58.297402557455641</v>
      </c>
      <c r="AU37">
        <f t="shared" si="48"/>
        <v>-1227.8034243350112</v>
      </c>
      <c r="AW37">
        <v>34</v>
      </c>
      <c r="AX37">
        <f>IF(Z37&gt;0, (R37*SUMPRODUCT(K37:$K$98, X37:$X$98)-K37*$AZ$3)/Z37, 0)</f>
        <v>23798.167750956371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2.2489294999999999E-2</v>
      </c>
      <c r="Q38" s="5">
        <f t="shared" si="60"/>
        <v>12.5</v>
      </c>
      <c r="R38">
        <f t="shared" si="31"/>
        <v>2000000</v>
      </c>
      <c r="S38">
        <f t="shared" si="32"/>
        <v>22911.016193289775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14376.768840080944</v>
      </c>
      <c r="AC38">
        <f t="shared" si="33"/>
        <v>13391.150766234299</v>
      </c>
      <c r="AE38">
        <f t="shared" si="34"/>
        <v>0</v>
      </c>
      <c r="AF38">
        <f t="shared" si="35"/>
        <v>0</v>
      </c>
      <c r="AG38">
        <f t="shared" si="36"/>
        <v>-7.3060654824622793</v>
      </c>
      <c r="AH38">
        <f t="shared" si="37"/>
        <v>-27172.125095924232</v>
      </c>
      <c r="AI38">
        <f t="shared" si="38"/>
        <v>-27179.431161406694</v>
      </c>
      <c r="AJ38">
        <f t="shared" si="39"/>
        <v>985.61807384664462</v>
      </c>
      <c r="AK38">
        <f t="shared" si="30"/>
        <v>1006.3738188056661</v>
      </c>
      <c r="AL38">
        <f t="shared" si="40"/>
        <v>-25187.43926875438</v>
      </c>
      <c r="AN38">
        <f t="shared" si="41"/>
        <v>0</v>
      </c>
      <c r="AO38">
        <f t="shared" si="42"/>
        <v>0</v>
      </c>
      <c r="AP38">
        <f t="shared" si="43"/>
        <v>-0.35395423156140121</v>
      </c>
      <c r="AQ38">
        <f t="shared" si="44"/>
        <v>-1316.3978178548691</v>
      </c>
      <c r="AR38">
        <f t="shared" si="45"/>
        <v>-1316.7517720864305</v>
      </c>
      <c r="AS38">
        <f t="shared" si="46"/>
        <v>47.749871497708497</v>
      </c>
      <c r="AT38">
        <f t="shared" si="47"/>
        <v>48.755417338365127</v>
      </c>
      <c r="AU38">
        <f t="shared" si="48"/>
        <v>-1220.2464832503567</v>
      </c>
      <c r="AW38">
        <v>35</v>
      </c>
      <c r="AX38">
        <f>IF(Z38&gt;0, (R38*SUMPRODUCT(K38:$K$98, X38:$X$98)-K38*$AZ$3)/Z38, 0)</f>
        <v>22911.016193289775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2.5348699999999998E-2</v>
      </c>
      <c r="Q39" s="5">
        <f t="shared" si="60"/>
        <v>12.5</v>
      </c>
      <c r="R39">
        <f t="shared" si="31"/>
        <v>2000000</v>
      </c>
      <c r="S39">
        <f t="shared" si="32"/>
        <v>21974.497100125824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13391.150766234299</v>
      </c>
      <c r="AC39">
        <f t="shared" si="33"/>
        <v>12389.758636980907</v>
      </c>
      <c r="AE39">
        <f t="shared" si="34"/>
        <v>0</v>
      </c>
      <c r="AF39">
        <f t="shared" si="35"/>
        <v>0</v>
      </c>
      <c r="AG39">
        <f t="shared" si="36"/>
        <v>-7.0478055655423644</v>
      </c>
      <c r="AH39">
        <f t="shared" si="37"/>
        <v>-29631.881935246649</v>
      </c>
      <c r="AI39">
        <f t="shared" si="38"/>
        <v>-29638.929740812193</v>
      </c>
      <c r="AJ39">
        <f t="shared" si="39"/>
        <v>1001.3921292533923</v>
      </c>
      <c r="AK39">
        <f t="shared" si="30"/>
        <v>937.38055363640103</v>
      </c>
      <c r="AL39">
        <f t="shared" si="40"/>
        <v>-27700.157057922399</v>
      </c>
      <c r="AN39">
        <f t="shared" si="41"/>
        <v>0</v>
      </c>
      <c r="AO39">
        <f t="shared" si="42"/>
        <v>0</v>
      </c>
      <c r="AP39">
        <f t="shared" si="43"/>
        <v>-0.30485929430018449</v>
      </c>
      <c r="AQ39">
        <f t="shared" si="44"/>
        <v>-1281.7542327972126</v>
      </c>
      <c r="AR39">
        <f t="shared" si="45"/>
        <v>-1282.0590920915129</v>
      </c>
      <c r="AS39">
        <f t="shared" si="46"/>
        <v>43.316135072528098</v>
      </c>
      <c r="AT39">
        <f t="shared" si="47"/>
        <v>40.547255654933508</v>
      </c>
      <c r="AU39">
        <f t="shared" si="48"/>
        <v>-1198.1957013640513</v>
      </c>
      <c r="AW39">
        <v>36</v>
      </c>
      <c r="AX39">
        <f>IF(Z39&gt;0, (R39*SUMPRODUCT(K39:$K$98, X39:$X$98)-K39*$AZ$3)/Z39, 0)</f>
        <v>21974.497100125824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2.8197647999999999E-2</v>
      </c>
      <c r="Q40" s="5">
        <f t="shared" si="60"/>
        <v>12.5</v>
      </c>
      <c r="R40">
        <f t="shared" si="31"/>
        <v>2000000</v>
      </c>
      <c r="S40">
        <f t="shared" si="32"/>
        <v>21002.246510088033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12389.758636980907</v>
      </c>
      <c r="AC40">
        <f t="shared" si="33"/>
        <v>11389.259483292157</v>
      </c>
      <c r="AE40">
        <f t="shared" si="34"/>
        <v>0</v>
      </c>
      <c r="AF40">
        <f t="shared" si="35"/>
        <v>0</v>
      </c>
      <c r="AG40">
        <f t="shared" si="36"/>
        <v>-6.7785959693773368</v>
      </c>
      <c r="AH40">
        <f t="shared" si="37"/>
        <v>-31797.046481536723</v>
      </c>
      <c r="AI40">
        <f t="shared" si="38"/>
        <v>-31803.825077506099</v>
      </c>
      <c r="AJ40">
        <f t="shared" si="39"/>
        <v>1000.4991536887501</v>
      </c>
      <c r="AK40">
        <f t="shared" si="30"/>
        <v>867.2831045886636</v>
      </c>
      <c r="AL40">
        <f t="shared" si="40"/>
        <v>-29936.042819228685</v>
      </c>
      <c r="AN40">
        <f t="shared" si="41"/>
        <v>0</v>
      </c>
      <c r="AO40">
        <f t="shared" si="42"/>
        <v>0</v>
      </c>
      <c r="AP40">
        <f t="shared" si="43"/>
        <v>-0.26179855918480149</v>
      </c>
      <c r="AQ40">
        <f t="shared" si="44"/>
        <v>-1228.0450100292869</v>
      </c>
      <c r="AR40">
        <f t="shared" si="45"/>
        <v>-1228.3068085884715</v>
      </c>
      <c r="AS40">
        <f t="shared" si="46"/>
        <v>38.640632674466382</v>
      </c>
      <c r="AT40">
        <f t="shared" si="47"/>
        <v>33.495648392729052</v>
      </c>
      <c r="AU40">
        <f t="shared" si="48"/>
        <v>-1156.1705275212762</v>
      </c>
      <c r="AW40">
        <v>37</v>
      </c>
      <c r="AX40">
        <f>IF(Z40&gt;0, (R40*SUMPRODUCT(K40:$K$98, X40:$X$98)-K40*$AZ$3)/Z40, 0)</f>
        <v>21002.246510088033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3.1331300999999999E-2</v>
      </c>
      <c r="Q41" s="5">
        <f t="shared" si="60"/>
        <v>12.5</v>
      </c>
      <c r="R41">
        <f t="shared" si="31"/>
        <v>2000000</v>
      </c>
      <c r="S41">
        <f t="shared" si="32"/>
        <v>20028.565819493855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11389.259483292157</v>
      </c>
      <c r="AC41">
        <f t="shared" si="33"/>
        <v>10412.335079609707</v>
      </c>
      <c r="AE41">
        <f t="shared" si="34"/>
        <v>0</v>
      </c>
      <c r="AF41">
        <f t="shared" si="35"/>
        <v>0</v>
      </c>
      <c r="AG41">
        <f t="shared" si="36"/>
        <v>-6.4984277790096145</v>
      </c>
      <c r="AH41">
        <f t="shared" si="37"/>
        <v>-33981.156907831697</v>
      </c>
      <c r="AI41">
        <f t="shared" si="38"/>
        <v>-33987.655335610703</v>
      </c>
      <c r="AJ41">
        <f t="shared" si="39"/>
        <v>976.92440368244934</v>
      </c>
      <c r="AK41">
        <f t="shared" ref="AK41:AK72" si="61">G41*SUM(AB41:AB41, AE41:AF41)</f>
        <v>797.24816383045106</v>
      </c>
      <c r="AL41">
        <f t="shared" si="40"/>
        <v>-32213.482768097798</v>
      </c>
      <c r="AN41">
        <f t="shared" si="41"/>
        <v>0</v>
      </c>
      <c r="AO41">
        <f t="shared" si="42"/>
        <v>0</v>
      </c>
      <c r="AP41">
        <f t="shared" si="43"/>
        <v>-0.22408757511943578</v>
      </c>
      <c r="AQ41">
        <f t="shared" si="44"/>
        <v>-1171.7842084550468</v>
      </c>
      <c r="AR41">
        <f t="shared" si="45"/>
        <v>-1172.0082960301661</v>
      </c>
      <c r="AS41">
        <f t="shared" si="46"/>
        <v>33.687628475816439</v>
      </c>
      <c r="AT41">
        <f t="shared" si="47"/>
        <v>27.491789379925358</v>
      </c>
      <c r="AU41">
        <f t="shared" si="48"/>
        <v>-1110.8288781744243</v>
      </c>
      <c r="AW41">
        <v>38</v>
      </c>
      <c r="AX41">
        <f>IF(Z41&gt;0, (R41*SUMPRODUCT(K41:$K$98, X41:$X$98)-K41*$AZ$3)/Z41, 0)</f>
        <v>20028.565819493855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3.466458E-2</v>
      </c>
      <c r="Q42" s="5">
        <f t="shared" si="60"/>
        <v>12.5</v>
      </c>
      <c r="R42">
        <f t="shared" si="31"/>
        <v>2000000</v>
      </c>
      <c r="S42">
        <f t="shared" si="32"/>
        <v>19057.051330441242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10412.335079609707</v>
      </c>
      <c r="AC42">
        <f t="shared" si="33"/>
        <v>9464.7656982500521</v>
      </c>
      <c r="AE42">
        <f t="shared" si="34"/>
        <v>0</v>
      </c>
      <c r="AF42">
        <f t="shared" si="35"/>
        <v>0</v>
      </c>
      <c r="AG42">
        <f t="shared" si="36"/>
        <v>-6.2081782315998177</v>
      </c>
      <c r="AH42">
        <f t="shared" si="37"/>
        <v>-36042.443139152179</v>
      </c>
      <c r="AI42">
        <f t="shared" si="38"/>
        <v>-36048.651317383781</v>
      </c>
      <c r="AJ42">
        <f t="shared" si="39"/>
        <v>947.56938135965538</v>
      </c>
      <c r="AK42">
        <f t="shared" si="61"/>
        <v>728.86345557267964</v>
      </c>
      <c r="AL42">
        <f t="shared" si="40"/>
        <v>-34372.218480451447</v>
      </c>
      <c r="AN42">
        <f t="shared" si="41"/>
        <v>0</v>
      </c>
      <c r="AO42">
        <f t="shared" si="42"/>
        <v>0</v>
      </c>
      <c r="AP42">
        <f t="shared" si="43"/>
        <v>-0.1911417836549176</v>
      </c>
      <c r="AQ42">
        <f t="shared" si="44"/>
        <v>-1109.7002392476702</v>
      </c>
      <c r="AR42">
        <f t="shared" si="45"/>
        <v>-1109.8913810313252</v>
      </c>
      <c r="AS42">
        <f t="shared" si="46"/>
        <v>29.174436514719325</v>
      </c>
      <c r="AT42">
        <f t="shared" si="47"/>
        <v>22.440763738051967</v>
      </c>
      <c r="AU42">
        <f t="shared" si="48"/>
        <v>-1058.2761807785539</v>
      </c>
      <c r="AW42">
        <v>39</v>
      </c>
      <c r="AX42">
        <f>IF(Z42&gt;0, (R42*SUMPRODUCT(K42:$K$98, X42:$X$98)-K42*$AZ$3)/Z42, 0)</f>
        <v>19057.051330441242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3.8375247000000001E-2</v>
      </c>
      <c r="Q43" s="5">
        <f t="shared" si="60"/>
        <v>12.5</v>
      </c>
      <c r="R43">
        <f t="shared" si="31"/>
        <v>2000000</v>
      </c>
      <c r="S43">
        <f t="shared" si="32"/>
        <v>18101.442296758585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9464.7656982500521</v>
      </c>
      <c r="AC43">
        <f t="shared" si="33"/>
        <v>8555.2572689089848</v>
      </c>
      <c r="AE43">
        <f t="shared" si="34"/>
        <v>0</v>
      </c>
      <c r="AF43">
        <f t="shared" si="35"/>
        <v>0</v>
      </c>
      <c r="AG43">
        <f t="shared" si="36"/>
        <v>-5.9078560762261532</v>
      </c>
      <c r="AH43">
        <f t="shared" si="37"/>
        <v>-38118.459689226591</v>
      </c>
      <c r="AI43">
        <f t="shared" si="38"/>
        <v>-38124.367545302819</v>
      </c>
      <c r="AJ43">
        <f t="shared" si="39"/>
        <v>909.50842934106731</v>
      </c>
      <c r="AK43">
        <f t="shared" si="61"/>
        <v>662.53359887750366</v>
      </c>
      <c r="AL43">
        <f t="shared" si="40"/>
        <v>-36552.325517084246</v>
      </c>
      <c r="AN43">
        <f t="shared" si="41"/>
        <v>0</v>
      </c>
      <c r="AO43">
        <f t="shared" si="42"/>
        <v>0</v>
      </c>
      <c r="AP43">
        <f t="shared" si="43"/>
        <v>-0.16240647558802715</v>
      </c>
      <c r="AQ43">
        <f t="shared" si="44"/>
        <v>-1047.873308539718</v>
      </c>
      <c r="AR43">
        <f t="shared" si="45"/>
        <v>-1048.0357150153061</v>
      </c>
      <c r="AS43">
        <f t="shared" si="46"/>
        <v>25.002311603575802</v>
      </c>
      <c r="AT43">
        <f t="shared" si="47"/>
        <v>18.212993912519298</v>
      </c>
      <c r="AU43">
        <f t="shared" si="48"/>
        <v>-1004.8204094992109</v>
      </c>
      <c r="AW43">
        <v>40</v>
      </c>
      <c r="AX43">
        <f>IF(Z43&gt;0, (R43*SUMPRODUCT(K43:$K$98, X43:$X$98)-K43*$AZ$3)/Z43, 0)</f>
        <v>18101.442296758585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4.2655799000000001E-2</v>
      </c>
      <c r="Q44" s="5">
        <f t="shared" si="60"/>
        <v>12.5</v>
      </c>
      <c r="R44">
        <f t="shared" si="31"/>
        <v>2000000</v>
      </c>
      <c r="S44">
        <f t="shared" si="32"/>
        <v>17166.424252755729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8555.2572689089848</v>
      </c>
      <c r="AC44">
        <f t="shared" si="33"/>
        <v>7686.1266477858753</v>
      </c>
      <c r="AE44">
        <f t="shared" si="34"/>
        <v>0</v>
      </c>
      <c r="AF44">
        <f t="shared" si="35"/>
        <v>0</v>
      </c>
      <c r="AG44">
        <f t="shared" si="36"/>
        <v>-5.5967731941554604</v>
      </c>
      <c r="AH44">
        <f t="shared" si="37"/>
        <v>-40320.691409349041</v>
      </c>
      <c r="AI44">
        <f t="shared" si="38"/>
        <v>-40326.288182543198</v>
      </c>
      <c r="AJ44">
        <f t="shared" si="39"/>
        <v>869.13062112310945</v>
      </c>
      <c r="AK44">
        <f t="shared" si="61"/>
        <v>598.868008823629</v>
      </c>
      <c r="AL44">
        <f t="shared" si="40"/>
        <v>-38858.289552596456</v>
      </c>
      <c r="AN44">
        <f t="shared" si="41"/>
        <v>0</v>
      </c>
      <c r="AO44">
        <f t="shared" si="42"/>
        <v>0</v>
      </c>
      <c r="AP44">
        <f t="shared" si="43"/>
        <v>-0.13737038647604069</v>
      </c>
      <c r="AQ44">
        <f t="shared" si="44"/>
        <v>-989.65399699732757</v>
      </c>
      <c r="AR44">
        <f t="shared" si="45"/>
        <v>-989.79136738380362</v>
      </c>
      <c r="AS44">
        <f t="shared" si="46"/>
        <v>21.332436598738916</v>
      </c>
      <c r="AT44">
        <f t="shared" si="47"/>
        <v>14.698957232383027</v>
      </c>
      <c r="AU44">
        <f t="shared" si="48"/>
        <v>-953.75997355268169</v>
      </c>
      <c r="AW44">
        <v>41</v>
      </c>
      <c r="AX44">
        <f>IF(Z44&gt;0, (R44*SUMPRODUCT(K44:$K$98, X44:$X$98)-K44*$AZ$3)/Z44, 0)</f>
        <v>17166.424252755729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4.7231987000000003E-2</v>
      </c>
      <c r="Q45" s="5">
        <f t="shared" si="60"/>
        <v>12.5</v>
      </c>
      <c r="R45">
        <f t="shared" si="31"/>
        <v>2000000</v>
      </c>
      <c r="S45">
        <f t="shared" si="32"/>
        <v>16242.106375967904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7686.1266477858753</v>
      </c>
      <c r="AC45">
        <f t="shared" si="33"/>
        <v>6856.064335981946</v>
      </c>
      <c r="AE45">
        <f t="shared" si="34"/>
        <v>0</v>
      </c>
      <c r="AF45">
        <f t="shared" si="35"/>
        <v>0</v>
      </c>
      <c r="AG45">
        <f t="shared" si="36"/>
        <v>-5.2764587434656072</v>
      </c>
      <c r="AH45">
        <f t="shared" si="37"/>
        <v>-42295.47499972787</v>
      </c>
      <c r="AI45">
        <f t="shared" si="38"/>
        <v>-42300.751458471335</v>
      </c>
      <c r="AJ45">
        <f t="shared" si="39"/>
        <v>830.06231180392933</v>
      </c>
      <c r="AK45">
        <f t="shared" si="61"/>
        <v>538.02886534501135</v>
      </c>
      <c r="AL45">
        <f t="shared" si="40"/>
        <v>-40932.660281322394</v>
      </c>
      <c r="AN45">
        <f t="shared" si="41"/>
        <v>0</v>
      </c>
      <c r="AO45">
        <f t="shared" si="42"/>
        <v>0</v>
      </c>
      <c r="AP45">
        <f t="shared" si="43"/>
        <v>-0.11563250562773121</v>
      </c>
      <c r="AQ45">
        <f t="shared" si="44"/>
        <v>-926.89661546018988</v>
      </c>
      <c r="AR45">
        <f t="shared" si="45"/>
        <v>-927.01224796581766</v>
      </c>
      <c r="AS45">
        <f t="shared" si="46"/>
        <v>18.19064444688405</v>
      </c>
      <c r="AT45">
        <f t="shared" si="47"/>
        <v>11.790791670063664</v>
      </c>
      <c r="AU45">
        <f t="shared" si="48"/>
        <v>-897.03081184886992</v>
      </c>
      <c r="AW45">
        <v>42</v>
      </c>
      <c r="AX45">
        <f>IF(Z45&gt;0, (R45*SUMPRODUCT(K45:$K$98, X45:$X$98)-K45*$AZ$3)/Z45, 0)</f>
        <v>16242.106375967904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5.2092880000000001E-2</v>
      </c>
      <c r="Q46" s="5">
        <f t="shared" si="60"/>
        <v>12.5</v>
      </c>
      <c r="R46">
        <f t="shared" si="31"/>
        <v>2000000</v>
      </c>
      <c r="S46">
        <f t="shared" si="32"/>
        <v>15336.105896962514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6856.064335981946</v>
      </c>
      <c r="AC46">
        <f t="shared" si="33"/>
        <v>6071.6602965872935</v>
      </c>
      <c r="AE46">
        <f t="shared" si="34"/>
        <v>0</v>
      </c>
      <c r="AF46">
        <f t="shared" si="35"/>
        <v>0</v>
      </c>
      <c r="AG46">
        <f t="shared" si="36"/>
        <v>-4.9488282238826464</v>
      </c>
      <c r="AH46">
        <f t="shared" si="37"/>
        <v>-43978.549143728742</v>
      </c>
      <c r="AI46">
        <f t="shared" si="38"/>
        <v>-43983.497971952624</v>
      </c>
      <c r="AJ46">
        <f t="shared" si="39"/>
        <v>784.4040393946525</v>
      </c>
      <c r="AK46">
        <f t="shared" si="61"/>
        <v>479.92450351873629</v>
      </c>
      <c r="AL46">
        <f t="shared" si="40"/>
        <v>-42719.169429039233</v>
      </c>
      <c r="AN46">
        <f t="shared" si="41"/>
        <v>0</v>
      </c>
      <c r="AO46">
        <f t="shared" si="42"/>
        <v>0</v>
      </c>
      <c r="AP46">
        <f t="shared" si="43"/>
        <v>-9.6832634224722464E-2</v>
      </c>
      <c r="AQ46">
        <f t="shared" si="44"/>
        <v>-860.51860568067502</v>
      </c>
      <c r="AR46">
        <f t="shared" si="45"/>
        <v>-860.61543831489973</v>
      </c>
      <c r="AS46">
        <f t="shared" si="46"/>
        <v>15.348261445919677</v>
      </c>
      <c r="AT46">
        <f t="shared" si="47"/>
        <v>9.3905772846265876</v>
      </c>
      <c r="AU46">
        <f t="shared" si="48"/>
        <v>-835.87659958435347</v>
      </c>
      <c r="AW46">
        <v>43</v>
      </c>
      <c r="AX46">
        <f>IF(Z46&gt;0, (R46*SUMPRODUCT(K46:$K$98, X46:$X$98)-K46*$AZ$3)/Z46, 0)</f>
        <v>15336.105896962514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5.7568810999999998E-2</v>
      </c>
      <c r="Q47" s="5">
        <f t="shared" si="60"/>
        <v>12.5</v>
      </c>
      <c r="R47">
        <f t="shared" si="31"/>
        <v>2000000</v>
      </c>
      <c r="S47">
        <f t="shared" si="32"/>
        <v>14461.031946106716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6071.6602965872935</v>
      </c>
      <c r="AC47">
        <f t="shared" si="33"/>
        <v>5338.3672052508455</v>
      </c>
      <c r="AE47">
        <f t="shared" si="34"/>
        <v>0</v>
      </c>
      <c r="AF47">
        <f t="shared" si="35"/>
        <v>0</v>
      </c>
      <c r="AG47">
        <f t="shared" si="36"/>
        <v>-4.6144417849516541</v>
      </c>
      <c r="AH47">
        <f t="shared" si="37"/>
        <v>-45583.705070746517</v>
      </c>
      <c r="AI47">
        <f t="shared" si="38"/>
        <v>-45588.319512531467</v>
      </c>
      <c r="AJ47">
        <f t="shared" si="39"/>
        <v>733.29309133644801</v>
      </c>
      <c r="AK47">
        <f t="shared" si="61"/>
        <v>425.01622076111056</v>
      </c>
      <c r="AL47">
        <f t="shared" si="40"/>
        <v>-44430.010200433906</v>
      </c>
      <c r="AN47">
        <f t="shared" si="41"/>
        <v>0</v>
      </c>
      <c r="AO47">
        <f t="shared" si="42"/>
        <v>0</v>
      </c>
      <c r="AP47">
        <f t="shared" si="43"/>
        <v>-8.0615864521571476E-2</v>
      </c>
      <c r="AQ47">
        <f t="shared" si="44"/>
        <v>-796.36280261645402</v>
      </c>
      <c r="AR47">
        <f t="shared" si="45"/>
        <v>-796.44341848097554</v>
      </c>
      <c r="AS47">
        <f t="shared" si="46"/>
        <v>12.810879248399225</v>
      </c>
      <c r="AT47">
        <f t="shared" si="47"/>
        <v>7.4251776637609002</v>
      </c>
      <c r="AU47">
        <f t="shared" si="48"/>
        <v>-776.20736156881537</v>
      </c>
      <c r="AW47">
        <v>44</v>
      </c>
      <c r="AX47">
        <f>IF(Z47&gt;0, (R47*SUMPRODUCT(K47:$K$98, X47:$X$98)-K47*$AZ$3)/Z47, 0)</f>
        <v>14461.031946106716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6.3742958000000002E-2</v>
      </c>
      <c r="Q48" s="5">
        <f t="shared" si="60"/>
        <v>12.5</v>
      </c>
      <c r="R48">
        <f t="shared" si="31"/>
        <v>2000000</v>
      </c>
      <c r="S48">
        <f t="shared" si="32"/>
        <v>13615.539325896805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5338.3672052508455</v>
      </c>
      <c r="AC48">
        <f t="shared" si="33"/>
        <v>4655.5986118703104</v>
      </c>
      <c r="AE48">
        <f t="shared" si="34"/>
        <v>0</v>
      </c>
      <c r="AF48">
        <f t="shared" si="35"/>
        <v>0</v>
      </c>
      <c r="AG48">
        <f t="shared" si="36"/>
        <v>-4.2741591982105192</v>
      </c>
      <c r="AH48">
        <f t="shared" si="37"/>
        <v>-47062.107022658929</v>
      </c>
      <c r="AI48">
        <f t="shared" si="38"/>
        <v>-47066.381181857141</v>
      </c>
      <c r="AJ48">
        <f t="shared" si="39"/>
        <v>682.76859338053509</v>
      </c>
      <c r="AK48">
        <f t="shared" si="61"/>
        <v>373.6857043675592</v>
      </c>
      <c r="AL48">
        <f t="shared" si="40"/>
        <v>-46009.926884109045</v>
      </c>
      <c r="AN48">
        <f t="shared" si="41"/>
        <v>0</v>
      </c>
      <c r="AO48">
        <f t="shared" si="42"/>
        <v>0</v>
      </c>
      <c r="AP48">
        <f t="shared" si="43"/>
        <v>-6.6670546616092438E-2</v>
      </c>
      <c r="AQ48">
        <f t="shared" si="44"/>
        <v>-734.09909519031714</v>
      </c>
      <c r="AR48">
        <f t="shared" si="45"/>
        <v>-734.16576573693328</v>
      </c>
      <c r="AS48">
        <f t="shared" si="46"/>
        <v>10.65017778281144</v>
      </c>
      <c r="AT48">
        <f t="shared" si="47"/>
        <v>5.8289429610472805</v>
      </c>
      <c r="AU48">
        <f t="shared" si="48"/>
        <v>-717.68664499307454</v>
      </c>
      <c r="AW48">
        <v>45</v>
      </c>
      <c r="AX48">
        <f>IF(Z48&gt;0, (R48*SUMPRODUCT(K48:$K$98, X48:$X$98)-K48*$AZ$3)/Z48, 0)</f>
        <v>13615.539325896805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7.0809242999999994E-2</v>
      </c>
      <c r="Q49" s="5">
        <f t="shared" si="60"/>
        <v>12.5</v>
      </c>
      <c r="R49">
        <f t="shared" si="31"/>
        <v>2000000</v>
      </c>
      <c r="S49">
        <f t="shared" si="32"/>
        <v>12799.570048850199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4655.5986118703104</v>
      </c>
      <c r="AC49">
        <f t="shared" si="33"/>
        <v>4022.9229177834904</v>
      </c>
      <c r="AE49">
        <f t="shared" si="34"/>
        <v>0</v>
      </c>
      <c r="AF49">
        <f t="shared" si="35"/>
        <v>0</v>
      </c>
      <c r="AG49">
        <f t="shared" si="36"/>
        <v>-3.9287676289416402</v>
      </c>
      <c r="AH49">
        <f t="shared" si="37"/>
        <v>-48423.99636588381</v>
      </c>
      <c r="AI49">
        <f t="shared" si="38"/>
        <v>-48427.925133512748</v>
      </c>
      <c r="AJ49">
        <f t="shared" si="39"/>
        <v>632.67569408681993</v>
      </c>
      <c r="AK49">
        <f t="shared" si="61"/>
        <v>325.89190283092177</v>
      </c>
      <c r="AL49">
        <f t="shared" si="40"/>
        <v>-47469.357536595002</v>
      </c>
      <c r="AN49">
        <f t="shared" si="41"/>
        <v>0</v>
      </c>
      <c r="AO49">
        <f t="shared" si="42"/>
        <v>0</v>
      </c>
      <c r="AP49">
        <f t="shared" si="43"/>
        <v>-5.4716919833615887E-2</v>
      </c>
      <c r="AQ49">
        <f t="shared" si="44"/>
        <v>-674.41299089738811</v>
      </c>
      <c r="AR49">
        <f t="shared" si="45"/>
        <v>-674.46770781722171</v>
      </c>
      <c r="AS49">
        <f t="shared" si="46"/>
        <v>8.8114310907594913</v>
      </c>
      <c r="AT49">
        <f t="shared" si="47"/>
        <v>4.5387772466522138</v>
      </c>
      <c r="AU49">
        <f t="shared" si="48"/>
        <v>-661.11749947980991</v>
      </c>
      <c r="AW49">
        <v>46</v>
      </c>
      <c r="AX49">
        <f>IF(Z49&gt;0, (R49*SUMPRODUCT(K49:$K$98, X49:$X$98)-K49*$AZ$3)/Z49, 0)</f>
        <v>12799.570048850199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7.8963489999999997E-2</v>
      </c>
      <c r="Q50" s="5">
        <f t="shared" si="60"/>
        <v>12.5</v>
      </c>
      <c r="R50">
        <f t="shared" si="31"/>
        <v>2000000</v>
      </c>
      <c r="S50">
        <f t="shared" si="32"/>
        <v>12010.42751654709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4022.9229177834904</v>
      </c>
      <c r="AC50">
        <f t="shared" si="33"/>
        <v>3439.0665350142253</v>
      </c>
      <c r="AE50">
        <f t="shared" si="34"/>
        <v>0</v>
      </c>
      <c r="AF50">
        <f t="shared" si="35"/>
        <v>0</v>
      </c>
      <c r="AG50">
        <f t="shared" si="36"/>
        <v>-3.5792507492719663</v>
      </c>
      <c r="AH50">
        <f t="shared" si="37"/>
        <v>-49636.6725408411</v>
      </c>
      <c r="AI50">
        <f t="shared" si="38"/>
        <v>-49640.251791590374</v>
      </c>
      <c r="AJ50">
        <f t="shared" si="39"/>
        <v>583.85638276926511</v>
      </c>
      <c r="AK50">
        <f t="shared" si="61"/>
        <v>281.60460424484438</v>
      </c>
      <c r="AL50">
        <f t="shared" si="40"/>
        <v>-48774.790804576267</v>
      </c>
      <c r="AN50">
        <f t="shared" si="41"/>
        <v>0</v>
      </c>
      <c r="AO50">
        <f t="shared" si="42"/>
        <v>0</v>
      </c>
      <c r="AP50">
        <f t="shared" si="43"/>
        <v>-4.4508135431399268E-2</v>
      </c>
      <c r="AQ50">
        <f t="shared" si="44"/>
        <v>-617.23413601607547</v>
      </c>
      <c r="AR50">
        <f t="shared" si="45"/>
        <v>-617.27864415150691</v>
      </c>
      <c r="AS50">
        <f t="shared" si="46"/>
        <v>7.2602789737676439</v>
      </c>
      <c r="AT50">
        <f t="shared" si="47"/>
        <v>3.5017652413384366</v>
      </c>
      <c r="AU50">
        <f t="shared" si="48"/>
        <v>-606.51659993640089</v>
      </c>
      <c r="AW50">
        <v>47</v>
      </c>
      <c r="AX50">
        <f>IF(Z50&gt;0, (R50*SUMPRODUCT(K50:$K$98, X50:$X$98)-K50*$AZ$3)/Z50, 0)</f>
        <v>12010.42751654709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8.8363973999999998E-2</v>
      </c>
      <c r="Q51" s="5">
        <f t="shared" si="60"/>
        <v>12.5</v>
      </c>
      <c r="R51">
        <f t="shared" si="31"/>
        <v>2000000</v>
      </c>
      <c r="S51">
        <f t="shared" si="32"/>
        <v>11243.117964883302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3439.0665350142253</v>
      </c>
      <c r="AC51">
        <f t="shared" si="33"/>
        <v>2902.6865133982583</v>
      </c>
      <c r="AE51">
        <f t="shared" si="34"/>
        <v>0</v>
      </c>
      <c r="AF51">
        <f t="shared" si="35"/>
        <v>0</v>
      </c>
      <c r="AG51">
        <f t="shared" si="36"/>
        <v>-3.2271814216310979</v>
      </c>
      <c r="AH51">
        <f t="shared" si="37"/>
        <v>-50604.291223703767</v>
      </c>
      <c r="AI51">
        <f t="shared" si="38"/>
        <v>-50607.518405125396</v>
      </c>
      <c r="AJ51">
        <f t="shared" si="39"/>
        <v>536.38002161596705</v>
      </c>
      <c r="AK51">
        <f t="shared" si="61"/>
        <v>240.7346574509958</v>
      </c>
      <c r="AL51">
        <f t="shared" si="40"/>
        <v>-49830.403726058437</v>
      </c>
      <c r="AN51">
        <f t="shared" si="41"/>
        <v>0</v>
      </c>
      <c r="AO51">
        <f t="shared" si="42"/>
        <v>0</v>
      </c>
      <c r="AP51">
        <f t="shared" si="43"/>
        <v>-3.5830480674139846E-2</v>
      </c>
      <c r="AQ51">
        <f t="shared" si="44"/>
        <v>-561.84510314980628</v>
      </c>
      <c r="AR51">
        <f t="shared" si="45"/>
        <v>-561.8809336304804</v>
      </c>
      <c r="AS51">
        <f t="shared" si="46"/>
        <v>5.9552753587655394</v>
      </c>
      <c r="AT51">
        <f t="shared" si="47"/>
        <v>2.6728086724774118</v>
      </c>
      <c r="AU51">
        <f t="shared" si="48"/>
        <v>-553.25284959923749</v>
      </c>
      <c r="AW51">
        <v>48</v>
      </c>
      <c r="AX51">
        <f>IF(Z51&gt;0, (R51*SUMPRODUCT(K51:$K$98, X51:$X$98)-K51*$AZ$3)/Z51, 0)</f>
        <v>11243.117964883302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9.9562517000000003E-2</v>
      </c>
      <c r="Q52" s="5">
        <f t="shared" si="60"/>
        <v>12.5</v>
      </c>
      <c r="R52">
        <f t="shared" si="31"/>
        <v>2000000</v>
      </c>
      <c r="S52">
        <f t="shared" si="32"/>
        <v>10496.545321343143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2902.6865133982583</v>
      </c>
      <c r="AC52">
        <f t="shared" si="33"/>
        <v>2413.0325838199797</v>
      </c>
      <c r="AE52">
        <f t="shared" si="34"/>
        <v>0</v>
      </c>
      <c r="AF52">
        <f t="shared" si="35"/>
        <v>0</v>
      </c>
      <c r="AG52">
        <f t="shared" si="36"/>
        <v>-2.8736033022615564</v>
      </c>
      <c r="AH52">
        <f t="shared" si="37"/>
        <v>-51409.008824516859</v>
      </c>
      <c r="AI52">
        <f t="shared" si="38"/>
        <v>-51411.882427819124</v>
      </c>
      <c r="AJ52">
        <f t="shared" si="39"/>
        <v>489.65392957827862</v>
      </c>
      <c r="AK52">
        <f t="shared" si="61"/>
        <v>203.18805593787809</v>
      </c>
      <c r="AL52">
        <f t="shared" si="40"/>
        <v>-50719.040442302969</v>
      </c>
      <c r="AN52">
        <f t="shared" si="41"/>
        <v>0</v>
      </c>
      <c r="AO52">
        <f t="shared" si="42"/>
        <v>0</v>
      </c>
      <c r="AP52">
        <f t="shared" si="43"/>
        <v>-2.8486431273358235E-2</v>
      </c>
      <c r="AQ52">
        <f t="shared" si="44"/>
        <v>-509.62469160531714</v>
      </c>
      <c r="AR52">
        <f t="shared" si="45"/>
        <v>-509.65317803659053</v>
      </c>
      <c r="AS52">
        <f t="shared" si="46"/>
        <v>4.8540078589427482</v>
      </c>
      <c r="AT52">
        <f t="shared" si="47"/>
        <v>2.0142316047891282</v>
      </c>
      <c r="AU52">
        <f t="shared" si="48"/>
        <v>-502.78493857285866</v>
      </c>
      <c r="AW52">
        <v>49</v>
      </c>
      <c r="AX52">
        <f>IF(Z52&gt;0, (R52*SUMPRODUCT(K52:$K$98, X52:$X$98)-K52*$AZ$3)/Z52, 0)</f>
        <v>10496.545321343143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0.11247831899999999</v>
      </c>
      <c r="Q53" s="5">
        <f t="shared" si="60"/>
        <v>12.5</v>
      </c>
      <c r="R53">
        <f t="shared" si="31"/>
        <v>2000000</v>
      </c>
      <c r="S53">
        <f t="shared" si="32"/>
        <v>9754.8476257794773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2413.0325838199797</v>
      </c>
      <c r="AC53">
        <f t="shared" si="33"/>
        <v>1967.8642971892398</v>
      </c>
      <c r="AE53">
        <f t="shared" si="34"/>
        <v>0</v>
      </c>
      <c r="AF53">
        <f t="shared" si="35"/>
        <v>0</v>
      </c>
      <c r="AG53">
        <f t="shared" si="36"/>
        <v>-2.5216492003277118</v>
      </c>
      <c r="AH53">
        <f t="shared" si="37"/>
        <v>-51714.891025796598</v>
      </c>
      <c r="AI53">
        <f t="shared" si="38"/>
        <v>-51717.412674996929</v>
      </c>
      <c r="AJ53">
        <f t="shared" si="39"/>
        <v>445.16828663073989</v>
      </c>
      <c r="AK53">
        <f t="shared" si="61"/>
        <v>168.91228086739858</v>
      </c>
      <c r="AL53">
        <f t="shared" si="40"/>
        <v>-51103.332107498791</v>
      </c>
      <c r="AN53">
        <f t="shared" si="41"/>
        <v>0</v>
      </c>
      <c r="AO53">
        <f t="shared" si="42"/>
        <v>0</v>
      </c>
      <c r="AP53">
        <f t="shared" si="43"/>
        <v>-2.2319161657757394E-2</v>
      </c>
      <c r="AQ53">
        <f t="shared" si="44"/>
        <v>-457.72941484805187</v>
      </c>
      <c r="AR53">
        <f t="shared" si="45"/>
        <v>-457.75173400970965</v>
      </c>
      <c r="AS53">
        <f t="shared" si="46"/>
        <v>3.940192376055764</v>
      </c>
      <c r="AT53">
        <f t="shared" si="47"/>
        <v>1.4950455845206567</v>
      </c>
      <c r="AU53">
        <f t="shared" si="48"/>
        <v>-452.31649604913326</v>
      </c>
      <c r="AW53">
        <v>50</v>
      </c>
      <c r="AX53">
        <f>IF(Z53&gt;0, (R53*SUMPRODUCT(K53:$K$98, X53:$X$98)-K53*$AZ$3)/Z53, 0)</f>
        <v>9754.8476257794773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0.127310056</v>
      </c>
      <c r="Q54" s="5">
        <f t="shared" si="60"/>
        <v>12.5</v>
      </c>
      <c r="R54">
        <f t="shared" si="31"/>
        <v>2000000</v>
      </c>
      <c r="S54">
        <f t="shared" si="32"/>
        <v>9008.0228330484933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1967.8642971892398</v>
      </c>
      <c r="AC54">
        <f t="shared" si="33"/>
        <v>1567.6852439256322</v>
      </c>
      <c r="AE54">
        <f t="shared" si="34"/>
        <v>0</v>
      </c>
      <c r="AF54">
        <f t="shared" si="35"/>
        <v>0</v>
      </c>
      <c r="AG54">
        <f t="shared" si="36"/>
        <v>-2.1754014074183585</v>
      </c>
      <c r="AH54">
        <f t="shared" si="37"/>
        <v>-51365.008144972198</v>
      </c>
      <c r="AI54">
        <f t="shared" si="38"/>
        <v>-51367.183546379616</v>
      </c>
      <c r="AJ54">
        <f t="shared" si="39"/>
        <v>400.17905326360756</v>
      </c>
      <c r="AK54">
        <f t="shared" si="61"/>
        <v>137.75050080324681</v>
      </c>
      <c r="AL54">
        <f t="shared" si="40"/>
        <v>-50829.253992312762</v>
      </c>
      <c r="AN54">
        <f t="shared" si="41"/>
        <v>0</v>
      </c>
      <c r="AO54">
        <f t="shared" si="42"/>
        <v>0</v>
      </c>
      <c r="AP54">
        <f t="shared" si="43"/>
        <v>-1.7191532429158638E-2</v>
      </c>
      <c r="AQ54">
        <f t="shared" si="44"/>
        <v>-405.92196007459245</v>
      </c>
      <c r="AR54">
        <f t="shared" si="45"/>
        <v>-405.93915160702159</v>
      </c>
      <c r="AS54">
        <f t="shared" si="46"/>
        <v>3.1624927464838475</v>
      </c>
      <c r="AT54">
        <f t="shared" si="47"/>
        <v>1.0886001055328156</v>
      </c>
      <c r="AU54">
        <f t="shared" si="48"/>
        <v>-401.68805875500493</v>
      </c>
      <c r="AW54">
        <v>51</v>
      </c>
      <c r="AX54">
        <f>IF(Z54&gt;0, (R54*SUMPRODUCT(K54:$K$98, X54:$X$98)-K54*$AZ$3)/Z54, 0)</f>
        <v>9008.0228330484933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0.144442719</v>
      </c>
      <c r="Q55" s="5">
        <f t="shared" si="60"/>
        <v>12.5</v>
      </c>
      <c r="R55">
        <f t="shared" si="31"/>
        <v>2000000</v>
      </c>
      <c r="S55">
        <f t="shared" si="32"/>
        <v>8244.0609602555196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1567.6852439256322</v>
      </c>
      <c r="AC55">
        <f t="shared" si="33"/>
        <v>1213.1475352657233</v>
      </c>
      <c r="AE55">
        <f t="shared" si="34"/>
        <v>0</v>
      </c>
      <c r="AF55">
        <f t="shared" si="35"/>
        <v>0</v>
      </c>
      <c r="AG55">
        <f t="shared" si="36"/>
        <v>-1.8394264991402405</v>
      </c>
      <c r="AH55">
        <f t="shared" si="37"/>
        <v>-50275.343072629512</v>
      </c>
      <c r="AI55">
        <f t="shared" si="38"/>
        <v>-50277.182499128648</v>
      </c>
      <c r="AJ55">
        <f t="shared" si="39"/>
        <v>354.53770865990896</v>
      </c>
      <c r="AK55">
        <f t="shared" si="61"/>
        <v>109.73796707479427</v>
      </c>
      <c r="AL55">
        <f t="shared" si="40"/>
        <v>-49812.90682339394</v>
      </c>
      <c r="AN55">
        <f t="shared" si="41"/>
        <v>0</v>
      </c>
      <c r="AO55">
        <f t="shared" si="42"/>
        <v>0</v>
      </c>
      <c r="AP55">
        <f t="shared" si="43"/>
        <v>-1.2978951265198841E-2</v>
      </c>
      <c r="AQ55">
        <f t="shared" si="44"/>
        <v>-354.74166969204975</v>
      </c>
      <c r="AR55">
        <f t="shared" si="45"/>
        <v>-354.75464864331491</v>
      </c>
      <c r="AS55">
        <f t="shared" si="46"/>
        <v>2.5016099553436937</v>
      </c>
      <c r="AT55">
        <f t="shared" si="47"/>
        <v>0.77430858328477326</v>
      </c>
      <c r="AU55">
        <f t="shared" si="48"/>
        <v>-351.47873010468641</v>
      </c>
      <c r="AW55">
        <v>52</v>
      </c>
      <c r="AX55">
        <f>IF(Z55&gt;0, (R55*SUMPRODUCT(K55:$K$98, X55:$X$98)-K55*$AZ$3)/Z55, 0)</f>
        <v>8244.0609602555196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0.163598735</v>
      </c>
      <c r="Q56" s="5">
        <f t="shared" si="60"/>
        <v>12.5</v>
      </c>
      <c r="R56">
        <f t="shared" si="31"/>
        <v>2000000</v>
      </c>
      <c r="S56">
        <f t="shared" si="32"/>
        <v>7436.0408234821607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1213.1475352657233</v>
      </c>
      <c r="AC56">
        <f t="shared" si="33"/>
        <v>904.28466147963991</v>
      </c>
      <c r="AE56">
        <f t="shared" si="34"/>
        <v>0</v>
      </c>
      <c r="AF56">
        <f t="shared" si="35"/>
        <v>0</v>
      </c>
      <c r="AG56">
        <f t="shared" si="36"/>
        <v>-1.5201043857640162</v>
      </c>
      <c r="AH56">
        <f t="shared" si="37"/>
        <v>-48148.455741571503</v>
      </c>
      <c r="AI56">
        <f t="shared" si="38"/>
        <v>-48149.975845957269</v>
      </c>
      <c r="AJ56">
        <f t="shared" si="39"/>
        <v>308.86287378608336</v>
      </c>
      <c r="AK56">
        <f t="shared" si="61"/>
        <v>84.920327468600632</v>
      </c>
      <c r="AL56">
        <f t="shared" si="40"/>
        <v>-47756.192644702583</v>
      </c>
      <c r="AN56">
        <f t="shared" si="41"/>
        <v>0</v>
      </c>
      <c r="AO56">
        <f t="shared" si="42"/>
        <v>0</v>
      </c>
      <c r="AP56">
        <f t="shared" si="43"/>
        <v>-9.5766265570836357E-3</v>
      </c>
      <c r="AQ56">
        <f t="shared" si="44"/>
        <v>-303.33428694473992</v>
      </c>
      <c r="AR56">
        <f t="shared" si="45"/>
        <v>-303.34386357129705</v>
      </c>
      <c r="AS56">
        <f t="shared" si="46"/>
        <v>1.9458297912286673</v>
      </c>
      <c r="AT56">
        <f t="shared" si="47"/>
        <v>0.53499632715242373</v>
      </c>
      <c r="AU56">
        <f t="shared" si="48"/>
        <v>-300.86303745291593</v>
      </c>
      <c r="AW56">
        <v>53</v>
      </c>
      <c r="AX56">
        <f>IF(Z56&gt;0, (R56*SUMPRODUCT(K56:$K$98, X56:$X$98)-K56*$AZ$3)/Z56, 0)</f>
        <v>7436.0408234821607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0.184919743</v>
      </c>
      <c r="Q57" s="5">
        <f t="shared" si="60"/>
        <v>12.5</v>
      </c>
      <c r="R57">
        <f t="shared" si="31"/>
        <v>2000000</v>
      </c>
      <c r="S57">
        <f t="shared" si="32"/>
        <v>6556.5290746811797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904.28466147963991</v>
      </c>
      <c r="AC57">
        <f t="shared" si="33"/>
        <v>641.91358516522678</v>
      </c>
      <c r="AE57">
        <f t="shared" si="34"/>
        <v>0</v>
      </c>
      <c r="AF57">
        <f t="shared" si="35"/>
        <v>0</v>
      </c>
      <c r="AG57">
        <f t="shared" si="36"/>
        <v>-1.2238060295577213</v>
      </c>
      <c r="AH57">
        <f t="shared" si="37"/>
        <v>-44975.569975784754</v>
      </c>
      <c r="AI57">
        <f t="shared" si="38"/>
        <v>-44976.793781814311</v>
      </c>
      <c r="AJ57">
        <f t="shared" si="39"/>
        <v>262.37107631441313</v>
      </c>
      <c r="AK57">
        <f t="shared" si="61"/>
        <v>63.2999263035748</v>
      </c>
      <c r="AL57">
        <f t="shared" si="40"/>
        <v>-44651.122779196325</v>
      </c>
      <c r="AN57">
        <f t="shared" si="41"/>
        <v>0</v>
      </c>
      <c r="AO57">
        <f t="shared" si="42"/>
        <v>0</v>
      </c>
      <c r="AP57">
        <f t="shared" si="43"/>
        <v>-6.8838865801517128E-3</v>
      </c>
      <c r="AQ57">
        <f t="shared" si="44"/>
        <v>-252.98676024898293</v>
      </c>
      <c r="AR57">
        <f t="shared" si="45"/>
        <v>-252.99364413556307</v>
      </c>
      <c r="AS57">
        <f t="shared" si="46"/>
        <v>1.4758325156425962</v>
      </c>
      <c r="AT57">
        <f t="shared" si="47"/>
        <v>0.35606093014858664</v>
      </c>
      <c r="AU57">
        <f t="shared" si="48"/>
        <v>-251.16175068977191</v>
      </c>
      <c r="AW57">
        <v>54</v>
      </c>
      <c r="AX57">
        <f>IF(Z57&gt;0, (R57*SUMPRODUCT(K57:$K$98, X57:$X$98)-K57*$AZ$3)/Z57, 0)</f>
        <v>6556.5290746811797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0.20818995500000001</v>
      </c>
      <c r="Q58" s="5">
        <f t="shared" si="60"/>
        <v>12.5</v>
      </c>
      <c r="R58">
        <f t="shared" si="31"/>
        <v>2000000</v>
      </c>
      <c r="S58">
        <f t="shared" si="32"/>
        <v>5559.0027130782646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641.91358516522678</v>
      </c>
      <c r="AC58">
        <f t="shared" si="33"/>
        <v>425.50112012189362</v>
      </c>
      <c r="AE58">
        <f t="shared" si="34"/>
        <v>0</v>
      </c>
      <c r="AF58">
        <f t="shared" si="35"/>
        <v>0</v>
      </c>
      <c r="AG58">
        <f t="shared" si="36"/>
        <v>-0.95678384703979324</v>
      </c>
      <c r="AH58">
        <f t="shared" si="37"/>
        <v>-40765.459555576104</v>
      </c>
      <c r="AI58">
        <f t="shared" si="38"/>
        <v>-40766.416339423144</v>
      </c>
      <c r="AJ58">
        <f t="shared" si="39"/>
        <v>216.41246504333316</v>
      </c>
      <c r="AK58">
        <f t="shared" si="61"/>
        <v>44.933950961565877</v>
      </c>
      <c r="AL58">
        <f t="shared" si="40"/>
        <v>-40505.069923418247</v>
      </c>
      <c r="AN58">
        <f t="shared" si="41"/>
        <v>0</v>
      </c>
      <c r="AO58">
        <f t="shared" si="42"/>
        <v>0</v>
      </c>
      <c r="AP58">
        <f t="shared" si="43"/>
        <v>-4.8052604258958086E-3</v>
      </c>
      <c r="AQ58">
        <f t="shared" si="44"/>
        <v>-204.73657676384127</v>
      </c>
      <c r="AR58">
        <f t="shared" si="45"/>
        <v>-204.74138202426715</v>
      </c>
      <c r="AS58">
        <f t="shared" si="46"/>
        <v>1.0868894339726849</v>
      </c>
      <c r="AT58">
        <f t="shared" si="47"/>
        <v>0.22567201254786151</v>
      </c>
      <c r="AU58">
        <f t="shared" si="48"/>
        <v>-203.42882057774662</v>
      </c>
      <c r="AW58">
        <v>55</v>
      </c>
      <c r="AX58">
        <f>IF(Z58&gt;0, (R58*SUMPRODUCT(K58:$K$98, X58:$X$98)-K58*$AZ$3)/Z58, 0)</f>
        <v>5559.0027130782646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0.23376965099999999</v>
      </c>
      <c r="Q59" s="5">
        <f t="shared" si="60"/>
        <v>12.5</v>
      </c>
      <c r="R59">
        <f t="shared" si="31"/>
        <v>2000000</v>
      </c>
      <c r="S59">
        <f t="shared" si="32"/>
        <v>4378.075468698541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425.50112012189362</v>
      </c>
      <c r="AC59">
        <f t="shared" si="33"/>
        <v>253.42016407738197</v>
      </c>
      <c r="AE59">
        <f t="shared" si="34"/>
        <v>0</v>
      </c>
      <c r="AF59">
        <f t="shared" si="35"/>
        <v>0</v>
      </c>
      <c r="AG59">
        <f t="shared" si="36"/>
        <v>-0.72354898256446543</v>
      </c>
      <c r="AH59">
        <f t="shared" si="37"/>
        <v>-35786.724160788777</v>
      </c>
      <c r="AI59">
        <f t="shared" si="38"/>
        <v>-35787.447709771339</v>
      </c>
      <c r="AJ59">
        <f t="shared" si="39"/>
        <v>172.08095604451165</v>
      </c>
      <c r="AK59">
        <f t="shared" si="61"/>
        <v>29.785078408532556</v>
      </c>
      <c r="AL59">
        <f t="shared" si="40"/>
        <v>-35585.581675318295</v>
      </c>
      <c r="AN59">
        <f t="shared" si="41"/>
        <v>0</v>
      </c>
      <c r="AO59">
        <f t="shared" si="42"/>
        <v>0</v>
      </c>
      <c r="AP59">
        <f t="shared" si="43"/>
        <v>-3.2445390793848887E-3</v>
      </c>
      <c r="AQ59">
        <f t="shared" si="44"/>
        <v>-160.47486467511064</v>
      </c>
      <c r="AR59">
        <f t="shared" si="45"/>
        <v>-160.47810921419</v>
      </c>
      <c r="AS59">
        <f t="shared" si="46"/>
        <v>0.7716455971307884</v>
      </c>
      <c r="AT59">
        <f t="shared" si="47"/>
        <v>0.1335622787230121</v>
      </c>
      <c r="AU59">
        <f t="shared" si="48"/>
        <v>-159.57290133833621</v>
      </c>
      <c r="AW59">
        <v>56</v>
      </c>
      <c r="AX59">
        <f>IF(Z59&gt;0, (R59*SUMPRODUCT(K59:$K$98, X59:$X$98)-K59*$AZ$3)/Z59, 0)</f>
        <v>4378.075468698541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0.26254478799999997</v>
      </c>
      <c r="Q60" s="5">
        <f t="shared" si="60"/>
        <v>12.5</v>
      </c>
      <c r="R60">
        <f t="shared" si="31"/>
        <v>2000000</v>
      </c>
      <c r="S60">
        <f t="shared" si="32"/>
        <v>2899.7393510068905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253.42016407738197</v>
      </c>
      <c r="AC60">
        <f t="shared" si="33"/>
        <v>122.10210361595801</v>
      </c>
      <c r="AE60">
        <f t="shared" si="34"/>
        <v>0</v>
      </c>
      <c r="AF60">
        <f t="shared" si="35"/>
        <v>0</v>
      </c>
      <c r="AG60">
        <f t="shared" si="36"/>
        <v>-0.52634947850381752</v>
      </c>
      <c r="AH60">
        <f t="shared" si="37"/>
        <v>-30394.242277600522</v>
      </c>
      <c r="AI60">
        <f t="shared" si="38"/>
        <v>-30394.768627079025</v>
      </c>
      <c r="AJ60">
        <f t="shared" si="39"/>
        <v>131.31806046142395</v>
      </c>
      <c r="AK60">
        <f t="shared" si="61"/>
        <v>17.739411485416738</v>
      </c>
      <c r="AL60">
        <f t="shared" si="40"/>
        <v>-30245.711155132183</v>
      </c>
      <c r="AN60">
        <f t="shared" si="41"/>
        <v>0</v>
      </c>
      <c r="AO60">
        <f t="shared" si="42"/>
        <v>0</v>
      </c>
      <c r="AP60">
        <f t="shared" si="43"/>
        <v>-2.1073721998537669E-3</v>
      </c>
      <c r="AQ60">
        <f t="shared" si="44"/>
        <v>-121.69097496497439</v>
      </c>
      <c r="AR60">
        <f t="shared" si="45"/>
        <v>-121.69308233717425</v>
      </c>
      <c r="AS60">
        <f t="shared" si="46"/>
        <v>0.52576480315276664</v>
      </c>
      <c r="AT60">
        <f t="shared" si="47"/>
        <v>7.1024184753443645E-2</v>
      </c>
      <c r="AU60">
        <f t="shared" si="48"/>
        <v>-121.09629334926802</v>
      </c>
      <c r="AW60">
        <v>57</v>
      </c>
      <c r="AX60">
        <f>IF(Z60&gt;0, (R60*SUMPRODUCT(K60:$K$98, X60:$X$98)-K60*$AZ$3)/Z60, 0)</f>
        <v>2899.7393510068905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0.29488324999999999</v>
      </c>
      <c r="Q61" s="5">
        <f t="shared" si="60"/>
        <v>12.5</v>
      </c>
      <c r="R61">
        <f t="shared" si="31"/>
        <v>2000000</v>
      </c>
      <c r="S61">
        <f t="shared" si="32"/>
        <v>903.45190777552193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122.10210361595801</v>
      </c>
      <c r="AC61">
        <f t="shared" si="33"/>
        <v>26.443989556061808</v>
      </c>
      <c r="AE61">
        <f t="shared" si="34"/>
        <v>0</v>
      </c>
      <c r="AF61">
        <f t="shared" si="35"/>
        <v>0</v>
      </c>
      <c r="AG61">
        <f t="shared" si="36"/>
        <v>-0.36587433886176857</v>
      </c>
      <c r="AH61">
        <f t="shared" si="37"/>
        <v>-24833.863177121733</v>
      </c>
      <c r="AI61">
        <f t="shared" si="38"/>
        <v>-24834.229051460596</v>
      </c>
      <c r="AJ61">
        <f t="shared" si="39"/>
        <v>95.658114059896207</v>
      </c>
      <c r="AK61">
        <f t="shared" si="61"/>
        <v>8.5471472531170622</v>
      </c>
      <c r="AL61">
        <f t="shared" si="40"/>
        <v>-24730.023790147581</v>
      </c>
      <c r="AN61">
        <f t="shared" si="41"/>
        <v>0</v>
      </c>
      <c r="AO61">
        <f t="shared" si="42"/>
        <v>0</v>
      </c>
      <c r="AP61">
        <f t="shared" si="43"/>
        <v>-1.307919388038126E-3</v>
      </c>
      <c r="AQ61">
        <f t="shared" si="44"/>
        <v>-88.775537607504035</v>
      </c>
      <c r="AR61">
        <f t="shared" si="45"/>
        <v>-88.776845526892075</v>
      </c>
      <c r="AS61">
        <f t="shared" si="46"/>
        <v>0.34195648263096651</v>
      </c>
      <c r="AT61">
        <f t="shared" si="47"/>
        <v>3.0554150475669631E-2</v>
      </c>
      <c r="AU61">
        <f t="shared" si="48"/>
        <v>-88.404334893785432</v>
      </c>
      <c r="AW61">
        <v>58</v>
      </c>
      <c r="AX61">
        <f>IF(Z61&gt;0, (R61*SUMPRODUCT(K61:$K$98, X61:$X$98)-K61*$AZ$3)/Z61, 0)</f>
        <v>903.45190777552193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0.33135349400000003</v>
      </c>
      <c r="Q62" s="5">
        <f t="shared" si="60"/>
        <v>12.5</v>
      </c>
      <c r="R62">
        <f t="shared" si="31"/>
        <v>2000000</v>
      </c>
      <c r="S62">
        <f t="shared" si="32"/>
        <v>-2027.5345137127154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26.443989556061808</v>
      </c>
      <c r="AC62">
        <f t="shared" si="33"/>
        <v>-39.087922243337061</v>
      </c>
      <c r="AE62">
        <f t="shared" si="34"/>
        <v>0</v>
      </c>
      <c r="AF62">
        <f t="shared" si="35"/>
        <v>0</v>
      </c>
      <c r="AG62">
        <f t="shared" si="36"/>
        <v>-0.24098185492636387</v>
      </c>
      <c r="AH62">
        <f t="shared" si="37"/>
        <v>-19397.39848748592</v>
      </c>
      <c r="AI62">
        <f t="shared" si="38"/>
        <v>-19397.639469340847</v>
      </c>
      <c r="AJ62">
        <f t="shared" si="39"/>
        <v>65.53191179939887</v>
      </c>
      <c r="AK62">
        <f t="shared" si="61"/>
        <v>1.8510792689243267</v>
      </c>
      <c r="AL62">
        <f t="shared" si="40"/>
        <v>-19330.256478272524</v>
      </c>
      <c r="AN62">
        <f t="shared" si="41"/>
        <v>0</v>
      </c>
      <c r="AO62">
        <f t="shared" si="42"/>
        <v>0</v>
      </c>
      <c r="AP62">
        <f t="shared" si="43"/>
        <v>-7.6915762059015156E-4</v>
      </c>
      <c r="AQ62">
        <f t="shared" si="44"/>
        <v>-61.911951299539261</v>
      </c>
      <c r="AR62">
        <f t="shared" si="45"/>
        <v>-61.912720457159857</v>
      </c>
      <c r="AS62">
        <f t="shared" si="46"/>
        <v>0.20916250880279444</v>
      </c>
      <c r="AT62">
        <f t="shared" si="47"/>
        <v>5.9082113316981906E-3</v>
      </c>
      <c r="AU62">
        <f t="shared" si="48"/>
        <v>-61.697649737025365</v>
      </c>
      <c r="AW62">
        <v>59</v>
      </c>
      <c r="AX62">
        <f>IF(Z62&gt;0, (R62*SUMPRODUCT(K62:$K$98, X62:$X$98)-K62*$AZ$3)/Z62, 0)</f>
        <v>-2027.5345137127154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0.37075063600000002</v>
      </c>
      <c r="Q63" s="5">
        <f t="shared" si="60"/>
        <v>12.5</v>
      </c>
      <c r="R63">
        <f t="shared" si="31"/>
        <v>2000000</v>
      </c>
      <c r="S63">
        <f t="shared" si="32"/>
        <v>-6721.8209119778758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-39.087922243337061</v>
      </c>
      <c r="AC63">
        <f t="shared" si="33"/>
        <v>-80.246636214210938</v>
      </c>
      <c r="AE63">
        <f t="shared" si="34"/>
        <v>0</v>
      </c>
      <c r="AF63">
        <f t="shared" si="35"/>
        <v>0</v>
      </c>
      <c r="AG63">
        <f t="shared" si="36"/>
        <v>-0.14922786039869107</v>
      </c>
      <c r="AH63">
        <f t="shared" si="37"/>
        <v>-14295.068156545463</v>
      </c>
      <c r="AI63">
        <f t="shared" si="38"/>
        <v>-14295.217384405862</v>
      </c>
      <c r="AJ63">
        <f t="shared" si="39"/>
        <v>41.158713970873876</v>
      </c>
      <c r="AK63">
        <f t="shared" si="61"/>
        <v>-2.7361545570335948</v>
      </c>
      <c r="AL63">
        <f t="shared" si="40"/>
        <v>-14256.794824992021</v>
      </c>
      <c r="AN63">
        <f t="shared" si="41"/>
        <v>0</v>
      </c>
      <c r="AO63">
        <f t="shared" si="42"/>
        <v>0</v>
      </c>
      <c r="AP63">
        <f t="shared" si="43"/>
        <v>-4.2526818514839696E-4</v>
      </c>
      <c r="AQ63">
        <f t="shared" si="44"/>
        <v>-40.737953859720776</v>
      </c>
      <c r="AR63">
        <f t="shared" si="45"/>
        <v>-40.738379127905922</v>
      </c>
      <c r="AS63">
        <f t="shared" si="46"/>
        <v>0.1172937248223726</v>
      </c>
      <c r="AT63">
        <f t="shared" si="47"/>
        <v>-7.7974681111584124E-3</v>
      </c>
      <c r="AU63">
        <f t="shared" si="48"/>
        <v>-40.628882871194705</v>
      </c>
      <c r="AW63">
        <v>60</v>
      </c>
      <c r="AX63">
        <f>IF(Z63&gt;0, (R63*SUMPRODUCT(K63:$K$98, X63:$X$98)-K63*$AZ$3)/Z63, 0)</f>
        <v>-6721.8209119778758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0.411916369</v>
      </c>
      <c r="Q64" s="5">
        <f t="shared" si="60"/>
        <v>12.5</v>
      </c>
      <c r="R64">
        <f t="shared" si="31"/>
        <v>2000000</v>
      </c>
      <c r="S64">
        <f t="shared" si="32"/>
        <v>-14845.752684690233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-80.246636214210938</v>
      </c>
      <c r="AC64">
        <f t="shared" si="33"/>
        <v>-102.45491388762338</v>
      </c>
      <c r="AE64">
        <f t="shared" si="34"/>
        <v>0</v>
      </c>
      <c r="AF64">
        <f t="shared" si="35"/>
        <v>0</v>
      </c>
      <c r="AG64">
        <f t="shared" si="36"/>
        <v>-8.6266183385636436E-2</v>
      </c>
      <c r="AH64">
        <f t="shared" si="37"/>
        <v>-9835.103745450835</v>
      </c>
      <c r="AI64">
        <f t="shared" si="38"/>
        <v>-9835.1900116342204</v>
      </c>
      <c r="AJ64">
        <f t="shared" si="39"/>
        <v>22.208277673412439</v>
      </c>
      <c r="AK64">
        <f t="shared" si="61"/>
        <v>-5.6172645349947663</v>
      </c>
      <c r="AL64">
        <f t="shared" si="40"/>
        <v>-9818.5989984958014</v>
      </c>
      <c r="AN64">
        <f t="shared" si="41"/>
        <v>0</v>
      </c>
      <c r="AO64">
        <f t="shared" si="42"/>
        <v>0</v>
      </c>
      <c r="AP64">
        <f t="shared" si="43"/>
        <v>-2.1950051483871926E-4</v>
      </c>
      <c r="AQ64">
        <f t="shared" si="44"/>
        <v>-25.024989525363914</v>
      </c>
      <c r="AR64">
        <f t="shared" si="45"/>
        <v>-25.025209025878752</v>
      </c>
      <c r="AS64">
        <f t="shared" si="46"/>
        <v>5.6507987158812001E-2</v>
      </c>
      <c r="AT64">
        <f t="shared" si="47"/>
        <v>-1.4292882900646871E-2</v>
      </c>
      <c r="AU64">
        <f t="shared" si="48"/>
        <v>-24.982993921620587</v>
      </c>
      <c r="AW64">
        <v>61</v>
      </c>
      <c r="AX64">
        <f>IF(Z64&gt;0, (R64*SUMPRODUCT(K64:$K$98, X64:$X$98)-K64*$AZ$3)/Z64, 0)</f>
        <v>-14845.752684690233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0.41929138799999999</v>
      </c>
      <c r="Q65" s="5">
        <f t="shared" si="60"/>
        <v>12.5</v>
      </c>
      <c r="R65">
        <f t="shared" si="31"/>
        <v>2000000</v>
      </c>
      <c r="S65">
        <f t="shared" si="32"/>
        <v>-28166.036790488335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-102.45491388762338</v>
      </c>
      <c r="AC65">
        <f t="shared" si="33"/>
        <v>-110.93554967521196</v>
      </c>
      <c r="AE65">
        <f t="shared" si="34"/>
        <v>0</v>
      </c>
      <c r="AF65">
        <f t="shared" si="35"/>
        <v>0</v>
      </c>
      <c r="AG65">
        <f t="shared" si="36"/>
        <v>-4.9232853782554029E-2</v>
      </c>
      <c r="AH65">
        <f t="shared" si="37"/>
        <v>-5787.3068430761668</v>
      </c>
      <c r="AI65">
        <f t="shared" si="38"/>
        <v>-5787.3560759299498</v>
      </c>
      <c r="AJ65">
        <f t="shared" si="39"/>
        <v>8.4806357875885823</v>
      </c>
      <c r="AK65">
        <f t="shared" si="61"/>
        <v>-7.1718439721336367</v>
      </c>
      <c r="AL65">
        <f t="shared" si="40"/>
        <v>-5786.0472841144947</v>
      </c>
      <c r="AN65">
        <f t="shared" si="41"/>
        <v>0</v>
      </c>
      <c r="AO65">
        <f t="shared" si="42"/>
        <v>0</v>
      </c>
      <c r="AP65">
        <f t="shared" si="43"/>
        <v>-1.1184895906865256E-4</v>
      </c>
      <c r="AQ65">
        <f t="shared" si="44"/>
        <v>-13.147810790491601</v>
      </c>
      <c r="AR65">
        <f t="shared" si="45"/>
        <v>-13.14792263945067</v>
      </c>
      <c r="AS65">
        <f t="shared" si="46"/>
        <v>1.9266611870024691E-2</v>
      </c>
      <c r="AT65">
        <f t="shared" si="47"/>
        <v>-1.6293251787289027E-2</v>
      </c>
      <c r="AU65">
        <f t="shared" si="48"/>
        <v>-13.144949279367934</v>
      </c>
      <c r="AW65">
        <v>62</v>
      </c>
      <c r="AX65">
        <f>IF(Z65&gt;0, (R65*SUMPRODUCT(K65:$K$98, X65:$X$98)-K65*$AZ$3)/Z65, 0)</f>
        <v>-28166.036790488335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0.42725776900000001</v>
      </c>
      <c r="Q66" s="5">
        <f t="shared" si="60"/>
        <v>12.5</v>
      </c>
      <c r="R66">
        <f t="shared" si="31"/>
        <v>2000000</v>
      </c>
      <c r="S66">
        <f t="shared" si="32"/>
        <v>-49318.721475922219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-110.93554967521196</v>
      </c>
      <c r="AC66">
        <f t="shared" si="33"/>
        <v>-109.31161605697559</v>
      </c>
      <c r="AE66">
        <f t="shared" si="34"/>
        <v>0</v>
      </c>
      <c r="AF66">
        <f t="shared" si="35"/>
        <v>0</v>
      </c>
      <c r="AG66">
        <f t="shared" si="36"/>
        <v>-2.7705405976091241E-2</v>
      </c>
      <c r="AH66">
        <f t="shared" si="37"/>
        <v>-3365.6190829819593</v>
      </c>
      <c r="AI66">
        <f t="shared" si="38"/>
        <v>-3365.6467883879354</v>
      </c>
      <c r="AJ66">
        <f t="shared" si="39"/>
        <v>-1.6239336182363644</v>
      </c>
      <c r="AK66">
        <f t="shared" si="61"/>
        <v>-7.7654884772648378</v>
      </c>
      <c r="AL66">
        <f t="shared" si="40"/>
        <v>-3375.0362104834362</v>
      </c>
      <c r="AN66">
        <f t="shared" si="41"/>
        <v>0</v>
      </c>
      <c r="AO66">
        <f t="shared" si="42"/>
        <v>0</v>
      </c>
      <c r="AP66">
        <f t="shared" si="43"/>
        <v>-5.6198332822608225E-5</v>
      </c>
      <c r="AQ66">
        <f t="shared" si="44"/>
        <v>-6.8269052452349719</v>
      </c>
      <c r="AR66">
        <f t="shared" si="45"/>
        <v>-6.8269614435677948</v>
      </c>
      <c r="AS66">
        <f t="shared" si="46"/>
        <v>-3.2940272392408079E-3</v>
      </c>
      <c r="AT66">
        <f t="shared" si="47"/>
        <v>-1.5751709480527457E-2</v>
      </c>
      <c r="AU66">
        <f t="shared" si="48"/>
        <v>-6.8460071802875619</v>
      </c>
      <c r="AW66">
        <v>63</v>
      </c>
      <c r="AX66">
        <f>IF(Z66&gt;0, (R66*SUMPRODUCT(K66:$K$98, X66:$X$98)-K66*$AZ$3)/Z66, 0)</f>
        <v>-49318.721475922219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2">$C$6</f>
        <v>2000000</v>
      </c>
      <c r="S67">
        <f t="shared" ref="S67:S98" si="63">AX67</f>
        <v>-83847.084750325404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-109.31161605697559</v>
      </c>
      <c r="AC67">
        <f t="shared" ref="AC67:AC98" si="64">S67*Z67</f>
        <v>-102.94946379441775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-1.534780012044757E-2</v>
      </c>
      <c r="AH67">
        <f t="shared" ref="AH67:AH98" si="68">-X67*R67</f>
        <v>-1932.8882873412413</v>
      </c>
      <c r="AI67">
        <f t="shared" ref="AI67:AI98" si="69">SUM(AE67:AH67)</f>
        <v>-1932.9036351413617</v>
      </c>
      <c r="AJ67">
        <f t="shared" ref="AJ67:AJ98" si="70">AB67-AC67</f>
        <v>-6.3621522625578422</v>
      </c>
      <c r="AK67">
        <f t="shared" si="61"/>
        <v>-7.6518131239882923</v>
      </c>
      <c r="AL67">
        <f t="shared" ref="AL67:AL98" si="71">SUM(AI67:AK67)</f>
        <v>-1946.917600527908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-2.7796302255702342E-5</v>
      </c>
      <c r="AQ67">
        <f t="shared" ref="AQ67:AQ98" si="75">AH67*$K67</f>
        <v>-3.5006415668565012</v>
      </c>
      <c r="AR67">
        <f t="shared" ref="AR67:AR98" si="76">AI67*$K67</f>
        <v>-3.5006693631587571</v>
      </c>
      <c r="AS67">
        <f t="shared" ref="AS67:AS98" si="77">AJ67*$K67</f>
        <v>-1.1522453113736616E-2</v>
      </c>
      <c r="AT67">
        <f t="shared" ref="AT67:AT98" si="78">AK67*$K67</f>
        <v>-1.3858149619446964E-2</v>
      </c>
      <c r="AU67">
        <f t="shared" ref="AU67:AU98" si="79">AL67*$K67</f>
        <v>-3.5260499658919411</v>
      </c>
      <c r="AW67">
        <v>64</v>
      </c>
      <c r="AX67">
        <f>IF(Z67&gt;0, (R67*SUMPRODUCT(K67:$K$98, X67:$X$98)-K67*$AZ$3)/Z67, 0)</f>
        <v>-83847.084750325404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0.445743585</v>
      </c>
      <c r="Q68" s="5">
        <f t="shared" si="60"/>
        <v>12.5</v>
      </c>
      <c r="R68">
        <f t="shared" si="62"/>
        <v>2000000</v>
      </c>
      <c r="S68">
        <f t="shared" si="63"/>
        <v>-141674.53229098307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-102.94946379441775</v>
      </c>
      <c r="AC68">
        <f t="shared" si="64"/>
        <v>-94.674161157887795</v>
      </c>
      <c r="AE68">
        <f t="shared" si="65"/>
        <v>0</v>
      </c>
      <c r="AF68">
        <f t="shared" si="66"/>
        <v>0</v>
      </c>
      <c r="AG68">
        <f t="shared" si="67"/>
        <v>-8.3531386716913635E-3</v>
      </c>
      <c r="AH68">
        <f t="shared" si="68"/>
        <v>-1094.589351608277</v>
      </c>
      <c r="AI68">
        <f t="shared" si="69"/>
        <v>-1094.5977047469487</v>
      </c>
      <c r="AJ68">
        <f t="shared" si="70"/>
        <v>-8.2753026365299576</v>
      </c>
      <c r="AK68">
        <f t="shared" si="61"/>
        <v>-7.2064624656092438</v>
      </c>
      <c r="AL68">
        <f t="shared" si="71"/>
        <v>-1110.0794698490879</v>
      </c>
      <c r="AN68">
        <f t="shared" si="72"/>
        <v>0</v>
      </c>
      <c r="AO68">
        <f t="shared" si="73"/>
        <v>0</v>
      </c>
      <c r="AP68">
        <f t="shared" si="74"/>
        <v>-1.3507424835665153E-5</v>
      </c>
      <c r="AQ68">
        <f t="shared" si="75"/>
        <v>-1.7700033453143353</v>
      </c>
      <c r="AR68">
        <f t="shared" si="76"/>
        <v>-1.7700168527391711</v>
      </c>
      <c r="AS68">
        <f t="shared" si="77"/>
        <v>-1.3381560243232138E-2</v>
      </c>
      <c r="AT68">
        <f t="shared" si="78"/>
        <v>-1.1653194554897679E-2</v>
      </c>
      <c r="AU68">
        <f t="shared" si="79"/>
        <v>-1.7950516075373009</v>
      </c>
      <c r="AW68">
        <v>65</v>
      </c>
      <c r="AX68">
        <f>IF(Z68&gt;0, (R68*SUMPRODUCT(K68:$K$98, X68:$X$98)-K68*$AZ$3)/Z68, 0)</f>
        <v>-141674.53229098307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0.45538508599999999</v>
      </c>
      <c r="Q69" s="5">
        <f t="shared" ref="Q69:Q98" si="91">$C$8</f>
        <v>12.5</v>
      </c>
      <c r="R69">
        <f t="shared" si="62"/>
        <v>2000000</v>
      </c>
      <c r="S69">
        <f t="shared" si="63"/>
        <v>-240526.92701595885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-94.674161157887795</v>
      </c>
      <c r="AC69">
        <f t="shared" si="64"/>
        <v>-85.929928607321372</v>
      </c>
      <c r="AE69">
        <f t="shared" si="65"/>
        <v>0</v>
      </c>
      <c r="AF69">
        <f t="shared" si="66"/>
        <v>0</v>
      </c>
      <c r="AG69">
        <f t="shared" si="67"/>
        <v>-4.4657125125963527E-3</v>
      </c>
      <c r="AH69">
        <f t="shared" si="68"/>
        <v>-608.62316358049543</v>
      </c>
      <c r="AI69">
        <f t="shared" si="69"/>
        <v>-608.627629293008</v>
      </c>
      <c r="AJ69">
        <f t="shared" si="70"/>
        <v>-8.7442325505664229</v>
      </c>
      <c r="AK69">
        <f t="shared" si="61"/>
        <v>-6.6271912810521467</v>
      </c>
      <c r="AL69">
        <f t="shared" si="71"/>
        <v>-623.99905312462647</v>
      </c>
      <c r="AN69">
        <f t="shared" si="72"/>
        <v>0</v>
      </c>
      <c r="AO69">
        <f t="shared" si="73"/>
        <v>0</v>
      </c>
      <c r="AP69">
        <f t="shared" si="74"/>
        <v>-6.4475631847148121E-6</v>
      </c>
      <c r="AQ69">
        <f t="shared" si="75"/>
        <v>-0.87872568863255851</v>
      </c>
      <c r="AR69">
        <f t="shared" si="76"/>
        <v>-0.8787321361957432</v>
      </c>
      <c r="AS69">
        <f t="shared" si="77"/>
        <v>-1.2624859238607454E-2</v>
      </c>
      <c r="AT69">
        <f t="shared" si="78"/>
        <v>-9.5682904802423478E-3</v>
      </c>
      <c r="AU69">
        <f t="shared" si="79"/>
        <v>-0.90092528591459287</v>
      </c>
      <c r="AW69">
        <v>66</v>
      </c>
      <c r="AX69">
        <f>IF(Z69&gt;0, (R69*SUMPRODUCT(K69:$K$98, X69:$X$98)-K69*$AZ$3)/Z69, 0)</f>
        <v>-240526.92701595885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0.465797664</v>
      </c>
      <c r="Q70" s="5">
        <f t="shared" si="91"/>
        <v>12.5</v>
      </c>
      <c r="R70">
        <f t="shared" si="62"/>
        <v>2000000</v>
      </c>
      <c r="S70">
        <f t="shared" si="63"/>
        <v>-413407.88942844991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-85.929928607321372</v>
      </c>
      <c r="AC70">
        <f t="shared" si="64"/>
        <v>-77.420943674631815</v>
      </c>
      <c r="AE70">
        <f t="shared" si="65"/>
        <v>0</v>
      </c>
      <c r="AF70">
        <f t="shared" si="66"/>
        <v>0</v>
      </c>
      <c r="AG70">
        <f t="shared" si="67"/>
        <v>-2.3409369310074374E-3</v>
      </c>
      <c r="AH70">
        <f t="shared" si="68"/>
        <v>-332.81895303407225</v>
      </c>
      <c r="AI70">
        <f t="shared" si="69"/>
        <v>-332.82129397100329</v>
      </c>
      <c r="AJ70">
        <f t="shared" si="70"/>
        <v>-8.5089849326895575</v>
      </c>
      <c r="AK70">
        <f t="shared" si="61"/>
        <v>-6.0150950025124965</v>
      </c>
      <c r="AL70">
        <f t="shared" si="71"/>
        <v>-347.34537390620534</v>
      </c>
      <c r="AN70">
        <f t="shared" si="72"/>
        <v>0</v>
      </c>
      <c r="AO70">
        <f t="shared" si="73"/>
        <v>0</v>
      </c>
      <c r="AP70">
        <f t="shared" si="74"/>
        <v>-3.0177032883349143E-6</v>
      </c>
      <c r="AQ70">
        <f t="shared" si="75"/>
        <v>-0.42903712427607998</v>
      </c>
      <c r="AR70">
        <f t="shared" si="76"/>
        <v>-0.42904014197936835</v>
      </c>
      <c r="AS70">
        <f t="shared" si="77"/>
        <v>-1.0968937894759513E-2</v>
      </c>
      <c r="AT70">
        <f t="shared" si="78"/>
        <v>-7.7540627978034144E-3</v>
      </c>
      <c r="AU70">
        <f t="shared" si="79"/>
        <v>-0.44776314267193129</v>
      </c>
      <c r="AW70">
        <v>67</v>
      </c>
      <c r="AX70">
        <f>IF(Z70&gt;0, (R70*SUMPRODUCT(K70:$K$98, X70:$X$98)-K70*$AZ$3)/Z70, 0)</f>
        <v>-413407.88942844991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0.47670810299999999</v>
      </c>
      <c r="Q71" s="5">
        <f t="shared" si="91"/>
        <v>12.5</v>
      </c>
      <c r="R71">
        <f t="shared" si="62"/>
        <v>2000000</v>
      </c>
      <c r="S71">
        <f t="shared" si="63"/>
        <v>-722672.10136239999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-77.420943674631815</v>
      </c>
      <c r="AC71">
        <f t="shared" si="64"/>
        <v>-69.468096315584589</v>
      </c>
      <c r="AE71">
        <f t="shared" si="65"/>
        <v>0</v>
      </c>
      <c r="AF71">
        <f t="shared" si="66"/>
        <v>0</v>
      </c>
      <c r="AG71">
        <f t="shared" si="67"/>
        <v>-1.2015839580741658E-3</v>
      </c>
      <c r="AH71">
        <f t="shared" si="68"/>
        <v>-178.55097657971157</v>
      </c>
      <c r="AI71">
        <f t="shared" si="69"/>
        <v>-178.55217816366965</v>
      </c>
      <c r="AJ71">
        <f t="shared" si="70"/>
        <v>-7.952847359047226</v>
      </c>
      <c r="AK71">
        <f t="shared" si="61"/>
        <v>-5.4194660572242279</v>
      </c>
      <c r="AL71">
        <f t="shared" si="71"/>
        <v>-191.92449157994113</v>
      </c>
      <c r="AN71">
        <f t="shared" si="72"/>
        <v>0</v>
      </c>
      <c r="AO71">
        <f t="shared" si="73"/>
        <v>0</v>
      </c>
      <c r="AP71">
        <f t="shared" si="74"/>
        <v>-1.3830023620112198E-6</v>
      </c>
      <c r="AQ71">
        <f t="shared" si="75"/>
        <v>-0.20550908714271413</v>
      </c>
      <c r="AR71">
        <f t="shared" si="76"/>
        <v>-0.20551047014507615</v>
      </c>
      <c r="AS71">
        <f t="shared" si="77"/>
        <v>-9.1535898164829873E-3</v>
      </c>
      <c r="AT71">
        <f t="shared" si="78"/>
        <v>-6.237711736759151E-3</v>
      </c>
      <c r="AU71">
        <f t="shared" si="79"/>
        <v>-0.22090177169831832</v>
      </c>
      <c r="AW71">
        <v>68</v>
      </c>
      <c r="AX71">
        <f>IF(Z71&gt;0, (R71*SUMPRODUCT(K71:$K$98, X71:$X$98)-K71*$AZ$3)/Z71, 0)</f>
        <v>-722672.10136239999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0.48798100799999999</v>
      </c>
      <c r="Q72" s="5">
        <f t="shared" si="91"/>
        <v>12.5</v>
      </c>
      <c r="R72">
        <f t="shared" si="62"/>
        <v>2000000</v>
      </c>
      <c r="S72">
        <f t="shared" si="63"/>
        <v>-1288708.7116194707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-69.468096315584589</v>
      </c>
      <c r="AC72">
        <f t="shared" si="64"/>
        <v>-62.189779971188642</v>
      </c>
      <c r="AE72">
        <f t="shared" si="65"/>
        <v>0</v>
      </c>
      <c r="AF72">
        <f t="shared" si="66"/>
        <v>0</v>
      </c>
      <c r="AG72">
        <f t="shared" si="67"/>
        <v>-6.0321796743576298E-4</v>
      </c>
      <c r="AH72">
        <f t="shared" si="68"/>
        <v>-93.816024169225784</v>
      </c>
      <c r="AI72">
        <f t="shared" si="69"/>
        <v>-93.816627387193222</v>
      </c>
      <c r="AJ72">
        <f t="shared" si="70"/>
        <v>-7.2783163443959467</v>
      </c>
      <c r="AK72">
        <f t="shared" si="61"/>
        <v>-4.8627667420909217</v>
      </c>
      <c r="AL72">
        <f t="shared" si="71"/>
        <v>-105.95771047368009</v>
      </c>
      <c r="AN72">
        <f t="shared" si="72"/>
        <v>0</v>
      </c>
      <c r="AO72">
        <f t="shared" si="73"/>
        <v>0</v>
      </c>
      <c r="AP72">
        <f t="shared" si="74"/>
        <v>-6.199048675986532E-7</v>
      </c>
      <c r="AQ72">
        <f t="shared" si="75"/>
        <v>-9.6411269525802271E-2</v>
      </c>
      <c r="AR72">
        <f t="shared" si="76"/>
        <v>-9.6411889430669875E-2</v>
      </c>
      <c r="AS72">
        <f t="shared" si="77"/>
        <v>-7.4796573931534193E-3</v>
      </c>
      <c r="AT72">
        <f t="shared" si="78"/>
        <v>-4.9972861157190542E-3</v>
      </c>
      <c r="AU72">
        <f t="shared" si="79"/>
        <v>-0.10888883293954235</v>
      </c>
      <c r="AW72">
        <v>69</v>
      </c>
      <c r="AX72">
        <f>IF(Z72&gt;0, (R72*SUMPRODUCT(K72:$K$98, X72:$X$98)-K72*$AZ$3)/Z72, 0)</f>
        <v>-1288708.7116194707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0.50007659900000001</v>
      </c>
      <c r="Q73" s="5">
        <f t="shared" si="91"/>
        <v>12.5</v>
      </c>
      <c r="R73">
        <f t="shared" si="62"/>
        <v>2000000</v>
      </c>
      <c r="S73">
        <f t="shared" si="63"/>
        <v>-2351880.1689345106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-62.189779971188642</v>
      </c>
      <c r="AC73">
        <f t="shared" si="64"/>
        <v>-55.604204248269198</v>
      </c>
      <c r="AE73">
        <f t="shared" si="65"/>
        <v>0</v>
      </c>
      <c r="AF73">
        <f t="shared" si="66"/>
        <v>0</v>
      </c>
      <c r="AG73">
        <f t="shared" si="67"/>
        <v>-2.9553059815043626E-4</v>
      </c>
      <c r="AH73">
        <f t="shared" si="68"/>
        <v>-48.264830337755058</v>
      </c>
      <c r="AI73">
        <f t="shared" si="69"/>
        <v>-48.265125868353209</v>
      </c>
      <c r="AJ73">
        <f t="shared" si="70"/>
        <v>-6.5855757229194438</v>
      </c>
      <c r="AK73">
        <f t="shared" ref="AK73:AK98" si="92">G73*SUM(AB73:AB73, AE73:AF73)</f>
        <v>-4.3532845979832056</v>
      </c>
      <c r="AL73">
        <f t="shared" si="71"/>
        <v>-59.203986189255858</v>
      </c>
      <c r="AN73">
        <f t="shared" si="72"/>
        <v>0</v>
      </c>
      <c r="AO73">
        <f t="shared" si="73"/>
        <v>0</v>
      </c>
      <c r="AP73">
        <f t="shared" si="74"/>
        <v>-2.7116598306284545E-7</v>
      </c>
      <c r="AQ73">
        <f t="shared" si="75"/>
        <v>-4.4285702556039974E-2</v>
      </c>
      <c r="AR73">
        <f t="shared" si="76"/>
        <v>-4.4285973722023038E-2</v>
      </c>
      <c r="AS73">
        <f t="shared" si="77"/>
        <v>-6.0426369591389259E-3</v>
      </c>
      <c r="AT73">
        <f t="shared" si="78"/>
        <v>-3.9943840162484957E-3</v>
      </c>
      <c r="AU73">
        <f t="shared" si="79"/>
        <v>-5.4322994697410455E-2</v>
      </c>
      <c r="AW73">
        <v>70</v>
      </c>
      <c r="AX73">
        <f>IF(Z73&gt;0, (R73*SUMPRODUCT(K73:$K$98, X73:$X$98)-K73*$AZ$3)/Z73, 0)</f>
        <v>-2351880.1689345106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0.512515834</v>
      </c>
      <c r="Q74" s="5">
        <f t="shared" si="91"/>
        <v>12.5</v>
      </c>
      <c r="R74">
        <f t="shared" si="62"/>
        <v>2000000</v>
      </c>
      <c r="S74">
        <f t="shared" si="63"/>
        <v>-4401000.4840515358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-55.604204248269198</v>
      </c>
      <c r="AC74">
        <f t="shared" si="64"/>
        <v>-49.682430136142003</v>
      </c>
      <c r="AE74">
        <f t="shared" si="65"/>
        <v>0</v>
      </c>
      <c r="AF74">
        <f t="shared" si="66"/>
        <v>0</v>
      </c>
      <c r="AG74">
        <f t="shared" si="67"/>
        <v>-1.411111811853422E-4</v>
      </c>
      <c r="AH74">
        <f t="shared" si="68"/>
        <v>-24.234257757374351</v>
      </c>
      <c r="AI74">
        <f t="shared" si="69"/>
        <v>-24.234398868555537</v>
      </c>
      <c r="AJ74">
        <f t="shared" si="70"/>
        <v>-5.9217741121271956</v>
      </c>
      <c r="AK74">
        <f t="shared" si="92"/>
        <v>-3.8922942973788444</v>
      </c>
      <c r="AL74">
        <f t="shared" si="71"/>
        <v>-34.04846727806158</v>
      </c>
      <c r="AN74">
        <f t="shared" si="72"/>
        <v>0</v>
      </c>
      <c r="AO74">
        <f t="shared" si="73"/>
        <v>0</v>
      </c>
      <c r="AP74">
        <f t="shared" si="74"/>
        <v>-1.1560487791994008E-7</v>
      </c>
      <c r="AQ74">
        <f t="shared" si="75"/>
        <v>-1.9853837137412015E-2</v>
      </c>
      <c r="AR74">
        <f t="shared" si="76"/>
        <v>-1.9853952742289935E-2</v>
      </c>
      <c r="AS74">
        <f t="shared" si="77"/>
        <v>-4.85139425204554E-3</v>
      </c>
      <c r="AT74">
        <f t="shared" si="78"/>
        <v>-3.1887494902756884E-3</v>
      </c>
      <c r="AU74">
        <f t="shared" si="79"/>
        <v>-2.7894096484611167E-2</v>
      </c>
      <c r="AW74">
        <v>71</v>
      </c>
      <c r="AX74">
        <f>IF(Z74&gt;0, (R74*SUMPRODUCT(K74:$K$98, X74:$X$98)-K74*$AZ$3)/Z74, 0)</f>
        <v>-4401000.4840515358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0.52569093300000003</v>
      </c>
      <c r="Q75" s="5">
        <f t="shared" si="91"/>
        <v>12.5</v>
      </c>
      <c r="R75">
        <f t="shared" si="62"/>
        <v>2000000</v>
      </c>
      <c r="S75">
        <f t="shared" si="63"/>
        <v>-8466114.5621045548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-49.682430136142003</v>
      </c>
      <c r="AC75">
        <f t="shared" si="64"/>
        <v>-44.375444853026508</v>
      </c>
      <c r="AE75">
        <f t="shared" si="65"/>
        <v>0</v>
      </c>
      <c r="AF75">
        <f t="shared" si="66"/>
        <v>0</v>
      </c>
      <c r="AG75">
        <f t="shared" si="67"/>
        <v>-6.5519200879434188E-5</v>
      </c>
      <c r="AH75">
        <f t="shared" si="68"/>
        <v>-11.868938959048734</v>
      </c>
      <c r="AI75">
        <f t="shared" si="69"/>
        <v>-11.869004478249613</v>
      </c>
      <c r="AJ75">
        <f t="shared" si="70"/>
        <v>-5.3069852831154947</v>
      </c>
      <c r="AK75">
        <f t="shared" si="92"/>
        <v>-3.4777701095299407</v>
      </c>
      <c r="AL75">
        <f t="shared" si="71"/>
        <v>-20.653759870895051</v>
      </c>
      <c r="AN75">
        <f t="shared" si="72"/>
        <v>0</v>
      </c>
      <c r="AO75">
        <f t="shared" si="73"/>
        <v>0</v>
      </c>
      <c r="AP75">
        <f t="shared" si="74"/>
        <v>-4.7925350899693098E-8</v>
      </c>
      <c r="AQ75">
        <f t="shared" si="75"/>
        <v>-8.6817765904406274E-3</v>
      </c>
      <c r="AR75">
        <f t="shared" si="76"/>
        <v>-8.6818245157915253E-3</v>
      </c>
      <c r="AS75">
        <f t="shared" si="77"/>
        <v>-3.8819022286435069E-3</v>
      </c>
      <c r="AT75">
        <f t="shared" si="78"/>
        <v>-2.543885618421875E-3</v>
      </c>
      <c r="AU75">
        <f t="shared" si="79"/>
        <v>-1.5107612362856911E-2</v>
      </c>
      <c r="AW75">
        <v>72</v>
      </c>
      <c r="AX75">
        <f>IF(Z75&gt;0, (R75*SUMPRODUCT(K75:$K$98, X75:$X$98)-K75*$AZ$3)/Z75, 0)</f>
        <v>-8466114.5621045548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0.53963832300000003</v>
      </c>
      <c r="Q76" s="5">
        <f t="shared" si="91"/>
        <v>12.5</v>
      </c>
      <c r="R76">
        <f t="shared" si="62"/>
        <v>2000000</v>
      </c>
      <c r="S76">
        <f t="shared" si="63"/>
        <v>-16787358.693813253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-44.375444853026508</v>
      </c>
      <c r="AC76">
        <f t="shared" si="64"/>
        <v>-39.628020272248293</v>
      </c>
      <c r="AE76">
        <f t="shared" si="65"/>
        <v>0</v>
      </c>
      <c r="AF76">
        <f t="shared" si="66"/>
        <v>0</v>
      </c>
      <c r="AG76">
        <f t="shared" si="67"/>
        <v>-2.9507337183761856E-5</v>
      </c>
      <c r="AH76">
        <f t="shared" si="68"/>
        <v>-5.657067469900479</v>
      </c>
      <c r="AI76">
        <f t="shared" si="69"/>
        <v>-5.6570969772376625</v>
      </c>
      <c r="AJ76">
        <f t="shared" si="70"/>
        <v>-4.7474245807782154</v>
      </c>
      <c r="AK76">
        <f t="shared" si="92"/>
        <v>-3.1062811397118559</v>
      </c>
      <c r="AL76">
        <f t="shared" si="71"/>
        <v>-13.510802697727733</v>
      </c>
      <c r="AN76">
        <f t="shared" si="72"/>
        <v>0</v>
      </c>
      <c r="AO76">
        <f t="shared" si="73"/>
        <v>0</v>
      </c>
      <c r="AP76">
        <f t="shared" si="74"/>
        <v>-1.9271197680356465E-8</v>
      </c>
      <c r="AQ76">
        <f t="shared" si="75"/>
        <v>-3.6946222840995606E-3</v>
      </c>
      <c r="AR76">
        <f t="shared" si="76"/>
        <v>-3.6946415552972407E-3</v>
      </c>
      <c r="AS76">
        <f t="shared" si="77"/>
        <v>-3.1005358768566673E-3</v>
      </c>
      <c r="AT76">
        <f t="shared" si="78"/>
        <v>-2.0287075557293118E-3</v>
      </c>
      <c r="AU76">
        <f t="shared" si="79"/>
        <v>-8.8238849878832203E-3</v>
      </c>
      <c r="AW76">
        <v>73</v>
      </c>
      <c r="AX76">
        <f>IF(Z76&gt;0, (R76*SUMPRODUCT(K76:$K$98, X76:$X$98)-K76*$AZ$3)/Z76, 0)</f>
        <v>-16787358.693813253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0.55384314300000004</v>
      </c>
      <c r="Q77" s="5">
        <f t="shared" si="91"/>
        <v>12.5</v>
      </c>
      <c r="R77">
        <f t="shared" si="62"/>
        <v>2000000</v>
      </c>
      <c r="S77">
        <f t="shared" si="63"/>
        <v>-34368362.273832776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-39.628020272248293</v>
      </c>
      <c r="AC77">
        <f t="shared" si="64"/>
        <v>-35.385191361167514</v>
      </c>
      <c r="AE77">
        <f t="shared" si="65"/>
        <v>0</v>
      </c>
      <c r="AF77">
        <f t="shared" si="66"/>
        <v>0</v>
      </c>
      <c r="AG77">
        <f t="shared" si="67"/>
        <v>-1.2869827444508802E-5</v>
      </c>
      <c r="AH77">
        <f t="shared" si="68"/>
        <v>-2.6147898187864698</v>
      </c>
      <c r="AI77">
        <f t="shared" si="69"/>
        <v>-2.6148026886139144</v>
      </c>
      <c r="AJ77">
        <f t="shared" si="70"/>
        <v>-4.2428289110807782</v>
      </c>
      <c r="AK77">
        <f t="shared" si="92"/>
        <v>-2.7739614190573807</v>
      </c>
      <c r="AL77">
        <f t="shared" si="71"/>
        <v>-9.6315930187520742</v>
      </c>
      <c r="AN77">
        <f t="shared" si="72"/>
        <v>0</v>
      </c>
      <c r="AO77">
        <f t="shared" si="73"/>
        <v>0</v>
      </c>
      <c r="AP77">
        <f t="shared" si="74"/>
        <v>-7.504700902580326E-9</v>
      </c>
      <c r="AQ77">
        <f t="shared" si="75"/>
        <v>-1.524745813237562E-3</v>
      </c>
      <c r="AR77">
        <f t="shared" si="76"/>
        <v>-1.5247533179384646E-3</v>
      </c>
      <c r="AS77">
        <f t="shared" si="77"/>
        <v>-2.4740939298348993E-3</v>
      </c>
      <c r="AT77">
        <f t="shared" si="78"/>
        <v>-1.6175625395976295E-3</v>
      </c>
      <c r="AU77">
        <f t="shared" si="79"/>
        <v>-5.6164097873709941E-3</v>
      </c>
      <c r="AW77">
        <v>74</v>
      </c>
      <c r="AX77">
        <f>IF(Z77&gt;0, (R77*SUMPRODUCT(K77:$K$98, X77:$X$98)-K77*$AZ$3)/Z77, 0)</f>
        <v>-34368362.273832776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0.568687897</v>
      </c>
      <c r="Q78" s="5">
        <f t="shared" si="91"/>
        <v>12.5</v>
      </c>
      <c r="R78">
        <f t="shared" si="62"/>
        <v>2000000</v>
      </c>
      <c r="S78">
        <f t="shared" si="63"/>
        <v>-72837352.172808349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-35.385191361167514</v>
      </c>
      <c r="AC78">
        <f t="shared" si="64"/>
        <v>-31.595177237904974</v>
      </c>
      <c r="AE78">
        <f t="shared" si="65"/>
        <v>0</v>
      </c>
      <c r="AF78">
        <f t="shared" si="66"/>
        <v>0</v>
      </c>
      <c r="AG78">
        <f t="shared" si="67"/>
        <v>-5.4222140658931192E-6</v>
      </c>
      <c r="AH78">
        <f t="shared" si="68"/>
        <v>-1.171026416667295</v>
      </c>
      <c r="AI78">
        <f t="shared" si="69"/>
        <v>-1.171031838881361</v>
      </c>
      <c r="AJ78">
        <f t="shared" si="70"/>
        <v>-3.7900141232625408</v>
      </c>
      <c r="AK78">
        <f t="shared" si="92"/>
        <v>-2.476963395281726</v>
      </c>
      <c r="AL78">
        <f t="shared" si="71"/>
        <v>-7.4380093574256279</v>
      </c>
      <c r="AN78">
        <f t="shared" si="72"/>
        <v>0</v>
      </c>
      <c r="AO78">
        <f t="shared" si="73"/>
        <v>0</v>
      </c>
      <c r="AP78">
        <f t="shared" si="74"/>
        <v>-2.8230547496893887E-9</v>
      </c>
      <c r="AQ78">
        <f t="shared" si="75"/>
        <v>-6.0969036770034389E-4</v>
      </c>
      <c r="AR78">
        <f t="shared" si="76"/>
        <v>-6.096931907550936E-4</v>
      </c>
      <c r="AS78">
        <f t="shared" si="77"/>
        <v>-1.9732561721175477E-3</v>
      </c>
      <c r="AT78">
        <f t="shared" si="78"/>
        <v>-1.2896213968832022E-3</v>
      </c>
      <c r="AU78">
        <f t="shared" si="79"/>
        <v>-3.8725707597558434E-3</v>
      </c>
      <c r="AW78">
        <v>75</v>
      </c>
      <c r="AX78">
        <f>IF(Z78&gt;0, (R78*SUMPRODUCT(K78:$K$98, X78:$X$98)-K78*$AZ$3)/Z78, 0)</f>
        <v>-72837352.172808349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0.58363282999999999</v>
      </c>
      <c r="Q79" s="5">
        <f t="shared" si="91"/>
        <v>12.5</v>
      </c>
      <c r="R79">
        <f t="shared" si="62"/>
        <v>2000000</v>
      </c>
      <c r="S79">
        <f t="shared" si="63"/>
        <v>-160038798.48789948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-31.595177237904974</v>
      </c>
      <c r="AC79">
        <f t="shared" si="64"/>
        <v>-28.210484366597868</v>
      </c>
      <c r="AE79">
        <f t="shared" si="65"/>
        <v>0</v>
      </c>
      <c r="AF79">
        <f t="shared" si="66"/>
        <v>0</v>
      </c>
      <c r="AG79">
        <f t="shared" si="67"/>
        <v>-2.2034097850911803E-6</v>
      </c>
      <c r="AH79">
        <f t="shared" si="68"/>
        <v>-0.50633314242288119</v>
      </c>
      <c r="AI79">
        <f t="shared" si="69"/>
        <v>-0.50633534583266626</v>
      </c>
      <c r="AJ79">
        <f t="shared" si="70"/>
        <v>-3.3846928713071058</v>
      </c>
      <c r="AK79">
        <f t="shared" si="92"/>
        <v>-2.2116624066533483</v>
      </c>
      <c r="AL79">
        <f t="shared" si="71"/>
        <v>-6.1026906237931211</v>
      </c>
      <c r="AN79">
        <f t="shared" si="72"/>
        <v>0</v>
      </c>
      <c r="AO79">
        <f t="shared" si="73"/>
        <v>0</v>
      </c>
      <c r="AP79">
        <f t="shared" si="74"/>
        <v>-1.0242828298092278E-9</v>
      </c>
      <c r="AQ79">
        <f t="shared" si="75"/>
        <v>-2.3537534754373705E-4</v>
      </c>
      <c r="AR79">
        <f t="shared" si="76"/>
        <v>-2.3537637182656685E-4</v>
      </c>
      <c r="AS79">
        <f t="shared" si="77"/>
        <v>-1.5734171717468788E-3</v>
      </c>
      <c r="AT79">
        <f t="shared" si="78"/>
        <v>-1.0281191650312266E-3</v>
      </c>
      <c r="AU79">
        <f t="shared" si="79"/>
        <v>-2.8369127086046728E-3</v>
      </c>
      <c r="AW79">
        <v>76</v>
      </c>
      <c r="AX79">
        <f>IF(Z79&gt;0, (R79*SUMPRODUCT(K79:$K$98, X79:$X$98)-K79*$AZ$3)/Z79, 0)</f>
        <v>-160038798.48789948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0.59833308299999999</v>
      </c>
      <c r="Q80" s="5">
        <f t="shared" si="91"/>
        <v>12.5</v>
      </c>
      <c r="R80">
        <f t="shared" si="62"/>
        <v>2000000</v>
      </c>
      <c r="S80">
        <f t="shared" si="63"/>
        <v>-364832689.12074578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-28.210484366597868</v>
      </c>
      <c r="AC80">
        <f t="shared" si="64"/>
        <v>-25.188128169021475</v>
      </c>
      <c r="AE80">
        <f t="shared" si="65"/>
        <v>0</v>
      </c>
      <c r="AF80">
        <f t="shared" si="66"/>
        <v>0</v>
      </c>
      <c r="AG80">
        <f t="shared" si="67"/>
        <v>-8.630027174142953E-7</v>
      </c>
      <c r="AH80">
        <f t="shared" si="68"/>
        <v>-0.21093967517215573</v>
      </c>
      <c r="AI80">
        <f t="shared" si="69"/>
        <v>-0.21094053817487315</v>
      </c>
      <c r="AJ80">
        <f t="shared" si="70"/>
        <v>-3.0223561975763928</v>
      </c>
      <c r="AK80">
        <f t="shared" si="92"/>
        <v>-1.9747339056618509</v>
      </c>
      <c r="AL80">
        <f t="shared" si="71"/>
        <v>-5.2080306414131172</v>
      </c>
      <c r="AN80">
        <f t="shared" si="72"/>
        <v>0</v>
      </c>
      <c r="AO80">
        <f t="shared" si="73"/>
        <v>0</v>
      </c>
      <c r="AP80">
        <f t="shared" si="74"/>
        <v>-3.581943732923357E-10</v>
      </c>
      <c r="AQ80">
        <f t="shared" si="75"/>
        <v>-8.7551757631959938E-5</v>
      </c>
      <c r="AR80">
        <f t="shared" si="76"/>
        <v>-8.755211582633323E-5</v>
      </c>
      <c r="AS80">
        <f t="shared" si="77"/>
        <v>-1.2544467847108427E-3</v>
      </c>
      <c r="AT80">
        <f t="shared" si="78"/>
        <v>-8.1962496697227235E-4</v>
      </c>
      <c r="AU80">
        <f t="shared" si="79"/>
        <v>-2.1616238675094485E-3</v>
      </c>
      <c r="AW80">
        <v>77</v>
      </c>
      <c r="AX80">
        <f>IF(Z80&gt;0, (R80*SUMPRODUCT(K80:$K$98, X80:$X$98)-K80*$AZ$3)/Z80, 0)</f>
        <v>-364832689.12074578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0.61338487399999997</v>
      </c>
      <c r="Q81" s="5">
        <f t="shared" si="91"/>
        <v>12.5</v>
      </c>
      <c r="R81">
        <f t="shared" si="62"/>
        <v>2000000</v>
      </c>
      <c r="S81">
        <f t="shared" si="63"/>
        <v>-864926840.84626162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-25.188128169021475</v>
      </c>
      <c r="AC81">
        <f t="shared" si="64"/>
        <v>-22.489473244954166</v>
      </c>
      <c r="AE81">
        <f t="shared" si="65"/>
        <v>0</v>
      </c>
      <c r="AF81">
        <f t="shared" si="66"/>
        <v>0</v>
      </c>
      <c r="AG81">
        <f t="shared" si="67"/>
        <v>-3.2501987715732722E-7</v>
      </c>
      <c r="AH81">
        <f t="shared" si="68"/>
        <v>-8.4696450093252024E-2</v>
      </c>
      <c r="AI81">
        <f t="shared" si="69"/>
        <v>-8.4696775113129175E-2</v>
      </c>
      <c r="AJ81">
        <f t="shared" si="70"/>
        <v>-2.6986549240673092</v>
      </c>
      <c r="AK81">
        <f t="shared" si="92"/>
        <v>-1.7631689718315033</v>
      </c>
      <c r="AL81">
        <f t="shared" si="71"/>
        <v>-4.5465206710119421</v>
      </c>
      <c r="AN81">
        <f t="shared" si="72"/>
        <v>0</v>
      </c>
      <c r="AO81">
        <f t="shared" si="73"/>
        <v>0</v>
      </c>
      <c r="AP81">
        <f t="shared" si="74"/>
        <v>-1.2044769556248577E-10</v>
      </c>
      <c r="AQ81">
        <f t="shared" si="75"/>
        <v>-3.1387287218489758E-5</v>
      </c>
      <c r="AR81">
        <f t="shared" si="76"/>
        <v>-3.1387407666185317E-5</v>
      </c>
      <c r="AS81">
        <f t="shared" si="77"/>
        <v>-1.0000827320629443E-3</v>
      </c>
      <c r="AT81">
        <f t="shared" si="78"/>
        <v>-6.5340508218081545E-4</v>
      </c>
      <c r="AU81">
        <f t="shared" si="79"/>
        <v>-1.6848752219099452E-3</v>
      </c>
      <c r="AW81">
        <v>78</v>
      </c>
      <c r="AX81">
        <f>IF(Z81&gt;0, (R81*SUMPRODUCT(K81:$K$98, X81:$X$98)-K81*$AZ$3)/Z81, 0)</f>
        <v>-864926840.84626162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0.62870016699999998</v>
      </c>
      <c r="Q82" s="5">
        <f t="shared" si="91"/>
        <v>12.5</v>
      </c>
      <c r="R82">
        <f t="shared" si="62"/>
        <v>2000000</v>
      </c>
      <c r="S82">
        <f t="shared" si="63"/>
        <v>-2137441120.1683166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-22.489473244954166</v>
      </c>
      <c r="AC82">
        <f t="shared" si="64"/>
        <v>-20.079913135969118</v>
      </c>
      <c r="AE82">
        <f t="shared" si="65"/>
        <v>0</v>
      </c>
      <c r="AF82">
        <f t="shared" si="66"/>
        <v>0</v>
      </c>
      <c r="AG82">
        <f t="shared" si="67"/>
        <v>-1.1742962733862283E-7</v>
      </c>
      <c r="AH82">
        <f t="shared" si="68"/>
        <v>-3.2694408167540975E-2</v>
      </c>
      <c r="AI82">
        <f t="shared" si="69"/>
        <v>-3.2694525597168317E-2</v>
      </c>
      <c r="AJ82">
        <f t="shared" si="70"/>
        <v>-2.4095601089850476</v>
      </c>
      <c r="AK82">
        <f t="shared" si="92"/>
        <v>-1.5742631271467917</v>
      </c>
      <c r="AL82">
        <f t="shared" si="71"/>
        <v>-4.0165177617290073</v>
      </c>
      <c r="AN82">
        <f t="shared" si="72"/>
        <v>0</v>
      </c>
      <c r="AO82">
        <f t="shared" si="73"/>
        <v>0</v>
      </c>
      <c r="AP82">
        <f t="shared" si="74"/>
        <v>-3.8855118117822264E-11</v>
      </c>
      <c r="AQ82">
        <f t="shared" si="75"/>
        <v>-1.0817926616414276E-5</v>
      </c>
      <c r="AR82">
        <f t="shared" si="76"/>
        <v>-1.0817965471532396E-5</v>
      </c>
      <c r="AS82">
        <f t="shared" si="77"/>
        <v>-7.9727531091136898E-4</v>
      </c>
      <c r="AT82">
        <f t="shared" si="78"/>
        <v>-5.208922240503654E-4</v>
      </c>
      <c r="AU82">
        <f t="shared" si="79"/>
        <v>-1.3289855004332666E-3</v>
      </c>
      <c r="AW82">
        <v>79</v>
      </c>
      <c r="AX82">
        <f>IF(Z82&gt;0, (R82*SUMPRODUCT(K82:$K$98, X82:$X$98)-K82*$AZ$3)/Z82, 0)</f>
        <v>-2137441120.1683166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0.64417999699999995</v>
      </c>
      <c r="Q83" s="5">
        <f t="shared" si="91"/>
        <v>12.5</v>
      </c>
      <c r="R83">
        <f t="shared" si="62"/>
        <v>2000000</v>
      </c>
      <c r="S83">
        <f t="shared" si="63"/>
        <v>-5518566086.6351223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-20.079913135969118</v>
      </c>
      <c r="AC83">
        <f t="shared" si="64"/>
        <v>-17.928502975081209</v>
      </c>
      <c r="AE83">
        <f t="shared" si="65"/>
        <v>0</v>
      </c>
      <c r="AF83">
        <f t="shared" si="66"/>
        <v>0</v>
      </c>
      <c r="AG83">
        <f t="shared" si="67"/>
        <v>-4.0609514078531437E-8</v>
      </c>
      <c r="AH83">
        <f t="shared" si="68"/>
        <v>-1.2103330717872828E-2</v>
      </c>
      <c r="AI83">
        <f t="shared" si="69"/>
        <v>-1.2103371327386906E-2</v>
      </c>
      <c r="AJ83">
        <f t="shared" si="70"/>
        <v>-2.1514101608879095</v>
      </c>
      <c r="AK83">
        <f t="shared" si="92"/>
        <v>-1.4055939195178384</v>
      </c>
      <c r="AL83">
        <f t="shared" si="71"/>
        <v>-3.5691074517331347</v>
      </c>
      <c r="AN83">
        <f t="shared" si="72"/>
        <v>0</v>
      </c>
      <c r="AO83">
        <f t="shared" si="73"/>
        <v>0</v>
      </c>
      <c r="AP83">
        <f t="shared" si="74"/>
        <v>-1.1997211664348795E-11</v>
      </c>
      <c r="AQ83">
        <f t="shared" si="75"/>
        <v>-3.5756699817961984E-6</v>
      </c>
      <c r="AR83">
        <f t="shared" si="76"/>
        <v>-3.5756819790078625E-6</v>
      </c>
      <c r="AS83">
        <f t="shared" si="77"/>
        <v>-6.3558807985461974E-4</v>
      </c>
      <c r="AT83">
        <f t="shared" si="78"/>
        <v>-4.1525263597015139E-4</v>
      </c>
      <c r="AU83">
        <f t="shared" si="79"/>
        <v>-1.0544163978037789E-3</v>
      </c>
      <c r="AW83">
        <v>80</v>
      </c>
      <c r="AX83">
        <f>IF(Z83&gt;0, (R83*SUMPRODUCT(K83:$K$98, X83:$X$98)-K83*$AZ$3)/Z83, 0)</f>
        <v>-5518566086.6351223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0.65972661300000002</v>
      </c>
      <c r="Q84" s="5">
        <f t="shared" si="91"/>
        <v>12.5</v>
      </c>
      <c r="R84">
        <f t="shared" si="62"/>
        <v>2000000</v>
      </c>
      <c r="S84">
        <f t="shared" si="63"/>
        <v>-14918828680.9086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-17.928502975081209</v>
      </c>
      <c r="AC84">
        <f t="shared" si="64"/>
        <v>-16.007594962523939</v>
      </c>
      <c r="AE84">
        <f t="shared" si="65"/>
        <v>0</v>
      </c>
      <c r="AF84">
        <f t="shared" si="66"/>
        <v>0</v>
      </c>
      <c r="AG84">
        <f t="shared" si="67"/>
        <v>-1.3412241759140764E-8</v>
      </c>
      <c r="AH84">
        <f t="shared" si="68"/>
        <v>-4.2865883485768575E-3</v>
      </c>
      <c r="AI84">
        <f t="shared" si="69"/>
        <v>-4.2866017608186166E-3</v>
      </c>
      <c r="AJ84">
        <f t="shared" si="70"/>
        <v>-1.9209080125572697</v>
      </c>
      <c r="AK84">
        <f t="shared" si="92"/>
        <v>-1.2549952082556848</v>
      </c>
      <c r="AL84">
        <f t="shared" si="71"/>
        <v>-3.180189822573773</v>
      </c>
      <c r="AN84">
        <f t="shared" si="72"/>
        <v>0</v>
      </c>
      <c r="AO84">
        <f t="shared" si="73"/>
        <v>0</v>
      </c>
      <c r="AP84">
        <f t="shared" si="74"/>
        <v>-3.537821188339629E-12</v>
      </c>
      <c r="AQ84">
        <f t="shared" si="75"/>
        <v>-1.1306971166807034E-6</v>
      </c>
      <c r="AR84">
        <f t="shared" si="76"/>
        <v>-1.1307006545018917E-6</v>
      </c>
      <c r="AS84">
        <f t="shared" si="77"/>
        <v>-5.0668853050199122E-4</v>
      </c>
      <c r="AT84">
        <f t="shared" si="78"/>
        <v>-3.3103702712529285E-4</v>
      </c>
      <c r="AU84">
        <f t="shared" si="79"/>
        <v>-8.3885625828178595E-4</v>
      </c>
      <c r="AW84">
        <v>81</v>
      </c>
      <c r="AX84">
        <f>IF(Z84&gt;0, (R84*SUMPRODUCT(K84:$K$98, X84:$X$98)-K84*$AZ$3)/Z84, 0)</f>
        <v>-14918828680.9086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0.67535580100000003</v>
      </c>
      <c r="Q85" s="5">
        <f t="shared" si="91"/>
        <v>12.5</v>
      </c>
      <c r="R85">
        <f t="shared" si="62"/>
        <v>2000000</v>
      </c>
      <c r="S85">
        <f t="shared" si="63"/>
        <v>-42334750446.906487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-16.007594962523939</v>
      </c>
      <c r="AC85">
        <f t="shared" si="64"/>
        <v>-14.292496460875292</v>
      </c>
      <c r="AE85">
        <f t="shared" si="65"/>
        <v>0</v>
      </c>
      <c r="AF85">
        <f t="shared" si="66"/>
        <v>0</v>
      </c>
      <c r="AG85">
        <f t="shared" si="67"/>
        <v>-4.2200840650991963E-9</v>
      </c>
      <c r="AH85">
        <f t="shared" si="68"/>
        <v>-1.4492856442320254E-3</v>
      </c>
      <c r="AI85">
        <f t="shared" si="69"/>
        <v>-1.4492898643160906E-3</v>
      </c>
      <c r="AJ85">
        <f t="shared" si="70"/>
        <v>-1.7150985016486473</v>
      </c>
      <c r="AK85">
        <f t="shared" si="92"/>
        <v>-1.1205316473766758</v>
      </c>
      <c r="AL85">
        <f t="shared" si="71"/>
        <v>-2.8370794388896394</v>
      </c>
      <c r="AN85">
        <f t="shared" si="72"/>
        <v>0</v>
      </c>
      <c r="AO85">
        <f t="shared" si="73"/>
        <v>0</v>
      </c>
      <c r="AP85">
        <f t="shared" si="74"/>
        <v>-9.9388831608067015E-13</v>
      </c>
      <c r="AQ85">
        <f t="shared" si="75"/>
        <v>-3.4132686606369737E-7</v>
      </c>
      <c r="AR85">
        <f t="shared" si="76"/>
        <v>-3.4132785995201343E-7</v>
      </c>
      <c r="AS85">
        <f t="shared" si="77"/>
        <v>-4.039294799393969E-4</v>
      </c>
      <c r="AT85">
        <f t="shared" si="78"/>
        <v>-2.63900741062637E-4</v>
      </c>
      <c r="AU85">
        <f t="shared" si="79"/>
        <v>-6.6817154886198598E-4</v>
      </c>
      <c r="AW85">
        <v>82</v>
      </c>
      <c r="AX85">
        <f>IF(Z85&gt;0, (R85*SUMPRODUCT(K85:$K$98, X85:$X$98)-K85*$AZ$3)/Z85, 0)</f>
        <v>-42334750446.906487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0.69109609699999996</v>
      </c>
      <c r="Q86" s="5">
        <f t="shared" si="91"/>
        <v>12.5</v>
      </c>
      <c r="R86">
        <f t="shared" si="62"/>
        <v>2000000</v>
      </c>
      <c r="S86">
        <f t="shared" si="63"/>
        <v>-126458319240.34975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-14.292496460875292</v>
      </c>
      <c r="AC86">
        <f t="shared" si="64"/>
        <v>-12.761157844750587</v>
      </c>
      <c r="AE86">
        <f t="shared" si="65"/>
        <v>0</v>
      </c>
      <c r="AF86">
        <f t="shared" si="66"/>
        <v>0</v>
      </c>
      <c r="AG86">
        <f t="shared" si="67"/>
        <v>-1.2613995980462563E-9</v>
      </c>
      <c r="AH86">
        <f t="shared" si="68"/>
        <v>-4.6663738022431172E-4</v>
      </c>
      <c r="AI86">
        <f t="shared" si="69"/>
        <v>-4.6663864162390978E-4</v>
      </c>
      <c r="AJ86">
        <f t="shared" si="70"/>
        <v>-1.5313386161247049</v>
      </c>
      <c r="AK86">
        <f t="shared" si="92"/>
        <v>-1.0004747522612705</v>
      </c>
      <c r="AL86">
        <f t="shared" si="71"/>
        <v>-2.532280007027599</v>
      </c>
      <c r="AN86">
        <f t="shared" si="72"/>
        <v>0</v>
      </c>
      <c r="AO86">
        <f t="shared" si="73"/>
        <v>0</v>
      </c>
      <c r="AP86">
        <f t="shared" si="74"/>
        <v>-2.6524740787733041E-13</v>
      </c>
      <c r="AQ86">
        <f t="shared" si="75"/>
        <v>-9.8124619442464767E-8</v>
      </c>
      <c r="AR86">
        <f t="shared" si="76"/>
        <v>-9.8124884689872644E-8</v>
      </c>
      <c r="AS86">
        <f t="shared" si="77"/>
        <v>-3.220102488843835E-4</v>
      </c>
      <c r="AT86">
        <f t="shared" si="78"/>
        <v>-2.1038006916685643E-4</v>
      </c>
      <c r="AU86">
        <f t="shared" si="79"/>
        <v>-5.324884429359297E-4</v>
      </c>
      <c r="AW86">
        <v>83</v>
      </c>
      <c r="AX86">
        <f>IF(Z86&gt;0, (R86*SUMPRODUCT(K86:$K$98, X86:$X$98)-K86*$AZ$3)/Z86, 0)</f>
        <v>-126458319240.34975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0.70685825099999999</v>
      </c>
      <c r="Q87" s="5">
        <f t="shared" si="91"/>
        <v>12.5</v>
      </c>
      <c r="R87">
        <f t="shared" si="62"/>
        <v>2000000</v>
      </c>
      <c r="S87">
        <f t="shared" si="63"/>
        <v>-398772751938.98138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-12.761157844750587</v>
      </c>
      <c r="AC87">
        <f t="shared" si="64"/>
        <v>-11.393891016579159</v>
      </c>
      <c r="AE87">
        <f t="shared" si="65"/>
        <v>0</v>
      </c>
      <c r="AF87">
        <f t="shared" si="66"/>
        <v>0</v>
      </c>
      <c r="AG87">
        <f t="shared" si="67"/>
        <v>-3.5715488837871392E-10</v>
      </c>
      <c r="AH87">
        <f t="shared" si="68"/>
        <v>-1.4266091418993276E-4</v>
      </c>
      <c r="AI87">
        <f t="shared" si="69"/>
        <v>-1.4266127134482113E-4</v>
      </c>
      <c r="AJ87">
        <f t="shared" si="70"/>
        <v>-1.3672668281714273</v>
      </c>
      <c r="AK87">
        <f t="shared" si="92"/>
        <v>-0.89328104913254114</v>
      </c>
      <c r="AL87">
        <f t="shared" si="71"/>
        <v>-2.2606905385753135</v>
      </c>
      <c r="AN87">
        <f t="shared" si="72"/>
        <v>0</v>
      </c>
      <c r="AO87">
        <f t="shared" si="73"/>
        <v>0</v>
      </c>
      <c r="AP87">
        <f t="shared" si="74"/>
        <v>-6.7055906235806869E-14</v>
      </c>
      <c r="AQ87">
        <f t="shared" si="75"/>
        <v>-2.678461697349334E-8</v>
      </c>
      <c r="AR87">
        <f t="shared" si="76"/>
        <v>-2.6784684029399574E-8</v>
      </c>
      <c r="AS87">
        <f t="shared" si="77"/>
        <v>-2.5670463771442116E-4</v>
      </c>
      <c r="AT87">
        <f t="shared" si="78"/>
        <v>-1.6771370691513355E-4</v>
      </c>
      <c r="AU87">
        <f t="shared" si="79"/>
        <v>-4.2444512931358417E-4</v>
      </c>
      <c r="AW87">
        <v>84</v>
      </c>
      <c r="AX87">
        <f>IF(Z87&gt;0, (R87*SUMPRODUCT(K87:$K$98, X87:$X$98)-K87*$AZ$3)/Z87, 0)</f>
        <v>-398772751938.98138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0.722550582</v>
      </c>
      <c r="Q88" s="5">
        <f t="shared" si="91"/>
        <v>12.5</v>
      </c>
      <c r="R88">
        <f t="shared" si="62"/>
        <v>2000000</v>
      </c>
      <c r="S88">
        <f t="shared" si="63"/>
        <v>-1331268930816.5701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-11.393891016579159</v>
      </c>
      <c r="AC88">
        <f t="shared" si="64"/>
        <v>-10.173117002028018</v>
      </c>
      <c r="AE88">
        <f t="shared" si="65"/>
        <v>0</v>
      </c>
      <c r="AF88">
        <f t="shared" si="66"/>
        <v>0</v>
      </c>
      <c r="AG88">
        <f t="shared" si="67"/>
        <v>-9.5520867032742031E-11</v>
      </c>
      <c r="AH88">
        <f t="shared" si="68"/>
        <v>-4.1289995593949564E-5</v>
      </c>
      <c r="AI88">
        <f t="shared" si="69"/>
        <v>-4.1290091114816598E-5</v>
      </c>
      <c r="AJ88">
        <f t="shared" si="70"/>
        <v>-1.2207740145511412</v>
      </c>
      <c r="AK88">
        <f t="shared" si="92"/>
        <v>-0.79757237116054125</v>
      </c>
      <c r="AL88">
        <f t="shared" si="71"/>
        <v>-2.0183876758027974</v>
      </c>
      <c r="AN88">
        <f t="shared" si="72"/>
        <v>0</v>
      </c>
      <c r="AO88">
        <f t="shared" si="73"/>
        <v>0</v>
      </c>
      <c r="AP88">
        <f t="shared" si="74"/>
        <v>-1.601255633591886E-14</v>
      </c>
      <c r="AQ88">
        <f t="shared" si="75"/>
        <v>-6.9216120110313827E-9</v>
      </c>
      <c r="AR88">
        <f t="shared" si="76"/>
        <v>-6.921628023587719E-9</v>
      </c>
      <c r="AS88">
        <f t="shared" si="77"/>
        <v>-2.0464337572151159E-4</v>
      </c>
      <c r="AT88">
        <f t="shared" si="78"/>
        <v>-1.3370034131707505E-4</v>
      </c>
      <c r="AU88">
        <f t="shared" si="79"/>
        <v>-3.3835063866661028E-4</v>
      </c>
      <c r="AW88">
        <v>85</v>
      </c>
      <c r="AX88">
        <f>IF(Z88&gt;0, (R88*SUMPRODUCT(K88:$K$98, X88:$X$98)-K88*$AZ$3)/Z88, 0)</f>
        <v>-1331268930816.5701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0.74076925400000004</v>
      </c>
      <c r="Q89" s="5">
        <f t="shared" si="91"/>
        <v>12.5</v>
      </c>
      <c r="R89">
        <f t="shared" si="62"/>
        <v>2000000</v>
      </c>
      <c r="S89">
        <f t="shared" si="63"/>
        <v>-4769206824592.5918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-10.173117002028018</v>
      </c>
      <c r="AC89">
        <f t="shared" si="64"/>
        <v>-9.0831401863284196</v>
      </c>
      <c r="AE89">
        <f t="shared" si="65"/>
        <v>0</v>
      </c>
      <c r="AF89">
        <f t="shared" si="66"/>
        <v>0</v>
      </c>
      <c r="AG89">
        <f t="shared" si="67"/>
        <v>-2.3806736949137094E-11</v>
      </c>
      <c r="AH89">
        <f t="shared" si="68"/>
        <v>-1.1321427426124402E-5</v>
      </c>
      <c r="AI89">
        <f t="shared" si="69"/>
        <v>-1.132145123286135E-5</v>
      </c>
      <c r="AJ89">
        <f t="shared" si="70"/>
        <v>-1.0899768156995986</v>
      </c>
      <c r="AK89">
        <f t="shared" si="92"/>
        <v>-0.71211819014196132</v>
      </c>
      <c r="AL89">
        <f t="shared" si="71"/>
        <v>-1.8021063272927929</v>
      </c>
      <c r="AN89">
        <f t="shared" si="72"/>
        <v>0</v>
      </c>
      <c r="AO89">
        <f t="shared" si="73"/>
        <v>0</v>
      </c>
      <c r="AP89">
        <f t="shared" si="74"/>
        <v>-3.5632333580072162E-15</v>
      </c>
      <c r="AQ89">
        <f t="shared" si="75"/>
        <v>-1.6945156302273694E-9</v>
      </c>
      <c r="AR89">
        <f t="shared" si="76"/>
        <v>-1.6945191934607274E-9</v>
      </c>
      <c r="AS89">
        <f t="shared" si="77"/>
        <v>-1.6314044874999418E-4</v>
      </c>
      <c r="AT89">
        <f t="shared" si="78"/>
        <v>-1.0658509376479395E-4</v>
      </c>
      <c r="AU89">
        <f t="shared" si="79"/>
        <v>-2.6972723703398162E-4</v>
      </c>
      <c r="AW89">
        <v>86</v>
      </c>
      <c r="AX89">
        <f>IF(Z89&gt;0, (R89*SUMPRODUCT(K89:$K$98, X89:$X$98)-K89*$AZ$3)/Z89, 0)</f>
        <v>-4769206824592.5918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0.75888896100000003</v>
      </c>
      <c r="Q90" s="5">
        <f t="shared" si="91"/>
        <v>12.5</v>
      </c>
      <c r="R90">
        <f t="shared" si="62"/>
        <v>2000000</v>
      </c>
      <c r="S90">
        <f t="shared" si="63"/>
        <v>-18424997777226.555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-9.0831401863284196</v>
      </c>
      <c r="AC90">
        <f t="shared" si="64"/>
        <v>-8.1099465963968544</v>
      </c>
      <c r="AE90">
        <f t="shared" si="65"/>
        <v>0</v>
      </c>
      <c r="AF90">
        <f t="shared" si="66"/>
        <v>0</v>
      </c>
      <c r="AG90">
        <f t="shared" si="67"/>
        <v>-5.5019997115147641E-12</v>
      </c>
      <c r="AH90">
        <f t="shared" si="68"/>
        <v>-2.8906671789009532E-6</v>
      </c>
      <c r="AI90">
        <f t="shared" si="69"/>
        <v>-2.8906726809006647E-6</v>
      </c>
      <c r="AJ90">
        <f t="shared" si="70"/>
        <v>-0.97319358993156513</v>
      </c>
      <c r="AK90">
        <f t="shared" si="92"/>
        <v>-0.6358198130429894</v>
      </c>
      <c r="AL90">
        <f t="shared" si="71"/>
        <v>-1.6090162936472354</v>
      </c>
      <c r="AN90">
        <f t="shared" si="72"/>
        <v>0</v>
      </c>
      <c r="AO90">
        <f t="shared" si="73"/>
        <v>0</v>
      </c>
      <c r="AP90">
        <f t="shared" si="74"/>
        <v>-7.3527014604330956E-16</v>
      </c>
      <c r="AQ90">
        <f t="shared" si="75"/>
        <v>-3.8629978012266241E-10</v>
      </c>
      <c r="AR90">
        <f t="shared" si="76"/>
        <v>-3.8630051539280845E-10</v>
      </c>
      <c r="AS90">
        <f t="shared" si="77"/>
        <v>-1.3005456752384899E-4</v>
      </c>
      <c r="AT90">
        <f t="shared" si="78"/>
        <v>-8.4968984243119966E-5</v>
      </c>
      <c r="AU90">
        <f t="shared" si="79"/>
        <v>-2.1502393806748435E-4</v>
      </c>
      <c r="AW90">
        <v>87</v>
      </c>
      <c r="AX90">
        <f>IF(Z90&gt;0, (R90*SUMPRODUCT(K90:$K$98, X90:$X$98)-K90*$AZ$3)/Z90, 0)</f>
        <v>-18424997777226.555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0.77688723800000004</v>
      </c>
      <c r="Q91" s="5">
        <f t="shared" si="91"/>
        <v>12.5</v>
      </c>
      <c r="R91">
        <f t="shared" si="62"/>
        <v>2000000</v>
      </c>
      <c r="S91">
        <f t="shared" si="63"/>
        <v>-77193363357952.094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-8.1099465963968544</v>
      </c>
      <c r="AC91">
        <f t="shared" si="64"/>
        <v>-7.2410237471170094</v>
      </c>
      <c r="AE91">
        <f t="shared" si="65"/>
        <v>0</v>
      </c>
      <c r="AF91">
        <f t="shared" si="66"/>
        <v>0</v>
      </c>
      <c r="AG91">
        <f t="shared" si="67"/>
        <v>-1.1725463550441143E-12</v>
      </c>
      <c r="AH91">
        <f t="shared" si="68"/>
        <v>-6.8390933749688034E-7</v>
      </c>
      <c r="AI91">
        <f t="shared" si="69"/>
        <v>-6.8391051004323535E-7</v>
      </c>
      <c r="AJ91">
        <f t="shared" si="70"/>
        <v>-0.86892284927984509</v>
      </c>
      <c r="AK91">
        <f t="shared" si="92"/>
        <v>-0.56769626174777987</v>
      </c>
      <c r="AL91">
        <f t="shared" si="71"/>
        <v>-1.436619794938135</v>
      </c>
      <c r="AN91">
        <f t="shared" si="72"/>
        <v>0</v>
      </c>
      <c r="AO91">
        <f t="shared" si="73"/>
        <v>0</v>
      </c>
      <c r="AP91">
        <f t="shared" si="74"/>
        <v>-1.3990665324949376E-16</v>
      </c>
      <c r="AQ91">
        <f t="shared" si="75"/>
        <v>-8.1603141849063332E-11</v>
      </c>
      <c r="AR91">
        <f t="shared" si="76"/>
        <v>-8.1603281755716584E-11</v>
      </c>
      <c r="AS91">
        <f t="shared" si="77"/>
        <v>-1.0367870511198997E-4</v>
      </c>
      <c r="AT91">
        <f t="shared" si="78"/>
        <v>-6.7736754032545119E-5</v>
      </c>
      <c r="AU91">
        <f t="shared" si="79"/>
        <v>-1.7141554074781684E-4</v>
      </c>
      <c r="AW91">
        <v>88</v>
      </c>
      <c r="AX91">
        <f>IF(Z91&gt;0, (R91*SUMPRODUCT(K91:$K$98, X91:$X$98)-K91*$AZ$3)/Z91, 0)</f>
        <v>-77193363357952.094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0.79474162100000001</v>
      </c>
      <c r="Q92" s="5">
        <f t="shared" si="91"/>
        <v>12.5</v>
      </c>
      <c r="R92">
        <f t="shared" si="62"/>
        <v>2000000</v>
      </c>
      <c r="S92">
        <f t="shared" si="63"/>
        <v>-352981757858745.25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-7.2410237471170094</v>
      </c>
      <c r="AC92">
        <f t="shared" si="64"/>
        <v>-6.4651997742824125</v>
      </c>
      <c r="AE92">
        <f t="shared" si="65"/>
        <v>0</v>
      </c>
      <c r="AF92">
        <f t="shared" si="66"/>
        <v>0</v>
      </c>
      <c r="AG92">
        <f t="shared" si="67"/>
        <v>-2.2894950058827225E-13</v>
      </c>
      <c r="AH92">
        <f t="shared" si="68"/>
        <v>-1.4909942254486413E-7</v>
      </c>
      <c r="AI92">
        <f t="shared" si="69"/>
        <v>-1.4909965149436473E-7</v>
      </c>
      <c r="AJ92">
        <f t="shared" si="70"/>
        <v>-0.77582397283459681</v>
      </c>
      <c r="AK92">
        <f t="shared" si="92"/>
        <v>-0.50687166229819069</v>
      </c>
      <c r="AL92">
        <f t="shared" si="71"/>
        <v>-1.2826957842324389</v>
      </c>
      <c r="AN92">
        <f t="shared" si="72"/>
        <v>0</v>
      </c>
      <c r="AO92">
        <f t="shared" si="73"/>
        <v>0</v>
      </c>
      <c r="AP92">
        <f t="shared" si="74"/>
        <v>-2.4391023504295744E-17</v>
      </c>
      <c r="AQ92">
        <f t="shared" si="75"/>
        <v>-1.5884234341741081E-11</v>
      </c>
      <c r="AR92">
        <f t="shared" si="76"/>
        <v>-1.5884258732764586E-11</v>
      </c>
      <c r="AS92">
        <f t="shared" si="77"/>
        <v>-8.2652028975747319E-5</v>
      </c>
      <c r="AT92">
        <f t="shared" si="78"/>
        <v>-5.3999325602415909E-5</v>
      </c>
      <c r="AU92">
        <f t="shared" si="79"/>
        <v>-1.3665137046242195E-4</v>
      </c>
      <c r="AW92">
        <v>89</v>
      </c>
      <c r="AX92">
        <f>IF(Z92&gt;0, (R92*SUMPRODUCT(K92:$K$98, X92:$X$98)-K92*$AZ$3)/Z92, 0)</f>
        <v>-352981757858745.25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0.81243025300000005</v>
      </c>
      <c r="Q93" s="5">
        <f t="shared" si="91"/>
        <v>12.5</v>
      </c>
      <c r="R93">
        <f t="shared" si="62"/>
        <v>2000000</v>
      </c>
      <c r="S93">
        <f t="shared" si="63"/>
        <v>-1774864745418632.3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-6.4651997742824125</v>
      </c>
      <c r="AC93">
        <f t="shared" si="64"/>
        <v>-5.7724997984802613</v>
      </c>
      <c r="AE93">
        <f t="shared" si="65"/>
        <v>0</v>
      </c>
      <c r="AF93">
        <f t="shared" si="66"/>
        <v>0</v>
      </c>
      <c r="AG93">
        <f t="shared" si="67"/>
        <v>-4.0654504895235825E-14</v>
      </c>
      <c r="AH93">
        <f t="shared" si="68"/>
        <v>-2.9760880109944588E-8</v>
      </c>
      <c r="AI93">
        <f t="shared" si="69"/>
        <v>-2.9760920764449483E-8</v>
      </c>
      <c r="AJ93">
        <f t="shared" si="70"/>
        <v>-0.69269997580215126</v>
      </c>
      <c r="AK93">
        <f t="shared" si="92"/>
        <v>-0.4525639841997689</v>
      </c>
      <c r="AL93">
        <f t="shared" si="71"/>
        <v>-1.1452639897628409</v>
      </c>
      <c r="AN93">
        <f t="shared" si="72"/>
        <v>0</v>
      </c>
      <c r="AO93">
        <f t="shared" si="73"/>
        <v>0</v>
      </c>
      <c r="AP93">
        <f t="shared" si="74"/>
        <v>-3.8670606006507552E-18</v>
      </c>
      <c r="AQ93">
        <f t="shared" si="75"/>
        <v>-2.8308579137891338E-12</v>
      </c>
      <c r="AR93">
        <f t="shared" si="76"/>
        <v>-2.8308617808497346E-12</v>
      </c>
      <c r="AS93">
        <f t="shared" si="77"/>
        <v>-6.5889691472054805E-5</v>
      </c>
      <c r="AT93">
        <f t="shared" si="78"/>
        <v>-4.3047931762601418E-5</v>
      </c>
      <c r="AU93">
        <f t="shared" si="79"/>
        <v>-1.0893762606551801E-4</v>
      </c>
      <c r="AW93">
        <v>90</v>
      </c>
      <c r="AX93">
        <f>IF(Z93&gt;0, (R93*SUMPRODUCT(K93:$K$98, X93:$X$98)-K93*$AZ$3)/Z93, 0)</f>
        <v>-1774864745418632.3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0.830029028</v>
      </c>
      <c r="Q94" s="5">
        <f t="shared" si="91"/>
        <v>12.5</v>
      </c>
      <c r="R94">
        <f t="shared" si="62"/>
        <v>2000000</v>
      </c>
      <c r="S94">
        <f t="shared" si="63"/>
        <v>-9906176387758084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-5.7724997984802613</v>
      </c>
      <c r="AC94">
        <f t="shared" si="64"/>
        <v>-5.1540176772169879</v>
      </c>
      <c r="AE94">
        <f t="shared" si="65"/>
        <v>0</v>
      </c>
      <c r="AF94">
        <f t="shared" si="66"/>
        <v>0</v>
      </c>
      <c r="AG94">
        <f t="shared" si="67"/>
        <v>-6.5035406642696322E-15</v>
      </c>
      <c r="AH94">
        <f t="shared" si="68"/>
        <v>-5.3991070691222133E-9</v>
      </c>
      <c r="AI94">
        <f t="shared" si="69"/>
        <v>-5.3991135726628776E-9</v>
      </c>
      <c r="AJ94">
        <f t="shared" si="70"/>
        <v>-0.6184821212632734</v>
      </c>
      <c r="AK94">
        <f t="shared" si="92"/>
        <v>-0.40407498589361834</v>
      </c>
      <c r="AL94">
        <f t="shared" si="71"/>
        <v>-1.0225571125560053</v>
      </c>
      <c r="AN94">
        <f t="shared" si="72"/>
        <v>0</v>
      </c>
      <c r="AO94">
        <f t="shared" si="73"/>
        <v>0</v>
      </c>
      <c r="AP94">
        <f t="shared" si="74"/>
        <v>-5.5233700274018306E-19</v>
      </c>
      <c r="AQ94">
        <f t="shared" si="75"/>
        <v>-4.5853893593932029E-13</v>
      </c>
      <c r="AR94">
        <f t="shared" si="76"/>
        <v>-4.5853948827632303E-13</v>
      </c>
      <c r="AS94">
        <f t="shared" si="77"/>
        <v>-5.2526858636211941E-5</v>
      </c>
      <c r="AT94">
        <f t="shared" si="78"/>
        <v>-3.431754764246213E-5</v>
      </c>
      <c r="AU94">
        <f t="shared" si="79"/>
        <v>-8.6844406737213555E-5</v>
      </c>
      <c r="AW94">
        <v>91</v>
      </c>
      <c r="AX94">
        <f>IF(Z94&gt;0, (R94*SUMPRODUCT(K94:$K$98, X94:$X$98)-K94*$AZ$3)/Z94, 0)</f>
        <v>-9906176387758084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0.84762719500000006</v>
      </c>
      <c r="Q95" s="5">
        <f t="shared" si="91"/>
        <v>12.5</v>
      </c>
      <c r="R95">
        <f t="shared" si="62"/>
        <v>2000000</v>
      </c>
      <c r="S95">
        <f t="shared" si="63"/>
        <v>-6.212422622574128E+16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-5.1540176772169879</v>
      </c>
      <c r="AC95">
        <f t="shared" si="64"/>
        <v>-4.6018014975155692</v>
      </c>
      <c r="AE95">
        <f t="shared" si="65"/>
        <v>0</v>
      </c>
      <c r="AF95">
        <f t="shared" si="66"/>
        <v>0</v>
      </c>
      <c r="AG95">
        <f t="shared" si="67"/>
        <v>-9.259273268036304E-16</v>
      </c>
      <c r="AH95">
        <f t="shared" si="68"/>
        <v>-8.8201246893172889E-10</v>
      </c>
      <c r="AI95">
        <f t="shared" si="69"/>
        <v>-8.8201339485905573E-10</v>
      </c>
      <c r="AJ95">
        <f t="shared" si="70"/>
        <v>-0.55221617970141867</v>
      </c>
      <c r="AK95">
        <f t="shared" si="92"/>
        <v>-0.36078123740518919</v>
      </c>
      <c r="AL95">
        <f t="shared" si="71"/>
        <v>-0.91299741798862122</v>
      </c>
      <c r="AN95">
        <f t="shared" si="72"/>
        <v>0</v>
      </c>
      <c r="AO95">
        <f t="shared" si="73"/>
        <v>0</v>
      </c>
      <c r="AP95">
        <f t="shared" si="74"/>
        <v>-7.0212293201261161E-20</v>
      </c>
      <c r="AQ95">
        <f t="shared" si="75"/>
        <v>-6.6882266332481228E-14</v>
      </c>
      <c r="AR95">
        <f t="shared" si="76"/>
        <v>-6.6882336544774439E-14</v>
      </c>
      <c r="AS95">
        <f t="shared" si="77"/>
        <v>-4.1874090111932862E-5</v>
      </c>
      <c r="AT95">
        <f t="shared" si="78"/>
        <v>-2.7357738873149363E-5</v>
      </c>
      <c r="AU95">
        <f t="shared" si="79"/>
        <v>-6.9231829051964559E-5</v>
      </c>
      <c r="AW95">
        <v>92</v>
      </c>
      <c r="AX95">
        <f>IF(Z95&gt;0, (R95*SUMPRODUCT(K95:$K$98, X95:$X$98)-K95*$AZ$3)/Z95, 0)</f>
        <v>-6.212422622574128E+16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0.86522596900000004</v>
      </c>
      <c r="Q96" s="5">
        <f t="shared" si="91"/>
        <v>12.5</v>
      </c>
      <c r="R96">
        <f t="shared" si="62"/>
        <v>2000000</v>
      </c>
      <c r="S96">
        <f t="shared" si="63"/>
        <v>-4.4454810576831462E+17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-4.6018014975155692</v>
      </c>
      <c r="AC96">
        <f t="shared" si="64"/>
        <v>-4.1087513370675302</v>
      </c>
      <c r="AE96">
        <f t="shared" si="65"/>
        <v>0</v>
      </c>
      <c r="AF96">
        <f t="shared" si="66"/>
        <v>0</v>
      </c>
      <c r="AG96">
        <f t="shared" si="67"/>
        <v>-1.1553168497834322E-16</v>
      </c>
      <c r="AH96">
        <f t="shared" si="68"/>
        <v>-1.2818181896916013E-10</v>
      </c>
      <c r="AI96">
        <f t="shared" si="69"/>
        <v>-1.2818193450084513E-10</v>
      </c>
      <c r="AJ96">
        <f t="shared" si="70"/>
        <v>-0.49305016044803907</v>
      </c>
      <c r="AK96">
        <f t="shared" si="92"/>
        <v>-0.32212610482608989</v>
      </c>
      <c r="AL96">
        <f t="shared" si="71"/>
        <v>-0.81517626540231092</v>
      </c>
      <c r="AN96">
        <f t="shared" si="72"/>
        <v>0</v>
      </c>
      <c r="AO96">
        <f t="shared" si="73"/>
        <v>0</v>
      </c>
      <c r="AP96">
        <f t="shared" si="74"/>
        <v>-7.8220275432814657E-21</v>
      </c>
      <c r="AQ96">
        <f t="shared" si="75"/>
        <v>-8.6784999172533277E-15</v>
      </c>
      <c r="AR96">
        <f t="shared" si="76"/>
        <v>-8.6785077392808723E-15</v>
      </c>
      <c r="AS96">
        <f t="shared" si="77"/>
        <v>-3.3381768265275878E-5</v>
      </c>
      <c r="AT96">
        <f t="shared" si="78"/>
        <v>-2.1809421933316123E-5</v>
      </c>
      <c r="AU96">
        <f t="shared" si="79"/>
        <v>-5.5191190207270508E-5</v>
      </c>
      <c r="AW96">
        <v>93</v>
      </c>
      <c r="AX96">
        <f>IF(Z96&gt;0, (R96*SUMPRODUCT(K96:$K$98, X96:$X$98)-K96*$AZ$3)/Z96, 0)</f>
        <v>-4.4454810576831462E+17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0.88282474399999999</v>
      </c>
      <c r="Q97" s="5">
        <f t="shared" si="91"/>
        <v>12.5</v>
      </c>
      <c r="R97">
        <f t="shared" si="62"/>
        <v>2000000</v>
      </c>
      <c r="S97">
        <f t="shared" si="63"/>
        <v>-3.7034476649988444E+18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-4.1087513370675302</v>
      </c>
      <c r="AC97">
        <f t="shared" si="64"/>
        <v>-3.6685279795245886</v>
      </c>
      <c r="AE97">
        <f t="shared" si="65"/>
        <v>0</v>
      </c>
      <c r="AF97">
        <f t="shared" si="66"/>
        <v>0</v>
      </c>
      <c r="AG97">
        <f t="shared" si="67"/>
        <v>-1.2382137913665284E-17</v>
      </c>
      <c r="AH97">
        <f t="shared" si="68"/>
        <v>-1.6319076834383121E-11</v>
      </c>
      <c r="AI97">
        <f t="shared" si="69"/>
        <v>-1.6319089216521035E-11</v>
      </c>
      <c r="AJ97">
        <f t="shared" si="70"/>
        <v>-0.44022335754294151</v>
      </c>
      <c r="AK97">
        <f t="shared" si="92"/>
        <v>-0.28761259359472713</v>
      </c>
      <c r="AL97">
        <f t="shared" si="71"/>
        <v>-0.7278359511539878</v>
      </c>
      <c r="AN97">
        <f t="shared" si="72"/>
        <v>0</v>
      </c>
      <c r="AO97">
        <f t="shared" si="73"/>
        <v>0</v>
      </c>
      <c r="AP97">
        <f t="shared" si="74"/>
        <v>-7.4850696820557296E-22</v>
      </c>
      <c r="AQ97">
        <f t="shared" si="75"/>
        <v>-9.8649706620834409E-16</v>
      </c>
      <c r="AR97">
        <f t="shared" si="76"/>
        <v>-9.8649781471531228E-16</v>
      </c>
      <c r="AS97">
        <f t="shared" si="77"/>
        <v>-2.6611741282907863E-5</v>
      </c>
      <c r="AT97">
        <f t="shared" si="78"/>
        <v>-1.7386337638166794E-5</v>
      </c>
      <c r="AU97">
        <f t="shared" si="79"/>
        <v>-4.3998078922061162E-5</v>
      </c>
      <c r="AW97">
        <v>94</v>
      </c>
      <c r="AX97">
        <f>IF(Z97&gt;0, (R97*SUMPRODUCT(K97:$K$98, X97:$X$98)-K97*$AZ$3)/Z97, 0)</f>
        <v>-3.7034476649988444E+18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-3.6685279795245886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-1.9811420661864453E-12</v>
      </c>
      <c r="AI98">
        <f t="shared" si="69"/>
        <v>-1.9811420661864453E-12</v>
      </c>
      <c r="AJ98">
        <f t="shared" si="70"/>
        <v>-3.6685279795245886</v>
      </c>
      <c r="AK98">
        <f t="shared" si="92"/>
        <v>-0.25679695856672125</v>
      </c>
      <c r="AL98">
        <f t="shared" si="71"/>
        <v>-3.9253249380932909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-1.069295668865104E-16</v>
      </c>
      <c r="AR98">
        <f t="shared" si="76"/>
        <v>-1.069295668865104E-16</v>
      </c>
      <c r="AS98">
        <f t="shared" si="77"/>
        <v>-1.9800402740259237E-4</v>
      </c>
      <c r="AT98">
        <f t="shared" si="78"/>
        <v>-1.3860281918181468E-5</v>
      </c>
      <c r="AU98">
        <f t="shared" si="79"/>
        <v>-2.1186430932088076E-4</v>
      </c>
      <c r="AW98">
        <v>95</v>
      </c>
    </row>
    <row r="100" spans="5:50" x14ac:dyDescent="0.25">
      <c r="AN100" s="6">
        <f t="shared" ref="AN100:AU100" si="93">SUM(AN3:AN98)</f>
        <v>101926.44972727109</v>
      </c>
      <c r="AO100" s="6">
        <f t="shared" si="93"/>
        <v>-10192.64497272711</v>
      </c>
      <c r="AP100" s="6">
        <f t="shared" si="93"/>
        <v>-750.30452600517094</v>
      </c>
      <c r="AQ100" s="6">
        <f t="shared" si="93"/>
        <v>-60686.434879171138</v>
      </c>
      <c r="AR100" s="6">
        <f t="shared" si="93"/>
        <v>30297.065349367615</v>
      </c>
      <c r="AS100" s="6">
        <f t="shared" si="93"/>
        <v>-12604.542583896953</v>
      </c>
      <c r="AT100" s="6">
        <f t="shared" si="93"/>
        <v>4609.0281219539565</v>
      </c>
      <c r="AU100" s="6">
        <f t="shared" si="93"/>
        <v>22301.550887424673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225135.83666856316</v>
      </c>
      <c r="K3">
        <v>1</v>
      </c>
      <c r="L3" s="2">
        <v>0</v>
      </c>
      <c r="O3">
        <f>$C$3</f>
        <v>225135.83666856316</v>
      </c>
      <c r="P3">
        <f>O3*C5</f>
        <v>22513.583666856317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225135.83666856316</v>
      </c>
      <c r="AF3">
        <f t="shared" ref="AF3:AF34" si="4">-$Z3*P3</f>
        <v>-22513.583666856317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201997.29603100684</v>
      </c>
      <c r="AJ3">
        <f t="shared" ref="AJ3:AJ34" si="8">AB3-AC3</f>
        <v>0</v>
      </c>
      <c r="AL3">
        <f t="shared" ref="AL3:AL34" si="9">SUM(AI3:AK3)</f>
        <v>201997.29603100684</v>
      </c>
      <c r="AN3">
        <f t="shared" ref="AN3:AN34" si="10">AE3*$K3</f>
        <v>225135.83666856316</v>
      </c>
      <c r="AO3">
        <f t="shared" ref="AO3:AO34" si="11">AF3*$K3</f>
        <v>-22513.583666856317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201997.29603100684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201997.29603100684</v>
      </c>
      <c r="AW3">
        <v>0</v>
      </c>
      <c r="AX3">
        <f>IF(Z3&gt;0, (R3*SUMPRODUCT(K3:$K$98, X3:$X$98)-K3*$AZ$3)/Z3, 0)</f>
        <v>0</v>
      </c>
      <c r="AZ3">
        <f>C6*SUMPRODUCT(X4:X89, K4:K89)/1</f>
        <v>121894.04958786919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2000000</v>
      </c>
      <c r="S4">
        <f t="shared" si="1"/>
        <v>8270.492254570745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8176.3057798001691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-8176.3057798001691</v>
      </c>
      <c r="AK4">
        <f>G4*SUM(AB4, AE4:AF4)</f>
        <v>0</v>
      </c>
      <c r="AL4">
        <f t="shared" si="9"/>
        <v>-10952.815779800168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-2590.2696147028637</v>
      </c>
      <c r="AR4">
        <f t="shared" si="14"/>
        <v>-2590.2696147028637</v>
      </c>
      <c r="AS4">
        <f t="shared" si="15"/>
        <v>-7627.8624683274265</v>
      </c>
      <c r="AT4">
        <f t="shared" si="16"/>
        <v>0</v>
      </c>
      <c r="AU4">
        <f t="shared" si="17"/>
        <v>-10218.13208303029</v>
      </c>
      <c r="AW4">
        <v>1</v>
      </c>
      <c r="AX4">
        <f>IF(Z4&gt;0, (R4*SUMPRODUCT(K4:$K$98, X4:$X$98)-K4*$AZ$3)/Z4, 0)</f>
        <v>8270.492254570745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1.4257860000000001E-3</v>
      </c>
      <c r="Q5" s="5">
        <f t="shared" ref="Q5:Q36" si="29">$C$8</f>
        <v>12.5</v>
      </c>
      <c r="R5">
        <f t="shared" si="0"/>
        <v>2000000</v>
      </c>
      <c r="S5">
        <f t="shared" si="1"/>
        <v>15421.009836531886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8176.3057798001691</v>
      </c>
      <c r="AC5">
        <f t="shared" si="2"/>
        <v>15071.200864028797</v>
      </c>
      <c r="AE5">
        <f t="shared" si="3"/>
        <v>0</v>
      </c>
      <c r="AF5">
        <f t="shared" si="4"/>
        <v>0</v>
      </c>
      <c r="AG5">
        <f t="shared" si="5"/>
        <v>-12.216450984556793</v>
      </c>
      <c r="AH5">
        <f t="shared" si="6"/>
        <v>-2819.0975709131403</v>
      </c>
      <c r="AI5">
        <f t="shared" si="7"/>
        <v>-2831.3140218976973</v>
      </c>
      <c r="AJ5">
        <f t="shared" si="8"/>
        <v>-6894.8950842286276</v>
      </c>
      <c r="AK5">
        <f>G5*SUM(AB5, AE5:AF5)</f>
        <v>335.22853697180693</v>
      </c>
      <c r="AL5">
        <f t="shared" si="9"/>
        <v>-9390.9805691545189</v>
      </c>
      <c r="AN5">
        <f t="shared" si="10"/>
        <v>0</v>
      </c>
      <c r="AO5">
        <f t="shared" si="11"/>
        <v>0</v>
      </c>
      <c r="AP5">
        <f t="shared" si="12"/>
        <v>-10.446385184395744</v>
      </c>
      <c r="AQ5">
        <f t="shared" si="13"/>
        <v>-2410.6329354884624</v>
      </c>
      <c r="AR5">
        <f t="shared" si="14"/>
        <v>-2421.0793206728586</v>
      </c>
      <c r="AS5">
        <f t="shared" si="15"/>
        <v>-5895.8800675335478</v>
      </c>
      <c r="AT5">
        <f t="shared" si="16"/>
        <v>286.65660971716272</v>
      </c>
      <c r="AU5">
        <f t="shared" si="17"/>
        <v>-8030.3027784892447</v>
      </c>
      <c r="AW5">
        <v>2</v>
      </c>
      <c r="AX5">
        <f>IF(Z5&gt;0, (R5*SUMPRODUCT(K5:$K$98, X5:$X$98)-K5*$AZ$3)/Z5, 0)</f>
        <v>15421.009836531886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1.477569E-3</v>
      </c>
      <c r="Q6" s="5">
        <f t="shared" si="29"/>
        <v>12.5</v>
      </c>
      <c r="R6">
        <f t="shared" si="0"/>
        <v>2000000</v>
      </c>
      <c r="S6">
        <f t="shared" si="1"/>
        <v>23665.129373522501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15071.200864028797</v>
      </c>
      <c r="AC6">
        <f t="shared" si="2"/>
        <v>22862.854652348557</v>
      </c>
      <c r="AE6">
        <f t="shared" si="3"/>
        <v>0</v>
      </c>
      <c r="AF6">
        <f t="shared" si="4"/>
        <v>0</v>
      </c>
      <c r="AG6">
        <f t="shared" si="5"/>
        <v>-12.076235825446426</v>
      </c>
      <c r="AH6">
        <f t="shared" si="6"/>
        <v>-2888.1038823680956</v>
      </c>
      <c r="AI6">
        <f t="shared" si="7"/>
        <v>-2900.1801181935421</v>
      </c>
      <c r="AJ6">
        <f t="shared" si="8"/>
        <v>-7791.6537883197598</v>
      </c>
      <c r="AK6">
        <f>G6*SUM(AB6, AE6:AF6)</f>
        <v>881.66525054568467</v>
      </c>
      <c r="AL6">
        <f t="shared" si="9"/>
        <v>-9810.1686559676182</v>
      </c>
      <c r="AN6">
        <f t="shared" si="10"/>
        <v>0</v>
      </c>
      <c r="AO6">
        <f t="shared" si="11"/>
        <v>0</v>
      </c>
      <c r="AP6">
        <f t="shared" si="12"/>
        <v>-9.3157294340471495</v>
      </c>
      <c r="AQ6">
        <f t="shared" si="13"/>
        <v>-2227.912301022634</v>
      </c>
      <c r="AR6">
        <f t="shared" si="14"/>
        <v>-2237.2280304566812</v>
      </c>
      <c r="AS6">
        <f t="shared" si="15"/>
        <v>-6010.5598785018838</v>
      </c>
      <c r="AT6">
        <f t="shared" si="16"/>
        <v>680.12541690998023</v>
      </c>
      <c r="AU6">
        <f t="shared" si="17"/>
        <v>-7567.6624920485856</v>
      </c>
      <c r="AW6">
        <v>3</v>
      </c>
      <c r="AX6">
        <f>IF(Z6&gt;0, (R6*SUMPRODUCT(K6:$K$98, X6:$X$98)-K6*$AZ$3)/Z6, 0)</f>
        <v>23665.129373522501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1.5369540000000001E-3</v>
      </c>
      <c r="Q7" s="5">
        <f t="shared" si="29"/>
        <v>12.5</v>
      </c>
      <c r="R7">
        <f t="shared" si="0"/>
        <v>2000000</v>
      </c>
      <c r="S7">
        <f t="shared" si="1"/>
        <v>30486.477076228592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22862.854652348557</v>
      </c>
      <c r="AC7">
        <f t="shared" si="2"/>
        <v>29113.15359269263</v>
      </c>
      <c r="AE7">
        <f t="shared" si="3"/>
        <v>0</v>
      </c>
      <c r="AF7">
        <f t="shared" si="4"/>
        <v>0</v>
      </c>
      <c r="AG7">
        <f t="shared" si="5"/>
        <v>-11.936912848235098</v>
      </c>
      <c r="AH7">
        <f t="shared" si="6"/>
        <v>-2969.6990330981098</v>
      </c>
      <c r="AI7">
        <f t="shared" si="7"/>
        <v>-2981.6359459463447</v>
      </c>
      <c r="AJ7">
        <f t="shared" si="8"/>
        <v>-6250.2989403440733</v>
      </c>
      <c r="AK7">
        <f>G7*SUM(AB7, AE7:AF7)</f>
        <v>1122.566163430314</v>
      </c>
      <c r="AL7">
        <f t="shared" si="9"/>
        <v>-8109.3687228601048</v>
      </c>
      <c r="AN7">
        <f t="shared" si="10"/>
        <v>0</v>
      </c>
      <c r="AO7">
        <f t="shared" si="11"/>
        <v>0</v>
      </c>
      <c r="AP7">
        <f t="shared" si="12"/>
        <v>-8.3779949887090357</v>
      </c>
      <c r="AQ7">
        <f t="shared" si="13"/>
        <v>-2084.3013544283876</v>
      </c>
      <c r="AR7">
        <f t="shared" si="14"/>
        <v>-2092.6793494170965</v>
      </c>
      <c r="AS7">
        <f t="shared" si="15"/>
        <v>-4386.8103810340153</v>
      </c>
      <c r="AT7">
        <f t="shared" si="16"/>
        <v>787.87989920727534</v>
      </c>
      <c r="AU7">
        <f t="shared" si="17"/>
        <v>-5691.6098312438371</v>
      </c>
      <c r="AW7">
        <v>4</v>
      </c>
      <c r="AX7">
        <f>IF(Z7&gt;0, (R7*SUMPRODUCT(K7:$K$98, X7:$X$98)-K7*$AZ$3)/Z7, 0)</f>
        <v>30486.477076228592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1.5977630000000001E-3</v>
      </c>
      <c r="Q8" s="5">
        <f t="shared" si="29"/>
        <v>12.5</v>
      </c>
      <c r="R8">
        <f t="shared" si="0"/>
        <v>2000000</v>
      </c>
      <c r="S8">
        <f t="shared" si="1"/>
        <v>34668.412041793425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29113.15359269263</v>
      </c>
      <c r="AC8">
        <f t="shared" si="2"/>
        <v>32722.741331482321</v>
      </c>
      <c r="AE8">
        <f t="shared" si="3"/>
        <v>0</v>
      </c>
      <c r="AF8">
        <f t="shared" si="4"/>
        <v>0</v>
      </c>
      <c r="AG8">
        <f t="shared" si="5"/>
        <v>-11.798471362069613</v>
      </c>
      <c r="AH8">
        <f t="shared" si="6"/>
        <v>-3051.5772293015448</v>
      </c>
      <c r="AI8">
        <f t="shared" si="7"/>
        <v>-3063.3757006636142</v>
      </c>
      <c r="AJ8">
        <f t="shared" si="8"/>
        <v>-3609.5877387896908</v>
      </c>
      <c r="AK8">
        <f t="shared" ref="AK8:AK39" si="30">G8*SUM(AB8:AB8, AE8:AF8)</f>
        <v>620.11017152435295</v>
      </c>
      <c r="AL8">
        <f t="shared" si="9"/>
        <v>-6052.8532679289519</v>
      </c>
      <c r="AN8">
        <f t="shared" si="10"/>
        <v>0</v>
      </c>
      <c r="AO8">
        <f t="shared" si="11"/>
        <v>0</v>
      </c>
      <c r="AP8">
        <f t="shared" si="12"/>
        <v>-7.7297012866748833</v>
      </c>
      <c r="AQ8">
        <f t="shared" si="13"/>
        <v>-1999.223434279058</v>
      </c>
      <c r="AR8">
        <f t="shared" si="14"/>
        <v>-2006.9531355657327</v>
      </c>
      <c r="AS8">
        <f t="shared" si="15"/>
        <v>-2364.8008400975032</v>
      </c>
      <c r="AT8">
        <f t="shared" si="16"/>
        <v>406.26164556551242</v>
      </c>
      <c r="AU8">
        <f t="shared" si="17"/>
        <v>-3965.4923300977234</v>
      </c>
      <c r="AW8">
        <v>5</v>
      </c>
      <c r="AX8">
        <f>IF(Z8&gt;0, (R8*SUMPRODUCT(K8:$K$98, X8:$X$98)-K8*$AZ$3)/Z8, 0)</f>
        <v>34668.412041793425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1.661898E-3</v>
      </c>
      <c r="Q9" s="5">
        <f t="shared" si="29"/>
        <v>12.5</v>
      </c>
      <c r="R9">
        <f t="shared" si="0"/>
        <v>2000000</v>
      </c>
      <c r="S9">
        <f t="shared" si="1"/>
        <v>37466.365816695565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32722.741331482321</v>
      </c>
      <c r="AC9">
        <f t="shared" si="2"/>
        <v>34951.260046683921</v>
      </c>
      <c r="AE9">
        <f t="shared" si="3"/>
        <v>0</v>
      </c>
      <c r="AF9">
        <f t="shared" si="4"/>
        <v>0</v>
      </c>
      <c r="AG9">
        <f t="shared" si="5"/>
        <v>-11.660878792489235</v>
      </c>
      <c r="AH9">
        <f t="shared" si="6"/>
        <v>-3137.2569535489224</v>
      </c>
      <c r="AI9">
        <f t="shared" si="7"/>
        <v>-3148.9178323414117</v>
      </c>
      <c r="AJ9">
        <f t="shared" si="8"/>
        <v>-2228.5187152016006</v>
      </c>
      <c r="AK9">
        <f t="shared" si="30"/>
        <v>193.06417385574568</v>
      </c>
      <c r="AL9">
        <f t="shared" si="9"/>
        <v>-5184.3723736872662</v>
      </c>
      <c r="AN9">
        <f t="shared" si="10"/>
        <v>0</v>
      </c>
      <c r="AO9">
        <f t="shared" si="11"/>
        <v>0</v>
      </c>
      <c r="AP9">
        <f t="shared" si="12"/>
        <v>-7.2351153506006352</v>
      </c>
      <c r="AQ9">
        <f t="shared" si="13"/>
        <v>-1946.544196825065</v>
      </c>
      <c r="AR9">
        <f t="shared" si="14"/>
        <v>-1953.7793121756656</v>
      </c>
      <c r="AS9">
        <f t="shared" si="15"/>
        <v>-1382.7079633004246</v>
      </c>
      <c r="AT9">
        <f t="shared" si="16"/>
        <v>119.78870484567939</v>
      </c>
      <c r="AU9">
        <f t="shared" si="17"/>
        <v>-3216.6985706304108</v>
      </c>
      <c r="AW9">
        <v>6</v>
      </c>
      <c r="AX9">
        <f>IF(Z9&gt;0, (R9*SUMPRODUCT(K9:$K$98, X9:$X$98)-K9*$AZ$3)/Z9, 0)</f>
        <v>37466.365816695565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1.7364850000000001E-3</v>
      </c>
      <c r="Q10" s="5">
        <f t="shared" si="29"/>
        <v>12.5</v>
      </c>
      <c r="R10">
        <f t="shared" si="0"/>
        <v>2000000</v>
      </c>
      <c r="S10">
        <f t="shared" si="1"/>
        <v>40010.261794164107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34951.260046683921</v>
      </c>
      <c r="AC10">
        <f t="shared" si="2"/>
        <v>36886.327973621665</v>
      </c>
      <c r="AE10">
        <f t="shared" si="3"/>
        <v>0</v>
      </c>
      <c r="AF10">
        <f t="shared" si="4"/>
        <v>0</v>
      </c>
      <c r="AG10">
        <f t="shared" si="5"/>
        <v>-11.524021063454368</v>
      </c>
      <c r="AH10">
        <f t="shared" si="6"/>
        <v>-3239.8305775961076</v>
      </c>
      <c r="AI10">
        <f t="shared" si="7"/>
        <v>-3251.3545986595618</v>
      </c>
      <c r="AJ10">
        <f t="shared" si="8"/>
        <v>-1935.0679269377433</v>
      </c>
      <c r="AK10">
        <f t="shared" si="30"/>
        <v>143.30016619140409</v>
      </c>
      <c r="AL10">
        <f t="shared" si="9"/>
        <v>-5043.1223594059011</v>
      </c>
      <c r="AN10">
        <f t="shared" si="10"/>
        <v>0</v>
      </c>
      <c r="AO10">
        <f t="shared" si="11"/>
        <v>0</v>
      </c>
      <c r="AP10">
        <f t="shared" si="12"/>
        <v>-6.7832278985058743</v>
      </c>
      <c r="AQ10">
        <f t="shared" si="13"/>
        <v>-1907.0174411669095</v>
      </c>
      <c r="AR10">
        <f t="shared" si="14"/>
        <v>-1913.8006690654154</v>
      </c>
      <c r="AS10">
        <f t="shared" si="15"/>
        <v>-1139.0127348112862</v>
      </c>
      <c r="AT10">
        <f t="shared" si="16"/>
        <v>84.348829268686572</v>
      </c>
      <c r="AU10">
        <f t="shared" si="17"/>
        <v>-2968.464574608015</v>
      </c>
      <c r="AW10">
        <v>7</v>
      </c>
      <c r="AX10">
        <f>IF(Z10&gt;0, (R10*SUMPRODUCT(K10:$K$98, X10:$X$98)-K10*$AZ$3)/Z10, 0)</f>
        <v>40010.261794164107</v>
      </c>
    </row>
    <row r="11" spans="1:52" x14ac:dyDescent="0.25">
      <c r="A11" t="s">
        <v>33</v>
      </c>
      <c r="C11" s="25">
        <f>AU91</f>
        <v>60630.71654332061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1.8096469999999999E-3</v>
      </c>
      <c r="Q11" s="5">
        <f t="shared" si="29"/>
        <v>12.5</v>
      </c>
      <c r="R11">
        <f t="shared" si="0"/>
        <v>2000000</v>
      </c>
      <c r="S11">
        <f t="shared" si="1"/>
        <v>42316.476367056559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36886.327973621665</v>
      </c>
      <c r="AC11">
        <f t="shared" si="2"/>
        <v>38551.753614496803</v>
      </c>
      <c r="AE11">
        <f t="shared" si="3"/>
        <v>0</v>
      </c>
      <c r="AF11">
        <f t="shared" si="4"/>
        <v>0</v>
      </c>
      <c r="AG11">
        <f t="shared" si="5"/>
        <v>-11.387926442674408</v>
      </c>
      <c r="AH11">
        <f t="shared" si="6"/>
        <v>-3336.7056232667214</v>
      </c>
      <c r="AI11">
        <f t="shared" si="7"/>
        <v>-3348.093549709396</v>
      </c>
      <c r="AJ11">
        <f t="shared" si="8"/>
        <v>-1665.4256408751389</v>
      </c>
      <c r="AK11">
        <f t="shared" si="30"/>
        <v>88.527187136691992</v>
      </c>
      <c r="AL11">
        <f t="shared" si="9"/>
        <v>-4924.9920034478428</v>
      </c>
      <c r="AN11">
        <f t="shared" si="10"/>
        <v>0</v>
      </c>
      <c r="AO11">
        <f t="shared" si="11"/>
        <v>0</v>
      </c>
      <c r="AP11">
        <f t="shared" si="12"/>
        <v>-6.3693656133637093</v>
      </c>
      <c r="AQ11">
        <f t="shared" si="13"/>
        <v>-1866.2482731809139</v>
      </c>
      <c r="AR11">
        <f t="shared" si="14"/>
        <v>-1872.6176387942776</v>
      </c>
      <c r="AS11">
        <f t="shared" si="15"/>
        <v>-931.48694470432076</v>
      </c>
      <c r="AT11">
        <f t="shared" si="16"/>
        <v>49.514020347310868</v>
      </c>
      <c r="AU11">
        <f t="shared" si="17"/>
        <v>-2754.5905631512874</v>
      </c>
      <c r="AW11">
        <v>8</v>
      </c>
      <c r="AX11">
        <f>IF(Z11&gt;0, (R11*SUMPRODUCT(K11:$K$98, X11:$X$98)-K11*$AZ$3)/Z11, 0)</f>
        <v>42316.476367056559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1.8942099999999999E-3</v>
      </c>
      <c r="Q12" s="5">
        <f t="shared" si="29"/>
        <v>12.5</v>
      </c>
      <c r="R12">
        <f t="shared" si="0"/>
        <v>2000000</v>
      </c>
      <c r="S12">
        <f t="shared" si="1"/>
        <v>44516.776428491765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38551.753614496803</v>
      </c>
      <c r="AC12">
        <f t="shared" si="2"/>
        <v>40073.916861388592</v>
      </c>
      <c r="AE12">
        <f t="shared" si="3"/>
        <v>0</v>
      </c>
      <c r="AF12">
        <f t="shared" si="4"/>
        <v>0</v>
      </c>
      <c r="AG12">
        <f t="shared" si="5"/>
        <v>-11.252476054100685</v>
      </c>
      <c r="AH12">
        <f t="shared" si="6"/>
        <v>-3451.3798635165263</v>
      </c>
      <c r="AI12">
        <f t="shared" si="7"/>
        <v>-3462.6323395706268</v>
      </c>
      <c r="AJ12">
        <f t="shared" si="8"/>
        <v>-1522.1632468917887</v>
      </c>
      <c r="AK12">
        <f t="shared" si="30"/>
        <v>88.669033313342652</v>
      </c>
      <c r="AL12">
        <f t="shared" si="9"/>
        <v>-4896.1265531490726</v>
      </c>
      <c r="AN12">
        <f t="shared" si="10"/>
        <v>0</v>
      </c>
      <c r="AO12">
        <f t="shared" si="11"/>
        <v>0</v>
      </c>
      <c r="AP12">
        <f t="shared" si="12"/>
        <v>-5.9808106444850155</v>
      </c>
      <c r="AQ12">
        <f t="shared" si="13"/>
        <v>-1834.4450880531667</v>
      </c>
      <c r="AR12">
        <f t="shared" si="14"/>
        <v>-1840.4258986976517</v>
      </c>
      <c r="AS12">
        <f t="shared" si="15"/>
        <v>-809.04594738832088</v>
      </c>
      <c r="AT12">
        <f t="shared" si="16"/>
        <v>47.128533820196573</v>
      </c>
      <c r="AU12">
        <f t="shared" si="17"/>
        <v>-2602.3433122657761</v>
      </c>
      <c r="AW12">
        <v>9</v>
      </c>
      <c r="AX12">
        <f>IF(Z12&gt;0, (R12*SUMPRODUCT(K12:$K$98, X12:$X$98)-K12*$AZ$3)/Z12, 0)</f>
        <v>44516.776428491765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1.9849490000000002E-3</v>
      </c>
      <c r="Q13" s="5">
        <f t="shared" si="29"/>
        <v>12.5</v>
      </c>
      <c r="R13">
        <f t="shared" si="0"/>
        <v>2000000</v>
      </c>
      <c r="S13">
        <f t="shared" si="1"/>
        <v>46594.882302079648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40073.916861388592</v>
      </c>
      <c r="AC13">
        <f t="shared" si="2"/>
        <v>41441.919610902041</v>
      </c>
      <c r="AE13">
        <f t="shared" si="3"/>
        <v>0</v>
      </c>
      <c r="AF13">
        <f t="shared" si="4"/>
        <v>0</v>
      </c>
      <c r="AG13">
        <f t="shared" si="5"/>
        <v>-11.117615702468568</v>
      </c>
      <c r="AH13">
        <f t="shared" si="6"/>
        <v>-3573.6945745777766</v>
      </c>
      <c r="AI13">
        <f t="shared" si="7"/>
        <v>-3584.812190280245</v>
      </c>
      <c r="AJ13">
        <f t="shared" si="8"/>
        <v>-1368.0027495134491</v>
      </c>
      <c r="AK13">
        <f t="shared" si="30"/>
        <v>80.147833722777193</v>
      </c>
      <c r="AL13">
        <f t="shared" si="9"/>
        <v>-4872.6671060709168</v>
      </c>
      <c r="AN13">
        <f t="shared" si="10"/>
        <v>0</v>
      </c>
      <c r="AO13">
        <f t="shared" si="11"/>
        <v>0</v>
      </c>
      <c r="AP13">
        <f t="shared" si="12"/>
        <v>-5.6170446140039978</v>
      </c>
      <c r="AQ13">
        <f t="shared" si="13"/>
        <v>-1805.5671647087283</v>
      </c>
      <c r="AR13">
        <f t="shared" si="14"/>
        <v>-1811.1842093227322</v>
      </c>
      <c r="AS13">
        <f t="shared" si="15"/>
        <v>-691.16730437003559</v>
      </c>
      <c r="AT13">
        <f t="shared" si="16"/>
        <v>40.493750619267409</v>
      </c>
      <c r="AU13">
        <f t="shared" si="17"/>
        <v>-2461.8577630735003</v>
      </c>
      <c r="AW13">
        <v>10</v>
      </c>
      <c r="AX13">
        <f>IF(Z13&gt;0, (R13*SUMPRODUCT(K13:$K$98, X13:$X$98)-K13*$AZ$3)/Z13, 0)</f>
        <v>46594.882302079648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2.0842399999999998E-3</v>
      </c>
      <c r="Q14" s="5">
        <f t="shared" si="29"/>
        <v>12.5</v>
      </c>
      <c r="R14">
        <f t="shared" si="0"/>
        <v>2000000</v>
      </c>
      <c r="S14">
        <f t="shared" si="1"/>
        <v>48561.791484678419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41441.919610902041</v>
      </c>
      <c r="AC14">
        <f t="shared" si="2"/>
        <v>42669.372726188616</v>
      </c>
      <c r="AE14">
        <f t="shared" si="3"/>
        <v>0</v>
      </c>
      <c r="AF14">
        <f t="shared" si="4"/>
        <v>0</v>
      </c>
      <c r="AG14">
        <f t="shared" si="5"/>
        <v>-10.983267766092169</v>
      </c>
      <c r="AH14">
        <f t="shared" si="6"/>
        <v>-3707.4846962740939</v>
      </c>
      <c r="AI14">
        <f t="shared" si="7"/>
        <v>-3718.467964040186</v>
      </c>
      <c r="AJ14">
        <f t="shared" si="8"/>
        <v>-1227.4531152865748</v>
      </c>
      <c r="AK14">
        <f t="shared" si="30"/>
        <v>74.595455299623666</v>
      </c>
      <c r="AL14">
        <f t="shared" si="9"/>
        <v>-4871.3256240271376</v>
      </c>
      <c r="AN14">
        <f t="shared" si="10"/>
        <v>0</v>
      </c>
      <c r="AO14">
        <f t="shared" si="11"/>
        <v>0</v>
      </c>
      <c r="AP14">
        <f t="shared" si="12"/>
        <v>-5.2758764962898512</v>
      </c>
      <c r="AQ14">
        <f t="shared" si="13"/>
        <v>-1780.9118184128833</v>
      </c>
      <c r="AR14">
        <f t="shared" si="14"/>
        <v>-1786.1876949091732</v>
      </c>
      <c r="AS14">
        <f t="shared" si="15"/>
        <v>-589.61423677848745</v>
      </c>
      <c r="AT14">
        <f t="shared" si="16"/>
        <v>35.832360434689789</v>
      </c>
      <c r="AU14">
        <f t="shared" si="17"/>
        <v>-2339.969571252971</v>
      </c>
      <c r="AW14">
        <v>11</v>
      </c>
      <c r="AX14">
        <f>IF(Z14&gt;0, (R14*SUMPRODUCT(K14:$K$98, X14:$X$98)-K14*$AZ$3)/Z14, 0)</f>
        <v>48561.791484678419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2.1892320000000002E-3</v>
      </c>
      <c r="Q15" s="5">
        <f t="shared" si="29"/>
        <v>12.5</v>
      </c>
      <c r="R15">
        <f t="shared" si="0"/>
        <v>2000000</v>
      </c>
      <c r="S15">
        <f t="shared" si="1"/>
        <v>50571.477530397417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42669.372726188616</v>
      </c>
      <c r="AC15">
        <f t="shared" si="2"/>
        <v>43893.575284616934</v>
      </c>
      <c r="AE15">
        <f t="shared" si="3"/>
        <v>0</v>
      </c>
      <c r="AF15">
        <f t="shared" si="4"/>
        <v>0</v>
      </c>
      <c r="AG15">
        <f t="shared" si="5"/>
        <v>-10.849390167173151</v>
      </c>
      <c r="AH15">
        <f t="shared" si="6"/>
        <v>-3847.1874012955991</v>
      </c>
      <c r="AI15">
        <f t="shared" si="7"/>
        <v>-3858.0367914627723</v>
      </c>
      <c r="AJ15">
        <f t="shared" si="8"/>
        <v>-1224.2025584283183</v>
      </c>
      <c r="AK15">
        <f t="shared" si="30"/>
        <v>174.94442817737334</v>
      </c>
      <c r="AL15">
        <f t="shared" si="9"/>
        <v>-4907.2949217137175</v>
      </c>
      <c r="AN15">
        <f t="shared" si="10"/>
        <v>0</v>
      </c>
      <c r="AO15">
        <f t="shared" si="11"/>
        <v>0</v>
      </c>
      <c r="AP15">
        <f t="shared" si="12"/>
        <v>-4.9440922243366172</v>
      </c>
      <c r="AQ15">
        <f t="shared" si="13"/>
        <v>-1753.1722081359455</v>
      </c>
      <c r="AR15">
        <f t="shared" si="14"/>
        <v>-1758.1163003602821</v>
      </c>
      <c r="AS15">
        <f t="shared" si="15"/>
        <v>-557.87194089964794</v>
      </c>
      <c r="AT15">
        <f t="shared" si="16"/>
        <v>79.722581058962049</v>
      </c>
      <c r="AU15">
        <f t="shared" si="17"/>
        <v>-2236.2656602009679</v>
      </c>
      <c r="AW15">
        <v>12</v>
      </c>
      <c r="AX15">
        <f>IF(Z15&gt;0, (R15*SUMPRODUCT(K15:$K$98, X15:$X$98)-K15*$AZ$3)/Z15, 0)</f>
        <v>50571.477530397417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2.8741389999999999E-3</v>
      </c>
      <c r="Q16" s="5">
        <f t="shared" si="29"/>
        <v>12.5</v>
      </c>
      <c r="R16">
        <f t="shared" si="0"/>
        <v>2000000</v>
      </c>
      <c r="S16">
        <f t="shared" si="1"/>
        <v>52686.790511352512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43893.575284616934</v>
      </c>
      <c r="AC16">
        <f t="shared" si="2"/>
        <v>45140.834992935568</v>
      </c>
      <c r="AE16">
        <f t="shared" si="3"/>
        <v>0</v>
      </c>
      <c r="AF16">
        <f t="shared" si="4"/>
        <v>0</v>
      </c>
      <c r="AG16">
        <f t="shared" si="5"/>
        <v>-10.709713610095731</v>
      </c>
      <c r="AH16">
        <f t="shared" si="6"/>
        <v>-4989.2248649102194</v>
      </c>
      <c r="AI16">
        <f t="shared" si="7"/>
        <v>-4999.934578520315</v>
      </c>
      <c r="AJ16">
        <f t="shared" si="8"/>
        <v>-1247.2597083186338</v>
      </c>
      <c r="AK16">
        <f t="shared" si="30"/>
        <v>311.64438452078025</v>
      </c>
      <c r="AL16">
        <f t="shared" si="9"/>
        <v>-5935.5499023181683</v>
      </c>
      <c r="AN16">
        <f t="shared" si="10"/>
        <v>0</v>
      </c>
      <c r="AO16">
        <f t="shared" si="11"/>
        <v>0</v>
      </c>
      <c r="AP16">
        <f t="shared" si="12"/>
        <v>-4.6168208247201674</v>
      </c>
      <c r="AQ16">
        <f t="shared" si="13"/>
        <v>-2150.7911503642222</v>
      </c>
      <c r="AR16">
        <f t="shared" si="14"/>
        <v>-2155.4079711889422</v>
      </c>
      <c r="AS16">
        <f t="shared" si="15"/>
        <v>-537.67773862520653</v>
      </c>
      <c r="AT16">
        <f t="shared" si="16"/>
        <v>134.34591593619436</v>
      </c>
      <c r="AU16">
        <f t="shared" si="17"/>
        <v>-2558.7397938779545</v>
      </c>
      <c r="AW16">
        <v>13</v>
      </c>
      <c r="AX16">
        <f>IF(Z16&gt;0, (R16*SUMPRODUCT(K16:$K$98, X16:$X$98)-K16*$AZ$3)/Z16, 0)</f>
        <v>52686.790511352512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3.657909E-3</v>
      </c>
      <c r="Q17" s="5">
        <f t="shared" si="29"/>
        <v>12.5</v>
      </c>
      <c r="R17">
        <f t="shared" si="0"/>
        <v>2000000</v>
      </c>
      <c r="S17">
        <f t="shared" si="1"/>
        <v>54600.434546324861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45140.834992935568</v>
      </c>
      <c r="AC17">
        <f t="shared" si="2"/>
        <v>46141.478893499087</v>
      </c>
      <c r="AE17">
        <f t="shared" si="3"/>
        <v>0</v>
      </c>
      <c r="AF17">
        <f t="shared" si="4"/>
        <v>0</v>
      </c>
      <c r="AG17">
        <f t="shared" si="5"/>
        <v>-10.563441316192982</v>
      </c>
      <c r="AH17">
        <f t="shared" si="6"/>
        <v>-6268.0252482866663</v>
      </c>
      <c r="AI17">
        <f t="shared" si="7"/>
        <v>-6278.5886896028596</v>
      </c>
      <c r="AJ17">
        <f t="shared" si="8"/>
        <v>-1000.6439005635184</v>
      </c>
      <c r="AK17">
        <f t="shared" si="30"/>
        <v>622.94352290251084</v>
      </c>
      <c r="AL17">
        <f t="shared" si="9"/>
        <v>-6656.2890672638669</v>
      </c>
      <c r="AN17">
        <f t="shared" si="10"/>
        <v>0</v>
      </c>
      <c r="AO17">
        <f t="shared" si="11"/>
        <v>0</v>
      </c>
      <c r="AP17">
        <f t="shared" si="12"/>
        <v>-4.2806586821083226</v>
      </c>
      <c r="AQ17">
        <f t="shared" si="13"/>
        <v>-2540.0128514579915</v>
      </c>
      <c r="AR17">
        <f t="shared" si="14"/>
        <v>-2544.2935101400999</v>
      </c>
      <c r="AS17">
        <f t="shared" si="15"/>
        <v>-405.49427714241199</v>
      </c>
      <c r="AT17">
        <f t="shared" si="16"/>
        <v>252.43748887855912</v>
      </c>
      <c r="AU17">
        <f t="shared" si="17"/>
        <v>-2697.3502984039524</v>
      </c>
      <c r="AW17">
        <v>14</v>
      </c>
      <c r="AX17">
        <f>IF(Z17&gt;0, (R17*SUMPRODUCT(K17:$K$98, X17:$X$98)-K17*$AZ$3)/Z17, 0)</f>
        <v>54600.434546324861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4.4868319999999996E-3</v>
      </c>
      <c r="Q18" s="5">
        <f t="shared" si="29"/>
        <v>12.5</v>
      </c>
      <c r="R18">
        <f t="shared" si="0"/>
        <v>2000000</v>
      </c>
      <c r="S18">
        <f t="shared" si="1"/>
        <v>56316.075106093595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46141.478893499087</v>
      </c>
      <c r="AC18">
        <f t="shared" si="2"/>
        <v>46901.876842613921</v>
      </c>
      <c r="AE18">
        <f t="shared" si="3"/>
        <v>0</v>
      </c>
      <c r="AF18">
        <f t="shared" si="4"/>
        <v>0</v>
      </c>
      <c r="AG18">
        <f t="shared" si="5"/>
        <v>-10.410410516503434</v>
      </c>
      <c r="AH18">
        <f t="shared" si="6"/>
        <v>-7583.4218444186854</v>
      </c>
      <c r="AI18">
        <f t="shared" si="7"/>
        <v>-7593.8322549351888</v>
      </c>
      <c r="AJ18">
        <f t="shared" si="8"/>
        <v>-760.39794911483477</v>
      </c>
      <c r="AK18">
        <f t="shared" si="30"/>
        <v>996.65594409958032</v>
      </c>
      <c r="AL18">
        <f t="shared" si="9"/>
        <v>-7357.5742599504429</v>
      </c>
      <c r="AN18">
        <f t="shared" si="10"/>
        <v>0</v>
      </c>
      <c r="AO18">
        <f t="shared" si="11"/>
        <v>0</v>
      </c>
      <c r="AP18">
        <f t="shared" si="12"/>
        <v>-3.9367725820560633</v>
      </c>
      <c r="AQ18">
        <f t="shared" si="13"/>
        <v>-2867.7262196284355</v>
      </c>
      <c r="AR18">
        <f t="shared" si="14"/>
        <v>-2871.6629922104917</v>
      </c>
      <c r="AS18">
        <f t="shared" si="15"/>
        <v>-287.55002435123765</v>
      </c>
      <c r="AT18">
        <f t="shared" si="16"/>
        <v>376.89270641675506</v>
      </c>
      <c r="AU18">
        <f t="shared" si="17"/>
        <v>-2782.320310144974</v>
      </c>
      <c r="AW18">
        <v>15</v>
      </c>
      <c r="AX18">
        <f>IF(Z18&gt;0, (R18*SUMPRODUCT(K18:$K$98, X18:$X$98)-K18*$AZ$3)/Z18, 0)</f>
        <v>56316.075106093595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5.3970320000000004E-3</v>
      </c>
      <c r="Q19" s="5">
        <f t="shared" si="29"/>
        <v>12.5</v>
      </c>
      <c r="R19">
        <f t="shared" si="0"/>
        <v>2000000</v>
      </c>
      <c r="S19">
        <f t="shared" si="1"/>
        <v>57489.71313921189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46901.876842613921</v>
      </c>
      <c r="AC19">
        <f t="shared" si="2"/>
        <v>47142.121700680087</v>
      </c>
      <c r="AE19">
        <f t="shared" si="3"/>
        <v>0</v>
      </c>
      <c r="AF19">
        <f t="shared" si="4"/>
        <v>0</v>
      </c>
      <c r="AG19">
        <f t="shared" si="5"/>
        <v>-10.250121092647694</v>
      </c>
      <c r="AH19">
        <f t="shared" si="6"/>
        <v>-8989.6509905128914</v>
      </c>
      <c r="AI19">
        <f t="shared" si="7"/>
        <v>-8999.901111605539</v>
      </c>
      <c r="AJ19">
        <f t="shared" si="8"/>
        <v>-240.24485806616576</v>
      </c>
      <c r="AK19">
        <f t="shared" si="30"/>
        <v>1045.9118535902905</v>
      </c>
      <c r="AL19">
        <f t="shared" si="9"/>
        <v>-8194.234116081414</v>
      </c>
      <c r="AN19">
        <f t="shared" si="10"/>
        <v>0</v>
      </c>
      <c r="AO19">
        <f t="shared" si="11"/>
        <v>0</v>
      </c>
      <c r="AP19">
        <f t="shared" si="12"/>
        <v>-3.6148073940440395</v>
      </c>
      <c r="AQ19">
        <f t="shared" si="13"/>
        <v>-3170.2900460064093</v>
      </c>
      <c r="AR19">
        <f t="shared" si="14"/>
        <v>-3173.9048534004532</v>
      </c>
      <c r="AS19">
        <f t="shared" si="15"/>
        <v>-84.724744368294239</v>
      </c>
      <c r="AT19">
        <f t="shared" si="16"/>
        <v>368.85124260516261</v>
      </c>
      <c r="AU19">
        <f t="shared" si="17"/>
        <v>-2889.7783551635848</v>
      </c>
      <c r="AW19">
        <v>16</v>
      </c>
      <c r="AX19">
        <f>IF(Z19&gt;0, (R19*SUMPRODUCT(K19:$K$98, X19:$X$98)-K19*$AZ$3)/Z19, 0)</f>
        <v>57489.71313921189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6.3737730000000001E-3</v>
      </c>
      <c r="Q20" s="5">
        <f t="shared" si="29"/>
        <v>12.5</v>
      </c>
      <c r="R20">
        <f t="shared" si="0"/>
        <v>2000000</v>
      </c>
      <c r="S20">
        <f t="shared" si="1"/>
        <v>57261.078796204958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47142.121700680087</v>
      </c>
      <c r="AC20">
        <f t="shared" si="2"/>
        <v>46185.814718942485</v>
      </c>
      <c r="AE20">
        <f t="shared" si="3"/>
        <v>0</v>
      </c>
      <c r="AF20">
        <f t="shared" si="4"/>
        <v>0</v>
      </c>
      <c r="AG20">
        <f t="shared" si="5"/>
        <v>-10.082287936654168</v>
      </c>
      <c r="AH20">
        <f t="shared" si="6"/>
        <v>-10453.11121072774</v>
      </c>
      <c r="AI20">
        <f t="shared" si="7"/>
        <v>-10463.193498664394</v>
      </c>
      <c r="AJ20">
        <f t="shared" si="8"/>
        <v>956.30698173760175</v>
      </c>
      <c r="AK20">
        <f t="shared" si="30"/>
        <v>202.71112331292437</v>
      </c>
      <c r="AL20">
        <f t="shared" si="9"/>
        <v>-9304.1753936138684</v>
      </c>
      <c r="AN20">
        <f t="shared" si="10"/>
        <v>0</v>
      </c>
      <c r="AO20">
        <f t="shared" si="11"/>
        <v>0</v>
      </c>
      <c r="AP20">
        <f t="shared" si="12"/>
        <v>-3.3724929890308646</v>
      </c>
      <c r="AQ20">
        <f t="shared" si="13"/>
        <v>-3496.532185276792</v>
      </c>
      <c r="AR20">
        <f t="shared" si="14"/>
        <v>-3499.9046782658224</v>
      </c>
      <c r="AS20">
        <f t="shared" si="15"/>
        <v>319.88161928467986</v>
      </c>
      <c r="AT20">
        <f t="shared" si="16"/>
        <v>67.806220816807652</v>
      </c>
      <c r="AU20">
        <f t="shared" si="17"/>
        <v>-3112.2168381643355</v>
      </c>
      <c r="AW20">
        <v>17</v>
      </c>
      <c r="AX20">
        <f>IF(Z20&gt;0, (R20*SUMPRODUCT(K20:$K$98, X20:$X$98)-K20*$AZ$3)/Z20, 0)</f>
        <v>57261.078796204958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7.4983330000000003E-3</v>
      </c>
      <c r="Q21" s="5">
        <f t="shared" si="29"/>
        <v>12.5</v>
      </c>
      <c r="R21">
        <f t="shared" si="0"/>
        <v>2000000</v>
      </c>
      <c r="S21">
        <f t="shared" si="1"/>
        <v>56393.289791128962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46185.814718942485</v>
      </c>
      <c r="AC21">
        <f t="shared" si="2"/>
        <v>44689.943914976975</v>
      </c>
      <c r="AE21">
        <f t="shared" si="3"/>
        <v>0</v>
      </c>
      <c r="AF21">
        <f t="shared" si="4"/>
        <v>0</v>
      </c>
      <c r="AG21">
        <f t="shared" si="5"/>
        <v>-9.9058647049367128</v>
      </c>
      <c r="AH21">
        <f t="shared" si="6"/>
        <v>-12096.056376146538</v>
      </c>
      <c r="AI21">
        <f t="shared" si="7"/>
        <v>-12105.962240851475</v>
      </c>
      <c r="AJ21">
        <f t="shared" si="8"/>
        <v>1495.8708039655103</v>
      </c>
      <c r="AK21">
        <f t="shared" si="30"/>
        <v>73.897303550307981</v>
      </c>
      <c r="AL21">
        <f t="shared" si="9"/>
        <v>-10536.194133335657</v>
      </c>
      <c r="AN21">
        <f t="shared" si="10"/>
        <v>0</v>
      </c>
      <c r="AO21">
        <f t="shared" si="11"/>
        <v>0</v>
      </c>
      <c r="AP21">
        <f t="shared" si="12"/>
        <v>-3.1508938604684653</v>
      </c>
      <c r="AQ21">
        <f t="shared" si="13"/>
        <v>-3847.5580786487294</v>
      </c>
      <c r="AR21">
        <f t="shared" si="14"/>
        <v>-3850.7089725091978</v>
      </c>
      <c r="AS21">
        <f t="shared" si="15"/>
        <v>475.81208432212946</v>
      </c>
      <c r="AT21">
        <f t="shared" si="16"/>
        <v>23.505525968449771</v>
      </c>
      <c r="AU21">
        <f t="shared" si="17"/>
        <v>-3351.3913622186187</v>
      </c>
      <c r="AW21">
        <v>18</v>
      </c>
      <c r="AX21">
        <f>IF(Z21&gt;0, (R21*SUMPRODUCT(K21:$K$98, X21:$X$98)-K21*$AZ$3)/Z21, 0)</f>
        <v>56393.289791128962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8.7783159999999995E-3</v>
      </c>
      <c r="Q22" s="5">
        <f t="shared" si="29"/>
        <v>12.5</v>
      </c>
      <c r="R22">
        <f t="shared" si="0"/>
        <v>2000000</v>
      </c>
      <c r="S22">
        <f t="shared" si="1"/>
        <v>55830.00530178695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44689.943914976975</v>
      </c>
      <c r="AC22">
        <f t="shared" si="2"/>
        <v>43412.738800541592</v>
      </c>
      <c r="AE22">
        <f t="shared" si="3"/>
        <v>0</v>
      </c>
      <c r="AF22">
        <f t="shared" si="4"/>
        <v>0</v>
      </c>
      <c r="AG22">
        <f t="shared" si="5"/>
        <v>-9.7198492472541638</v>
      </c>
      <c r="AH22">
        <f t="shared" si="6"/>
        <v>-13913.089701308994</v>
      </c>
      <c r="AI22">
        <f t="shared" si="7"/>
        <v>-13922.809550556249</v>
      </c>
      <c r="AJ22">
        <f t="shared" si="8"/>
        <v>1277.2051144353827</v>
      </c>
      <c r="AK22">
        <f t="shared" si="30"/>
        <v>938.48882221451652</v>
      </c>
      <c r="AL22">
        <f t="shared" si="9"/>
        <v>-11707.11561390635</v>
      </c>
      <c r="AN22">
        <f t="shared" si="10"/>
        <v>0</v>
      </c>
      <c r="AO22">
        <f t="shared" si="11"/>
        <v>0</v>
      </c>
      <c r="AP22">
        <f t="shared" si="12"/>
        <v>-2.8867650605734156</v>
      </c>
      <c r="AQ22">
        <f t="shared" si="13"/>
        <v>-4132.144461572675</v>
      </c>
      <c r="AR22">
        <f t="shared" si="14"/>
        <v>-4135.0312266332485</v>
      </c>
      <c r="AS22">
        <f t="shared" si="15"/>
        <v>379.32595514064178</v>
      </c>
      <c r="AT22">
        <f t="shared" si="16"/>
        <v>278.72826756782308</v>
      </c>
      <c r="AU22">
        <f t="shared" si="17"/>
        <v>-3476.9770039247833</v>
      </c>
      <c r="AW22">
        <v>19</v>
      </c>
      <c r="AX22">
        <f>IF(Z22&gt;0, (R22*SUMPRODUCT(K22:$K$98, X22:$X$98)-K22*$AZ$3)/Z22, 0)</f>
        <v>55830.00530178695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1.019566E-2</v>
      </c>
      <c r="Q23" s="5">
        <f t="shared" si="29"/>
        <v>12.5</v>
      </c>
      <c r="R23">
        <f t="shared" si="0"/>
        <v>2000000</v>
      </c>
      <c r="S23">
        <f t="shared" si="1"/>
        <v>56648.248865889633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43412.738800541592</v>
      </c>
      <c r="AC23">
        <f t="shared" si="2"/>
        <v>43159.396598848194</v>
      </c>
      <c r="AE23">
        <f t="shared" si="3"/>
        <v>0</v>
      </c>
      <c r="AF23">
        <f t="shared" si="4"/>
        <v>0</v>
      </c>
      <c r="AG23">
        <f t="shared" si="5"/>
        <v>-9.5235504766053634</v>
      </c>
      <c r="AH23">
        <f t="shared" si="6"/>
        <v>-15856.044508201505</v>
      </c>
      <c r="AI23">
        <f t="shared" si="7"/>
        <v>-15865.568058678111</v>
      </c>
      <c r="AJ23">
        <f t="shared" si="8"/>
        <v>253.34220169339824</v>
      </c>
      <c r="AK23">
        <f t="shared" si="30"/>
        <v>3038.8917160379119</v>
      </c>
      <c r="AL23">
        <f t="shared" si="9"/>
        <v>-12573.334140946801</v>
      </c>
      <c r="AN23">
        <f t="shared" si="10"/>
        <v>0</v>
      </c>
      <c r="AO23">
        <f t="shared" si="11"/>
        <v>0</v>
      </c>
      <c r="AP23">
        <f t="shared" si="12"/>
        <v>-2.525415120455532</v>
      </c>
      <c r="AQ23">
        <f t="shared" si="13"/>
        <v>-4204.6392939265652</v>
      </c>
      <c r="AR23">
        <f t="shared" si="14"/>
        <v>-4207.1647090470215</v>
      </c>
      <c r="AS23">
        <f t="shared" si="15"/>
        <v>67.180221113718019</v>
      </c>
      <c r="AT23">
        <f t="shared" si="16"/>
        <v>805.84054318413587</v>
      </c>
      <c r="AU23">
        <f t="shared" si="17"/>
        <v>-3334.1439447491671</v>
      </c>
      <c r="AW23">
        <v>20</v>
      </c>
      <c r="AX23">
        <f>IF(Z23&gt;0, (R23*SUMPRODUCT(K23:$K$98, X23:$X$98)-K23*$AZ$3)/Z23, 0)</f>
        <v>56648.248865889633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1.1804551E-2</v>
      </c>
      <c r="Q24" s="5">
        <f t="shared" si="29"/>
        <v>12.5</v>
      </c>
      <c r="R24">
        <f t="shared" si="0"/>
        <v>2000000</v>
      </c>
      <c r="S24">
        <f t="shared" si="1"/>
        <v>56916.135500676151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43159.396598848194</v>
      </c>
      <c r="AC24">
        <f t="shared" si="2"/>
        <v>42417.973608385306</v>
      </c>
      <c r="AE24">
        <f t="shared" si="3"/>
        <v>0</v>
      </c>
      <c r="AF24">
        <f t="shared" si="4"/>
        <v>0</v>
      </c>
      <c r="AG24">
        <f t="shared" si="5"/>
        <v>-9.3158937345371484</v>
      </c>
      <c r="AH24">
        <f t="shared" si="6"/>
        <v>-17987.397968345973</v>
      </c>
      <c r="AI24">
        <f t="shared" si="7"/>
        <v>-17996.713862080509</v>
      </c>
      <c r="AJ24">
        <f t="shared" si="8"/>
        <v>741.42299046288827</v>
      </c>
      <c r="AK24">
        <f t="shared" si="30"/>
        <v>3021.157761919374</v>
      </c>
      <c r="AL24">
        <f t="shared" si="9"/>
        <v>-14234.133109698247</v>
      </c>
      <c r="AN24">
        <f t="shared" si="10"/>
        <v>0</v>
      </c>
      <c r="AO24">
        <f t="shared" si="11"/>
        <v>0</v>
      </c>
      <c r="AP24">
        <f t="shared" si="12"/>
        <v>-2.2056692657726682</v>
      </c>
      <c r="AQ24">
        <f t="shared" si="13"/>
        <v>-4258.7702265126391</v>
      </c>
      <c r="AR24">
        <f t="shared" si="14"/>
        <v>-4260.9758957784106</v>
      </c>
      <c r="AS24">
        <f t="shared" si="15"/>
        <v>175.54235262887579</v>
      </c>
      <c r="AT24">
        <f t="shared" si="16"/>
        <v>715.30172116622805</v>
      </c>
      <c r="AU24">
        <f t="shared" si="17"/>
        <v>-3370.131821983307</v>
      </c>
      <c r="AW24">
        <v>21</v>
      </c>
      <c r="AX24">
        <f>IF(Z24&gt;0, (R24*SUMPRODUCT(K24:$K$98, X24:$X$98)-K24*$AZ$3)/Z24, 0)</f>
        <v>56916.135500676151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1.3628751999999999E-2</v>
      </c>
      <c r="Q25" s="5">
        <f t="shared" si="29"/>
        <v>12.5</v>
      </c>
      <c r="R25">
        <f t="shared" si="0"/>
        <v>2000000</v>
      </c>
      <c r="S25">
        <f t="shared" si="1"/>
        <v>56690.303850819662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42417.973608385306</v>
      </c>
      <c r="AC25">
        <f t="shared" si="2"/>
        <v>41251.360795679473</v>
      </c>
      <c r="AE25">
        <f t="shared" si="3"/>
        <v>0</v>
      </c>
      <c r="AF25">
        <f t="shared" si="4"/>
        <v>0</v>
      </c>
      <c r="AG25">
        <f t="shared" si="5"/>
        <v>-9.0957707918254158</v>
      </c>
      <c r="AH25">
        <f t="shared" si="6"/>
        <v>-20314.240858617697</v>
      </c>
      <c r="AI25">
        <f t="shared" si="7"/>
        <v>-20323.336629409521</v>
      </c>
      <c r="AJ25">
        <f t="shared" si="8"/>
        <v>1166.6128127058328</v>
      </c>
      <c r="AK25">
        <f t="shared" si="30"/>
        <v>2969.2581525869718</v>
      </c>
      <c r="AL25">
        <f t="shared" si="9"/>
        <v>-16187.465664116717</v>
      </c>
      <c r="AN25">
        <f t="shared" si="10"/>
        <v>0</v>
      </c>
      <c r="AO25">
        <f t="shared" si="11"/>
        <v>0</v>
      </c>
      <c r="AP25">
        <f t="shared" si="12"/>
        <v>-1.9228143336586636</v>
      </c>
      <c r="AQ25">
        <f t="shared" si="13"/>
        <v>-4294.3599167482535</v>
      </c>
      <c r="AR25">
        <f t="shared" si="14"/>
        <v>-4296.2827310819121</v>
      </c>
      <c r="AS25">
        <f t="shared" si="15"/>
        <v>246.61789412246668</v>
      </c>
      <c r="AT25">
        <f t="shared" si="16"/>
        <v>627.69085400197037</v>
      </c>
      <c r="AU25">
        <f t="shared" si="17"/>
        <v>-3421.9739829574746</v>
      </c>
      <c r="AW25">
        <v>22</v>
      </c>
      <c r="AX25">
        <f>IF(Z25&gt;0, (R25*SUMPRODUCT(K25:$K$98, X25:$X$98)-K25*$AZ$3)/Z25, 0)</f>
        <v>56690.303850819662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1.5530428000000001E-2</v>
      </c>
      <c r="Q26" s="5">
        <f t="shared" si="29"/>
        <v>12.5</v>
      </c>
      <c r="R26">
        <f t="shared" si="0"/>
        <v>2000000</v>
      </c>
      <c r="S26">
        <f t="shared" si="1"/>
        <v>56012.894566549505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41251.360795679473</v>
      </c>
      <c r="AC26">
        <f t="shared" si="2"/>
        <v>39717.855712687313</v>
      </c>
      <c r="AE26">
        <f t="shared" si="3"/>
        <v>0</v>
      </c>
      <c r="AF26">
        <f t="shared" si="4"/>
        <v>0</v>
      </c>
      <c r="AG26">
        <f t="shared" si="5"/>
        <v>-8.8635518705202152</v>
      </c>
      <c r="AH26">
        <f t="shared" si="6"/>
        <v>-22601.794141911618</v>
      </c>
      <c r="AI26">
        <f t="shared" si="7"/>
        <v>-22610.657693782137</v>
      </c>
      <c r="AJ26">
        <f t="shared" si="8"/>
        <v>1533.5050829921602</v>
      </c>
      <c r="AK26">
        <f t="shared" si="30"/>
        <v>2887.5952556975635</v>
      </c>
      <c r="AL26">
        <f t="shared" si="9"/>
        <v>-18189.557355092413</v>
      </c>
      <c r="AN26">
        <f t="shared" si="10"/>
        <v>0</v>
      </c>
      <c r="AO26">
        <f t="shared" si="11"/>
        <v>0</v>
      </c>
      <c r="AP26">
        <f t="shared" si="12"/>
        <v>-1.672967911389128</v>
      </c>
      <c r="AQ26">
        <f t="shared" si="13"/>
        <v>-4266.0185094648359</v>
      </c>
      <c r="AR26">
        <f t="shared" si="14"/>
        <v>-4267.6914773762255</v>
      </c>
      <c r="AS26">
        <f t="shared" si="15"/>
        <v>289.44432584986185</v>
      </c>
      <c r="AT26">
        <f t="shared" si="16"/>
        <v>545.02464411910501</v>
      </c>
      <c r="AU26">
        <f t="shared" si="17"/>
        <v>-3433.222507407258</v>
      </c>
      <c r="AW26">
        <v>23</v>
      </c>
      <c r="AX26">
        <f>IF(Z26&gt;0, (R26*SUMPRODUCT(K26:$K$98, X26:$X$98)-K26*$AZ$3)/Z26, 0)</f>
        <v>56012.894566549505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1.7564712E-2</v>
      </c>
      <c r="Q27" s="5">
        <f t="shared" si="29"/>
        <v>12.5</v>
      </c>
      <c r="R27">
        <f t="shared" si="0"/>
        <v>2000000</v>
      </c>
      <c r="S27">
        <f t="shared" si="1"/>
        <v>54988.791708295794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39717.855712687313</v>
      </c>
      <c r="AC27">
        <f t="shared" si="2"/>
        <v>37916.886161933246</v>
      </c>
      <c r="AE27">
        <f t="shared" si="3"/>
        <v>0</v>
      </c>
      <c r="AF27">
        <f t="shared" si="4"/>
        <v>0</v>
      </c>
      <c r="AG27">
        <f t="shared" si="5"/>
        <v>-8.6192306159122634</v>
      </c>
      <c r="AH27">
        <f t="shared" si="6"/>
        <v>-24909.717744439818</v>
      </c>
      <c r="AI27">
        <f t="shared" si="7"/>
        <v>-24918.336975055732</v>
      </c>
      <c r="AJ27">
        <f t="shared" si="8"/>
        <v>1800.9695507540673</v>
      </c>
      <c r="AK27">
        <f t="shared" si="30"/>
        <v>2780.2498998881124</v>
      </c>
      <c r="AL27">
        <f t="shared" si="9"/>
        <v>-20337.117524413552</v>
      </c>
      <c r="AN27">
        <f t="shared" si="10"/>
        <v>0</v>
      </c>
      <c r="AO27">
        <f t="shared" si="11"/>
        <v>0</v>
      </c>
      <c r="AP27">
        <f t="shared" si="12"/>
        <v>-1.4525473506486115</v>
      </c>
      <c r="AQ27">
        <f t="shared" si="13"/>
        <v>-4197.8856498273644</v>
      </c>
      <c r="AR27">
        <f t="shared" si="14"/>
        <v>-4199.3381971780136</v>
      </c>
      <c r="AS27">
        <f t="shared" si="15"/>
        <v>303.50661980399542</v>
      </c>
      <c r="AT27">
        <f t="shared" si="16"/>
        <v>468.53887616929882</v>
      </c>
      <c r="AU27">
        <f t="shared" si="17"/>
        <v>-3427.2927012047189</v>
      </c>
      <c r="AW27">
        <v>24</v>
      </c>
      <c r="AX27">
        <f>IF(Z27&gt;0, (R27*SUMPRODUCT(K27:$K$98, X27:$X$98)-K27*$AZ$3)/Z27, 0)</f>
        <v>54988.791708295794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1.9807176999999999E-2</v>
      </c>
      <c r="Q28" s="5">
        <f t="shared" si="29"/>
        <v>12.5</v>
      </c>
      <c r="R28">
        <f t="shared" si="0"/>
        <v>2000000</v>
      </c>
      <c r="S28">
        <f t="shared" si="1"/>
        <v>53693.167124068656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37916.886161933246</v>
      </c>
      <c r="AC28">
        <f t="shared" si="2"/>
        <v>35919.937082383374</v>
      </c>
      <c r="AE28">
        <f t="shared" si="3"/>
        <v>0</v>
      </c>
      <c r="AF28">
        <f t="shared" si="4"/>
        <v>0</v>
      </c>
      <c r="AG28">
        <f t="shared" si="5"/>
        <v>-8.362315683339947</v>
      </c>
      <c r="AH28">
        <f t="shared" si="6"/>
        <v>-27315.620226110917</v>
      </c>
      <c r="AI28">
        <f t="shared" si="7"/>
        <v>-27323.982541794256</v>
      </c>
      <c r="AJ28">
        <f t="shared" si="8"/>
        <v>1996.9490795498714</v>
      </c>
      <c r="AK28">
        <f t="shared" si="30"/>
        <v>2654.1820313353273</v>
      </c>
      <c r="AL28">
        <f t="shared" si="9"/>
        <v>-22672.851430909057</v>
      </c>
      <c r="AN28">
        <f t="shared" si="10"/>
        <v>0</v>
      </c>
      <c r="AO28">
        <f t="shared" si="11"/>
        <v>0</v>
      </c>
      <c r="AP28">
        <f t="shared" si="12"/>
        <v>-1.2582598345240601</v>
      </c>
      <c r="AQ28">
        <f t="shared" si="13"/>
        <v>-4110.1232107397309</v>
      </c>
      <c r="AR28">
        <f t="shared" si="14"/>
        <v>-4111.3814705742552</v>
      </c>
      <c r="AS28">
        <f t="shared" si="15"/>
        <v>300.47667578411955</v>
      </c>
      <c r="AT28">
        <f t="shared" si="16"/>
        <v>399.36911855626704</v>
      </c>
      <c r="AU28">
        <f t="shared" si="17"/>
        <v>-3411.5356762338683</v>
      </c>
      <c r="AW28">
        <v>25</v>
      </c>
      <c r="AX28">
        <f>IF(Z28&gt;0, (R28*SUMPRODUCT(K28:$K$98, X28:$X$98)-K28*$AZ$3)/Z28, 0)</f>
        <v>53693.167124068656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2.2489294999999999E-2</v>
      </c>
      <c r="Q29" s="5">
        <f t="shared" si="29"/>
        <v>12.5</v>
      </c>
      <c r="R29">
        <f t="shared" si="0"/>
        <v>2000000</v>
      </c>
      <c r="S29">
        <f t="shared" si="1"/>
        <v>52182.178721859462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35919.937082383374</v>
      </c>
      <c r="AC29">
        <f t="shared" si="2"/>
        <v>33774.93580939142</v>
      </c>
      <c r="AE29">
        <f t="shared" si="3"/>
        <v>0</v>
      </c>
      <c r="AF29">
        <f t="shared" si="4"/>
        <v>0</v>
      </c>
      <c r="AG29">
        <f t="shared" si="5"/>
        <v>-8.0906299422207901</v>
      </c>
      <c r="AH29">
        <f t="shared" si="6"/>
        <v>-30090.013485721385</v>
      </c>
      <c r="AI29">
        <f t="shared" si="7"/>
        <v>-30098.104115663606</v>
      </c>
      <c r="AJ29">
        <f t="shared" si="8"/>
        <v>2145.0012729919545</v>
      </c>
      <c r="AK29">
        <f t="shared" si="30"/>
        <v>2514.3955957668363</v>
      </c>
      <c r="AL29">
        <f t="shared" si="9"/>
        <v>-25438.707246904814</v>
      </c>
      <c r="AN29">
        <f t="shared" si="10"/>
        <v>0</v>
      </c>
      <c r="AO29">
        <f t="shared" si="11"/>
        <v>0</v>
      </c>
      <c r="AP29">
        <f t="shared" si="12"/>
        <v>-1.0869463031906756</v>
      </c>
      <c r="AQ29">
        <f t="shared" si="13"/>
        <v>-4042.4823721803959</v>
      </c>
      <c r="AR29">
        <f t="shared" si="14"/>
        <v>-4043.5693184835864</v>
      </c>
      <c r="AS29">
        <f t="shared" si="15"/>
        <v>288.1730125674153</v>
      </c>
      <c r="AT29">
        <f t="shared" si="16"/>
        <v>337.79977790301666</v>
      </c>
      <c r="AU29">
        <f t="shared" si="17"/>
        <v>-3417.5965280131545</v>
      </c>
      <c r="AW29">
        <v>26</v>
      </c>
      <c r="AX29">
        <f>IF(Z29&gt;0, (R29*SUMPRODUCT(K29:$K$98, X29:$X$98)-K29*$AZ$3)/Z29, 0)</f>
        <v>52182.178721859462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2.5348699999999998E-2</v>
      </c>
      <c r="Q30" s="5">
        <f t="shared" si="29"/>
        <v>12.5</v>
      </c>
      <c r="R30">
        <f t="shared" si="0"/>
        <v>2000000</v>
      </c>
      <c r="S30">
        <f t="shared" si="1"/>
        <v>50430.000524359981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33774.93580939142</v>
      </c>
      <c r="AC30">
        <f t="shared" si="2"/>
        <v>31487.026595914394</v>
      </c>
      <c r="AE30">
        <f t="shared" si="3"/>
        <v>0</v>
      </c>
      <c r="AF30">
        <f t="shared" si="4"/>
        <v>0</v>
      </c>
      <c r="AG30">
        <f t="shared" si="5"/>
        <v>-7.8046366915822087</v>
      </c>
      <c r="AH30">
        <f t="shared" si="6"/>
        <v>-32813.912194619537</v>
      </c>
      <c r="AI30">
        <f t="shared" si="7"/>
        <v>-32821.716831311118</v>
      </c>
      <c r="AJ30">
        <f t="shared" si="8"/>
        <v>2287.9092134770253</v>
      </c>
      <c r="AK30">
        <f t="shared" si="30"/>
        <v>2364.2455066573998</v>
      </c>
      <c r="AL30">
        <f t="shared" si="9"/>
        <v>-28169.562111176692</v>
      </c>
      <c r="AN30">
        <f t="shared" si="10"/>
        <v>0</v>
      </c>
      <c r="AO30">
        <f t="shared" si="11"/>
        <v>0</v>
      </c>
      <c r="AP30">
        <f t="shared" si="12"/>
        <v>-0.93618228964560657</v>
      </c>
      <c r="AQ30">
        <f t="shared" si="13"/>
        <v>-3936.0965365270681</v>
      </c>
      <c r="AR30">
        <f t="shared" si="14"/>
        <v>-3937.0327188167134</v>
      </c>
      <c r="AS30">
        <f t="shared" si="15"/>
        <v>274.43943525063429</v>
      </c>
      <c r="AT30">
        <f t="shared" si="16"/>
        <v>283.59613127080144</v>
      </c>
      <c r="AU30">
        <f t="shared" si="17"/>
        <v>-3378.9971522952778</v>
      </c>
      <c r="AW30">
        <v>27</v>
      </c>
      <c r="AX30">
        <f>IF(Z30&gt;0, (R30*SUMPRODUCT(K30:$K$98, X30:$X$98)-K30*$AZ$3)/Z30, 0)</f>
        <v>50430.000524359981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2.8197647999999999E-2</v>
      </c>
      <c r="Q31" s="5">
        <f t="shared" si="29"/>
        <v>12.5</v>
      </c>
      <c r="R31">
        <f t="shared" si="0"/>
        <v>2000000</v>
      </c>
      <c r="S31">
        <f t="shared" si="1"/>
        <v>48487.05072382449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31487.026595914394</v>
      </c>
      <c r="AC31">
        <f t="shared" si="2"/>
        <v>29117.513236801053</v>
      </c>
      <c r="AE31">
        <f t="shared" si="3"/>
        <v>0</v>
      </c>
      <c r="AF31">
        <f t="shared" si="4"/>
        <v>0</v>
      </c>
      <c r="AG31">
        <f t="shared" si="5"/>
        <v>-7.5065179264692663</v>
      </c>
      <c r="AH31">
        <f t="shared" si="6"/>
        <v>-35211.583711539155</v>
      </c>
      <c r="AI31">
        <f t="shared" si="7"/>
        <v>-35219.090229465626</v>
      </c>
      <c r="AJ31">
        <f t="shared" si="8"/>
        <v>2369.5133591133417</v>
      </c>
      <c r="AK31">
        <f t="shared" si="30"/>
        <v>2204.0918617140078</v>
      </c>
      <c r="AL31">
        <f t="shared" si="9"/>
        <v>-30645.485008638276</v>
      </c>
      <c r="AN31">
        <f t="shared" si="10"/>
        <v>0</v>
      </c>
      <c r="AO31">
        <f t="shared" si="11"/>
        <v>0</v>
      </c>
      <c r="AP31">
        <f t="shared" si="12"/>
        <v>-0.80394850721597266</v>
      </c>
      <c r="AQ31">
        <f t="shared" si="13"/>
        <v>-3771.1626667515511</v>
      </c>
      <c r="AR31">
        <f t="shared" si="14"/>
        <v>-3771.9666152587674</v>
      </c>
      <c r="AS31">
        <f t="shared" si="15"/>
        <v>253.77501879669634</v>
      </c>
      <c r="AT31">
        <f t="shared" si="16"/>
        <v>236.05836678862232</v>
      </c>
      <c r="AU31">
        <f t="shared" si="17"/>
        <v>-3282.1332296734486</v>
      </c>
      <c r="AW31">
        <v>28</v>
      </c>
      <c r="AX31">
        <f>IF(Z31&gt;0, (R31*SUMPRODUCT(K31:$K$98, X31:$X$98)-K31*$AZ$3)/Z31, 0)</f>
        <v>48487.05072382449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3.1331300999999999E-2</v>
      </c>
      <c r="Q32" s="5">
        <f t="shared" si="29"/>
        <v>12.5</v>
      </c>
      <c r="R32">
        <f t="shared" si="0"/>
        <v>2000000</v>
      </c>
      <c r="S32">
        <f t="shared" si="1"/>
        <v>46456.547431470164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29117.513236801053</v>
      </c>
      <c r="AC32">
        <f t="shared" si="2"/>
        <v>26745.085549883181</v>
      </c>
      <c r="AE32">
        <f t="shared" si="3"/>
        <v>0</v>
      </c>
      <c r="AF32">
        <f t="shared" si="4"/>
        <v>0</v>
      </c>
      <c r="AG32">
        <f t="shared" si="5"/>
        <v>-7.1962637745884699</v>
      </c>
      <c r="AH32">
        <f t="shared" si="6"/>
        <v>-37630.235618576713</v>
      </c>
      <c r="AI32">
        <f t="shared" si="7"/>
        <v>-37637.431882351302</v>
      </c>
      <c r="AJ32">
        <f t="shared" si="8"/>
        <v>2372.4276869178721</v>
      </c>
      <c r="AK32">
        <f t="shared" si="30"/>
        <v>2038.2259265760738</v>
      </c>
      <c r="AL32">
        <f t="shared" si="9"/>
        <v>-33226.778268857357</v>
      </c>
      <c r="AN32">
        <f t="shared" si="10"/>
        <v>0</v>
      </c>
      <c r="AO32">
        <f t="shared" si="11"/>
        <v>0</v>
      </c>
      <c r="AP32">
        <f t="shared" si="12"/>
        <v>-0.68814309774618632</v>
      </c>
      <c r="AQ32">
        <f t="shared" si="13"/>
        <v>-3598.3932382977587</v>
      </c>
      <c r="AR32">
        <f t="shared" si="14"/>
        <v>-3599.0813813955046</v>
      </c>
      <c r="AS32">
        <f t="shared" si="15"/>
        <v>226.86352095922791</v>
      </c>
      <c r="AT32">
        <f t="shared" si="16"/>
        <v>194.90546024361922</v>
      </c>
      <c r="AU32">
        <f t="shared" si="17"/>
        <v>-3177.3124001926576</v>
      </c>
      <c r="AW32">
        <v>29</v>
      </c>
      <c r="AX32">
        <f>IF(Z32&gt;0, (R32*SUMPRODUCT(K32:$K$98, X32:$X$98)-K32*$AZ$3)/Z32, 0)</f>
        <v>46456.547431470164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3.466458E-2</v>
      </c>
      <c r="Q33" s="5">
        <f t="shared" si="29"/>
        <v>12.5</v>
      </c>
      <c r="R33">
        <f t="shared" si="0"/>
        <v>2000000</v>
      </c>
      <c r="S33">
        <f t="shared" si="1"/>
        <v>44356.564461032525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26745.085549883181</v>
      </c>
      <c r="AC33">
        <f t="shared" si="2"/>
        <v>24395.562829294053</v>
      </c>
      <c r="AE33">
        <f t="shared" si="3"/>
        <v>0</v>
      </c>
      <c r="AF33">
        <f t="shared" si="4"/>
        <v>0</v>
      </c>
      <c r="AG33">
        <f t="shared" si="5"/>
        <v>-6.8748456755272604</v>
      </c>
      <c r="AH33">
        <f t="shared" si="6"/>
        <v>-39912.873810451842</v>
      </c>
      <c r="AI33">
        <f t="shared" si="7"/>
        <v>-39919.748656127369</v>
      </c>
      <c r="AJ33">
        <f t="shared" si="8"/>
        <v>2349.5227205891279</v>
      </c>
      <c r="AK33">
        <f t="shared" si="30"/>
        <v>1872.1559884918229</v>
      </c>
      <c r="AL33">
        <f t="shared" si="9"/>
        <v>-35698.069947046417</v>
      </c>
      <c r="AN33">
        <f t="shared" si="10"/>
        <v>0</v>
      </c>
      <c r="AO33">
        <f t="shared" si="11"/>
        <v>0</v>
      </c>
      <c r="AP33">
        <f t="shared" si="12"/>
        <v>-0.58697096009415517</v>
      </c>
      <c r="AQ33">
        <f t="shared" si="13"/>
        <v>-3407.7416376100705</v>
      </c>
      <c r="AR33">
        <f t="shared" si="14"/>
        <v>-3408.3286085701648</v>
      </c>
      <c r="AS33">
        <f t="shared" si="15"/>
        <v>200.60110032382113</v>
      </c>
      <c r="AT33">
        <f t="shared" si="16"/>
        <v>159.84376230042255</v>
      </c>
      <c r="AU33">
        <f t="shared" si="17"/>
        <v>-3047.883745945921</v>
      </c>
      <c r="AW33">
        <v>30</v>
      </c>
      <c r="AX33">
        <f>IF(Z33&gt;0, (R33*SUMPRODUCT(K33:$K$98, X33:$X$98)-K33*$AZ$3)/Z33, 0)</f>
        <v>44356.564461032525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3.8375247000000001E-2</v>
      </c>
      <c r="Q34" s="5">
        <f t="shared" si="29"/>
        <v>12.5</v>
      </c>
      <c r="R34">
        <f t="shared" si="0"/>
        <v>2000000</v>
      </c>
      <c r="S34">
        <f t="shared" si="1"/>
        <v>42230.894140218013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24395.562829294053</v>
      </c>
      <c r="AC34">
        <f t="shared" si="2"/>
        <v>22102.884153923849</v>
      </c>
      <c r="AE34">
        <f t="shared" si="3"/>
        <v>0</v>
      </c>
      <c r="AF34">
        <f t="shared" si="4"/>
        <v>0</v>
      </c>
      <c r="AG34">
        <f t="shared" si="5"/>
        <v>-6.5422733178867469</v>
      </c>
      <c r="AH34">
        <f t="shared" si="6"/>
        <v>-42211.824141638477</v>
      </c>
      <c r="AI34">
        <f t="shared" si="7"/>
        <v>-42218.366414956363</v>
      </c>
      <c r="AJ34">
        <f t="shared" si="8"/>
        <v>2292.6786753702036</v>
      </c>
      <c r="AK34">
        <f t="shared" si="30"/>
        <v>1707.6893980505838</v>
      </c>
      <c r="AL34">
        <f t="shared" si="9"/>
        <v>-38217.998341535575</v>
      </c>
      <c r="AN34">
        <f t="shared" si="10"/>
        <v>0</v>
      </c>
      <c r="AO34">
        <f t="shared" si="11"/>
        <v>0</v>
      </c>
      <c r="AP34">
        <f t="shared" si="12"/>
        <v>-0.49872865617658324</v>
      </c>
      <c r="AQ34">
        <f t="shared" si="13"/>
        <v>-3217.8793679200498</v>
      </c>
      <c r="AR34">
        <f t="shared" si="14"/>
        <v>-3218.3780965762262</v>
      </c>
      <c r="AS34">
        <f t="shared" si="15"/>
        <v>174.77480674583524</v>
      </c>
      <c r="AT34">
        <f t="shared" si="16"/>
        <v>130.18007614085275</v>
      </c>
      <c r="AU34">
        <f t="shared" si="17"/>
        <v>-2913.423213689538</v>
      </c>
      <c r="AW34">
        <v>31</v>
      </c>
      <c r="AX34">
        <f>IF(Z34&gt;0, (R34*SUMPRODUCT(K34:$K$98, X34:$X$98)-K34*$AZ$3)/Z34, 0)</f>
        <v>42230.894140218013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4.2655799000000001E-2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40096.174911651848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22102.884153923849</v>
      </c>
      <c r="AC35">
        <f t="shared" ref="AC35:AC66" si="33">S35*Z35</f>
        <v>19880.596716575106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-6.1977846890570394</v>
      </c>
      <c r="AH35">
        <f t="shared" ref="AH35:AH66" si="37">-X35*R35</f>
        <v>-44650.543304134437</v>
      </c>
      <c r="AI35">
        <f t="shared" ref="AI35:AI66" si="38">SUM(AE35:AH35)</f>
        <v>-44656.741088823495</v>
      </c>
      <c r="AJ35">
        <f t="shared" ref="AJ35:AJ66" si="39">AB35-AC35</f>
        <v>2222.287437348743</v>
      </c>
      <c r="AK35">
        <f t="shared" si="30"/>
        <v>1547.2018907746697</v>
      </c>
      <c r="AL35">
        <f t="shared" ref="AL35:AL66" si="40">SUM(AI35:AK35)</f>
        <v>-40887.251760700085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-0.42184616098340083</v>
      </c>
      <c r="AQ35">
        <f t="shared" ref="AQ35:AQ66" si="44">AH35*$K35</f>
        <v>-3039.0956162012067</v>
      </c>
      <c r="AR35">
        <f t="shared" ref="AR35:AR66" si="45">AI35*$K35</f>
        <v>-3039.5174623621901</v>
      </c>
      <c r="AS35">
        <f t="shared" ref="AS35:AS66" si="46">AJ35*$K35</f>
        <v>151.25782373537686</v>
      </c>
      <c r="AT35">
        <f t="shared" ref="AT35:AT66" si="47">AK35*$K35</f>
        <v>105.30878541843239</v>
      </c>
      <c r="AU35">
        <f t="shared" ref="AU35:AU66" si="48">AL35*$K35</f>
        <v>-2782.950853208381</v>
      </c>
      <c r="AW35">
        <v>32</v>
      </c>
      <c r="AX35">
        <f>IF(Z35&gt;0, (R35*SUMPRODUCT(K35:$K$98, X35:$X$98)-K35*$AZ$3)/Z35, 0)</f>
        <v>40096.174911651848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4.7231987000000003E-2</v>
      </c>
      <c r="Q36" s="5">
        <f t="shared" si="29"/>
        <v>12.5</v>
      </c>
      <c r="R36">
        <f t="shared" si="31"/>
        <v>2000000</v>
      </c>
      <c r="S36">
        <f t="shared" si="32"/>
        <v>37930.430598464176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19880.596716575106</v>
      </c>
      <c r="AC36">
        <f t="shared" si="33"/>
        <v>17730.422466955421</v>
      </c>
      <c r="AE36">
        <f t="shared" si="34"/>
        <v>0</v>
      </c>
      <c r="AF36">
        <f t="shared" si="35"/>
        <v>0</v>
      </c>
      <c r="AG36">
        <f t="shared" si="36"/>
        <v>-5.8430731563041283</v>
      </c>
      <c r="AH36">
        <f t="shared" si="37"/>
        <v>-46837.389737974583</v>
      </c>
      <c r="AI36">
        <f t="shared" si="38"/>
        <v>-46843.232811130889</v>
      </c>
      <c r="AJ36">
        <f t="shared" si="39"/>
        <v>2150.1742496196857</v>
      </c>
      <c r="AK36">
        <f t="shared" si="30"/>
        <v>1391.6417701602575</v>
      </c>
      <c r="AL36">
        <f t="shared" si="40"/>
        <v>-43301.416791350952</v>
      </c>
      <c r="AN36">
        <f t="shared" si="41"/>
        <v>0</v>
      </c>
      <c r="AO36">
        <f t="shared" si="42"/>
        <v>0</v>
      </c>
      <c r="AP36">
        <f t="shared" si="43"/>
        <v>-0.35509202409107049</v>
      </c>
      <c r="AQ36">
        <f t="shared" si="44"/>
        <v>-2846.3760559382708</v>
      </c>
      <c r="AR36">
        <f t="shared" si="45"/>
        <v>-2846.7311479623618</v>
      </c>
      <c r="AS36">
        <f t="shared" si="46"/>
        <v>130.66920540301595</v>
      </c>
      <c r="AT36">
        <f t="shared" si="47"/>
        <v>84.572087282996421</v>
      </c>
      <c r="AU36">
        <f t="shared" si="48"/>
        <v>-2631.4898552763498</v>
      </c>
      <c r="AW36">
        <v>33</v>
      </c>
      <c r="AX36">
        <f>IF(Z36&gt;0, (R36*SUMPRODUCT(K36:$K$98, X36:$X$98)-K36*$AZ$3)/Z36, 0)</f>
        <v>37930.430598464176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31"/>
        <v>2000000</v>
      </c>
      <c r="S37">
        <f t="shared" si="32"/>
        <v>35759.540703756233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17730.422466955421</v>
      </c>
      <c r="AC37">
        <f t="shared" si="33"/>
        <v>15677.726202607793</v>
      </c>
      <c r="AE37">
        <f t="shared" si="34"/>
        <v>0</v>
      </c>
      <c r="AF37">
        <f t="shared" si="35"/>
        <v>0</v>
      </c>
      <c r="AG37">
        <f t="shared" si="36"/>
        <v>-5.4802599159785155</v>
      </c>
      <c r="AH37">
        <f t="shared" si="37"/>
        <v>-48701.201402011546</v>
      </c>
      <c r="AI37">
        <f t="shared" si="38"/>
        <v>-48706.681661927527</v>
      </c>
      <c r="AJ37">
        <f t="shared" si="39"/>
        <v>2052.6962643476272</v>
      </c>
      <c r="AK37">
        <f t="shared" si="30"/>
        <v>1241.1295726868796</v>
      </c>
      <c r="AL37">
        <f t="shared" si="40"/>
        <v>-45412.85582489302</v>
      </c>
      <c r="AN37">
        <f t="shared" si="41"/>
        <v>0</v>
      </c>
      <c r="AO37">
        <f t="shared" si="42"/>
        <v>0</v>
      </c>
      <c r="AP37">
        <f t="shared" si="43"/>
        <v>-0.29736012290198799</v>
      </c>
      <c r="AQ37">
        <f t="shared" si="44"/>
        <v>-2642.5380285618917</v>
      </c>
      <c r="AR37">
        <f t="shared" si="45"/>
        <v>-2642.8353886847935</v>
      </c>
      <c r="AS37">
        <f t="shared" si="46"/>
        <v>111.37975621688652</v>
      </c>
      <c r="AT37">
        <f t="shared" si="47"/>
        <v>67.3439668792726</v>
      </c>
      <c r="AU37">
        <f t="shared" si="48"/>
        <v>-2464.1116655886344</v>
      </c>
      <c r="AW37">
        <v>34</v>
      </c>
      <c r="AX37">
        <f>IF(Z37&gt;0, (R37*SUMPRODUCT(K37:$K$98, X37:$X$98)-K37*$AZ$3)/Z37, 0)</f>
        <v>35759.540703756233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5.7568810999999998E-2</v>
      </c>
      <c r="Q38" s="5">
        <f t="shared" si="60"/>
        <v>12.5</v>
      </c>
      <c r="R38">
        <f t="shared" si="31"/>
        <v>2000000</v>
      </c>
      <c r="S38">
        <f t="shared" si="32"/>
        <v>33620.166968606507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15677.726202607793</v>
      </c>
      <c r="AC38">
        <f t="shared" si="33"/>
        <v>13743.83084510898</v>
      </c>
      <c r="AE38">
        <f t="shared" si="34"/>
        <v>0</v>
      </c>
      <c r="AF38">
        <f t="shared" si="35"/>
        <v>0</v>
      </c>
      <c r="AG38">
        <f t="shared" si="36"/>
        <v>-5.1099652694848867</v>
      </c>
      <c r="AH38">
        <f t="shared" si="37"/>
        <v>-50478.727573414879</v>
      </c>
      <c r="AI38">
        <f t="shared" si="38"/>
        <v>-50483.837538684362</v>
      </c>
      <c r="AJ38">
        <f t="shared" si="39"/>
        <v>1933.8953574988136</v>
      </c>
      <c r="AK38">
        <f t="shared" si="30"/>
        <v>1097.4408341825456</v>
      </c>
      <c r="AL38">
        <f t="shared" si="40"/>
        <v>-47452.501347003003</v>
      </c>
      <c r="AN38">
        <f t="shared" si="41"/>
        <v>0</v>
      </c>
      <c r="AO38">
        <f t="shared" si="42"/>
        <v>0</v>
      </c>
      <c r="AP38">
        <f t="shared" si="43"/>
        <v>-0.24756058299882747</v>
      </c>
      <c r="AQ38">
        <f t="shared" si="44"/>
        <v>-2445.5241020401877</v>
      </c>
      <c r="AR38">
        <f t="shared" si="45"/>
        <v>-2445.7716626231868</v>
      </c>
      <c r="AS38">
        <f t="shared" si="46"/>
        <v>93.690707649250513</v>
      </c>
      <c r="AT38">
        <f t="shared" si="47"/>
        <v>53.167307092937975</v>
      </c>
      <c r="AU38">
        <f t="shared" si="48"/>
        <v>-2298.9136478809983</v>
      </c>
      <c r="AW38">
        <v>35</v>
      </c>
      <c r="AX38">
        <f>IF(Z38&gt;0, (R38*SUMPRODUCT(K38:$K$98, X38:$X$98)-K38*$AZ$3)/Z38, 0)</f>
        <v>33620.166968606507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6.3742958000000002E-2</v>
      </c>
      <c r="Q39" s="5">
        <f t="shared" si="60"/>
        <v>12.5</v>
      </c>
      <c r="R39">
        <f t="shared" si="31"/>
        <v>2000000</v>
      </c>
      <c r="S39">
        <f t="shared" si="32"/>
        <v>31509.262609736848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13743.83084510898</v>
      </c>
      <c r="AC39">
        <f t="shared" si="33"/>
        <v>11931.023413660816</v>
      </c>
      <c r="AE39">
        <f t="shared" si="34"/>
        <v>0</v>
      </c>
      <c r="AF39">
        <f t="shared" si="35"/>
        <v>0</v>
      </c>
      <c r="AG39">
        <f t="shared" si="36"/>
        <v>-4.7331413152358035</v>
      </c>
      <c r="AH39">
        <f t="shared" si="37"/>
        <v>-52115.888248677409</v>
      </c>
      <c r="AI39">
        <f t="shared" si="38"/>
        <v>-52120.621389992644</v>
      </c>
      <c r="AJ39">
        <f t="shared" si="39"/>
        <v>1812.8074314481637</v>
      </c>
      <c r="AK39">
        <f t="shared" si="30"/>
        <v>962.06815915762866</v>
      </c>
      <c r="AL39">
        <f t="shared" si="40"/>
        <v>-49345.745799386852</v>
      </c>
      <c r="AN39">
        <f t="shared" si="41"/>
        <v>0</v>
      </c>
      <c r="AO39">
        <f t="shared" si="42"/>
        <v>0</v>
      </c>
      <c r="AP39">
        <f t="shared" si="43"/>
        <v>-0.20473636903954409</v>
      </c>
      <c r="AQ39">
        <f t="shared" si="44"/>
        <v>-2254.320549221396</v>
      </c>
      <c r="AR39">
        <f t="shared" si="45"/>
        <v>-2254.5252855904355</v>
      </c>
      <c r="AS39">
        <f t="shared" si="46"/>
        <v>78.414648235388427</v>
      </c>
      <c r="AT39">
        <f t="shared" si="47"/>
        <v>41.615140676330746</v>
      </c>
      <c r="AU39">
        <f t="shared" si="48"/>
        <v>-2134.4954966787163</v>
      </c>
      <c r="AW39">
        <v>36</v>
      </c>
      <c r="AX39">
        <f>IF(Z39&gt;0, (R39*SUMPRODUCT(K39:$K$98, X39:$X$98)-K39*$AZ$3)/Z39, 0)</f>
        <v>31509.262609736848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7.0809242999999994E-2</v>
      </c>
      <c r="Q40" s="5">
        <f t="shared" si="60"/>
        <v>12.5</v>
      </c>
      <c r="R40">
        <f t="shared" si="31"/>
        <v>2000000</v>
      </c>
      <c r="S40">
        <f t="shared" si="32"/>
        <v>29425.503989998884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11931.023413660816</v>
      </c>
      <c r="AC40">
        <f t="shared" si="33"/>
        <v>10241.628463182304</v>
      </c>
      <c r="AE40">
        <f t="shared" si="34"/>
        <v>0</v>
      </c>
      <c r="AF40">
        <f t="shared" si="35"/>
        <v>0</v>
      </c>
      <c r="AG40">
        <f t="shared" si="36"/>
        <v>-4.3506597485395746</v>
      </c>
      <c r="AH40">
        <f t="shared" si="37"/>
        <v>-53624.024567019456</v>
      </c>
      <c r="AI40">
        <f t="shared" si="38"/>
        <v>-53628.375226767996</v>
      </c>
      <c r="AJ40">
        <f t="shared" si="39"/>
        <v>1689.3949504785123</v>
      </c>
      <c r="AK40">
        <f t="shared" ref="AK40:AK71" si="61">G40*SUM(AB40:AB40, AE40:AF40)</f>
        <v>835.1716389562572</v>
      </c>
      <c r="AL40">
        <f t="shared" si="40"/>
        <v>-51103.808637333226</v>
      </c>
      <c r="AN40">
        <f t="shared" si="41"/>
        <v>0</v>
      </c>
      <c r="AO40">
        <f t="shared" si="42"/>
        <v>0</v>
      </c>
      <c r="AP40">
        <f t="shared" si="43"/>
        <v>-0.16802837325258027</v>
      </c>
      <c r="AQ40">
        <f t="shared" si="44"/>
        <v>-2071.0324723226786</v>
      </c>
      <c r="AR40">
        <f t="shared" si="45"/>
        <v>-2071.2005006959312</v>
      </c>
      <c r="AS40">
        <f t="shared" si="46"/>
        <v>65.246721581782111</v>
      </c>
      <c r="AT40">
        <f t="shared" si="47"/>
        <v>32.255460089154958</v>
      </c>
      <c r="AU40">
        <f t="shared" si="48"/>
        <v>-1973.6983190249944</v>
      </c>
      <c r="AW40">
        <v>37</v>
      </c>
      <c r="AX40">
        <f>IF(Z40&gt;0, (R40*SUMPRODUCT(K40:$K$98, X40:$X$98)-K40*$AZ$3)/Z40, 0)</f>
        <v>29425.503989998884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7.8963489999999997E-2</v>
      </c>
      <c r="Q41" s="5">
        <f t="shared" si="60"/>
        <v>12.5</v>
      </c>
      <c r="R41">
        <f t="shared" si="31"/>
        <v>2000000</v>
      </c>
      <c r="S41">
        <f t="shared" si="32"/>
        <v>27358.248300571551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10241.628463182304</v>
      </c>
      <c r="AC41">
        <f t="shared" si="33"/>
        <v>8674.9938468800574</v>
      </c>
      <c r="AE41">
        <f t="shared" si="34"/>
        <v>0</v>
      </c>
      <c r="AF41">
        <f t="shared" si="35"/>
        <v>0</v>
      </c>
      <c r="AG41">
        <f t="shared" si="36"/>
        <v>-3.9636098735069716</v>
      </c>
      <c r="AH41">
        <f t="shared" si="37"/>
        <v>-54966.924407553153</v>
      </c>
      <c r="AI41">
        <f t="shared" si="38"/>
        <v>-54970.88801742666</v>
      </c>
      <c r="AJ41">
        <f t="shared" si="39"/>
        <v>1566.6346163022463</v>
      </c>
      <c r="AK41">
        <f t="shared" si="61"/>
        <v>716.91399242276134</v>
      </c>
      <c r="AL41">
        <f t="shared" si="40"/>
        <v>-52687.33940870165</v>
      </c>
      <c r="AN41">
        <f t="shared" si="41"/>
        <v>0</v>
      </c>
      <c r="AO41">
        <f t="shared" si="42"/>
        <v>0</v>
      </c>
      <c r="AP41">
        <f t="shared" si="43"/>
        <v>-0.13667855602590004</v>
      </c>
      <c r="AQ41">
        <f t="shared" si="44"/>
        <v>-1895.4438244351982</v>
      </c>
      <c r="AR41">
        <f t="shared" si="45"/>
        <v>-1895.5805029912242</v>
      </c>
      <c r="AS41">
        <f t="shared" si="46"/>
        <v>54.022813548732159</v>
      </c>
      <c r="AT41">
        <f t="shared" si="47"/>
        <v>24.721597837884111</v>
      </c>
      <c r="AU41">
        <f t="shared" si="48"/>
        <v>-1816.8360916046076</v>
      </c>
      <c r="AW41">
        <v>38</v>
      </c>
      <c r="AX41">
        <f>IF(Z41&gt;0, (R41*SUMPRODUCT(K41:$K$98, X41:$X$98)-K41*$AZ$3)/Z41, 0)</f>
        <v>27358.248300571551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8.8363973999999998E-2</v>
      </c>
      <c r="Q42" s="5">
        <f t="shared" si="60"/>
        <v>12.5</v>
      </c>
      <c r="R42">
        <f t="shared" si="31"/>
        <v>2000000</v>
      </c>
      <c r="S42">
        <f t="shared" si="32"/>
        <v>25288.348103415708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8674.9938468800574</v>
      </c>
      <c r="AC42">
        <f t="shared" si="33"/>
        <v>7229.9052510345291</v>
      </c>
      <c r="AE42">
        <f t="shared" si="34"/>
        <v>0</v>
      </c>
      <c r="AF42">
        <f t="shared" si="35"/>
        <v>0</v>
      </c>
      <c r="AG42">
        <f t="shared" si="36"/>
        <v>-3.5737334549631883</v>
      </c>
      <c r="AH42">
        <f t="shared" si="37"/>
        <v>-56038.451169394124</v>
      </c>
      <c r="AI42">
        <f t="shared" si="38"/>
        <v>-56042.024902849087</v>
      </c>
      <c r="AJ42">
        <f t="shared" si="39"/>
        <v>1445.0885958455283</v>
      </c>
      <c r="AK42">
        <f t="shared" si="61"/>
        <v>607.24956928160407</v>
      </c>
      <c r="AL42">
        <f t="shared" si="40"/>
        <v>-53989.686737721961</v>
      </c>
      <c r="AN42">
        <f t="shared" si="41"/>
        <v>0</v>
      </c>
      <c r="AO42">
        <f t="shared" si="42"/>
        <v>0</v>
      </c>
      <c r="AP42">
        <f t="shared" si="43"/>
        <v>-0.1100306340130454</v>
      </c>
      <c r="AQ42">
        <f t="shared" si="44"/>
        <v>-1725.3514815757389</v>
      </c>
      <c r="AR42">
        <f t="shared" si="45"/>
        <v>-1725.4615122097518</v>
      </c>
      <c r="AS42">
        <f t="shared" si="46"/>
        <v>44.492410083096935</v>
      </c>
      <c r="AT42">
        <f t="shared" si="47"/>
        <v>18.696429365600768</v>
      </c>
      <c r="AU42">
        <f t="shared" si="48"/>
        <v>-1662.2726727610545</v>
      </c>
      <c r="AW42">
        <v>39</v>
      </c>
      <c r="AX42">
        <f>IF(Z42&gt;0, (R42*SUMPRODUCT(K42:$K$98, X42:$X$98)-K42*$AZ$3)/Z42, 0)</f>
        <v>25288.348103415708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9.9562517000000003E-2</v>
      </c>
      <c r="Q43" s="5">
        <f t="shared" si="60"/>
        <v>12.5</v>
      </c>
      <c r="R43">
        <f t="shared" si="31"/>
        <v>2000000</v>
      </c>
      <c r="S43">
        <f t="shared" si="32"/>
        <v>23202.038783396296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7229.9052510345291</v>
      </c>
      <c r="AC43">
        <f t="shared" si="33"/>
        <v>5906.6566521281411</v>
      </c>
      <c r="AE43">
        <f t="shared" si="34"/>
        <v>0</v>
      </c>
      <c r="AF43">
        <f t="shared" si="35"/>
        <v>0</v>
      </c>
      <c r="AG43">
        <f t="shared" si="36"/>
        <v>-3.1821862225503148</v>
      </c>
      <c r="AH43">
        <f t="shared" si="37"/>
        <v>-56929.583658118594</v>
      </c>
      <c r="AI43">
        <f t="shared" si="38"/>
        <v>-56932.765844341142</v>
      </c>
      <c r="AJ43">
        <f t="shared" si="39"/>
        <v>1323.248598906388</v>
      </c>
      <c r="AK43">
        <f t="shared" si="61"/>
        <v>506.09336757241709</v>
      </c>
      <c r="AL43">
        <f t="shared" si="40"/>
        <v>-55103.42387786234</v>
      </c>
      <c r="AN43">
        <f t="shared" si="41"/>
        <v>0</v>
      </c>
      <c r="AO43">
        <f t="shared" si="42"/>
        <v>0</v>
      </c>
      <c r="AP43">
        <f t="shared" si="43"/>
        <v>-8.7478036431669931E-2</v>
      </c>
      <c r="AQ43">
        <f t="shared" si="44"/>
        <v>-1564.9895527778017</v>
      </c>
      <c r="AR43">
        <f t="shared" si="45"/>
        <v>-1565.0770308142335</v>
      </c>
      <c r="AS43">
        <f t="shared" si="46"/>
        <v>36.375994692893542</v>
      </c>
      <c r="AT43">
        <f t="shared" si="47"/>
        <v>13.912464874807126</v>
      </c>
      <c r="AU43">
        <f t="shared" si="48"/>
        <v>-1514.7885712465329</v>
      </c>
      <c r="AW43">
        <v>40</v>
      </c>
      <c r="AX43">
        <f>IF(Z43&gt;0, (R43*SUMPRODUCT(K43:$K$98, X43:$X$98)-K43*$AZ$3)/Z43, 0)</f>
        <v>23202.038783396296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0.11247831899999999</v>
      </c>
      <c r="Q44" s="5">
        <f t="shared" si="60"/>
        <v>12.5</v>
      </c>
      <c r="R44">
        <f t="shared" si="31"/>
        <v>2000000</v>
      </c>
      <c r="S44">
        <f t="shared" si="32"/>
        <v>21042.04522545834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5906.6566521281411</v>
      </c>
      <c r="AC44">
        <f t="shared" si="33"/>
        <v>4700.6875303051138</v>
      </c>
      <c r="AE44">
        <f t="shared" si="34"/>
        <v>0</v>
      </c>
      <c r="AF44">
        <f t="shared" si="35"/>
        <v>0</v>
      </c>
      <c r="AG44">
        <f t="shared" si="36"/>
        <v>-2.7924374032673929</v>
      </c>
      <c r="AH44">
        <f t="shared" si="37"/>
        <v>-57268.313129187089</v>
      </c>
      <c r="AI44">
        <f t="shared" si="38"/>
        <v>-57271.105566590355</v>
      </c>
      <c r="AJ44">
        <f t="shared" si="39"/>
        <v>1205.9691218230273</v>
      </c>
      <c r="AK44">
        <f t="shared" si="61"/>
        <v>413.46596564896993</v>
      </c>
      <c r="AL44">
        <f t="shared" si="40"/>
        <v>-55651.670479118358</v>
      </c>
      <c r="AN44">
        <f t="shared" si="41"/>
        <v>0</v>
      </c>
      <c r="AO44">
        <f t="shared" si="42"/>
        <v>0</v>
      </c>
      <c r="AP44">
        <f t="shared" si="43"/>
        <v>-6.8539172839373441E-2</v>
      </c>
      <c r="AQ44">
        <f t="shared" si="44"/>
        <v>-1405.6260696078559</v>
      </c>
      <c r="AR44">
        <f t="shared" si="45"/>
        <v>-1405.6946087806953</v>
      </c>
      <c r="AS44">
        <f t="shared" si="46"/>
        <v>29.599992459226147</v>
      </c>
      <c r="AT44">
        <f t="shared" si="47"/>
        <v>10.1483439699148</v>
      </c>
      <c r="AU44">
        <f t="shared" si="48"/>
        <v>-1365.9462723515544</v>
      </c>
      <c r="AW44">
        <v>41</v>
      </c>
      <c r="AX44">
        <f>IF(Z44&gt;0, (R44*SUMPRODUCT(K44:$K$98, X44:$X$98)-K44*$AZ$3)/Z44, 0)</f>
        <v>21042.04522545834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0.127310056</v>
      </c>
      <c r="Q45" s="5">
        <f t="shared" si="60"/>
        <v>12.5</v>
      </c>
      <c r="R45">
        <f t="shared" si="31"/>
        <v>2000000</v>
      </c>
      <c r="S45">
        <f t="shared" si="32"/>
        <v>18760.9169242344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4700.6875303051138</v>
      </c>
      <c r="AC45">
        <f t="shared" si="33"/>
        <v>3615.6154169068791</v>
      </c>
      <c r="AE45">
        <f t="shared" si="34"/>
        <v>0</v>
      </c>
      <c r="AF45">
        <f t="shared" si="35"/>
        <v>0</v>
      </c>
      <c r="AG45">
        <f t="shared" si="36"/>
        <v>-2.4090076670482525</v>
      </c>
      <c r="AH45">
        <f t="shared" si="37"/>
        <v>-56880.857949834623</v>
      </c>
      <c r="AI45">
        <f t="shared" si="38"/>
        <v>-56883.26695750167</v>
      </c>
      <c r="AJ45">
        <f t="shared" si="39"/>
        <v>1085.0721133982347</v>
      </c>
      <c r="AK45">
        <f t="shared" si="61"/>
        <v>329.04812712135799</v>
      </c>
      <c r="AL45">
        <f t="shared" si="40"/>
        <v>-55469.146716982075</v>
      </c>
      <c r="AN45">
        <f t="shared" si="41"/>
        <v>0</v>
      </c>
      <c r="AO45">
        <f t="shared" si="42"/>
        <v>0</v>
      </c>
      <c r="AP45">
        <f t="shared" si="43"/>
        <v>-5.2792906409469091E-2</v>
      </c>
      <c r="AQ45">
        <f t="shared" si="44"/>
        <v>-1246.532276053473</v>
      </c>
      <c r="AR45">
        <f t="shared" si="45"/>
        <v>-1246.5850689598824</v>
      </c>
      <c r="AS45">
        <f t="shared" si="46"/>
        <v>23.779131678874162</v>
      </c>
      <c r="AT45">
        <f t="shared" si="47"/>
        <v>7.2110218730080078</v>
      </c>
      <c r="AU45">
        <f t="shared" si="48"/>
        <v>-1215.5949154080001</v>
      </c>
      <c r="AW45">
        <v>42</v>
      </c>
      <c r="AX45">
        <f>IF(Z45&gt;0, (R45*SUMPRODUCT(K45:$K$98, X45:$X$98)-K45*$AZ$3)/Z45, 0)</f>
        <v>18760.9169242344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0.144442719</v>
      </c>
      <c r="Q46" s="5">
        <f t="shared" si="60"/>
        <v>12.5</v>
      </c>
      <c r="R46">
        <f t="shared" si="31"/>
        <v>2000000</v>
      </c>
      <c r="S46">
        <f t="shared" si="32"/>
        <v>16294.501899086821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3615.6154169068791</v>
      </c>
      <c r="AC46">
        <f t="shared" si="33"/>
        <v>2655.2920303262836</v>
      </c>
      <c r="AE46">
        <f t="shared" si="34"/>
        <v>0</v>
      </c>
      <c r="AF46">
        <f t="shared" si="35"/>
        <v>0</v>
      </c>
      <c r="AG46">
        <f t="shared" si="36"/>
        <v>-2.0369539728574733</v>
      </c>
      <c r="AH46">
        <f t="shared" si="37"/>
        <v>-55674.178803247414</v>
      </c>
      <c r="AI46">
        <f t="shared" si="38"/>
        <v>-55676.21575722027</v>
      </c>
      <c r="AJ46">
        <f t="shared" si="39"/>
        <v>960.32338658059552</v>
      </c>
      <c r="AK46">
        <f t="shared" si="61"/>
        <v>253.09307918348156</v>
      </c>
      <c r="AL46">
        <f t="shared" si="40"/>
        <v>-54462.799291456191</v>
      </c>
      <c r="AN46">
        <f t="shared" si="41"/>
        <v>0</v>
      </c>
      <c r="AO46">
        <f t="shared" si="42"/>
        <v>0</v>
      </c>
      <c r="AP46">
        <f t="shared" si="43"/>
        <v>-3.9856630713998344E-2</v>
      </c>
      <c r="AQ46">
        <f t="shared" si="44"/>
        <v>-1089.3644208137489</v>
      </c>
      <c r="AR46">
        <f t="shared" si="45"/>
        <v>-1089.4042774444629</v>
      </c>
      <c r="AS46">
        <f t="shared" si="46"/>
        <v>18.790436649516383</v>
      </c>
      <c r="AT46">
        <f t="shared" si="47"/>
        <v>4.9522166566846568</v>
      </c>
      <c r="AU46">
        <f t="shared" si="48"/>
        <v>-1065.6616241382619</v>
      </c>
      <c r="AW46">
        <v>43</v>
      </c>
      <c r="AX46">
        <f>IF(Z46&gt;0, (R46*SUMPRODUCT(K46:$K$98, X46:$X$98)-K46*$AZ$3)/Z46, 0)</f>
        <v>16294.501899086821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0.163598735</v>
      </c>
      <c r="Q47" s="5">
        <f t="shared" si="60"/>
        <v>12.5</v>
      </c>
      <c r="R47">
        <f t="shared" si="31"/>
        <v>2000000</v>
      </c>
      <c r="S47">
        <f t="shared" si="32"/>
        <v>13525.712355806934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2655.2920303262836</v>
      </c>
      <c r="AC47">
        <f t="shared" si="33"/>
        <v>1821.4712608276027</v>
      </c>
      <c r="AE47">
        <f t="shared" si="34"/>
        <v>0</v>
      </c>
      <c r="AF47">
        <f t="shared" si="35"/>
        <v>0</v>
      </c>
      <c r="AG47">
        <f t="shared" si="36"/>
        <v>-1.6833413399161916</v>
      </c>
      <c r="AH47">
        <f t="shared" si="37"/>
        <v>-53318.894914033117</v>
      </c>
      <c r="AI47">
        <f t="shared" si="38"/>
        <v>-53320.578255373031</v>
      </c>
      <c r="AJ47">
        <f t="shared" si="39"/>
        <v>833.82076949868087</v>
      </c>
      <c r="AK47">
        <f t="shared" si="61"/>
        <v>185.87044212283988</v>
      </c>
      <c r="AL47">
        <f t="shared" si="40"/>
        <v>-52300.887043751514</v>
      </c>
      <c r="AN47">
        <f t="shared" si="41"/>
        <v>0</v>
      </c>
      <c r="AO47">
        <f t="shared" si="42"/>
        <v>0</v>
      </c>
      <c r="AP47">
        <f t="shared" si="43"/>
        <v>-2.9408544679184002E-2</v>
      </c>
      <c r="AQ47">
        <f t="shared" si="44"/>
        <v>-931.49919516746786</v>
      </c>
      <c r="AR47">
        <f t="shared" si="45"/>
        <v>-931.52860371214706</v>
      </c>
      <c r="AS47">
        <f t="shared" si="46"/>
        <v>14.567131913634574</v>
      </c>
      <c r="AT47">
        <f t="shared" si="47"/>
        <v>3.2472197243022407</v>
      </c>
      <c r="AU47">
        <f t="shared" si="48"/>
        <v>-913.71425207421032</v>
      </c>
      <c r="AW47">
        <v>44</v>
      </c>
      <c r="AX47">
        <f>IF(Z47&gt;0, (R47*SUMPRODUCT(K47:$K$98, X47:$X$98)-K47*$AZ$3)/Z47, 0)</f>
        <v>13525.712355806934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0.184919743</v>
      </c>
      <c r="Q48" s="5">
        <f t="shared" si="60"/>
        <v>12.5</v>
      </c>
      <c r="R48">
        <f t="shared" si="31"/>
        <v>2000000</v>
      </c>
      <c r="S48">
        <f t="shared" si="32"/>
        <v>10313.196519439874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1821.4712608276027</v>
      </c>
      <c r="AC48">
        <f t="shared" si="33"/>
        <v>1118.1360400485883</v>
      </c>
      <c r="AE48">
        <f t="shared" si="34"/>
        <v>0</v>
      </c>
      <c r="AF48">
        <f t="shared" si="35"/>
        <v>0</v>
      </c>
      <c r="AG48">
        <f t="shared" si="36"/>
        <v>-1.355224878558452</v>
      </c>
      <c r="AH48">
        <f t="shared" si="37"/>
        <v>-49805.287673372455</v>
      </c>
      <c r="AI48">
        <f t="shared" si="38"/>
        <v>-49806.642898251012</v>
      </c>
      <c r="AJ48">
        <f t="shared" si="39"/>
        <v>703.33522077901443</v>
      </c>
      <c r="AK48">
        <f t="shared" si="61"/>
        <v>127.5029882579322</v>
      </c>
      <c r="AL48">
        <f t="shared" si="40"/>
        <v>-48975.804689214063</v>
      </c>
      <c r="AN48">
        <f t="shared" si="41"/>
        <v>0</v>
      </c>
      <c r="AO48">
        <f t="shared" si="42"/>
        <v>0</v>
      </c>
      <c r="AP48">
        <f t="shared" si="43"/>
        <v>-2.1139498846708429E-2</v>
      </c>
      <c r="AQ48">
        <f t="shared" si="44"/>
        <v>-776.88864629696047</v>
      </c>
      <c r="AR48">
        <f t="shared" si="45"/>
        <v>-776.90978579580724</v>
      </c>
      <c r="AS48">
        <f t="shared" si="46"/>
        <v>10.970986678109538</v>
      </c>
      <c r="AT48">
        <f t="shared" si="47"/>
        <v>1.9888575806676967</v>
      </c>
      <c r="AU48">
        <f t="shared" si="48"/>
        <v>-763.94994153702999</v>
      </c>
      <c r="AW48">
        <v>45</v>
      </c>
      <c r="AX48">
        <f>IF(Z48&gt;0, (R48*SUMPRODUCT(K48:$K$98, X48:$X$98)-K48*$AZ$3)/Z48, 0)</f>
        <v>10313.196519439874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0.20818995500000001</v>
      </c>
      <c r="Q49" s="5">
        <f t="shared" si="60"/>
        <v>12.5</v>
      </c>
      <c r="R49">
        <f t="shared" si="31"/>
        <v>2000000</v>
      </c>
      <c r="S49">
        <f t="shared" si="32"/>
        <v>6429.3370527801189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1118.1360400485883</v>
      </c>
      <c r="AC49">
        <f t="shared" si="33"/>
        <v>544.96522802703203</v>
      </c>
      <c r="AE49">
        <f t="shared" si="34"/>
        <v>0</v>
      </c>
      <c r="AF49">
        <f t="shared" si="35"/>
        <v>0</v>
      </c>
      <c r="AG49">
        <f t="shared" si="36"/>
        <v>-1.0595284232909028</v>
      </c>
      <c r="AH49">
        <f t="shared" si="37"/>
        <v>-45143.073037114336</v>
      </c>
      <c r="AI49">
        <f t="shared" si="38"/>
        <v>-45144.132565537628</v>
      </c>
      <c r="AJ49">
        <f t="shared" si="39"/>
        <v>573.17081202155623</v>
      </c>
      <c r="AK49">
        <f t="shared" si="61"/>
        <v>78.269522803401188</v>
      </c>
      <c r="AL49">
        <f t="shared" si="40"/>
        <v>-44492.692230712673</v>
      </c>
      <c r="AN49">
        <f t="shared" si="41"/>
        <v>0</v>
      </c>
      <c r="AO49">
        <f t="shared" si="42"/>
        <v>0</v>
      </c>
      <c r="AP49">
        <f t="shared" si="43"/>
        <v>-1.4756314771984429E-2</v>
      </c>
      <c r="AQ49">
        <f t="shared" si="44"/>
        <v>-628.71875908839706</v>
      </c>
      <c r="AR49">
        <f t="shared" si="45"/>
        <v>-628.73351540316901</v>
      </c>
      <c r="AS49">
        <f t="shared" si="46"/>
        <v>7.9826918602464083</v>
      </c>
      <c r="AT49">
        <f t="shared" si="47"/>
        <v>1.0900790296428831</v>
      </c>
      <c r="AU49">
        <f t="shared" si="48"/>
        <v>-619.66074451327984</v>
      </c>
      <c r="AW49">
        <v>46</v>
      </c>
      <c r="AX49">
        <f>IF(Z49&gt;0, (R49*SUMPRODUCT(K49:$K$98, X49:$X$98)-K49*$AZ$3)/Z49, 0)</f>
        <v>6429.3370527801189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0.23376965099999999</v>
      </c>
      <c r="Q50" s="5">
        <f t="shared" si="60"/>
        <v>12.5</v>
      </c>
      <c r="R50">
        <f t="shared" si="31"/>
        <v>2000000</v>
      </c>
      <c r="S50">
        <f t="shared" si="32"/>
        <v>1531.0092443031531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544.96522802703203</v>
      </c>
      <c r="AC50">
        <f t="shared" si="33"/>
        <v>98.137392398818974</v>
      </c>
      <c r="AE50">
        <f t="shared" si="34"/>
        <v>0</v>
      </c>
      <c r="AF50">
        <f t="shared" si="35"/>
        <v>0</v>
      </c>
      <c r="AG50">
        <f t="shared" si="36"/>
        <v>-0.80124754932069919</v>
      </c>
      <c r="AH50">
        <f t="shared" si="37"/>
        <v>-39629.694357967142</v>
      </c>
      <c r="AI50">
        <f t="shared" si="38"/>
        <v>-39630.495605516466</v>
      </c>
      <c r="AJ50">
        <f t="shared" si="39"/>
        <v>446.82783562821305</v>
      </c>
      <c r="AK50">
        <f t="shared" si="61"/>
        <v>38.147565961892248</v>
      </c>
      <c r="AL50">
        <f t="shared" si="40"/>
        <v>-39145.52020392636</v>
      </c>
      <c r="AN50">
        <f t="shared" si="41"/>
        <v>0</v>
      </c>
      <c r="AO50">
        <f t="shared" si="42"/>
        <v>0</v>
      </c>
      <c r="AP50">
        <f t="shared" si="43"/>
        <v>-9.9635473839032491E-3</v>
      </c>
      <c r="AQ50">
        <f t="shared" si="44"/>
        <v>-492.79693632756351</v>
      </c>
      <c r="AR50">
        <f t="shared" si="45"/>
        <v>-492.80689987494742</v>
      </c>
      <c r="AS50">
        <f t="shared" si="46"/>
        <v>5.5563231569357665</v>
      </c>
      <c r="AT50">
        <f t="shared" si="47"/>
        <v>0.47436660663003061</v>
      </c>
      <c r="AU50">
        <f t="shared" si="48"/>
        <v>-486.77621011138166</v>
      </c>
      <c r="AW50">
        <v>47</v>
      </c>
      <c r="AX50">
        <f>IF(Z50&gt;0, (R50*SUMPRODUCT(K50:$K$98, X50:$X$98)-K50*$AZ$3)/Z50, 0)</f>
        <v>1531.0092443031531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0.26254478799999997</v>
      </c>
      <c r="Q51" s="5">
        <f t="shared" si="60"/>
        <v>12.5</v>
      </c>
      <c r="R51">
        <f t="shared" si="31"/>
        <v>2000000</v>
      </c>
      <c r="S51">
        <f t="shared" si="32"/>
        <v>-4980.8759664255576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98.137392398818974</v>
      </c>
      <c r="AC51">
        <f t="shared" si="33"/>
        <v>-232.25693369643795</v>
      </c>
      <c r="AE51">
        <f t="shared" si="34"/>
        <v>0</v>
      </c>
      <c r="AF51">
        <f t="shared" si="35"/>
        <v>0</v>
      </c>
      <c r="AG51">
        <f t="shared" si="36"/>
        <v>-0.58287170585556969</v>
      </c>
      <c r="AH51">
        <f t="shared" si="37"/>
        <v>-33658.138875507604</v>
      </c>
      <c r="AI51">
        <f t="shared" si="38"/>
        <v>-33658.721747213458</v>
      </c>
      <c r="AJ51">
        <f t="shared" si="39"/>
        <v>330.39432609525693</v>
      </c>
      <c r="AK51">
        <f t="shared" si="61"/>
        <v>6.8696174679173287</v>
      </c>
      <c r="AL51">
        <f t="shared" si="40"/>
        <v>-33321.457803650279</v>
      </c>
      <c r="AN51">
        <f t="shared" si="41"/>
        <v>0</v>
      </c>
      <c r="AO51">
        <f t="shared" si="42"/>
        <v>0</v>
      </c>
      <c r="AP51">
        <f t="shared" si="43"/>
        <v>-6.4714593521690922E-3</v>
      </c>
      <c r="AQ51">
        <f t="shared" si="44"/>
        <v>-373.6967765192619</v>
      </c>
      <c r="AR51">
        <f t="shared" si="45"/>
        <v>-373.70324797861406</v>
      </c>
      <c r="AS51">
        <f t="shared" si="46"/>
        <v>3.6682745620226851</v>
      </c>
      <c r="AT51">
        <f t="shared" si="47"/>
        <v>7.6271415754041866E-2</v>
      </c>
      <c r="AU51">
        <f t="shared" si="48"/>
        <v>-369.95870200083726</v>
      </c>
      <c r="AW51">
        <v>48</v>
      </c>
      <c r="AX51">
        <f>IF(Z51&gt;0, (R51*SUMPRODUCT(K51:$K$98, X51:$X$98)-K51*$AZ$3)/Z51, 0)</f>
        <v>-4980.8759664255576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0.29488324999999999</v>
      </c>
      <c r="Q52" s="5">
        <f t="shared" si="60"/>
        <v>12.5</v>
      </c>
      <c r="R52">
        <f t="shared" si="31"/>
        <v>2000000</v>
      </c>
      <c r="S52">
        <f t="shared" si="32"/>
        <v>-14221.139758483921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-232.25693369643795</v>
      </c>
      <c r="AC52">
        <f t="shared" si="33"/>
        <v>-460.951379651141</v>
      </c>
      <c r="AE52">
        <f t="shared" si="34"/>
        <v>0</v>
      </c>
      <c r="AF52">
        <f t="shared" si="35"/>
        <v>0</v>
      </c>
      <c r="AG52">
        <f t="shared" si="36"/>
        <v>-0.40516388584127966</v>
      </c>
      <c r="AH52">
        <f t="shared" si="37"/>
        <v>-27500.656472917508</v>
      </c>
      <c r="AI52">
        <f t="shared" si="38"/>
        <v>-27501.061636803348</v>
      </c>
      <c r="AJ52">
        <f t="shared" si="39"/>
        <v>228.69444595470304</v>
      </c>
      <c r="AK52">
        <f t="shared" si="61"/>
        <v>-16.257985358750659</v>
      </c>
      <c r="AL52">
        <f t="shared" si="40"/>
        <v>-27288.625176207395</v>
      </c>
      <c r="AN52">
        <f t="shared" si="41"/>
        <v>0</v>
      </c>
      <c r="AO52">
        <f t="shared" si="42"/>
        <v>0</v>
      </c>
      <c r="AP52">
        <f t="shared" si="43"/>
        <v>-4.0164462434257907E-3</v>
      </c>
      <c r="AQ52">
        <f t="shared" si="44"/>
        <v>-272.61785228721664</v>
      </c>
      <c r="AR52">
        <f t="shared" si="45"/>
        <v>-272.62186873346002</v>
      </c>
      <c r="AS52">
        <f t="shared" si="46"/>
        <v>2.26708001489289</v>
      </c>
      <c r="AT52">
        <f t="shared" si="47"/>
        <v>-0.16116768177459473</v>
      </c>
      <c r="AU52">
        <f t="shared" si="48"/>
        <v>-270.51595640034174</v>
      </c>
      <c r="AW52">
        <v>49</v>
      </c>
      <c r="AX52">
        <f>IF(Z52&gt;0, (R52*SUMPRODUCT(K52:$K$98, X52:$X$98)-K52*$AZ$3)/Z52, 0)</f>
        <v>-14221.139758483921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0.33135349400000003</v>
      </c>
      <c r="Q53" s="5">
        <f t="shared" si="60"/>
        <v>12.5</v>
      </c>
      <c r="R53">
        <f t="shared" si="31"/>
        <v>2000000</v>
      </c>
      <c r="S53">
        <f t="shared" si="32"/>
        <v>-28296.830193856324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-460.951379651141</v>
      </c>
      <c r="AC53">
        <f t="shared" si="33"/>
        <v>-604.10286536285798</v>
      </c>
      <c r="AE53">
        <f t="shared" si="34"/>
        <v>0</v>
      </c>
      <c r="AF53">
        <f t="shared" si="35"/>
        <v>0</v>
      </c>
      <c r="AG53">
        <f t="shared" si="36"/>
        <v>-0.26685977776674169</v>
      </c>
      <c r="AH53">
        <f t="shared" si="37"/>
        <v>-21480.395074580021</v>
      </c>
      <c r="AI53">
        <f t="shared" si="38"/>
        <v>-21480.661934357788</v>
      </c>
      <c r="AJ53">
        <f t="shared" si="39"/>
        <v>143.15148571171699</v>
      </c>
      <c r="AK53">
        <f t="shared" si="61"/>
        <v>-32.266596575579875</v>
      </c>
      <c r="AL53">
        <f t="shared" si="40"/>
        <v>-21369.77704522165</v>
      </c>
      <c r="AN53">
        <f t="shared" si="41"/>
        <v>0</v>
      </c>
      <c r="AO53">
        <f t="shared" si="42"/>
        <v>0</v>
      </c>
      <c r="AP53">
        <f t="shared" si="43"/>
        <v>-2.3619806114010908E-3</v>
      </c>
      <c r="AQ53">
        <f t="shared" si="44"/>
        <v>-190.12335660318712</v>
      </c>
      <c r="AR53">
        <f t="shared" si="45"/>
        <v>-190.12571858379854</v>
      </c>
      <c r="AS53">
        <f t="shared" si="46"/>
        <v>1.2670363311172452</v>
      </c>
      <c r="AT53">
        <f t="shared" si="47"/>
        <v>-0.28559221680097951</v>
      </c>
      <c r="AU53">
        <f t="shared" si="48"/>
        <v>-189.14427446948227</v>
      </c>
      <c r="AW53">
        <v>50</v>
      </c>
      <c r="AX53">
        <f>IF(Z53&gt;0, (R53*SUMPRODUCT(K53:$K$98, X53:$X$98)-K53*$AZ$3)/Z53, 0)</f>
        <v>-28296.830193856324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0.37075063600000002</v>
      </c>
      <c r="Q54" s="5">
        <f t="shared" si="60"/>
        <v>12.5</v>
      </c>
      <c r="R54">
        <f t="shared" si="31"/>
        <v>2000000</v>
      </c>
      <c r="S54">
        <f t="shared" si="32"/>
        <v>-51332.826641462212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-604.10286536285798</v>
      </c>
      <c r="AC54">
        <f t="shared" si="33"/>
        <v>-678.63125180934946</v>
      </c>
      <c r="AE54">
        <f t="shared" si="34"/>
        <v>0</v>
      </c>
      <c r="AF54">
        <f t="shared" si="35"/>
        <v>0</v>
      </c>
      <c r="AG54">
        <f t="shared" si="36"/>
        <v>-0.16525274765923612</v>
      </c>
      <c r="AH54">
        <f t="shared" si="37"/>
        <v>-15830.149172774105</v>
      </c>
      <c r="AI54">
        <f t="shared" si="38"/>
        <v>-15830.314425521765</v>
      </c>
      <c r="AJ54">
        <f t="shared" si="39"/>
        <v>74.528386446491481</v>
      </c>
      <c r="AK54">
        <f t="shared" si="61"/>
        <v>-42.287200575400064</v>
      </c>
      <c r="AL54">
        <f t="shared" si="40"/>
        <v>-15798.073239650674</v>
      </c>
      <c r="AN54">
        <f t="shared" si="41"/>
        <v>0</v>
      </c>
      <c r="AO54">
        <f t="shared" si="42"/>
        <v>0</v>
      </c>
      <c r="AP54">
        <f t="shared" si="43"/>
        <v>-1.3059419565986218E-3</v>
      </c>
      <c r="AQ54">
        <f t="shared" si="44"/>
        <v>-125.1008305566605</v>
      </c>
      <c r="AR54">
        <f t="shared" si="45"/>
        <v>-125.1021364986171</v>
      </c>
      <c r="AS54">
        <f t="shared" si="46"/>
        <v>0.58897505909415027</v>
      </c>
      <c r="AT54">
        <f t="shared" si="47"/>
        <v>-0.33418282140998812</v>
      </c>
      <c r="AU54">
        <f t="shared" si="48"/>
        <v>-124.84734426093294</v>
      </c>
      <c r="AW54">
        <v>51</v>
      </c>
      <c r="AX54">
        <f>IF(Z54&gt;0, (R54*SUMPRODUCT(K54:$K$98, X54:$X$98)-K54*$AZ$3)/Z54, 0)</f>
        <v>-51332.826641462212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0.411916369</v>
      </c>
      <c r="Q55" s="5">
        <f t="shared" si="60"/>
        <v>12.5</v>
      </c>
      <c r="R55">
        <f t="shared" si="31"/>
        <v>2000000</v>
      </c>
      <c r="S55">
        <f t="shared" si="32"/>
        <v>-91662.692255122674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-678.63125180934946</v>
      </c>
      <c r="AC55">
        <f t="shared" si="33"/>
        <v>-700.52228758324588</v>
      </c>
      <c r="AE55">
        <f t="shared" si="34"/>
        <v>0</v>
      </c>
      <c r="AF55">
        <f t="shared" si="35"/>
        <v>0</v>
      </c>
      <c r="AG55">
        <f t="shared" si="36"/>
        <v>-9.5529908399577965E-2</v>
      </c>
      <c r="AH55">
        <f t="shared" si="37"/>
        <v>-10891.249885290526</v>
      </c>
      <c r="AI55">
        <f t="shared" si="38"/>
        <v>-10891.345415198926</v>
      </c>
      <c r="AJ55">
        <f t="shared" si="39"/>
        <v>21.891035773896419</v>
      </c>
      <c r="AK55">
        <f t="shared" si="61"/>
        <v>-47.50418762665447</v>
      </c>
      <c r="AL55">
        <f t="shared" si="40"/>
        <v>-10916.958567051684</v>
      </c>
      <c r="AN55">
        <f t="shared" si="41"/>
        <v>0</v>
      </c>
      <c r="AO55">
        <f t="shared" si="42"/>
        <v>0</v>
      </c>
      <c r="AP55">
        <f t="shared" si="43"/>
        <v>-6.7405684655872831E-4</v>
      </c>
      <c r="AQ55">
        <f t="shared" si="44"/>
        <v>-76.848409840979983</v>
      </c>
      <c r="AR55">
        <f t="shared" si="45"/>
        <v>-76.849083897826546</v>
      </c>
      <c r="AS55">
        <f t="shared" si="46"/>
        <v>0.15446264723647657</v>
      </c>
      <c r="AT55">
        <f t="shared" si="47"/>
        <v>-0.33518846030944516</v>
      </c>
      <c r="AU55">
        <f t="shared" si="48"/>
        <v>-77.029809710899514</v>
      </c>
      <c r="AW55">
        <v>52</v>
      </c>
      <c r="AX55">
        <f>IF(Z55&gt;0, (R55*SUMPRODUCT(K55:$K$98, X55:$X$98)-K55*$AZ$3)/Z55, 0)</f>
        <v>-91662.692255122674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0.41929138799999999</v>
      </c>
      <c r="Q56" s="5">
        <f t="shared" si="60"/>
        <v>12.5</v>
      </c>
      <c r="R56">
        <f t="shared" si="31"/>
        <v>2000000</v>
      </c>
      <c r="S56">
        <f t="shared" si="32"/>
        <v>-157103.43560929585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-700.52228758324588</v>
      </c>
      <c r="AC56">
        <f t="shared" si="33"/>
        <v>-685.21909493961516</v>
      </c>
      <c r="AE56">
        <f t="shared" si="34"/>
        <v>0</v>
      </c>
      <c r="AF56">
        <f t="shared" si="35"/>
        <v>0</v>
      </c>
      <c r="AG56">
        <f t="shared" si="36"/>
        <v>-5.4519741427210285E-2</v>
      </c>
      <c r="AH56">
        <f t="shared" si="37"/>
        <v>-6408.7788621395039</v>
      </c>
      <c r="AI56">
        <f t="shared" si="38"/>
        <v>-6408.8333818809315</v>
      </c>
      <c r="AJ56">
        <f t="shared" si="39"/>
        <v>-15.303192643630723</v>
      </c>
      <c r="AK56">
        <f t="shared" si="61"/>
        <v>-49.036560130827219</v>
      </c>
      <c r="AL56">
        <f t="shared" si="40"/>
        <v>-6473.1731346553897</v>
      </c>
      <c r="AN56">
        <f t="shared" si="41"/>
        <v>0</v>
      </c>
      <c r="AO56">
        <f t="shared" si="42"/>
        <v>0</v>
      </c>
      <c r="AP56">
        <f t="shared" si="43"/>
        <v>-3.4347325652556144E-4</v>
      </c>
      <c r="AQ56">
        <f t="shared" si="44"/>
        <v>-40.375175826358877</v>
      </c>
      <c r="AR56">
        <f t="shared" si="45"/>
        <v>-40.375519299615405</v>
      </c>
      <c r="AS56">
        <f t="shared" si="46"/>
        <v>-9.6409800834501416E-2</v>
      </c>
      <c r="AT56">
        <f t="shared" si="47"/>
        <v>-0.30892932644285581</v>
      </c>
      <c r="AU56">
        <f t="shared" si="48"/>
        <v>-40.780858426892763</v>
      </c>
      <c r="AW56">
        <v>53</v>
      </c>
      <c r="AX56">
        <f>IF(Z56&gt;0, (R56*SUMPRODUCT(K56:$K$98, X56:$X$98)-K56*$AZ$3)/Z56, 0)</f>
        <v>-157103.43560929585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0.42725776900000001</v>
      </c>
      <c r="Q57" s="5">
        <f t="shared" si="60"/>
        <v>12.5</v>
      </c>
      <c r="R57">
        <f t="shared" si="31"/>
        <v>2000000</v>
      </c>
      <c r="S57">
        <f t="shared" si="32"/>
        <v>-262102.46605714338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-685.21909493961516</v>
      </c>
      <c r="AC57">
        <f t="shared" si="33"/>
        <v>-643.31605426185729</v>
      </c>
      <c r="AE57">
        <f t="shared" si="34"/>
        <v>0</v>
      </c>
      <c r="AF57">
        <f t="shared" si="35"/>
        <v>0</v>
      </c>
      <c r="AG57">
        <f t="shared" si="36"/>
        <v>-3.0680560924291438E-2</v>
      </c>
      <c r="AH57">
        <f t="shared" si="37"/>
        <v>-3727.0372941834785</v>
      </c>
      <c r="AI57">
        <f t="shared" si="38"/>
        <v>-3727.0679747444028</v>
      </c>
      <c r="AJ57">
        <f t="shared" si="39"/>
        <v>-41.903040677757872</v>
      </c>
      <c r="AK57">
        <f t="shared" si="61"/>
        <v>-47.965336645773064</v>
      </c>
      <c r="AL57">
        <f t="shared" si="40"/>
        <v>-3816.936352067934</v>
      </c>
      <c r="AN57">
        <f t="shared" si="41"/>
        <v>0</v>
      </c>
      <c r="AO57">
        <f t="shared" si="42"/>
        <v>0</v>
      </c>
      <c r="AP57">
        <f t="shared" si="43"/>
        <v>-1.7257759523752652E-4</v>
      </c>
      <c r="AQ57">
        <f t="shared" si="44"/>
        <v>-20.96451675632515</v>
      </c>
      <c r="AR57">
        <f t="shared" si="45"/>
        <v>-20.964689333920386</v>
      </c>
      <c r="AS57">
        <f t="shared" si="46"/>
        <v>-0.23570383902538503</v>
      </c>
      <c r="AT57">
        <f t="shared" si="47"/>
        <v>-0.26980414320039342</v>
      </c>
      <c r="AU57">
        <f t="shared" si="48"/>
        <v>-21.470197316146166</v>
      </c>
      <c r="AW57">
        <v>54</v>
      </c>
      <c r="AX57">
        <f>IF(Z57&gt;0, (R57*SUMPRODUCT(K57:$K$98, X57:$X$98)-K57*$AZ$3)/Z57, 0)</f>
        <v>-262102.46605714338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0.43603590599999997</v>
      </c>
      <c r="Q58" s="5">
        <f t="shared" si="60"/>
        <v>12.5</v>
      </c>
      <c r="R58">
        <f t="shared" si="31"/>
        <v>2000000</v>
      </c>
      <c r="S58">
        <f t="shared" si="32"/>
        <v>-434528.96351600566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-643.31605426185729</v>
      </c>
      <c r="AC58">
        <f t="shared" si="33"/>
        <v>-590.81787771093548</v>
      </c>
      <c r="AE58">
        <f t="shared" si="34"/>
        <v>0</v>
      </c>
      <c r="AF58">
        <f t="shared" si="35"/>
        <v>0</v>
      </c>
      <c r="AG58">
        <f t="shared" si="36"/>
        <v>-1.6995929135836908E-2</v>
      </c>
      <c r="AH58">
        <f t="shared" si="37"/>
        <v>-2140.452188673858</v>
      </c>
      <c r="AI58">
        <f t="shared" si="38"/>
        <v>-2140.4691846029937</v>
      </c>
      <c r="AJ58">
        <f t="shared" si="39"/>
        <v>-52.498176550921812</v>
      </c>
      <c r="AK58">
        <f t="shared" si="61"/>
        <v>-45.032123798330012</v>
      </c>
      <c r="AL58">
        <f t="shared" si="40"/>
        <v>-2237.9994849522454</v>
      </c>
      <c r="AN58">
        <f t="shared" si="41"/>
        <v>0</v>
      </c>
      <c r="AO58">
        <f t="shared" si="42"/>
        <v>0</v>
      </c>
      <c r="AP58">
        <f t="shared" si="43"/>
        <v>-8.5358742134334907E-5</v>
      </c>
      <c r="AQ58">
        <f t="shared" si="44"/>
        <v>-10.750004013528022</v>
      </c>
      <c r="AR58">
        <f t="shared" si="45"/>
        <v>-10.750089372270155</v>
      </c>
      <c r="AS58">
        <f t="shared" si="46"/>
        <v>-0.26366186155036953</v>
      </c>
      <c r="AT58">
        <f t="shared" si="47"/>
        <v>-0.22616506648983614</v>
      </c>
      <c r="AU58">
        <f t="shared" si="48"/>
        <v>-11.239916300310361</v>
      </c>
      <c r="AW58">
        <v>55</v>
      </c>
      <c r="AX58">
        <f>IF(Z58&gt;0, (R58*SUMPRODUCT(K58:$K$98, X58:$X$98)-K58*$AZ$3)/Z58, 0)</f>
        <v>-434528.96351600566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0.445743585</v>
      </c>
      <c r="Q59" s="5">
        <f t="shared" si="60"/>
        <v>12.5</v>
      </c>
      <c r="R59">
        <f t="shared" si="31"/>
        <v>2000000</v>
      </c>
      <c r="S59">
        <f t="shared" si="32"/>
        <v>-724280.91727384436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-590.81787771093548</v>
      </c>
      <c r="AC59">
        <f t="shared" si="33"/>
        <v>-535.97619127156429</v>
      </c>
      <c r="AE59">
        <f t="shared" si="34"/>
        <v>0</v>
      </c>
      <c r="AF59">
        <f t="shared" si="35"/>
        <v>0</v>
      </c>
      <c r="AG59">
        <f t="shared" si="36"/>
        <v>-9.2501434610646437E-3</v>
      </c>
      <c r="AH59">
        <f t="shared" si="37"/>
        <v>-1212.1322213462233</v>
      </c>
      <c r="AI59">
        <f t="shared" si="38"/>
        <v>-1212.1414714896844</v>
      </c>
      <c r="AJ59">
        <f t="shared" si="39"/>
        <v>-54.841686439371188</v>
      </c>
      <c r="AK59">
        <f t="shared" si="61"/>
        <v>-41.357251439765484</v>
      </c>
      <c r="AL59">
        <f t="shared" si="40"/>
        <v>-1308.3404093688209</v>
      </c>
      <c r="AN59">
        <f t="shared" si="41"/>
        <v>0</v>
      </c>
      <c r="AO59">
        <f t="shared" si="42"/>
        <v>0</v>
      </c>
      <c r="AP59">
        <f t="shared" si="43"/>
        <v>-4.1479502663341574E-5</v>
      </c>
      <c r="AQ59">
        <f t="shared" si="44"/>
        <v>-5.4354445328641416</v>
      </c>
      <c r="AR59">
        <f t="shared" si="45"/>
        <v>-5.4354860123668045</v>
      </c>
      <c r="AS59">
        <f t="shared" si="46"/>
        <v>-0.24592114579617796</v>
      </c>
      <c r="AT59">
        <f t="shared" si="47"/>
        <v>-0.18545422873331271</v>
      </c>
      <c r="AU59">
        <f t="shared" si="48"/>
        <v>-5.8668613868962947</v>
      </c>
      <c r="AW59">
        <v>56</v>
      </c>
      <c r="AX59">
        <f>IF(Z59&gt;0, (R59*SUMPRODUCT(K59:$K$98, X59:$X$98)-K59*$AZ$3)/Z59, 0)</f>
        <v>-724280.91727384436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0.45538508599999999</v>
      </c>
      <c r="Q60" s="5">
        <f t="shared" si="60"/>
        <v>12.5</v>
      </c>
      <c r="R60">
        <f t="shared" si="31"/>
        <v>2000000</v>
      </c>
      <c r="S60">
        <f t="shared" si="32"/>
        <v>-1220479.7431346595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-535.97619127156429</v>
      </c>
      <c r="AC60">
        <f t="shared" si="33"/>
        <v>-482.84762647148273</v>
      </c>
      <c r="AE60">
        <f t="shared" si="34"/>
        <v>0</v>
      </c>
      <c r="AF60">
        <f t="shared" si="35"/>
        <v>0</v>
      </c>
      <c r="AG60">
        <f t="shared" si="36"/>
        <v>-4.9452646509247373E-3</v>
      </c>
      <c r="AH60">
        <f t="shared" si="37"/>
        <v>-673.98038008468166</v>
      </c>
      <c r="AI60">
        <f t="shared" si="38"/>
        <v>-673.98532534933258</v>
      </c>
      <c r="AJ60">
        <f t="shared" si="39"/>
        <v>-53.128564800081563</v>
      </c>
      <c r="AK60">
        <f t="shared" si="61"/>
        <v>-37.518333389009506</v>
      </c>
      <c r="AL60">
        <f t="shared" si="40"/>
        <v>-764.63222353842366</v>
      </c>
      <c r="AN60">
        <f t="shared" si="41"/>
        <v>0</v>
      </c>
      <c r="AO60">
        <f t="shared" si="42"/>
        <v>0</v>
      </c>
      <c r="AP60">
        <f t="shared" si="43"/>
        <v>-1.9799607811718861E-5</v>
      </c>
      <c r="AQ60">
        <f t="shared" si="44"/>
        <v>-2.6984495553690042</v>
      </c>
      <c r="AR60">
        <f t="shared" si="45"/>
        <v>-2.6984693549768157</v>
      </c>
      <c r="AS60">
        <f t="shared" si="46"/>
        <v>-0.21271353929347392</v>
      </c>
      <c r="AT60">
        <f t="shared" si="47"/>
        <v>-0.15021406118533953</v>
      </c>
      <c r="AU60">
        <f t="shared" si="48"/>
        <v>-3.0613969554556295</v>
      </c>
      <c r="AW60">
        <v>57</v>
      </c>
      <c r="AX60">
        <f>IF(Z60&gt;0, (R60*SUMPRODUCT(K60:$K$98, X60:$X$98)-K60*$AZ$3)/Z60, 0)</f>
        <v>-1220479.7431346595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0.465797664</v>
      </c>
      <c r="Q61" s="5">
        <f t="shared" si="60"/>
        <v>12.5</v>
      </c>
      <c r="R61">
        <f t="shared" si="31"/>
        <v>2000000</v>
      </c>
      <c r="S61">
        <f t="shared" si="32"/>
        <v>-2089136.8636686148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-482.84762647148273</v>
      </c>
      <c r="AC61">
        <f t="shared" si="33"/>
        <v>-433.25678197957876</v>
      </c>
      <c r="AE61">
        <f t="shared" si="34"/>
        <v>0</v>
      </c>
      <c r="AF61">
        <f t="shared" si="35"/>
        <v>0</v>
      </c>
      <c r="AG61">
        <f t="shared" si="36"/>
        <v>-2.5923192821529716E-3</v>
      </c>
      <c r="AH61">
        <f t="shared" si="37"/>
        <v>-368.55883556200286</v>
      </c>
      <c r="AI61">
        <f t="shared" si="38"/>
        <v>-368.561427881285</v>
      </c>
      <c r="AJ61">
        <f t="shared" si="39"/>
        <v>-49.590844491903965</v>
      </c>
      <c r="AK61">
        <f t="shared" si="61"/>
        <v>-33.799333853003795</v>
      </c>
      <c r="AL61">
        <f t="shared" si="40"/>
        <v>-451.95160622619278</v>
      </c>
      <c r="AN61">
        <f t="shared" si="41"/>
        <v>0</v>
      </c>
      <c r="AO61">
        <f t="shared" si="42"/>
        <v>0</v>
      </c>
      <c r="AP61">
        <f t="shared" si="43"/>
        <v>-9.2669648810597086E-6</v>
      </c>
      <c r="AQ61">
        <f t="shared" si="44"/>
        <v>-1.3175158666878282</v>
      </c>
      <c r="AR61">
        <f t="shared" si="45"/>
        <v>-1.3175251336527092</v>
      </c>
      <c r="AS61">
        <f t="shared" si="46"/>
        <v>-0.17727623965628828</v>
      </c>
      <c r="AT61">
        <f t="shared" si="47"/>
        <v>-0.12082510128106816</v>
      </c>
      <c r="AU61">
        <f t="shared" si="48"/>
        <v>-1.6156264745900657</v>
      </c>
      <c r="AW61">
        <v>58</v>
      </c>
      <c r="AX61">
        <f>IF(Z61&gt;0, (R61*SUMPRODUCT(K61:$K$98, X61:$X$98)-K61*$AZ$3)/Z61, 0)</f>
        <v>-2089136.8636686148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0.47670810299999999</v>
      </c>
      <c r="Q62" s="5">
        <f t="shared" si="60"/>
        <v>12.5</v>
      </c>
      <c r="R62">
        <f t="shared" si="31"/>
        <v>2000000</v>
      </c>
      <c r="S62">
        <f t="shared" si="32"/>
        <v>-3643869.5279433592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-433.25678197957876</v>
      </c>
      <c r="AC62">
        <f t="shared" si="33"/>
        <v>-387.88742816120146</v>
      </c>
      <c r="AE62">
        <f t="shared" si="34"/>
        <v>0</v>
      </c>
      <c r="AF62">
        <f t="shared" si="35"/>
        <v>0</v>
      </c>
      <c r="AG62">
        <f t="shared" si="36"/>
        <v>-1.3306164819659771E-3</v>
      </c>
      <c r="AH62">
        <f t="shared" si="37"/>
        <v>-197.72473717847438</v>
      </c>
      <c r="AI62">
        <f t="shared" si="38"/>
        <v>-197.72606779495635</v>
      </c>
      <c r="AJ62">
        <f t="shared" si="39"/>
        <v>-45.369353818377306</v>
      </c>
      <c r="AK62">
        <f t="shared" si="61"/>
        <v>-30.327974738570518</v>
      </c>
      <c r="AL62">
        <f t="shared" si="40"/>
        <v>-273.42339635190416</v>
      </c>
      <c r="AN62">
        <f t="shared" si="41"/>
        <v>0</v>
      </c>
      <c r="AO62">
        <f t="shared" si="42"/>
        <v>0</v>
      </c>
      <c r="AP62">
        <f t="shared" si="43"/>
        <v>-4.2470160564567117E-6</v>
      </c>
      <c r="AQ62">
        <f t="shared" si="44"/>
        <v>-0.63109103557394208</v>
      </c>
      <c r="AR62">
        <f t="shared" si="45"/>
        <v>-0.63109528258999847</v>
      </c>
      <c r="AS62">
        <f t="shared" si="46"/>
        <v>-0.14480834767131709</v>
      </c>
      <c r="AT62">
        <f t="shared" si="47"/>
        <v>-9.6799789736721403E-2</v>
      </c>
      <c r="AU62">
        <f t="shared" si="48"/>
        <v>-0.87270341999803691</v>
      </c>
      <c r="AW62">
        <v>59</v>
      </c>
      <c r="AX62">
        <f>IF(Z62&gt;0, (R62*SUMPRODUCT(K62:$K$98, X62:$X$98)-K62*$AZ$3)/Z62, 0)</f>
        <v>-3643869.5279433592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0.48798100799999999</v>
      </c>
      <c r="Q63" s="5">
        <f t="shared" si="60"/>
        <v>12.5</v>
      </c>
      <c r="R63">
        <f t="shared" si="31"/>
        <v>2000000</v>
      </c>
      <c r="S63">
        <f t="shared" si="32"/>
        <v>-6490204.7641288014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-387.88742816120146</v>
      </c>
      <c r="AC63">
        <f t="shared" si="33"/>
        <v>-346.8338141208244</v>
      </c>
      <c r="AE63">
        <f t="shared" si="34"/>
        <v>0</v>
      </c>
      <c r="AF63">
        <f t="shared" si="35"/>
        <v>0</v>
      </c>
      <c r="AG63">
        <f t="shared" si="36"/>
        <v>-6.6799474501514603E-4</v>
      </c>
      <c r="AH63">
        <f t="shared" si="37"/>
        <v>-103.89049154098741</v>
      </c>
      <c r="AI63">
        <f t="shared" si="38"/>
        <v>-103.89115953573243</v>
      </c>
      <c r="AJ63">
        <f t="shared" si="39"/>
        <v>-41.053614040377056</v>
      </c>
      <c r="AK63">
        <f t="shared" si="61"/>
        <v>-27.152119971284105</v>
      </c>
      <c r="AL63">
        <f t="shared" si="40"/>
        <v>-172.09689354739356</v>
      </c>
      <c r="AN63">
        <f t="shared" si="41"/>
        <v>0</v>
      </c>
      <c r="AO63">
        <f t="shared" si="42"/>
        <v>0</v>
      </c>
      <c r="AP63">
        <f t="shared" si="43"/>
        <v>-1.9036452854198335E-6</v>
      </c>
      <c r="AQ63">
        <f t="shared" si="44"/>
        <v>-0.29606616803170444</v>
      </c>
      <c r="AR63">
        <f t="shared" si="45"/>
        <v>-0.29606807167698984</v>
      </c>
      <c r="AS63">
        <f t="shared" si="46"/>
        <v>-0.1169942120063194</v>
      </c>
      <c r="AT63">
        <f t="shared" si="47"/>
        <v>-7.7377861964043934E-2</v>
      </c>
      <c r="AU63">
        <f t="shared" si="48"/>
        <v>-0.49044014564735311</v>
      </c>
      <c r="AW63">
        <v>60</v>
      </c>
      <c r="AX63">
        <f>IF(Z63&gt;0, (R63*SUMPRODUCT(K63:$K$98, X63:$X$98)-K63*$AZ$3)/Z63, 0)</f>
        <v>-6490204.7641288014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0.50007659900000001</v>
      </c>
      <c r="Q64" s="5">
        <f t="shared" si="60"/>
        <v>12.5</v>
      </c>
      <c r="R64">
        <f t="shared" si="31"/>
        <v>2000000</v>
      </c>
      <c r="S64">
        <f t="shared" si="32"/>
        <v>-11837127.51752401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-346.8338141208244</v>
      </c>
      <c r="AC64">
        <f t="shared" si="33"/>
        <v>-309.91139361389992</v>
      </c>
      <c r="AE64">
        <f t="shared" si="34"/>
        <v>0</v>
      </c>
      <c r="AF64">
        <f t="shared" si="35"/>
        <v>0</v>
      </c>
      <c r="AG64">
        <f t="shared" si="36"/>
        <v>-3.2726625732794817E-4</v>
      </c>
      <c r="AH64">
        <f t="shared" si="37"/>
        <v>-53.447766437927434</v>
      </c>
      <c r="AI64">
        <f t="shared" si="38"/>
        <v>-53.448093704184764</v>
      </c>
      <c r="AJ64">
        <f t="shared" si="39"/>
        <v>-36.922420506924482</v>
      </c>
      <c r="AK64">
        <f t="shared" si="61"/>
        <v>-24.278366988457709</v>
      </c>
      <c r="AL64">
        <f t="shared" si="40"/>
        <v>-114.64888119956696</v>
      </c>
      <c r="AN64">
        <f t="shared" si="41"/>
        <v>0</v>
      </c>
      <c r="AO64">
        <f t="shared" si="42"/>
        <v>0</v>
      </c>
      <c r="AP64">
        <f t="shared" si="43"/>
        <v>-8.3271461833080413E-7</v>
      </c>
      <c r="AQ64">
        <f t="shared" si="44"/>
        <v>-0.13599549429073354</v>
      </c>
      <c r="AR64">
        <f t="shared" si="45"/>
        <v>-0.13599632700535189</v>
      </c>
      <c r="AS64">
        <f t="shared" si="46"/>
        <v>-9.3947477357750248E-2</v>
      </c>
      <c r="AT64">
        <f t="shared" si="47"/>
        <v>-6.1775238503215688E-2</v>
      </c>
      <c r="AU64">
        <f t="shared" si="48"/>
        <v>-0.29171904286631783</v>
      </c>
      <c r="AW64">
        <v>61</v>
      </c>
      <c r="AX64">
        <f>IF(Z64&gt;0, (R64*SUMPRODUCT(K64:$K$98, X64:$X$98)-K64*$AZ$3)/Z64, 0)</f>
        <v>-11837127.51752401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0.512515834</v>
      </c>
      <c r="Q65" s="5">
        <f t="shared" si="60"/>
        <v>12.5</v>
      </c>
      <c r="R65">
        <f t="shared" si="31"/>
        <v>2000000</v>
      </c>
      <c r="S65">
        <f t="shared" si="32"/>
        <v>-22143279.142450769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-309.91139361389992</v>
      </c>
      <c r="AC65">
        <f t="shared" si="33"/>
        <v>-276.81659743412257</v>
      </c>
      <c r="AE65">
        <f t="shared" si="34"/>
        <v>0</v>
      </c>
      <c r="AF65">
        <f t="shared" si="35"/>
        <v>0</v>
      </c>
      <c r="AG65">
        <f t="shared" si="36"/>
        <v>-1.5626445594017673E-4</v>
      </c>
      <c r="AH65">
        <f t="shared" si="37"/>
        <v>-26.836662210318714</v>
      </c>
      <c r="AI65">
        <f t="shared" si="38"/>
        <v>-26.836818474774653</v>
      </c>
      <c r="AJ65">
        <f t="shared" si="39"/>
        <v>-33.094796179777347</v>
      </c>
      <c r="AK65">
        <f t="shared" si="61"/>
        <v>-21.693797552972995</v>
      </c>
      <c r="AL65">
        <f t="shared" si="40"/>
        <v>-81.625412207524988</v>
      </c>
      <c r="AN65">
        <f t="shared" si="41"/>
        <v>0</v>
      </c>
      <c r="AO65">
        <f t="shared" si="42"/>
        <v>0</v>
      </c>
      <c r="AP65">
        <f t="shared" si="43"/>
        <v>-3.5500718308008246E-7</v>
      </c>
      <c r="AQ65">
        <f t="shared" si="44"/>
        <v>-6.0968489585400541E-2</v>
      </c>
      <c r="AR65">
        <f t="shared" si="45"/>
        <v>-6.0968844592583615E-2</v>
      </c>
      <c r="AS65">
        <f t="shared" si="46"/>
        <v>-7.5185942290613414E-2</v>
      </c>
      <c r="AT65">
        <f t="shared" si="47"/>
        <v>-4.928474561444033E-2</v>
      </c>
      <c r="AU65">
        <f t="shared" si="48"/>
        <v>-0.18543953249763734</v>
      </c>
      <c r="AW65">
        <v>62</v>
      </c>
      <c r="AX65">
        <f>IF(Z65&gt;0, (R65*SUMPRODUCT(K65:$K$98, X65:$X$98)-K65*$AZ$3)/Z65, 0)</f>
        <v>-22143279.142450769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0.52569093300000003</v>
      </c>
      <c r="Q66" s="5">
        <f t="shared" si="60"/>
        <v>12.5</v>
      </c>
      <c r="R66">
        <f t="shared" si="31"/>
        <v>2000000</v>
      </c>
      <c r="S66">
        <f t="shared" si="32"/>
        <v>-42589622.262801774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-276.81659743412257</v>
      </c>
      <c r="AC66">
        <f t="shared" si="33"/>
        <v>-247.20721621471861</v>
      </c>
      <c r="AE66">
        <f t="shared" si="34"/>
        <v>0</v>
      </c>
      <c r="AF66">
        <f t="shared" si="35"/>
        <v>0</v>
      </c>
      <c r="AG66">
        <f t="shared" si="36"/>
        <v>-7.2555003742846066E-5</v>
      </c>
      <c r="AH66">
        <f t="shared" si="37"/>
        <v>-13.143489222068624</v>
      </c>
      <c r="AI66">
        <f t="shared" si="38"/>
        <v>-13.143561777072367</v>
      </c>
      <c r="AJ66">
        <f t="shared" si="39"/>
        <v>-29.609381219403957</v>
      </c>
      <c r="AK66">
        <f t="shared" si="61"/>
        <v>-19.377161820388583</v>
      </c>
      <c r="AL66">
        <f t="shared" si="40"/>
        <v>-62.1301048168649</v>
      </c>
      <c r="AN66">
        <f t="shared" si="41"/>
        <v>0</v>
      </c>
      <c r="AO66">
        <f t="shared" si="42"/>
        <v>0</v>
      </c>
      <c r="AP66">
        <f t="shared" si="43"/>
        <v>-1.4717236960197433E-7</v>
      </c>
      <c r="AQ66">
        <f t="shared" si="44"/>
        <v>-2.6660579613581478E-2</v>
      </c>
      <c r="AR66">
        <f t="shared" si="45"/>
        <v>-2.6660726785951081E-2</v>
      </c>
      <c r="AS66">
        <f t="shared" si="46"/>
        <v>-6.0060403441679164E-2</v>
      </c>
      <c r="AT66">
        <f t="shared" si="47"/>
        <v>-3.9305115762586953E-2</v>
      </c>
      <c r="AU66">
        <f t="shared" si="48"/>
        <v>-0.12602624599021719</v>
      </c>
      <c r="AW66">
        <v>63</v>
      </c>
      <c r="AX66">
        <f>IF(Z66&gt;0, (R66*SUMPRODUCT(K66:$K$98, X66:$X$98)-K66*$AZ$3)/Z66, 0)</f>
        <v>-42589622.262801774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2">$C$6</f>
        <v>2000000</v>
      </c>
      <c r="S67">
        <f t="shared" ref="S67:S89" si="63">AX67</f>
        <v>-84443681.651165485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-247.20721621471861</v>
      </c>
      <c r="AC67">
        <f t="shared" ref="AC67:AC89" si="64">S67*Z67</f>
        <v>-220.74249312559172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-3.2675993160369423E-5</v>
      </c>
      <c r="AH67">
        <f t="shared" ref="AH67:AH89" si="68">-X67*R67</f>
        <v>-6.2645536872077079</v>
      </c>
      <c r="AI67">
        <f t="shared" ref="AI67:AI89" si="69">SUM(AE67:AH67)</f>
        <v>-6.264586363200868</v>
      </c>
      <c r="AJ67">
        <f t="shared" ref="AJ67:AJ89" si="70">AB67-AC67</f>
        <v>-26.464723089126892</v>
      </c>
      <c r="AK67">
        <f t="shared" si="61"/>
        <v>-17.304505135030304</v>
      </c>
      <c r="AL67">
        <f t="shared" ref="AL67:AL89" si="71">SUM(AI67:AK67)</f>
        <v>-50.033814587358066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-5.9179281412508E-8</v>
      </c>
      <c r="AQ67">
        <f t="shared" ref="AQ67:AQ89" si="75">AH67*$K67</f>
        <v>-1.1345692960563657E-2</v>
      </c>
      <c r="AR67">
        <f t="shared" ref="AR67:AR89" si="76">AI67*$K67</f>
        <v>-1.1345752139845068E-2</v>
      </c>
      <c r="AS67">
        <f t="shared" ref="AS67:AS89" si="77">AJ67*$K67</f>
        <v>-4.7930090066704858E-2</v>
      </c>
      <c r="AT67">
        <f t="shared" ref="AT67:AT89" si="78">AK67*$K67</f>
        <v>-3.134007814434768E-2</v>
      </c>
      <c r="AU67">
        <f t="shared" ref="AU67:AU89" si="79">AL67*$K67</f>
        <v>-9.0615920350897605E-2</v>
      </c>
      <c r="AW67">
        <v>64</v>
      </c>
      <c r="AX67">
        <f>IF(Z67&gt;0, (R67*SUMPRODUCT(K67:$K$98, X67:$X$98)-K67*$AZ$3)/Z67, 0)</f>
        <v>-84443681.651165485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0.55384314300000004</v>
      </c>
      <c r="Q68" s="5">
        <f t="shared" si="60"/>
        <v>12.5</v>
      </c>
      <c r="R68">
        <f t="shared" si="62"/>
        <v>2000000</v>
      </c>
      <c r="S68">
        <f t="shared" si="63"/>
        <v>-172872908.13262337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-220.74249312559172</v>
      </c>
      <c r="AC68">
        <f t="shared" si="64"/>
        <v>-197.1008176857483</v>
      </c>
      <c r="AE68">
        <f t="shared" si="65"/>
        <v>0</v>
      </c>
      <c r="AF68">
        <f t="shared" si="66"/>
        <v>0</v>
      </c>
      <c r="AG68">
        <f t="shared" si="67"/>
        <v>-1.4251858476180225E-5</v>
      </c>
      <c r="AH68">
        <f t="shared" si="68"/>
        <v>-2.8955799604136812</v>
      </c>
      <c r="AI68">
        <f t="shared" si="69"/>
        <v>-2.8955942122721572</v>
      </c>
      <c r="AJ68">
        <f t="shared" si="70"/>
        <v>-23.641675439843425</v>
      </c>
      <c r="AK68">
        <f t="shared" si="61"/>
        <v>-15.451974518791422</v>
      </c>
      <c r="AL68">
        <f t="shared" si="71"/>
        <v>-41.989244170907007</v>
      </c>
      <c r="AN68">
        <f t="shared" si="72"/>
        <v>0</v>
      </c>
      <c r="AO68">
        <f t="shared" si="73"/>
        <v>0</v>
      </c>
      <c r="AP68">
        <f t="shared" si="74"/>
        <v>-2.3045936946783937E-8</v>
      </c>
      <c r="AQ68">
        <f t="shared" si="75"/>
        <v>-4.6822913168549874E-3</v>
      </c>
      <c r="AR68">
        <f t="shared" si="76"/>
        <v>-4.6823143627919344E-3</v>
      </c>
      <c r="AS68">
        <f t="shared" si="77"/>
        <v>-3.8229720173939788E-2</v>
      </c>
      <c r="AT68">
        <f t="shared" si="78"/>
        <v>-2.4986581999712806E-2</v>
      </c>
      <c r="AU68">
        <f t="shared" si="79"/>
        <v>-6.7898616536444537E-2</v>
      </c>
      <c r="AW68">
        <v>65</v>
      </c>
      <c r="AX68">
        <f>IF(Z68&gt;0, (R68*SUMPRODUCT(K68:$K$98, X68:$X$98)-K68*$AZ$3)/Z68, 0)</f>
        <v>-172872908.13262337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0.568687897</v>
      </c>
      <c r="Q69" s="5">
        <f t="shared" ref="Q69:Q89" si="91">$C$8</f>
        <v>12.5</v>
      </c>
      <c r="R69">
        <f t="shared" si="62"/>
        <v>2000000</v>
      </c>
      <c r="S69">
        <f t="shared" si="63"/>
        <v>-366365441.80934185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-197.1008176857483</v>
      </c>
      <c r="AC69">
        <f t="shared" si="64"/>
        <v>-175.98673110849012</v>
      </c>
      <c r="AE69">
        <f t="shared" si="65"/>
        <v>0</v>
      </c>
      <c r="AF69">
        <f t="shared" si="66"/>
        <v>0</v>
      </c>
      <c r="AG69">
        <f t="shared" si="67"/>
        <v>-6.0044804662578664E-6</v>
      </c>
      <c r="AH69">
        <f t="shared" si="68"/>
        <v>-1.2967775080256889</v>
      </c>
      <c r="AI69">
        <f t="shared" si="69"/>
        <v>-1.2967835125061551</v>
      </c>
      <c r="AJ69">
        <f t="shared" si="70"/>
        <v>-21.114086577258178</v>
      </c>
      <c r="AK69">
        <f t="shared" si="61"/>
        <v>-13.797057238002383</v>
      </c>
      <c r="AL69">
        <f t="shared" si="71"/>
        <v>-36.207927327766718</v>
      </c>
      <c r="AN69">
        <f t="shared" si="72"/>
        <v>0</v>
      </c>
      <c r="AO69">
        <f t="shared" si="73"/>
        <v>0</v>
      </c>
      <c r="AP69">
        <f t="shared" si="74"/>
        <v>-8.6692251434419098E-9</v>
      </c>
      <c r="AQ69">
        <f t="shared" si="75"/>
        <v>-1.8722779166658794E-3</v>
      </c>
      <c r="AR69">
        <f t="shared" si="76"/>
        <v>-1.8722865858910227E-3</v>
      </c>
      <c r="AS69">
        <f t="shared" si="77"/>
        <v>-3.0484364345089211E-2</v>
      </c>
      <c r="AT69">
        <f t="shared" si="78"/>
        <v>-1.9920090703158054E-2</v>
      </c>
      <c r="AU69">
        <f t="shared" si="79"/>
        <v>-5.2276741634138292E-2</v>
      </c>
      <c r="AW69">
        <v>66</v>
      </c>
      <c r="AX69">
        <f>IF(Z69&gt;0, (R69*SUMPRODUCT(K69:$K$98, X69:$X$98)-K69*$AZ$3)/Z69, 0)</f>
        <v>-366365441.80934185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0.58363282999999999</v>
      </c>
      <c r="Q70" s="5">
        <f t="shared" si="91"/>
        <v>12.5</v>
      </c>
      <c r="R70">
        <f t="shared" si="62"/>
        <v>2000000</v>
      </c>
      <c r="S70">
        <f t="shared" si="63"/>
        <v>-804974545.6308471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-175.98673110849012</v>
      </c>
      <c r="AC70">
        <f t="shared" si="64"/>
        <v>-157.13255975375057</v>
      </c>
      <c r="AE70">
        <f t="shared" si="65"/>
        <v>0</v>
      </c>
      <c r="AF70">
        <f t="shared" si="66"/>
        <v>0</v>
      </c>
      <c r="AG70">
        <f t="shared" si="67"/>
        <v>-2.4400237343934898E-6</v>
      </c>
      <c r="AH70">
        <f t="shared" si="68"/>
        <v>-0.56070590835228773</v>
      </c>
      <c r="AI70">
        <f t="shared" si="69"/>
        <v>-0.56070834837602213</v>
      </c>
      <c r="AJ70">
        <f t="shared" si="70"/>
        <v>-18.854171354739549</v>
      </c>
      <c r="AK70">
        <f t="shared" si="61"/>
        <v>-12.31907117759431</v>
      </c>
      <c r="AL70">
        <f t="shared" si="71"/>
        <v>-31.73395088070988</v>
      </c>
      <c r="AN70">
        <f t="shared" si="72"/>
        <v>0</v>
      </c>
      <c r="AO70">
        <f t="shared" si="73"/>
        <v>0</v>
      </c>
      <c r="AP70">
        <f t="shared" si="74"/>
        <v>-3.1454361496726191E-9</v>
      </c>
      <c r="AQ70">
        <f t="shared" si="75"/>
        <v>-7.2280634348202265E-4</v>
      </c>
      <c r="AR70">
        <f t="shared" si="76"/>
        <v>-7.2280948891817226E-4</v>
      </c>
      <c r="AS70">
        <f t="shared" si="77"/>
        <v>-2.4304924298640455E-2</v>
      </c>
      <c r="AT70">
        <f t="shared" si="78"/>
        <v>-1.5880522499108755E-2</v>
      </c>
      <c r="AU70">
        <f t="shared" si="79"/>
        <v>-4.0908256286667381E-2</v>
      </c>
      <c r="AW70">
        <v>67</v>
      </c>
      <c r="AX70">
        <f>IF(Z70&gt;0, (R70*SUMPRODUCT(K70:$K$98, X70:$X$98)-K70*$AZ$3)/Z70, 0)</f>
        <v>-804974545.6308471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0.59833308299999999</v>
      </c>
      <c r="Q71" s="5">
        <f t="shared" si="91"/>
        <v>12.5</v>
      </c>
      <c r="R71">
        <f t="shared" si="62"/>
        <v>2000000</v>
      </c>
      <c r="S71">
        <f t="shared" si="63"/>
        <v>-1835055043.8992722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-157.13255975375057</v>
      </c>
      <c r="AC71">
        <f t="shared" si="64"/>
        <v>-140.29752931665095</v>
      </c>
      <c r="AE71">
        <f t="shared" si="65"/>
        <v>0</v>
      </c>
      <c r="AF71">
        <f t="shared" si="66"/>
        <v>0</v>
      </c>
      <c r="AG71">
        <f t="shared" si="67"/>
        <v>-9.5567657345672509E-7</v>
      </c>
      <c r="AH71">
        <f t="shared" si="68"/>
        <v>-0.23359150777485277</v>
      </c>
      <c r="AI71">
        <f t="shared" si="69"/>
        <v>-0.23359246345142623</v>
      </c>
      <c r="AJ71">
        <f t="shared" si="70"/>
        <v>-16.835030437099618</v>
      </c>
      <c r="AK71">
        <f t="shared" si="61"/>
        <v>-10.999279182762541</v>
      </c>
      <c r="AL71">
        <f t="shared" si="71"/>
        <v>-28.067902083313584</v>
      </c>
      <c r="AN71">
        <f t="shared" si="72"/>
        <v>0</v>
      </c>
      <c r="AO71">
        <f t="shared" si="73"/>
        <v>0</v>
      </c>
      <c r="AP71">
        <f t="shared" si="74"/>
        <v>-1.0999672137166297E-9</v>
      </c>
      <c r="AQ71">
        <f t="shared" si="75"/>
        <v>-2.6885978697332389E-4</v>
      </c>
      <c r="AR71">
        <f t="shared" si="76"/>
        <v>-2.6886088694053761E-4</v>
      </c>
      <c r="AS71">
        <f t="shared" si="77"/>
        <v>-1.9376828978605966E-2</v>
      </c>
      <c r="AT71">
        <f t="shared" si="78"/>
        <v>-1.2659980176967789E-2</v>
      </c>
      <c r="AU71">
        <f t="shared" si="79"/>
        <v>-3.2305670042514285E-2</v>
      </c>
      <c r="AW71">
        <v>68</v>
      </c>
      <c r="AX71">
        <f>IF(Z71&gt;0, (R71*SUMPRODUCT(K71:$K$98, X71:$X$98)-K71*$AZ$3)/Z71, 0)</f>
        <v>-1835055043.8992722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0.61338487399999997</v>
      </c>
      <c r="Q72" s="5">
        <f t="shared" si="91"/>
        <v>12.5</v>
      </c>
      <c r="R72">
        <f t="shared" si="62"/>
        <v>2000000</v>
      </c>
      <c r="S72">
        <f t="shared" si="63"/>
        <v>-4350449109.1171055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-140.29752931665095</v>
      </c>
      <c r="AC72">
        <f t="shared" si="64"/>
        <v>-125.26587563764949</v>
      </c>
      <c r="AE72">
        <f t="shared" si="65"/>
        <v>0</v>
      </c>
      <c r="AF72">
        <f t="shared" si="66"/>
        <v>0</v>
      </c>
      <c r="AG72">
        <f t="shared" si="67"/>
        <v>-3.5992225312765282E-7</v>
      </c>
      <c r="AH72">
        <f t="shared" si="68"/>
        <v>-9.379160873512081E-2</v>
      </c>
      <c r="AI72">
        <f t="shared" si="69"/>
        <v>-9.3791968657373936E-2</v>
      </c>
      <c r="AJ72">
        <f t="shared" si="70"/>
        <v>-15.031653679001465</v>
      </c>
      <c r="AK72">
        <f t="shared" ref="AK72:AK89" si="92">G72*SUM(AB72:AB72, AE72:AF72)</f>
        <v>-9.8208270521655674</v>
      </c>
      <c r="AL72">
        <f t="shared" si="71"/>
        <v>-24.946272699824405</v>
      </c>
      <c r="AN72">
        <f t="shared" si="72"/>
        <v>0</v>
      </c>
      <c r="AO72">
        <f t="shared" si="73"/>
        <v>0</v>
      </c>
      <c r="AP72">
        <f t="shared" si="74"/>
        <v>-3.6987883106228347E-10</v>
      </c>
      <c r="AQ72">
        <f t="shared" si="75"/>
        <v>-9.6386178684243706E-5</v>
      </c>
      <c r="AR72">
        <f t="shared" si="76"/>
        <v>-9.6386548563074775E-5</v>
      </c>
      <c r="AS72">
        <f t="shared" si="77"/>
        <v>-1.5447476346371449E-2</v>
      </c>
      <c r="AT72">
        <f t="shared" si="78"/>
        <v>-1.0092501918272653E-2</v>
      </c>
      <c r="AU72">
        <f t="shared" si="79"/>
        <v>-2.5636364813207174E-2</v>
      </c>
      <c r="AW72">
        <v>69</v>
      </c>
      <c r="AX72">
        <f>IF(Z72&gt;0, (R72*SUMPRODUCT(K72:$K$98, X72:$X$98)-K72*$AZ$3)/Z72, 0)</f>
        <v>-4350449109.1171055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0.62870016699999998</v>
      </c>
      <c r="Q73" s="5">
        <f t="shared" si="91"/>
        <v>12.5</v>
      </c>
      <c r="R73">
        <f t="shared" si="62"/>
        <v>2000000</v>
      </c>
      <c r="S73">
        <f t="shared" si="63"/>
        <v>-10750994085.554899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-125.26587563764949</v>
      </c>
      <c r="AC73">
        <f t="shared" si="64"/>
        <v>-111.84461261419561</v>
      </c>
      <c r="AE73">
        <f t="shared" si="65"/>
        <v>0</v>
      </c>
      <c r="AF73">
        <f t="shared" si="66"/>
        <v>0</v>
      </c>
      <c r="AG73">
        <f t="shared" si="67"/>
        <v>-1.300398499480047E-7</v>
      </c>
      <c r="AH73">
        <f t="shared" si="68"/>
        <v>-3.620530890373945E-2</v>
      </c>
      <c r="AI73">
        <f t="shared" si="69"/>
        <v>-3.6205438943589401E-2</v>
      </c>
      <c r="AJ73">
        <f t="shared" si="70"/>
        <v>-13.421263023453875</v>
      </c>
      <c r="AK73">
        <f t="shared" si="92"/>
        <v>-8.7686112946354644</v>
      </c>
      <c r="AL73">
        <f t="shared" si="71"/>
        <v>-22.226079757032927</v>
      </c>
      <c r="AN73">
        <f t="shared" si="72"/>
        <v>0</v>
      </c>
      <c r="AO73">
        <f t="shared" si="73"/>
        <v>0</v>
      </c>
      <c r="AP73">
        <f t="shared" si="74"/>
        <v>-1.1931889276164127E-10</v>
      </c>
      <c r="AQ73">
        <f t="shared" si="75"/>
        <v>-3.3220411836946047E-5</v>
      </c>
      <c r="AR73">
        <f t="shared" si="76"/>
        <v>-3.3220531155838812E-5</v>
      </c>
      <c r="AS73">
        <f t="shared" si="77"/>
        <v>-1.2314765389698498E-2</v>
      </c>
      <c r="AT73">
        <f t="shared" si="78"/>
        <v>-8.0456951553809376E-3</v>
      </c>
      <c r="AU73">
        <f t="shared" si="79"/>
        <v>-2.0393681076235272E-2</v>
      </c>
      <c r="AW73">
        <v>70</v>
      </c>
      <c r="AX73">
        <f>IF(Z73&gt;0, (R73*SUMPRODUCT(K73:$K$98, X73:$X$98)-K73*$AZ$3)/Z73, 0)</f>
        <v>-10750994085.554899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0.64417999699999995</v>
      </c>
      <c r="Q74" s="5">
        <f t="shared" si="91"/>
        <v>12.5</v>
      </c>
      <c r="R74">
        <f t="shared" si="62"/>
        <v>2000000</v>
      </c>
      <c r="S74">
        <f t="shared" si="63"/>
        <v>-27757516818.291092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-111.84461261419561</v>
      </c>
      <c r="AC74">
        <f t="shared" si="64"/>
        <v>-99.861289218864101</v>
      </c>
      <c r="AE74">
        <f t="shared" si="65"/>
        <v>0</v>
      </c>
      <c r="AF74">
        <f t="shared" si="66"/>
        <v>0</v>
      </c>
      <c r="AG74">
        <f t="shared" si="67"/>
        <v>-4.4970381299138537E-8</v>
      </c>
      <c r="AH74">
        <f t="shared" si="68"/>
        <v>-1.3403051223901778E-2</v>
      </c>
      <c r="AI74">
        <f t="shared" si="69"/>
        <v>-1.3403096194283077E-2</v>
      </c>
      <c r="AJ74">
        <f t="shared" si="70"/>
        <v>-11.98332339533151</v>
      </c>
      <c r="AK74">
        <f t="shared" si="92"/>
        <v>-7.8291228829936932</v>
      </c>
      <c r="AL74">
        <f t="shared" si="71"/>
        <v>-19.825849374519485</v>
      </c>
      <c r="AN74">
        <f t="shared" si="72"/>
        <v>0</v>
      </c>
      <c r="AO74">
        <f t="shared" si="73"/>
        <v>0</v>
      </c>
      <c r="AP74">
        <f t="shared" si="74"/>
        <v>-3.6841839154274523E-11</v>
      </c>
      <c r="AQ74">
        <f t="shared" si="75"/>
        <v>-1.0980406283033913E-5</v>
      </c>
      <c r="AR74">
        <f t="shared" si="76"/>
        <v>-1.0980443124873068E-5</v>
      </c>
      <c r="AS74">
        <f t="shared" si="77"/>
        <v>-9.8172988600591562E-3</v>
      </c>
      <c r="AT74">
        <f t="shared" si="78"/>
        <v>-6.4139835518768236E-3</v>
      </c>
      <c r="AU74">
        <f t="shared" si="79"/>
        <v>-1.6242262855060852E-2</v>
      </c>
      <c r="AW74">
        <v>71</v>
      </c>
      <c r="AX74">
        <f>IF(Z74&gt;0, (R74*SUMPRODUCT(K74:$K$98, X74:$X$98)-K74*$AZ$3)/Z74, 0)</f>
        <v>-27757516818.291092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0.65972661300000002</v>
      </c>
      <c r="Q75" s="5">
        <f t="shared" si="91"/>
        <v>12.5</v>
      </c>
      <c r="R75">
        <f t="shared" si="62"/>
        <v>2000000</v>
      </c>
      <c r="S75">
        <f t="shared" si="63"/>
        <v>-75039348348.757629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-99.861289218864101</v>
      </c>
      <c r="AC75">
        <f t="shared" si="64"/>
        <v>-89.161874649499509</v>
      </c>
      <c r="AE75">
        <f t="shared" si="65"/>
        <v>0</v>
      </c>
      <c r="AF75">
        <f t="shared" si="66"/>
        <v>0</v>
      </c>
      <c r="AG75">
        <f t="shared" si="67"/>
        <v>-1.4852520146347942E-8</v>
      </c>
      <c r="AH75">
        <f t="shared" si="68"/>
        <v>-4.7469051743678735E-3</v>
      </c>
      <c r="AI75">
        <f t="shared" si="69"/>
        <v>-4.7469200268880195E-3</v>
      </c>
      <c r="AJ75">
        <f t="shared" si="70"/>
        <v>-10.699414569364592</v>
      </c>
      <c r="AK75">
        <f t="shared" si="92"/>
        <v>-6.9902902453204874</v>
      </c>
      <c r="AL75">
        <f t="shared" si="71"/>
        <v>-17.694451734711969</v>
      </c>
      <c r="AN75">
        <f t="shared" si="72"/>
        <v>0</v>
      </c>
      <c r="AO75">
        <f t="shared" si="73"/>
        <v>0</v>
      </c>
      <c r="AP75">
        <f t="shared" si="74"/>
        <v>-1.0864177679278088E-11</v>
      </c>
      <c r="AQ75">
        <f t="shared" si="75"/>
        <v>-3.4722202517057591E-6</v>
      </c>
      <c r="AR75">
        <f t="shared" si="76"/>
        <v>-3.4722311158834383E-6</v>
      </c>
      <c r="AS75">
        <f t="shared" si="77"/>
        <v>-7.8263042096876536E-3</v>
      </c>
      <c r="AT75">
        <f t="shared" si="78"/>
        <v>-5.1131898497077518E-3</v>
      </c>
      <c r="AU75">
        <f t="shared" si="79"/>
        <v>-1.2942966290511289E-2</v>
      </c>
      <c r="AW75">
        <v>72</v>
      </c>
      <c r="AX75">
        <f>IF(Z75&gt;0, (R75*SUMPRODUCT(K75:$K$98, X75:$X$98)-K75*$AZ$3)/Z75, 0)</f>
        <v>-75039348348.757629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0.67535580100000003</v>
      </c>
      <c r="Q76" s="5">
        <f t="shared" si="91"/>
        <v>12.5</v>
      </c>
      <c r="R76">
        <f t="shared" si="62"/>
        <v>2000000</v>
      </c>
      <c r="S76">
        <f t="shared" si="63"/>
        <v>-212937091670.51611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-89.161874649499509</v>
      </c>
      <c r="AC76">
        <f t="shared" si="64"/>
        <v>-79.608819595138655</v>
      </c>
      <c r="AE76">
        <f t="shared" si="65"/>
        <v>0</v>
      </c>
      <c r="AF76">
        <f t="shared" si="66"/>
        <v>0</v>
      </c>
      <c r="AG76">
        <f t="shared" si="67"/>
        <v>-4.6732593045790111E-9</v>
      </c>
      <c r="AH76">
        <f t="shared" si="68"/>
        <v>-1.6049177024488723E-3</v>
      </c>
      <c r="AI76">
        <f t="shared" si="69"/>
        <v>-1.6049223757081768E-3</v>
      </c>
      <c r="AJ76">
        <f t="shared" si="70"/>
        <v>-9.5530550543608541</v>
      </c>
      <c r="AK76">
        <f t="shared" si="92"/>
        <v>-6.2413312254649664</v>
      </c>
      <c r="AL76">
        <f t="shared" si="71"/>
        <v>-15.795991202201529</v>
      </c>
      <c r="AN76">
        <f t="shared" si="72"/>
        <v>0</v>
      </c>
      <c r="AO76">
        <f t="shared" si="73"/>
        <v>0</v>
      </c>
      <c r="AP76">
        <f t="shared" si="74"/>
        <v>-3.0520986461519044E-12</v>
      </c>
      <c r="AQ76">
        <f t="shared" si="75"/>
        <v>-1.0481693455421676E-6</v>
      </c>
      <c r="AR76">
        <f t="shared" si="76"/>
        <v>-1.0481723976408138E-6</v>
      </c>
      <c r="AS76">
        <f t="shared" si="77"/>
        <v>-6.239085935047628E-3</v>
      </c>
      <c r="AT76">
        <f t="shared" si="78"/>
        <v>-4.0762040669907289E-3</v>
      </c>
      <c r="AU76">
        <f t="shared" si="79"/>
        <v>-1.0316338174435998E-2</v>
      </c>
      <c r="AW76">
        <v>73</v>
      </c>
      <c r="AX76">
        <f>IF(Z76&gt;0, (R76*SUMPRODUCT(K76:$K$98, X76:$X$98)-K76*$AZ$3)/Z76, 0)</f>
        <v>-212937091670.51611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0.69109609699999996</v>
      </c>
      <c r="Q77" s="5">
        <f t="shared" si="91"/>
        <v>12.5</v>
      </c>
      <c r="R77">
        <f t="shared" si="62"/>
        <v>2000000</v>
      </c>
      <c r="S77">
        <f t="shared" si="63"/>
        <v>-636065316492.54871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-79.608819595138655</v>
      </c>
      <c r="AC77">
        <f t="shared" si="64"/>
        <v>-71.079304101717725</v>
      </c>
      <c r="AE77">
        <f t="shared" si="65"/>
        <v>0</v>
      </c>
      <c r="AF77">
        <f t="shared" si="66"/>
        <v>0</v>
      </c>
      <c r="AG77">
        <f t="shared" si="67"/>
        <v>-1.3968554458697324E-9</v>
      </c>
      <c r="AH77">
        <f t="shared" si="68"/>
        <v>-5.1674740250615809E-4</v>
      </c>
      <c r="AI77">
        <f t="shared" si="69"/>
        <v>-5.1674879936160396E-4</v>
      </c>
      <c r="AJ77">
        <f t="shared" si="70"/>
        <v>-8.5295154934209307</v>
      </c>
      <c r="AK77">
        <f t="shared" si="92"/>
        <v>-5.5726173716597067</v>
      </c>
      <c r="AL77">
        <f t="shared" si="71"/>
        <v>-14.102649613879999</v>
      </c>
      <c r="AN77">
        <f t="shared" si="72"/>
        <v>0</v>
      </c>
      <c r="AO77">
        <f t="shared" si="73"/>
        <v>0</v>
      </c>
      <c r="AP77">
        <f t="shared" si="74"/>
        <v>-8.145394622105537E-13</v>
      </c>
      <c r="AQ77">
        <f t="shared" si="75"/>
        <v>-3.0132763743065205E-7</v>
      </c>
      <c r="AR77">
        <f t="shared" si="76"/>
        <v>-3.013284519701143E-7</v>
      </c>
      <c r="AS77">
        <f t="shared" si="77"/>
        <v>-4.9737623055203318E-3</v>
      </c>
      <c r="AT77">
        <f t="shared" si="78"/>
        <v>-3.2495250460155309E-3</v>
      </c>
      <c r="AU77">
        <f t="shared" si="79"/>
        <v>-8.2235886799878321E-3</v>
      </c>
      <c r="AW77">
        <v>74</v>
      </c>
      <c r="AX77">
        <f>IF(Z77&gt;0, (R77*SUMPRODUCT(K77:$K$98, X77:$X$98)-K77*$AZ$3)/Z77, 0)</f>
        <v>-636065316492.54871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0.70685825099999999</v>
      </c>
      <c r="Q78" s="5">
        <f t="shared" si="91"/>
        <v>12.5</v>
      </c>
      <c r="R78">
        <f t="shared" si="62"/>
        <v>2000000</v>
      </c>
      <c r="S78">
        <f t="shared" si="63"/>
        <v>-2005763775429.5623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-71.079304101717725</v>
      </c>
      <c r="AC78">
        <f t="shared" si="64"/>
        <v>-63.463664633768325</v>
      </c>
      <c r="AE78">
        <f t="shared" si="65"/>
        <v>0</v>
      </c>
      <c r="AF78">
        <f t="shared" si="66"/>
        <v>0</v>
      </c>
      <c r="AG78">
        <f t="shared" si="67"/>
        <v>-3.9550809404373088E-10</v>
      </c>
      <c r="AH78">
        <f t="shared" si="68"/>
        <v>-1.5798060757876868E-4</v>
      </c>
      <c r="AI78">
        <f t="shared" si="69"/>
        <v>-1.5798100308686273E-4</v>
      </c>
      <c r="AJ78">
        <f t="shared" si="70"/>
        <v>-7.6156394679493999</v>
      </c>
      <c r="AK78">
        <f t="shared" si="92"/>
        <v>-4.9755512871202408</v>
      </c>
      <c r="AL78">
        <f t="shared" si="71"/>
        <v>-12.591348736072728</v>
      </c>
      <c r="AN78">
        <f t="shared" si="72"/>
        <v>0</v>
      </c>
      <c r="AO78">
        <f t="shared" si="73"/>
        <v>0</v>
      </c>
      <c r="AP78">
        <f t="shared" si="74"/>
        <v>-2.0591975710697823E-13</v>
      </c>
      <c r="AQ78">
        <f t="shared" si="75"/>
        <v>-8.2251991375518949E-8</v>
      </c>
      <c r="AR78">
        <f t="shared" si="76"/>
        <v>-8.2252197295276057E-8</v>
      </c>
      <c r="AS78">
        <f t="shared" si="77"/>
        <v>-3.9650531887245322E-3</v>
      </c>
      <c r="AT78">
        <f t="shared" si="78"/>
        <v>-2.5905015041331313E-3</v>
      </c>
      <c r="AU78">
        <f t="shared" si="79"/>
        <v>-6.5556369450549589E-3</v>
      </c>
      <c r="AW78">
        <v>75</v>
      </c>
      <c r="AX78">
        <f>IF(Z78&gt;0, (R78*SUMPRODUCT(K78:$K$98, X78:$X$98)-K78*$AZ$3)/Z78, 0)</f>
        <v>-2005763775429.5623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0.722550582</v>
      </c>
      <c r="Q79" s="5">
        <f t="shared" si="91"/>
        <v>12.5</v>
      </c>
      <c r="R79">
        <f t="shared" si="62"/>
        <v>2000000</v>
      </c>
      <c r="S79">
        <f t="shared" si="63"/>
        <v>-6696071838162.5889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-63.463664633768325</v>
      </c>
      <c r="AC79">
        <f t="shared" si="64"/>
        <v>-56.663986350594392</v>
      </c>
      <c r="AE79">
        <f t="shared" si="65"/>
        <v>0</v>
      </c>
      <c r="AF79">
        <f t="shared" si="66"/>
        <v>0</v>
      </c>
      <c r="AG79">
        <f t="shared" si="67"/>
        <v>-1.0577840956628511E-10</v>
      </c>
      <c r="AH79">
        <f t="shared" si="68"/>
        <v>-4.5723936565921357E-5</v>
      </c>
      <c r="AI79">
        <f t="shared" si="69"/>
        <v>-4.572404234433092E-5</v>
      </c>
      <c r="AJ79">
        <f t="shared" si="70"/>
        <v>-6.7996782831739324</v>
      </c>
      <c r="AK79">
        <f t="shared" si="92"/>
        <v>-4.4424565243637835</v>
      </c>
      <c r="AL79">
        <f t="shared" si="71"/>
        <v>-11.242180531580061</v>
      </c>
      <c r="AN79">
        <f t="shared" si="72"/>
        <v>0</v>
      </c>
      <c r="AO79">
        <f t="shared" si="73"/>
        <v>0</v>
      </c>
      <c r="AP79">
        <f t="shared" si="74"/>
        <v>-4.9172427850859546E-14</v>
      </c>
      <c r="AQ79">
        <f t="shared" si="75"/>
        <v>-2.1255348620420819E-8</v>
      </c>
      <c r="AR79">
        <f t="shared" si="76"/>
        <v>-2.1255397792848668E-8</v>
      </c>
      <c r="AS79">
        <f t="shared" si="77"/>
        <v>-3.1609162130472857E-3</v>
      </c>
      <c r="AT79">
        <f t="shared" si="78"/>
        <v>-2.0651319472521556E-3</v>
      </c>
      <c r="AU79">
        <f t="shared" si="79"/>
        <v>-5.2260694156972352E-3</v>
      </c>
      <c r="AW79">
        <v>76</v>
      </c>
      <c r="AX79">
        <f>IF(Z79&gt;0, (R79*SUMPRODUCT(K79:$K$98, X79:$X$98)-K79*$AZ$3)/Z79, 0)</f>
        <v>-6696071838162.5889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0.74076925400000004</v>
      </c>
      <c r="Q80" s="5">
        <f t="shared" si="91"/>
        <v>12.5</v>
      </c>
      <c r="R80">
        <f t="shared" si="62"/>
        <v>2000000</v>
      </c>
      <c r="S80">
        <f t="shared" si="63"/>
        <v>-23988354839438.063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-56.663986350594392</v>
      </c>
      <c r="AC80">
        <f t="shared" si="64"/>
        <v>-50.592844974148015</v>
      </c>
      <c r="AE80">
        <f t="shared" si="65"/>
        <v>0</v>
      </c>
      <c r="AF80">
        <f t="shared" si="66"/>
        <v>0</v>
      </c>
      <c r="AG80">
        <f t="shared" si="67"/>
        <v>-2.6363231926898771E-11</v>
      </c>
      <c r="AH80">
        <f t="shared" si="68"/>
        <v>-1.2537182966995757E-5</v>
      </c>
      <c r="AI80">
        <f t="shared" si="69"/>
        <v>-1.2537209330227684E-5</v>
      </c>
      <c r="AJ80">
        <f t="shared" si="70"/>
        <v>-6.0711413764463771</v>
      </c>
      <c r="AK80">
        <f t="shared" si="92"/>
        <v>-3.9664790445416078</v>
      </c>
      <c r="AL80">
        <f t="shared" si="71"/>
        <v>-10.037632958197316</v>
      </c>
      <c r="AN80">
        <f t="shared" si="72"/>
        <v>0</v>
      </c>
      <c r="AO80">
        <f t="shared" si="73"/>
        <v>0</v>
      </c>
      <c r="AP80">
        <f t="shared" si="74"/>
        <v>-1.094221506776866E-14</v>
      </c>
      <c r="AQ80">
        <f t="shared" si="75"/>
        <v>-5.2036318137785781E-9</v>
      </c>
      <c r="AR80">
        <f t="shared" si="76"/>
        <v>-5.2036427559936458E-9</v>
      </c>
      <c r="AS80">
        <f t="shared" si="77"/>
        <v>-2.5198630741523043E-3</v>
      </c>
      <c r="AT80">
        <f t="shared" si="78"/>
        <v>-1.646310546731112E-3</v>
      </c>
      <c r="AU80">
        <f t="shared" si="79"/>
        <v>-4.1661788245261726E-3</v>
      </c>
      <c r="AW80">
        <v>77</v>
      </c>
      <c r="AX80">
        <f>IF(Z80&gt;0, (R80*SUMPRODUCT(K80:$K$98, X80:$X$98)-K80*$AZ$3)/Z80, 0)</f>
        <v>-23988354839438.063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0.75888896100000003</v>
      </c>
      <c r="Q81" s="5">
        <f t="shared" si="91"/>
        <v>12.5</v>
      </c>
      <c r="R81">
        <f t="shared" si="62"/>
        <v>2000000</v>
      </c>
      <c r="S81">
        <f t="shared" si="63"/>
        <v>-92674820114979.109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-50.592844974148015</v>
      </c>
      <c r="AC81">
        <f t="shared" si="64"/>
        <v>-45.172183017117973</v>
      </c>
      <c r="AE81">
        <f t="shared" si="65"/>
        <v>0</v>
      </c>
      <c r="AF81">
        <f t="shared" si="66"/>
        <v>0</v>
      </c>
      <c r="AG81">
        <f t="shared" si="67"/>
        <v>-6.0928339220235451E-12</v>
      </c>
      <c r="AH81">
        <f t="shared" si="68"/>
        <v>-3.2010825096969981E-6</v>
      </c>
      <c r="AI81">
        <f t="shared" si="69"/>
        <v>-3.2010886025309203E-6</v>
      </c>
      <c r="AJ81">
        <f t="shared" si="70"/>
        <v>-5.4206619570300418</v>
      </c>
      <c r="AK81">
        <f t="shared" si="92"/>
        <v>-3.5414991481903613</v>
      </c>
      <c r="AL81">
        <f t="shared" si="71"/>
        <v>-8.9621643063090062</v>
      </c>
      <c r="AN81">
        <f t="shared" si="72"/>
        <v>0</v>
      </c>
      <c r="AO81">
        <f t="shared" si="73"/>
        <v>0</v>
      </c>
      <c r="AP81">
        <f t="shared" si="74"/>
        <v>-2.2579166904227407E-15</v>
      </c>
      <c r="AQ81">
        <f t="shared" si="75"/>
        <v>-1.186275174831072E-9</v>
      </c>
      <c r="AR81">
        <f t="shared" si="76"/>
        <v>-1.1862774327477624E-9</v>
      </c>
      <c r="AS81">
        <f t="shared" si="77"/>
        <v>-2.0088194200856852E-3</v>
      </c>
      <c r="AT81">
        <f t="shared" si="78"/>
        <v>-1.3124286888754023E-3</v>
      </c>
      <c r="AU81">
        <f t="shared" si="79"/>
        <v>-3.3212492952385203E-3</v>
      </c>
      <c r="AW81">
        <v>78</v>
      </c>
      <c r="AX81">
        <f>IF(Z81&gt;0, (R81*SUMPRODUCT(K81:$K$98, X81:$X$98)-K81*$AZ$3)/Z81, 0)</f>
        <v>-92674820114979.109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0.77688723800000004</v>
      </c>
      <c r="Q82" s="5">
        <f t="shared" si="91"/>
        <v>12.5</v>
      </c>
      <c r="R82">
        <f t="shared" si="62"/>
        <v>2000000</v>
      </c>
      <c r="S82">
        <f t="shared" si="63"/>
        <v>-388270389479372.5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-45.172183017117973</v>
      </c>
      <c r="AC82">
        <f t="shared" si="64"/>
        <v>-40.332306266309892</v>
      </c>
      <c r="AE82">
        <f t="shared" si="65"/>
        <v>0</v>
      </c>
      <c r="AF82">
        <f t="shared" si="66"/>
        <v>0</v>
      </c>
      <c r="AG82">
        <f t="shared" si="67"/>
        <v>-1.2984606655297304E-12</v>
      </c>
      <c r="AH82">
        <f t="shared" si="68"/>
        <v>-7.5735118676377268E-7</v>
      </c>
      <c r="AI82">
        <f t="shared" si="69"/>
        <v>-7.5735248522443816E-7</v>
      </c>
      <c r="AJ82">
        <f t="shared" si="70"/>
        <v>-4.8398767508080809</v>
      </c>
      <c r="AK82">
        <f t="shared" si="92"/>
        <v>-3.1620528111982584</v>
      </c>
      <c r="AL82">
        <f t="shared" si="71"/>
        <v>-8.0019303193588254</v>
      </c>
      <c r="AN82">
        <f t="shared" si="72"/>
        <v>0</v>
      </c>
      <c r="AO82">
        <f t="shared" si="73"/>
        <v>0</v>
      </c>
      <c r="AP82">
        <f t="shared" si="74"/>
        <v>-4.2963469844811539E-16</v>
      </c>
      <c r="AQ82">
        <f t="shared" si="75"/>
        <v>-2.505923801795177E-10</v>
      </c>
      <c r="AR82">
        <f t="shared" si="76"/>
        <v>-2.5059280981421613E-10</v>
      </c>
      <c r="AS82">
        <f t="shared" si="77"/>
        <v>-1.6014185439426878E-3</v>
      </c>
      <c r="AT82">
        <f t="shared" si="78"/>
        <v>-1.0462601155976823E-3</v>
      </c>
      <c r="AU82">
        <f t="shared" si="79"/>
        <v>-2.6476789101331803E-3</v>
      </c>
      <c r="AW82">
        <v>79</v>
      </c>
      <c r="AX82">
        <f>IF(Z82&gt;0, (R82*SUMPRODUCT(K82:$K$98, X82:$X$98)-K82*$AZ$3)/Z82, 0)</f>
        <v>-388270389479372.5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0.79474162100000001</v>
      </c>
      <c r="Q83" s="5">
        <f t="shared" si="91"/>
        <v>12.5</v>
      </c>
      <c r="R83">
        <f t="shared" si="62"/>
        <v>2000000</v>
      </c>
      <c r="S83">
        <f t="shared" si="63"/>
        <v>-1775442326132777.5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-40.332306266309892</v>
      </c>
      <c r="AC83">
        <f t="shared" si="64"/>
        <v>-36.010987737994093</v>
      </c>
      <c r="AE83">
        <f t="shared" si="65"/>
        <v>0</v>
      </c>
      <c r="AF83">
        <f t="shared" si="66"/>
        <v>0</v>
      </c>
      <c r="AG83">
        <f t="shared" si="67"/>
        <v>-2.5353532474659634E-13</v>
      </c>
      <c r="AH83">
        <f t="shared" si="68"/>
        <v>-1.6511051746045388E-7</v>
      </c>
      <c r="AI83">
        <f t="shared" si="69"/>
        <v>-1.6511077099577862E-7</v>
      </c>
      <c r="AJ83">
        <f t="shared" si="70"/>
        <v>-4.3213185283157998</v>
      </c>
      <c r="AK83">
        <f t="shared" si="92"/>
        <v>-2.8232614386416928</v>
      </c>
      <c r="AL83">
        <f t="shared" si="71"/>
        <v>-7.1445801320682634</v>
      </c>
      <c r="AN83">
        <f t="shared" si="72"/>
        <v>0</v>
      </c>
      <c r="AO83">
        <f t="shared" si="73"/>
        <v>0</v>
      </c>
      <c r="AP83">
        <f t="shared" si="74"/>
        <v>-7.490158462601144E-17</v>
      </c>
      <c r="AQ83">
        <f t="shared" si="75"/>
        <v>-4.8778368097500192E-11</v>
      </c>
      <c r="AR83">
        <f t="shared" si="76"/>
        <v>-4.8778442999084813E-11</v>
      </c>
      <c r="AS83">
        <f t="shared" si="77"/>
        <v>-1.2766410588666594E-3</v>
      </c>
      <c r="AT83">
        <f t="shared" si="78"/>
        <v>-8.3407215850151253E-4</v>
      </c>
      <c r="AU83">
        <f t="shared" si="79"/>
        <v>-2.1107132661466149E-3</v>
      </c>
      <c r="AW83">
        <v>80</v>
      </c>
      <c r="AX83">
        <f>IF(Z83&gt;0, (R83*SUMPRODUCT(K83:$K$98, X83:$X$98)-K83*$AZ$3)/Z83, 0)</f>
        <v>-1775442326132777.5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0.81243025300000005</v>
      </c>
      <c r="Q84" s="5">
        <f t="shared" si="91"/>
        <v>12.5</v>
      </c>
      <c r="R84">
        <f t="shared" si="62"/>
        <v>2000000</v>
      </c>
      <c r="S84">
        <f t="shared" si="63"/>
        <v>-8927288512837971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-36.010987737994093</v>
      </c>
      <c r="AC84">
        <f t="shared" si="64"/>
        <v>-32.152667623251453</v>
      </c>
      <c r="AE84">
        <f t="shared" si="65"/>
        <v>0</v>
      </c>
      <c r="AF84">
        <f t="shared" si="66"/>
        <v>0</v>
      </c>
      <c r="AG84">
        <f t="shared" si="67"/>
        <v>-4.5020203470815925E-14</v>
      </c>
      <c r="AH84">
        <f t="shared" si="68"/>
        <v>-3.2956762884530307E-8</v>
      </c>
      <c r="AI84">
        <f t="shared" si="69"/>
        <v>-3.2956807904733781E-8</v>
      </c>
      <c r="AJ84">
        <f t="shared" si="70"/>
        <v>-3.8583201147426394</v>
      </c>
      <c r="AK84">
        <f t="shared" si="92"/>
        <v>-2.5207691416595868</v>
      </c>
      <c r="AL84">
        <f t="shared" si="71"/>
        <v>-6.3790892893590341</v>
      </c>
      <c r="AN84">
        <f t="shared" si="72"/>
        <v>0</v>
      </c>
      <c r="AO84">
        <f t="shared" si="73"/>
        <v>0</v>
      </c>
      <c r="AP84">
        <f t="shared" si="74"/>
        <v>-1.1875228064232082E-17</v>
      </c>
      <c r="AQ84">
        <f t="shared" si="75"/>
        <v>-8.6931876211159123E-12</v>
      </c>
      <c r="AR84">
        <f t="shared" si="76"/>
        <v>-8.6931994963439763E-12</v>
      </c>
      <c r="AS84">
        <f t="shared" si="77"/>
        <v>-1.0177304360049031E-3</v>
      </c>
      <c r="AT84">
        <f t="shared" si="78"/>
        <v>-6.6491721819718428E-4</v>
      </c>
      <c r="AU84">
        <f t="shared" si="79"/>
        <v>-1.6826476628952868E-3</v>
      </c>
      <c r="AW84">
        <v>81</v>
      </c>
      <c r="AX84">
        <f>IF(Z84&gt;0, (R84*SUMPRODUCT(K84:$K$98, X84:$X$98)-K84*$AZ$3)/Z84, 0)</f>
        <v>-8927288512837971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0.830029028</v>
      </c>
      <c r="Q85" s="5">
        <f t="shared" si="91"/>
        <v>12.5</v>
      </c>
      <c r="R85">
        <f t="shared" si="62"/>
        <v>2000000</v>
      </c>
      <c r="S85">
        <f t="shared" si="63"/>
        <v>-4.9826497991373152E+16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-32.152667623251453</v>
      </c>
      <c r="AC85">
        <f t="shared" si="64"/>
        <v>-28.707738949339234</v>
      </c>
      <c r="AE85">
        <f t="shared" si="65"/>
        <v>0</v>
      </c>
      <c r="AF85">
        <f t="shared" si="66"/>
        <v>0</v>
      </c>
      <c r="AG85">
        <f t="shared" si="67"/>
        <v>-7.201925708864194E-15</v>
      </c>
      <c r="AH85">
        <f t="shared" si="68"/>
        <v>-5.9788921163589711E-9</v>
      </c>
      <c r="AI85">
        <f t="shared" si="69"/>
        <v>-5.9788993182846797E-9</v>
      </c>
      <c r="AJ85">
        <f t="shared" si="70"/>
        <v>-3.4449286739122194</v>
      </c>
      <c r="AK85">
        <f t="shared" si="92"/>
        <v>-2.2506867336276017</v>
      </c>
      <c r="AL85">
        <f t="shared" si="71"/>
        <v>-5.6956154135187198</v>
      </c>
      <c r="AN85">
        <f t="shared" si="72"/>
        <v>0</v>
      </c>
      <c r="AO85">
        <f t="shared" si="73"/>
        <v>0</v>
      </c>
      <c r="AP85">
        <f t="shared" si="74"/>
        <v>-1.6961533715686462E-18</v>
      </c>
      <c r="AQ85">
        <f t="shared" si="75"/>
        <v>-1.4081120010618395E-12</v>
      </c>
      <c r="AR85">
        <f t="shared" si="76"/>
        <v>-1.4081136972152111E-12</v>
      </c>
      <c r="AS85">
        <f t="shared" si="77"/>
        <v>-8.113284725886499E-4</v>
      </c>
      <c r="AT85">
        <f t="shared" si="78"/>
        <v>-5.3006793542575081E-4</v>
      </c>
      <c r="AU85">
        <f t="shared" si="79"/>
        <v>-1.3413964094225142E-3</v>
      </c>
      <c r="AW85">
        <v>82</v>
      </c>
      <c r="AX85">
        <f>IF(Z85&gt;0, (R85*SUMPRODUCT(K85:$K$98, X85:$X$98)-K85*$AZ$3)/Z85, 0)</f>
        <v>-4.9826497991373152E+16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0.84762719500000006</v>
      </c>
      <c r="Q86" s="5">
        <f t="shared" si="91"/>
        <v>12.5</v>
      </c>
      <c r="R86">
        <f t="shared" si="62"/>
        <v>2000000</v>
      </c>
      <c r="S86">
        <f t="shared" si="63"/>
        <v>-3.1247501680645229E+17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-28.707738949339234</v>
      </c>
      <c r="AC86">
        <f t="shared" si="64"/>
        <v>-25.631909776196981</v>
      </c>
      <c r="AE86">
        <f t="shared" si="65"/>
        <v>0</v>
      </c>
      <c r="AF86">
        <f t="shared" si="66"/>
        <v>0</v>
      </c>
      <c r="AG86">
        <f t="shared" si="67"/>
        <v>-1.0253583645726084E-15</v>
      </c>
      <c r="AH86">
        <f t="shared" si="68"/>
        <v>-9.7672769395247105E-10</v>
      </c>
      <c r="AI86">
        <f t="shared" si="69"/>
        <v>-9.7672871931083559E-10</v>
      </c>
      <c r="AJ86">
        <f t="shared" si="70"/>
        <v>-3.0758291731422531</v>
      </c>
      <c r="AK86">
        <f t="shared" si="92"/>
        <v>-2.0095417264537465</v>
      </c>
      <c r="AL86">
        <f t="shared" si="71"/>
        <v>-5.0853709005727286</v>
      </c>
      <c r="AN86">
        <f t="shared" si="72"/>
        <v>0</v>
      </c>
      <c r="AO86">
        <f t="shared" si="73"/>
        <v>0</v>
      </c>
      <c r="AP86">
        <f t="shared" si="74"/>
        <v>-2.1561260108967441E-19</v>
      </c>
      <c r="AQ86">
        <f t="shared" si="75"/>
        <v>-2.0538653209036064E-13</v>
      </c>
      <c r="AR86">
        <f t="shared" si="76"/>
        <v>-2.0538674770296171E-13</v>
      </c>
      <c r="AS86">
        <f t="shared" si="77"/>
        <v>-6.4678609103182639E-4</v>
      </c>
      <c r="AT86">
        <f t="shared" si="78"/>
        <v>-4.2256691280762975E-4</v>
      </c>
      <c r="AU86">
        <f t="shared" si="79"/>
        <v>-1.0693530040448429E-3</v>
      </c>
      <c r="AW86">
        <v>83</v>
      </c>
      <c r="AX86">
        <f>IF(Z86&gt;0, (R86*SUMPRODUCT(K86:$K$98, X86:$X$98)-K86*$AZ$3)/Z86, 0)</f>
        <v>-3.1247501680645229E+17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0.86522596900000004</v>
      </c>
      <c r="Q87" s="5">
        <f t="shared" si="91"/>
        <v>12.5</v>
      </c>
      <c r="R87">
        <f t="shared" si="62"/>
        <v>2000000</v>
      </c>
      <c r="S87">
        <f t="shared" si="63"/>
        <v>-2.2360065510751117E+18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-25.631909776196981</v>
      </c>
      <c r="AC87">
        <f t="shared" si="64"/>
        <v>-22.885633728747486</v>
      </c>
      <c r="AE87">
        <f t="shared" si="65"/>
        <v>0</v>
      </c>
      <c r="AF87">
        <f t="shared" si="66"/>
        <v>0</v>
      </c>
      <c r="AG87">
        <f t="shared" si="67"/>
        <v>-1.2793809636729187E-16</v>
      </c>
      <c r="AH87">
        <f t="shared" si="68"/>
        <v>-1.4194666952953448E-10</v>
      </c>
      <c r="AI87">
        <f t="shared" si="69"/>
        <v>-1.4194679746763083E-10</v>
      </c>
      <c r="AJ87">
        <f t="shared" si="70"/>
        <v>-2.7462760474494949</v>
      </c>
      <c r="AK87">
        <f t="shared" si="92"/>
        <v>-1.7942336843337887</v>
      </c>
      <c r="AL87">
        <f t="shared" si="71"/>
        <v>-4.5405097319252308</v>
      </c>
      <c r="AN87">
        <f t="shared" si="72"/>
        <v>0</v>
      </c>
      <c r="AO87">
        <f t="shared" si="73"/>
        <v>0</v>
      </c>
      <c r="AP87">
        <f t="shared" si="74"/>
        <v>-2.4020404796744332E-20</v>
      </c>
      <c r="AQ87">
        <f t="shared" si="75"/>
        <v>-2.6650517386632001E-14</v>
      </c>
      <c r="AR87">
        <f t="shared" si="76"/>
        <v>-2.6650541407036796E-14</v>
      </c>
      <c r="AS87">
        <f t="shared" si="77"/>
        <v>-5.1561391185592686E-4</v>
      </c>
      <c r="AT87">
        <f t="shared" si="78"/>
        <v>-3.3686775574589455E-4</v>
      </c>
      <c r="AU87">
        <f t="shared" si="79"/>
        <v>-8.5248166762847202E-4</v>
      </c>
      <c r="AW87">
        <v>84</v>
      </c>
      <c r="AX87">
        <f>IF(Z87&gt;0, (R87*SUMPRODUCT(K87:$K$98, X87:$X$98)-K87*$AZ$3)/Z87, 0)</f>
        <v>-2.2360065510751117E+18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0.88282474399999999</v>
      </c>
      <c r="Q88" s="5">
        <f t="shared" si="91"/>
        <v>12.5</v>
      </c>
      <c r="R88">
        <f t="shared" si="62"/>
        <v>2000000</v>
      </c>
      <c r="S88">
        <f t="shared" si="63"/>
        <v>-1.862775509118244E+19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-22.885633728747486</v>
      </c>
      <c r="AC88">
        <f t="shared" si="64"/>
        <v>-20.433601543524563</v>
      </c>
      <c r="AE88">
        <f t="shared" si="65"/>
        <v>0</v>
      </c>
      <c r="AF88">
        <f t="shared" si="66"/>
        <v>0</v>
      </c>
      <c r="AG88">
        <f t="shared" si="67"/>
        <v>-1.3711798230317169E-17</v>
      </c>
      <c r="AH88">
        <f t="shared" si="68"/>
        <v>-1.8071506747728285E-11</v>
      </c>
      <c r="AI88">
        <f t="shared" si="69"/>
        <v>-1.8071520459526516E-11</v>
      </c>
      <c r="AJ88">
        <f t="shared" si="70"/>
        <v>-2.4520321852229223</v>
      </c>
      <c r="AK88">
        <f t="shared" si="92"/>
        <v>-1.6019943610123242</v>
      </c>
      <c r="AL88">
        <f t="shared" si="71"/>
        <v>-4.0540265462533176</v>
      </c>
      <c r="AN88">
        <f t="shared" si="72"/>
        <v>0</v>
      </c>
      <c r="AO88">
        <f t="shared" si="73"/>
        <v>0</v>
      </c>
      <c r="AP88">
        <f t="shared" si="74"/>
        <v>-2.2985652083166968E-21</v>
      </c>
      <c r="AQ88">
        <f t="shared" si="75"/>
        <v>-3.029401102208884E-15</v>
      </c>
      <c r="AR88">
        <f t="shared" si="76"/>
        <v>-3.0294034007740923E-15</v>
      </c>
      <c r="AS88">
        <f t="shared" si="77"/>
        <v>-4.1104425371170307E-4</v>
      </c>
      <c r="AT88">
        <f t="shared" si="78"/>
        <v>-2.6854891242498183E-4</v>
      </c>
      <c r="AU88">
        <f t="shared" si="79"/>
        <v>-6.7959316613971422E-4</v>
      </c>
      <c r="AW88">
        <v>85</v>
      </c>
      <c r="AX88">
        <f>IF(Z88&gt;0, (R88*SUMPRODUCT(K88:$K$98, X88:$X$98)-K88*$AZ$3)/Z88, 0)</f>
        <v>-1.862775509118244E+19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-20.433601543524563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-2.193887716850747E-12</v>
      </c>
      <c r="AI89">
        <f t="shared" si="69"/>
        <v>-2.193887716850747E-12</v>
      </c>
      <c r="AJ89">
        <f t="shared" si="70"/>
        <v>-20.433601543524563</v>
      </c>
      <c r="AK89">
        <f t="shared" si="92"/>
        <v>-1.4303521080467196</v>
      </c>
      <c r="AL89">
        <f t="shared" si="71"/>
        <v>-21.863953651573478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-3.2836645833095664E-16</v>
      </c>
      <c r="AR89">
        <f t="shared" si="76"/>
        <v>-3.2836645833095664E-16</v>
      </c>
      <c r="AS89">
        <f t="shared" si="77"/>
        <v>-3.0583649829740126E-3</v>
      </c>
      <c r="AT89">
        <f t="shared" si="78"/>
        <v>-2.140855488081809E-4</v>
      </c>
      <c r="AU89">
        <f t="shared" si="79"/>
        <v>-3.2724505317825218E-3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225135.83666856316</v>
      </c>
      <c r="AO91" s="6">
        <f t="shared" si="93"/>
        <v>-22513.583666856317</v>
      </c>
      <c r="AP91" s="6">
        <f t="shared" si="93"/>
        <v>-746.81089635622993</v>
      </c>
      <c r="AQ91" s="6">
        <f t="shared" si="93"/>
        <v>-121894.04958786919</v>
      </c>
      <c r="AR91" s="6">
        <f t="shared" si="93"/>
        <v>79981.392517481305</v>
      </c>
      <c r="AS91" s="6">
        <f t="shared" si="93"/>
        <v>-28843.070866392081</v>
      </c>
      <c r="AT91" s="6">
        <f t="shared" si="93"/>
        <v>9492.3948922312775</v>
      </c>
      <c r="AU91" s="6">
        <f t="shared" si="93"/>
        <v>60630.71654332061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507026.79240845505</v>
      </c>
      <c r="K3">
        <v>1</v>
      </c>
      <c r="L3" s="2">
        <v>0</v>
      </c>
      <c r="O3">
        <f>$C$3</f>
        <v>507026.79240845505</v>
      </c>
      <c r="P3">
        <f>O3*C5</f>
        <v>50702.679240845508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507026.79240845505</v>
      </c>
      <c r="AF3">
        <f t="shared" ref="AF3:AF34" si="4">-$Z3*P3</f>
        <v>-50702.679240845508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455699.15619690955</v>
      </c>
      <c r="AJ3">
        <f t="shared" ref="AJ3:AJ34" si="8">AB3-AC3</f>
        <v>0</v>
      </c>
      <c r="AL3">
        <f t="shared" ref="AL3:AL34" si="9">SUM(AI3:AK3)</f>
        <v>455699.15619690955</v>
      </c>
      <c r="AN3">
        <f t="shared" ref="AN3:AN34" si="10">AE3*$K3</f>
        <v>507026.79240845505</v>
      </c>
      <c r="AO3">
        <f t="shared" ref="AO3:AO34" si="11">AF3*$K3</f>
        <v>-50702.679240845508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455699.15619690955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455699.15619690955</v>
      </c>
      <c r="AW3">
        <v>0</v>
      </c>
      <c r="AX3">
        <f>IF(Z3&gt;0, (R3*SUMPRODUCT(K3:$K$98, X3:$X$98)-K3*$AZ$3)/Z3, 0)</f>
        <v>0</v>
      </c>
      <c r="AZ3">
        <f>C6*ABS(SUMPRODUCT(X4:X79, K4:K79))/1</f>
        <v>285569.19785704097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2000000</v>
      </c>
      <c r="S4">
        <f t="shared" si="1"/>
        <v>19389.475775377152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19155.168696633307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-19155.168696633307</v>
      </c>
      <c r="AK4">
        <f>G4*SUM(AB4, AE4:AF4)</f>
        <v>0</v>
      </c>
      <c r="AL4">
        <f t="shared" si="9"/>
        <v>-23323.648696633307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-3888.8702304319427</v>
      </c>
      <c r="AR4">
        <f t="shared" si="14"/>
        <v>-3888.8702304319427</v>
      </c>
      <c r="AS4">
        <f t="shared" si="15"/>
        <v>-17870.294520602023</v>
      </c>
      <c r="AT4">
        <f t="shared" si="16"/>
        <v>0</v>
      </c>
      <c r="AU4">
        <f t="shared" si="17"/>
        <v>-21759.164751033964</v>
      </c>
      <c r="AW4">
        <v>1</v>
      </c>
      <c r="AX4">
        <f>IF(Z4&gt;0, (R4*SUMPRODUCT(K4:$K$98, X4:$X$98)-K4*$AZ$3)/Z4, 0)</f>
        <v>19389.475775377152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2.1892320000000002E-3</v>
      </c>
      <c r="Q5" s="5">
        <f t="shared" ref="Q5:Q36" si="29">$C$8</f>
        <v>12.5</v>
      </c>
      <c r="R5">
        <f t="shared" si="0"/>
        <v>2000000</v>
      </c>
      <c r="S5">
        <f t="shared" si="1"/>
        <v>38414.61463069314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19155.168696633307</v>
      </c>
      <c r="AC5">
        <f t="shared" si="2"/>
        <v>37487.816938792617</v>
      </c>
      <c r="AE5">
        <f t="shared" si="3"/>
        <v>0</v>
      </c>
      <c r="AF5">
        <f t="shared" si="4"/>
        <v>0</v>
      </c>
      <c r="AG5">
        <f t="shared" si="5"/>
        <v>-12.198422820061296</v>
      </c>
      <c r="AH5">
        <f t="shared" si="6"/>
        <v>-4325.5535901926405</v>
      </c>
      <c r="AI5">
        <f t="shared" si="7"/>
        <v>-4337.7520130127014</v>
      </c>
      <c r="AJ5">
        <f t="shared" si="8"/>
        <v>-18332.64824215931</v>
      </c>
      <c r="AK5">
        <f>G5*SUM(AB5, AE5:AF5)</f>
        <v>785.36191656196559</v>
      </c>
      <c r="AL5">
        <f t="shared" si="9"/>
        <v>-21885.038338610048</v>
      </c>
      <c r="AN5">
        <f t="shared" si="10"/>
        <v>0</v>
      </c>
      <c r="AO5">
        <f t="shared" si="11"/>
        <v>0</v>
      </c>
      <c r="AP5">
        <f t="shared" si="12"/>
        <v>-10.430969156391729</v>
      </c>
      <c r="AQ5">
        <f t="shared" si="13"/>
        <v>-3698.8155558451299</v>
      </c>
      <c r="AR5">
        <f t="shared" si="14"/>
        <v>-3709.2465250015216</v>
      </c>
      <c r="AS5">
        <f t="shared" si="15"/>
        <v>-15676.394497037274</v>
      </c>
      <c r="AT5">
        <f t="shared" si="16"/>
        <v>671.56927162665716</v>
      </c>
      <c r="AU5">
        <f t="shared" si="17"/>
        <v>-18714.071750412138</v>
      </c>
      <c r="AW5">
        <v>2</v>
      </c>
      <c r="AX5">
        <f>IF(Z5&gt;0, (R5*SUMPRODUCT(K5:$K$98, X5:$X$98)-K5*$AZ$3)/Z5, 0)</f>
        <v>38414.61463069314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2.8741389999999999E-3</v>
      </c>
      <c r="Q6" s="5">
        <f t="shared" si="29"/>
        <v>12.5</v>
      </c>
      <c r="R6">
        <f t="shared" si="0"/>
        <v>2000000</v>
      </c>
      <c r="S6">
        <f t="shared" si="1"/>
        <v>59887.836052566512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37487.816938792617</v>
      </c>
      <c r="AC6">
        <f t="shared" si="2"/>
        <v>57690.568734889821</v>
      </c>
      <c r="AE6">
        <f t="shared" si="3"/>
        <v>0</v>
      </c>
      <c r="AF6">
        <f t="shared" si="4"/>
        <v>0</v>
      </c>
      <c r="AG6">
        <f t="shared" si="5"/>
        <v>-12.041378629095055</v>
      </c>
      <c r="AH6">
        <f t="shared" si="6"/>
        <v>-5609.5940425005037</v>
      </c>
      <c r="AI6">
        <f t="shared" si="7"/>
        <v>-5621.6354211295984</v>
      </c>
      <c r="AJ6">
        <f t="shared" si="8"/>
        <v>-20202.751796097204</v>
      </c>
      <c r="AK6">
        <f>G6*SUM(AB6, AE6:AF6)</f>
        <v>2193.0372909193684</v>
      </c>
      <c r="AL6">
        <f t="shared" si="9"/>
        <v>-23631.349926307434</v>
      </c>
      <c r="AN6">
        <f t="shared" si="10"/>
        <v>0</v>
      </c>
      <c r="AO6">
        <f t="shared" si="11"/>
        <v>0</v>
      </c>
      <c r="AP6">
        <f t="shared" si="12"/>
        <v>-9.288840243182344</v>
      </c>
      <c r="AQ6">
        <f t="shared" si="13"/>
        <v>-4327.2971056646002</v>
      </c>
      <c r="AR6">
        <f t="shared" si="14"/>
        <v>-4336.5859459077828</v>
      </c>
      <c r="AS6">
        <f t="shared" si="15"/>
        <v>-15584.605358490857</v>
      </c>
      <c r="AT6">
        <f t="shared" si="16"/>
        <v>1691.7309612265169</v>
      </c>
      <c r="AU6">
        <f t="shared" si="17"/>
        <v>-18229.460343172123</v>
      </c>
      <c r="AW6">
        <v>3</v>
      </c>
      <c r="AX6">
        <f>IF(Z6&gt;0, (R6*SUMPRODUCT(K6:$K$98, X6:$X$98)-K6*$AZ$3)/Z6, 0)</f>
        <v>59887.836052566512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3.657909E-3</v>
      </c>
      <c r="Q7" s="5">
        <f t="shared" si="29"/>
        <v>12.5</v>
      </c>
      <c r="R7">
        <f t="shared" si="0"/>
        <v>2000000</v>
      </c>
      <c r="S7">
        <f t="shared" si="1"/>
        <v>77067.268772970929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57690.568734889821</v>
      </c>
      <c r="AC7">
        <f t="shared" si="2"/>
        <v>73225.734084493277</v>
      </c>
      <c r="AE7">
        <f t="shared" si="3"/>
        <v>0</v>
      </c>
      <c r="AF7">
        <f t="shared" si="4"/>
        <v>0</v>
      </c>
      <c r="AG7">
        <f t="shared" si="5"/>
        <v>-11.87691857554433</v>
      </c>
      <c r="AH7">
        <f t="shared" si="6"/>
        <v>-7047.4027615639143</v>
      </c>
      <c r="AI7">
        <f t="shared" si="7"/>
        <v>-7059.2796801394588</v>
      </c>
      <c r="AJ7">
        <f t="shared" si="8"/>
        <v>-15535.165349603456</v>
      </c>
      <c r="AK7">
        <f>G7*SUM(AB7, AE7:AF7)</f>
        <v>2832.60692488309</v>
      </c>
      <c r="AL7">
        <f t="shared" si="9"/>
        <v>-19761.838104859824</v>
      </c>
      <c r="AN7">
        <f t="shared" si="10"/>
        <v>0</v>
      </c>
      <c r="AO7">
        <f t="shared" si="11"/>
        <v>0</v>
      </c>
      <c r="AP7">
        <f t="shared" si="12"/>
        <v>-8.3358876430037512</v>
      </c>
      <c r="AQ7">
        <f t="shared" si="13"/>
        <v>-4946.2625530123032</v>
      </c>
      <c r="AR7">
        <f t="shared" si="14"/>
        <v>-4954.5984406553071</v>
      </c>
      <c r="AS7">
        <f t="shared" si="15"/>
        <v>-10903.450423279881</v>
      </c>
      <c r="AT7">
        <f t="shared" si="16"/>
        <v>1988.0824232675714</v>
      </c>
      <c r="AU7">
        <f t="shared" si="17"/>
        <v>-13869.966440667615</v>
      </c>
      <c r="AW7">
        <v>4</v>
      </c>
      <c r="AX7">
        <f>IF(Z7&gt;0, (R7*SUMPRODUCT(K7:$K$98, X7:$X$98)-K7*$AZ$3)/Z7, 0)</f>
        <v>77067.268772970929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4.4868319999999996E-3</v>
      </c>
      <c r="Q8" s="5">
        <f t="shared" si="29"/>
        <v>12.5</v>
      </c>
      <c r="R8">
        <f t="shared" si="0"/>
        <v>2000000</v>
      </c>
      <c r="S8">
        <f t="shared" si="1"/>
        <v>87163.496619451311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73225.734084493277</v>
      </c>
      <c r="AC8">
        <f t="shared" si="2"/>
        <v>81618.919572913961</v>
      </c>
      <c r="AE8">
        <f t="shared" si="3"/>
        <v>0</v>
      </c>
      <c r="AF8">
        <f t="shared" si="4"/>
        <v>0</v>
      </c>
      <c r="AG8">
        <f t="shared" si="5"/>
        <v>-11.704859651462741</v>
      </c>
      <c r="AH8">
        <f t="shared" si="6"/>
        <v>-8526.3581321834736</v>
      </c>
      <c r="AI8">
        <f t="shared" si="7"/>
        <v>-8538.0629918349368</v>
      </c>
      <c r="AJ8">
        <f t="shared" si="8"/>
        <v>-8393.1854884206841</v>
      </c>
      <c r="AK8">
        <f t="shared" ref="AK8:AK39" si="30">G8*SUM(AB8:AB8, AE8:AF8)</f>
        <v>1559.7081359997067</v>
      </c>
      <c r="AL8">
        <f t="shared" si="9"/>
        <v>-15371.540344255915</v>
      </c>
      <c r="AN8">
        <f t="shared" si="10"/>
        <v>0</v>
      </c>
      <c r="AO8">
        <f t="shared" si="11"/>
        <v>0</v>
      </c>
      <c r="AP8">
        <f t="shared" si="12"/>
        <v>-7.668372107858378</v>
      </c>
      <c r="AQ8">
        <f t="shared" si="13"/>
        <v>-5585.9949481988315</v>
      </c>
      <c r="AR8">
        <f t="shared" si="14"/>
        <v>-5593.6633203066904</v>
      </c>
      <c r="AS8">
        <f t="shared" si="15"/>
        <v>-5498.7476494383791</v>
      </c>
      <c r="AT8">
        <f t="shared" si="16"/>
        <v>1021.8338982821767</v>
      </c>
      <c r="AU8">
        <f t="shared" si="17"/>
        <v>-10070.577071462892</v>
      </c>
      <c r="AW8">
        <v>5</v>
      </c>
      <c r="AX8">
        <f>IF(Z8&gt;0, (R8*SUMPRODUCT(K8:$K$98, X8:$X$98)-K8*$AZ$3)/Z8, 0)</f>
        <v>87163.496619451311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5.3970320000000004E-3</v>
      </c>
      <c r="Q9" s="5">
        <f t="shared" si="29"/>
        <v>12.5</v>
      </c>
      <c r="R9">
        <f t="shared" si="0"/>
        <v>2000000</v>
      </c>
      <c r="S9">
        <f t="shared" si="1"/>
        <v>93210.652606218209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81618.919572913961</v>
      </c>
      <c r="AC9">
        <f t="shared" si="2"/>
        <v>85937.533901833958</v>
      </c>
      <c r="AE9">
        <f t="shared" si="3"/>
        <v>0</v>
      </c>
      <c r="AF9">
        <f t="shared" si="4"/>
        <v>0</v>
      </c>
      <c r="AG9">
        <f t="shared" si="5"/>
        <v>-11.52463955285366</v>
      </c>
      <c r="AH9">
        <f t="shared" si="6"/>
        <v>-10107.440335112522</v>
      </c>
      <c r="AI9">
        <f t="shared" si="7"/>
        <v>-10118.964974665376</v>
      </c>
      <c r="AJ9">
        <f t="shared" si="8"/>
        <v>-4318.6143289199972</v>
      </c>
      <c r="AK9">
        <f t="shared" si="30"/>
        <v>481.55162548019234</v>
      </c>
      <c r="AL9">
        <f t="shared" si="9"/>
        <v>-13956.02767810518</v>
      </c>
      <c r="AN9">
        <f t="shared" si="10"/>
        <v>0</v>
      </c>
      <c r="AO9">
        <f t="shared" si="11"/>
        <v>0</v>
      </c>
      <c r="AP9">
        <f t="shared" si="12"/>
        <v>-7.1505842760922196</v>
      </c>
      <c r="AQ9">
        <f t="shared" si="13"/>
        <v>-6271.2680600843441</v>
      </c>
      <c r="AR9">
        <f t="shared" si="14"/>
        <v>-6278.4186443604367</v>
      </c>
      <c r="AS9">
        <f t="shared" si="15"/>
        <v>-2679.5298519540611</v>
      </c>
      <c r="AT9">
        <f t="shared" si="16"/>
        <v>298.78378976570121</v>
      </c>
      <c r="AU9">
        <f t="shared" si="17"/>
        <v>-8659.1647065487959</v>
      </c>
      <c r="AW9">
        <v>6</v>
      </c>
      <c r="AX9">
        <f>IF(Z9&gt;0, (R9*SUMPRODUCT(K9:$K$98, X9:$X$98)-K9*$AZ$3)/Z9, 0)</f>
        <v>93210.652606218209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6.3737730000000001E-3</v>
      </c>
      <c r="Q10" s="5">
        <f t="shared" si="29"/>
        <v>12.5</v>
      </c>
      <c r="R10">
        <f t="shared" si="0"/>
        <v>2000000</v>
      </c>
      <c r="S10">
        <f t="shared" si="1"/>
        <v>97874.538209497419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85937.533901833958</v>
      </c>
      <c r="AC10">
        <f t="shared" si="2"/>
        <v>88759.973568442685</v>
      </c>
      <c r="AE10">
        <f t="shared" si="3"/>
        <v>0</v>
      </c>
      <c r="AF10">
        <f t="shared" si="4"/>
        <v>0</v>
      </c>
      <c r="AG10">
        <f t="shared" si="5"/>
        <v>-11.335937720908412</v>
      </c>
      <c r="AH10">
        <f t="shared" si="6"/>
        <v>-11752.869826673717</v>
      </c>
      <c r="AI10">
        <f t="shared" si="7"/>
        <v>-11764.205764394626</v>
      </c>
      <c r="AJ10">
        <f t="shared" si="8"/>
        <v>-2822.4396666087268</v>
      </c>
      <c r="AK10">
        <f t="shared" si="30"/>
        <v>352.34388899751929</v>
      </c>
      <c r="AL10">
        <f t="shared" si="9"/>
        <v>-14234.301542005835</v>
      </c>
      <c r="AN10">
        <f t="shared" si="10"/>
        <v>0</v>
      </c>
      <c r="AO10">
        <f t="shared" si="11"/>
        <v>0</v>
      </c>
      <c r="AP10">
        <f t="shared" si="12"/>
        <v>-6.6725189567765062</v>
      </c>
      <c r="AQ10">
        <f t="shared" si="13"/>
        <v>-6917.9320357736287</v>
      </c>
      <c r="AR10">
        <f t="shared" si="14"/>
        <v>-6924.6045547304057</v>
      </c>
      <c r="AS10">
        <f t="shared" si="15"/>
        <v>-1661.3343018874241</v>
      </c>
      <c r="AT10">
        <f t="shared" si="16"/>
        <v>207.39539476332834</v>
      </c>
      <c r="AU10">
        <f t="shared" si="17"/>
        <v>-8378.5434618545023</v>
      </c>
      <c r="AW10">
        <v>7</v>
      </c>
      <c r="AX10">
        <f>IF(Z10&gt;0, (R10*SUMPRODUCT(K10:$K$98, X10:$X$98)-K10*$AZ$3)/Z10, 0)</f>
        <v>97874.538209497419</v>
      </c>
    </row>
    <row r="11" spans="1:52" x14ac:dyDescent="0.25">
      <c r="A11" t="s">
        <v>33</v>
      </c>
      <c r="C11" s="25">
        <f>AU81</f>
        <v>134656.99177391798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7.4983330000000003E-3</v>
      </c>
      <c r="Q11" s="5">
        <f t="shared" si="29"/>
        <v>12.5</v>
      </c>
      <c r="R11">
        <f t="shared" si="0"/>
        <v>2000000</v>
      </c>
      <c r="S11">
        <f t="shared" si="1"/>
        <v>101246.69946312917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88759.973568442685</v>
      </c>
      <c r="AC11">
        <f t="shared" si="2"/>
        <v>90211.438634315535</v>
      </c>
      <c r="AE11">
        <f t="shared" si="3"/>
        <v>0</v>
      </c>
      <c r="AF11">
        <f t="shared" si="4"/>
        <v>0</v>
      </c>
      <c r="AG11">
        <f t="shared" si="5"/>
        <v>-11.137577707800697</v>
      </c>
      <c r="AH11">
        <f t="shared" si="6"/>
        <v>-13600.101743781173</v>
      </c>
      <c r="AI11">
        <f t="shared" si="7"/>
        <v>-13611.239321488974</v>
      </c>
      <c r="AJ11">
        <f t="shared" si="8"/>
        <v>-1451.4650658728497</v>
      </c>
      <c r="AK11">
        <f t="shared" si="30"/>
        <v>213.02393656426241</v>
      </c>
      <c r="AL11">
        <f t="shared" si="9"/>
        <v>-14849.680450797561</v>
      </c>
      <c r="AN11">
        <f t="shared" si="10"/>
        <v>0</v>
      </c>
      <c r="AO11">
        <f t="shared" si="11"/>
        <v>0</v>
      </c>
      <c r="AP11">
        <f t="shared" si="12"/>
        <v>-6.229343403764747</v>
      </c>
      <c r="AQ11">
        <f t="shared" si="13"/>
        <v>-7606.6543651422053</v>
      </c>
      <c r="AR11">
        <f t="shared" si="14"/>
        <v>-7612.8837085459709</v>
      </c>
      <c r="AS11">
        <f t="shared" si="15"/>
        <v>-811.81694719465463</v>
      </c>
      <c r="AT11">
        <f t="shared" si="16"/>
        <v>119.14612754182313</v>
      </c>
      <c r="AU11">
        <f t="shared" si="17"/>
        <v>-8305.5545281988016</v>
      </c>
      <c r="AW11">
        <v>8</v>
      </c>
      <c r="AX11">
        <f>IF(Z11&gt;0, (R11*SUMPRODUCT(K11:$K$98, X11:$X$98)-K11*$AZ$3)/Z11, 0)</f>
        <v>101246.69946312917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8.7783159999999995E-3</v>
      </c>
      <c r="Q12" s="5">
        <f t="shared" si="29"/>
        <v>12.5</v>
      </c>
      <c r="R12">
        <f t="shared" si="0"/>
        <v>2000000</v>
      </c>
      <c r="S12">
        <f t="shared" si="1"/>
        <v>103563.61312003295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90211.438634315535</v>
      </c>
      <c r="AC12">
        <f t="shared" si="2"/>
        <v>90543.038540553447</v>
      </c>
      <c r="AE12">
        <f t="shared" si="3"/>
        <v>0</v>
      </c>
      <c r="AF12">
        <f t="shared" si="4"/>
        <v>0</v>
      </c>
      <c r="AG12">
        <f t="shared" si="5"/>
        <v>-10.928432754129059</v>
      </c>
      <c r="AH12">
        <f t="shared" si="6"/>
        <v>-15643.068254980828</v>
      </c>
      <c r="AI12">
        <f t="shared" si="7"/>
        <v>-15653.996687734956</v>
      </c>
      <c r="AJ12">
        <f t="shared" si="8"/>
        <v>-331.59990623791236</v>
      </c>
      <c r="AK12">
        <f t="shared" si="30"/>
        <v>207.48630885892572</v>
      </c>
      <c r="AL12">
        <f t="shared" si="9"/>
        <v>-15778.110285113942</v>
      </c>
      <c r="AN12">
        <f t="shared" si="10"/>
        <v>0</v>
      </c>
      <c r="AO12">
        <f t="shared" si="11"/>
        <v>0</v>
      </c>
      <c r="AP12">
        <f t="shared" si="12"/>
        <v>-5.8085781857420287</v>
      </c>
      <c r="AQ12">
        <f t="shared" si="13"/>
        <v>-8314.4570743343211</v>
      </c>
      <c r="AR12">
        <f t="shared" si="14"/>
        <v>-8320.2656525200618</v>
      </c>
      <c r="AS12">
        <f t="shared" si="15"/>
        <v>-176.2488753055554</v>
      </c>
      <c r="AT12">
        <f t="shared" si="16"/>
        <v>110.28117888383689</v>
      </c>
      <c r="AU12">
        <f t="shared" si="17"/>
        <v>-8386.2333489417797</v>
      </c>
      <c r="AW12">
        <v>9</v>
      </c>
      <c r="AX12">
        <f>IF(Z12&gt;0, (R12*SUMPRODUCT(K12:$K$98, X12:$X$98)-K12*$AZ$3)/Z12, 0)</f>
        <v>103563.61312003295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1.019566E-2</v>
      </c>
      <c r="Q13" s="5">
        <f t="shared" si="29"/>
        <v>12.5</v>
      </c>
      <c r="R13">
        <f t="shared" si="0"/>
        <v>2000000</v>
      </c>
      <c r="S13">
        <f t="shared" si="1"/>
        <v>104750.49479057916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90543.038540553447</v>
      </c>
      <c r="AC13">
        <f t="shared" si="2"/>
        <v>89731.166401619732</v>
      </c>
      <c r="AE13">
        <f t="shared" si="3"/>
        <v>0</v>
      </c>
      <c r="AF13">
        <f t="shared" si="4"/>
        <v>0</v>
      </c>
      <c r="AG13">
        <f t="shared" si="5"/>
        <v>-10.707725841893803</v>
      </c>
      <c r="AH13">
        <f t="shared" si="6"/>
        <v>-17827.613551034159</v>
      </c>
      <c r="AI13">
        <f t="shared" si="7"/>
        <v>-17838.321276876053</v>
      </c>
      <c r="AJ13">
        <f t="shared" si="8"/>
        <v>811.87213893371518</v>
      </c>
      <c r="AK13">
        <f t="shared" si="30"/>
        <v>181.08607708110691</v>
      </c>
      <c r="AL13">
        <f t="shared" si="9"/>
        <v>-16845.363060861229</v>
      </c>
      <c r="AN13">
        <f t="shared" si="10"/>
        <v>0</v>
      </c>
      <c r="AO13">
        <f t="shared" si="11"/>
        <v>0</v>
      </c>
      <c r="AP13">
        <f t="shared" si="12"/>
        <v>-5.4099525813872278</v>
      </c>
      <c r="AQ13">
        <f t="shared" si="13"/>
        <v>-9007.192131595828</v>
      </c>
      <c r="AR13">
        <f t="shared" si="14"/>
        <v>-9012.6020841772151</v>
      </c>
      <c r="AS13">
        <f t="shared" si="15"/>
        <v>410.1888522954568</v>
      </c>
      <c r="AT13">
        <f t="shared" si="16"/>
        <v>91.491611255612213</v>
      </c>
      <c r="AU13">
        <f t="shared" si="17"/>
        <v>-8510.9216206261463</v>
      </c>
      <c r="AW13">
        <v>10</v>
      </c>
      <c r="AX13">
        <f>IF(Z13&gt;0, (R13*SUMPRODUCT(K13:$K$98, X13:$X$98)-K13*$AZ$3)/Z13, 0)</f>
        <v>104750.49479057916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1.1804551E-2</v>
      </c>
      <c r="Q14" s="5">
        <f t="shared" si="29"/>
        <v>12.5</v>
      </c>
      <c r="R14">
        <f t="shared" si="0"/>
        <v>2000000</v>
      </c>
      <c r="S14">
        <f t="shared" si="1"/>
        <v>104816.145714326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89731.166401619732</v>
      </c>
      <c r="AC14">
        <f t="shared" si="2"/>
        <v>87829.630135678162</v>
      </c>
      <c r="AE14">
        <f t="shared" si="3"/>
        <v>0</v>
      </c>
      <c r="AF14">
        <f t="shared" si="4"/>
        <v>0</v>
      </c>
      <c r="AG14">
        <f t="shared" si="5"/>
        <v>-10.474248687680213</v>
      </c>
      <c r="AH14">
        <f t="shared" si="6"/>
        <v>-20223.983327144535</v>
      </c>
      <c r="AI14">
        <f t="shared" si="7"/>
        <v>-20234.457575832213</v>
      </c>
      <c r="AJ14">
        <f t="shared" si="8"/>
        <v>1901.5362659415696</v>
      </c>
      <c r="AK14">
        <f t="shared" si="30"/>
        <v>161.51609952291551</v>
      </c>
      <c r="AL14">
        <f t="shared" si="9"/>
        <v>-18171.405210367728</v>
      </c>
      <c r="AN14">
        <f t="shared" si="10"/>
        <v>0</v>
      </c>
      <c r="AO14">
        <f t="shared" si="11"/>
        <v>0</v>
      </c>
      <c r="AP14">
        <f t="shared" si="12"/>
        <v>-5.0313662240148211</v>
      </c>
      <c r="AQ14">
        <f t="shared" si="13"/>
        <v>-9714.707914746863</v>
      </c>
      <c r="AR14">
        <f t="shared" si="14"/>
        <v>-9719.7392809708763</v>
      </c>
      <c r="AS14">
        <f t="shared" si="15"/>
        <v>913.41399535899347</v>
      </c>
      <c r="AT14">
        <f t="shared" si="16"/>
        <v>77.585196991746685</v>
      </c>
      <c r="AU14">
        <f t="shared" si="17"/>
        <v>-8728.7400886201358</v>
      </c>
      <c r="AW14">
        <v>11</v>
      </c>
      <c r="AX14">
        <f>IF(Z14&gt;0, (R14*SUMPRODUCT(K14:$K$98, X14:$X$98)-K14*$AZ$3)/Z14, 0)</f>
        <v>104816.145714326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1.3628751999999999E-2</v>
      </c>
      <c r="Q15" s="5">
        <f t="shared" si="29"/>
        <v>12.5</v>
      </c>
      <c r="R15">
        <f t="shared" si="0"/>
        <v>2000000</v>
      </c>
      <c r="S15">
        <f t="shared" si="1"/>
        <v>104083.84539329924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87829.630135678162</v>
      </c>
      <c r="AC15">
        <f t="shared" si="2"/>
        <v>85155.201093974858</v>
      </c>
      <c r="AE15">
        <f t="shared" si="3"/>
        <v>0</v>
      </c>
      <c r="AF15">
        <f t="shared" si="4"/>
        <v>0</v>
      </c>
      <c r="AG15">
        <f t="shared" si="5"/>
        <v>-10.226755263052691</v>
      </c>
      <c r="AH15">
        <f t="shared" si="6"/>
        <v>-22840.150040115052</v>
      </c>
      <c r="AI15">
        <f t="shared" si="7"/>
        <v>-22850.376795378103</v>
      </c>
      <c r="AJ15">
        <f t="shared" si="8"/>
        <v>2674.4290417033044</v>
      </c>
      <c r="AK15">
        <f t="shared" si="30"/>
        <v>360.10148355628047</v>
      </c>
      <c r="AL15">
        <f t="shared" si="9"/>
        <v>-19815.846270118516</v>
      </c>
      <c r="AN15">
        <f t="shared" si="10"/>
        <v>0</v>
      </c>
      <c r="AO15">
        <f t="shared" si="11"/>
        <v>0</v>
      </c>
      <c r="AP15">
        <f t="shared" si="12"/>
        <v>-4.6603560566230895</v>
      </c>
      <c r="AQ15">
        <f t="shared" si="13"/>
        <v>-10408.309266790542</v>
      </c>
      <c r="AR15">
        <f t="shared" si="14"/>
        <v>-10412.969622847164</v>
      </c>
      <c r="AS15">
        <f t="shared" si="15"/>
        <v>1218.7435077810037</v>
      </c>
      <c r="AT15">
        <f t="shared" si="16"/>
        <v>164.09907998419507</v>
      </c>
      <c r="AU15">
        <f t="shared" si="17"/>
        <v>-9030.127035081965</v>
      </c>
      <c r="AW15">
        <v>12</v>
      </c>
      <c r="AX15">
        <f>IF(Z15&gt;0, (R15*SUMPRODUCT(K15:$K$98, X15:$X$98)-K15*$AZ$3)/Z15, 0)</f>
        <v>104083.84539329924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1.5530428000000001E-2</v>
      </c>
      <c r="Q16" s="5">
        <f t="shared" si="29"/>
        <v>12.5</v>
      </c>
      <c r="R16">
        <f t="shared" si="0"/>
        <v>2000000</v>
      </c>
      <c r="S16">
        <f t="shared" si="1"/>
        <v>102572.46612890653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85155.201093974858</v>
      </c>
      <c r="AC16">
        <f t="shared" si="2"/>
        <v>81776.200792663716</v>
      </c>
      <c r="AE16">
        <f t="shared" si="3"/>
        <v>0</v>
      </c>
      <c r="AF16">
        <f t="shared" si="4"/>
        <v>0</v>
      </c>
      <c r="AG16">
        <f t="shared" si="5"/>
        <v>-9.9656618241357044</v>
      </c>
      <c r="AH16">
        <f t="shared" si="6"/>
        <v>-25412.141805833744</v>
      </c>
      <c r="AI16">
        <f t="shared" si="7"/>
        <v>-25422.107467657879</v>
      </c>
      <c r="AJ16">
        <f t="shared" si="8"/>
        <v>3379.0003013111418</v>
      </c>
      <c r="AK16">
        <f t="shared" si="30"/>
        <v>604.60192776722158</v>
      </c>
      <c r="AL16">
        <f t="shared" si="9"/>
        <v>-21438.505238579517</v>
      </c>
      <c r="AN16">
        <f t="shared" si="10"/>
        <v>0</v>
      </c>
      <c r="AO16">
        <f t="shared" si="11"/>
        <v>0</v>
      </c>
      <c r="AP16">
        <f t="shared" si="12"/>
        <v>-4.2960695978290699</v>
      </c>
      <c r="AQ16">
        <f t="shared" si="13"/>
        <v>-10954.849939154112</v>
      </c>
      <c r="AR16">
        <f t="shared" si="14"/>
        <v>-10959.146008751941</v>
      </c>
      <c r="AS16">
        <f t="shared" si="15"/>
        <v>1456.6438959789843</v>
      </c>
      <c r="AT16">
        <f t="shared" si="16"/>
        <v>260.6361731419554</v>
      </c>
      <c r="AU16">
        <f t="shared" si="17"/>
        <v>-9241.8659396310013</v>
      </c>
      <c r="AW16">
        <v>13</v>
      </c>
      <c r="AX16">
        <f>IF(Z16&gt;0, (R16*SUMPRODUCT(K16:$K$98, X16:$X$98)-K16*$AZ$3)/Z16, 0)</f>
        <v>102572.46612890653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1.7564712E-2</v>
      </c>
      <c r="Q17" s="5">
        <f t="shared" si="29"/>
        <v>12.5</v>
      </c>
      <c r="R17">
        <f t="shared" si="0"/>
        <v>2000000</v>
      </c>
      <c r="S17">
        <f t="shared" si="1"/>
        <v>100872.8945432289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81776.200792663716</v>
      </c>
      <c r="AC17">
        <f t="shared" si="2"/>
        <v>78204.424782342001</v>
      </c>
      <c r="AE17">
        <f t="shared" si="3"/>
        <v>0</v>
      </c>
      <c r="AF17">
        <f t="shared" si="4"/>
        <v>0</v>
      </c>
      <c r="AG17">
        <f t="shared" si="5"/>
        <v>-9.6909612260640081</v>
      </c>
      <c r="AH17">
        <f t="shared" si="6"/>
        <v>-28007.036772854128</v>
      </c>
      <c r="AI17">
        <f t="shared" si="7"/>
        <v>-28016.727734080192</v>
      </c>
      <c r="AJ17">
        <f t="shared" si="8"/>
        <v>3571.7760103217151</v>
      </c>
      <c r="AK17">
        <f t="shared" si="30"/>
        <v>1128.5115709387592</v>
      </c>
      <c r="AL17">
        <f t="shared" si="9"/>
        <v>-23316.44015281972</v>
      </c>
      <c r="AN17">
        <f t="shared" si="10"/>
        <v>0</v>
      </c>
      <c r="AO17">
        <f t="shared" si="11"/>
        <v>0</v>
      </c>
      <c r="AP17">
        <f t="shared" si="12"/>
        <v>-3.9271006548533141</v>
      </c>
      <c r="AQ17">
        <f t="shared" si="13"/>
        <v>-11349.385255547801</v>
      </c>
      <c r="AR17">
        <f t="shared" si="14"/>
        <v>-11353.312356202654</v>
      </c>
      <c r="AS17">
        <f t="shared" si="15"/>
        <v>1447.4027479749529</v>
      </c>
      <c r="AT17">
        <f t="shared" si="16"/>
        <v>457.31052120235483</v>
      </c>
      <c r="AU17">
        <f t="shared" si="17"/>
        <v>-9448.5990870253463</v>
      </c>
      <c r="AW17">
        <v>14</v>
      </c>
      <c r="AX17">
        <f>IF(Z17&gt;0, (R17*SUMPRODUCT(K17:$K$98, X17:$X$98)-K17*$AZ$3)/Z17, 0)</f>
        <v>100872.8945432289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1.9807176999999999E-2</v>
      </c>
      <c r="Q18" s="5">
        <f t="shared" si="29"/>
        <v>12.5</v>
      </c>
      <c r="R18">
        <f t="shared" si="0"/>
        <v>2000000</v>
      </c>
      <c r="S18">
        <f t="shared" si="1"/>
        <v>99162.847348347612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78204.424782342001</v>
      </c>
      <c r="AC18">
        <f t="shared" si="2"/>
        <v>74587.128731352786</v>
      </c>
      <c r="AE18">
        <f t="shared" si="3"/>
        <v>0</v>
      </c>
      <c r="AF18">
        <f t="shared" si="4"/>
        <v>0</v>
      </c>
      <c r="AG18">
        <f t="shared" si="5"/>
        <v>-9.4021010294985814</v>
      </c>
      <c r="AH18">
        <f t="shared" si="6"/>
        <v>-30712.093488765891</v>
      </c>
      <c r="AI18">
        <f t="shared" si="7"/>
        <v>-30721.495589795391</v>
      </c>
      <c r="AJ18">
        <f t="shared" si="8"/>
        <v>3617.2960509892146</v>
      </c>
      <c r="AK18">
        <f t="shared" si="30"/>
        <v>1689.2155752985873</v>
      </c>
      <c r="AL18">
        <f t="shared" si="9"/>
        <v>-25414.983963507591</v>
      </c>
      <c r="AN18">
        <f t="shared" si="10"/>
        <v>0</v>
      </c>
      <c r="AO18">
        <f t="shared" si="11"/>
        <v>0</v>
      </c>
      <c r="AP18">
        <f t="shared" si="12"/>
        <v>-3.5554730034875748</v>
      </c>
      <c r="AQ18">
        <f t="shared" si="13"/>
        <v>-11614.001906307651</v>
      </c>
      <c r="AR18">
        <f t="shared" si="14"/>
        <v>-11617.55737931114</v>
      </c>
      <c r="AS18">
        <f t="shared" si="15"/>
        <v>1367.9068555595238</v>
      </c>
      <c r="AT18">
        <f t="shared" si="16"/>
        <v>638.78917661079004</v>
      </c>
      <c r="AU18">
        <f t="shared" si="17"/>
        <v>-9610.8613471408262</v>
      </c>
      <c r="AW18">
        <v>15</v>
      </c>
      <c r="AX18">
        <f>IF(Z18&gt;0, (R18*SUMPRODUCT(K18:$K$98, X18:$X$98)-K18*$AZ$3)/Z18, 0)</f>
        <v>99162.847348347612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2.2489294999999999E-2</v>
      </c>
      <c r="Q19" s="5">
        <f t="shared" si="29"/>
        <v>12.5</v>
      </c>
      <c r="R19">
        <f t="shared" si="0"/>
        <v>2000000</v>
      </c>
      <c r="S19">
        <f t="shared" si="1"/>
        <v>96538.97737995768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74587.128731352786</v>
      </c>
      <c r="AC19">
        <f t="shared" si="2"/>
        <v>70254.374848397871</v>
      </c>
      <c r="AE19">
        <f t="shared" si="3"/>
        <v>0</v>
      </c>
      <c r="AF19">
        <f t="shared" si="4"/>
        <v>0</v>
      </c>
      <c r="AG19">
        <f t="shared" si="5"/>
        <v>-9.0966333955313985</v>
      </c>
      <c r="AH19">
        <f t="shared" si="6"/>
        <v>-33831.459787551568</v>
      </c>
      <c r="AI19">
        <f t="shared" si="7"/>
        <v>-33840.556420947098</v>
      </c>
      <c r="AJ19">
        <f t="shared" si="8"/>
        <v>4332.7538829549158</v>
      </c>
      <c r="AK19">
        <f t="shared" si="30"/>
        <v>1663.2929707091671</v>
      </c>
      <c r="AL19">
        <f t="shared" si="9"/>
        <v>-27844.509567283014</v>
      </c>
      <c r="AN19">
        <f t="shared" si="10"/>
        <v>0</v>
      </c>
      <c r="AO19">
        <f t="shared" si="11"/>
        <v>0</v>
      </c>
      <c r="AP19">
        <f t="shared" si="12"/>
        <v>-3.208018457719604</v>
      </c>
      <c r="AQ19">
        <f t="shared" si="13"/>
        <v>-11931.001583880347</v>
      </c>
      <c r="AR19">
        <f t="shared" si="14"/>
        <v>-11934.209602338065</v>
      </c>
      <c r="AS19">
        <f t="shared" si="15"/>
        <v>1527.9888531183005</v>
      </c>
      <c r="AT19">
        <f t="shared" si="16"/>
        <v>586.5768486670529</v>
      </c>
      <c r="AU19">
        <f t="shared" si="17"/>
        <v>-9819.6439005527118</v>
      </c>
      <c r="AW19">
        <v>16</v>
      </c>
      <c r="AX19">
        <f>IF(Z19&gt;0, (R19*SUMPRODUCT(K19:$K$98, X19:$X$98)-K19*$AZ$3)/Z19, 0)</f>
        <v>96538.97737995768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2.5348699999999998E-2</v>
      </c>
      <c r="Q20" s="5">
        <f t="shared" si="29"/>
        <v>12.5</v>
      </c>
      <c r="R20">
        <f t="shared" si="0"/>
        <v>2000000</v>
      </c>
      <c r="S20">
        <f t="shared" si="1"/>
        <v>90469.577494263052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70254.374848397871</v>
      </c>
      <c r="AC20">
        <f t="shared" si="2"/>
        <v>63510.216837850057</v>
      </c>
      <c r="AE20">
        <f t="shared" si="3"/>
        <v>0</v>
      </c>
      <c r="AF20">
        <f t="shared" si="4"/>
        <v>0</v>
      </c>
      <c r="AG20">
        <f t="shared" si="5"/>
        <v>-8.7750792306227794</v>
      </c>
      <c r="AH20">
        <f t="shared" si="6"/>
        <v>-36894.052952529077</v>
      </c>
      <c r="AI20">
        <f t="shared" si="7"/>
        <v>-36902.828031759702</v>
      </c>
      <c r="AJ20">
        <f t="shared" si="8"/>
        <v>6744.1580105478133</v>
      </c>
      <c r="AK20">
        <f t="shared" si="30"/>
        <v>302.09381184811082</v>
      </c>
      <c r="AL20">
        <f t="shared" si="9"/>
        <v>-29856.576209363779</v>
      </c>
      <c r="AN20">
        <f t="shared" si="10"/>
        <v>0</v>
      </c>
      <c r="AO20">
        <f t="shared" si="11"/>
        <v>0</v>
      </c>
      <c r="AP20">
        <f t="shared" si="12"/>
        <v>-2.9352358680292245</v>
      </c>
      <c r="AQ20">
        <f t="shared" si="13"/>
        <v>-12340.942423097322</v>
      </c>
      <c r="AR20">
        <f t="shared" si="14"/>
        <v>-12343.877658965352</v>
      </c>
      <c r="AS20">
        <f t="shared" si="15"/>
        <v>2255.8992314433644</v>
      </c>
      <c r="AT20">
        <f t="shared" si="16"/>
        <v>101.04941149156043</v>
      </c>
      <c r="AU20">
        <f t="shared" si="17"/>
        <v>-9986.9290160304263</v>
      </c>
      <c r="AW20">
        <v>17</v>
      </c>
      <c r="AX20">
        <f>IF(Z20&gt;0, (R20*SUMPRODUCT(K20:$K$98, X20:$X$98)-K20*$AZ$3)/Z20, 0)</f>
        <v>90469.577494263052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2.8197647999999999E-2</v>
      </c>
      <c r="Q21" s="5">
        <f t="shared" si="29"/>
        <v>12.5</v>
      </c>
      <c r="R21">
        <f t="shared" si="0"/>
        <v>2000000</v>
      </c>
      <c r="S21">
        <f t="shared" si="1"/>
        <v>82726.704776262311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63510.216837850057</v>
      </c>
      <c r="AC21">
        <f t="shared" si="2"/>
        <v>55856.355267151259</v>
      </c>
      <c r="AE21">
        <f t="shared" si="3"/>
        <v>0</v>
      </c>
      <c r="AF21">
        <f t="shared" si="4"/>
        <v>0</v>
      </c>
      <c r="AG21">
        <f t="shared" si="5"/>
        <v>-8.439891842999339</v>
      </c>
      <c r="AH21">
        <f t="shared" si="6"/>
        <v>-39589.855250753913</v>
      </c>
      <c r="AI21">
        <f t="shared" si="7"/>
        <v>-39598.295142596915</v>
      </c>
      <c r="AJ21">
        <f t="shared" si="8"/>
        <v>7653.8615706987985</v>
      </c>
      <c r="AK21">
        <f t="shared" si="30"/>
        <v>101.61634694056009</v>
      </c>
      <c r="AL21">
        <f t="shared" si="9"/>
        <v>-31842.817224957558</v>
      </c>
      <c r="AN21">
        <f t="shared" si="10"/>
        <v>0</v>
      </c>
      <c r="AO21">
        <f t="shared" si="11"/>
        <v>0</v>
      </c>
      <c r="AP21">
        <f t="shared" si="12"/>
        <v>-2.6845918234549924</v>
      </c>
      <c r="AQ21">
        <f t="shared" si="13"/>
        <v>-12592.886695117921</v>
      </c>
      <c r="AR21">
        <f t="shared" si="14"/>
        <v>-12595.571286941376</v>
      </c>
      <c r="AS21">
        <f t="shared" si="15"/>
        <v>2434.5684249020283</v>
      </c>
      <c r="AT21">
        <f t="shared" si="16"/>
        <v>32.322501188480537</v>
      </c>
      <c r="AU21">
        <f t="shared" si="17"/>
        <v>-10128.680360850869</v>
      </c>
      <c r="AW21">
        <v>18</v>
      </c>
      <c r="AX21">
        <f>IF(Z21&gt;0, (R21*SUMPRODUCT(K21:$K$98, X21:$X$98)-K21*$AZ$3)/Z21, 0)</f>
        <v>82726.704776262311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3.1331300999999999E-2</v>
      </c>
      <c r="Q22" s="5">
        <f t="shared" si="29"/>
        <v>12.5</v>
      </c>
      <c r="R22">
        <f t="shared" si="0"/>
        <v>2000000</v>
      </c>
      <c r="S22">
        <f t="shared" si="1"/>
        <v>76141.448884252022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55856.355267151259</v>
      </c>
      <c r="AC22">
        <f t="shared" si="2"/>
        <v>49285.20332185601</v>
      </c>
      <c r="AE22">
        <f t="shared" si="3"/>
        <v>0</v>
      </c>
      <c r="AF22">
        <f t="shared" si="4"/>
        <v>0</v>
      </c>
      <c r="AG22">
        <f t="shared" si="5"/>
        <v>-8.091060132828888</v>
      </c>
      <c r="AH22">
        <f t="shared" si="6"/>
        <v>-42309.24667847313</v>
      </c>
      <c r="AI22">
        <f t="shared" si="7"/>
        <v>-42317.337738605958</v>
      </c>
      <c r="AJ22">
        <f t="shared" si="8"/>
        <v>6571.1519452952489</v>
      </c>
      <c r="AK22">
        <f t="shared" si="30"/>
        <v>1172.9834606101765</v>
      </c>
      <c r="AL22">
        <f t="shared" si="9"/>
        <v>-34573.20233270053</v>
      </c>
      <c r="AN22">
        <f t="shared" si="10"/>
        <v>0</v>
      </c>
      <c r="AO22">
        <f t="shared" si="11"/>
        <v>0</v>
      </c>
      <c r="AP22">
        <f t="shared" si="12"/>
        <v>-2.4030197485878944</v>
      </c>
      <c r="AQ22">
        <f t="shared" si="13"/>
        <v>-12565.714955414711</v>
      </c>
      <c r="AR22">
        <f t="shared" si="14"/>
        <v>-12568.117975163299</v>
      </c>
      <c r="AS22">
        <f t="shared" si="15"/>
        <v>1951.6117339737716</v>
      </c>
      <c r="AT22">
        <f t="shared" si="16"/>
        <v>348.37244740977076</v>
      </c>
      <c r="AU22">
        <f t="shared" si="17"/>
        <v>-10268.133793779756</v>
      </c>
      <c r="AW22">
        <v>19</v>
      </c>
      <c r="AX22">
        <f>IF(Z22&gt;0, (R22*SUMPRODUCT(K22:$K$98, X22:$X$98)-K22*$AZ$3)/Z22, 0)</f>
        <v>76141.448884252022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3.466458E-2</v>
      </c>
      <c r="Q23" s="5">
        <f t="shared" si="29"/>
        <v>12.5</v>
      </c>
      <c r="R23">
        <f t="shared" si="0"/>
        <v>2000000</v>
      </c>
      <c r="S23">
        <f t="shared" si="1"/>
        <v>74075.891543489837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49285.20332185601</v>
      </c>
      <c r="AC23">
        <f t="shared" si="2"/>
        <v>45806.61324041905</v>
      </c>
      <c r="AE23">
        <f t="shared" si="3"/>
        <v>0</v>
      </c>
      <c r="AF23">
        <f t="shared" si="4"/>
        <v>0</v>
      </c>
      <c r="AG23">
        <f t="shared" si="5"/>
        <v>-7.7296763302413414</v>
      </c>
      <c r="AH23">
        <f t="shared" si="6"/>
        <v>-44875.712201481219</v>
      </c>
      <c r="AI23">
        <f t="shared" si="7"/>
        <v>-44883.441877811463</v>
      </c>
      <c r="AJ23">
        <f t="shared" si="8"/>
        <v>3478.5900814369597</v>
      </c>
      <c r="AK23">
        <f t="shared" si="30"/>
        <v>3449.964232529921</v>
      </c>
      <c r="AL23">
        <f t="shared" si="9"/>
        <v>-37954.887563844582</v>
      </c>
      <c r="AN23">
        <f t="shared" si="10"/>
        <v>0</v>
      </c>
      <c r="AO23">
        <f t="shared" si="11"/>
        <v>0</v>
      </c>
      <c r="AP23">
        <f t="shared" si="12"/>
        <v>-2.0497231078442057</v>
      </c>
      <c r="AQ23">
        <f t="shared" si="13"/>
        <v>-11899.952902357851</v>
      </c>
      <c r="AR23">
        <f t="shared" si="14"/>
        <v>-11902.002625465695</v>
      </c>
      <c r="AS23">
        <f t="shared" si="15"/>
        <v>922.43790917133674</v>
      </c>
      <c r="AT23">
        <f t="shared" si="16"/>
        <v>914.8470267747665</v>
      </c>
      <c r="AU23">
        <f t="shared" si="17"/>
        <v>-10064.717689519592</v>
      </c>
      <c r="AW23">
        <v>20</v>
      </c>
      <c r="AX23">
        <f>IF(Z23&gt;0, (R23*SUMPRODUCT(K23:$K$98, X23:$X$98)-K23*$AZ$3)/Z23, 0)</f>
        <v>74075.891543489837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3.8375247000000001E-2</v>
      </c>
      <c r="Q24" s="5">
        <f t="shared" si="29"/>
        <v>12.5</v>
      </c>
      <c r="R24">
        <f t="shared" si="0"/>
        <v>2000000</v>
      </c>
      <c r="S24">
        <f t="shared" si="1"/>
        <v>71406.989600801011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45806.61324041905</v>
      </c>
      <c r="AC24">
        <f t="shared" si="2"/>
        <v>42020.164689827085</v>
      </c>
      <c r="AE24">
        <f t="shared" si="3"/>
        <v>0</v>
      </c>
      <c r="AF24">
        <f t="shared" si="4"/>
        <v>0</v>
      </c>
      <c r="AG24">
        <f t="shared" si="5"/>
        <v>-7.3557513285358631</v>
      </c>
      <c r="AH24">
        <f t="shared" si="6"/>
        <v>-47460.518144490416</v>
      </c>
      <c r="AI24">
        <f t="shared" si="7"/>
        <v>-47467.87389581895</v>
      </c>
      <c r="AJ24">
        <f t="shared" si="8"/>
        <v>3786.4485505919656</v>
      </c>
      <c r="AK24">
        <f t="shared" si="30"/>
        <v>3206.4629268293338</v>
      </c>
      <c r="AL24">
        <f t="shared" si="9"/>
        <v>-40474.962418397648</v>
      </c>
      <c r="AN24">
        <f t="shared" si="10"/>
        <v>0</v>
      </c>
      <c r="AO24">
        <f t="shared" si="11"/>
        <v>0</v>
      </c>
      <c r="AP24">
        <f t="shared" si="12"/>
        <v>-1.7415778984112806</v>
      </c>
      <c r="AQ24">
        <f t="shared" si="13"/>
        <v>-11236.94722073272</v>
      </c>
      <c r="AR24">
        <f t="shared" si="14"/>
        <v>-11238.68879863113</v>
      </c>
      <c r="AS24">
        <f t="shared" si="15"/>
        <v>896.49511173659903</v>
      </c>
      <c r="AT24">
        <f t="shared" si="16"/>
        <v>759.17533315426147</v>
      </c>
      <c r="AU24">
        <f t="shared" si="17"/>
        <v>-9583.01835374027</v>
      </c>
      <c r="AW24">
        <v>21</v>
      </c>
      <c r="AX24">
        <f>IF(Z24&gt;0, (R24*SUMPRODUCT(K24:$K$98, X24:$X$98)-K24*$AZ$3)/Z24, 0)</f>
        <v>71406.989600801011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4.2655799000000001E-2</v>
      </c>
      <c r="Q25" s="5">
        <f t="shared" si="29"/>
        <v>12.5</v>
      </c>
      <c r="R25">
        <f t="shared" si="0"/>
        <v>2000000</v>
      </c>
      <c r="S25">
        <f t="shared" si="1"/>
        <v>68213.763188155819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42020.164689827085</v>
      </c>
      <c r="AC25">
        <f t="shared" si="2"/>
        <v>38027.417783171033</v>
      </c>
      <c r="AE25">
        <f t="shared" si="3"/>
        <v>0</v>
      </c>
      <c r="AF25">
        <f t="shared" si="4"/>
        <v>0</v>
      </c>
      <c r="AG25">
        <f t="shared" si="5"/>
        <v>-6.9684283650864947</v>
      </c>
      <c r="AH25">
        <f t="shared" si="6"/>
        <v>-50202.472026241405</v>
      </c>
      <c r="AI25">
        <f t="shared" si="7"/>
        <v>-50209.440454606491</v>
      </c>
      <c r="AJ25">
        <f t="shared" si="8"/>
        <v>3992.7469066560516</v>
      </c>
      <c r="AK25">
        <f t="shared" si="30"/>
        <v>2941.4115282878961</v>
      </c>
      <c r="AL25">
        <f t="shared" si="9"/>
        <v>-43275.28201966254</v>
      </c>
      <c r="AN25">
        <f t="shared" si="10"/>
        <v>0</v>
      </c>
      <c r="AO25">
        <f t="shared" si="11"/>
        <v>0</v>
      </c>
      <c r="AP25">
        <f t="shared" si="12"/>
        <v>-1.4731015380800836</v>
      </c>
      <c r="AQ25">
        <f t="shared" si="13"/>
        <v>-10612.628111067717</v>
      </c>
      <c r="AR25">
        <f t="shared" si="14"/>
        <v>-10614.101212605796</v>
      </c>
      <c r="AS25">
        <f t="shared" si="15"/>
        <v>844.0528195465663</v>
      </c>
      <c r="AT25">
        <f t="shared" si="16"/>
        <v>621.80417440419603</v>
      </c>
      <c r="AU25">
        <f t="shared" si="17"/>
        <v>-9148.2442186550343</v>
      </c>
      <c r="AW25">
        <v>22</v>
      </c>
      <c r="AX25">
        <f>IF(Z25&gt;0, (R25*SUMPRODUCT(K25:$K$98, X25:$X$98)-K25*$AZ$3)/Z25, 0)</f>
        <v>68213.763188155819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4.7231987000000003E-2</v>
      </c>
      <c r="Q26" s="5">
        <f t="shared" si="29"/>
        <v>12.5</v>
      </c>
      <c r="R26">
        <f t="shared" si="0"/>
        <v>2000000</v>
      </c>
      <c r="S26">
        <f t="shared" si="1"/>
        <v>64468.854761978029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38027.417783171033</v>
      </c>
      <c r="AC26">
        <f t="shared" si="2"/>
        <v>33882.825666814628</v>
      </c>
      <c r="AE26">
        <f t="shared" si="3"/>
        <v>0</v>
      </c>
      <c r="AF26">
        <f t="shared" si="4"/>
        <v>0</v>
      </c>
      <c r="AG26">
        <f t="shared" si="5"/>
        <v>-6.5696113634854338</v>
      </c>
      <c r="AH26">
        <f t="shared" si="6"/>
        <v>-52661.234872031455</v>
      </c>
      <c r="AI26">
        <f t="shared" si="7"/>
        <v>-52667.804483394939</v>
      </c>
      <c r="AJ26">
        <f t="shared" si="8"/>
        <v>4144.5921163564053</v>
      </c>
      <c r="AK26">
        <f t="shared" si="30"/>
        <v>2661.9192448219724</v>
      </c>
      <c r="AL26">
        <f t="shared" si="9"/>
        <v>-45861.293122216564</v>
      </c>
      <c r="AN26">
        <f t="shared" si="10"/>
        <v>0</v>
      </c>
      <c r="AO26">
        <f t="shared" si="11"/>
        <v>0</v>
      </c>
      <c r="AP26">
        <f t="shared" si="12"/>
        <v>-1.239993758931254</v>
      </c>
      <c r="AQ26">
        <f t="shared" si="13"/>
        <v>-9939.6446708969306</v>
      </c>
      <c r="AR26">
        <f t="shared" si="14"/>
        <v>-9940.8846646558613</v>
      </c>
      <c r="AS26">
        <f t="shared" si="15"/>
        <v>782.27890102635206</v>
      </c>
      <c r="AT26">
        <f t="shared" si="16"/>
        <v>502.42899735351455</v>
      </c>
      <c r="AU26">
        <f t="shared" si="17"/>
        <v>-8656.1767662759958</v>
      </c>
      <c r="AW26">
        <v>23</v>
      </c>
      <c r="AX26">
        <f>IF(Z26&gt;0, (R26*SUMPRODUCT(K26:$K$98, X26:$X$98)-K26*$AZ$3)/Z26, 0)</f>
        <v>64468.854761978029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5.2092880000000001E-2</v>
      </c>
      <c r="Q27" s="5">
        <f t="shared" si="29"/>
        <v>12.5</v>
      </c>
      <c r="R27">
        <f t="shared" si="0"/>
        <v>2000000</v>
      </c>
      <c r="S27">
        <f t="shared" si="1"/>
        <v>60288.321731809665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33882.825666814628</v>
      </c>
      <c r="AC27">
        <f t="shared" si="2"/>
        <v>29718.213134052785</v>
      </c>
      <c r="AE27">
        <f t="shared" si="3"/>
        <v>0</v>
      </c>
      <c r="AF27">
        <f t="shared" si="4"/>
        <v>0</v>
      </c>
      <c r="AG27">
        <f t="shared" si="5"/>
        <v>-6.1616852734458964</v>
      </c>
      <c r="AH27">
        <f t="shared" si="6"/>
        <v>-54756.796224749291</v>
      </c>
      <c r="AI27">
        <f t="shared" si="7"/>
        <v>-54762.957910022735</v>
      </c>
      <c r="AJ27">
        <f t="shared" si="8"/>
        <v>4164.6125327618429</v>
      </c>
      <c r="AK27">
        <f t="shared" si="30"/>
        <v>2371.7977966770241</v>
      </c>
      <c r="AL27">
        <f t="shared" si="9"/>
        <v>-48226.547580583865</v>
      </c>
      <c r="AN27">
        <f t="shared" si="10"/>
        <v>0</v>
      </c>
      <c r="AO27">
        <f t="shared" si="11"/>
        <v>0</v>
      </c>
      <c r="AP27">
        <f t="shared" si="12"/>
        <v>-1.0383919421939165</v>
      </c>
      <c r="AQ27">
        <f t="shared" si="13"/>
        <v>-9227.8351549649615</v>
      </c>
      <c r="AR27">
        <f t="shared" si="14"/>
        <v>-9228.8735469071544</v>
      </c>
      <c r="AS27">
        <f t="shared" si="15"/>
        <v>701.8372254448559</v>
      </c>
      <c r="AT27">
        <f t="shared" si="16"/>
        <v>399.70488775149096</v>
      </c>
      <c r="AU27">
        <f t="shared" si="17"/>
        <v>-8127.3314337108077</v>
      </c>
      <c r="AW27">
        <v>24</v>
      </c>
      <c r="AX27">
        <f>IF(Z27&gt;0, (R27*SUMPRODUCT(K27:$K$98, X27:$X$98)-K27*$AZ$3)/Z27, 0)</f>
        <v>60288.321731809665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5.7568810999999998E-2</v>
      </c>
      <c r="Q28" s="5">
        <f t="shared" si="29"/>
        <v>12.5</v>
      </c>
      <c r="R28">
        <f t="shared" si="0"/>
        <v>2000000</v>
      </c>
      <c r="S28">
        <f t="shared" si="1"/>
        <v>55798.749681477217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29718.213134052785</v>
      </c>
      <c r="AC28">
        <f t="shared" si="2"/>
        <v>25646.656673851292</v>
      </c>
      <c r="AE28">
        <f t="shared" si="3"/>
        <v>0</v>
      </c>
      <c r="AF28">
        <f t="shared" si="4"/>
        <v>0</v>
      </c>
      <c r="AG28">
        <f t="shared" si="5"/>
        <v>-5.7453475257629467</v>
      </c>
      <c r="AH28">
        <f t="shared" si="6"/>
        <v>-56755.343191758424</v>
      </c>
      <c r="AI28">
        <f t="shared" si="7"/>
        <v>-56761.088539284188</v>
      </c>
      <c r="AJ28">
        <f t="shared" si="8"/>
        <v>4071.5564602014929</v>
      </c>
      <c r="AK28">
        <f t="shared" si="30"/>
        <v>2080.2749193836953</v>
      </c>
      <c r="AL28">
        <f t="shared" si="9"/>
        <v>-50609.257159699002</v>
      </c>
      <c r="AN28">
        <f t="shared" si="10"/>
        <v>0</v>
      </c>
      <c r="AO28">
        <f t="shared" si="11"/>
        <v>0</v>
      </c>
      <c r="AP28">
        <f t="shared" si="12"/>
        <v>-0.86449020831061851</v>
      </c>
      <c r="AQ28">
        <f t="shared" si="13"/>
        <v>-8539.8556377263594</v>
      </c>
      <c r="AR28">
        <f t="shared" si="14"/>
        <v>-8540.72012793467</v>
      </c>
      <c r="AS28">
        <f t="shared" si="15"/>
        <v>612.63843077284048</v>
      </c>
      <c r="AT28">
        <f t="shared" si="16"/>
        <v>313.01453747352775</v>
      </c>
      <c r="AU28">
        <f t="shared" si="17"/>
        <v>-7615.0671596883012</v>
      </c>
      <c r="AW28">
        <v>25</v>
      </c>
      <c r="AX28">
        <f>IF(Z28&gt;0, (R28*SUMPRODUCT(K28:$K$98, X28:$X$98)-K28*$AZ$3)/Z28, 0)</f>
        <v>55798.749681477217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6.3742958000000002E-2</v>
      </c>
      <c r="Q29" s="5">
        <f t="shared" si="29"/>
        <v>12.5</v>
      </c>
      <c r="R29">
        <f t="shared" si="0"/>
        <v>2000000</v>
      </c>
      <c r="S29">
        <f t="shared" si="1"/>
        <v>50995.803461552699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25646.656673851292</v>
      </c>
      <c r="AC29">
        <f t="shared" si="2"/>
        <v>21710.621299306644</v>
      </c>
      <c r="AE29">
        <f t="shared" si="3"/>
        <v>0</v>
      </c>
      <c r="AF29">
        <f t="shared" si="4"/>
        <v>0</v>
      </c>
      <c r="AG29">
        <f t="shared" si="5"/>
        <v>-5.3216686044752066</v>
      </c>
      <c r="AH29">
        <f t="shared" si="6"/>
        <v>-58596.071364817835</v>
      </c>
      <c r="AI29">
        <f t="shared" si="7"/>
        <v>-58601.393033422311</v>
      </c>
      <c r="AJ29">
        <f t="shared" si="8"/>
        <v>3936.0353745446482</v>
      </c>
      <c r="AK29">
        <f t="shared" si="30"/>
        <v>1795.2659671695906</v>
      </c>
      <c r="AL29">
        <f t="shared" si="9"/>
        <v>-52870.091691708076</v>
      </c>
      <c r="AN29">
        <f t="shared" si="10"/>
        <v>0</v>
      </c>
      <c r="AO29">
        <f t="shared" si="11"/>
        <v>0</v>
      </c>
      <c r="AP29">
        <f t="shared" si="12"/>
        <v>-0.7149465564176406</v>
      </c>
      <c r="AQ29">
        <f t="shared" si="13"/>
        <v>-7872.1661485364302</v>
      </c>
      <c r="AR29">
        <f t="shared" si="14"/>
        <v>-7872.8810950928482</v>
      </c>
      <c r="AS29">
        <f t="shared" si="15"/>
        <v>528.79184070241831</v>
      </c>
      <c r="AT29">
        <f t="shared" si="16"/>
        <v>241.1873636780615</v>
      </c>
      <c r="AU29">
        <f t="shared" si="17"/>
        <v>-7102.9018907123691</v>
      </c>
      <c r="AW29">
        <v>26</v>
      </c>
      <c r="AX29">
        <f>IF(Z29&gt;0, (R29*SUMPRODUCT(K29:$K$98, X29:$X$98)-K29*$AZ$3)/Z29, 0)</f>
        <v>50995.803461552699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7.0809242999999994E-2</v>
      </c>
      <c r="Q30" s="5">
        <f t="shared" si="29"/>
        <v>12.5</v>
      </c>
      <c r="R30">
        <f t="shared" si="0"/>
        <v>2000000</v>
      </c>
      <c r="S30">
        <f t="shared" si="1"/>
        <v>45866.649050895154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21710.621299306644</v>
      </c>
      <c r="AC30">
        <f t="shared" si="2"/>
        <v>17949.008957182436</v>
      </c>
      <c r="AE30">
        <f t="shared" si="3"/>
        <v>0</v>
      </c>
      <c r="AF30">
        <f t="shared" si="4"/>
        <v>0</v>
      </c>
      <c r="AG30">
        <f t="shared" si="5"/>
        <v>-4.8916285930506991</v>
      </c>
      <c r="AH30">
        <f t="shared" si="6"/>
        <v>-60291.732060760914</v>
      </c>
      <c r="AI30">
        <f t="shared" si="7"/>
        <v>-60296.623689353968</v>
      </c>
      <c r="AJ30">
        <f t="shared" si="8"/>
        <v>3761.6123421242082</v>
      </c>
      <c r="AK30">
        <f t="shared" si="30"/>
        <v>1519.7434909514652</v>
      </c>
      <c r="AL30">
        <f t="shared" si="9"/>
        <v>-55015.267856278297</v>
      </c>
      <c r="AN30">
        <f t="shared" si="10"/>
        <v>0</v>
      </c>
      <c r="AO30">
        <f t="shared" si="11"/>
        <v>0</v>
      </c>
      <c r="AP30">
        <f t="shared" si="12"/>
        <v>-0.5867609521500663</v>
      </c>
      <c r="AQ30">
        <f t="shared" si="13"/>
        <v>-7232.1177779128438</v>
      </c>
      <c r="AR30">
        <f t="shared" si="14"/>
        <v>-7232.7045388649949</v>
      </c>
      <c r="AS30">
        <f t="shared" si="15"/>
        <v>451.21316909052695</v>
      </c>
      <c r="AT30">
        <f t="shared" si="16"/>
        <v>182.2963703829395</v>
      </c>
      <c r="AU30">
        <f t="shared" si="17"/>
        <v>-6599.1949993915287</v>
      </c>
      <c r="AW30">
        <v>27</v>
      </c>
      <c r="AX30">
        <f>IF(Z30&gt;0, (R30*SUMPRODUCT(K30:$K$98, X30:$X$98)-K30*$AZ$3)/Z30, 0)</f>
        <v>45866.649050895154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7.8963489999999997E-2</v>
      </c>
      <c r="Q31" s="5">
        <f t="shared" si="29"/>
        <v>12.5</v>
      </c>
      <c r="R31">
        <f t="shared" si="0"/>
        <v>2000000</v>
      </c>
      <c r="S31">
        <f t="shared" si="1"/>
        <v>40354.489755409042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17949.008957182436</v>
      </c>
      <c r="AC31">
        <f t="shared" si="2"/>
        <v>14387.028506423354</v>
      </c>
      <c r="AE31">
        <f t="shared" si="3"/>
        <v>0</v>
      </c>
      <c r="AF31">
        <f t="shared" si="4"/>
        <v>0</v>
      </c>
      <c r="AG31">
        <f t="shared" si="5"/>
        <v>-4.4564522416291181</v>
      </c>
      <c r="AH31">
        <f t="shared" si="6"/>
        <v>-61801.610478571667</v>
      </c>
      <c r="AI31">
        <f t="shared" si="7"/>
        <v>-61806.066930813293</v>
      </c>
      <c r="AJ31">
        <f t="shared" si="8"/>
        <v>3561.9804507590816</v>
      </c>
      <c r="AK31">
        <f t="shared" si="30"/>
        <v>1256.4306270027705</v>
      </c>
      <c r="AL31">
        <f t="shared" si="9"/>
        <v>-56987.655853051438</v>
      </c>
      <c r="AN31">
        <f t="shared" si="10"/>
        <v>0</v>
      </c>
      <c r="AO31">
        <f t="shared" si="11"/>
        <v>0</v>
      </c>
      <c r="AP31">
        <f t="shared" si="12"/>
        <v>-0.47728629468845823</v>
      </c>
      <c r="AQ31">
        <f t="shared" si="13"/>
        <v>-6618.9560824988903</v>
      </c>
      <c r="AR31">
        <f t="shared" si="14"/>
        <v>-6619.4333687935787</v>
      </c>
      <c r="AS31">
        <f t="shared" si="15"/>
        <v>381.48831377895272</v>
      </c>
      <c r="AT31">
        <f t="shared" si="16"/>
        <v>134.56379334518087</v>
      </c>
      <c r="AU31">
        <f t="shared" si="17"/>
        <v>-6103.381261669444</v>
      </c>
      <c r="AW31">
        <v>28</v>
      </c>
      <c r="AX31">
        <f>IF(Z31&gt;0, (R31*SUMPRODUCT(K31:$K$98, X31:$X$98)-K31*$AZ$3)/Z31, 0)</f>
        <v>40354.489755409042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8.8363973999999998E-2</v>
      </c>
      <c r="Q32" s="5">
        <f t="shared" si="29"/>
        <v>12.5</v>
      </c>
      <c r="R32">
        <f t="shared" si="0"/>
        <v>2000000</v>
      </c>
      <c r="S32">
        <f t="shared" si="1"/>
        <v>34360.103512609661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14387.028506423354</v>
      </c>
      <c r="AC32">
        <f t="shared" si="2"/>
        <v>11044.980751740322</v>
      </c>
      <c r="AE32">
        <f t="shared" si="3"/>
        <v>0</v>
      </c>
      <c r="AF32">
        <f t="shared" si="4"/>
        <v>0</v>
      </c>
      <c r="AG32">
        <f t="shared" si="5"/>
        <v>-4.01809788920127</v>
      </c>
      <c r="AH32">
        <f t="shared" si="6"/>
        <v>-63006.372801849146</v>
      </c>
      <c r="AI32">
        <f t="shared" si="7"/>
        <v>-63010.390899738348</v>
      </c>
      <c r="AJ32">
        <f t="shared" si="8"/>
        <v>3342.0477546830316</v>
      </c>
      <c r="AK32">
        <f t="shared" si="30"/>
        <v>1007.0919954496349</v>
      </c>
      <c r="AL32">
        <f t="shared" si="9"/>
        <v>-58661.251149605683</v>
      </c>
      <c r="AN32">
        <f t="shared" si="10"/>
        <v>0</v>
      </c>
      <c r="AO32">
        <f t="shared" si="11"/>
        <v>0</v>
      </c>
      <c r="AP32">
        <f t="shared" si="12"/>
        <v>-0.38423081964925571</v>
      </c>
      <c r="AQ32">
        <f t="shared" si="13"/>
        <v>-6024.9876763438942</v>
      </c>
      <c r="AR32">
        <f t="shared" si="14"/>
        <v>-6025.3719071635442</v>
      </c>
      <c r="AS32">
        <f t="shared" si="15"/>
        <v>319.58349037237537</v>
      </c>
      <c r="AT32">
        <f t="shared" si="16"/>
        <v>96.303224447012653</v>
      </c>
      <c r="AU32">
        <f t="shared" si="17"/>
        <v>-5609.4851923441565</v>
      </c>
      <c r="AW32">
        <v>29</v>
      </c>
      <c r="AX32">
        <f>IF(Z32&gt;0, (R32*SUMPRODUCT(K32:$K$98, X32:$X$98)-K32*$AZ$3)/Z32, 0)</f>
        <v>34360.103512609661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9.9562517000000003E-2</v>
      </c>
      <c r="Q33" s="5">
        <f t="shared" si="29"/>
        <v>12.5</v>
      </c>
      <c r="R33">
        <f t="shared" si="0"/>
        <v>2000000</v>
      </c>
      <c r="S33">
        <f t="shared" si="1"/>
        <v>27760.284928941855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11044.980751740322</v>
      </c>
      <c r="AC33">
        <f t="shared" si="2"/>
        <v>7945.8040823748888</v>
      </c>
      <c r="AE33">
        <f t="shared" si="3"/>
        <v>0</v>
      </c>
      <c r="AF33">
        <f t="shared" si="4"/>
        <v>0</v>
      </c>
      <c r="AG33">
        <f t="shared" si="5"/>
        <v>-3.5778649709079917</v>
      </c>
      <c r="AH33">
        <f t="shared" si="6"/>
        <v>-64008.310304202496</v>
      </c>
      <c r="AI33">
        <f t="shared" si="7"/>
        <v>-64011.888169173406</v>
      </c>
      <c r="AJ33">
        <f t="shared" si="8"/>
        <v>3099.1766693654336</v>
      </c>
      <c r="AK33">
        <f t="shared" si="30"/>
        <v>773.14865262182263</v>
      </c>
      <c r="AL33">
        <f t="shared" si="9"/>
        <v>-60139.562847186149</v>
      </c>
      <c r="AN33">
        <f t="shared" si="10"/>
        <v>0</v>
      </c>
      <c r="AO33">
        <f t="shared" si="11"/>
        <v>0</v>
      </c>
      <c r="AP33">
        <f t="shared" si="12"/>
        <v>-0.30547636066027689</v>
      </c>
      <c r="AQ33">
        <f t="shared" si="13"/>
        <v>-5464.9982161789931</v>
      </c>
      <c r="AR33">
        <f t="shared" si="14"/>
        <v>-5465.3036925396536</v>
      </c>
      <c r="AS33">
        <f t="shared" si="15"/>
        <v>264.60618768425201</v>
      </c>
      <c r="AT33">
        <f t="shared" si="16"/>
        <v>66.011053679416406</v>
      </c>
      <c r="AU33">
        <f t="shared" si="17"/>
        <v>-5134.686451175985</v>
      </c>
      <c r="AW33">
        <v>30</v>
      </c>
      <c r="AX33">
        <f>IF(Z33&gt;0, (R33*SUMPRODUCT(K33:$K$98, X33:$X$98)-K33*$AZ$3)/Z33, 0)</f>
        <v>27760.284928941855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0.11247831899999999</v>
      </c>
      <c r="Q34" s="5">
        <f t="shared" si="29"/>
        <v>12.5</v>
      </c>
      <c r="R34">
        <f t="shared" si="0"/>
        <v>2000000</v>
      </c>
      <c r="S34">
        <f t="shared" si="1"/>
        <v>20277.461253334332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7945.8040823748888</v>
      </c>
      <c r="AC34">
        <f t="shared" si="2"/>
        <v>5093.1371224266477</v>
      </c>
      <c r="AE34">
        <f t="shared" si="3"/>
        <v>0</v>
      </c>
      <c r="AF34">
        <f t="shared" si="4"/>
        <v>0</v>
      </c>
      <c r="AG34">
        <f t="shared" si="5"/>
        <v>-3.1396540836621964</v>
      </c>
      <c r="AH34">
        <f t="shared" si="6"/>
        <v>-64389.158005874357</v>
      </c>
      <c r="AI34">
        <f t="shared" si="7"/>
        <v>-64392.297659958022</v>
      </c>
      <c r="AJ34">
        <f t="shared" si="8"/>
        <v>2852.6669599482411</v>
      </c>
      <c r="AK34">
        <f t="shared" si="30"/>
        <v>556.20628576624222</v>
      </c>
      <c r="AL34">
        <f t="shared" si="9"/>
        <v>-60983.424414243535</v>
      </c>
      <c r="AN34">
        <f t="shared" si="10"/>
        <v>0</v>
      </c>
      <c r="AO34">
        <f t="shared" si="11"/>
        <v>0</v>
      </c>
      <c r="AP34">
        <f t="shared" si="12"/>
        <v>-0.23934118706461466</v>
      </c>
      <c r="AQ34">
        <f t="shared" si="13"/>
        <v>-4908.4953630436667</v>
      </c>
      <c r="AR34">
        <f t="shared" si="14"/>
        <v>-4908.7347042307319</v>
      </c>
      <c r="AS34">
        <f t="shared" si="15"/>
        <v>217.46366902229653</v>
      </c>
      <c r="AT34">
        <f t="shared" si="16"/>
        <v>42.400554054927454</v>
      </c>
      <c r="AU34">
        <f t="shared" si="17"/>
        <v>-4648.8704811535072</v>
      </c>
      <c r="AW34">
        <v>31</v>
      </c>
      <c r="AX34">
        <f>IF(Z34&gt;0, (R34*SUMPRODUCT(K34:$K$98, X34:$X$98)-K34*$AZ$3)/Z34, 0)</f>
        <v>20277.461253334332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0.127310056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11616.373310536284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5093.1371224266477</v>
      </c>
      <c r="AC35">
        <f t="shared" ref="AC35:AC66" si="33">S35*Z35</f>
        <v>2517.0803810175785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-2.708548005613912</v>
      </c>
      <c r="AH35">
        <f t="shared" ref="AH35:AH66" si="37">-X35*R35</f>
        <v>-63953.525953866068</v>
      </c>
      <c r="AI35">
        <f t="shared" ref="AI35:AI66" si="38">SUM(AE35:AH35)</f>
        <v>-63956.234501871681</v>
      </c>
      <c r="AJ35">
        <f t="shared" ref="AJ35:AJ66" si="39">AB35-AC35</f>
        <v>2576.0567414090692</v>
      </c>
      <c r="AK35">
        <f t="shared" si="30"/>
        <v>356.51959856986537</v>
      </c>
      <c r="AL35">
        <f t="shared" ref="AL35:AL66" si="40">SUM(AI35:AK35)</f>
        <v>-61023.658161892745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-0.1843546743443446</v>
      </c>
      <c r="AQ35">
        <f t="shared" ref="AQ35:AQ66" si="44">AH35*$K35</f>
        <v>-4352.9342754717954</v>
      </c>
      <c r="AR35">
        <f t="shared" ref="AR35:AR66" si="45">AI35*$K35</f>
        <v>-4353.1186301461394</v>
      </c>
      <c r="AS35">
        <f t="shared" ref="AS35:AS66" si="46">AJ35*$K35</f>
        <v>175.33678586116886</v>
      </c>
      <c r="AT35">
        <f t="shared" ref="AT35:AT66" si="47">AK35*$K35</f>
        <v>24.26615823514884</v>
      </c>
      <c r="AU35">
        <f t="shared" ref="AU35:AU66" si="48">AL35*$K35</f>
        <v>-4153.5156860498219</v>
      </c>
      <c r="AW35">
        <v>32</v>
      </c>
      <c r="AX35">
        <f>IF(Z35&gt;0, (R35*SUMPRODUCT(K35:$K$98, X35:$X$98)-K35*$AZ$3)/Z35, 0)</f>
        <v>11616.373310536284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0.144442719</v>
      </c>
      <c r="Q36" s="5">
        <f t="shared" si="29"/>
        <v>12.5</v>
      </c>
      <c r="R36">
        <f t="shared" si="31"/>
        <v>2000000</v>
      </c>
      <c r="S36">
        <f t="shared" si="32"/>
        <v>1346.373078602217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2517.0803810175785</v>
      </c>
      <c r="AC36">
        <f t="shared" si="33"/>
        <v>246.68058914810172</v>
      </c>
      <c r="AE36">
        <f t="shared" si="34"/>
        <v>0</v>
      </c>
      <c r="AF36">
        <f t="shared" si="35"/>
        <v>0</v>
      </c>
      <c r="AG36">
        <f t="shared" si="36"/>
        <v>-2.290232487084872</v>
      </c>
      <c r="AH36">
        <f t="shared" si="37"/>
        <v>-62596.806155664111</v>
      </c>
      <c r="AI36">
        <f t="shared" si="38"/>
        <v>-62599.0963881512</v>
      </c>
      <c r="AJ36">
        <f t="shared" si="39"/>
        <v>2270.3997918694768</v>
      </c>
      <c r="AK36">
        <f t="shared" si="30"/>
        <v>176.19562667123051</v>
      </c>
      <c r="AL36">
        <f t="shared" si="40"/>
        <v>-60152.50096961049</v>
      </c>
      <c r="AN36">
        <f t="shared" si="41"/>
        <v>0</v>
      </c>
      <c r="AO36">
        <f t="shared" si="42"/>
        <v>0</v>
      </c>
      <c r="AP36">
        <f t="shared" si="43"/>
        <v>-0.13918074748057541</v>
      </c>
      <c r="AQ36">
        <f t="shared" si="44"/>
        <v>-3804.0986318080963</v>
      </c>
      <c r="AR36">
        <f t="shared" si="45"/>
        <v>-3804.237812555577</v>
      </c>
      <c r="AS36">
        <f t="shared" si="46"/>
        <v>137.97548584875452</v>
      </c>
      <c r="AT36">
        <f t="shared" si="47"/>
        <v>10.707663593631265</v>
      </c>
      <c r="AU36">
        <f t="shared" si="48"/>
        <v>-3655.5546631131911</v>
      </c>
      <c r="AW36">
        <v>33</v>
      </c>
      <c r="AX36">
        <f>IF(Z36&gt;0, (R36*SUMPRODUCT(K36:$K$98, X36:$X$98)-K36*$AZ$3)/Z36, 0)</f>
        <v>1346.373078602217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31"/>
        <v>2000000</v>
      </c>
      <c r="S37">
        <f t="shared" si="32"/>
        <v>-11214.509646620627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246.68058914810172</v>
      </c>
      <c r="AC37">
        <f t="shared" si="33"/>
        <v>-1698.0122537293464</v>
      </c>
      <c r="AE37">
        <f t="shared" si="34"/>
        <v>0</v>
      </c>
      <c r="AF37">
        <f t="shared" si="35"/>
        <v>0</v>
      </c>
      <c r="AG37">
        <f t="shared" si="36"/>
        <v>-1.8926510244710346</v>
      </c>
      <c r="AH37">
        <f t="shared" si="37"/>
        <v>-59948.662038878225</v>
      </c>
      <c r="AI37">
        <f t="shared" si="38"/>
        <v>-59950.554689902696</v>
      </c>
      <c r="AJ37">
        <f t="shared" si="39"/>
        <v>1944.6928428774481</v>
      </c>
      <c r="AK37">
        <f t="shared" si="30"/>
        <v>17.267641240367123</v>
      </c>
      <c r="AL37">
        <f t="shared" si="40"/>
        <v>-57988.594205784881</v>
      </c>
      <c r="AN37">
        <f t="shared" si="41"/>
        <v>0</v>
      </c>
      <c r="AO37">
        <f t="shared" si="42"/>
        <v>0</v>
      </c>
      <c r="AP37">
        <f t="shared" si="43"/>
        <v>-0.1026956658764224</v>
      </c>
      <c r="AQ37">
        <f t="shared" si="44"/>
        <v>-3252.8277463109393</v>
      </c>
      <c r="AR37">
        <f t="shared" si="45"/>
        <v>-3252.9304419768155</v>
      </c>
      <c r="AS37">
        <f t="shared" si="46"/>
        <v>105.51946652723714</v>
      </c>
      <c r="AT37">
        <f t="shared" si="47"/>
        <v>0.93694605733790048</v>
      </c>
      <c r="AU37">
        <f t="shared" si="48"/>
        <v>-3146.4740293922405</v>
      </c>
      <c r="AW37">
        <v>34</v>
      </c>
      <c r="AX37">
        <f>IF(Z37&gt;0, (R37*SUMPRODUCT(K37:$K$98, X37:$X$98)-K37*$AZ$3)/Z37, 0)</f>
        <v>-11214.509646620627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0.184919743</v>
      </c>
      <c r="Q38" s="5">
        <f t="shared" si="60"/>
        <v>12.5</v>
      </c>
      <c r="R38">
        <f t="shared" si="31"/>
        <v>2000000</v>
      </c>
      <c r="S38">
        <f t="shared" si="32"/>
        <v>-26994.967614281151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-1698.0122537293464</v>
      </c>
      <c r="AC38">
        <f t="shared" si="33"/>
        <v>-3290.6562599236368</v>
      </c>
      <c r="AE38">
        <f t="shared" si="34"/>
        <v>0</v>
      </c>
      <c r="AF38">
        <f t="shared" si="35"/>
        <v>0</v>
      </c>
      <c r="AG38">
        <f t="shared" si="36"/>
        <v>-1.5237359731924538</v>
      </c>
      <c r="AH38">
        <f t="shared" si="37"/>
        <v>-55998.166565419269</v>
      </c>
      <c r="AI38">
        <f t="shared" si="38"/>
        <v>-55999.69030139246</v>
      </c>
      <c r="AJ38">
        <f t="shared" si="39"/>
        <v>1592.6440061942903</v>
      </c>
      <c r="AK38">
        <f t="shared" si="30"/>
        <v>-118.86085776105426</v>
      </c>
      <c r="AL38">
        <f t="shared" si="40"/>
        <v>-54525.907152959226</v>
      </c>
      <c r="AN38">
        <f t="shared" si="41"/>
        <v>0</v>
      </c>
      <c r="AO38">
        <f t="shared" si="42"/>
        <v>0</v>
      </c>
      <c r="AP38">
        <f t="shared" si="43"/>
        <v>-7.3819868818371673E-2</v>
      </c>
      <c r="AQ38">
        <f t="shared" si="44"/>
        <v>-2712.9223058688431</v>
      </c>
      <c r="AR38">
        <f t="shared" si="45"/>
        <v>-2712.9961257376613</v>
      </c>
      <c r="AS38">
        <f t="shared" si="46"/>
        <v>77.158230612160679</v>
      </c>
      <c r="AT38">
        <f t="shared" si="47"/>
        <v>-5.7584076781863391</v>
      </c>
      <c r="AU38">
        <f t="shared" si="48"/>
        <v>-2641.5963028036867</v>
      </c>
      <c r="AW38">
        <v>35</v>
      </c>
      <c r="AX38">
        <f>IF(Z38&gt;0, (R38*SUMPRODUCT(K38:$K$98, X38:$X$98)-K38*$AZ$3)/Z38, 0)</f>
        <v>-26994.967614281151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0.20818995500000001</v>
      </c>
      <c r="Q39" s="5">
        <f t="shared" si="60"/>
        <v>12.5</v>
      </c>
      <c r="R39">
        <f t="shared" si="31"/>
        <v>2000000</v>
      </c>
      <c r="S39">
        <f t="shared" si="32"/>
        <v>-47441.635015641841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-3290.6562599236368</v>
      </c>
      <c r="AC39">
        <f t="shared" si="33"/>
        <v>-4521.2716549740444</v>
      </c>
      <c r="AE39">
        <f t="shared" si="34"/>
        <v>0</v>
      </c>
      <c r="AF39">
        <f t="shared" si="35"/>
        <v>0</v>
      </c>
      <c r="AG39">
        <f t="shared" si="36"/>
        <v>-1.1912720897697111</v>
      </c>
      <c r="AH39">
        <f t="shared" si="37"/>
        <v>-50756.243790530905</v>
      </c>
      <c r="AI39">
        <f t="shared" si="38"/>
        <v>-50757.435062620672</v>
      </c>
      <c r="AJ39">
        <f t="shared" si="39"/>
        <v>1230.6153950504076</v>
      </c>
      <c r="AK39">
        <f t="shared" si="30"/>
        <v>-230.34593819465459</v>
      </c>
      <c r="AL39">
        <f t="shared" si="40"/>
        <v>-49757.165605764916</v>
      </c>
      <c r="AN39">
        <f t="shared" si="41"/>
        <v>0</v>
      </c>
      <c r="AO39">
        <f t="shared" si="42"/>
        <v>0</v>
      </c>
      <c r="AP39">
        <f t="shared" si="43"/>
        <v>-5.1529566931058257E-2</v>
      </c>
      <c r="AQ39">
        <f t="shared" si="44"/>
        <v>-2195.5078810575287</v>
      </c>
      <c r="AR39">
        <f t="shared" si="45"/>
        <v>-2195.5594106244594</v>
      </c>
      <c r="AS39">
        <f t="shared" si="46"/>
        <v>53.23139768841498</v>
      </c>
      <c r="AT39">
        <f t="shared" si="47"/>
        <v>-9.9638248402121317</v>
      </c>
      <c r="AU39">
        <f t="shared" si="48"/>
        <v>-2152.2918377762567</v>
      </c>
      <c r="AW39">
        <v>36</v>
      </c>
      <c r="AX39">
        <f>IF(Z39&gt;0, (R39*SUMPRODUCT(K39:$K$98, X39:$X$98)-K39*$AZ$3)/Z39, 0)</f>
        <v>-47441.635015641841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0.23376965099999999</v>
      </c>
      <c r="Q40" s="5">
        <f t="shared" si="60"/>
        <v>12.5</v>
      </c>
      <c r="R40">
        <f t="shared" si="31"/>
        <v>2000000</v>
      </c>
      <c r="S40">
        <f t="shared" si="32"/>
        <v>-74833.975139681977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-4521.2716549740444</v>
      </c>
      <c r="AC40">
        <f t="shared" si="33"/>
        <v>-5393.2912228008217</v>
      </c>
      <c r="AE40">
        <f t="shared" si="34"/>
        <v>0</v>
      </c>
      <c r="AF40">
        <f t="shared" si="35"/>
        <v>0</v>
      </c>
      <c r="AG40">
        <f t="shared" si="36"/>
        <v>-0.90087610820050801</v>
      </c>
      <c r="AH40">
        <f t="shared" si="37"/>
        <v>-44557.321707440962</v>
      </c>
      <c r="AI40">
        <f t="shared" si="38"/>
        <v>-44558.222583549163</v>
      </c>
      <c r="AJ40">
        <f t="shared" si="39"/>
        <v>872.01956782677735</v>
      </c>
      <c r="AK40">
        <f t="shared" ref="AK40:AK71" si="61">G40*SUM(AB40:AB40, AE40:AF40)</f>
        <v>-316.48901584818316</v>
      </c>
      <c r="AL40">
        <f t="shared" si="40"/>
        <v>-44002.692031570572</v>
      </c>
      <c r="AN40">
        <f t="shared" si="41"/>
        <v>0</v>
      </c>
      <c r="AO40">
        <f t="shared" si="42"/>
        <v>0</v>
      </c>
      <c r="AP40">
        <f t="shared" si="43"/>
        <v>-3.4793055700083078E-2</v>
      </c>
      <c r="AQ40">
        <f t="shared" si="44"/>
        <v>-1720.8641253792325</v>
      </c>
      <c r="AR40">
        <f t="shared" si="45"/>
        <v>-1720.8989184349327</v>
      </c>
      <c r="AS40">
        <f t="shared" si="46"/>
        <v>33.678577019390339</v>
      </c>
      <c r="AT40">
        <f t="shared" si="47"/>
        <v>-12.223234534286767</v>
      </c>
      <c r="AU40">
        <f t="shared" si="48"/>
        <v>-1699.4435759498292</v>
      </c>
      <c r="AW40">
        <v>37</v>
      </c>
      <c r="AX40">
        <f>IF(Z40&gt;0, (R40*SUMPRODUCT(K40:$K$98, X40:$X$98)-K40*$AZ$3)/Z40, 0)</f>
        <v>-74833.975139681977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0.26254478799999997</v>
      </c>
      <c r="Q41" s="5">
        <f t="shared" si="60"/>
        <v>12.5</v>
      </c>
      <c r="R41">
        <f t="shared" si="31"/>
        <v>2000000</v>
      </c>
      <c r="S41">
        <f t="shared" si="32"/>
        <v>-113155.11421183596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-5393.2912228008217</v>
      </c>
      <c r="AC41">
        <f t="shared" si="33"/>
        <v>-5932.4693542240311</v>
      </c>
      <c r="AE41">
        <f t="shared" si="34"/>
        <v>0</v>
      </c>
      <c r="AF41">
        <f t="shared" si="35"/>
        <v>0</v>
      </c>
      <c r="AG41">
        <f t="shared" si="36"/>
        <v>-0.65534702027673553</v>
      </c>
      <c r="AH41">
        <f t="shared" si="37"/>
        <v>-37843.252294682788</v>
      </c>
      <c r="AI41">
        <f t="shared" si="38"/>
        <v>-37843.907641703066</v>
      </c>
      <c r="AJ41">
        <f t="shared" si="39"/>
        <v>539.17813142320938</v>
      </c>
      <c r="AK41">
        <f t="shared" si="61"/>
        <v>-377.53038559605756</v>
      </c>
      <c r="AL41">
        <f t="shared" si="40"/>
        <v>-37682.259895875919</v>
      </c>
      <c r="AN41">
        <f t="shared" si="41"/>
        <v>0</v>
      </c>
      <c r="AO41">
        <f t="shared" si="42"/>
        <v>0</v>
      </c>
      <c r="AP41">
        <f t="shared" si="43"/>
        <v>-2.2598562241456913E-2</v>
      </c>
      <c r="AQ41">
        <f t="shared" si="44"/>
        <v>-1304.9622046643574</v>
      </c>
      <c r="AR41">
        <f t="shared" si="45"/>
        <v>-1304.9848032265988</v>
      </c>
      <c r="AS41">
        <f t="shared" si="46"/>
        <v>18.592669509742457</v>
      </c>
      <c r="AT41">
        <f t="shared" si="47"/>
        <v>-13.018513326467936</v>
      </c>
      <c r="AU41">
        <f t="shared" si="48"/>
        <v>-1299.4106470433244</v>
      </c>
      <c r="AW41">
        <v>38</v>
      </c>
      <c r="AX41">
        <f>IF(Z41&gt;0, (R41*SUMPRODUCT(K41:$K$98, X41:$X$98)-K41*$AZ$3)/Z41, 0)</f>
        <v>-113155.11421183596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0.29488324999999999</v>
      </c>
      <c r="Q42" s="5">
        <f t="shared" si="60"/>
        <v>12.5</v>
      </c>
      <c r="R42">
        <f t="shared" si="31"/>
        <v>2000000</v>
      </c>
      <c r="S42">
        <f t="shared" si="32"/>
        <v>-169642.57419377417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-5932.4693542240311</v>
      </c>
      <c r="AC42">
        <f t="shared" si="33"/>
        <v>-6182.3547785705132</v>
      </c>
      <c r="AE42">
        <f t="shared" si="34"/>
        <v>0</v>
      </c>
      <c r="AF42">
        <f t="shared" si="35"/>
        <v>0</v>
      </c>
      <c r="AG42">
        <f t="shared" si="36"/>
        <v>-0.45554269085694848</v>
      </c>
      <c r="AH42">
        <f t="shared" si="37"/>
        <v>-30920.137474723146</v>
      </c>
      <c r="AI42">
        <f t="shared" si="38"/>
        <v>-30920.593017414001</v>
      </c>
      <c r="AJ42">
        <f t="shared" si="39"/>
        <v>249.88542434648207</v>
      </c>
      <c r="AK42">
        <f t="shared" si="61"/>
        <v>-415.27285479568224</v>
      </c>
      <c r="AL42">
        <f t="shared" si="40"/>
        <v>-31085.980447863203</v>
      </c>
      <c r="AN42">
        <f t="shared" si="41"/>
        <v>0</v>
      </c>
      <c r="AO42">
        <f t="shared" si="42"/>
        <v>0</v>
      </c>
      <c r="AP42">
        <f t="shared" si="43"/>
        <v>-1.402557066067343E-2</v>
      </c>
      <c r="AQ42">
        <f t="shared" si="44"/>
        <v>-951.99106844115681</v>
      </c>
      <c r="AR42">
        <f t="shared" si="45"/>
        <v>-952.0050940118175</v>
      </c>
      <c r="AS42">
        <f t="shared" si="46"/>
        <v>7.6936492376837124</v>
      </c>
      <c r="AT42">
        <f t="shared" si="47"/>
        <v>-12.785714457276704</v>
      </c>
      <c r="AU42">
        <f t="shared" si="48"/>
        <v>-957.0971592314105</v>
      </c>
      <c r="AW42">
        <v>39</v>
      </c>
      <c r="AX42">
        <f>IF(Z42&gt;0, (R42*SUMPRODUCT(K42:$K$98, X42:$X$98)-K42*$AZ$3)/Z42, 0)</f>
        <v>-169642.57419377417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0.33135349400000003</v>
      </c>
      <c r="Q43" s="5">
        <f t="shared" si="60"/>
        <v>12.5</v>
      </c>
      <c r="R43">
        <f t="shared" si="31"/>
        <v>2000000</v>
      </c>
      <c r="S43">
        <f t="shared" si="32"/>
        <v>-257977.26769567496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-6182.3547785705132</v>
      </c>
      <c r="AC43">
        <f t="shared" si="33"/>
        <v>-6192.3130074421351</v>
      </c>
      <c r="AE43">
        <f t="shared" si="34"/>
        <v>0</v>
      </c>
      <c r="AF43">
        <f t="shared" si="35"/>
        <v>0</v>
      </c>
      <c r="AG43">
        <f t="shared" si="36"/>
        <v>-0.30004160166676724</v>
      </c>
      <c r="AH43">
        <f t="shared" si="37"/>
        <v>-24151.30596505788</v>
      </c>
      <c r="AI43">
        <f t="shared" si="38"/>
        <v>-24151.606006659546</v>
      </c>
      <c r="AJ43">
        <f t="shared" si="39"/>
        <v>9.9582288716219409</v>
      </c>
      <c r="AK43">
        <f t="shared" si="61"/>
        <v>-432.76483449993594</v>
      </c>
      <c r="AL43">
        <f t="shared" si="40"/>
        <v>-24574.412612287859</v>
      </c>
      <c r="AN43">
        <f t="shared" si="41"/>
        <v>0</v>
      </c>
      <c r="AO43">
        <f t="shared" si="42"/>
        <v>0</v>
      </c>
      <c r="AP43">
        <f t="shared" si="43"/>
        <v>-8.2481188484898795E-3</v>
      </c>
      <c r="AQ43">
        <f t="shared" si="44"/>
        <v>-663.9174062511471</v>
      </c>
      <c r="AR43">
        <f t="shared" si="45"/>
        <v>-663.92565436999553</v>
      </c>
      <c r="AS43">
        <f t="shared" si="46"/>
        <v>0.27375088920110419</v>
      </c>
      <c r="AT43">
        <f t="shared" si="47"/>
        <v>-11.896669557066573</v>
      </c>
      <c r="AU43">
        <f t="shared" si="48"/>
        <v>-675.54857303786105</v>
      </c>
      <c r="AW43">
        <v>40</v>
      </c>
      <c r="AX43">
        <f>IF(Z43&gt;0, (R43*SUMPRODUCT(K43:$K$98, X43:$X$98)-K43*$AZ$3)/Z43, 0)</f>
        <v>-257977.26769567496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0.37075063600000002</v>
      </c>
      <c r="Q44" s="5">
        <f t="shared" si="60"/>
        <v>12.5</v>
      </c>
      <c r="R44">
        <f t="shared" si="31"/>
        <v>2000000</v>
      </c>
      <c r="S44">
        <f t="shared" si="32"/>
        <v>-404676.47862432548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-6192.3130074421351</v>
      </c>
      <c r="AC44">
        <f t="shared" si="33"/>
        <v>-6015.1296640776281</v>
      </c>
      <c r="AE44">
        <f t="shared" si="34"/>
        <v>0</v>
      </c>
      <c r="AF44">
        <f t="shared" si="35"/>
        <v>0</v>
      </c>
      <c r="AG44">
        <f t="shared" si="36"/>
        <v>-0.18580057100568698</v>
      </c>
      <c r="AH44">
        <f t="shared" si="37"/>
        <v>-17798.498343106017</v>
      </c>
      <c r="AI44">
        <f t="shared" si="38"/>
        <v>-17798.684143677023</v>
      </c>
      <c r="AJ44">
        <f t="shared" si="39"/>
        <v>-177.18334336450698</v>
      </c>
      <c r="AK44">
        <f t="shared" si="61"/>
        <v>-433.46191052094952</v>
      </c>
      <c r="AL44">
        <f t="shared" si="40"/>
        <v>-18409.32939756248</v>
      </c>
      <c r="AN44">
        <f t="shared" si="41"/>
        <v>0</v>
      </c>
      <c r="AO44">
        <f t="shared" si="42"/>
        <v>0</v>
      </c>
      <c r="AP44">
        <f t="shared" si="43"/>
        <v>-4.5603949563605096E-3</v>
      </c>
      <c r="AQ44">
        <f t="shared" si="44"/>
        <v>-436.85647269731572</v>
      </c>
      <c r="AR44">
        <f t="shared" si="45"/>
        <v>-436.86103309227207</v>
      </c>
      <c r="AS44">
        <f t="shared" si="46"/>
        <v>-4.3488888169555624</v>
      </c>
      <c r="AT44">
        <f t="shared" si="47"/>
        <v>-10.639135820813081</v>
      </c>
      <c r="AU44">
        <f t="shared" si="48"/>
        <v>-451.84905773004073</v>
      </c>
      <c r="AW44">
        <v>41</v>
      </c>
      <c r="AX44">
        <f>IF(Z44&gt;0, (R44*SUMPRODUCT(K44:$K$98, X44:$X$98)-K44*$AZ$3)/Z44, 0)</f>
        <v>-404676.47862432548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0.411916369</v>
      </c>
      <c r="Q45" s="5">
        <f t="shared" si="60"/>
        <v>12.5</v>
      </c>
      <c r="R45">
        <f t="shared" si="31"/>
        <v>2000000</v>
      </c>
      <c r="S45">
        <f t="shared" si="32"/>
        <v>-663473.51466611284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-6015.1296640776281</v>
      </c>
      <c r="AC45">
        <f t="shared" si="33"/>
        <v>-5701.0033246181092</v>
      </c>
      <c r="AE45">
        <f t="shared" si="34"/>
        <v>0</v>
      </c>
      <c r="AF45">
        <f t="shared" si="35"/>
        <v>0</v>
      </c>
      <c r="AG45">
        <f t="shared" si="36"/>
        <v>-0.10740826872884084</v>
      </c>
      <c r="AH45">
        <f t="shared" si="37"/>
        <v>-12245.487450686282</v>
      </c>
      <c r="AI45">
        <f t="shared" si="38"/>
        <v>-12245.59485895501</v>
      </c>
      <c r="AJ45">
        <f t="shared" si="39"/>
        <v>-314.12633945951893</v>
      </c>
      <c r="AK45">
        <f t="shared" si="61"/>
        <v>-421.05907648543399</v>
      </c>
      <c r="AL45">
        <f t="shared" si="40"/>
        <v>-12980.780274899962</v>
      </c>
      <c r="AN45">
        <f t="shared" si="41"/>
        <v>0</v>
      </c>
      <c r="AO45">
        <f t="shared" si="42"/>
        <v>0</v>
      </c>
      <c r="AP45">
        <f t="shared" si="43"/>
        <v>-2.3538300671133655E-3</v>
      </c>
      <c r="AQ45">
        <f t="shared" si="44"/>
        <v>-268.35733308999062</v>
      </c>
      <c r="AR45">
        <f t="shared" si="45"/>
        <v>-268.35968692005775</v>
      </c>
      <c r="AS45">
        <f t="shared" si="46"/>
        <v>-6.8840139725065184</v>
      </c>
      <c r="AT45">
        <f t="shared" si="47"/>
        <v>-9.2274228603805266</v>
      </c>
      <c r="AU45">
        <f t="shared" si="48"/>
        <v>-284.47112375294478</v>
      </c>
      <c r="AW45">
        <v>42</v>
      </c>
      <c r="AX45">
        <f>IF(Z45&gt;0, (R45*SUMPRODUCT(K45:$K$98, X45:$X$98)-K45*$AZ$3)/Z45, 0)</f>
        <v>-663473.51466611284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0.41929138799999999</v>
      </c>
      <c r="Q46" s="5">
        <f t="shared" si="60"/>
        <v>12.5</v>
      </c>
      <c r="R46">
        <f t="shared" si="31"/>
        <v>2000000</v>
      </c>
      <c r="S46">
        <f t="shared" si="32"/>
        <v>-1080534.6552939012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-5701.0033246181092</v>
      </c>
      <c r="AC46">
        <f t="shared" si="33"/>
        <v>-5298.8402897109263</v>
      </c>
      <c r="AE46">
        <f t="shared" si="34"/>
        <v>0</v>
      </c>
      <c r="AF46">
        <f t="shared" si="35"/>
        <v>0</v>
      </c>
      <c r="AG46">
        <f t="shared" si="36"/>
        <v>-6.1298823963559755E-2</v>
      </c>
      <c r="AH46">
        <f t="shared" si="37"/>
        <v>-7205.6579324788263</v>
      </c>
      <c r="AI46">
        <f t="shared" si="38"/>
        <v>-7205.7192313027899</v>
      </c>
      <c r="AJ46">
        <f t="shared" si="39"/>
        <v>-402.16303490718292</v>
      </c>
      <c r="AK46">
        <f t="shared" si="61"/>
        <v>-399.07023272326768</v>
      </c>
      <c r="AL46">
        <f t="shared" si="40"/>
        <v>-8006.9524989332403</v>
      </c>
      <c r="AN46">
        <f t="shared" si="41"/>
        <v>0</v>
      </c>
      <c r="AO46">
        <f t="shared" si="42"/>
        <v>0</v>
      </c>
      <c r="AP46">
        <f t="shared" si="43"/>
        <v>-1.199420616505478E-3</v>
      </c>
      <c r="AQ46">
        <f t="shared" si="44"/>
        <v>-140.99152513658512</v>
      </c>
      <c r="AR46">
        <f t="shared" si="45"/>
        <v>-140.99272455720163</v>
      </c>
      <c r="AS46">
        <f t="shared" si="46"/>
        <v>-7.8690357183824116</v>
      </c>
      <c r="AT46">
        <f t="shared" si="47"/>
        <v>-7.8085195377723835</v>
      </c>
      <c r="AU46">
        <f t="shared" si="48"/>
        <v>-156.67027981335642</v>
      </c>
      <c r="AW46">
        <v>43</v>
      </c>
      <c r="AX46">
        <f>IF(Z46&gt;0, (R46*SUMPRODUCT(K46:$K$98, X46:$X$98)-K46*$AZ$3)/Z46, 0)</f>
        <v>-1080534.6552939012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0.42725776900000001</v>
      </c>
      <c r="Q47" s="5">
        <f t="shared" si="60"/>
        <v>12.5</v>
      </c>
      <c r="R47">
        <f t="shared" si="31"/>
        <v>2000000</v>
      </c>
      <c r="S47">
        <f t="shared" si="32"/>
        <v>-1754272.9351331517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-5298.8402897109263</v>
      </c>
      <c r="AC47">
        <f t="shared" si="33"/>
        <v>-4841.152914850034</v>
      </c>
      <c r="AE47">
        <f t="shared" si="34"/>
        <v>0</v>
      </c>
      <c r="AF47">
        <f t="shared" si="35"/>
        <v>0</v>
      </c>
      <c r="AG47">
        <f t="shared" si="36"/>
        <v>-3.4495436954929876E-2</v>
      </c>
      <c r="AH47">
        <f t="shared" si="37"/>
        <v>-4190.4638030390852</v>
      </c>
      <c r="AI47">
        <f t="shared" si="38"/>
        <v>-4190.49829847604</v>
      </c>
      <c r="AJ47">
        <f t="shared" si="39"/>
        <v>-457.68737486089231</v>
      </c>
      <c r="AK47">
        <f t="shared" si="61"/>
        <v>-370.91882027976487</v>
      </c>
      <c r="AL47">
        <f t="shared" si="40"/>
        <v>-5019.1044936166973</v>
      </c>
      <c r="AN47">
        <f t="shared" si="41"/>
        <v>0</v>
      </c>
      <c r="AO47">
        <f t="shared" si="42"/>
        <v>0</v>
      </c>
      <c r="AP47">
        <f t="shared" si="43"/>
        <v>-6.0264699432115002E-4</v>
      </c>
      <c r="AQ47">
        <f t="shared" si="44"/>
        <v>-73.208825242962163</v>
      </c>
      <c r="AR47">
        <f t="shared" si="45"/>
        <v>-73.209427889956487</v>
      </c>
      <c r="AS47">
        <f t="shared" si="46"/>
        <v>-7.9959538172840903</v>
      </c>
      <c r="AT47">
        <f t="shared" si="47"/>
        <v>-6.4800777120407265</v>
      </c>
      <c r="AU47">
        <f t="shared" si="48"/>
        <v>-87.685459419281301</v>
      </c>
      <c r="AW47">
        <v>44</v>
      </c>
      <c r="AX47">
        <f>IF(Z47&gt;0, (R47*SUMPRODUCT(K47:$K$98, X47:$X$98)-K47*$AZ$3)/Z47, 0)</f>
        <v>-1754272.9351331517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0.43603590599999997</v>
      </c>
      <c r="Q48" s="5">
        <f t="shared" si="60"/>
        <v>12.5</v>
      </c>
      <c r="R48">
        <f t="shared" si="31"/>
        <v>2000000</v>
      </c>
      <c r="S48">
        <f t="shared" si="32"/>
        <v>-2864993.9128679303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-4841.152914850034</v>
      </c>
      <c r="AC48">
        <f t="shared" si="33"/>
        <v>-4379.8270079523927</v>
      </c>
      <c r="AE48">
        <f t="shared" si="34"/>
        <v>0</v>
      </c>
      <c r="AF48">
        <f t="shared" si="35"/>
        <v>0</v>
      </c>
      <c r="AG48">
        <f t="shared" si="36"/>
        <v>-1.910923347987185E-2</v>
      </c>
      <c r="AH48">
        <f t="shared" si="37"/>
        <v>-2406.5998568813966</v>
      </c>
      <c r="AI48">
        <f t="shared" si="38"/>
        <v>-2406.6189661148765</v>
      </c>
      <c r="AJ48">
        <f t="shared" si="39"/>
        <v>-461.32590689764129</v>
      </c>
      <c r="AK48">
        <f t="shared" si="61"/>
        <v>-338.8807040395024</v>
      </c>
      <c r="AL48">
        <f t="shared" si="40"/>
        <v>-3206.82557705202</v>
      </c>
      <c r="AN48">
        <f t="shared" si="41"/>
        <v>0</v>
      </c>
      <c r="AO48">
        <f t="shared" si="42"/>
        <v>0</v>
      </c>
      <c r="AP48">
        <f t="shared" si="43"/>
        <v>-2.9807571090262417E-4</v>
      </c>
      <c r="AQ48">
        <f t="shared" si="44"/>
        <v>-37.539389738142781</v>
      </c>
      <c r="AR48">
        <f t="shared" si="45"/>
        <v>-37.539687813853682</v>
      </c>
      <c r="AS48">
        <f t="shared" si="46"/>
        <v>-7.1960001849971844</v>
      </c>
      <c r="AT48">
        <f t="shared" si="47"/>
        <v>-5.2860365578846782</v>
      </c>
      <c r="AU48">
        <f t="shared" si="48"/>
        <v>-50.021724556735542</v>
      </c>
      <c r="AW48">
        <v>45</v>
      </c>
      <c r="AX48">
        <f>IF(Z48&gt;0, (R48*SUMPRODUCT(K48:$K$98, X48:$X$98)-K48*$AZ$3)/Z48, 0)</f>
        <v>-2864993.9128679303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0.445743585</v>
      </c>
      <c r="Q49" s="5">
        <f t="shared" si="60"/>
        <v>12.5</v>
      </c>
      <c r="R49">
        <f t="shared" si="31"/>
        <v>2000000</v>
      </c>
      <c r="S49">
        <f t="shared" si="32"/>
        <v>-4735553.9813139876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-4379.8270079523927</v>
      </c>
      <c r="AC49">
        <f t="shared" si="33"/>
        <v>-3940.103243993567</v>
      </c>
      <c r="AE49">
        <f t="shared" si="34"/>
        <v>0</v>
      </c>
      <c r="AF49">
        <f t="shared" si="35"/>
        <v>0</v>
      </c>
      <c r="AG49">
        <f t="shared" si="36"/>
        <v>-1.0400322907153028E-2</v>
      </c>
      <c r="AH49">
        <f t="shared" si="37"/>
        <v>-1362.8509180672165</v>
      </c>
      <c r="AI49">
        <f t="shared" si="38"/>
        <v>-1362.8613183901236</v>
      </c>
      <c r="AJ49">
        <f t="shared" si="39"/>
        <v>-439.72376395882566</v>
      </c>
      <c r="AK49">
        <f t="shared" si="61"/>
        <v>-306.5878905566675</v>
      </c>
      <c r="AL49">
        <f t="shared" si="40"/>
        <v>-2109.1729729056169</v>
      </c>
      <c r="AN49">
        <f t="shared" si="41"/>
        <v>0</v>
      </c>
      <c r="AO49">
        <f t="shared" si="42"/>
        <v>0</v>
      </c>
      <c r="AP49">
        <f t="shared" si="43"/>
        <v>-1.4484787304860591E-4</v>
      </c>
      <c r="AQ49">
        <f t="shared" si="44"/>
        <v>-18.980762282737036</v>
      </c>
      <c r="AR49">
        <f t="shared" si="45"/>
        <v>-18.980907130610085</v>
      </c>
      <c r="AS49">
        <f t="shared" si="46"/>
        <v>-6.124141770113404</v>
      </c>
      <c r="AT49">
        <f t="shared" si="47"/>
        <v>-4.2699254865489955</v>
      </c>
      <c r="AU49">
        <f t="shared" si="48"/>
        <v>-29.374974387272484</v>
      </c>
      <c r="AW49">
        <v>46</v>
      </c>
      <c r="AX49">
        <f>IF(Z49&gt;0, (R49*SUMPRODUCT(K49:$K$98, X49:$X$98)-K49*$AZ$3)/Z49, 0)</f>
        <v>-4735553.9813139876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0.45538508599999999</v>
      </c>
      <c r="Q50" s="5">
        <f t="shared" si="60"/>
        <v>12.5</v>
      </c>
      <c r="R50">
        <f t="shared" si="31"/>
        <v>2000000</v>
      </c>
      <c r="S50">
        <f t="shared" si="32"/>
        <v>-7942557.576169055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-3940.103243993567</v>
      </c>
      <c r="AC50">
        <f t="shared" si="33"/>
        <v>-3532.9561904754401</v>
      </c>
      <c r="AE50">
        <f t="shared" si="34"/>
        <v>0</v>
      </c>
      <c r="AF50">
        <f t="shared" si="35"/>
        <v>0</v>
      </c>
      <c r="AG50">
        <f t="shared" si="36"/>
        <v>-5.5601677365798461E-3</v>
      </c>
      <c r="AH50">
        <f t="shared" si="37"/>
        <v>-757.78431064026438</v>
      </c>
      <c r="AI50">
        <f t="shared" si="38"/>
        <v>-757.78987080800096</v>
      </c>
      <c r="AJ50">
        <f t="shared" si="39"/>
        <v>-407.147053518127</v>
      </c>
      <c r="AK50">
        <f t="shared" si="61"/>
        <v>-275.8072270795497</v>
      </c>
      <c r="AL50">
        <f t="shared" si="40"/>
        <v>-1440.7441514056777</v>
      </c>
      <c r="AN50">
        <f t="shared" si="41"/>
        <v>0</v>
      </c>
      <c r="AO50">
        <f t="shared" si="42"/>
        <v>0</v>
      </c>
      <c r="AP50">
        <f t="shared" si="43"/>
        <v>-6.9140922493717284E-5</v>
      </c>
      <c r="AQ50">
        <f t="shared" si="44"/>
        <v>-9.4230801607366406</v>
      </c>
      <c r="AR50">
        <f t="shared" si="45"/>
        <v>-9.4231493016591337</v>
      </c>
      <c r="AS50">
        <f t="shared" si="46"/>
        <v>-5.062890942235863</v>
      </c>
      <c r="AT50">
        <f t="shared" si="47"/>
        <v>-3.4296746095009434</v>
      </c>
      <c r="AU50">
        <f t="shared" si="48"/>
        <v>-17.91571485339594</v>
      </c>
      <c r="AW50">
        <v>47</v>
      </c>
      <c r="AX50">
        <f>IF(Z50&gt;0, (R50*SUMPRODUCT(K50:$K$98, X50:$X$98)-K50*$AZ$3)/Z50, 0)</f>
        <v>-7942557.576169055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0.465797664</v>
      </c>
      <c r="Q51" s="5">
        <f t="shared" si="60"/>
        <v>12.5</v>
      </c>
      <c r="R51">
        <f t="shared" si="31"/>
        <v>2000000</v>
      </c>
      <c r="S51">
        <f t="shared" si="32"/>
        <v>-13560396.80187255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-3532.9561904754401</v>
      </c>
      <c r="AC51">
        <f t="shared" si="33"/>
        <v>-3161.9080065282624</v>
      </c>
      <c r="AE51">
        <f t="shared" si="34"/>
        <v>0</v>
      </c>
      <c r="AF51">
        <f t="shared" si="35"/>
        <v>0</v>
      </c>
      <c r="AG51">
        <f t="shared" si="36"/>
        <v>-2.9146529160669877E-3</v>
      </c>
      <c r="AH51">
        <f t="shared" si="37"/>
        <v>-414.38610290352955</v>
      </c>
      <c r="AI51">
        <f t="shared" si="38"/>
        <v>-414.38901755644559</v>
      </c>
      <c r="AJ51">
        <f t="shared" si="39"/>
        <v>-371.04818394717768</v>
      </c>
      <c r="AK51">
        <f t="shared" si="61"/>
        <v>-247.30693333328082</v>
      </c>
      <c r="AL51">
        <f t="shared" si="40"/>
        <v>-1032.7441348369041</v>
      </c>
      <c r="AN51">
        <f t="shared" si="41"/>
        <v>0</v>
      </c>
      <c r="AO51">
        <f t="shared" si="42"/>
        <v>0</v>
      </c>
      <c r="AP51">
        <f t="shared" si="43"/>
        <v>-3.2360565253929948E-5</v>
      </c>
      <c r="AQ51">
        <f t="shared" si="44"/>
        <v>-4.6008114549112236</v>
      </c>
      <c r="AR51">
        <f t="shared" si="45"/>
        <v>-4.6008438154764768</v>
      </c>
      <c r="AS51">
        <f t="shared" si="46"/>
        <v>-4.119642823605032</v>
      </c>
      <c r="AT51">
        <f t="shared" si="47"/>
        <v>-2.7457787888789582</v>
      </c>
      <c r="AU51">
        <f t="shared" si="48"/>
        <v>-11.466265427960467</v>
      </c>
      <c r="AW51">
        <v>48</v>
      </c>
      <c r="AX51">
        <f>IF(Z51&gt;0, (R51*SUMPRODUCT(K51:$K$98, X51:$X$98)-K51*$AZ$3)/Z51, 0)</f>
        <v>-13560396.80187255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0.47670810299999999</v>
      </c>
      <c r="Q52" s="5">
        <f t="shared" si="60"/>
        <v>12.5</v>
      </c>
      <c r="R52">
        <f t="shared" si="31"/>
        <v>2000000</v>
      </c>
      <c r="S52">
        <f t="shared" si="32"/>
        <v>-23618602.671674807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-3161.9080065282624</v>
      </c>
      <c r="AC52">
        <f t="shared" si="33"/>
        <v>-2826.8023321725359</v>
      </c>
      <c r="AE52">
        <f t="shared" si="34"/>
        <v>0</v>
      </c>
      <c r="AF52">
        <f t="shared" si="35"/>
        <v>0</v>
      </c>
      <c r="AG52">
        <f t="shared" si="36"/>
        <v>-1.4960677243846059E-3</v>
      </c>
      <c r="AH52">
        <f t="shared" si="37"/>
        <v>-222.31018600347392</v>
      </c>
      <c r="AI52">
        <f t="shared" si="38"/>
        <v>-222.31168207119831</v>
      </c>
      <c r="AJ52">
        <f t="shared" si="39"/>
        <v>-335.10567435572648</v>
      </c>
      <c r="AK52">
        <f t="shared" si="61"/>
        <v>-221.33356045697838</v>
      </c>
      <c r="AL52">
        <f t="shared" si="40"/>
        <v>-778.75091688390319</v>
      </c>
      <c r="AN52">
        <f t="shared" si="41"/>
        <v>0</v>
      </c>
      <c r="AO52">
        <f t="shared" si="42"/>
        <v>0</v>
      </c>
      <c r="AP52">
        <f t="shared" si="43"/>
        <v>-1.4830728506412488E-5</v>
      </c>
      <c r="AQ52">
        <f t="shared" si="44"/>
        <v>-2.2037919534583796</v>
      </c>
      <c r="AR52">
        <f t="shared" si="45"/>
        <v>-2.2038067841868862</v>
      </c>
      <c r="AS52">
        <f t="shared" si="46"/>
        <v>-3.3219493986292372</v>
      </c>
      <c r="AT52">
        <f t="shared" si="47"/>
        <v>-2.1941105278808979</v>
      </c>
      <c r="AU52">
        <f t="shared" si="48"/>
        <v>-7.7198667106970218</v>
      </c>
      <c r="AW52">
        <v>49</v>
      </c>
      <c r="AX52">
        <f>IF(Z52&gt;0, (R52*SUMPRODUCT(K52:$K$98, X52:$X$98)-K52*$AZ$3)/Z52, 0)</f>
        <v>-23618602.671674807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0.48798100799999999</v>
      </c>
      <c r="Q53" s="5">
        <f t="shared" si="60"/>
        <v>12.5</v>
      </c>
      <c r="R53">
        <f t="shared" si="31"/>
        <v>2000000</v>
      </c>
      <c r="S53">
        <f t="shared" si="32"/>
        <v>-42035848.617297396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-2826.8023321725359</v>
      </c>
      <c r="AC53">
        <f t="shared" si="33"/>
        <v>-2525.6967617950672</v>
      </c>
      <c r="AE53">
        <f t="shared" si="34"/>
        <v>0</v>
      </c>
      <c r="AF53">
        <f t="shared" si="35"/>
        <v>0</v>
      </c>
      <c r="AG53">
        <f t="shared" si="36"/>
        <v>-7.5105441095929374E-4</v>
      </c>
      <c r="AH53">
        <f t="shared" si="37"/>
        <v>-116.80842178903458</v>
      </c>
      <c r="AI53">
        <f t="shared" si="38"/>
        <v>-116.80917284344554</v>
      </c>
      <c r="AJ53">
        <f t="shared" si="39"/>
        <v>-301.10557037746867</v>
      </c>
      <c r="AK53">
        <f t="shared" si="61"/>
        <v>-197.87616325207753</v>
      </c>
      <c r="AL53">
        <f t="shared" si="40"/>
        <v>-615.79090647299176</v>
      </c>
      <c r="AN53">
        <f t="shared" si="41"/>
        <v>0</v>
      </c>
      <c r="AO53">
        <f t="shared" si="42"/>
        <v>0</v>
      </c>
      <c r="AP53">
        <f t="shared" si="43"/>
        <v>-6.6475958709061272E-6</v>
      </c>
      <c r="AQ53">
        <f t="shared" si="44"/>
        <v>-1.0338734065619284</v>
      </c>
      <c r="AR53">
        <f t="shared" si="45"/>
        <v>-1.0338800541577993</v>
      </c>
      <c r="AS53">
        <f t="shared" si="46"/>
        <v>-2.6650907273036184</v>
      </c>
      <c r="AT53">
        <f t="shared" si="47"/>
        <v>-1.7514054196221884</v>
      </c>
      <c r="AU53">
        <f t="shared" si="48"/>
        <v>-5.450376201083607</v>
      </c>
      <c r="AW53">
        <v>50</v>
      </c>
      <c r="AX53">
        <f>IF(Z53&gt;0, (R53*SUMPRODUCT(K53:$K$98, X53:$X$98)-K53*$AZ$3)/Z53, 0)</f>
        <v>-42035848.617297396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0.50007659900000001</v>
      </c>
      <c r="Q54" s="5">
        <f t="shared" si="60"/>
        <v>12.5</v>
      </c>
      <c r="R54">
        <f t="shared" si="31"/>
        <v>2000000</v>
      </c>
      <c r="S54">
        <f t="shared" si="32"/>
        <v>-76636184.304372102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-2525.6967617950672</v>
      </c>
      <c r="AC54">
        <f t="shared" si="33"/>
        <v>-2255.9187045490166</v>
      </c>
      <c r="AE54">
        <f t="shared" si="34"/>
        <v>0</v>
      </c>
      <c r="AF54">
        <f t="shared" si="35"/>
        <v>0</v>
      </c>
      <c r="AG54">
        <f t="shared" si="36"/>
        <v>-3.6795913135322886E-4</v>
      </c>
      <c r="AH54">
        <f t="shared" si="37"/>
        <v>-60.093557679435513</v>
      </c>
      <c r="AI54">
        <f t="shared" si="38"/>
        <v>-60.093925638566866</v>
      </c>
      <c r="AJ54">
        <f t="shared" si="39"/>
        <v>-269.77805724605059</v>
      </c>
      <c r="AK54">
        <f t="shared" si="61"/>
        <v>-176.79877332565474</v>
      </c>
      <c r="AL54">
        <f t="shared" si="40"/>
        <v>-506.6707562102722</v>
      </c>
      <c r="AN54">
        <f t="shared" si="41"/>
        <v>0</v>
      </c>
      <c r="AO54">
        <f t="shared" si="42"/>
        <v>0</v>
      </c>
      <c r="AP54">
        <f t="shared" si="43"/>
        <v>-2.907868551382042E-6</v>
      </c>
      <c r="AQ54">
        <f t="shared" si="44"/>
        <v>-0.47490101923559708</v>
      </c>
      <c r="AR54">
        <f t="shared" si="45"/>
        <v>-0.47490392710414842</v>
      </c>
      <c r="AS54">
        <f t="shared" si="46"/>
        <v>-2.1319735309562411</v>
      </c>
      <c r="AT54">
        <f t="shared" si="47"/>
        <v>-1.3971866684919063</v>
      </c>
      <c r="AU54">
        <f t="shared" si="48"/>
        <v>-4.0040641265522963</v>
      </c>
      <c r="AW54">
        <v>51</v>
      </c>
      <c r="AX54">
        <f>IF(Z54&gt;0, (R54*SUMPRODUCT(K54:$K$98, X54:$X$98)-K54*$AZ$3)/Z54, 0)</f>
        <v>-76636184.304372102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0.512515834</v>
      </c>
      <c r="Q55" s="5">
        <f t="shared" si="60"/>
        <v>12.5</v>
      </c>
      <c r="R55">
        <f t="shared" si="31"/>
        <v>2000000</v>
      </c>
      <c r="S55">
        <f t="shared" si="32"/>
        <v>-143330853.85761759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-2255.9187045490166</v>
      </c>
      <c r="AC55">
        <f t="shared" si="33"/>
        <v>-2014.5972389141332</v>
      </c>
      <c r="AE55">
        <f t="shared" si="34"/>
        <v>0</v>
      </c>
      <c r="AF55">
        <f t="shared" si="35"/>
        <v>0</v>
      </c>
      <c r="AG55">
        <f t="shared" si="36"/>
        <v>-1.7569465895628093E-4</v>
      </c>
      <c r="AH55">
        <f t="shared" si="37"/>
        <v>-30.173580973346503</v>
      </c>
      <c r="AI55">
        <f t="shared" si="38"/>
        <v>-30.17375666800546</v>
      </c>
      <c r="AJ55">
        <f t="shared" si="39"/>
        <v>-241.32146563488345</v>
      </c>
      <c r="AK55">
        <f t="shared" si="61"/>
        <v>-157.91430931843118</v>
      </c>
      <c r="AL55">
        <f t="shared" si="40"/>
        <v>-429.40953162132007</v>
      </c>
      <c r="AN55">
        <f t="shared" si="41"/>
        <v>0</v>
      </c>
      <c r="AO55">
        <f t="shared" si="42"/>
        <v>0</v>
      </c>
      <c r="AP55">
        <f t="shared" si="43"/>
        <v>-1.2396974911556091E-6</v>
      </c>
      <c r="AQ55">
        <f t="shared" si="44"/>
        <v>-0.21290409653913414</v>
      </c>
      <c r="AR55">
        <f t="shared" si="45"/>
        <v>-0.2129053362366253</v>
      </c>
      <c r="AS55">
        <f t="shared" si="46"/>
        <v>-1.7027587365874486</v>
      </c>
      <c r="AT55">
        <f t="shared" si="47"/>
        <v>-1.1142397511830082</v>
      </c>
      <c r="AU55">
        <f t="shared" si="48"/>
        <v>-3.0299038240070821</v>
      </c>
      <c r="AW55">
        <v>52</v>
      </c>
      <c r="AX55">
        <f>IF(Z55&gt;0, (R55*SUMPRODUCT(K55:$K$98, X55:$X$98)-K55*$AZ$3)/Z55, 0)</f>
        <v>-143330853.85761759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0.52569093300000003</v>
      </c>
      <c r="Q56" s="5">
        <f t="shared" si="60"/>
        <v>12.5</v>
      </c>
      <c r="R56">
        <f t="shared" si="31"/>
        <v>2000000</v>
      </c>
      <c r="S56">
        <f t="shared" si="32"/>
        <v>-275648902.20238531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-2014.5972389141332</v>
      </c>
      <c r="AC56">
        <f t="shared" si="33"/>
        <v>-1798.9205299266382</v>
      </c>
      <c r="AE56">
        <f t="shared" si="34"/>
        <v>0</v>
      </c>
      <c r="AF56">
        <f t="shared" si="35"/>
        <v>0</v>
      </c>
      <c r="AG56">
        <f t="shared" si="36"/>
        <v>-8.1576623176873988E-5</v>
      </c>
      <c r="AH56">
        <f t="shared" si="37"/>
        <v>-14.777774270375062</v>
      </c>
      <c r="AI56">
        <f t="shared" si="38"/>
        <v>-14.777855846998239</v>
      </c>
      <c r="AJ56">
        <f t="shared" si="39"/>
        <v>-215.67670898749498</v>
      </c>
      <c r="AK56">
        <f t="shared" si="61"/>
        <v>-141.02180672398933</v>
      </c>
      <c r="AL56">
        <f t="shared" si="40"/>
        <v>-371.47637155848258</v>
      </c>
      <c r="AN56">
        <f t="shared" si="41"/>
        <v>0</v>
      </c>
      <c r="AO56">
        <f t="shared" si="42"/>
        <v>0</v>
      </c>
      <c r="AP56">
        <f t="shared" si="43"/>
        <v>-5.1393105846491211E-7</v>
      </c>
      <c r="AQ56">
        <f t="shared" si="44"/>
        <v>-9.3099675823335906E-2</v>
      </c>
      <c r="AR56">
        <f t="shared" si="45"/>
        <v>-9.310018975439438E-2</v>
      </c>
      <c r="AS56">
        <f t="shared" si="46"/>
        <v>-1.3587588578635206</v>
      </c>
      <c r="AT56">
        <f t="shared" si="47"/>
        <v>-0.88843449966239885</v>
      </c>
      <c r="AU56">
        <f t="shared" si="48"/>
        <v>-2.3402935472803139</v>
      </c>
      <c r="AW56">
        <v>53</v>
      </c>
      <c r="AX56">
        <f>IF(Z56&gt;0, (R56*SUMPRODUCT(K56:$K$98, X56:$X$98)-K56*$AZ$3)/Z56, 0)</f>
        <v>-275648902.20238531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0.53963832300000003</v>
      </c>
      <c r="Q57" s="5">
        <f t="shared" si="60"/>
        <v>12.5</v>
      </c>
      <c r="R57">
        <f t="shared" si="31"/>
        <v>2000000</v>
      </c>
      <c r="S57">
        <f t="shared" si="32"/>
        <v>-546509060.624488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-1798.9205299266382</v>
      </c>
      <c r="AC57">
        <f t="shared" si="33"/>
        <v>-1606.2550464917163</v>
      </c>
      <c r="AE57">
        <f t="shared" si="34"/>
        <v>0</v>
      </c>
      <c r="AF57">
        <f t="shared" si="35"/>
        <v>0</v>
      </c>
      <c r="AG57">
        <f t="shared" si="36"/>
        <v>-3.673898481793403E-5</v>
      </c>
      <c r="AH57">
        <f t="shared" si="37"/>
        <v>-7.0434995403473941</v>
      </c>
      <c r="AI57">
        <f t="shared" si="38"/>
        <v>-7.043536279332212</v>
      </c>
      <c r="AJ57">
        <f t="shared" si="39"/>
        <v>-192.66548343492195</v>
      </c>
      <c r="AK57">
        <f t="shared" si="61"/>
        <v>-125.92443709486469</v>
      </c>
      <c r="AL57">
        <f t="shared" si="40"/>
        <v>-325.63345680911885</v>
      </c>
      <c r="AN57">
        <f t="shared" si="41"/>
        <v>0</v>
      </c>
      <c r="AO57">
        <f t="shared" si="42"/>
        <v>0</v>
      </c>
      <c r="AP57">
        <f t="shared" si="43"/>
        <v>-2.0665611906485962E-7</v>
      </c>
      <c r="AQ57">
        <f t="shared" si="44"/>
        <v>-3.9619556361088583E-2</v>
      </c>
      <c r="AR57">
        <f t="shared" si="45"/>
        <v>-3.9619763017207647E-2</v>
      </c>
      <c r="AS57">
        <f t="shared" si="46"/>
        <v>-1.0837398279165338</v>
      </c>
      <c r="AT57">
        <f t="shared" si="47"/>
        <v>-0.70832266036781466</v>
      </c>
      <c r="AU57">
        <f t="shared" si="48"/>
        <v>-1.831682251301556</v>
      </c>
      <c r="AW57">
        <v>54</v>
      </c>
      <c r="AX57">
        <f>IF(Z57&gt;0, (R57*SUMPRODUCT(K57:$K$98, X57:$X$98)-K57*$AZ$3)/Z57, 0)</f>
        <v>-546509060.624488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0.55384314300000004</v>
      </c>
      <c r="Q58" s="5">
        <f t="shared" si="60"/>
        <v>12.5</v>
      </c>
      <c r="R58">
        <f t="shared" si="31"/>
        <v>2000000</v>
      </c>
      <c r="S58">
        <f t="shared" si="32"/>
        <v>-1118784600.5790114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-1606.2550464917163</v>
      </c>
      <c r="AC58">
        <f t="shared" si="33"/>
        <v>-1434.1887882706267</v>
      </c>
      <c r="AE58">
        <f t="shared" si="34"/>
        <v>0</v>
      </c>
      <c r="AF58">
        <f t="shared" si="35"/>
        <v>0</v>
      </c>
      <c r="AG58">
        <f t="shared" si="36"/>
        <v>-1.6023960147560822E-5</v>
      </c>
      <c r="AH58">
        <f t="shared" si="37"/>
        <v>-3.2556215715510191</v>
      </c>
      <c r="AI58">
        <f t="shared" si="38"/>
        <v>-3.2556375955111667</v>
      </c>
      <c r="AJ58">
        <f t="shared" si="39"/>
        <v>-172.06625822108958</v>
      </c>
      <c r="AK58">
        <f t="shared" si="61"/>
        <v>-112.43785325442015</v>
      </c>
      <c r="AL58">
        <f t="shared" si="40"/>
        <v>-287.75974907102091</v>
      </c>
      <c r="AN58">
        <f t="shared" si="41"/>
        <v>0</v>
      </c>
      <c r="AO58">
        <f t="shared" si="42"/>
        <v>0</v>
      </c>
      <c r="AP58">
        <f t="shared" si="43"/>
        <v>-8.0477217295666915E-8</v>
      </c>
      <c r="AQ58">
        <f t="shared" si="44"/>
        <v>-1.6350724929009158E-2</v>
      </c>
      <c r="AR58">
        <f t="shared" si="45"/>
        <v>-1.6350805406226451E-2</v>
      </c>
      <c r="AS58">
        <f t="shared" si="46"/>
        <v>-0.86416925183247062</v>
      </c>
      <c r="AT58">
        <f t="shared" si="47"/>
        <v>-0.56469720751219399</v>
      </c>
      <c r="AU58">
        <f t="shared" si="48"/>
        <v>-1.445217264750891</v>
      </c>
      <c r="AW58">
        <v>55</v>
      </c>
      <c r="AX58">
        <f>IF(Z58&gt;0, (R58*SUMPRODUCT(K58:$K$98, X58:$X$98)-K58*$AZ$3)/Z58, 0)</f>
        <v>-1118784600.5790114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0.568687897</v>
      </c>
      <c r="Q59" s="5">
        <f t="shared" si="60"/>
        <v>12.5</v>
      </c>
      <c r="R59">
        <f t="shared" si="31"/>
        <v>2000000</v>
      </c>
      <c r="S59">
        <f t="shared" si="32"/>
        <v>-2370986555.5303955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-1434.1887882706267</v>
      </c>
      <c r="AC59">
        <f t="shared" si="33"/>
        <v>-1280.5391766942598</v>
      </c>
      <c r="AE59">
        <f t="shared" si="34"/>
        <v>0</v>
      </c>
      <c r="AF59">
        <f t="shared" si="35"/>
        <v>0</v>
      </c>
      <c r="AG59">
        <f t="shared" si="36"/>
        <v>-6.7510883481570409E-6</v>
      </c>
      <c r="AH59">
        <f t="shared" si="37"/>
        <v>-1.4580211516685078</v>
      </c>
      <c r="AI59">
        <f t="shared" si="38"/>
        <v>-1.4580279027568559</v>
      </c>
      <c r="AJ59">
        <f t="shared" si="39"/>
        <v>-153.64961157636685</v>
      </c>
      <c r="AK59">
        <f t="shared" si="61"/>
        <v>-100.39321517894388</v>
      </c>
      <c r="AL59">
        <f t="shared" si="40"/>
        <v>-255.5008546580676</v>
      </c>
      <c r="AN59">
        <f t="shared" si="41"/>
        <v>0</v>
      </c>
      <c r="AO59">
        <f t="shared" si="42"/>
        <v>0</v>
      </c>
      <c r="AP59">
        <f t="shared" si="43"/>
        <v>-3.0273237198594109E-8</v>
      </c>
      <c r="AQ59">
        <f t="shared" si="44"/>
        <v>-6.5380599228978343E-3</v>
      </c>
      <c r="AR59">
        <f t="shared" si="45"/>
        <v>-6.5380901961350334E-3</v>
      </c>
      <c r="AS59">
        <f t="shared" si="46"/>
        <v>-0.68899574362598826</v>
      </c>
      <c r="AT59">
        <f t="shared" si="47"/>
        <v>-0.45018335703921514</v>
      </c>
      <c r="AU59">
        <f t="shared" si="48"/>
        <v>-1.1457171908613384</v>
      </c>
      <c r="AW59">
        <v>56</v>
      </c>
      <c r="AX59">
        <f>IF(Z59&gt;0, (R59*SUMPRODUCT(K59:$K$98, X59:$X$98)-K59*$AZ$3)/Z59, 0)</f>
        <v>-2370986555.5303955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0.58363282999999999</v>
      </c>
      <c r="Q60" s="5">
        <f t="shared" si="60"/>
        <v>12.5</v>
      </c>
      <c r="R60">
        <f t="shared" si="31"/>
        <v>2000000</v>
      </c>
      <c r="S60">
        <f t="shared" si="32"/>
        <v>-5209481618.5014315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-1280.5391766942598</v>
      </c>
      <c r="AC60">
        <f t="shared" si="33"/>
        <v>-1143.343962699455</v>
      </c>
      <c r="AE60">
        <f t="shared" si="34"/>
        <v>0</v>
      </c>
      <c r="AF60">
        <f t="shared" si="35"/>
        <v>0</v>
      </c>
      <c r="AG60">
        <f t="shared" si="36"/>
        <v>-2.7434206664605509E-6</v>
      </c>
      <c r="AH60">
        <f t="shared" si="37"/>
        <v>-0.63042508771438699</v>
      </c>
      <c r="AI60">
        <f t="shared" si="38"/>
        <v>-0.63042783113505341</v>
      </c>
      <c r="AJ60">
        <f t="shared" si="39"/>
        <v>-137.19521399480482</v>
      </c>
      <c r="AK60">
        <f t="shared" si="61"/>
        <v>-89.637742368598197</v>
      </c>
      <c r="AL60">
        <f t="shared" si="40"/>
        <v>-227.46338419453807</v>
      </c>
      <c r="AN60">
        <f t="shared" si="41"/>
        <v>0</v>
      </c>
      <c r="AO60">
        <f t="shared" si="42"/>
        <v>0</v>
      </c>
      <c r="AP60">
        <f t="shared" si="43"/>
        <v>-1.0983972970653047E-8</v>
      </c>
      <c r="AQ60">
        <f t="shared" si="44"/>
        <v>-2.5240650142109643E-3</v>
      </c>
      <c r="AR60">
        <f t="shared" si="45"/>
        <v>-2.5240759981839346E-3</v>
      </c>
      <c r="AS60">
        <f t="shared" si="46"/>
        <v>-0.54929546191911582</v>
      </c>
      <c r="AT60">
        <f t="shared" si="47"/>
        <v>-0.35888719195124641</v>
      </c>
      <c r="AU60">
        <f t="shared" si="48"/>
        <v>-0.91070672986854617</v>
      </c>
      <c r="AW60">
        <v>57</v>
      </c>
      <c r="AX60">
        <f>IF(Z60&gt;0, (R60*SUMPRODUCT(K60:$K$98, X60:$X$98)-K60*$AZ$3)/Z60, 0)</f>
        <v>-5209481618.5014315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0.59833308299999999</v>
      </c>
      <c r="Q61" s="5">
        <f t="shared" si="60"/>
        <v>12.5</v>
      </c>
      <c r="R61">
        <f t="shared" si="31"/>
        <v>2000000</v>
      </c>
      <c r="S61">
        <f t="shared" si="32"/>
        <v>-11875734798.375053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-1143.343962699455</v>
      </c>
      <c r="AC61">
        <f t="shared" si="33"/>
        <v>-1020.8449224298904</v>
      </c>
      <c r="AE61">
        <f t="shared" si="34"/>
        <v>0</v>
      </c>
      <c r="AF61">
        <f t="shared" si="35"/>
        <v>0</v>
      </c>
      <c r="AG61">
        <f t="shared" si="36"/>
        <v>-1.0745071144666893E-6</v>
      </c>
      <c r="AH61">
        <f t="shared" si="37"/>
        <v>-0.26263669525268102</v>
      </c>
      <c r="AI61">
        <f t="shared" si="38"/>
        <v>-0.26263776975979547</v>
      </c>
      <c r="AJ61">
        <f t="shared" si="39"/>
        <v>-122.4990402695646</v>
      </c>
      <c r="AK61">
        <f t="shared" si="61"/>
        <v>-80.034077388961862</v>
      </c>
      <c r="AL61">
        <f t="shared" si="40"/>
        <v>-202.79575542828627</v>
      </c>
      <c r="AN61">
        <f t="shared" si="41"/>
        <v>0</v>
      </c>
      <c r="AO61">
        <f t="shared" si="42"/>
        <v>0</v>
      </c>
      <c r="AP61">
        <f t="shared" si="43"/>
        <v>-3.8411239552026882E-9</v>
      </c>
      <c r="AQ61">
        <f t="shared" si="44"/>
        <v>-9.3886777301707247E-4</v>
      </c>
      <c r="AR61">
        <f t="shared" si="45"/>
        <v>-9.3887161414102761E-4</v>
      </c>
      <c r="AS61">
        <f t="shared" si="46"/>
        <v>-0.43790682419288002</v>
      </c>
      <c r="AT61">
        <f t="shared" si="47"/>
        <v>-0.28610402644366811</v>
      </c>
      <c r="AU61">
        <f t="shared" si="48"/>
        <v>-0.72494972225068921</v>
      </c>
      <c r="AW61">
        <v>58</v>
      </c>
      <c r="AX61">
        <f>IF(Z61&gt;0, (R61*SUMPRODUCT(K61:$K$98, X61:$X$98)-K61*$AZ$3)/Z61, 0)</f>
        <v>-11875734798.375053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0.61338487399999997</v>
      </c>
      <c r="Q62" s="5">
        <f t="shared" si="60"/>
        <v>12.5</v>
      </c>
      <c r="R62">
        <f t="shared" si="31"/>
        <v>2000000</v>
      </c>
      <c r="S62">
        <f t="shared" si="32"/>
        <v>-28154322617.096119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-1020.8449224298904</v>
      </c>
      <c r="AC62">
        <f t="shared" si="33"/>
        <v>-911.46946457036097</v>
      </c>
      <c r="AE62">
        <f t="shared" si="34"/>
        <v>0</v>
      </c>
      <c r="AF62">
        <f t="shared" si="35"/>
        <v>0</v>
      </c>
      <c r="AG62">
        <f t="shared" si="36"/>
        <v>-4.0467563230276868E-7</v>
      </c>
      <c r="AH62">
        <f t="shared" si="37"/>
        <v>-0.10545382576308061</v>
      </c>
      <c r="AI62">
        <f t="shared" si="38"/>
        <v>-0.10545423043871292</v>
      </c>
      <c r="AJ62">
        <f t="shared" si="39"/>
        <v>-109.37545785952943</v>
      </c>
      <c r="AK62">
        <f t="shared" si="61"/>
        <v>-71.459144570092334</v>
      </c>
      <c r="AL62">
        <f t="shared" si="40"/>
        <v>-180.94005666006046</v>
      </c>
      <c r="AN62">
        <f t="shared" si="41"/>
        <v>0</v>
      </c>
      <c r="AO62">
        <f t="shared" si="42"/>
        <v>0</v>
      </c>
      <c r="AP62">
        <f t="shared" si="43"/>
        <v>-1.2916298056877489E-9</v>
      </c>
      <c r="AQ62">
        <f t="shared" si="44"/>
        <v>-3.3658390475434029E-4</v>
      </c>
      <c r="AR62">
        <f t="shared" si="45"/>
        <v>-3.3658519638414601E-4</v>
      </c>
      <c r="AS62">
        <f t="shared" si="46"/>
        <v>-0.34910083559569449</v>
      </c>
      <c r="AT62">
        <f t="shared" si="47"/>
        <v>-0.2280808470983629</v>
      </c>
      <c r="AU62">
        <f t="shared" si="48"/>
        <v>-0.57751826789044147</v>
      </c>
      <c r="AW62">
        <v>59</v>
      </c>
      <c r="AX62">
        <f>IF(Z62&gt;0, (R62*SUMPRODUCT(K62:$K$98, X62:$X$98)-K62*$AZ$3)/Z62, 0)</f>
        <v>-28154322617.096119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0.62870016699999998</v>
      </c>
      <c r="Q63" s="5">
        <f t="shared" si="60"/>
        <v>12.5</v>
      </c>
      <c r="R63">
        <f t="shared" si="31"/>
        <v>2000000</v>
      </c>
      <c r="S63">
        <f t="shared" si="32"/>
        <v>-69575998851.725998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-911.46946457036097</v>
      </c>
      <c r="AC63">
        <f t="shared" si="33"/>
        <v>-813.81230407631722</v>
      </c>
      <c r="AE63">
        <f t="shared" si="34"/>
        <v>0</v>
      </c>
      <c r="AF63">
        <f t="shared" si="35"/>
        <v>0</v>
      </c>
      <c r="AG63">
        <f t="shared" si="36"/>
        <v>-1.4620923837015972E-7</v>
      </c>
      <c r="AH63">
        <f t="shared" si="37"/>
        <v>-4.0707142017532998E-2</v>
      </c>
      <c r="AI63">
        <f t="shared" si="38"/>
        <v>-4.0707288226771367E-2</v>
      </c>
      <c r="AJ63">
        <f t="shared" si="39"/>
        <v>-97.657160494043751</v>
      </c>
      <c r="AK63">
        <f t="shared" si="61"/>
        <v>-63.802862519925277</v>
      </c>
      <c r="AL63">
        <f t="shared" si="40"/>
        <v>-161.50073030219579</v>
      </c>
      <c r="AN63">
        <f t="shared" si="41"/>
        <v>0</v>
      </c>
      <c r="AO63">
        <f t="shared" si="42"/>
        <v>0</v>
      </c>
      <c r="AP63">
        <f t="shared" si="43"/>
        <v>-4.1666574383286257E-10</v>
      </c>
      <c r="AQ63">
        <f t="shared" si="44"/>
        <v>-1.1600683921972359E-4</v>
      </c>
      <c r="AR63">
        <f t="shared" si="45"/>
        <v>-1.1600725588546743E-4</v>
      </c>
      <c r="AS63">
        <f t="shared" si="46"/>
        <v>-0.27830247849892775</v>
      </c>
      <c r="AT63">
        <f t="shared" si="47"/>
        <v>-0.18182481125595026</v>
      </c>
      <c r="AU63">
        <f t="shared" si="48"/>
        <v>-0.4602432970107635</v>
      </c>
      <c r="AW63">
        <v>60</v>
      </c>
      <c r="AX63">
        <f>IF(Z63&gt;0, (R63*SUMPRODUCT(K63:$K$98, X63:$X$98)-K63*$AZ$3)/Z63, 0)</f>
        <v>-69575998851.725998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0.64417999699999995</v>
      </c>
      <c r="Q64" s="5">
        <f t="shared" si="60"/>
        <v>12.5</v>
      </c>
      <c r="R64">
        <f t="shared" si="31"/>
        <v>2000000</v>
      </c>
      <c r="S64">
        <f t="shared" si="32"/>
        <v>-179635172498.80124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-813.81230407631722</v>
      </c>
      <c r="AC64">
        <f t="shared" si="33"/>
        <v>-726.61822626355968</v>
      </c>
      <c r="AE64">
        <f t="shared" si="34"/>
        <v>0</v>
      </c>
      <c r="AF64">
        <f t="shared" si="35"/>
        <v>0</v>
      </c>
      <c r="AG64">
        <f t="shared" si="36"/>
        <v>-5.0562079251796348E-8</v>
      </c>
      <c r="AH64">
        <f t="shared" si="37"/>
        <v>-1.5069610677545883E-2</v>
      </c>
      <c r="AI64">
        <f t="shared" si="38"/>
        <v>-1.5069661239625136E-2</v>
      </c>
      <c r="AJ64">
        <f t="shared" si="39"/>
        <v>-87.194077812757541</v>
      </c>
      <c r="AK64">
        <f t="shared" si="61"/>
        <v>-56.966861285342212</v>
      </c>
      <c r="AL64">
        <f t="shared" si="40"/>
        <v>-144.17600875933937</v>
      </c>
      <c r="AN64">
        <f t="shared" si="41"/>
        <v>0</v>
      </c>
      <c r="AO64">
        <f t="shared" si="42"/>
        <v>0</v>
      </c>
      <c r="AP64">
        <f t="shared" si="43"/>
        <v>-1.2865298998417657E-10</v>
      </c>
      <c r="AQ64">
        <f t="shared" si="44"/>
        <v>-3.8343962516036595E-5</v>
      </c>
      <c r="AR64">
        <f t="shared" si="45"/>
        <v>-3.8344091169026583E-5</v>
      </c>
      <c r="AS64">
        <f t="shared" si="46"/>
        <v>-0.22186150145567179</v>
      </c>
      <c r="AT64">
        <f t="shared" si="47"/>
        <v>-0.14494967657234403</v>
      </c>
      <c r="AU64">
        <f t="shared" si="48"/>
        <v>-0.36684952211918487</v>
      </c>
      <c r="AW64">
        <v>61</v>
      </c>
      <c r="AX64">
        <f>IF(Z64&gt;0, (R64*SUMPRODUCT(K64:$K$98, X64:$X$98)-K64*$AZ$3)/Z64, 0)</f>
        <v>-179635172498.80124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0.65972661300000002</v>
      </c>
      <c r="Q65" s="5">
        <f t="shared" si="60"/>
        <v>12.5</v>
      </c>
      <c r="R65">
        <f t="shared" si="31"/>
        <v>2000000</v>
      </c>
      <c r="S65">
        <f t="shared" si="32"/>
        <v>-485623611210.05566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-726.61822626355968</v>
      </c>
      <c r="AC65">
        <f t="shared" si="33"/>
        <v>-648.76630584002498</v>
      </c>
      <c r="AE65">
        <f t="shared" si="34"/>
        <v>0</v>
      </c>
      <c r="AF65">
        <f t="shared" si="35"/>
        <v>0</v>
      </c>
      <c r="AG65">
        <f t="shared" si="36"/>
        <v>-1.6699309168253204E-8</v>
      </c>
      <c r="AH65">
        <f t="shared" si="37"/>
        <v>-5.3371438865640287E-3</v>
      </c>
      <c r="AI65">
        <f t="shared" si="38"/>
        <v>-5.3371605858731968E-3</v>
      </c>
      <c r="AJ65">
        <f t="shared" si="39"/>
        <v>-77.851920423534693</v>
      </c>
      <c r="AK65">
        <f t="shared" si="61"/>
        <v>-50.863275838449184</v>
      </c>
      <c r="AL65">
        <f t="shared" si="40"/>
        <v>-128.72053342256976</v>
      </c>
      <c r="AN65">
        <f t="shared" si="41"/>
        <v>0</v>
      </c>
      <c r="AO65">
        <f t="shared" si="42"/>
        <v>0</v>
      </c>
      <c r="AP65">
        <f t="shared" si="43"/>
        <v>-3.7938088169420595E-11</v>
      </c>
      <c r="AQ65">
        <f t="shared" si="44"/>
        <v>-1.2125114476369105E-5</v>
      </c>
      <c r="AR65">
        <f t="shared" si="45"/>
        <v>-1.2125152414457274E-5</v>
      </c>
      <c r="AS65">
        <f t="shared" si="46"/>
        <v>-0.17686677882470306</v>
      </c>
      <c r="AT65">
        <f t="shared" si="47"/>
        <v>-0.11555301024147055</v>
      </c>
      <c r="AU65">
        <f t="shared" si="48"/>
        <v>-0.29243191421858805</v>
      </c>
      <c r="AW65">
        <v>62</v>
      </c>
      <c r="AX65">
        <f>IF(Z65&gt;0, (R65*SUMPRODUCT(K65:$K$98, X65:$X$98)-K65*$AZ$3)/Z65, 0)</f>
        <v>-485623611210.05566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0.67535580100000003</v>
      </c>
      <c r="Q66" s="5">
        <f t="shared" si="60"/>
        <v>12.5</v>
      </c>
      <c r="R66">
        <f t="shared" si="31"/>
        <v>2000000</v>
      </c>
      <c r="S66">
        <f t="shared" si="32"/>
        <v>-1378040717362.1414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-648.76630584002498</v>
      </c>
      <c r="AC66">
        <f t="shared" si="33"/>
        <v>-579.25564049415971</v>
      </c>
      <c r="AE66">
        <f t="shared" si="34"/>
        <v>0</v>
      </c>
      <c r="AF66">
        <f t="shared" si="35"/>
        <v>0</v>
      </c>
      <c r="AG66">
        <f t="shared" si="36"/>
        <v>-5.2543407570983856E-9</v>
      </c>
      <c r="AH66">
        <f t="shared" si="37"/>
        <v>-1.8044760511155659E-3</v>
      </c>
      <c r="AI66">
        <f t="shared" si="38"/>
        <v>-1.8044813054563231E-3</v>
      </c>
      <c r="AJ66">
        <f t="shared" si="39"/>
        <v>-69.510665345865277</v>
      </c>
      <c r="AK66">
        <f t="shared" si="61"/>
        <v>-45.413641408801752</v>
      </c>
      <c r="AL66">
        <f t="shared" si="40"/>
        <v>-114.92611123597248</v>
      </c>
      <c r="AN66">
        <f t="shared" si="41"/>
        <v>0</v>
      </c>
      <c r="AO66">
        <f t="shared" si="42"/>
        <v>0</v>
      </c>
      <c r="AP66">
        <f t="shared" si="43"/>
        <v>-1.0658035146123856E-11</v>
      </c>
      <c r="AQ66">
        <f t="shared" si="44"/>
        <v>-3.6602439891525239E-6</v>
      </c>
      <c r="AR66">
        <f t="shared" si="45"/>
        <v>-3.6602546471876701E-6</v>
      </c>
      <c r="AS66">
        <f t="shared" si="46"/>
        <v>-0.14099715807084523</v>
      </c>
      <c r="AT66">
        <f t="shared" si="47"/>
        <v>-9.2118156896197595E-2</v>
      </c>
      <c r="AU66">
        <f t="shared" si="48"/>
        <v>-0.23311897522169001</v>
      </c>
      <c r="AW66">
        <v>63</v>
      </c>
      <c r="AX66">
        <f>IF(Z66&gt;0, (R66*SUMPRODUCT(K66:$K$98, X66:$X$98)-K66*$AZ$3)/Z66, 0)</f>
        <v>-1378040717362.1414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2">$C$6</f>
        <v>2000000</v>
      </c>
      <c r="S67">
        <f t="shared" ref="S67:S79" si="63">AX67</f>
        <v>-4116351418312.4238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-579.25564049415971</v>
      </c>
      <c r="AC67">
        <f t="shared" ref="AC67:AC79" si="64">S67*Z67</f>
        <v>-517.19253926960039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-1.5705429599886823E-9</v>
      </c>
      <c r="AH67">
        <f t="shared" ref="AH67:AH79" si="68">-X67*R67</f>
        <v>-5.8100070232619517E-4</v>
      </c>
      <c r="AI67">
        <f t="shared" ref="AI67:AI79" si="69">SUM(AE67:AH67)</f>
        <v>-5.8100227286915517E-4</v>
      </c>
      <c r="AJ67">
        <f t="shared" ref="AJ67:AJ79" si="70">AB67-AC67</f>
        <v>-62.063101224559318</v>
      </c>
      <c r="AK67">
        <f t="shared" si="61"/>
        <v>-40.547894834591183</v>
      </c>
      <c r="AL67">
        <f t="shared" ref="AL67:AL79" si="71">SUM(AI67:AK67)</f>
        <v>-102.61157706142336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-2.844400270971067E-12</v>
      </c>
      <c r="AQ67">
        <f t="shared" ref="AQ67:AQ79" si="75">AH67*$K67</f>
        <v>-1.0522466415964316E-6</v>
      </c>
      <c r="AR67">
        <f t="shared" ref="AR67:AR79" si="76">AI67*$K67</f>
        <v>-1.0522494859967025E-6</v>
      </c>
      <c r="AS67">
        <f t="shared" ref="AS67:AS79" si="77">AJ67*$K67</f>
        <v>-0.11240208414401694</v>
      </c>
      <c r="AT67">
        <f t="shared" ref="AT67:AT79" si="78">AK67*$K67</f>
        <v>-7.3436031992177159E-2</v>
      </c>
      <c r="AU67">
        <f t="shared" ref="AU67:AU79" si="79">AL67*$K67</f>
        <v>-0.18583916838568007</v>
      </c>
      <c r="AW67">
        <v>64</v>
      </c>
      <c r="AX67">
        <f>IF(Z67&gt;0, (R67*SUMPRODUCT(K67:$K$98, X67:$X$98)-K67*$AZ$3)/Z67, 0)</f>
        <v>-4116351418312.4238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0.70685825099999999</v>
      </c>
      <c r="Q68" s="5">
        <f t="shared" si="60"/>
        <v>12.5</v>
      </c>
      <c r="R68">
        <f t="shared" si="62"/>
        <v>2000000</v>
      </c>
      <c r="S68">
        <f t="shared" si="63"/>
        <v>-12980472807278.434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-517.19253926960039</v>
      </c>
      <c r="AC68">
        <f t="shared" si="64"/>
        <v>-461.77905381755841</v>
      </c>
      <c r="AE68">
        <f t="shared" si="65"/>
        <v>0</v>
      </c>
      <c r="AF68">
        <f t="shared" si="66"/>
        <v>0</v>
      </c>
      <c r="AG68">
        <f t="shared" si="67"/>
        <v>-4.4468628057083255E-10</v>
      </c>
      <c r="AH68">
        <f t="shared" si="68"/>
        <v>-1.7762419997087407E-4</v>
      </c>
      <c r="AI68">
        <f t="shared" si="69"/>
        <v>-1.7762464465715465E-4</v>
      </c>
      <c r="AJ68">
        <f t="shared" si="70"/>
        <v>-55.413485452041982</v>
      </c>
      <c r="AK68">
        <f t="shared" si="61"/>
        <v>-36.203477748872032</v>
      </c>
      <c r="AL68">
        <f t="shared" si="71"/>
        <v>-91.617140825558664</v>
      </c>
      <c r="AN68">
        <f t="shared" si="72"/>
        <v>0</v>
      </c>
      <c r="AO68">
        <f t="shared" si="73"/>
        <v>0</v>
      </c>
      <c r="AP68">
        <f t="shared" si="74"/>
        <v>-7.190789889096624E-13</v>
      </c>
      <c r="AQ68">
        <f t="shared" si="75"/>
        <v>-2.8722682866893346E-7</v>
      </c>
      <c r="AR68">
        <f t="shared" si="76"/>
        <v>-2.8722754774792242E-7</v>
      </c>
      <c r="AS68">
        <f t="shared" si="77"/>
        <v>-8.960625688668529E-2</v>
      </c>
      <c r="AT68">
        <f t="shared" si="78"/>
        <v>-5.8542755448299982E-2</v>
      </c>
      <c r="AU68">
        <f t="shared" si="79"/>
        <v>-0.148149299562533</v>
      </c>
      <c r="AW68">
        <v>65</v>
      </c>
      <c r="AX68">
        <f>IF(Z68&gt;0, (R68*SUMPRODUCT(K68:$K$98, X68:$X$98)-K68*$AZ$3)/Z68, 0)</f>
        <v>-12980472807278.434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0.722550582</v>
      </c>
      <c r="Q69" s="5">
        <f t="shared" ref="Q69:Q79" si="91">$C$8</f>
        <v>12.5</v>
      </c>
      <c r="R69">
        <f t="shared" si="62"/>
        <v>2000000</v>
      </c>
      <c r="S69">
        <f t="shared" si="63"/>
        <v>-43334204864698.031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-461.77905381755841</v>
      </c>
      <c r="AC69">
        <f t="shared" si="64"/>
        <v>-412.30272686881329</v>
      </c>
      <c r="AE69">
        <f t="shared" si="65"/>
        <v>0</v>
      </c>
      <c r="AF69">
        <f t="shared" si="66"/>
        <v>0</v>
      </c>
      <c r="AG69">
        <f t="shared" si="67"/>
        <v>-1.1893108693125388E-10</v>
      </c>
      <c r="AH69">
        <f t="shared" si="68"/>
        <v>-5.1409332933419259E-5</v>
      </c>
      <c r="AI69">
        <f t="shared" si="69"/>
        <v>-5.1409451864506189E-5</v>
      </c>
      <c r="AJ69">
        <f t="shared" si="70"/>
        <v>-49.476326948745111</v>
      </c>
      <c r="AK69">
        <f t="shared" si="61"/>
        <v>-32.324533767229092</v>
      </c>
      <c r="AL69">
        <f t="shared" si="71"/>
        <v>-81.800912125426066</v>
      </c>
      <c r="AN69">
        <f t="shared" si="72"/>
        <v>0</v>
      </c>
      <c r="AO69">
        <f t="shared" si="73"/>
        <v>0</v>
      </c>
      <c r="AP69">
        <f t="shared" si="74"/>
        <v>-1.7171183667849791E-13</v>
      </c>
      <c r="AQ69">
        <f t="shared" si="75"/>
        <v>-7.4224420277235437E-8</v>
      </c>
      <c r="AR69">
        <f t="shared" si="76"/>
        <v>-7.4224591989072117E-8</v>
      </c>
      <c r="AS69">
        <f t="shared" si="77"/>
        <v>-7.1433560322085227E-2</v>
      </c>
      <c r="AT69">
        <f t="shared" si="78"/>
        <v>-4.6669926309135717E-2</v>
      </c>
      <c r="AU69">
        <f t="shared" si="79"/>
        <v>-0.11810356085581293</v>
      </c>
      <c r="AW69">
        <v>66</v>
      </c>
      <c r="AX69">
        <f>IF(Z69&gt;0, (R69*SUMPRODUCT(K69:$K$98, X69:$X$98)-K69*$AZ$3)/Z69, 0)</f>
        <v>-43334204864698.031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0.74076925400000004</v>
      </c>
      <c r="Q70" s="5">
        <f t="shared" si="91"/>
        <v>12.5</v>
      </c>
      <c r="R70">
        <f t="shared" si="62"/>
        <v>2000000</v>
      </c>
      <c r="S70">
        <f t="shared" si="63"/>
        <v>-155242701677674.59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-412.30272686881329</v>
      </c>
      <c r="AC70">
        <f t="shared" si="64"/>
        <v>-368.12743476806276</v>
      </c>
      <c r="AE70">
        <f t="shared" si="65"/>
        <v>0</v>
      </c>
      <c r="AF70">
        <f t="shared" si="66"/>
        <v>0</v>
      </c>
      <c r="AG70">
        <f t="shared" si="67"/>
        <v>-2.9641283518467248E-11</v>
      </c>
      <c r="AH70">
        <f t="shared" si="68"/>
        <v>-1.4096078806955855E-5</v>
      </c>
      <c r="AI70">
        <f t="shared" si="69"/>
        <v>-1.4096108448239374E-5</v>
      </c>
      <c r="AJ70">
        <f t="shared" si="70"/>
        <v>-44.175292100750539</v>
      </c>
      <c r="AK70">
        <f t="shared" si="61"/>
        <v>-28.861190880816935</v>
      </c>
      <c r="AL70">
        <f t="shared" si="71"/>
        <v>-73.036497077675932</v>
      </c>
      <c r="AN70">
        <f t="shared" si="72"/>
        <v>0</v>
      </c>
      <c r="AO70">
        <f t="shared" si="73"/>
        <v>0</v>
      </c>
      <c r="AP70">
        <f t="shared" si="74"/>
        <v>-3.8210597457510877E-14</v>
      </c>
      <c r="AQ70">
        <f t="shared" si="75"/>
        <v>-1.8171264165614392E-8</v>
      </c>
      <c r="AR70">
        <f t="shared" si="76"/>
        <v>-1.8171302376211849E-8</v>
      </c>
      <c r="AS70">
        <f t="shared" si="77"/>
        <v>-5.6946397175348218E-2</v>
      </c>
      <c r="AT70">
        <f t="shared" si="78"/>
        <v>-3.7204979541597995E-2</v>
      </c>
      <c r="AU70">
        <f t="shared" si="79"/>
        <v>-9.4151394888248599E-2</v>
      </c>
      <c r="AW70">
        <v>67</v>
      </c>
      <c r="AX70">
        <f>IF(Z70&gt;0, (R70*SUMPRODUCT(K70:$K$98, X70:$X$98)-K70*$AZ$3)/Z70, 0)</f>
        <v>-155242701677674.59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0.75888896100000003</v>
      </c>
      <c r="Q71" s="5">
        <f t="shared" si="91"/>
        <v>12.5</v>
      </c>
      <c r="R71">
        <f t="shared" si="62"/>
        <v>2000000</v>
      </c>
      <c r="S71">
        <f t="shared" si="63"/>
        <v>-599753069674695.5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-368.12743476806276</v>
      </c>
      <c r="AC71">
        <f t="shared" si="64"/>
        <v>-328.68520963000634</v>
      </c>
      <c r="AE71">
        <f t="shared" si="65"/>
        <v>0</v>
      </c>
      <c r="AF71">
        <f t="shared" si="66"/>
        <v>0</v>
      </c>
      <c r="AG71">
        <f t="shared" si="67"/>
        <v>-6.8504278312465407E-12</v>
      </c>
      <c r="AH71">
        <f t="shared" si="68"/>
        <v>-3.5991108563257659E-6</v>
      </c>
      <c r="AI71">
        <f t="shared" si="69"/>
        <v>-3.5991177067535972E-6</v>
      </c>
      <c r="AJ71">
        <f t="shared" si="70"/>
        <v>-39.442225138056415</v>
      </c>
      <c r="AK71">
        <f t="shared" si="61"/>
        <v>-25.768920433764396</v>
      </c>
      <c r="AL71">
        <f t="shared" si="71"/>
        <v>-65.211149170938512</v>
      </c>
      <c r="AN71">
        <f t="shared" si="72"/>
        <v>0</v>
      </c>
      <c r="AO71">
        <f t="shared" si="73"/>
        <v>0</v>
      </c>
      <c r="AP71">
        <f t="shared" si="74"/>
        <v>-7.8847239993000864E-15</v>
      </c>
      <c r="AQ71">
        <f t="shared" si="75"/>
        <v>-4.1425143719599538E-9</v>
      </c>
      <c r="AR71">
        <f t="shared" si="76"/>
        <v>-4.1425222566839529E-9</v>
      </c>
      <c r="AS71">
        <f t="shared" si="77"/>
        <v>-4.5397319232139251E-2</v>
      </c>
      <c r="AT71">
        <f t="shared" si="78"/>
        <v>-2.965958191011037E-2</v>
      </c>
      <c r="AU71">
        <f t="shared" si="79"/>
        <v>-7.5056905284771866E-2</v>
      </c>
      <c r="AW71">
        <v>68</v>
      </c>
      <c r="AX71">
        <f>IF(Z71&gt;0, (R71*SUMPRODUCT(K71:$K$98, X71:$X$98)-K71*$AZ$3)/Z71, 0)</f>
        <v>-599753069674695.5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0.77688723800000004</v>
      </c>
      <c r="Q72" s="5">
        <f t="shared" si="91"/>
        <v>12.5</v>
      </c>
      <c r="R72">
        <f t="shared" si="62"/>
        <v>2000000</v>
      </c>
      <c r="S72">
        <f t="shared" si="63"/>
        <v>-2512725222040372.5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-328.68520963000634</v>
      </c>
      <c r="AC72">
        <f t="shared" si="64"/>
        <v>-293.46893717323127</v>
      </c>
      <c r="AE72">
        <f t="shared" si="65"/>
        <v>0</v>
      </c>
      <c r="AF72">
        <f t="shared" si="66"/>
        <v>0</v>
      </c>
      <c r="AG72">
        <f t="shared" si="67"/>
        <v>-1.4599135959986199E-12</v>
      </c>
      <c r="AH72">
        <f t="shared" si="68"/>
        <v>-8.5152159310967287E-7</v>
      </c>
      <c r="AI72">
        <f t="shared" si="69"/>
        <v>-8.5152305302326884E-7</v>
      </c>
      <c r="AJ72">
        <f t="shared" si="70"/>
        <v>-35.216272456775073</v>
      </c>
      <c r="AK72">
        <f t="shared" ref="AK72:AK79" si="92">G72*SUM(AB72:AB72, AE72:AF72)</f>
        <v>-23.007964674100446</v>
      </c>
      <c r="AL72">
        <f t="shared" si="71"/>
        <v>-58.224237982398577</v>
      </c>
      <c r="AN72">
        <f t="shared" si="72"/>
        <v>0</v>
      </c>
      <c r="AO72">
        <f t="shared" si="73"/>
        <v>0</v>
      </c>
      <c r="AP72">
        <f t="shared" si="74"/>
        <v>-1.5002993831236847E-15</v>
      </c>
      <c r="AQ72">
        <f t="shared" si="75"/>
        <v>-8.7507735002979393E-10</v>
      </c>
      <c r="AR72">
        <f t="shared" si="76"/>
        <v>-8.7507885032917703E-10</v>
      </c>
      <c r="AS72">
        <f t="shared" si="77"/>
        <v>-3.6190464961506665E-2</v>
      </c>
      <c r="AT72">
        <f t="shared" si="78"/>
        <v>-2.364443711058984E-2</v>
      </c>
      <c r="AU72">
        <f t="shared" si="79"/>
        <v>-5.9834902947175361E-2</v>
      </c>
      <c r="AW72">
        <v>69</v>
      </c>
      <c r="AX72">
        <f>IF(Z72&gt;0, (R72*SUMPRODUCT(K72:$K$98, X72:$X$98)-K72*$AZ$3)/Z72, 0)</f>
        <v>-2512725222040372.5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0.79474162100000001</v>
      </c>
      <c r="Q73" s="5">
        <f t="shared" si="91"/>
        <v>12.5</v>
      </c>
      <c r="R73">
        <f t="shared" si="62"/>
        <v>2000000</v>
      </c>
      <c r="S73">
        <f t="shared" si="63"/>
        <v>-1.1489927725675462E+16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-293.46893717323127</v>
      </c>
      <c r="AC73">
        <f t="shared" si="64"/>
        <v>-262.02583676257285</v>
      </c>
      <c r="AE73">
        <f t="shared" si="65"/>
        <v>0</v>
      </c>
      <c r="AF73">
        <f t="shared" si="66"/>
        <v>0</v>
      </c>
      <c r="AG73">
        <f t="shared" si="67"/>
        <v>-2.8506036223475145E-13</v>
      </c>
      <c r="AH73">
        <f t="shared" si="68"/>
        <v>-1.8564065564862115E-7</v>
      </c>
      <c r="AI73">
        <f t="shared" si="69"/>
        <v>-1.8564094070898339E-7</v>
      </c>
      <c r="AJ73">
        <f t="shared" si="70"/>
        <v>-31.443100410658417</v>
      </c>
      <c r="AK73">
        <f t="shared" si="92"/>
        <v>-20.542825602126189</v>
      </c>
      <c r="AL73">
        <f t="shared" si="71"/>
        <v>-51.985926198425545</v>
      </c>
      <c r="AN73">
        <f t="shared" si="72"/>
        <v>0</v>
      </c>
      <c r="AO73">
        <f t="shared" si="73"/>
        <v>0</v>
      </c>
      <c r="AP73">
        <f t="shared" si="74"/>
        <v>-2.6155895139592023E-16</v>
      </c>
      <c r="AQ73">
        <f t="shared" si="75"/>
        <v>-1.7033576624700247E-10</v>
      </c>
      <c r="AR73">
        <f t="shared" si="76"/>
        <v>-1.7033602780595386E-10</v>
      </c>
      <c r="AS73">
        <f t="shared" si="77"/>
        <v>-2.8850817095628589E-2</v>
      </c>
      <c r="AT73">
        <f t="shared" si="78"/>
        <v>-1.8849200502932473E-2</v>
      </c>
      <c r="AU73">
        <f t="shared" si="79"/>
        <v>-4.7700017768897089E-2</v>
      </c>
      <c r="AW73">
        <v>70</v>
      </c>
      <c r="AX73">
        <f>IF(Z73&gt;0, (R73*SUMPRODUCT(K73:$K$98, X73:$X$98)-K73*$AZ$3)/Z73, 0)</f>
        <v>-1.1489927725675462E+16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0.81243025300000005</v>
      </c>
      <c r="Q74" s="5">
        <f t="shared" si="91"/>
        <v>12.5</v>
      </c>
      <c r="R74">
        <f t="shared" si="62"/>
        <v>2000000</v>
      </c>
      <c r="S74">
        <f t="shared" si="63"/>
        <v>-5.7773715478617896E+16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-262.02583676257285</v>
      </c>
      <c r="AC74">
        <f t="shared" si="64"/>
        <v>-233.95163996673111</v>
      </c>
      <c r="AE74">
        <f t="shared" si="65"/>
        <v>0</v>
      </c>
      <c r="AF74">
        <f t="shared" si="66"/>
        <v>0</v>
      </c>
      <c r="AG74">
        <f t="shared" si="67"/>
        <v>-5.061809640175315E-14</v>
      </c>
      <c r="AH74">
        <f t="shared" si="68"/>
        <v>-3.705466595370412E-8</v>
      </c>
      <c r="AI74">
        <f t="shared" si="69"/>
        <v>-3.7054716571800522E-8</v>
      </c>
      <c r="AJ74">
        <f t="shared" si="70"/>
        <v>-28.074196795841743</v>
      </c>
      <c r="AK74">
        <f t="shared" si="92"/>
        <v>-18.341808573380103</v>
      </c>
      <c r="AL74">
        <f t="shared" si="71"/>
        <v>-46.416005406276561</v>
      </c>
      <c r="AN74">
        <f t="shared" si="72"/>
        <v>0</v>
      </c>
      <c r="AO74">
        <f t="shared" si="73"/>
        <v>0</v>
      </c>
      <c r="AP74">
        <f t="shared" si="74"/>
        <v>-4.1468711450856106E-17</v>
      </c>
      <c r="AQ74">
        <f t="shared" si="75"/>
        <v>-3.0356915008143168E-11</v>
      </c>
      <c r="AR74">
        <f t="shared" si="76"/>
        <v>-3.0356956476854617E-11</v>
      </c>
      <c r="AS74">
        <f t="shared" si="77"/>
        <v>-2.2999694751479994E-2</v>
      </c>
      <c r="AT74">
        <f t="shared" si="78"/>
        <v>-1.5026467237712924E-2</v>
      </c>
      <c r="AU74">
        <f t="shared" si="79"/>
        <v>-3.8026162019549871E-2</v>
      </c>
      <c r="AW74">
        <v>71</v>
      </c>
      <c r="AX74">
        <f>IF(Z74&gt;0, (R74*SUMPRODUCT(K74:$K$98, X74:$X$98)-K74*$AZ$3)/Z74, 0)</f>
        <v>-5.7773715478617896E+16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0.830029028</v>
      </c>
      <c r="Q75" s="5">
        <f t="shared" si="91"/>
        <v>12.5</v>
      </c>
      <c r="R75">
        <f t="shared" si="62"/>
        <v>2000000</v>
      </c>
      <c r="S75">
        <f t="shared" si="63"/>
        <v>-3.2245646750515955E+17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-233.95163996673111</v>
      </c>
      <c r="AC75">
        <f t="shared" si="64"/>
        <v>-208.88539282746495</v>
      </c>
      <c r="AE75">
        <f t="shared" si="65"/>
        <v>0</v>
      </c>
      <c r="AF75">
        <f t="shared" si="66"/>
        <v>0</v>
      </c>
      <c r="AG75">
        <f t="shared" si="67"/>
        <v>-8.0974260821781564E-15</v>
      </c>
      <c r="AH75">
        <f t="shared" si="68"/>
        <v>-6.722318296889194E-9</v>
      </c>
      <c r="AI75">
        <f t="shared" si="69"/>
        <v>-6.7223263943152761E-9</v>
      </c>
      <c r="AJ75">
        <f t="shared" si="70"/>
        <v>-25.066247139266153</v>
      </c>
      <c r="AK75">
        <f t="shared" si="92"/>
        <v>-16.376614797671181</v>
      </c>
      <c r="AL75">
        <f t="shared" si="71"/>
        <v>-41.442861943659665</v>
      </c>
      <c r="AN75">
        <f t="shared" si="72"/>
        <v>0</v>
      </c>
      <c r="AO75">
        <f t="shared" si="73"/>
        <v>0</v>
      </c>
      <c r="AP75">
        <f t="shared" si="74"/>
        <v>-5.923026855697306E-18</v>
      </c>
      <c r="AQ75">
        <f t="shared" si="75"/>
        <v>-4.9171763225666513E-12</v>
      </c>
      <c r="AR75">
        <f t="shared" si="76"/>
        <v>-4.9171822455935066E-12</v>
      </c>
      <c r="AS75">
        <f t="shared" si="77"/>
        <v>-1.8335215841511234E-2</v>
      </c>
      <c r="AT75">
        <f t="shared" si="78"/>
        <v>-1.1979007683133324E-2</v>
      </c>
      <c r="AU75">
        <f t="shared" si="79"/>
        <v>-3.0314223529561746E-2</v>
      </c>
      <c r="AW75">
        <v>72</v>
      </c>
      <c r="AX75">
        <f>IF(Z75&gt;0, (R75*SUMPRODUCT(K75:$K$98, X75:$X$98)-K75*$AZ$3)/Z75, 0)</f>
        <v>-3.2245646750515955E+17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0.84762719500000006</v>
      </c>
      <c r="Q76" s="5">
        <f t="shared" si="91"/>
        <v>12.5</v>
      </c>
      <c r="R76">
        <f t="shared" si="62"/>
        <v>2000000</v>
      </c>
      <c r="S76">
        <f t="shared" si="63"/>
        <v>-2.0222089483484628E+18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-208.88539282746495</v>
      </c>
      <c r="AC76">
        <f t="shared" si="64"/>
        <v>-186.50481502452658</v>
      </c>
      <c r="AE76">
        <f t="shared" si="65"/>
        <v>0</v>
      </c>
      <c r="AF76">
        <f t="shared" si="66"/>
        <v>0</v>
      </c>
      <c r="AG76">
        <f t="shared" si="67"/>
        <v>-1.1528532645998635E-15</v>
      </c>
      <c r="AH76">
        <f t="shared" si="68"/>
        <v>-1.0981757690810416E-9</v>
      </c>
      <c r="AI76">
        <f t="shared" si="69"/>
        <v>-1.0981769219343062E-9</v>
      </c>
      <c r="AJ76">
        <f t="shared" si="70"/>
        <v>-22.380577802938376</v>
      </c>
      <c r="AK76">
        <f t="shared" si="92"/>
        <v>-14.621977497922549</v>
      </c>
      <c r="AL76">
        <f t="shared" si="71"/>
        <v>-37.002555301959099</v>
      </c>
      <c r="AN76">
        <f t="shared" si="72"/>
        <v>0</v>
      </c>
      <c r="AO76">
        <f t="shared" si="73"/>
        <v>0</v>
      </c>
      <c r="AP76">
        <f t="shared" si="74"/>
        <v>-7.5292673887138821E-19</v>
      </c>
      <c r="AQ76">
        <f t="shared" si="75"/>
        <v>-7.1721694851491101E-13</v>
      </c>
      <c r="AR76">
        <f t="shared" si="76"/>
        <v>-7.1721770144164982E-13</v>
      </c>
      <c r="AS76">
        <f t="shared" si="77"/>
        <v>-1.4616721812443714E-2</v>
      </c>
      <c r="AT76">
        <f t="shared" si="78"/>
        <v>-9.5495915841317287E-3</v>
      </c>
      <c r="AU76">
        <f t="shared" si="79"/>
        <v>-2.4166313397292659E-2</v>
      </c>
      <c r="AW76">
        <v>73</v>
      </c>
      <c r="AX76">
        <f>IF(Z76&gt;0, (R76*SUMPRODUCT(K76:$K$98, X76:$X$98)-K76*$AZ$3)/Z76, 0)</f>
        <v>-2.0222089483484628E+18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0.86522596900000004</v>
      </c>
      <c r="Q77" s="5">
        <f t="shared" si="91"/>
        <v>12.5</v>
      </c>
      <c r="R77">
        <f t="shared" si="62"/>
        <v>2000000</v>
      </c>
      <c r="S77">
        <f t="shared" si="63"/>
        <v>-1.4470508722143973E+19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-186.50481502452658</v>
      </c>
      <c r="AC77">
        <f t="shared" si="64"/>
        <v>-166.52215627189935</v>
      </c>
      <c r="AE77">
        <f t="shared" si="65"/>
        <v>0</v>
      </c>
      <c r="AF77">
        <f t="shared" si="66"/>
        <v>0</v>
      </c>
      <c r="AG77">
        <f t="shared" si="67"/>
        <v>-1.4384614897563459E-16</v>
      </c>
      <c r="AH77">
        <f t="shared" si="68"/>
        <v>-1.5959657327651687E-10</v>
      </c>
      <c r="AI77">
        <f t="shared" si="69"/>
        <v>-1.5959671712266585E-10</v>
      </c>
      <c r="AJ77">
        <f t="shared" si="70"/>
        <v>-19.982658752627231</v>
      </c>
      <c r="AK77">
        <f t="shared" si="92"/>
        <v>-13.055337051716862</v>
      </c>
      <c r="AL77">
        <f t="shared" si="71"/>
        <v>-33.037995804503687</v>
      </c>
      <c r="AN77">
        <f t="shared" si="72"/>
        <v>0</v>
      </c>
      <c r="AO77">
        <f t="shared" si="73"/>
        <v>0</v>
      </c>
      <c r="AP77">
        <f t="shared" si="74"/>
        <v>-8.3880093086310274E-20</v>
      </c>
      <c r="AQ77">
        <f t="shared" si="75"/>
        <v>-9.3064538175143845E-14</v>
      </c>
      <c r="AR77">
        <f t="shared" si="76"/>
        <v>-9.3064622055236934E-14</v>
      </c>
      <c r="AS77">
        <f t="shared" si="77"/>
        <v>-1.1652361138748729E-2</v>
      </c>
      <c r="AT77">
        <f t="shared" si="78"/>
        <v>-7.612875943982739E-3</v>
      </c>
      <c r="AU77">
        <f t="shared" si="79"/>
        <v>-1.9265237082824533E-2</v>
      </c>
      <c r="AW77">
        <v>74</v>
      </c>
      <c r="AX77">
        <f>IF(Z77&gt;0, (R77*SUMPRODUCT(K77:$K$98, X77:$X$98)-K77*$AZ$3)/Z77, 0)</f>
        <v>-1.4470508722143973E+19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0.88282474399999999</v>
      </c>
      <c r="Q78" s="5">
        <f t="shared" si="91"/>
        <v>12.5</v>
      </c>
      <c r="R78">
        <f t="shared" si="62"/>
        <v>2000000</v>
      </c>
      <c r="S78">
        <f t="shared" si="63"/>
        <v>-1.205511193119319E+20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-166.52215627189935</v>
      </c>
      <c r="AC78">
        <f t="shared" si="64"/>
        <v>-148.6804966713388</v>
      </c>
      <c r="AE78">
        <f t="shared" si="65"/>
        <v>0</v>
      </c>
      <c r="AF78">
        <f t="shared" si="66"/>
        <v>0</v>
      </c>
      <c r="AG78">
        <f t="shared" si="67"/>
        <v>-1.5416747841077771E-17</v>
      </c>
      <c r="AH78">
        <f t="shared" si="68"/>
        <v>-2.0318550343168075E-11</v>
      </c>
      <c r="AI78">
        <f t="shared" si="69"/>
        <v>-2.0318565759915916E-11</v>
      </c>
      <c r="AJ78">
        <f t="shared" si="70"/>
        <v>-17.841659600560547</v>
      </c>
      <c r="AK78">
        <f t="shared" si="92"/>
        <v>-11.656550939032956</v>
      </c>
      <c r="AL78">
        <f t="shared" si="71"/>
        <v>-29.498210539613822</v>
      </c>
      <c r="AN78">
        <f t="shared" si="72"/>
        <v>0</v>
      </c>
      <c r="AO78">
        <f t="shared" si="73"/>
        <v>0</v>
      </c>
      <c r="AP78">
        <f t="shared" si="74"/>
        <v>-8.0266700444902962E-21</v>
      </c>
      <c r="AQ78">
        <f t="shared" si="75"/>
        <v>-1.0578774529374006E-14</v>
      </c>
      <c r="AR78">
        <f t="shared" si="76"/>
        <v>-1.0578782556044049E-14</v>
      </c>
      <c r="AS78">
        <f t="shared" si="77"/>
        <v>-9.2891909588241946E-3</v>
      </c>
      <c r="AT78">
        <f t="shared" si="78"/>
        <v>-6.0689380930985075E-3</v>
      </c>
      <c r="AU78">
        <f t="shared" si="79"/>
        <v>-1.535812905193328E-2</v>
      </c>
      <c r="AW78">
        <v>75</v>
      </c>
      <c r="AX78">
        <f>IF(Z78&gt;0, (R78*SUMPRODUCT(K78:$K$98, X78:$X$98)-K78*$AZ$3)/Z78, 0)</f>
        <v>-1.205511193119319E+20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-148.6804966713388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-2.4666796545724435E-12</v>
      </c>
      <c r="AI79">
        <f t="shared" si="69"/>
        <v>-2.4666796545724435E-12</v>
      </c>
      <c r="AJ79">
        <f t="shared" si="70"/>
        <v>-148.6804966713388</v>
      </c>
      <c r="AK79">
        <f t="shared" si="92"/>
        <v>-10.407634766993716</v>
      </c>
      <c r="AL79">
        <f t="shared" si="71"/>
        <v>-159.08813143833498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-1.1466671492128995E-15</v>
      </c>
      <c r="AR79">
        <f t="shared" si="76"/>
        <v>-1.1466671492128995E-15</v>
      </c>
      <c r="AS79">
        <f t="shared" si="77"/>
        <v>-6.9116004157918534E-2</v>
      </c>
      <c r="AT79">
        <f t="shared" si="78"/>
        <v>-4.8381202910542974E-3</v>
      </c>
      <c r="AU79">
        <f t="shared" si="79"/>
        <v>-7.3954124448973965E-2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507026.79240845505</v>
      </c>
      <c r="AO81" s="6">
        <f t="shared" si="93"/>
        <v>-50702.679240845508</v>
      </c>
      <c r="AP81" s="6">
        <f t="shared" si="93"/>
        <v>-736.4091023357505</v>
      </c>
      <c r="AQ81" s="6">
        <f t="shared" si="93"/>
        <v>-285569.19785704074</v>
      </c>
      <c r="AR81" s="6">
        <f t="shared" si="93"/>
        <v>170018.50620823287</v>
      </c>
      <c r="AS81" s="6">
        <f t="shared" si="93"/>
        <v>-48411.86641650847</v>
      </c>
      <c r="AT81" s="6">
        <f t="shared" si="93"/>
        <v>13050.351982193361</v>
      </c>
      <c r="AU81" s="6">
        <f t="shared" si="93"/>
        <v>134656.99177391798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875244.08264674142</v>
      </c>
      <c r="K3">
        <v>1</v>
      </c>
      <c r="L3" s="2">
        <v>0</v>
      </c>
      <c r="O3">
        <f>$C$3</f>
        <v>875244.08264674142</v>
      </c>
      <c r="P3" s="2">
        <f>O3*C5</f>
        <v>87524.408264674144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875244.08264674142</v>
      </c>
      <c r="AF3">
        <f t="shared" ref="AF3:AF34" si="4">-$Z3*P3</f>
        <v>-87524.408264674144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787094.71741136734</v>
      </c>
      <c r="AJ3">
        <f t="shared" ref="AJ3:AJ34" si="8">AB3-AC3</f>
        <v>0</v>
      </c>
      <c r="AL3">
        <f t="shared" ref="AL3:AL34" si="9">SUM(AI3:AK3)</f>
        <v>787094.71741136734</v>
      </c>
      <c r="AN3">
        <f t="shared" ref="AN3:AN34" si="10">AE3*$K3</f>
        <v>875244.08264674142</v>
      </c>
      <c r="AO3">
        <f t="shared" ref="AO3:AO34" si="11">AF3*$K3</f>
        <v>-87524.408264674144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787094.71741136734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787094.71741136734</v>
      </c>
      <c r="AW3">
        <v>0</v>
      </c>
      <c r="AX3">
        <f>IF(Z3&gt;0, (R3*SUMPRODUCT(K3:$K$98, X3:$X$98)-K3*$AZ$3)/Z3, 0)</f>
        <v>0</v>
      </c>
      <c r="AZ3">
        <f>C6*ABS(SUMPRODUCT(X4:X69, K4:K69))/1</f>
        <v>583020.81992706272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2000000</v>
      </c>
      <c r="S4">
        <f t="shared" si="1"/>
        <v>39979.102966444334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39107.376576878247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-39107.376576878247</v>
      </c>
      <c r="AK4">
        <f>G4*SUM(AB4, AE4:AF4)</f>
        <v>0</v>
      </c>
      <c r="AL4">
        <f t="shared" si="9"/>
        <v>-62716.478576878246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-22025.470659576451</v>
      </c>
      <c r="AR4">
        <f t="shared" si="14"/>
        <v>-22025.470659576451</v>
      </c>
      <c r="AS4">
        <f t="shared" si="15"/>
        <v>-36484.165105773158</v>
      </c>
      <c r="AT4">
        <f t="shared" si="16"/>
        <v>0</v>
      </c>
      <c r="AU4">
        <f t="shared" si="17"/>
        <v>-58509.635765349609</v>
      </c>
      <c r="AW4">
        <v>1</v>
      </c>
      <c r="AX4">
        <f>IF(Z4&gt;0, (R4*SUMPRODUCT(K4:$K$98, X4:$X$98)-K4*$AZ$3)/Z4, 0)</f>
        <v>39979.102966444334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2000000</v>
      </c>
      <c r="S5">
        <f t="shared" si="1"/>
        <v>65386.613375509172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39107.376576878247</v>
      </c>
      <c r="AC5">
        <f t="shared" si="2"/>
        <v>62449.571677949571</v>
      </c>
      <c r="AE5">
        <f t="shared" si="3"/>
        <v>0</v>
      </c>
      <c r="AF5">
        <f t="shared" si="4"/>
        <v>0</v>
      </c>
      <c r="AG5">
        <f t="shared" si="5"/>
        <v>-11.93852389160063</v>
      </c>
      <c r="AH5">
        <f t="shared" si="6"/>
        <v>-26663.166363899294</v>
      </c>
      <c r="AI5">
        <f t="shared" si="7"/>
        <v>-26675.104887790894</v>
      </c>
      <c r="AJ5">
        <f t="shared" si="8"/>
        <v>-23342.195101071324</v>
      </c>
      <c r="AK5">
        <f>G5*SUM(AB5, AE5:AF5)</f>
        <v>1603.4024396520083</v>
      </c>
      <c r="AL5">
        <f t="shared" si="9"/>
        <v>-48413.897549210204</v>
      </c>
      <c r="AN5">
        <f t="shared" si="10"/>
        <v>0</v>
      </c>
      <c r="AO5">
        <f t="shared" si="11"/>
        <v>0</v>
      </c>
      <c r="AP5">
        <f t="shared" si="12"/>
        <v>-10.208727498880561</v>
      </c>
      <c r="AQ5">
        <f t="shared" si="13"/>
        <v>-22799.887334301911</v>
      </c>
      <c r="AR5">
        <f t="shared" si="14"/>
        <v>-22810.096061800792</v>
      </c>
      <c r="AS5">
        <f t="shared" si="15"/>
        <v>-19960.098180998255</v>
      </c>
      <c r="AT5">
        <f t="shared" si="16"/>
        <v>1371.0822817018329</v>
      </c>
      <c r="AU5">
        <f t="shared" si="17"/>
        <v>-41399.111961097209</v>
      </c>
      <c r="AW5">
        <v>2</v>
      </c>
      <c r="AX5">
        <f>IF(Z5&gt;0, (R5*SUMPRODUCT(K5:$K$98, X5:$X$98)-K5*$AZ$3)/Z5, 0)</f>
        <v>65386.613375509172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2000000</v>
      </c>
      <c r="S6">
        <f t="shared" si="1"/>
        <v>95033.328976174991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62449.571677949571</v>
      </c>
      <c r="AC6">
        <f t="shared" si="2"/>
        <v>88447.354049073649</v>
      </c>
      <c r="AE6">
        <f t="shared" si="3"/>
        <v>0</v>
      </c>
      <c r="AF6">
        <f t="shared" si="4"/>
        <v>0</v>
      </c>
      <c r="AG6">
        <f t="shared" si="5"/>
        <v>-11.633728266959841</v>
      </c>
      <c r="AH6">
        <f t="shared" si="6"/>
        <v>-29665.661715965347</v>
      </c>
      <c r="AI6">
        <f t="shared" si="7"/>
        <v>-29677.295444232306</v>
      </c>
      <c r="AJ6">
        <f t="shared" si="8"/>
        <v>-25997.782371124078</v>
      </c>
      <c r="AK6">
        <f>G6*SUM(AB6, AE6:AF6)</f>
        <v>3653.2999431600501</v>
      </c>
      <c r="AL6">
        <f t="shared" si="9"/>
        <v>-52021.77787219634</v>
      </c>
      <c r="AN6">
        <f t="shared" si="10"/>
        <v>0</v>
      </c>
      <c r="AO6">
        <f t="shared" si="11"/>
        <v>0</v>
      </c>
      <c r="AP6">
        <f t="shared" si="12"/>
        <v>-8.9743746653123786</v>
      </c>
      <c r="AQ6">
        <f t="shared" si="13"/>
        <v>-22884.388978689713</v>
      </c>
      <c r="AR6">
        <f t="shared" si="14"/>
        <v>-22893.363353355024</v>
      </c>
      <c r="AS6">
        <f t="shared" si="15"/>
        <v>-20054.950065177251</v>
      </c>
      <c r="AT6">
        <f t="shared" si="16"/>
        <v>2818.1922168318324</v>
      </c>
      <c r="AU6">
        <f t="shared" si="17"/>
        <v>-40130.121201700451</v>
      </c>
      <c r="AW6">
        <v>3</v>
      </c>
      <c r="AX6">
        <f>IF(Z6&gt;0, (R6*SUMPRODUCT(K6:$K$98, X6:$X$98)-K6*$AZ$3)/Z6, 0)</f>
        <v>95033.328976174991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12.5</v>
      </c>
      <c r="R7">
        <f t="shared" si="0"/>
        <v>2000000</v>
      </c>
      <c r="S7">
        <f t="shared" si="1"/>
        <v>117247.7571293962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88447.354049073649</v>
      </c>
      <c r="AC7">
        <f t="shared" si="2"/>
        <v>106114.35938510997</v>
      </c>
      <c r="AE7">
        <f t="shared" si="3"/>
        <v>0</v>
      </c>
      <c r="AF7">
        <f t="shared" si="4"/>
        <v>0</v>
      </c>
      <c r="AG7">
        <f t="shared" si="5"/>
        <v>-11.313047897794833</v>
      </c>
      <c r="AH7">
        <f t="shared" si="6"/>
        <v>-32694.893839265394</v>
      </c>
      <c r="AI7">
        <f t="shared" si="7"/>
        <v>-32706.206887163189</v>
      </c>
      <c r="AJ7">
        <f t="shared" si="8"/>
        <v>-17667.005336036324</v>
      </c>
      <c r="AK7">
        <f>G7*SUM(AB7, AE7:AF7)</f>
        <v>4342.765083809516</v>
      </c>
      <c r="AL7">
        <f t="shared" si="9"/>
        <v>-46030.447139390002</v>
      </c>
      <c r="AN7">
        <f t="shared" si="10"/>
        <v>0</v>
      </c>
      <c r="AO7">
        <f t="shared" si="11"/>
        <v>0</v>
      </c>
      <c r="AP7">
        <f t="shared" si="12"/>
        <v>-7.9401315733627031</v>
      </c>
      <c r="AQ7">
        <f t="shared" si="13"/>
        <v>-22947.110381411458</v>
      </c>
      <c r="AR7">
        <f t="shared" si="14"/>
        <v>-22955.050512984821</v>
      </c>
      <c r="AS7">
        <f t="shared" si="15"/>
        <v>-12399.695302516377</v>
      </c>
      <c r="AT7">
        <f t="shared" si="16"/>
        <v>3047.9961252859543</v>
      </c>
      <c r="AU7">
        <f t="shared" si="17"/>
        <v>-32306.749690215245</v>
      </c>
      <c r="AW7">
        <v>4</v>
      </c>
      <c r="AX7">
        <f>IF(Z7&gt;0, (R7*SUMPRODUCT(K7:$K$98, X7:$X$98)-K7*$AZ$3)/Z7, 0)</f>
        <v>117247.7571293962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2000000</v>
      </c>
      <c r="S8">
        <f t="shared" si="1"/>
        <v>125732.08033910955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106114.35938510997</v>
      </c>
      <c r="AC8">
        <f t="shared" si="2"/>
        <v>110401.19437614048</v>
      </c>
      <c r="AE8">
        <f t="shared" si="3"/>
        <v>0</v>
      </c>
      <c r="AF8">
        <f t="shared" si="4"/>
        <v>0</v>
      </c>
      <c r="AG8">
        <f t="shared" si="5"/>
        <v>-10.975837876695785</v>
      </c>
      <c r="AH8">
        <f t="shared" si="6"/>
        <v>-35852.726739376019</v>
      </c>
      <c r="AI8">
        <f t="shared" si="7"/>
        <v>-35863.702577252712</v>
      </c>
      <c r="AJ8">
        <f t="shared" si="8"/>
        <v>-4286.8349910305114</v>
      </c>
      <c r="AK8">
        <f t="shared" ref="AK8:AK39" si="30">G8*SUM(AB8:AB8, AE8:AF8)</f>
        <v>2260.2358549028422</v>
      </c>
      <c r="AL8">
        <f t="shared" si="9"/>
        <v>-37890.301713380381</v>
      </c>
      <c r="AN8">
        <f t="shared" si="10"/>
        <v>0</v>
      </c>
      <c r="AO8">
        <f t="shared" si="11"/>
        <v>0</v>
      </c>
      <c r="AP8">
        <f t="shared" si="12"/>
        <v>-7.1907576459928988</v>
      </c>
      <c r="AQ8">
        <f t="shared" si="13"/>
        <v>-23488.709639037956</v>
      </c>
      <c r="AR8">
        <f t="shared" si="14"/>
        <v>-23495.900396683948</v>
      </c>
      <c r="AS8">
        <f t="shared" si="15"/>
        <v>-2808.4955185346112</v>
      </c>
      <c r="AT8">
        <f t="shared" si="16"/>
        <v>1480.7806418039702</v>
      </c>
      <c r="AU8">
        <f t="shared" si="17"/>
        <v>-24823.615273414587</v>
      </c>
      <c r="AW8">
        <v>5</v>
      </c>
      <c r="AX8">
        <f>IF(Z8&gt;0, (R8*SUMPRODUCT(K8:$K$98, X8:$X$98)-K8*$AZ$3)/Z8, 0)</f>
        <v>125732.08033910955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2000000</v>
      </c>
      <c r="S9">
        <f t="shared" si="1"/>
        <v>126108.15814849216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110401.19437614048</v>
      </c>
      <c r="AC9">
        <f t="shared" si="2"/>
        <v>107133.83026433917</v>
      </c>
      <c r="AE9">
        <f t="shared" si="3"/>
        <v>0</v>
      </c>
      <c r="AF9">
        <f t="shared" si="4"/>
        <v>0</v>
      </c>
      <c r="AG9">
        <f t="shared" si="5"/>
        <v>-10.619240642047641</v>
      </c>
      <c r="AH9">
        <f t="shared" si="6"/>
        <v>-39494.216940989616</v>
      </c>
      <c r="AI9">
        <f t="shared" si="7"/>
        <v>-39504.836181631661</v>
      </c>
      <c r="AJ9">
        <f t="shared" si="8"/>
        <v>3267.3641118013184</v>
      </c>
      <c r="AK9">
        <f t="shared" si="30"/>
        <v>651.36704681922879</v>
      </c>
      <c r="AL9">
        <f t="shared" si="9"/>
        <v>-35586.105023011114</v>
      </c>
      <c r="AN9">
        <f t="shared" si="10"/>
        <v>0</v>
      </c>
      <c r="AO9">
        <f t="shared" si="11"/>
        <v>0</v>
      </c>
      <c r="AP9">
        <f t="shared" si="12"/>
        <v>-6.588819963593834</v>
      </c>
      <c r="AQ9">
        <f t="shared" si="13"/>
        <v>-24504.603841157663</v>
      </c>
      <c r="AR9">
        <f t="shared" si="14"/>
        <v>-24511.192661121255</v>
      </c>
      <c r="AS9">
        <f t="shared" si="15"/>
        <v>2027.2705567029545</v>
      </c>
      <c r="AT9">
        <f t="shared" si="16"/>
        <v>404.14756067550087</v>
      </c>
      <c r="AU9">
        <f t="shared" si="17"/>
        <v>-22079.774543742798</v>
      </c>
      <c r="AW9">
        <v>6</v>
      </c>
      <c r="AX9">
        <f>IF(Z9&gt;0, (R9*SUMPRODUCT(K9:$K$98, X9:$X$98)-K9*$AZ$3)/Z9, 0)</f>
        <v>126108.15814849216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2000000</v>
      </c>
      <c r="S10">
        <f t="shared" si="1"/>
        <v>123482.48751683257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107133.83026433917</v>
      </c>
      <c r="AC10">
        <f t="shared" si="2"/>
        <v>101195.02754872089</v>
      </c>
      <c r="AE10">
        <f t="shared" si="3"/>
        <v>0</v>
      </c>
      <c r="AF10">
        <f t="shared" si="4"/>
        <v>0</v>
      </c>
      <c r="AG10">
        <f t="shared" si="5"/>
        <v>-10.243864290364094</v>
      </c>
      <c r="AH10">
        <f t="shared" si="6"/>
        <v>-43069.431242091683</v>
      </c>
      <c r="AI10">
        <f t="shared" si="7"/>
        <v>-43079.675106382048</v>
      </c>
      <c r="AJ10">
        <f t="shared" si="8"/>
        <v>5938.8027156182798</v>
      </c>
      <c r="AK10">
        <f t="shared" si="30"/>
        <v>439.24870408379064</v>
      </c>
      <c r="AL10">
        <f t="shared" si="9"/>
        <v>-36701.623686679981</v>
      </c>
      <c r="AN10">
        <f t="shared" si="10"/>
        <v>0</v>
      </c>
      <c r="AO10">
        <f t="shared" si="11"/>
        <v>0</v>
      </c>
      <c r="AP10">
        <f t="shared" si="12"/>
        <v>-6.0297066154508547</v>
      </c>
      <c r="AQ10">
        <f t="shared" si="13"/>
        <v>-25351.373966212086</v>
      </c>
      <c r="AR10">
        <f t="shared" si="14"/>
        <v>-25357.403672827539</v>
      </c>
      <c r="AS10">
        <f t="shared" si="15"/>
        <v>3495.6767297185943</v>
      </c>
      <c r="AT10">
        <f t="shared" si="16"/>
        <v>258.5489949660502</v>
      </c>
      <c r="AU10">
        <f t="shared" si="17"/>
        <v>-21603.177948142897</v>
      </c>
      <c r="AW10">
        <v>7</v>
      </c>
      <c r="AX10">
        <f>IF(Z10&gt;0, (R10*SUMPRODUCT(K10:$K$98, X10:$X$98)-K10*$AZ$3)/Z10, 0)</f>
        <v>123482.48751683257</v>
      </c>
    </row>
    <row r="11" spans="1:52" x14ac:dyDescent="0.25">
      <c r="A11" t="s">
        <v>33</v>
      </c>
      <c r="C11" s="25">
        <f>AU71</f>
        <v>178886.06856179575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2000000</v>
      </c>
      <c r="S11">
        <f t="shared" si="1"/>
        <v>117901.55901406839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101195.02754872089</v>
      </c>
      <c r="AC11">
        <f t="shared" si="2"/>
        <v>92930.695172127103</v>
      </c>
      <c r="AE11">
        <f t="shared" si="3"/>
        <v>0</v>
      </c>
      <c r="AF11">
        <f t="shared" si="4"/>
        <v>0</v>
      </c>
      <c r="AG11">
        <f t="shared" si="5"/>
        <v>-9.8525727680409965</v>
      </c>
      <c r="AH11">
        <f t="shared" si="6"/>
        <v>-46216.460707113038</v>
      </c>
      <c r="AI11">
        <f t="shared" si="7"/>
        <v>-46226.313279881077</v>
      </c>
      <c r="AJ11">
        <f t="shared" si="8"/>
        <v>8264.3323765937821</v>
      </c>
      <c r="AK11">
        <f t="shared" si="30"/>
        <v>242.86806611693009</v>
      </c>
      <c r="AL11">
        <f t="shared" si="9"/>
        <v>-37719.112837170367</v>
      </c>
      <c r="AN11">
        <f t="shared" si="10"/>
        <v>0</v>
      </c>
      <c r="AO11">
        <f t="shared" si="11"/>
        <v>0</v>
      </c>
      <c r="AP11">
        <f t="shared" si="12"/>
        <v>-5.5106290427694713</v>
      </c>
      <c r="AQ11">
        <f t="shared" si="13"/>
        <v>-25849.265630673439</v>
      </c>
      <c r="AR11">
        <f t="shared" si="14"/>
        <v>-25854.776259716207</v>
      </c>
      <c r="AS11">
        <f t="shared" si="15"/>
        <v>4622.3124746951626</v>
      </c>
      <c r="AT11">
        <f t="shared" si="16"/>
        <v>135.8382069550874</v>
      </c>
      <c r="AU11">
        <f t="shared" si="17"/>
        <v>-21096.625578065959</v>
      </c>
      <c r="AW11">
        <v>8</v>
      </c>
      <c r="AX11">
        <f>IF(Z11&gt;0, (R11*SUMPRODUCT(K11:$K$98, X11:$X$98)-K11*$AZ$3)/Z11, 0)</f>
        <v>117901.55901406839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2000000</v>
      </c>
      <c r="S12">
        <f t="shared" si="1"/>
        <v>110223.83804622277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92930.695172127103</v>
      </c>
      <c r="AC12">
        <f t="shared" si="2"/>
        <v>83288.245783611666</v>
      </c>
      <c r="AE12">
        <f t="shared" si="3"/>
        <v>0</v>
      </c>
      <c r="AF12">
        <f t="shared" si="4"/>
        <v>0</v>
      </c>
      <c r="AG12">
        <f t="shared" si="5"/>
        <v>-9.4453531173406926</v>
      </c>
      <c r="AH12">
        <f t="shared" si="6"/>
        <v>-49391.027683183303</v>
      </c>
      <c r="AI12">
        <f t="shared" si="7"/>
        <v>-49400.473036300646</v>
      </c>
      <c r="AJ12">
        <f t="shared" si="8"/>
        <v>9642.449388515437</v>
      </c>
      <c r="AK12">
        <f t="shared" si="30"/>
        <v>213.74059889589233</v>
      </c>
      <c r="AL12">
        <f t="shared" si="9"/>
        <v>-39544.283048889316</v>
      </c>
      <c r="AN12">
        <f t="shared" si="10"/>
        <v>0</v>
      </c>
      <c r="AO12">
        <f t="shared" si="11"/>
        <v>0</v>
      </c>
      <c r="AP12">
        <f t="shared" si="12"/>
        <v>-5.020305592609926</v>
      </c>
      <c r="AQ12">
        <f t="shared" si="13"/>
        <v>-26251.856274956142</v>
      </c>
      <c r="AR12">
        <f t="shared" si="14"/>
        <v>-26256.876580548753</v>
      </c>
      <c r="AS12">
        <f t="shared" si="15"/>
        <v>5125.0643560112167</v>
      </c>
      <c r="AT12">
        <f t="shared" si="16"/>
        <v>113.60540052598425</v>
      </c>
      <c r="AU12">
        <f t="shared" si="17"/>
        <v>-21018.206824011551</v>
      </c>
      <c r="AW12">
        <v>9</v>
      </c>
      <c r="AX12">
        <f>IF(Z12&gt;0, (R12*SUMPRODUCT(K12:$K$98, X12:$X$98)-K12*$AZ$3)/Z12, 0)</f>
        <v>110223.83804622277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12.5</v>
      </c>
      <c r="R13">
        <f t="shared" si="0"/>
        <v>2000000</v>
      </c>
      <c r="S13">
        <f t="shared" si="1"/>
        <v>100229.81147437532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83288.245783611666</v>
      </c>
      <c r="AC13">
        <f t="shared" si="2"/>
        <v>72353.739045769908</v>
      </c>
      <c r="AE13">
        <f t="shared" si="3"/>
        <v>0</v>
      </c>
      <c r="AF13">
        <f t="shared" si="4"/>
        <v>0</v>
      </c>
      <c r="AG13">
        <f t="shared" si="5"/>
        <v>-9.0234803874029801</v>
      </c>
      <c r="AH13">
        <f t="shared" si="6"/>
        <v>-52387.071802288927</v>
      </c>
      <c r="AI13">
        <f t="shared" si="7"/>
        <v>-52396.095282676331</v>
      </c>
      <c r="AJ13">
        <f t="shared" si="8"/>
        <v>10934.506737841759</v>
      </c>
      <c r="AK13">
        <f t="shared" si="30"/>
        <v>166.57649156722334</v>
      </c>
      <c r="AL13">
        <f t="shared" si="9"/>
        <v>-41295.012053267346</v>
      </c>
      <c r="AN13">
        <f t="shared" si="10"/>
        <v>0</v>
      </c>
      <c r="AO13">
        <f t="shared" si="11"/>
        <v>0</v>
      </c>
      <c r="AP13">
        <f t="shared" si="12"/>
        <v>-4.5590073686733383</v>
      </c>
      <c r="AQ13">
        <f t="shared" si="13"/>
        <v>-26467.952066840175</v>
      </c>
      <c r="AR13">
        <f t="shared" si="14"/>
        <v>-26472.511074208851</v>
      </c>
      <c r="AS13">
        <f t="shared" si="15"/>
        <v>5524.5309626008029</v>
      </c>
      <c r="AT13">
        <f t="shared" si="16"/>
        <v>84.160813776788274</v>
      </c>
      <c r="AU13">
        <f t="shared" si="17"/>
        <v>-20863.819297831258</v>
      </c>
      <c r="AW13">
        <v>10</v>
      </c>
      <c r="AX13">
        <f>IF(Z13&gt;0, (R13*SUMPRODUCT(K13:$K$98, X13:$X$98)-K13*$AZ$3)/Z13, 0)</f>
        <v>100229.81147437532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2000000</v>
      </c>
      <c r="S14">
        <f t="shared" si="1"/>
        <v>87913.404461110578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72353.739045769908</v>
      </c>
      <c r="AC14">
        <f t="shared" si="2"/>
        <v>60392.762311007486</v>
      </c>
      <c r="AE14">
        <f t="shared" si="3"/>
        <v>0</v>
      </c>
      <c r="AF14">
        <f t="shared" si="4"/>
        <v>0</v>
      </c>
      <c r="AG14">
        <f t="shared" si="5"/>
        <v>-8.5869672948627045</v>
      </c>
      <c r="AH14">
        <f t="shared" si="6"/>
        <v>-55404.526186599207</v>
      </c>
      <c r="AI14">
        <f t="shared" si="7"/>
        <v>-55413.113153894068</v>
      </c>
      <c r="AJ14">
        <f t="shared" si="8"/>
        <v>11960.976734762422</v>
      </c>
      <c r="AK14">
        <f t="shared" si="30"/>
        <v>130.23673028238582</v>
      </c>
      <c r="AL14">
        <f t="shared" si="9"/>
        <v>-43321.899688849262</v>
      </c>
      <c r="AN14">
        <f t="shared" si="10"/>
        <v>0</v>
      </c>
      <c r="AO14">
        <f t="shared" si="11"/>
        <v>0</v>
      </c>
      <c r="AP14">
        <f t="shared" si="12"/>
        <v>-4.1247996397974385</v>
      </c>
      <c r="AQ14">
        <f t="shared" si="13"/>
        <v>-26613.886114874986</v>
      </c>
      <c r="AR14">
        <f t="shared" si="14"/>
        <v>-26618.01091451478</v>
      </c>
      <c r="AS14">
        <f t="shared" si="15"/>
        <v>5745.5246809534292</v>
      </c>
      <c r="AT14">
        <f t="shared" si="16"/>
        <v>62.55997020957215</v>
      </c>
      <c r="AU14">
        <f t="shared" si="17"/>
        <v>-20809.926263351779</v>
      </c>
      <c r="AW14">
        <v>11</v>
      </c>
      <c r="AX14">
        <f>IF(Z14&gt;0, (R14*SUMPRODUCT(K14:$K$98, X14:$X$98)-K14*$AZ$3)/Z14, 0)</f>
        <v>87913.404461110578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2000000</v>
      </c>
      <c r="S15">
        <f t="shared" si="1"/>
        <v>73991.211076232066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60392.762311007486</v>
      </c>
      <c r="AC15">
        <f t="shared" si="2"/>
        <v>48152.377231534221</v>
      </c>
      <c r="AE15">
        <f t="shared" si="3"/>
        <v>0</v>
      </c>
      <c r="AF15">
        <f t="shared" si="4"/>
        <v>0</v>
      </c>
      <c r="AG15">
        <f t="shared" si="5"/>
        <v>-8.1348136709648404</v>
      </c>
      <c r="AH15">
        <f t="shared" si="6"/>
        <v>-58605.432151877962</v>
      </c>
      <c r="AI15">
        <f t="shared" si="7"/>
        <v>-58613.566965548926</v>
      </c>
      <c r="AJ15">
        <f t="shared" si="8"/>
        <v>12240.385079473264</v>
      </c>
      <c r="AK15">
        <f t="shared" si="30"/>
        <v>247.61032547513071</v>
      </c>
      <c r="AL15">
        <f t="shared" si="9"/>
        <v>-46125.571560600532</v>
      </c>
      <c r="AN15">
        <f t="shared" si="10"/>
        <v>0</v>
      </c>
      <c r="AO15">
        <f t="shared" si="11"/>
        <v>0</v>
      </c>
      <c r="AP15">
        <f t="shared" si="12"/>
        <v>-3.7070534285636958</v>
      </c>
      <c r="AQ15">
        <f t="shared" si="13"/>
        <v>-26706.631150816342</v>
      </c>
      <c r="AR15">
        <f t="shared" si="14"/>
        <v>-26710.338204244905</v>
      </c>
      <c r="AS15">
        <f t="shared" si="15"/>
        <v>5577.9718271554975</v>
      </c>
      <c r="AT15">
        <f t="shared" si="16"/>
        <v>112.83659873815974</v>
      </c>
      <c r="AU15">
        <f t="shared" si="17"/>
        <v>-21019.529778351251</v>
      </c>
      <c r="AW15">
        <v>12</v>
      </c>
      <c r="AX15">
        <f>IF(Z15&gt;0, (R15*SUMPRODUCT(K15:$K$98, X15:$X$98)-K15*$AZ$3)/Z15, 0)</f>
        <v>73991.211076232066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2000000</v>
      </c>
      <c r="S16">
        <f t="shared" si="1"/>
        <v>58344.83102108755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48152.377231534221</v>
      </c>
      <c r="AC16">
        <f t="shared" si="2"/>
        <v>35796.85084736743</v>
      </c>
      <c r="AE16">
        <f t="shared" si="3"/>
        <v>0</v>
      </c>
      <c r="AF16">
        <f t="shared" si="4"/>
        <v>0</v>
      </c>
      <c r="AG16">
        <f t="shared" si="5"/>
        <v>-7.6692421207007584</v>
      </c>
      <c r="AH16">
        <f t="shared" si="6"/>
        <v>-61475.746168709389</v>
      </c>
      <c r="AI16">
        <f t="shared" si="7"/>
        <v>-61483.415410830086</v>
      </c>
      <c r="AJ16">
        <f t="shared" si="8"/>
        <v>12355.526384166791</v>
      </c>
      <c r="AK16">
        <f t="shared" si="30"/>
        <v>341.88187834389299</v>
      </c>
      <c r="AL16">
        <f t="shared" si="9"/>
        <v>-48786.007148319404</v>
      </c>
      <c r="AN16">
        <f t="shared" si="10"/>
        <v>0</v>
      </c>
      <c r="AO16">
        <f t="shared" si="11"/>
        <v>0</v>
      </c>
      <c r="AP16">
        <f t="shared" si="12"/>
        <v>-3.3061123781400372</v>
      </c>
      <c r="AQ16">
        <f t="shared" si="13"/>
        <v>-26501.409417648425</v>
      </c>
      <c r="AR16">
        <f t="shared" si="14"/>
        <v>-26504.715530026566</v>
      </c>
      <c r="AS16">
        <f t="shared" si="15"/>
        <v>5326.3097023460759</v>
      </c>
      <c r="AT16">
        <f t="shared" si="16"/>
        <v>147.38091353298316</v>
      </c>
      <c r="AU16">
        <f t="shared" si="17"/>
        <v>-21031.024914147507</v>
      </c>
      <c r="AW16">
        <v>13</v>
      </c>
      <c r="AX16">
        <f>IF(Z16&gt;0, (R16*SUMPRODUCT(K16:$K$98, X16:$X$98)-K16*$AZ$3)/Z16, 0)</f>
        <v>58344.83102108755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2000000</v>
      </c>
      <c r="S17">
        <f t="shared" si="1"/>
        <v>42347.892931400842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35796.85084736743</v>
      </c>
      <c r="AC17">
        <f t="shared" si="2"/>
        <v>24368.796146794746</v>
      </c>
      <c r="AE17">
        <f t="shared" si="3"/>
        <v>0</v>
      </c>
      <c r="AF17">
        <f t="shared" si="4"/>
        <v>0</v>
      </c>
      <c r="AG17">
        <f t="shared" si="5"/>
        <v>-7.193036790009141</v>
      </c>
      <c r="AH17">
        <f t="shared" si="6"/>
        <v>-63922.065517537623</v>
      </c>
      <c r="AI17">
        <f t="shared" si="7"/>
        <v>-63929.258554327629</v>
      </c>
      <c r="AJ17">
        <f t="shared" si="8"/>
        <v>11428.054700572684</v>
      </c>
      <c r="AK17">
        <f t="shared" si="30"/>
        <v>493.99654169367051</v>
      </c>
      <c r="AL17">
        <f t="shared" si="9"/>
        <v>-52007.207312061277</v>
      </c>
      <c r="AN17">
        <f t="shared" si="10"/>
        <v>0</v>
      </c>
      <c r="AO17">
        <f t="shared" si="11"/>
        <v>0</v>
      </c>
      <c r="AP17">
        <f t="shared" si="12"/>
        <v>-2.9148583746735035</v>
      </c>
      <c r="AQ17">
        <f t="shared" si="13"/>
        <v>-25903.3525671688</v>
      </c>
      <c r="AR17">
        <f t="shared" si="14"/>
        <v>-25906.267425543472</v>
      </c>
      <c r="AS17">
        <f t="shared" si="15"/>
        <v>4631.0288578614163</v>
      </c>
      <c r="AT17">
        <f t="shared" si="16"/>
        <v>200.18387207688869</v>
      </c>
      <c r="AU17">
        <f t="shared" si="17"/>
        <v>-21075.054695605169</v>
      </c>
      <c r="AW17">
        <v>14</v>
      </c>
      <c r="AX17">
        <f>IF(Z17&gt;0, (R17*SUMPRODUCT(K17:$K$98, X17:$X$98)-K17*$AZ$3)/Z17, 0)</f>
        <v>42347.892931400842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2000000</v>
      </c>
      <c r="S18">
        <f t="shared" si="1"/>
        <v>26560.545077847786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24368.796146794746</v>
      </c>
      <c r="AC18">
        <f t="shared" si="2"/>
        <v>14251.351239203825</v>
      </c>
      <c r="AE18">
        <f t="shared" si="3"/>
        <v>0</v>
      </c>
      <c r="AF18">
        <f t="shared" si="4"/>
        <v>0</v>
      </c>
      <c r="AG18">
        <f t="shared" si="5"/>
        <v>-6.7070118466289674</v>
      </c>
      <c r="AH18">
        <f t="shared" si="6"/>
        <v>-66255.132076813272</v>
      </c>
      <c r="AI18">
        <f t="shared" si="7"/>
        <v>-66261.839088659894</v>
      </c>
      <c r="AJ18">
        <f t="shared" si="8"/>
        <v>10117.444907590922</v>
      </c>
      <c r="AK18">
        <f t="shared" si="30"/>
        <v>526.36599677076651</v>
      </c>
      <c r="AL18">
        <f t="shared" si="9"/>
        <v>-55618.028184298208</v>
      </c>
      <c r="AN18">
        <f t="shared" si="10"/>
        <v>0</v>
      </c>
      <c r="AO18">
        <f t="shared" si="11"/>
        <v>0</v>
      </c>
      <c r="AP18">
        <f t="shared" si="12"/>
        <v>-2.5363053938628428</v>
      </c>
      <c r="AQ18">
        <f t="shared" si="13"/>
        <v>-25054.860897849365</v>
      </c>
      <c r="AR18">
        <f t="shared" si="14"/>
        <v>-25057.397203243225</v>
      </c>
      <c r="AS18">
        <f t="shared" si="15"/>
        <v>3825.9855026393802</v>
      </c>
      <c r="AT18">
        <f t="shared" si="16"/>
        <v>199.04913652816762</v>
      </c>
      <c r="AU18">
        <f t="shared" si="17"/>
        <v>-21032.362564075676</v>
      </c>
      <c r="AW18">
        <v>15</v>
      </c>
      <c r="AX18">
        <f>IF(Z18&gt;0, (R18*SUMPRODUCT(K18:$K$98, X18:$X$98)-K18*$AZ$3)/Z18, 0)</f>
        <v>26560.545077847786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2000000</v>
      </c>
      <c r="S19">
        <f t="shared" si="1"/>
        <v>8173.0595778333491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14251.351239203825</v>
      </c>
      <c r="AC19">
        <f t="shared" si="2"/>
        <v>4061.9563108060102</v>
      </c>
      <c r="AE19">
        <f t="shared" si="3"/>
        <v>0</v>
      </c>
      <c r="AF19">
        <f t="shared" si="4"/>
        <v>0</v>
      </c>
      <c r="AG19">
        <f t="shared" si="5"/>
        <v>-6.2124169537175042</v>
      </c>
      <c r="AH19">
        <f t="shared" si="6"/>
        <v>-68403.963911227635</v>
      </c>
      <c r="AI19">
        <f t="shared" si="7"/>
        <v>-68410.176328181347</v>
      </c>
      <c r="AJ19">
        <f t="shared" si="8"/>
        <v>10189.394928397815</v>
      </c>
      <c r="AK19">
        <f t="shared" si="30"/>
        <v>317.8051326342453</v>
      </c>
      <c r="AL19">
        <f t="shared" si="9"/>
        <v>-57902.976267149286</v>
      </c>
      <c r="AN19">
        <f t="shared" si="10"/>
        <v>0</v>
      </c>
      <c r="AO19">
        <f t="shared" si="11"/>
        <v>0</v>
      </c>
      <c r="AP19">
        <f t="shared" si="12"/>
        <v>-2.1908707747160698</v>
      </c>
      <c r="AQ19">
        <f t="shared" si="13"/>
        <v>-24123.339840891193</v>
      </c>
      <c r="AR19">
        <f t="shared" si="14"/>
        <v>-24125.530711665906</v>
      </c>
      <c r="AS19">
        <f t="shared" si="15"/>
        <v>3593.3917067991488</v>
      </c>
      <c r="AT19">
        <f t="shared" si="16"/>
        <v>112.07714844807462</v>
      </c>
      <c r="AU19">
        <f t="shared" si="17"/>
        <v>-20420.061856418684</v>
      </c>
      <c r="AW19">
        <v>16</v>
      </c>
      <c r="AX19">
        <f>IF(Z19&gt;0, (R19*SUMPRODUCT(K19:$K$98, X19:$X$98)-K19*$AZ$3)/Z19, 0)</f>
        <v>8173.0595778333491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2000000</v>
      </c>
      <c r="S20">
        <f t="shared" si="1"/>
        <v>-20733.83662898144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4061.9563108060102</v>
      </c>
      <c r="AC20">
        <f t="shared" si="2"/>
        <v>-9471.8738222783722</v>
      </c>
      <c r="AE20">
        <f t="shared" si="3"/>
        <v>0</v>
      </c>
      <c r="AF20">
        <f t="shared" si="4"/>
        <v>0</v>
      </c>
      <c r="AG20">
        <f t="shared" si="5"/>
        <v>-5.710396242487227</v>
      </c>
      <c r="AH20">
        <f t="shared" si="6"/>
        <v>-70383.446670896403</v>
      </c>
      <c r="AI20">
        <f t="shared" si="7"/>
        <v>-70389.157067138891</v>
      </c>
      <c r="AJ20">
        <f t="shared" si="8"/>
        <v>13533.830133084382</v>
      </c>
      <c r="AK20">
        <f t="shared" si="30"/>
        <v>17.466412136465845</v>
      </c>
      <c r="AL20">
        <f t="shared" si="9"/>
        <v>-56837.860521918039</v>
      </c>
      <c r="AN20">
        <f t="shared" si="10"/>
        <v>0</v>
      </c>
      <c r="AO20">
        <f t="shared" si="11"/>
        <v>0</v>
      </c>
      <c r="AP20">
        <f t="shared" si="12"/>
        <v>-1.9101092344687858</v>
      </c>
      <c r="AQ20">
        <f t="shared" si="13"/>
        <v>-23543.037248368539</v>
      </c>
      <c r="AR20">
        <f t="shared" si="14"/>
        <v>-23544.94735760301</v>
      </c>
      <c r="AS20">
        <f t="shared" si="15"/>
        <v>4527.0227874198554</v>
      </c>
      <c r="AT20">
        <f t="shared" si="16"/>
        <v>5.8424588589266726</v>
      </c>
      <c r="AU20">
        <f t="shared" si="17"/>
        <v>-19012.082111324227</v>
      </c>
      <c r="AW20">
        <v>17</v>
      </c>
      <c r="AX20">
        <f>IF(Z20&gt;0, (R20*SUMPRODUCT(K20:$K$98, X20:$X$98)-K20*$AZ$3)/Z20, 0)</f>
        <v>-20733.83662898144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2000000</v>
      </c>
      <c r="S21">
        <f t="shared" si="1"/>
        <v>-56334.130140463298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-9471.8738222783722</v>
      </c>
      <c r="AC21">
        <f t="shared" si="2"/>
        <v>-23445.721738827473</v>
      </c>
      <c r="AE21">
        <f t="shared" si="3"/>
        <v>0</v>
      </c>
      <c r="AF21">
        <f t="shared" si="4"/>
        <v>0</v>
      </c>
      <c r="AG21">
        <f t="shared" si="5"/>
        <v>-5.2023794634726768</v>
      </c>
      <c r="AH21">
        <f t="shared" si="6"/>
        <v>-72146.050654348437</v>
      </c>
      <c r="AI21">
        <f t="shared" si="7"/>
        <v>-72151.25303381191</v>
      </c>
      <c r="AJ21">
        <f t="shared" si="8"/>
        <v>13973.847916549101</v>
      </c>
      <c r="AK21">
        <f t="shared" si="30"/>
        <v>-15.154998115645396</v>
      </c>
      <c r="AL21">
        <f t="shared" si="9"/>
        <v>-58192.560115378452</v>
      </c>
      <c r="AN21">
        <f t="shared" si="10"/>
        <v>0</v>
      </c>
      <c r="AO21">
        <f t="shared" si="11"/>
        <v>0</v>
      </c>
      <c r="AP21">
        <f t="shared" si="12"/>
        <v>-1.654791984299367</v>
      </c>
      <c r="AQ21">
        <f t="shared" si="13"/>
        <v>-22948.481009491614</v>
      </c>
      <c r="AR21">
        <f t="shared" si="14"/>
        <v>-22950.135801475913</v>
      </c>
      <c r="AS21">
        <f t="shared" si="15"/>
        <v>4444.8529148022435</v>
      </c>
      <c r="AT21">
        <f t="shared" si="16"/>
        <v>-4.8205575121776629</v>
      </c>
      <c r="AU21">
        <f t="shared" si="17"/>
        <v>-18510.103444185846</v>
      </c>
      <c r="AW21">
        <v>18</v>
      </c>
      <c r="AX21">
        <f>IF(Z21&gt;0, (R21*SUMPRODUCT(K21:$K$98, X21:$X$98)-K21*$AZ$3)/Z21, 0)</f>
        <v>-56334.130140463298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2000000</v>
      </c>
      <c r="S22">
        <f t="shared" si="1"/>
        <v>-90872.670180518107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-23445.721738827473</v>
      </c>
      <c r="AC22">
        <f t="shared" si="2"/>
        <v>-34100.171187595901</v>
      </c>
      <c r="AE22">
        <f t="shared" si="3"/>
        <v>0</v>
      </c>
      <c r="AF22">
        <f t="shared" si="4"/>
        <v>0</v>
      </c>
      <c r="AG22">
        <f t="shared" si="5"/>
        <v>-4.6906527451895164</v>
      </c>
      <c r="AH22">
        <f t="shared" si="6"/>
        <v>-73552.467783749365</v>
      </c>
      <c r="AI22">
        <f t="shared" si="7"/>
        <v>-73557.158436494559</v>
      </c>
      <c r="AJ22">
        <f t="shared" si="8"/>
        <v>10654.449448768428</v>
      </c>
      <c r="AK22">
        <f t="shared" si="30"/>
        <v>-492.36015651537696</v>
      </c>
      <c r="AL22">
        <f t="shared" si="9"/>
        <v>-63395.069144241512</v>
      </c>
      <c r="AN22">
        <f t="shared" si="10"/>
        <v>0</v>
      </c>
      <c r="AO22">
        <f t="shared" si="11"/>
        <v>0</v>
      </c>
      <c r="AP22">
        <f t="shared" si="12"/>
        <v>-1.3931093077314056</v>
      </c>
      <c r="AQ22">
        <f t="shared" si="13"/>
        <v>-21844.85465935203</v>
      </c>
      <c r="AR22">
        <f t="shared" si="14"/>
        <v>-21846.247768659763</v>
      </c>
      <c r="AS22">
        <f t="shared" si="15"/>
        <v>3164.3384198617218</v>
      </c>
      <c r="AT22">
        <f t="shared" si="16"/>
        <v>-146.22943842967223</v>
      </c>
      <c r="AU22">
        <f t="shared" si="17"/>
        <v>-18828.138787227716</v>
      </c>
      <c r="AW22">
        <v>19</v>
      </c>
      <c r="AX22">
        <f>IF(Z22&gt;0, (R22*SUMPRODUCT(K22:$K$98, X22:$X$98)-K22*$AZ$3)/Z22, 0)</f>
        <v>-90872.670180518107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2000000</v>
      </c>
      <c r="S23">
        <f t="shared" si="1"/>
        <v>-111907.63247692613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-34100.171187595901</v>
      </c>
      <c r="AC23">
        <f t="shared" si="2"/>
        <v>-37392.66433680238</v>
      </c>
      <c r="AE23">
        <f t="shared" si="3"/>
        <v>0</v>
      </c>
      <c r="AF23">
        <f t="shared" si="4"/>
        <v>0</v>
      </c>
      <c r="AG23">
        <f t="shared" si="5"/>
        <v>-4.1767330240535934</v>
      </c>
      <c r="AH23">
        <f t="shared" si="6"/>
        <v>-74722.110989444467</v>
      </c>
      <c r="AI23">
        <f t="shared" si="7"/>
        <v>-74726.287722468522</v>
      </c>
      <c r="AJ23">
        <f t="shared" si="8"/>
        <v>3292.4931492064788</v>
      </c>
      <c r="AK23">
        <f t="shared" si="30"/>
        <v>-2387.0119831317134</v>
      </c>
      <c r="AL23">
        <f t="shared" si="9"/>
        <v>-73820.806556393756</v>
      </c>
      <c r="AN23">
        <f t="shared" si="10"/>
        <v>0</v>
      </c>
      <c r="AO23">
        <f t="shared" si="11"/>
        <v>0</v>
      </c>
      <c r="AP23">
        <f t="shared" si="12"/>
        <v>-1.1075685227859156</v>
      </c>
      <c r="AQ23">
        <f t="shared" si="13"/>
        <v>-19814.495590552331</v>
      </c>
      <c r="AR23">
        <f t="shared" si="14"/>
        <v>-19815.603159075119</v>
      </c>
      <c r="AS23">
        <f t="shared" si="15"/>
        <v>873.0895062117753</v>
      </c>
      <c r="AT23">
        <f t="shared" si="16"/>
        <v>-632.97781323442973</v>
      </c>
      <c r="AU23">
        <f t="shared" si="17"/>
        <v>-19575.491466097774</v>
      </c>
      <c r="AW23">
        <v>20</v>
      </c>
      <c r="AX23">
        <f>IF(Z23&gt;0, (R23*SUMPRODUCT(K23:$K$98, X23:$X$98)-K23*$AZ$3)/Z23, 0)</f>
        <v>-111907.63247692613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2000000</v>
      </c>
      <c r="S24">
        <f t="shared" si="1"/>
        <v>-138610.58788545808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-37392.66433680238</v>
      </c>
      <c r="AC24">
        <f t="shared" si="2"/>
        <v>-40642.55143615327</v>
      </c>
      <c r="AE24">
        <f t="shared" si="3"/>
        <v>0</v>
      </c>
      <c r="AF24">
        <f t="shared" si="4"/>
        <v>0</v>
      </c>
      <c r="AG24">
        <f t="shared" si="5"/>
        <v>-3.6651737843557228</v>
      </c>
      <c r="AH24">
        <f t="shared" si="6"/>
        <v>-75166.70551317354</v>
      </c>
      <c r="AI24">
        <f t="shared" si="7"/>
        <v>-75170.370686957889</v>
      </c>
      <c r="AJ24">
        <f t="shared" si="8"/>
        <v>3249.8870993508899</v>
      </c>
      <c r="AK24">
        <f t="shared" si="30"/>
        <v>-2617.4865035761668</v>
      </c>
      <c r="AL24">
        <f t="shared" si="9"/>
        <v>-74537.970091183161</v>
      </c>
      <c r="AN24">
        <f t="shared" si="10"/>
        <v>0</v>
      </c>
      <c r="AO24">
        <f t="shared" si="11"/>
        <v>0</v>
      </c>
      <c r="AP24">
        <f t="shared" si="12"/>
        <v>-0.86778159994444937</v>
      </c>
      <c r="AQ24">
        <f t="shared" si="13"/>
        <v>-17796.777945753274</v>
      </c>
      <c r="AR24">
        <f t="shared" si="14"/>
        <v>-17797.645727353218</v>
      </c>
      <c r="AS24">
        <f t="shared" si="15"/>
        <v>769.45661860595362</v>
      </c>
      <c r="AT24">
        <f t="shared" si="16"/>
        <v>-619.72685595469102</v>
      </c>
      <c r="AU24">
        <f t="shared" si="17"/>
        <v>-17647.915964701955</v>
      </c>
      <c r="AW24">
        <v>21</v>
      </c>
      <c r="AX24">
        <f>IF(Z24&gt;0, (R24*SUMPRODUCT(K24:$K$98, X24:$X$98)-K24*$AZ$3)/Z24, 0)</f>
        <v>-138610.58788545808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0.127310056</v>
      </c>
      <c r="Q25" s="5">
        <f t="shared" si="29"/>
        <v>12.5</v>
      </c>
      <c r="R25">
        <f t="shared" si="0"/>
        <v>2000000</v>
      </c>
      <c r="S25">
        <f t="shared" si="1"/>
        <v>-172559.94065797105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-40642.55143615327</v>
      </c>
      <c r="AC25">
        <f t="shared" si="2"/>
        <v>-43649.500371905218</v>
      </c>
      <c r="AE25">
        <f t="shared" si="3"/>
        <v>0</v>
      </c>
      <c r="AF25">
        <f t="shared" si="4"/>
        <v>0</v>
      </c>
      <c r="AG25">
        <f t="shared" si="5"/>
        <v>-3.1619085667761069</v>
      </c>
      <c r="AH25">
        <f t="shared" si="6"/>
        <v>-74658.156757769451</v>
      </c>
      <c r="AI25">
        <f t="shared" si="7"/>
        <v>-74661.318666336228</v>
      </c>
      <c r="AJ25">
        <f t="shared" si="8"/>
        <v>3006.9489357519487</v>
      </c>
      <c r="AK25">
        <f t="shared" si="30"/>
        <v>-2844.9786005307292</v>
      </c>
      <c r="AL25">
        <f t="shared" si="9"/>
        <v>-74499.348331115005</v>
      </c>
      <c r="AN25">
        <f t="shared" si="10"/>
        <v>0</v>
      </c>
      <c r="AO25">
        <f t="shared" si="11"/>
        <v>0</v>
      </c>
      <c r="AP25">
        <f t="shared" si="12"/>
        <v>-0.66841648201813164</v>
      </c>
      <c r="AQ25">
        <f t="shared" si="13"/>
        <v>-15782.474869242495</v>
      </c>
      <c r="AR25">
        <f t="shared" si="14"/>
        <v>-15783.143285724513</v>
      </c>
      <c r="AS25">
        <f t="shared" si="15"/>
        <v>635.65855457129101</v>
      </c>
      <c r="AT25">
        <f t="shared" si="16"/>
        <v>-601.41858862241759</v>
      </c>
      <c r="AU25">
        <f t="shared" si="17"/>
        <v>-15748.903319775638</v>
      </c>
      <c r="AW25">
        <v>22</v>
      </c>
      <c r="AX25">
        <f>IF(Z25&gt;0, (R25*SUMPRODUCT(K25:$K$98, X25:$X$98)-K25*$AZ$3)/Z25, 0)</f>
        <v>-172559.94065797105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0.144442719</v>
      </c>
      <c r="Q26" s="5">
        <f t="shared" si="29"/>
        <v>12.5</v>
      </c>
      <c r="R26">
        <f t="shared" si="0"/>
        <v>2000000</v>
      </c>
      <c r="S26">
        <f t="shared" si="1"/>
        <v>-216128.09648383365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-43649.500371905218</v>
      </c>
      <c r="AC26">
        <f t="shared" si="2"/>
        <v>-46226.770767932307</v>
      </c>
      <c r="AE26">
        <f t="shared" si="3"/>
        <v>0</v>
      </c>
      <c r="AF26">
        <f t="shared" si="4"/>
        <v>0</v>
      </c>
      <c r="AG26">
        <f t="shared" si="5"/>
        <v>-2.673574810493812</v>
      </c>
      <c r="AH26">
        <f t="shared" si="6"/>
        <v>-73074.347298325432</v>
      </c>
      <c r="AI26">
        <f t="shared" si="7"/>
        <v>-73077.020873135931</v>
      </c>
      <c r="AJ26">
        <f t="shared" si="8"/>
        <v>2577.2703960270883</v>
      </c>
      <c r="AK26">
        <f t="shared" si="30"/>
        <v>-3055.4650260333656</v>
      </c>
      <c r="AL26">
        <f t="shared" si="9"/>
        <v>-73555.215503142215</v>
      </c>
      <c r="AN26">
        <f t="shared" si="10"/>
        <v>0</v>
      </c>
      <c r="AO26">
        <f t="shared" si="11"/>
        <v>0</v>
      </c>
      <c r="AP26">
        <f t="shared" si="12"/>
        <v>-0.50462894920610435</v>
      </c>
      <c r="AQ26">
        <f t="shared" si="13"/>
        <v>-13792.556298159077</v>
      </c>
      <c r="AR26">
        <f t="shared" si="14"/>
        <v>-13793.060927108285</v>
      </c>
      <c r="AS26">
        <f t="shared" si="15"/>
        <v>486.45178981430269</v>
      </c>
      <c r="AT26">
        <f t="shared" si="16"/>
        <v>-576.70954235929287</v>
      </c>
      <c r="AU26">
        <f t="shared" si="17"/>
        <v>-13883.318679653277</v>
      </c>
      <c r="AW26">
        <v>23</v>
      </c>
      <c r="AX26">
        <f>IF(Z26&gt;0, (R26*SUMPRODUCT(K26:$K$98, X26:$X$98)-K26*$AZ$3)/Z26, 0)</f>
        <v>-216128.09648383365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0.163598735</v>
      </c>
      <c r="Q27" s="5">
        <f t="shared" si="29"/>
        <v>12.5</v>
      </c>
      <c r="R27">
        <f t="shared" si="0"/>
        <v>2000000</v>
      </c>
      <c r="S27">
        <f t="shared" si="1"/>
        <v>-272856.71691812604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-46226.770767932307</v>
      </c>
      <c r="AC27">
        <f t="shared" si="2"/>
        <v>-48228.965929291888</v>
      </c>
      <c r="AE27">
        <f t="shared" si="3"/>
        <v>0</v>
      </c>
      <c r="AF27">
        <f t="shared" si="4"/>
        <v>0</v>
      </c>
      <c r="AG27">
        <f t="shared" si="5"/>
        <v>-2.2094456054642211</v>
      </c>
      <c r="AH27">
        <f t="shared" si="6"/>
        <v>-69982.95310794437</v>
      </c>
      <c r="AI27">
        <f t="shared" si="7"/>
        <v>-69985.162553549832</v>
      </c>
      <c r="AJ27">
        <f t="shared" si="8"/>
        <v>2002.1951613595811</v>
      </c>
      <c r="AK27">
        <f t="shared" si="30"/>
        <v>-3235.8739537552619</v>
      </c>
      <c r="AL27">
        <f t="shared" si="9"/>
        <v>-71218.841345945504</v>
      </c>
      <c r="AN27">
        <f t="shared" si="10"/>
        <v>0</v>
      </c>
      <c r="AO27">
        <f t="shared" si="11"/>
        <v>0</v>
      </c>
      <c r="AP27">
        <f t="shared" si="12"/>
        <v>-0.37234464462459393</v>
      </c>
      <c r="AQ27">
        <f t="shared" si="13"/>
        <v>-11793.808247785415</v>
      </c>
      <c r="AR27">
        <f t="shared" si="14"/>
        <v>-11794.180592430039</v>
      </c>
      <c r="AS27">
        <f t="shared" si="15"/>
        <v>337.41796764844014</v>
      </c>
      <c r="AT27">
        <f t="shared" si="16"/>
        <v>-545.32247111276251</v>
      </c>
      <c r="AU27">
        <f t="shared" si="17"/>
        <v>-12002.085095894359</v>
      </c>
      <c r="AW27">
        <v>24</v>
      </c>
      <c r="AX27">
        <f>IF(Z27&gt;0, (R27*SUMPRODUCT(K27:$K$98, X27:$X$98)-K27*$AZ$3)/Z27, 0)</f>
        <v>-272856.71691812604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0.184919743</v>
      </c>
      <c r="Q28" s="5">
        <f t="shared" si="29"/>
        <v>12.5</v>
      </c>
      <c r="R28">
        <f t="shared" si="0"/>
        <v>2000000</v>
      </c>
      <c r="S28">
        <f t="shared" si="1"/>
        <v>-347820.11543991684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-48228.965929291888</v>
      </c>
      <c r="AC28">
        <f t="shared" si="2"/>
        <v>-49495.666019220611</v>
      </c>
      <c r="AE28">
        <f t="shared" si="3"/>
        <v>0</v>
      </c>
      <c r="AF28">
        <f t="shared" si="4"/>
        <v>0</v>
      </c>
      <c r="AG28">
        <f t="shared" si="5"/>
        <v>-1.7787810358746559</v>
      </c>
      <c r="AH28">
        <f t="shared" si="6"/>
        <v>-65371.218165587707</v>
      </c>
      <c r="AI28">
        <f t="shared" si="7"/>
        <v>-65372.996946623578</v>
      </c>
      <c r="AJ28">
        <f t="shared" si="8"/>
        <v>1266.7000899287232</v>
      </c>
      <c r="AK28">
        <f t="shared" si="30"/>
        <v>-3376.0276150504324</v>
      </c>
      <c r="AL28">
        <f t="shared" si="9"/>
        <v>-67482.324471745291</v>
      </c>
      <c r="AN28">
        <f t="shared" si="10"/>
        <v>0</v>
      </c>
      <c r="AO28">
        <f t="shared" si="11"/>
        <v>0</v>
      </c>
      <c r="AP28">
        <f t="shared" si="12"/>
        <v>-0.26764939480976946</v>
      </c>
      <c r="AQ28">
        <f t="shared" si="13"/>
        <v>-9836.2679987723204</v>
      </c>
      <c r="AR28">
        <f t="shared" si="14"/>
        <v>-9836.5356481671297</v>
      </c>
      <c r="AS28">
        <f t="shared" si="15"/>
        <v>190.59766527598265</v>
      </c>
      <c r="AT28">
        <f t="shared" si="16"/>
        <v>-507.98368647156542</v>
      </c>
      <c r="AU28">
        <f t="shared" si="17"/>
        <v>-10153.921669362713</v>
      </c>
      <c r="AW28">
        <v>25</v>
      </c>
      <c r="AX28">
        <f>IF(Z28&gt;0, (R28*SUMPRODUCT(K28:$K$98, X28:$X$98)-K28*$AZ$3)/Z28, 0)</f>
        <v>-347820.11543991684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2000000</v>
      </c>
      <c r="S29">
        <f t="shared" si="1"/>
        <v>-448819.36817068257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-49495.666019220611</v>
      </c>
      <c r="AC29">
        <f t="shared" si="2"/>
        <v>-49932.730305620877</v>
      </c>
      <c r="AE29">
        <f t="shared" si="3"/>
        <v>0</v>
      </c>
      <c r="AF29">
        <f t="shared" si="4"/>
        <v>0</v>
      </c>
      <c r="AG29">
        <f t="shared" si="5"/>
        <v>-1.3906688817023112</v>
      </c>
      <c r="AH29">
        <f t="shared" si="6"/>
        <v>-59251.895010175678</v>
      </c>
      <c r="AI29">
        <f t="shared" si="7"/>
        <v>-59253.285679057379</v>
      </c>
      <c r="AJ29">
        <f t="shared" si="8"/>
        <v>437.0642864002657</v>
      </c>
      <c r="AK29">
        <f t="shared" si="30"/>
        <v>-3464.696621345443</v>
      </c>
      <c r="AL29">
        <f t="shared" si="9"/>
        <v>-62280.918014002556</v>
      </c>
      <c r="AN29">
        <f t="shared" si="10"/>
        <v>0</v>
      </c>
      <c r="AO29">
        <f t="shared" si="11"/>
        <v>0</v>
      </c>
      <c r="AP29">
        <f t="shared" si="12"/>
        <v>-0.18683123696468626</v>
      </c>
      <c r="AQ29">
        <f t="shared" si="13"/>
        <v>-7960.2736373175912</v>
      </c>
      <c r="AR29">
        <f t="shared" si="14"/>
        <v>-7960.4604685545555</v>
      </c>
      <c r="AS29">
        <f t="shared" si="15"/>
        <v>58.717975454583609</v>
      </c>
      <c r="AT29">
        <f t="shared" si="16"/>
        <v>-465.46921700078946</v>
      </c>
      <c r="AU29">
        <f t="shared" si="17"/>
        <v>-8367.2117101007607</v>
      </c>
      <c r="AW29">
        <v>26</v>
      </c>
      <c r="AX29">
        <f>IF(Z29&gt;0, (R29*SUMPRODUCT(K29:$K$98, X29:$X$98)-K29*$AZ$3)/Z29, 0)</f>
        <v>-448819.36817068257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2000000</v>
      </c>
      <c r="S30">
        <f t="shared" si="1"/>
        <v>-588362.38315954723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-49932.730305620877</v>
      </c>
      <c r="AC30">
        <f t="shared" si="2"/>
        <v>-49500.857771177703</v>
      </c>
      <c r="AE30">
        <f t="shared" si="3"/>
        <v>0</v>
      </c>
      <c r="AF30">
        <f t="shared" si="4"/>
        <v>0</v>
      </c>
      <c r="AG30">
        <f t="shared" si="5"/>
        <v>-1.0516660137531786</v>
      </c>
      <c r="AH30">
        <f t="shared" si="6"/>
        <v>-52015.388661137527</v>
      </c>
      <c r="AI30">
        <f t="shared" si="7"/>
        <v>-52016.440327151278</v>
      </c>
      <c r="AJ30">
        <f t="shared" si="8"/>
        <v>-431.87253444317321</v>
      </c>
      <c r="AK30">
        <f t="shared" si="30"/>
        <v>-3495.2911213934617</v>
      </c>
      <c r="AL30">
        <f t="shared" si="9"/>
        <v>-55943.603982987916</v>
      </c>
      <c r="AN30">
        <f t="shared" si="10"/>
        <v>0</v>
      </c>
      <c r="AO30">
        <f t="shared" si="11"/>
        <v>0</v>
      </c>
      <c r="AP30">
        <f t="shared" si="12"/>
        <v>-0.12614951029813071</v>
      </c>
      <c r="AQ30">
        <f t="shared" si="13"/>
        <v>-6239.3532944475719</v>
      </c>
      <c r="AR30">
        <f t="shared" si="14"/>
        <v>-6239.4794439578691</v>
      </c>
      <c r="AS30">
        <f t="shared" si="15"/>
        <v>-51.804002429240072</v>
      </c>
      <c r="AT30">
        <f t="shared" si="16"/>
        <v>-419.26738864518779</v>
      </c>
      <c r="AU30">
        <f t="shared" si="17"/>
        <v>-6710.550835032298</v>
      </c>
      <c r="AW30">
        <v>27</v>
      </c>
      <c r="AX30">
        <f>IF(Z30&gt;0, (R30*SUMPRODUCT(K30:$K$98, X30:$X$98)-K30*$AZ$3)/Z30, 0)</f>
        <v>-588362.38315954723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2000000</v>
      </c>
      <c r="S31">
        <f t="shared" si="1"/>
        <v>-788312.18415093387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-49500.857771177703</v>
      </c>
      <c r="AC31">
        <f t="shared" si="2"/>
        <v>-48247.223412267449</v>
      </c>
      <c r="AE31">
        <f t="shared" si="3"/>
        <v>0</v>
      </c>
      <c r="AF31">
        <f t="shared" si="4"/>
        <v>0</v>
      </c>
      <c r="AG31">
        <f t="shared" si="5"/>
        <v>-0.76503992298801349</v>
      </c>
      <c r="AH31">
        <f t="shared" si="6"/>
        <v>-44177.50890042133</v>
      </c>
      <c r="AI31">
        <f t="shared" si="7"/>
        <v>-44178.273940344319</v>
      </c>
      <c r="AJ31">
        <f t="shared" si="8"/>
        <v>-1253.6343589102544</v>
      </c>
      <c r="AK31">
        <f t="shared" si="30"/>
        <v>-3465.0600439824398</v>
      </c>
      <c r="AL31">
        <f t="shared" si="9"/>
        <v>-48896.968343237015</v>
      </c>
      <c r="AN31">
        <f t="shared" si="10"/>
        <v>0</v>
      </c>
      <c r="AO31">
        <f t="shared" si="11"/>
        <v>0</v>
      </c>
      <c r="AP31">
        <f t="shared" si="12"/>
        <v>-8.1935820319306116E-2</v>
      </c>
      <c r="AQ31">
        <f t="shared" si="13"/>
        <v>-4731.4137767895054</v>
      </c>
      <c r="AR31">
        <f t="shared" si="14"/>
        <v>-4731.4957126098243</v>
      </c>
      <c r="AS31">
        <f t="shared" si="15"/>
        <v>-134.2643128695762</v>
      </c>
      <c r="AT31">
        <f t="shared" si="16"/>
        <v>-371.10813256709014</v>
      </c>
      <c r="AU31">
        <f t="shared" si="17"/>
        <v>-5236.8681580464909</v>
      </c>
      <c r="AW31">
        <v>28</v>
      </c>
      <c r="AX31">
        <f>IF(Z31&gt;0, (R31*SUMPRODUCT(K31:$K$98, X31:$X$98)-K31*$AZ$3)/Z31, 0)</f>
        <v>-788312.18415093387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2000000</v>
      </c>
      <c r="S32">
        <f t="shared" si="1"/>
        <v>-1088030.2823621675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-48247.223412267449</v>
      </c>
      <c r="AC32">
        <f t="shared" si="2"/>
        <v>-46288.469641416043</v>
      </c>
      <c r="AE32">
        <f t="shared" si="3"/>
        <v>0</v>
      </c>
      <c r="AF32">
        <f t="shared" si="4"/>
        <v>0</v>
      </c>
      <c r="AG32">
        <f t="shared" si="5"/>
        <v>-0.53179206488767816</v>
      </c>
      <c r="AH32">
        <f t="shared" si="6"/>
        <v>-36095.593419272824</v>
      </c>
      <c r="AI32">
        <f t="shared" si="7"/>
        <v>-36096.125211337712</v>
      </c>
      <c r="AJ32">
        <f t="shared" si="8"/>
        <v>-1958.7537708514064</v>
      </c>
      <c r="AK32">
        <f t="shared" si="30"/>
        <v>-3377.305638858722</v>
      </c>
      <c r="AL32">
        <f t="shared" si="9"/>
        <v>-41432.18462104784</v>
      </c>
      <c r="AN32">
        <f t="shared" si="10"/>
        <v>0</v>
      </c>
      <c r="AO32">
        <f t="shared" si="11"/>
        <v>0</v>
      </c>
      <c r="AP32">
        <f t="shared" si="12"/>
        <v>-5.0852643865125016E-2</v>
      </c>
      <c r="AQ32">
        <f t="shared" si="13"/>
        <v>-3451.6429981675751</v>
      </c>
      <c r="AR32">
        <f t="shared" si="14"/>
        <v>-3451.6938508114404</v>
      </c>
      <c r="AS32">
        <f t="shared" si="15"/>
        <v>-187.30593121884175</v>
      </c>
      <c r="AT32">
        <f t="shared" si="16"/>
        <v>-322.95502738055336</v>
      </c>
      <c r="AU32">
        <f t="shared" si="17"/>
        <v>-3961.9548094108354</v>
      </c>
      <c r="AW32">
        <v>29</v>
      </c>
      <c r="AX32">
        <f>IF(Z32&gt;0, (R32*SUMPRODUCT(K32:$K$98, X32:$X$98)-K32*$AZ$3)/Z32, 0)</f>
        <v>-1088030.2823621675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2000000</v>
      </c>
      <c r="S33">
        <f t="shared" si="1"/>
        <v>-1561924.5600803024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-46288.469641416043</v>
      </c>
      <c r="AC33">
        <f t="shared" si="2"/>
        <v>-43766.748757761365</v>
      </c>
      <c r="AE33">
        <f t="shared" si="3"/>
        <v>0</v>
      </c>
      <c r="AF33">
        <f t="shared" si="4"/>
        <v>0</v>
      </c>
      <c r="AG33">
        <f t="shared" si="5"/>
        <v>-0.35026298545679446</v>
      </c>
      <c r="AH33">
        <f t="shared" si="6"/>
        <v>-28193.785405121103</v>
      </c>
      <c r="AI33">
        <f t="shared" si="7"/>
        <v>-28194.135668106559</v>
      </c>
      <c r="AJ33">
        <f t="shared" si="8"/>
        <v>-2521.7208836546779</v>
      </c>
      <c r="AK33">
        <f t="shared" si="30"/>
        <v>-3240.1928748991231</v>
      </c>
      <c r="AL33">
        <f t="shared" si="9"/>
        <v>-33956.049426660364</v>
      </c>
      <c r="AN33">
        <f t="shared" si="10"/>
        <v>0</v>
      </c>
      <c r="AO33">
        <f t="shared" si="11"/>
        <v>0</v>
      </c>
      <c r="AP33">
        <f t="shared" si="12"/>
        <v>-2.9905282323774037E-2</v>
      </c>
      <c r="AQ33">
        <f t="shared" si="13"/>
        <v>-2407.1716034066912</v>
      </c>
      <c r="AR33">
        <f t="shared" si="14"/>
        <v>-2407.2015086890151</v>
      </c>
      <c r="AS33">
        <f t="shared" si="15"/>
        <v>-215.30329523429583</v>
      </c>
      <c r="AT33">
        <f t="shared" si="16"/>
        <v>-276.64608231717358</v>
      </c>
      <c r="AU33">
        <f t="shared" si="17"/>
        <v>-2899.1508862404849</v>
      </c>
      <c r="AW33">
        <v>30</v>
      </c>
      <c r="AX33">
        <f>IF(Z33&gt;0, (R33*SUMPRODUCT(K33:$K$98, X33:$X$98)-K33*$AZ$3)/Z33, 0)</f>
        <v>-1561924.5600803024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2000000</v>
      </c>
      <c r="S34">
        <f t="shared" si="1"/>
        <v>-2353650.0167417517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-43766.748757761365</v>
      </c>
      <c r="AC34">
        <f t="shared" si="2"/>
        <v>-40840.5597523982</v>
      </c>
      <c r="AE34">
        <f t="shared" si="3"/>
        <v>0</v>
      </c>
      <c r="AF34">
        <f t="shared" si="4"/>
        <v>0</v>
      </c>
      <c r="AG34">
        <f t="shared" si="5"/>
        <v>-0.2169001309768612</v>
      </c>
      <c r="AH34">
        <f t="shared" si="6"/>
        <v>-20777.635940058452</v>
      </c>
      <c r="AI34">
        <f t="shared" si="7"/>
        <v>-20777.852840189429</v>
      </c>
      <c r="AJ34">
        <f t="shared" si="8"/>
        <v>-2926.1890053631651</v>
      </c>
      <c r="AK34">
        <f t="shared" si="30"/>
        <v>-3063.6724130432958</v>
      </c>
      <c r="AL34">
        <f t="shared" si="9"/>
        <v>-26767.71425859589</v>
      </c>
      <c r="AN34">
        <f t="shared" si="10"/>
        <v>0</v>
      </c>
      <c r="AO34">
        <f t="shared" si="11"/>
        <v>0</v>
      </c>
      <c r="AP34">
        <f t="shared" si="12"/>
        <v>-1.653466701717635E-2</v>
      </c>
      <c r="AQ34">
        <f t="shared" si="13"/>
        <v>-1583.9146344712549</v>
      </c>
      <c r="AR34">
        <f t="shared" si="14"/>
        <v>-1583.931169138272</v>
      </c>
      <c r="AS34">
        <f t="shared" si="15"/>
        <v>-223.06837997328793</v>
      </c>
      <c r="AT34">
        <f t="shared" si="16"/>
        <v>-233.54897468819004</v>
      </c>
      <c r="AU34">
        <f t="shared" si="17"/>
        <v>-2040.54852379975</v>
      </c>
      <c r="AW34">
        <v>31</v>
      </c>
      <c r="AX34">
        <f>IF(Z34&gt;0, (R34*SUMPRODUCT(K34:$K$98, X34:$X$98)-K34*$AZ$3)/Z34, 0)</f>
        <v>-2353650.0167417517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0.411916369</v>
      </c>
      <c r="Q35" s="5">
        <f t="shared" si="29"/>
        <v>12.5</v>
      </c>
      <c r="R35">
        <f t="shared" ref="R35:R69" si="31">$C$6</f>
        <v>2000000</v>
      </c>
      <c r="S35">
        <f t="shared" ref="S35:S69" si="32">AX35</f>
        <v>-3754647.7012629919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-40840.5597523982</v>
      </c>
      <c r="AC35">
        <f t="shared" ref="AC35:AC69" si="33">S35*Z35</f>
        <v>-37662.545271896364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-0.1253864152794795</v>
      </c>
      <c r="AH35">
        <f t="shared" ref="AH35:AH69" si="37">-X35*R35</f>
        <v>-14295.154302018096</v>
      </c>
      <c r="AI35">
        <f t="shared" ref="AI35:AI66" si="38">SUM(AE35:AH35)</f>
        <v>-14295.279688433375</v>
      </c>
      <c r="AJ35">
        <f t="shared" ref="AJ35:AJ69" si="39">AB35-AC35</f>
        <v>-3178.0144805018354</v>
      </c>
      <c r="AK35">
        <f t="shared" si="30"/>
        <v>-2858.8391826678744</v>
      </c>
      <c r="AL35">
        <f t="shared" ref="AL35:AL66" si="40">SUM(AI35:AK35)</f>
        <v>-20332.133351603083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-8.5343038809511107E-3</v>
      </c>
      <c r="AQ35">
        <f t="shared" ref="AQ35:AQ69" si="44">AH35*$K35</f>
        <v>-972.98571433419193</v>
      </c>
      <c r="AR35">
        <f t="shared" ref="AR35:AR69" si="45">AI35*$K35</f>
        <v>-972.9942486380728</v>
      </c>
      <c r="AS35">
        <f t="shared" ref="AS35:AS69" si="46">AJ35*$K35</f>
        <v>-216.3084513917386</v>
      </c>
      <c r="AT35">
        <f t="shared" ref="AT35:AT69" si="47">AK35*$K35</f>
        <v>-194.58409650898204</v>
      </c>
      <c r="AU35">
        <f t="shared" ref="AU35:AU69" si="48">AL35*$K35</f>
        <v>-1383.8867965387933</v>
      </c>
      <c r="AW35">
        <v>32</v>
      </c>
      <c r="AX35">
        <f>IF(Z35&gt;0, (R35*SUMPRODUCT(K35:$K$98, X35:$X$98)-K35*$AZ$3)/Z35, 0)</f>
        <v>-3754647.7012629919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0.41929138799999999</v>
      </c>
      <c r="Q36" s="5">
        <f t="shared" si="29"/>
        <v>12.5</v>
      </c>
      <c r="R36">
        <f t="shared" si="31"/>
        <v>2000000</v>
      </c>
      <c r="S36">
        <f t="shared" si="32"/>
        <v>-6006190.1954677394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-37662.545271896364</v>
      </c>
      <c r="AC36">
        <f t="shared" si="33"/>
        <v>-34383.808562147446</v>
      </c>
      <c r="AE36">
        <f t="shared" si="34"/>
        <v>0</v>
      </c>
      <c r="AF36">
        <f t="shared" si="35"/>
        <v>0</v>
      </c>
      <c r="AG36">
        <f t="shared" si="36"/>
        <v>-7.1559107027807337E-2</v>
      </c>
      <c r="AH36">
        <f t="shared" si="37"/>
        <v>-8411.7510558203776</v>
      </c>
      <c r="AI36">
        <f t="shared" si="38"/>
        <v>-8411.8226149274051</v>
      </c>
      <c r="AJ36">
        <f t="shared" si="39"/>
        <v>-3278.7367097489187</v>
      </c>
      <c r="AK36">
        <f t="shared" si="30"/>
        <v>-2636.378169032746</v>
      </c>
      <c r="AL36">
        <f t="shared" si="40"/>
        <v>-14326.937493709069</v>
      </c>
      <c r="AN36">
        <f t="shared" si="41"/>
        <v>0</v>
      </c>
      <c r="AO36">
        <f t="shared" si="42"/>
        <v>0</v>
      </c>
      <c r="AP36">
        <f t="shared" si="43"/>
        <v>-4.3487506448962685E-3</v>
      </c>
      <c r="AQ36">
        <f t="shared" si="44"/>
        <v>-511.19430283682527</v>
      </c>
      <c r="AR36">
        <f t="shared" si="45"/>
        <v>-511.19865158747012</v>
      </c>
      <c r="AS36">
        <f t="shared" si="46"/>
        <v>-199.25358173383813</v>
      </c>
      <c r="AT36">
        <f t="shared" si="47"/>
        <v>-160.21652224246458</v>
      </c>
      <c r="AU36">
        <f t="shared" si="48"/>
        <v>-870.66875556377283</v>
      </c>
      <c r="AW36">
        <v>33</v>
      </c>
      <c r="AX36">
        <f>IF(Z36&gt;0, (R36*SUMPRODUCT(K36:$K$98, X36:$X$98)-K36*$AZ$3)/Z36, 0)</f>
        <v>-6006190.1954677394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31"/>
        <v>2000000</v>
      </c>
      <c r="S37">
        <f t="shared" si="32"/>
        <v>-9653382.9039570522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-34383.808562147446</v>
      </c>
      <c r="AC37">
        <f t="shared" si="33"/>
        <v>-31098.822129195778</v>
      </c>
      <c r="AE37">
        <f t="shared" si="34"/>
        <v>0</v>
      </c>
      <c r="AF37">
        <f t="shared" si="35"/>
        <v>0</v>
      </c>
      <c r="AG37">
        <f t="shared" si="36"/>
        <v>-4.0269331537196085E-2</v>
      </c>
      <c r="AH37">
        <f t="shared" si="37"/>
        <v>-4891.8695072533101</v>
      </c>
      <c r="AI37">
        <f t="shared" si="38"/>
        <v>-4891.9097765848474</v>
      </c>
      <c r="AJ37">
        <f t="shared" si="39"/>
        <v>-3284.9864329516677</v>
      </c>
      <c r="AK37">
        <f t="shared" si="30"/>
        <v>-2406.8665993503214</v>
      </c>
      <c r="AL37">
        <f t="shared" si="40"/>
        <v>-10583.762808886837</v>
      </c>
      <c r="AN37">
        <f t="shared" si="41"/>
        <v>0</v>
      </c>
      <c r="AO37">
        <f t="shared" si="42"/>
        <v>0</v>
      </c>
      <c r="AP37">
        <f t="shared" si="43"/>
        <v>-2.1850228928317994E-3</v>
      </c>
      <c r="AQ37">
        <f t="shared" si="44"/>
        <v>-265.43392835367018</v>
      </c>
      <c r="AR37">
        <f t="shared" si="45"/>
        <v>-265.43611337656301</v>
      </c>
      <c r="AS37">
        <f t="shared" si="46"/>
        <v>-178.24409506304528</v>
      </c>
      <c r="AT37">
        <f t="shared" si="47"/>
        <v>-130.59711742954991</v>
      </c>
      <c r="AU37">
        <f t="shared" si="48"/>
        <v>-574.27732586915818</v>
      </c>
      <c r="AW37">
        <v>34</v>
      </c>
      <c r="AX37">
        <f>IF(Z37&gt;0, (R37*SUMPRODUCT(K37:$K$98, X37:$X$98)-K37*$AZ$3)/Z37, 0)</f>
        <v>-9653382.9039570522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0.43603590599999997</v>
      </c>
      <c r="Q38" s="5">
        <f t="shared" si="60"/>
        <v>12.5</v>
      </c>
      <c r="R38">
        <f t="shared" si="31"/>
        <v>2000000</v>
      </c>
      <c r="S38">
        <f t="shared" si="32"/>
        <v>-15675489.300358519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-31098.822129195778</v>
      </c>
      <c r="AC38">
        <f t="shared" si="33"/>
        <v>-27974.80897202401</v>
      </c>
      <c r="AE38">
        <f t="shared" si="34"/>
        <v>0</v>
      </c>
      <c r="AF38">
        <f t="shared" si="35"/>
        <v>0</v>
      </c>
      <c r="AG38">
        <f t="shared" si="36"/>
        <v>-2.2307763760988458E-2</v>
      </c>
      <c r="AH38">
        <f t="shared" si="37"/>
        <v>-2809.4199137337064</v>
      </c>
      <c r="AI38">
        <f t="shared" si="38"/>
        <v>-2809.4422214974675</v>
      </c>
      <c r="AJ38">
        <f t="shared" si="39"/>
        <v>-3124.0131571717684</v>
      </c>
      <c r="AK38">
        <f t="shared" si="30"/>
        <v>-2176.9175490437046</v>
      </c>
      <c r="AL38">
        <f t="shared" si="40"/>
        <v>-8110.3729277129405</v>
      </c>
      <c r="AN38">
        <f t="shared" si="41"/>
        <v>0</v>
      </c>
      <c r="AO38">
        <f t="shared" si="42"/>
        <v>0</v>
      </c>
      <c r="AP38">
        <f t="shared" si="43"/>
        <v>-1.0807359171400239E-3</v>
      </c>
      <c r="AQ38">
        <f t="shared" si="44"/>
        <v>-136.10691952952203</v>
      </c>
      <c r="AR38">
        <f t="shared" si="45"/>
        <v>-136.10800026543919</v>
      </c>
      <c r="AS38">
        <f t="shared" si="46"/>
        <v>-151.34790114990585</v>
      </c>
      <c r="AT38">
        <f t="shared" si="47"/>
        <v>-105.46431319208637</v>
      </c>
      <c r="AU38">
        <f t="shared" si="48"/>
        <v>-392.92021460743138</v>
      </c>
      <c r="AW38">
        <v>35</v>
      </c>
      <c r="AX38">
        <f>IF(Z38&gt;0, (R38*SUMPRODUCT(K38:$K$98, X38:$X$98)-K38*$AZ$3)/Z38, 0)</f>
        <v>-15675489.300358519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0.445743585</v>
      </c>
      <c r="Q39" s="5">
        <f t="shared" si="60"/>
        <v>12.5</v>
      </c>
      <c r="R39">
        <f t="shared" si="31"/>
        <v>2000000</v>
      </c>
      <c r="S39">
        <f t="shared" si="32"/>
        <v>-25826051.502477415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-27974.80897202401</v>
      </c>
      <c r="AC39">
        <f t="shared" si="33"/>
        <v>-25084.623850905813</v>
      </c>
      <c r="AE39">
        <f t="shared" si="34"/>
        <v>0</v>
      </c>
      <c r="AF39">
        <f t="shared" si="35"/>
        <v>0</v>
      </c>
      <c r="AG39">
        <f t="shared" si="36"/>
        <v>-1.2141143531222495E-2</v>
      </c>
      <c r="AH39">
        <f t="shared" si="37"/>
        <v>-1590.9668147449725</v>
      </c>
      <c r="AI39">
        <f t="shared" si="38"/>
        <v>-1590.9789558885036</v>
      </c>
      <c r="AJ39">
        <f t="shared" si="39"/>
        <v>-2890.1851211181965</v>
      </c>
      <c r="AK39">
        <f t="shared" si="30"/>
        <v>-1958.2366280416809</v>
      </c>
      <c r="AL39">
        <f t="shared" si="40"/>
        <v>-6439.4007050483815</v>
      </c>
      <c r="AN39">
        <f t="shared" si="41"/>
        <v>0</v>
      </c>
      <c r="AO39">
        <f t="shared" si="42"/>
        <v>0</v>
      </c>
      <c r="AP39">
        <f t="shared" si="43"/>
        <v>-5.2517629984318427E-4</v>
      </c>
      <c r="AQ39">
        <f t="shared" si="44"/>
        <v>-68.818728877751028</v>
      </c>
      <c r="AR39">
        <f t="shared" si="45"/>
        <v>-68.819254054050859</v>
      </c>
      <c r="AS39">
        <f t="shared" si="46"/>
        <v>-125.01760842109464</v>
      </c>
      <c r="AT39">
        <f t="shared" si="47"/>
        <v>-84.705321528207989</v>
      </c>
      <c r="AU39">
        <f t="shared" si="48"/>
        <v>-278.5421840033535</v>
      </c>
      <c r="AW39">
        <v>36</v>
      </c>
      <c r="AX39">
        <f>IF(Z39&gt;0, (R39*SUMPRODUCT(K39:$K$98, X39:$X$98)-K39*$AZ$3)/Z39, 0)</f>
        <v>-25826051.502477415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0.45538508599999999</v>
      </c>
      <c r="Q40" s="5">
        <f t="shared" si="60"/>
        <v>12.5</v>
      </c>
      <c r="R40">
        <f t="shared" si="31"/>
        <v>2000000</v>
      </c>
      <c r="S40">
        <f t="shared" si="32"/>
        <v>-43236716.184788004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-25084.623850905813</v>
      </c>
      <c r="AC40">
        <f t="shared" si="33"/>
        <v>-22451.396114919531</v>
      </c>
      <c r="AE40">
        <f t="shared" si="34"/>
        <v>0</v>
      </c>
      <c r="AF40">
        <f t="shared" si="35"/>
        <v>0</v>
      </c>
      <c r="AG40">
        <f t="shared" si="36"/>
        <v>-6.4908364048061711E-3</v>
      </c>
      <c r="AH40">
        <f t="shared" si="37"/>
        <v>-884.62331057665597</v>
      </c>
      <c r="AI40">
        <f t="shared" si="38"/>
        <v>-884.62980141306082</v>
      </c>
      <c r="AJ40">
        <f t="shared" si="39"/>
        <v>-2633.2277359862819</v>
      </c>
      <c r="AK40">
        <f t="shared" ref="AK40:AK69" si="61">G40*SUM(AB40:AB40, AE40:AF40)</f>
        <v>-1755.923669563407</v>
      </c>
      <c r="AL40">
        <f t="shared" si="40"/>
        <v>-5273.7812069627498</v>
      </c>
      <c r="AN40">
        <f t="shared" si="41"/>
        <v>0</v>
      </c>
      <c r="AO40">
        <f t="shared" si="42"/>
        <v>0</v>
      </c>
      <c r="AP40">
        <f t="shared" si="43"/>
        <v>-2.5068489497812697E-4</v>
      </c>
      <c r="AQ40">
        <f t="shared" si="44"/>
        <v>-34.165350638464325</v>
      </c>
      <c r="AR40">
        <f t="shared" si="45"/>
        <v>-34.165601323359304</v>
      </c>
      <c r="AS40">
        <f t="shared" si="46"/>
        <v>-101.69882235214405</v>
      </c>
      <c r="AT40">
        <f t="shared" si="47"/>
        <v>-67.816150838152993</v>
      </c>
      <c r="AU40">
        <f t="shared" si="48"/>
        <v>-203.68057451365635</v>
      </c>
      <c r="AW40">
        <v>37</v>
      </c>
      <c r="AX40">
        <f>IF(Z40&gt;0, (R40*SUMPRODUCT(K40:$K$98, X40:$X$98)-K40*$AZ$3)/Z40, 0)</f>
        <v>-43236716.184788004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0.465797664</v>
      </c>
      <c r="Q41" s="5">
        <f t="shared" si="60"/>
        <v>12.5</v>
      </c>
      <c r="R41">
        <f t="shared" si="31"/>
        <v>2000000</v>
      </c>
      <c r="S41">
        <f t="shared" si="32"/>
        <v>-73743392.762111828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-22451.396114919531</v>
      </c>
      <c r="AC41">
        <f t="shared" si="33"/>
        <v>-20073.019979072255</v>
      </c>
      <c r="AE41">
        <f t="shared" si="34"/>
        <v>0</v>
      </c>
      <c r="AF41">
        <f t="shared" si="35"/>
        <v>0</v>
      </c>
      <c r="AG41">
        <f t="shared" si="36"/>
        <v>-3.4025116059932369E-3</v>
      </c>
      <c r="AH41">
        <f t="shared" si="37"/>
        <v>-483.74662956237967</v>
      </c>
      <c r="AI41">
        <f t="shared" si="38"/>
        <v>-483.75003207398566</v>
      </c>
      <c r="AJ41">
        <f t="shared" si="39"/>
        <v>-2378.3761358472766</v>
      </c>
      <c r="AK41">
        <f t="shared" si="61"/>
        <v>-1571.5977280443674</v>
      </c>
      <c r="AL41">
        <f t="shared" si="40"/>
        <v>-4433.7238959656297</v>
      </c>
      <c r="AN41">
        <f t="shared" si="41"/>
        <v>0</v>
      </c>
      <c r="AO41">
        <f t="shared" si="42"/>
        <v>0</v>
      </c>
      <c r="AP41">
        <f t="shared" si="43"/>
        <v>-1.1733000673879359E-4</v>
      </c>
      <c r="AQ41">
        <f t="shared" si="44"/>
        <v>-16.68120549727098</v>
      </c>
      <c r="AR41">
        <f t="shared" si="45"/>
        <v>-16.681322827277718</v>
      </c>
      <c r="AS41">
        <f t="shared" si="46"/>
        <v>-82.014382421154778</v>
      </c>
      <c r="AT41">
        <f t="shared" si="47"/>
        <v>-54.193958279913311</v>
      </c>
      <c r="AU41">
        <f t="shared" si="48"/>
        <v>-152.88966352834581</v>
      </c>
      <c r="AW41">
        <v>38</v>
      </c>
      <c r="AX41">
        <f>IF(Z41&gt;0, (R41*SUMPRODUCT(K41:$K$98, X41:$X$98)-K41*$AZ$3)/Z41, 0)</f>
        <v>-73743392.762111828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0.47670810299999999</v>
      </c>
      <c r="Q42" s="5">
        <f t="shared" si="60"/>
        <v>12.5</v>
      </c>
      <c r="R42">
        <f t="shared" si="31"/>
        <v>2000000</v>
      </c>
      <c r="S42">
        <f t="shared" si="32"/>
        <v>-128369845.89439397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-20073.019979072255</v>
      </c>
      <c r="AC42">
        <f t="shared" si="33"/>
        <v>-17935.646285921539</v>
      </c>
      <c r="AE42">
        <f t="shared" si="34"/>
        <v>0</v>
      </c>
      <c r="AF42">
        <f t="shared" si="35"/>
        <v>0</v>
      </c>
      <c r="AG42">
        <f t="shared" si="36"/>
        <v>-1.7464816368047854E-3</v>
      </c>
      <c r="AH42">
        <f t="shared" si="37"/>
        <v>-259.5207765005631</v>
      </c>
      <c r="AI42">
        <f t="shared" si="38"/>
        <v>-259.52252298219992</v>
      </c>
      <c r="AJ42">
        <f t="shared" si="39"/>
        <v>-2137.3736931507156</v>
      </c>
      <c r="AK42">
        <f t="shared" si="61"/>
        <v>-1405.111398535058</v>
      </c>
      <c r="AL42">
        <f t="shared" si="40"/>
        <v>-3802.0076146679735</v>
      </c>
      <c r="AN42">
        <f t="shared" si="41"/>
        <v>0</v>
      </c>
      <c r="AO42">
        <f t="shared" si="42"/>
        <v>0</v>
      </c>
      <c r="AP42">
        <f t="shared" si="43"/>
        <v>-5.3771912262480486E-5</v>
      </c>
      <c r="AQ42">
        <f t="shared" si="44"/>
        <v>-7.9903092767753572</v>
      </c>
      <c r="AR42">
        <f t="shared" si="45"/>
        <v>-7.9903630486876205</v>
      </c>
      <c r="AS42">
        <f t="shared" si="46"/>
        <v>-65.806973447772165</v>
      </c>
      <c r="AT42">
        <f t="shared" si="47"/>
        <v>-43.261563848600424</v>
      </c>
      <c r="AU42">
        <f t="shared" si="48"/>
        <v>-117.05890034506021</v>
      </c>
      <c r="AW42">
        <v>39</v>
      </c>
      <c r="AX42">
        <f>IF(Z42&gt;0, (R42*SUMPRODUCT(K42:$K$98, X42:$X$98)-K42*$AZ$3)/Z42, 0)</f>
        <v>-128369845.89439397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0.48798100799999999</v>
      </c>
      <c r="Q43" s="5">
        <f t="shared" si="60"/>
        <v>12.5</v>
      </c>
      <c r="R43">
        <f t="shared" si="31"/>
        <v>2000000</v>
      </c>
      <c r="S43">
        <f t="shared" si="32"/>
        <v>-228401248.43333313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-17935.646285921539</v>
      </c>
      <c r="AC43">
        <f t="shared" si="33"/>
        <v>-16020.373292834045</v>
      </c>
      <c r="AE43">
        <f t="shared" si="34"/>
        <v>0</v>
      </c>
      <c r="AF43">
        <f t="shared" si="35"/>
        <v>0</v>
      </c>
      <c r="AG43">
        <f t="shared" si="36"/>
        <v>-8.7676695085524834E-4</v>
      </c>
      <c r="AH43">
        <f t="shared" si="37"/>
        <v>-136.35997913303825</v>
      </c>
      <c r="AI43">
        <f t="shared" si="38"/>
        <v>-136.3608558999891</v>
      </c>
      <c r="AJ43">
        <f t="shared" si="39"/>
        <v>-1915.2729930874939</v>
      </c>
      <c r="AK43">
        <f t="shared" si="61"/>
        <v>-1255.4952400145078</v>
      </c>
      <c r="AL43">
        <f t="shared" si="40"/>
        <v>-3307.1290890019909</v>
      </c>
      <c r="AN43">
        <f t="shared" si="41"/>
        <v>0</v>
      </c>
      <c r="AO43">
        <f t="shared" si="42"/>
        <v>0</v>
      </c>
      <c r="AP43">
        <f t="shared" si="43"/>
        <v>-2.4102251064216865E-5</v>
      </c>
      <c r="AQ43">
        <f t="shared" si="44"/>
        <v>-3.7485245639903986</v>
      </c>
      <c r="AR43">
        <f t="shared" si="45"/>
        <v>-3.7485486662414624</v>
      </c>
      <c r="AS43">
        <f t="shared" si="46"/>
        <v>-52.650696391874092</v>
      </c>
      <c r="AT43">
        <f t="shared" si="47"/>
        <v>-34.513460452907466</v>
      </c>
      <c r="AU43">
        <f t="shared" si="48"/>
        <v>-90.912705511023034</v>
      </c>
      <c r="AW43">
        <v>40</v>
      </c>
      <c r="AX43">
        <f>IF(Z43&gt;0, (R43*SUMPRODUCT(K43:$K$98, X43:$X$98)-K43*$AZ$3)/Z43, 0)</f>
        <v>-228401248.43333313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0.50007659900000001</v>
      </c>
      <c r="Q44" s="5">
        <f t="shared" si="60"/>
        <v>12.5</v>
      </c>
      <c r="R44">
        <f t="shared" si="31"/>
        <v>2000000</v>
      </c>
      <c r="S44">
        <f t="shared" si="32"/>
        <v>-416335919.06914884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-16020.373292834045</v>
      </c>
      <c r="AC44">
        <f t="shared" si="33"/>
        <v>-14306.922440287077</v>
      </c>
      <c r="AE44">
        <f t="shared" si="34"/>
        <v>0</v>
      </c>
      <c r="AF44">
        <f t="shared" si="35"/>
        <v>0</v>
      </c>
      <c r="AG44">
        <f t="shared" si="36"/>
        <v>-4.2954864644740318E-4</v>
      </c>
      <c r="AH44">
        <f t="shared" si="37"/>
        <v>-70.152101583886832</v>
      </c>
      <c r="AI44">
        <f t="shared" si="38"/>
        <v>-70.152531132533284</v>
      </c>
      <c r="AJ44">
        <f t="shared" si="39"/>
        <v>-1713.4508525469682</v>
      </c>
      <c r="AK44">
        <f t="shared" si="61"/>
        <v>-1121.4261304983834</v>
      </c>
      <c r="AL44">
        <f t="shared" si="40"/>
        <v>-2905.0295141778852</v>
      </c>
      <c r="AN44">
        <f t="shared" si="41"/>
        <v>0</v>
      </c>
      <c r="AO44">
        <f t="shared" si="42"/>
        <v>0</v>
      </c>
      <c r="AP44">
        <f t="shared" si="43"/>
        <v>-1.054308644030089E-5</v>
      </c>
      <c r="AQ44">
        <f t="shared" si="44"/>
        <v>-1.7218531057768143</v>
      </c>
      <c r="AR44">
        <f t="shared" si="45"/>
        <v>-1.7218636488632546</v>
      </c>
      <c r="AS44">
        <f t="shared" si="46"/>
        <v>-42.055912872773881</v>
      </c>
      <c r="AT44">
        <f t="shared" si="47"/>
        <v>-27.524921165603825</v>
      </c>
      <c r="AU44">
        <f t="shared" si="48"/>
        <v>-71.302697687240965</v>
      </c>
      <c r="AW44">
        <v>41</v>
      </c>
      <c r="AX44">
        <f>IF(Z44&gt;0, (R44*SUMPRODUCT(K44:$K$98, X44:$X$98)-K44*$AZ$3)/Z44, 0)</f>
        <v>-416335919.06914884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0.512515834</v>
      </c>
      <c r="Q45" s="5">
        <f t="shared" si="60"/>
        <v>12.5</v>
      </c>
      <c r="R45">
        <f t="shared" si="31"/>
        <v>2000000</v>
      </c>
      <c r="S45">
        <f t="shared" si="32"/>
        <v>-778599695.6440016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-14306.922440287077</v>
      </c>
      <c r="AC45">
        <f t="shared" si="33"/>
        <v>-12775.430563829501</v>
      </c>
      <c r="AE45">
        <f t="shared" si="34"/>
        <v>0</v>
      </c>
      <c r="AF45">
        <f t="shared" si="35"/>
        <v>0</v>
      </c>
      <c r="AG45">
        <f t="shared" si="36"/>
        <v>-2.0510267720536714E-4</v>
      </c>
      <c r="AH45">
        <f t="shared" si="37"/>
        <v>-35.224077244409919</v>
      </c>
      <c r="AI45">
        <f t="shared" si="38"/>
        <v>-35.224282347087126</v>
      </c>
      <c r="AJ45">
        <f t="shared" si="39"/>
        <v>-1531.4918764575759</v>
      </c>
      <c r="AK45">
        <f t="shared" si="61"/>
        <v>-1001.4845708200954</v>
      </c>
      <c r="AL45">
        <f t="shared" si="40"/>
        <v>-2568.2007296247584</v>
      </c>
      <c r="AN45">
        <f t="shared" si="41"/>
        <v>0</v>
      </c>
      <c r="AO45">
        <f t="shared" si="42"/>
        <v>0</v>
      </c>
      <c r="AP45">
        <f t="shared" si="43"/>
        <v>-4.4947828892973024E-6</v>
      </c>
      <c r="AQ45">
        <f t="shared" si="44"/>
        <v>-0.77192839141212888</v>
      </c>
      <c r="AR45">
        <f t="shared" si="45"/>
        <v>-0.77193288619501821</v>
      </c>
      <c r="AS45">
        <f t="shared" si="46"/>
        <v>-33.562328757448299</v>
      </c>
      <c r="AT45">
        <f t="shared" si="47"/>
        <v>-21.947327914740757</v>
      </c>
      <c r="AU45">
        <f t="shared" si="48"/>
        <v>-56.281589558384077</v>
      </c>
      <c r="AW45">
        <v>42</v>
      </c>
      <c r="AX45">
        <f>IF(Z45&gt;0, (R45*SUMPRODUCT(K45:$K$98, X45:$X$98)-K45*$AZ$3)/Z45, 0)</f>
        <v>-778599695.6440016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0.52569093300000003</v>
      </c>
      <c r="Q46" s="5">
        <f t="shared" si="60"/>
        <v>12.5</v>
      </c>
      <c r="R46">
        <f t="shared" si="31"/>
        <v>2000000</v>
      </c>
      <c r="S46">
        <f t="shared" si="32"/>
        <v>-1497314129.0896745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-12775.430563829501</v>
      </c>
      <c r="AC46">
        <f t="shared" si="33"/>
        <v>-11407.261662253633</v>
      </c>
      <c r="AE46">
        <f t="shared" si="34"/>
        <v>0</v>
      </c>
      <c r="AF46">
        <f t="shared" si="35"/>
        <v>0</v>
      </c>
      <c r="AG46">
        <f t="shared" si="36"/>
        <v>-9.5231032692426169E-5</v>
      </c>
      <c r="AH46">
        <f t="shared" si="37"/>
        <v>-17.251298838541967</v>
      </c>
      <c r="AI46">
        <f t="shared" si="38"/>
        <v>-17.251394069574658</v>
      </c>
      <c r="AJ46">
        <f t="shared" si="39"/>
        <v>-1368.1689015758675</v>
      </c>
      <c r="AK46">
        <f t="shared" si="61"/>
        <v>-894.28013946806516</v>
      </c>
      <c r="AL46">
        <f t="shared" si="40"/>
        <v>-2279.7004351135074</v>
      </c>
      <c r="AN46">
        <f t="shared" si="41"/>
        <v>0</v>
      </c>
      <c r="AO46">
        <f t="shared" si="42"/>
        <v>0</v>
      </c>
      <c r="AP46">
        <f t="shared" si="43"/>
        <v>-1.8633646872296376E-6</v>
      </c>
      <c r="AQ46">
        <f t="shared" si="44"/>
        <v>-0.33755237295816204</v>
      </c>
      <c r="AR46">
        <f t="shared" si="45"/>
        <v>-0.33755423632284925</v>
      </c>
      <c r="AS46">
        <f t="shared" si="46"/>
        <v>-26.770660206911622</v>
      </c>
      <c r="AT46">
        <f t="shared" si="47"/>
        <v>-17.498182947963727</v>
      </c>
      <c r="AU46">
        <f t="shared" si="48"/>
        <v>-44.6063973911982</v>
      </c>
      <c r="AW46">
        <v>43</v>
      </c>
      <c r="AX46">
        <f>IF(Z46&gt;0, (R46*SUMPRODUCT(K46:$K$98, X46:$X$98)-K46*$AZ$3)/Z46, 0)</f>
        <v>-1497314129.0896745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0.53963832300000003</v>
      </c>
      <c r="Q47" s="5">
        <f t="shared" si="60"/>
        <v>12.5</v>
      </c>
      <c r="R47">
        <f t="shared" si="31"/>
        <v>2000000</v>
      </c>
      <c r="S47">
        <f t="shared" si="32"/>
        <v>-2968555837.6306782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-11407.261662253633</v>
      </c>
      <c r="AC47">
        <f t="shared" si="33"/>
        <v>-10185.330616441519</v>
      </c>
      <c r="AE47">
        <f t="shared" si="34"/>
        <v>0</v>
      </c>
      <c r="AF47">
        <f t="shared" si="35"/>
        <v>0</v>
      </c>
      <c r="AG47">
        <f t="shared" si="36"/>
        <v>-4.288840758580287E-5</v>
      </c>
      <c r="AH47">
        <f t="shared" si="37"/>
        <v>-8.2224503647518468</v>
      </c>
      <c r="AI47">
        <f t="shared" si="38"/>
        <v>-8.222493253159433</v>
      </c>
      <c r="AJ47">
        <f t="shared" si="39"/>
        <v>-1221.9310458121145</v>
      </c>
      <c r="AK47">
        <f t="shared" si="61"/>
        <v>-798.50831635775444</v>
      </c>
      <c r="AL47">
        <f t="shared" si="40"/>
        <v>-2028.6618554230283</v>
      </c>
      <c r="AN47">
        <f t="shared" si="41"/>
        <v>0</v>
      </c>
      <c r="AO47">
        <f t="shared" si="42"/>
        <v>0</v>
      </c>
      <c r="AP47">
        <f t="shared" si="43"/>
        <v>-7.4927504053867839E-7</v>
      </c>
      <c r="AQ47">
        <f t="shared" si="44"/>
        <v>-0.14364899927914587</v>
      </c>
      <c r="AR47">
        <f t="shared" si="45"/>
        <v>-0.14364974855418644</v>
      </c>
      <c r="AS47">
        <f t="shared" si="46"/>
        <v>-21.347550198842441</v>
      </c>
      <c r="AT47">
        <f t="shared" si="47"/>
        <v>-13.950211369178493</v>
      </c>
      <c r="AU47">
        <f t="shared" si="48"/>
        <v>-35.44141131657512</v>
      </c>
      <c r="AW47">
        <v>44</v>
      </c>
      <c r="AX47">
        <f>IF(Z47&gt;0, (R47*SUMPRODUCT(K47:$K$98, X47:$X$98)-K47*$AZ$3)/Z47, 0)</f>
        <v>-2968555837.6306782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0.55384314300000004</v>
      </c>
      <c r="Q48" s="5">
        <f t="shared" si="60"/>
        <v>12.5</v>
      </c>
      <c r="R48">
        <f t="shared" si="31"/>
        <v>2000000</v>
      </c>
      <c r="S48">
        <f t="shared" si="32"/>
        <v>-6077012389.6622868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-10185.330616441519</v>
      </c>
      <c r="AC48">
        <f t="shared" si="33"/>
        <v>-9094.1630170612716</v>
      </c>
      <c r="AE48">
        <f t="shared" si="34"/>
        <v>0</v>
      </c>
      <c r="AF48">
        <f t="shared" si="35"/>
        <v>0</v>
      </c>
      <c r="AG48">
        <f t="shared" si="36"/>
        <v>-1.8706073054358739E-5</v>
      </c>
      <c r="AH48">
        <f t="shared" si="37"/>
        <v>-3.8005520728937774</v>
      </c>
      <c r="AI48">
        <f t="shared" si="38"/>
        <v>-3.8005707789668319</v>
      </c>
      <c r="AJ48">
        <f t="shared" si="39"/>
        <v>-1091.1675993802473</v>
      </c>
      <c r="AK48">
        <f t="shared" si="61"/>
        <v>-712.97314315090637</v>
      </c>
      <c r="AL48">
        <f t="shared" si="40"/>
        <v>-1807.9413133101207</v>
      </c>
      <c r="AN48">
        <f t="shared" si="41"/>
        <v>0</v>
      </c>
      <c r="AO48">
        <f t="shared" si="42"/>
        <v>0</v>
      </c>
      <c r="AP48">
        <f t="shared" si="43"/>
        <v>-2.9178700599097999E-7</v>
      </c>
      <c r="AQ48">
        <f t="shared" si="44"/>
        <v>-5.9282977631913453E-2</v>
      </c>
      <c r="AR48">
        <f t="shared" si="45"/>
        <v>-5.9283269418919447E-2</v>
      </c>
      <c r="AS48">
        <f t="shared" si="46"/>
        <v>-17.020596783317874</v>
      </c>
      <c r="AT48">
        <f t="shared" si="47"/>
        <v>-11.121323977910286</v>
      </c>
      <c r="AU48">
        <f t="shared" si="48"/>
        <v>-28.20120403064708</v>
      </c>
      <c r="AW48">
        <v>45</v>
      </c>
      <c r="AX48">
        <f>IF(Z48&gt;0, (R48*SUMPRODUCT(K48:$K$98, X48:$X$98)-K48*$AZ$3)/Z48, 0)</f>
        <v>-6077012389.6622868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0.568687897</v>
      </c>
      <c r="Q49" s="5">
        <f t="shared" si="60"/>
        <v>12.5</v>
      </c>
      <c r="R49">
        <f t="shared" si="31"/>
        <v>2000000</v>
      </c>
      <c r="S49">
        <f t="shared" si="32"/>
        <v>-12878662927.112127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-9094.1630170612716</v>
      </c>
      <c r="AC49">
        <f t="shared" si="33"/>
        <v>-8119.8372568428958</v>
      </c>
      <c r="AE49">
        <f t="shared" si="34"/>
        <v>0</v>
      </c>
      <c r="AF49">
        <f t="shared" si="35"/>
        <v>0</v>
      </c>
      <c r="AG49">
        <f t="shared" si="36"/>
        <v>-7.8810949774035118E-6</v>
      </c>
      <c r="AH49">
        <f t="shared" si="37"/>
        <v>-1.702066775425862</v>
      </c>
      <c r="AI49">
        <f t="shared" si="38"/>
        <v>-1.7020746565208396</v>
      </c>
      <c r="AJ49">
        <f t="shared" si="39"/>
        <v>-974.32576021837576</v>
      </c>
      <c r="AK49">
        <f t="shared" si="61"/>
        <v>-636.59141119428909</v>
      </c>
      <c r="AL49">
        <f t="shared" si="40"/>
        <v>-1612.6192460691857</v>
      </c>
      <c r="AN49">
        <f t="shared" si="41"/>
        <v>0</v>
      </c>
      <c r="AO49">
        <f t="shared" si="42"/>
        <v>0</v>
      </c>
      <c r="AP49">
        <f t="shared" si="43"/>
        <v>-1.0976196171619048E-7</v>
      </c>
      <c r="AQ49">
        <f t="shared" si="44"/>
        <v>-2.3705105544133829E-2</v>
      </c>
      <c r="AR49">
        <f t="shared" si="45"/>
        <v>-2.3705215306095546E-2</v>
      </c>
      <c r="AS49">
        <f t="shared" si="46"/>
        <v>-13.56967618063411</v>
      </c>
      <c r="AT49">
        <f t="shared" si="47"/>
        <v>-8.8659662527482457</v>
      </c>
      <c r="AU49">
        <f t="shared" si="48"/>
        <v>-22.45934764868845</v>
      </c>
      <c r="AW49">
        <v>46</v>
      </c>
      <c r="AX49">
        <f>IF(Z49&gt;0, (R49*SUMPRODUCT(K49:$K$98, X49:$X$98)-K49*$AZ$3)/Z49, 0)</f>
        <v>-12878662927.112127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0.58363282999999999</v>
      </c>
      <c r="Q50" s="5">
        <f t="shared" si="60"/>
        <v>12.5</v>
      </c>
      <c r="R50">
        <f t="shared" si="31"/>
        <v>2000000</v>
      </c>
      <c r="S50">
        <f t="shared" si="32"/>
        <v>-28296669014.531902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-8119.8372568428958</v>
      </c>
      <c r="AC50">
        <f t="shared" si="33"/>
        <v>-7249.8743162377186</v>
      </c>
      <c r="AE50">
        <f t="shared" si="34"/>
        <v>0</v>
      </c>
      <c r="AF50">
        <f t="shared" si="35"/>
        <v>0</v>
      </c>
      <c r="AG50">
        <f t="shared" si="36"/>
        <v>-3.2026182624686794E-6</v>
      </c>
      <c r="AH50">
        <f t="shared" si="37"/>
        <v>-0.73594652242572767</v>
      </c>
      <c r="AI50">
        <f t="shared" si="38"/>
        <v>-0.73594972504399014</v>
      </c>
      <c r="AJ50">
        <f t="shared" si="39"/>
        <v>-869.96294060517721</v>
      </c>
      <c r="AK50">
        <f t="shared" si="61"/>
        <v>-568.38860797900281</v>
      </c>
      <c r="AL50">
        <f t="shared" si="40"/>
        <v>-1439.087498309224</v>
      </c>
      <c r="AN50">
        <f t="shared" si="41"/>
        <v>0</v>
      </c>
      <c r="AO50">
        <f t="shared" si="42"/>
        <v>0</v>
      </c>
      <c r="AP50">
        <f t="shared" si="43"/>
        <v>-3.982469442522917E-8</v>
      </c>
      <c r="AQ50">
        <f t="shared" si="44"/>
        <v>-9.1515263346817009E-3</v>
      </c>
      <c r="AR50">
        <f t="shared" si="45"/>
        <v>-9.151566159376125E-3</v>
      </c>
      <c r="AS50">
        <f t="shared" si="46"/>
        <v>-10.818026199653509</v>
      </c>
      <c r="AT50">
        <f t="shared" si="47"/>
        <v>-7.0679365358070152</v>
      </c>
      <c r="AU50">
        <f t="shared" si="48"/>
        <v>-17.895114301619902</v>
      </c>
      <c r="AW50">
        <v>47</v>
      </c>
      <c r="AX50">
        <f>IF(Z50&gt;0, (R50*SUMPRODUCT(K50:$K$98, X50:$X$98)-K50*$AZ$3)/Z50, 0)</f>
        <v>-28296669014.531902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0.59833308299999999</v>
      </c>
      <c r="Q51" s="5">
        <f t="shared" si="60"/>
        <v>12.5</v>
      </c>
      <c r="R51">
        <f t="shared" si="31"/>
        <v>2000000</v>
      </c>
      <c r="S51">
        <f t="shared" si="32"/>
        <v>-64506118975.025925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-7249.8743162377186</v>
      </c>
      <c r="AC51">
        <f t="shared" si="33"/>
        <v>-6473.1096769509104</v>
      </c>
      <c r="AE51">
        <f t="shared" si="34"/>
        <v>0</v>
      </c>
      <c r="AF51">
        <f t="shared" si="35"/>
        <v>0</v>
      </c>
      <c r="AG51">
        <f t="shared" si="36"/>
        <v>-1.2543596211890046E-6</v>
      </c>
      <c r="AH51">
        <f t="shared" si="37"/>
        <v>-0.30659719338479813</v>
      </c>
      <c r="AI51">
        <f t="shared" si="38"/>
        <v>-0.3065984477444193</v>
      </c>
      <c r="AJ51">
        <f t="shared" si="39"/>
        <v>-776.76463928680823</v>
      </c>
      <c r="AK51">
        <f t="shared" si="61"/>
        <v>-507.49120213664037</v>
      </c>
      <c r="AL51">
        <f t="shared" si="40"/>
        <v>-1284.562439871193</v>
      </c>
      <c r="AN51">
        <f t="shared" si="41"/>
        <v>0</v>
      </c>
      <c r="AO51">
        <f t="shared" si="42"/>
        <v>0</v>
      </c>
      <c r="AP51">
        <f t="shared" si="43"/>
        <v>-1.392679936249696E-8</v>
      </c>
      <c r="AQ51">
        <f t="shared" si="44"/>
        <v>-3.4040617421400403E-3</v>
      </c>
      <c r="AR51">
        <f t="shared" si="45"/>
        <v>-3.4040756689394025E-3</v>
      </c>
      <c r="AS51">
        <f t="shared" si="46"/>
        <v>-8.6241976387724364</v>
      </c>
      <c r="AT51">
        <f t="shared" si="47"/>
        <v>-5.6345309837779185</v>
      </c>
      <c r="AU51">
        <f t="shared" si="48"/>
        <v>-14.262132698219295</v>
      </c>
      <c r="AW51">
        <v>48</v>
      </c>
      <c r="AX51">
        <f>IF(Z51&gt;0, (R51*SUMPRODUCT(K51:$K$98, X51:$X$98)-K51*$AZ$3)/Z51, 0)</f>
        <v>-64506118975.025925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0.61338487399999997</v>
      </c>
      <c r="Q52" s="5">
        <f t="shared" si="60"/>
        <v>12.5</v>
      </c>
      <c r="R52">
        <f t="shared" si="31"/>
        <v>2000000</v>
      </c>
      <c r="S52">
        <f t="shared" si="32"/>
        <v>-152927414299.99533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-6473.1096769509104</v>
      </c>
      <c r="AC52">
        <f t="shared" si="33"/>
        <v>-5779.5650535009181</v>
      </c>
      <c r="AE52">
        <f t="shared" si="34"/>
        <v>0</v>
      </c>
      <c r="AF52">
        <f t="shared" si="35"/>
        <v>0</v>
      </c>
      <c r="AG52">
        <f t="shared" si="36"/>
        <v>-4.7241080678340928E-7</v>
      </c>
      <c r="AH52">
        <f t="shared" si="37"/>
        <v>-0.12310483491099285</v>
      </c>
      <c r="AI52">
        <f t="shared" si="38"/>
        <v>-0.12310530732179963</v>
      </c>
      <c r="AJ52">
        <f t="shared" si="39"/>
        <v>-693.54462344999229</v>
      </c>
      <c r="AK52">
        <f t="shared" si="61"/>
        <v>-453.1176773865638</v>
      </c>
      <c r="AL52">
        <f t="shared" si="40"/>
        <v>-1146.7854061438779</v>
      </c>
      <c r="AN52">
        <f t="shared" si="41"/>
        <v>0</v>
      </c>
      <c r="AO52">
        <f t="shared" si="42"/>
        <v>0</v>
      </c>
      <c r="AP52">
        <f t="shared" si="43"/>
        <v>-4.6830743720388504E-9</v>
      </c>
      <c r="AQ52">
        <f t="shared" si="44"/>
        <v>-1.2203554388840682E-3</v>
      </c>
      <c r="AR52">
        <f t="shared" si="45"/>
        <v>-1.2203601219584403E-3</v>
      </c>
      <c r="AS52">
        <f t="shared" si="46"/>
        <v>-6.8752048118008</v>
      </c>
      <c r="AT52">
        <f t="shared" si="47"/>
        <v>-4.491818883092721</v>
      </c>
      <c r="AU52">
        <f t="shared" si="48"/>
        <v>-11.368244055015481</v>
      </c>
      <c r="AW52">
        <v>49</v>
      </c>
      <c r="AX52">
        <f>IF(Z52&gt;0, (R52*SUMPRODUCT(K52:$K$98, X52:$X$98)-K52*$AZ$3)/Z52, 0)</f>
        <v>-152927414299.99533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0.62870016699999998</v>
      </c>
      <c r="Q53" s="5">
        <f t="shared" si="60"/>
        <v>12.5</v>
      </c>
      <c r="R53">
        <f t="shared" si="31"/>
        <v>2000000</v>
      </c>
      <c r="S53">
        <f t="shared" si="32"/>
        <v>-377919801761.32941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-5779.5650535009181</v>
      </c>
      <c r="AC53">
        <f t="shared" si="33"/>
        <v>-5160.3269635780216</v>
      </c>
      <c r="AE53">
        <f t="shared" si="34"/>
        <v>0</v>
      </c>
      <c r="AF53">
        <f t="shared" si="35"/>
        <v>0</v>
      </c>
      <c r="AG53">
        <f t="shared" si="36"/>
        <v>-1.7068194559824106E-7</v>
      </c>
      <c r="AH53">
        <f t="shared" si="37"/>
        <v>-4.7520760498773462E-2</v>
      </c>
      <c r="AI53">
        <f t="shared" si="38"/>
        <v>-4.752093118071906E-2</v>
      </c>
      <c r="AJ53">
        <f t="shared" si="39"/>
        <v>-619.23808992289651</v>
      </c>
      <c r="AK53">
        <f t="shared" si="61"/>
        <v>-404.5695537450643</v>
      </c>
      <c r="AL53">
        <f t="shared" si="40"/>
        <v>-1023.8551645991415</v>
      </c>
      <c r="AN53">
        <f t="shared" si="41"/>
        <v>0</v>
      </c>
      <c r="AO53">
        <f t="shared" si="42"/>
        <v>0</v>
      </c>
      <c r="AP53">
        <f t="shared" si="43"/>
        <v>-1.5107089183430503E-9</v>
      </c>
      <c r="AQ53">
        <f t="shared" si="44"/>
        <v>-4.2060709139632067E-4</v>
      </c>
      <c r="AR53">
        <f t="shared" si="45"/>
        <v>-4.2060860210523903E-4</v>
      </c>
      <c r="AS53">
        <f t="shared" si="46"/>
        <v>-5.4808872827488795</v>
      </c>
      <c r="AT53">
        <f t="shared" si="47"/>
        <v>-3.5808522734523787</v>
      </c>
      <c r="AU53">
        <f t="shared" si="48"/>
        <v>-9.0621601648033643</v>
      </c>
      <c r="AW53">
        <v>50</v>
      </c>
      <c r="AX53">
        <f>IF(Z53&gt;0, (R53*SUMPRODUCT(K53:$K$98, X53:$X$98)-K53*$AZ$3)/Z53, 0)</f>
        <v>-377919801761.32941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0.64417999699999995</v>
      </c>
      <c r="Q54" s="5">
        <f t="shared" si="60"/>
        <v>12.5</v>
      </c>
      <c r="R54">
        <f t="shared" si="31"/>
        <v>2000000</v>
      </c>
      <c r="S54">
        <f t="shared" si="32"/>
        <v>-975734247367.88806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-5160.3269635780216</v>
      </c>
      <c r="AC54">
        <f t="shared" si="33"/>
        <v>-4607.4351428651717</v>
      </c>
      <c r="AE54">
        <f t="shared" si="34"/>
        <v>0</v>
      </c>
      <c r="AF54">
        <f t="shared" si="35"/>
        <v>0</v>
      </c>
      <c r="AG54">
        <f t="shared" si="36"/>
        <v>-5.9025230938829562E-8</v>
      </c>
      <c r="AH54">
        <f t="shared" si="37"/>
        <v>-1.7591983232548656E-2</v>
      </c>
      <c r="AI54">
        <f t="shared" si="38"/>
        <v>-1.7592042257779595E-2</v>
      </c>
      <c r="AJ54">
        <f t="shared" si="39"/>
        <v>-552.89182071284995</v>
      </c>
      <c r="AK54">
        <f t="shared" si="61"/>
        <v>-361.22288745046154</v>
      </c>
      <c r="AL54">
        <f t="shared" si="40"/>
        <v>-914.13230020556921</v>
      </c>
      <c r="AN54">
        <f t="shared" si="41"/>
        <v>0</v>
      </c>
      <c r="AO54">
        <f t="shared" si="42"/>
        <v>0</v>
      </c>
      <c r="AP54">
        <f t="shared" si="43"/>
        <v>-4.6645835952992897E-10</v>
      </c>
      <c r="AQ54">
        <f t="shared" si="44"/>
        <v>-1.3902406664087136E-4</v>
      </c>
      <c r="AR54">
        <f t="shared" si="45"/>
        <v>-1.390245330992309E-4</v>
      </c>
      <c r="AS54">
        <f t="shared" si="46"/>
        <v>-4.3693350722253967</v>
      </c>
      <c r="AT54">
        <f t="shared" si="47"/>
        <v>-2.8546340746963903</v>
      </c>
      <c r="AU54">
        <f t="shared" si="48"/>
        <v>-7.224108171454886</v>
      </c>
      <c r="AW54">
        <v>51</v>
      </c>
      <c r="AX54">
        <f>IF(Z54&gt;0, (R54*SUMPRODUCT(K54:$K$98, X54:$X$98)-K54*$AZ$3)/Z54, 0)</f>
        <v>-975734247367.88806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0.65972661300000002</v>
      </c>
      <c r="Q55" s="5">
        <f t="shared" si="60"/>
        <v>12.5</v>
      </c>
      <c r="R55">
        <f t="shared" si="31"/>
        <v>2000000</v>
      </c>
      <c r="S55">
        <f t="shared" si="32"/>
        <v>-2637788424542.6821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-4607.4351428651717</v>
      </c>
      <c r="AC55">
        <f t="shared" si="33"/>
        <v>-4113.7814949964331</v>
      </c>
      <c r="AE55">
        <f t="shared" si="34"/>
        <v>0</v>
      </c>
      <c r="AF55">
        <f t="shared" si="35"/>
        <v>0</v>
      </c>
      <c r="AG55">
        <f t="shared" si="36"/>
        <v>-1.9494462940624431E-8</v>
      </c>
      <c r="AH55">
        <f t="shared" si="37"/>
        <v>-6.2304825102106947E-3</v>
      </c>
      <c r="AI55">
        <f t="shared" si="38"/>
        <v>-6.2305020046736354E-3</v>
      </c>
      <c r="AJ55">
        <f t="shared" si="39"/>
        <v>-493.65364786873852</v>
      </c>
      <c r="AK55">
        <f t="shared" si="61"/>
        <v>-322.52046000056203</v>
      </c>
      <c r="AL55">
        <f t="shared" si="40"/>
        <v>-816.1803383713052</v>
      </c>
      <c r="AN55">
        <f t="shared" si="41"/>
        <v>0</v>
      </c>
      <c r="AO55">
        <f t="shared" si="42"/>
        <v>0</v>
      </c>
      <c r="AP55">
        <f t="shared" si="43"/>
        <v>-1.3755248419322623E-10</v>
      </c>
      <c r="AQ55">
        <f t="shared" si="44"/>
        <v>-4.3962141948316616E-5</v>
      </c>
      <c r="AR55">
        <f t="shared" si="45"/>
        <v>-4.396227950080081E-5</v>
      </c>
      <c r="AS55">
        <f t="shared" si="46"/>
        <v>-3.483208837412481</v>
      </c>
      <c r="AT55">
        <f t="shared" si="47"/>
        <v>-2.2756969818219748</v>
      </c>
      <c r="AU55">
        <f t="shared" si="48"/>
        <v>-5.758949781513957</v>
      </c>
      <c r="AW55">
        <v>52</v>
      </c>
      <c r="AX55">
        <f>IF(Z55&gt;0, (R55*SUMPRODUCT(K55:$K$98, X55:$X$98)-K55*$AZ$3)/Z55, 0)</f>
        <v>-2637788424542.6821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0.67535580100000003</v>
      </c>
      <c r="Q56" s="5">
        <f t="shared" si="60"/>
        <v>12.5</v>
      </c>
      <c r="R56">
        <f t="shared" si="31"/>
        <v>2000000</v>
      </c>
      <c r="S56">
        <f t="shared" si="32"/>
        <v>-7485179347284.7744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-4113.7814949964331</v>
      </c>
      <c r="AC56">
        <f t="shared" si="33"/>
        <v>-3673.0192292328566</v>
      </c>
      <c r="AE56">
        <f t="shared" si="34"/>
        <v>0</v>
      </c>
      <c r="AF56">
        <f t="shared" si="35"/>
        <v>0</v>
      </c>
      <c r="AG56">
        <f t="shared" si="36"/>
        <v>-6.1338196768879576E-9</v>
      </c>
      <c r="AH56">
        <f t="shared" si="37"/>
        <v>-2.1065117814928363E-3</v>
      </c>
      <c r="AI56">
        <f t="shared" si="38"/>
        <v>-2.1065179153125133E-3</v>
      </c>
      <c r="AJ56">
        <f t="shared" si="39"/>
        <v>-440.76226576357658</v>
      </c>
      <c r="AK56">
        <f t="shared" si="61"/>
        <v>-287.96470464975033</v>
      </c>
      <c r="AL56">
        <f t="shared" si="40"/>
        <v>-728.72907693124216</v>
      </c>
      <c r="AN56">
        <f t="shared" si="41"/>
        <v>0</v>
      </c>
      <c r="AO56">
        <f t="shared" si="42"/>
        <v>0</v>
      </c>
      <c r="AP56">
        <f t="shared" si="43"/>
        <v>-3.8642938579855191E-11</v>
      </c>
      <c r="AQ56">
        <f t="shared" si="44"/>
        <v>-1.3270981163122303E-5</v>
      </c>
      <c r="AR56">
        <f t="shared" si="45"/>
        <v>-1.3271019806060884E-5</v>
      </c>
      <c r="AS56">
        <f t="shared" si="46"/>
        <v>-2.7767932644640769</v>
      </c>
      <c r="AT56">
        <f t="shared" si="47"/>
        <v>-1.8141717528599117</v>
      </c>
      <c r="AU56">
        <f t="shared" si="48"/>
        <v>-4.590978288343794</v>
      </c>
      <c r="AW56">
        <v>53</v>
      </c>
      <c r="AX56">
        <f>IF(Z56&gt;0, (R56*SUMPRODUCT(K56:$K$98, X56:$X$98)-K56*$AZ$3)/Z56, 0)</f>
        <v>-7485179347284.7744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0.69109609699999996</v>
      </c>
      <c r="Q57" s="5">
        <f t="shared" si="60"/>
        <v>12.5</v>
      </c>
      <c r="R57">
        <f t="shared" si="31"/>
        <v>2000000</v>
      </c>
      <c r="S57">
        <f t="shared" si="32"/>
        <v>-22359011714876.613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-3673.0192292328566</v>
      </c>
      <c r="AC57">
        <f t="shared" si="33"/>
        <v>-3279.4814659630174</v>
      </c>
      <c r="AE57">
        <f t="shared" si="34"/>
        <v>0</v>
      </c>
      <c r="AF57">
        <f t="shared" si="35"/>
        <v>0</v>
      </c>
      <c r="AG57">
        <f t="shared" si="36"/>
        <v>-1.8334226417200092E-9</v>
      </c>
      <c r="AH57">
        <f t="shared" si="37"/>
        <v>-6.7824941414385096E-4</v>
      </c>
      <c r="AI57">
        <f t="shared" si="38"/>
        <v>-6.7825124756649264E-4</v>
      </c>
      <c r="AJ57">
        <f t="shared" si="39"/>
        <v>-393.53776326983916</v>
      </c>
      <c r="AK57">
        <f t="shared" si="61"/>
        <v>-257.11134604629996</v>
      </c>
      <c r="AL57">
        <f t="shared" si="40"/>
        <v>-650.64978756738674</v>
      </c>
      <c r="AN57">
        <f t="shared" si="41"/>
        <v>0</v>
      </c>
      <c r="AO57">
        <f t="shared" si="42"/>
        <v>0</v>
      </c>
      <c r="AP57">
        <f t="shared" si="43"/>
        <v>-1.0312968897239279E-11</v>
      </c>
      <c r="AQ57">
        <f t="shared" si="44"/>
        <v>-3.8151405755926635E-6</v>
      </c>
      <c r="AR57">
        <f t="shared" si="45"/>
        <v>-3.81515088856156E-6</v>
      </c>
      <c r="AS57">
        <f t="shared" si="46"/>
        <v>-2.2136427357979387</v>
      </c>
      <c r="AT57">
        <f t="shared" si="47"/>
        <v>-1.4462466288816305</v>
      </c>
      <c r="AU57">
        <f t="shared" si="48"/>
        <v>-3.6598931798304579</v>
      </c>
      <c r="AW57">
        <v>54</v>
      </c>
      <c r="AX57">
        <f>IF(Z57&gt;0, (R57*SUMPRODUCT(K57:$K$98, X57:$X$98)-K57*$AZ$3)/Z57, 0)</f>
        <v>-22359011714876.613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0.70685825099999999</v>
      </c>
      <c r="Q58" s="5">
        <f t="shared" si="60"/>
        <v>12.5</v>
      </c>
      <c r="R58">
        <f t="shared" si="31"/>
        <v>2000000</v>
      </c>
      <c r="S58">
        <f t="shared" si="32"/>
        <v>-70506745859859.031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-3279.4814659630174</v>
      </c>
      <c r="AC58">
        <f t="shared" si="33"/>
        <v>-2928.1084550095684</v>
      </c>
      <c r="AE58">
        <f t="shared" si="34"/>
        <v>0</v>
      </c>
      <c r="AF58">
        <f t="shared" si="35"/>
        <v>0</v>
      </c>
      <c r="AG58">
        <f t="shared" si="36"/>
        <v>-5.1911849343280394E-10</v>
      </c>
      <c r="AH58">
        <f t="shared" si="37"/>
        <v>-2.0735518749920084E-4</v>
      </c>
      <c r="AI58">
        <f t="shared" si="38"/>
        <v>-2.0735570661769428E-4</v>
      </c>
      <c r="AJ58">
        <f t="shared" si="39"/>
        <v>-351.37301095344901</v>
      </c>
      <c r="AK58">
        <f t="shared" si="61"/>
        <v>-229.56370261741125</v>
      </c>
      <c r="AL58">
        <f t="shared" si="40"/>
        <v>-580.93692092656693</v>
      </c>
      <c r="AN58">
        <f t="shared" si="41"/>
        <v>0</v>
      </c>
      <c r="AO58">
        <f t="shared" si="42"/>
        <v>0</v>
      </c>
      <c r="AP58">
        <f t="shared" si="43"/>
        <v>-2.6071714740597603E-12</v>
      </c>
      <c r="AQ58">
        <f t="shared" si="44"/>
        <v>-1.0414010224742792E-6</v>
      </c>
      <c r="AR58">
        <f t="shared" si="45"/>
        <v>-1.0414036296457534E-6</v>
      </c>
      <c r="AS58">
        <f t="shared" si="46"/>
        <v>-1.7647024764123549</v>
      </c>
      <c r="AT58">
        <f t="shared" si="47"/>
        <v>-1.1529389619426562</v>
      </c>
      <c r="AU58">
        <f t="shared" si="48"/>
        <v>-2.9176424797586411</v>
      </c>
      <c r="AW58">
        <v>55</v>
      </c>
      <c r="AX58">
        <f>IF(Z58&gt;0, (R58*SUMPRODUCT(K58:$K$98, X58:$X$98)-K58*$AZ$3)/Z58, 0)</f>
        <v>-70506745859859.031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0.722550582</v>
      </c>
      <c r="Q59" s="5">
        <f t="shared" si="60"/>
        <v>12.5</v>
      </c>
      <c r="R59">
        <f t="shared" si="31"/>
        <v>2000000</v>
      </c>
      <c r="S59">
        <f t="shared" si="32"/>
        <v>-235380776495332.38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-2928.1084550095684</v>
      </c>
      <c r="AC59">
        <f t="shared" si="33"/>
        <v>-2614.3825500075864</v>
      </c>
      <c r="AE59">
        <f t="shared" si="34"/>
        <v>0</v>
      </c>
      <c r="AF59">
        <f t="shared" si="35"/>
        <v>0</v>
      </c>
      <c r="AG59">
        <f t="shared" si="36"/>
        <v>-1.3883793894164025E-10</v>
      </c>
      <c r="AH59">
        <f t="shared" si="37"/>
        <v>-6.0014299129093699E-5</v>
      </c>
      <c r="AI59">
        <f t="shared" si="38"/>
        <v>-6.0014437967032641E-5</v>
      </c>
      <c r="AJ59">
        <f t="shared" si="39"/>
        <v>-313.72590500198203</v>
      </c>
      <c r="AK59">
        <f t="shared" si="61"/>
        <v>-204.96759185066981</v>
      </c>
      <c r="AL59">
        <f t="shared" si="40"/>
        <v>-518.6935568670898</v>
      </c>
      <c r="AN59">
        <f t="shared" si="41"/>
        <v>0</v>
      </c>
      <c r="AO59">
        <f t="shared" si="42"/>
        <v>0</v>
      </c>
      <c r="AP59">
        <f t="shared" si="43"/>
        <v>-6.2257722621739728E-13</v>
      </c>
      <c r="AQ59">
        <f t="shared" si="44"/>
        <v>-2.6911618085081106E-7</v>
      </c>
      <c r="AR59">
        <f t="shared" si="45"/>
        <v>-2.6911680342803726E-7</v>
      </c>
      <c r="AS59">
        <f t="shared" si="46"/>
        <v>-1.406810020500072</v>
      </c>
      <c r="AT59">
        <f t="shared" si="47"/>
        <v>-0.9191158826730278</v>
      </c>
      <c r="AU59">
        <f t="shared" si="48"/>
        <v>-2.3259261722899032</v>
      </c>
      <c r="AW59">
        <v>56</v>
      </c>
      <c r="AX59">
        <f>IF(Z59&gt;0, (R59*SUMPRODUCT(K59:$K$98, X59:$X$98)-K59*$AZ$3)/Z59, 0)</f>
        <v>-235380776495332.38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0.74076925400000004</v>
      </c>
      <c r="Q60" s="5">
        <f t="shared" si="60"/>
        <v>12.5</v>
      </c>
      <c r="R60">
        <f t="shared" si="31"/>
        <v>2000000</v>
      </c>
      <c r="S60">
        <f t="shared" si="32"/>
        <v>-843240294301142.38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-2614.3825500075864</v>
      </c>
      <c r="AC60">
        <f t="shared" si="33"/>
        <v>-2334.2701341665388</v>
      </c>
      <c r="AE60">
        <f t="shared" si="34"/>
        <v>0</v>
      </c>
      <c r="AF60">
        <f t="shared" si="35"/>
        <v>0</v>
      </c>
      <c r="AG60">
        <f t="shared" si="36"/>
        <v>-3.460268309552745E-11</v>
      </c>
      <c r="AH60">
        <f t="shared" si="37"/>
        <v>-1.6455500233071424E-5</v>
      </c>
      <c r="AI60">
        <f t="shared" si="38"/>
        <v>-1.6455534835754519E-5</v>
      </c>
      <c r="AJ60">
        <f t="shared" si="39"/>
        <v>-280.11241584104755</v>
      </c>
      <c r="AK60">
        <f t="shared" si="61"/>
        <v>-183.00677850053106</v>
      </c>
      <c r="AL60">
        <f t="shared" si="40"/>
        <v>-463.1192107971134</v>
      </c>
      <c r="AN60">
        <f t="shared" si="41"/>
        <v>0</v>
      </c>
      <c r="AO60">
        <f t="shared" si="42"/>
        <v>0</v>
      </c>
      <c r="AP60">
        <f t="shared" si="43"/>
        <v>-1.3854052368997561E-13</v>
      </c>
      <c r="AQ60">
        <f t="shared" si="44"/>
        <v>-6.5883723917492943E-8</v>
      </c>
      <c r="AR60">
        <f t="shared" si="45"/>
        <v>-6.588386245801664E-8</v>
      </c>
      <c r="AS60">
        <f t="shared" si="46"/>
        <v>-1.1215003378653869</v>
      </c>
      <c r="AT60">
        <f t="shared" si="47"/>
        <v>-0.73271355467680599</v>
      </c>
      <c r="AU60">
        <f t="shared" si="48"/>
        <v>-1.8542139584260551</v>
      </c>
      <c r="AW60">
        <v>57</v>
      </c>
      <c r="AX60">
        <f>IF(Z60&gt;0, (R60*SUMPRODUCT(K60:$K$98, X60:$X$98)-K60*$AZ$3)/Z60, 0)</f>
        <v>-843240294301142.38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0.75888896100000003</v>
      </c>
      <c r="Q61" s="5">
        <f t="shared" si="60"/>
        <v>12.5</v>
      </c>
      <c r="R61">
        <f t="shared" si="31"/>
        <v>2000000</v>
      </c>
      <c r="S61">
        <f t="shared" si="32"/>
        <v>-3257711631560149.5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-2334.2701341665388</v>
      </c>
      <c r="AC61">
        <f t="shared" si="33"/>
        <v>-2084.1697627054905</v>
      </c>
      <c r="AE61">
        <f t="shared" si="34"/>
        <v>0</v>
      </c>
      <c r="AF61">
        <f t="shared" si="35"/>
        <v>0</v>
      </c>
      <c r="AG61">
        <f t="shared" si="36"/>
        <v>-7.9970620423950842E-12</v>
      </c>
      <c r="AH61">
        <f t="shared" si="37"/>
        <v>-4.201535075548335E-6</v>
      </c>
      <c r="AI61">
        <f t="shared" si="38"/>
        <v>-4.2015430726103778E-6</v>
      </c>
      <c r="AJ61">
        <f t="shared" si="39"/>
        <v>-250.10037146104833</v>
      </c>
      <c r="AK61">
        <f t="shared" si="61"/>
        <v>-163.39890939165772</v>
      </c>
      <c r="AL61">
        <f t="shared" si="40"/>
        <v>-413.49928505424913</v>
      </c>
      <c r="AN61">
        <f t="shared" si="41"/>
        <v>0</v>
      </c>
      <c r="AO61">
        <f t="shared" si="42"/>
        <v>0</v>
      </c>
      <c r="AP61">
        <f t="shared" si="43"/>
        <v>-2.8587718190709259E-14</v>
      </c>
      <c r="AQ61">
        <f t="shared" si="44"/>
        <v>-1.5019553439925925E-8</v>
      </c>
      <c r="AR61">
        <f t="shared" si="45"/>
        <v>-1.5019582027644119E-8</v>
      </c>
      <c r="AS61">
        <f t="shared" si="46"/>
        <v>-0.89405320364112384</v>
      </c>
      <c r="AT61">
        <f t="shared" si="47"/>
        <v>-0.58411475984484718</v>
      </c>
      <c r="AU61">
        <f t="shared" si="48"/>
        <v>-1.478167978505553</v>
      </c>
      <c r="AW61">
        <v>58</v>
      </c>
      <c r="AX61">
        <f>IF(Z61&gt;0, (R61*SUMPRODUCT(K61:$K$98, X61:$X$98)-K61*$AZ$3)/Z61, 0)</f>
        <v>-3257711631560149.5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0.77688723800000004</v>
      </c>
      <c r="Q62" s="5">
        <f t="shared" si="60"/>
        <v>12.5</v>
      </c>
      <c r="R62">
        <f t="shared" si="31"/>
        <v>2000000</v>
      </c>
      <c r="S62">
        <f t="shared" si="32"/>
        <v>-1.3648507355123014E+16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-2084.1697627054905</v>
      </c>
      <c r="AC62">
        <f t="shared" si="33"/>
        <v>-1860.8658595714637</v>
      </c>
      <c r="AE62">
        <f t="shared" si="34"/>
        <v>0</v>
      </c>
      <c r="AF62">
        <f t="shared" si="35"/>
        <v>0</v>
      </c>
      <c r="AG62">
        <f t="shared" si="36"/>
        <v>-1.7042759797401777E-12</v>
      </c>
      <c r="AH62">
        <f t="shared" si="37"/>
        <v>-9.9405047075695295E-7</v>
      </c>
      <c r="AI62">
        <f t="shared" si="38"/>
        <v>-9.9405217503293263E-7</v>
      </c>
      <c r="AJ62">
        <f t="shared" si="39"/>
        <v>-223.30390313402677</v>
      </c>
      <c r="AK62">
        <f t="shared" si="61"/>
        <v>-145.89188338938436</v>
      </c>
      <c r="AL62">
        <f t="shared" si="40"/>
        <v>-369.19578751746332</v>
      </c>
      <c r="AN62">
        <f t="shared" si="41"/>
        <v>0</v>
      </c>
      <c r="AO62">
        <f t="shared" si="42"/>
        <v>0</v>
      </c>
      <c r="AP62">
        <f t="shared" si="43"/>
        <v>-5.4396496275890115E-15</v>
      </c>
      <c r="AQ62">
        <f t="shared" si="44"/>
        <v>-3.1727762037003531E-9</v>
      </c>
      <c r="AR62">
        <f t="shared" si="45"/>
        <v>-3.1727816433499807E-9</v>
      </c>
      <c r="AS62">
        <f t="shared" si="46"/>
        <v>-0.712733740287395</v>
      </c>
      <c r="AT62">
        <f t="shared" si="47"/>
        <v>-0.46565271034818617</v>
      </c>
      <c r="AU62">
        <f t="shared" si="48"/>
        <v>-1.1783864538083628</v>
      </c>
      <c r="AW62">
        <v>59</v>
      </c>
      <c r="AX62">
        <f>IF(Z62&gt;0, (R62*SUMPRODUCT(K62:$K$98, X62:$X$98)-K62*$AZ$3)/Z62, 0)</f>
        <v>-1.3648507355123014E+16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0.79474162100000001</v>
      </c>
      <c r="Q63" s="5">
        <f t="shared" si="60"/>
        <v>12.5</v>
      </c>
      <c r="R63">
        <f t="shared" si="31"/>
        <v>2000000</v>
      </c>
      <c r="S63">
        <f t="shared" si="32"/>
        <v>-6.2410470392054328E+16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-1860.8658595714637</v>
      </c>
      <c r="AC63">
        <f t="shared" si="33"/>
        <v>-1661.4873746201308</v>
      </c>
      <c r="AE63">
        <f t="shared" si="34"/>
        <v>0</v>
      </c>
      <c r="AF63">
        <f t="shared" si="35"/>
        <v>0</v>
      </c>
      <c r="AG63">
        <f t="shared" si="36"/>
        <v>-3.3277416517270395E-13</v>
      </c>
      <c r="AH63">
        <f t="shared" si="37"/>
        <v>-2.1671344876321152E-7</v>
      </c>
      <c r="AI63">
        <f t="shared" si="38"/>
        <v>-2.167137815373767E-7</v>
      </c>
      <c r="AJ63">
        <f t="shared" si="39"/>
        <v>-199.37848495133289</v>
      </c>
      <c r="AK63">
        <f t="shared" si="61"/>
        <v>-130.26061017000248</v>
      </c>
      <c r="AL63">
        <f t="shared" si="40"/>
        <v>-329.63909533804917</v>
      </c>
      <c r="AN63">
        <f t="shared" si="41"/>
        <v>0</v>
      </c>
      <c r="AO63">
        <f t="shared" si="42"/>
        <v>0</v>
      </c>
      <c r="AP63">
        <f t="shared" si="43"/>
        <v>-9.4833675768837874E-16</v>
      </c>
      <c r="AQ63">
        <f t="shared" si="44"/>
        <v>-6.1758799467173389E-10</v>
      </c>
      <c r="AR63">
        <f t="shared" si="45"/>
        <v>-6.1758894300849163E-10</v>
      </c>
      <c r="AS63">
        <f t="shared" si="46"/>
        <v>-0.56818697411032526</v>
      </c>
      <c r="AT63">
        <f t="shared" si="47"/>
        <v>-0.37121548975720403</v>
      </c>
      <c r="AU63">
        <f t="shared" si="48"/>
        <v>-0.93940246448511822</v>
      </c>
      <c r="AW63">
        <v>60</v>
      </c>
      <c r="AX63">
        <f>IF(Z63&gt;0, (R63*SUMPRODUCT(K63:$K$98, X63:$X$98)-K63*$AZ$3)/Z63, 0)</f>
        <v>-6.2410470392054328E+16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0.81243025300000005</v>
      </c>
      <c r="Q64" s="5">
        <f t="shared" si="60"/>
        <v>12.5</v>
      </c>
      <c r="R64">
        <f t="shared" si="31"/>
        <v>2000000</v>
      </c>
      <c r="S64">
        <f t="shared" si="32"/>
        <v>-3.1381265795597574E+17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-1661.4873746201308</v>
      </c>
      <c r="AC64">
        <f t="shared" si="33"/>
        <v>-1483.4708701970826</v>
      </c>
      <c r="AE64">
        <f t="shared" si="34"/>
        <v>0</v>
      </c>
      <c r="AF64">
        <f t="shared" si="35"/>
        <v>0</v>
      </c>
      <c r="AG64">
        <f t="shared" si="36"/>
        <v>-5.9090624317853218E-14</v>
      </c>
      <c r="AH64">
        <f t="shared" si="37"/>
        <v>-4.3256927872499788E-8</v>
      </c>
      <c r="AI64">
        <f t="shared" si="38"/>
        <v>-4.3256986963124104E-8</v>
      </c>
      <c r="AJ64">
        <f t="shared" si="39"/>
        <v>-178.01650442304822</v>
      </c>
      <c r="AK64">
        <f t="shared" si="61"/>
        <v>-116.30411622340917</v>
      </c>
      <c r="AL64">
        <f t="shared" si="40"/>
        <v>-294.32062068971436</v>
      </c>
      <c r="AN64">
        <f t="shared" si="41"/>
        <v>0</v>
      </c>
      <c r="AO64">
        <f t="shared" si="42"/>
        <v>0</v>
      </c>
      <c r="AP64">
        <f t="shared" si="43"/>
        <v>-1.5035349833350501E-16</v>
      </c>
      <c r="AQ64">
        <f t="shared" si="44"/>
        <v>-1.1006535313970989E-10</v>
      </c>
      <c r="AR64">
        <f t="shared" si="45"/>
        <v>-1.1006550349320822E-10</v>
      </c>
      <c r="AS64">
        <f t="shared" si="46"/>
        <v>-0.4529551770706281</v>
      </c>
      <c r="AT64">
        <f t="shared" si="47"/>
        <v>-0.29593071568703683</v>
      </c>
      <c r="AU64">
        <f t="shared" si="48"/>
        <v>-0.74888589286773044</v>
      </c>
      <c r="AW64">
        <v>61</v>
      </c>
      <c r="AX64">
        <f>IF(Z64&gt;0, (R64*SUMPRODUCT(K64:$K$98, X64:$X$98)-K64*$AZ$3)/Z64, 0)</f>
        <v>-3.1381265795597574E+17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0.830029028</v>
      </c>
      <c r="Q65" s="5">
        <f t="shared" si="60"/>
        <v>12.5</v>
      </c>
      <c r="R65">
        <f t="shared" si="31"/>
        <v>2000000</v>
      </c>
      <c r="S65">
        <f t="shared" si="32"/>
        <v>-1.7515044740429448E+18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-1483.4708701970826</v>
      </c>
      <c r="AC65">
        <f t="shared" si="33"/>
        <v>-1324.5275626760626</v>
      </c>
      <c r="AE65">
        <f t="shared" si="34"/>
        <v>0</v>
      </c>
      <c r="AF65">
        <f t="shared" si="35"/>
        <v>0</v>
      </c>
      <c r="AG65">
        <f t="shared" si="36"/>
        <v>-9.4527846082138159E-15</v>
      </c>
      <c r="AH65">
        <f t="shared" si="37"/>
        <v>-7.8475093546337385E-9</v>
      </c>
      <c r="AI65">
        <f t="shared" si="38"/>
        <v>-7.8475188074183466E-9</v>
      </c>
      <c r="AJ65">
        <f t="shared" si="39"/>
        <v>-158.94330752101996</v>
      </c>
      <c r="AK65">
        <f t="shared" si="61"/>
        <v>-103.84296091379579</v>
      </c>
      <c r="AL65">
        <f t="shared" si="40"/>
        <v>-262.7862684426633</v>
      </c>
      <c r="AN65">
        <f t="shared" si="41"/>
        <v>0</v>
      </c>
      <c r="AO65">
        <f t="shared" si="42"/>
        <v>0</v>
      </c>
      <c r="AP65">
        <f t="shared" si="43"/>
        <v>-2.147517435000998E-17</v>
      </c>
      <c r="AQ65">
        <f t="shared" si="44"/>
        <v>-1.7828252582594111E-11</v>
      </c>
      <c r="AR65">
        <f t="shared" si="45"/>
        <v>-1.7828274057768462E-11</v>
      </c>
      <c r="AS65">
        <f t="shared" si="46"/>
        <v>-0.36109309396674538</v>
      </c>
      <c r="AT65">
        <f t="shared" si="47"/>
        <v>-0.2359141547250829</v>
      </c>
      <c r="AU65">
        <f t="shared" si="48"/>
        <v>-0.5970072487096566</v>
      </c>
      <c r="AW65">
        <v>62</v>
      </c>
      <c r="AX65">
        <f>IF(Z65&gt;0, (R65*SUMPRODUCT(K65:$K$98, X65:$X$98)-K65*$AZ$3)/Z65, 0)</f>
        <v>-1.7515044740429448E+18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0.84762719500000006</v>
      </c>
      <c r="Q66" s="5">
        <f t="shared" si="60"/>
        <v>12.5</v>
      </c>
      <c r="R66">
        <f t="shared" si="31"/>
        <v>2000000</v>
      </c>
      <c r="S66">
        <f t="shared" si="32"/>
        <v>-1.0984143217488114E+19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-1324.5275626760626</v>
      </c>
      <c r="AC66">
        <f t="shared" si="33"/>
        <v>-1182.6138952465001</v>
      </c>
      <c r="AE66">
        <f t="shared" si="34"/>
        <v>0</v>
      </c>
      <c r="AF66">
        <f t="shared" si="35"/>
        <v>0</v>
      </c>
      <c r="AG66">
        <f t="shared" si="36"/>
        <v>-1.3458194597322262E-15</v>
      </c>
      <c r="AH66">
        <f t="shared" si="37"/>
        <v>-1.2819899683839123E-9</v>
      </c>
      <c r="AI66">
        <f t="shared" si="38"/>
        <v>-1.2819913142033721E-9</v>
      </c>
      <c r="AJ66">
        <f t="shared" si="39"/>
        <v>-141.91366742956257</v>
      </c>
      <c r="AK66">
        <f t="shared" si="61"/>
        <v>-92.716929387324399</v>
      </c>
      <c r="AL66">
        <f t="shared" si="40"/>
        <v>-234.63059681816895</v>
      </c>
      <c r="AN66">
        <f t="shared" si="41"/>
        <v>0</v>
      </c>
      <c r="AO66">
        <f t="shared" si="42"/>
        <v>0</v>
      </c>
      <c r="AP66">
        <f t="shared" si="43"/>
        <v>-2.7298935804240805E-18</v>
      </c>
      <c r="AQ66">
        <f t="shared" si="44"/>
        <v>-2.600420256633558E-12</v>
      </c>
      <c r="AR66">
        <f t="shared" si="45"/>
        <v>-2.6004229865271387E-12</v>
      </c>
      <c r="AS66">
        <f t="shared" si="46"/>
        <v>-0.28786120373640789</v>
      </c>
      <c r="AT66">
        <f t="shared" si="47"/>
        <v>-0.18806931977447383</v>
      </c>
      <c r="AU66">
        <f t="shared" si="48"/>
        <v>-0.47593052351348214</v>
      </c>
      <c r="AW66">
        <v>63</v>
      </c>
      <c r="AX66">
        <f>IF(Z66&gt;0, (R66*SUMPRODUCT(K66:$K$98, X66:$X$98)-K66*$AZ$3)/Z66, 0)</f>
        <v>-1.0984143217488114E+19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0.86522596900000004</v>
      </c>
      <c r="Q67" s="5">
        <f t="shared" si="60"/>
        <v>12.5</v>
      </c>
      <c r="R67">
        <f t="shared" si="31"/>
        <v>2000000</v>
      </c>
      <c r="S67">
        <f t="shared" si="32"/>
        <v>-7.8600255608477745E+19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-1182.6138952465001</v>
      </c>
      <c r="AC67">
        <f t="shared" si="33"/>
        <v>-1055.9052636129486</v>
      </c>
      <c r="AE67">
        <f t="shared" si="34"/>
        <v>0</v>
      </c>
      <c r="AF67">
        <f t="shared" si="35"/>
        <v>0</v>
      </c>
      <c r="AG67">
        <f t="shared" si="36"/>
        <v>-1.6792331898903195E-16</v>
      </c>
      <c r="AH67">
        <f t="shared" si="37"/>
        <v>-1.8631007138333953E-10</v>
      </c>
      <c r="AI67">
        <f t="shared" ref="AI67:AI69" si="62">SUM(AE67:AH67)</f>
        <v>-1.8631023930665851E-10</v>
      </c>
      <c r="AJ67">
        <f t="shared" si="39"/>
        <v>-126.70863163355148</v>
      </c>
      <c r="AK67">
        <f t="shared" si="61"/>
        <v>-82.782972667255009</v>
      </c>
      <c r="AL67">
        <f t="shared" ref="AL67:AL69" si="63">SUM(AI67:AK67)</f>
        <v>-209.49160430099278</v>
      </c>
      <c r="AN67">
        <f t="shared" si="41"/>
        <v>0</v>
      </c>
      <c r="AO67">
        <f t="shared" si="42"/>
        <v>0</v>
      </c>
      <c r="AP67">
        <f t="shared" si="43"/>
        <v>-3.0412484484869194E-19</v>
      </c>
      <c r="AQ67">
        <f t="shared" si="44"/>
        <v>-3.3742497405561494E-13</v>
      </c>
      <c r="AR67">
        <f t="shared" si="45"/>
        <v>-3.3742527818045978E-13</v>
      </c>
      <c r="AS67">
        <f t="shared" si="46"/>
        <v>-0.22948118920315566</v>
      </c>
      <c r="AT67">
        <f t="shared" si="47"/>
        <v>-0.14992771027939752</v>
      </c>
      <c r="AU67">
        <f t="shared" si="48"/>
        <v>-0.37940889948289058</v>
      </c>
      <c r="AW67">
        <v>64</v>
      </c>
      <c r="AX67">
        <f>IF(Z67&gt;0, (R67*SUMPRODUCT(K67:$K$98, X67:$X$98)-K67*$AZ$3)/Z67, 0)</f>
        <v>-7.8600255608477745E+19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0.88282474399999999</v>
      </c>
      <c r="Q68" s="5">
        <f t="shared" si="60"/>
        <v>12.5</v>
      </c>
      <c r="R68">
        <f t="shared" si="31"/>
        <v>2000000</v>
      </c>
      <c r="S68">
        <f t="shared" si="32"/>
        <v>-6.5480412428804096E+20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-1055.9052636129486</v>
      </c>
      <c r="AC68">
        <f t="shared" si="33"/>
        <v>-942.77255679727591</v>
      </c>
      <c r="AE68">
        <f t="shared" si="34"/>
        <v>0</v>
      </c>
      <c r="AF68">
        <f t="shared" si="35"/>
        <v>0</v>
      </c>
      <c r="AG68">
        <f t="shared" si="36"/>
        <v>-1.7997224701019156E-17</v>
      </c>
      <c r="AH68">
        <f t="shared" si="37"/>
        <v>-2.3719497775699596E-11</v>
      </c>
      <c r="AI68">
        <f t="shared" si="62"/>
        <v>-2.3719515772924296E-11</v>
      </c>
      <c r="AJ68">
        <f t="shared" si="39"/>
        <v>-113.13270681567269</v>
      </c>
      <c r="AK68">
        <f t="shared" si="61"/>
        <v>-73.913368452906411</v>
      </c>
      <c r="AL68">
        <f t="shared" si="63"/>
        <v>-187.04607526860281</v>
      </c>
      <c r="AN68">
        <f t="shared" si="41"/>
        <v>0</v>
      </c>
      <c r="AO68">
        <f t="shared" si="42"/>
        <v>0</v>
      </c>
      <c r="AP68">
        <f t="shared" si="43"/>
        <v>-2.9102373305909674E-20</v>
      </c>
      <c r="AQ68">
        <f t="shared" si="44"/>
        <v>-3.835556261394088E-14</v>
      </c>
      <c r="AR68">
        <f t="shared" si="45"/>
        <v>-3.8355591716314188E-14</v>
      </c>
      <c r="AS68">
        <f t="shared" si="46"/>
        <v>-0.18294099904588582</v>
      </c>
      <c r="AT68">
        <f t="shared" si="47"/>
        <v>-0.11952145270997913</v>
      </c>
      <c r="AU68">
        <f t="shared" si="48"/>
        <v>-0.30246245175590325</v>
      </c>
      <c r="AW68">
        <v>65</v>
      </c>
      <c r="AX68">
        <f>IF(Z68&gt;0, (R68*SUMPRODUCT(K68:$K$98, X68:$X$98)-K68*$AZ$3)/Z68, 0)</f>
        <v>-6.5480412428804096E+20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-942.77255679727591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-2.8795559521630652E-12</v>
      </c>
      <c r="AI69">
        <f t="shared" si="62"/>
        <v>-2.8795559521630652E-12</v>
      </c>
      <c r="AJ69">
        <f t="shared" si="39"/>
        <v>-942.77255679727591</v>
      </c>
      <c r="AK69">
        <f t="shared" si="61"/>
        <v>-65.994078975809316</v>
      </c>
      <c r="AL69">
        <f t="shared" si="63"/>
        <v>-1008.7666357730881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-4.1574819008442385E-15</v>
      </c>
      <c r="AR69">
        <f t="shared" si="45"/>
        <v>-4.1574819008442385E-15</v>
      </c>
      <c r="AS69">
        <f t="shared" si="46"/>
        <v>-1.3611681476628459</v>
      </c>
      <c r="AT69">
        <f t="shared" si="47"/>
        <v>-9.5281770336399216E-2</v>
      </c>
      <c r="AU69">
        <f t="shared" si="48"/>
        <v>-1.4564499179992492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875244.08264674142</v>
      </c>
      <c r="AO71" s="6">
        <f t="shared" si="70"/>
        <v>-87524.408264674144</v>
      </c>
      <c r="AP71" s="6">
        <f t="shared" si="70"/>
        <v>-715.01517792843606</v>
      </c>
      <c r="AQ71" s="6">
        <f t="shared" si="70"/>
        <v>-583020.81992706272</v>
      </c>
      <c r="AR71" s="6">
        <f t="shared" si="70"/>
        <v>203983.8392770761</v>
      </c>
      <c r="AS71" s="6">
        <f t="shared" si="70"/>
        <v>-28917.13255735394</v>
      </c>
      <c r="AT71" s="6">
        <f t="shared" si="70"/>
        <v>3819.3618420736234</v>
      </c>
      <c r="AU71" s="6">
        <f t="shared" si="70"/>
        <v>178886.06856179575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D6" sqref="D6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123.52732667115629</v>
      </c>
      <c r="K3">
        <v>1</v>
      </c>
      <c r="L3" s="2">
        <v>0</v>
      </c>
      <c r="O3">
        <f>$C$3</f>
        <v>123.52732667115629</v>
      </c>
      <c r="P3">
        <f>O3*B5</f>
        <v>98.821861336925039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8.8604725425838815</v>
      </c>
      <c r="AE3">
        <f t="shared" ref="AE3:AE23" si="1">$Z3*O3</f>
        <v>123.52732667115629</v>
      </c>
      <c r="AF3">
        <f t="shared" ref="AF3:AF23" si="2">-$Z3*P3</f>
        <v>-98.821861336925039</v>
      </c>
      <c r="AG3">
        <f t="shared" ref="AG3:AG23" si="3">-$Z3*Q3</f>
        <v>-624.95697070000006</v>
      </c>
      <c r="AH3">
        <f t="shared" ref="AH3:AH23" si="4">-X3*R3</f>
        <v>0</v>
      </c>
      <c r="AI3">
        <f t="shared" ref="AI3:AI23" si="5">SUM(AE3:AH3)</f>
        <v>-600.25150536576882</v>
      </c>
      <c r="AJ3">
        <f t="shared" ref="AJ3:AJ23" si="6">AB3-AC3</f>
        <v>-8.8604725425838815</v>
      </c>
      <c r="AL3">
        <f t="shared" ref="AL3:AL23" si="7">SUM(AI3:AK3)</f>
        <v>-609.11197790835274</v>
      </c>
      <c r="AN3">
        <f t="shared" ref="AN3:AN23" si="8">AE3*$K3</f>
        <v>123.52732667115629</v>
      </c>
      <c r="AO3">
        <f t="shared" ref="AO3:AO23" si="9">AF3*$K3</f>
        <v>-98.821861336925039</v>
      </c>
      <c r="AP3">
        <f t="shared" ref="AP3:AP23" si="10">AG3*$K3</f>
        <v>-624.95697070000006</v>
      </c>
      <c r="AQ3">
        <f t="shared" ref="AQ3:AQ23" si="11">AH3*$K3</f>
        <v>0</v>
      </c>
      <c r="AR3">
        <f t="shared" ref="AR3:AR23" si="12">AI3*$K3</f>
        <v>-600.25150536576882</v>
      </c>
      <c r="AS3">
        <f t="shared" ref="AS3:AS23" si="13">AJ3*$K3</f>
        <v>-8.8604725425838815</v>
      </c>
      <c r="AT3">
        <f t="shared" ref="AT3:AT23" si="14">AK3*$K3</f>
        <v>0</v>
      </c>
      <c r="AU3">
        <f t="shared" ref="AU3:AU23" si="15">AL3*$K3</f>
        <v>-609.11197790835274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65.703742703730214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6">F4+$C$9</f>
        <v>6.59E-2</v>
      </c>
      <c r="I4" s="1">
        <f t="shared" ref="I4:I23" si="17">1+H4</f>
        <v>1.0659000000000001</v>
      </c>
      <c r="J4">
        <f t="shared" ref="J4:J23" si="18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50000</v>
      </c>
      <c r="S4">
        <f t="shared" ref="S4:S23" si="19">AX4</f>
        <v>8.8604725425838815</v>
      </c>
      <c r="U4">
        <f t="shared" ref="U4:U23" si="20">M4</f>
        <v>1.2139029999999999E-3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23" si="26">AC3</f>
        <v>8.8604725425838815</v>
      </c>
      <c r="AC4">
        <f t="shared" ref="AC4:AC23" si="27">AX5</f>
        <v>17.940602537603272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-60.695149999999998</v>
      </c>
      <c r="AI4">
        <f t="shared" si="5"/>
        <v>-60.695149999999998</v>
      </c>
      <c r="AJ4">
        <f t="shared" si="6"/>
        <v>-9.0801299950193908</v>
      </c>
      <c r="AK4">
        <f>G4*MAX(0, SUM(AB4:AB4, AE4:AF4))</f>
        <v>0.19404434868258699</v>
      </c>
      <c r="AL4">
        <f t="shared" si="7"/>
        <v>-69.581235646336808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-56.942630640773046</v>
      </c>
      <c r="AR4">
        <f t="shared" si="12"/>
        <v>-56.942630640773046</v>
      </c>
      <c r="AS4">
        <f t="shared" si="13"/>
        <v>-8.5187447180968103</v>
      </c>
      <c r="AT4">
        <f t="shared" si="14"/>
        <v>0.18204742347554834</v>
      </c>
      <c r="AU4">
        <f t="shared" si="15"/>
        <v>-65.279327935394321</v>
      </c>
      <c r="AW4">
        <v>1</v>
      </c>
      <c r="AX4">
        <f>(R4*SUMPRODUCT(K5:$K$23, X5:$X$23)-$AZ$3*SUMPRODUCT(K4:$K$22, W5:$W$23))/Z4</f>
        <v>8.8604725425838815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6"/>
        <v>8.6400000000000005E-2</v>
      </c>
      <c r="I5" s="1">
        <f t="shared" si="17"/>
        <v>1.0864</v>
      </c>
      <c r="J5">
        <f t="shared" si="18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123.52732667115629</v>
      </c>
      <c r="P5">
        <f t="shared" ref="P5:P23" si="30">O5*$C$5</f>
        <v>6.1763663335578149</v>
      </c>
      <c r="Q5" s="5">
        <f t="shared" ref="Q5:Q23" si="31">$C$8</f>
        <v>12.5</v>
      </c>
      <c r="R5">
        <f t="shared" si="0"/>
        <v>50000</v>
      </c>
      <c r="S5">
        <f t="shared" si="19"/>
        <v>17.940602537603272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17.940602537603272</v>
      </c>
      <c r="AC5">
        <f t="shared" si="27"/>
        <v>27.009276949163716</v>
      </c>
      <c r="AE5">
        <f t="shared" si="1"/>
        <v>120.77142709475554</v>
      </c>
      <c r="AF5">
        <f t="shared" si="2"/>
        <v>-6.0385713547377771</v>
      </c>
      <c r="AG5">
        <f t="shared" si="3"/>
        <v>-12.221124502299674</v>
      </c>
      <c r="AH5">
        <f t="shared" si="4"/>
        <v>-60.413792301298152</v>
      </c>
      <c r="AI5">
        <f t="shared" si="5"/>
        <v>42.097938936419929</v>
      </c>
      <c r="AJ5">
        <f t="shared" si="6"/>
        <v>-9.0686744115604441</v>
      </c>
      <c r="AK5">
        <f t="shared" ref="AK5:AK23" si="32">G5*SUM(AB5:AB5, AE5:AF5)</f>
        <v>5.4396117893824636</v>
      </c>
      <c r="AL5">
        <f t="shared" si="7"/>
        <v>38.468876314241946</v>
      </c>
      <c r="AN5">
        <f t="shared" si="8"/>
        <v>104.29367693203763</v>
      </c>
      <c r="AO5">
        <f t="shared" si="9"/>
        <v>-5.2146838466018819</v>
      </c>
      <c r="AP5">
        <f t="shared" si="10"/>
        <v>-10.553704971864159</v>
      </c>
      <c r="AQ5">
        <f t="shared" si="11"/>
        <v>-52.171086225281684</v>
      </c>
      <c r="AR5">
        <f t="shared" si="12"/>
        <v>36.3542018882899</v>
      </c>
      <c r="AS5">
        <f t="shared" si="13"/>
        <v>-7.831367253274701</v>
      </c>
      <c r="AT5">
        <f t="shared" si="14"/>
        <v>4.6974448198947663</v>
      </c>
      <c r="AU5">
        <f t="shared" si="15"/>
        <v>33.220279454909964</v>
      </c>
      <c r="AW5">
        <v>2</v>
      </c>
      <c r="AX5">
        <f>(R5*SUMPRODUCT(K6:$K$23, X6:$X$23)-$AZ$3*SUMPRODUCT(K5:$K$22, W6:$W$23))/Z5</f>
        <v>17.940602537603272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6"/>
        <v>0.10880000000000001</v>
      </c>
      <c r="I6" s="1">
        <f t="shared" si="17"/>
        <v>1.1088</v>
      </c>
      <c r="J6">
        <f t="shared" si="18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123.52732667115629</v>
      </c>
      <c r="P6">
        <f t="shared" si="30"/>
        <v>6.1763663335578149</v>
      </c>
      <c r="Q6" s="5">
        <f t="shared" si="31"/>
        <v>12.5</v>
      </c>
      <c r="R6">
        <f t="shared" si="0"/>
        <v>50000</v>
      </c>
      <c r="S6">
        <f t="shared" si="19"/>
        <v>27.009276949163716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27.009276949163716</v>
      </c>
      <c r="AC6">
        <f t="shared" si="27"/>
        <v>34.776483865420481</v>
      </c>
      <c r="AE6">
        <f t="shared" si="1"/>
        <v>119.41492773957005</v>
      </c>
      <c r="AF6">
        <f t="shared" si="2"/>
        <v>-5.9707463869785027</v>
      </c>
      <c r="AG6">
        <f t="shared" si="3"/>
        <v>-12.083857369619324</v>
      </c>
      <c r="AH6">
        <f t="shared" si="4"/>
        <v>-60.22355062942038</v>
      </c>
      <c r="AI6">
        <f t="shared" si="5"/>
        <v>41.136773353551838</v>
      </c>
      <c r="AJ6">
        <f t="shared" si="6"/>
        <v>-7.7672069162567645</v>
      </c>
      <c r="AK6">
        <f t="shared" si="32"/>
        <v>8.2165273106526833</v>
      </c>
      <c r="AL6">
        <f t="shared" si="7"/>
        <v>41.586093747947757</v>
      </c>
      <c r="AN6">
        <f t="shared" si="8"/>
        <v>93.003476678985194</v>
      </c>
      <c r="AO6">
        <f t="shared" si="9"/>
        <v>-4.6501738339492595</v>
      </c>
      <c r="AP6">
        <f t="shared" si="10"/>
        <v>-9.4112249476760468</v>
      </c>
      <c r="AQ6">
        <f t="shared" si="11"/>
        <v>-46.903680239241993</v>
      </c>
      <c r="AR6">
        <f t="shared" si="12"/>
        <v>32.038397658117887</v>
      </c>
      <c r="AS6">
        <f t="shared" si="13"/>
        <v>-6.0493043957817276</v>
      </c>
      <c r="AT6">
        <f t="shared" si="14"/>
        <v>6.3992468997267018</v>
      </c>
      <c r="AU6">
        <f t="shared" si="15"/>
        <v>32.38834016206286</v>
      </c>
      <c r="AW6">
        <v>3</v>
      </c>
      <c r="AX6">
        <f>(R6*SUMPRODUCT(K7:$K$23, X7:$X$23)-$AZ$3*SUMPRODUCT(K6:$K$22, W7:$W$23))/Z6</f>
        <v>27.009276949163716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6"/>
        <v>0.1047</v>
      </c>
      <c r="I7" s="1">
        <f t="shared" si="17"/>
        <v>1.1047</v>
      </c>
      <c r="J7">
        <f t="shared" si="18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123.52732667115629</v>
      </c>
      <c r="P7">
        <f t="shared" si="30"/>
        <v>6.1763663335578149</v>
      </c>
      <c r="Q7" s="5">
        <f t="shared" si="31"/>
        <v>12.5</v>
      </c>
      <c r="R7">
        <f t="shared" si="0"/>
        <v>50000</v>
      </c>
      <c r="S7">
        <f t="shared" si="19"/>
        <v>34.776483865420481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34.776483865420481</v>
      </c>
      <c r="AC7">
        <f t="shared" si="27"/>
        <v>40.279525005081133</v>
      </c>
      <c r="AE7">
        <f t="shared" si="1"/>
        <v>118.0724165200462</v>
      </c>
      <c r="AF7">
        <f t="shared" si="2"/>
        <v>-5.9036208260023111</v>
      </c>
      <c r="AG7">
        <f t="shared" si="3"/>
        <v>-11.948005726940114</v>
      </c>
      <c r="AH7">
        <f t="shared" si="4"/>
        <v>-60.052275932066543</v>
      </c>
      <c r="AI7">
        <f t="shared" si="5"/>
        <v>40.168514035037241</v>
      </c>
      <c r="AJ7">
        <f t="shared" si="6"/>
        <v>-5.5030411396606524</v>
      </c>
      <c r="AK7">
        <f t="shared" si="32"/>
        <v>7.2150132263697007</v>
      </c>
      <c r="AL7">
        <f t="shared" si="7"/>
        <v>41.880486121746287</v>
      </c>
      <c r="AN7">
        <f t="shared" si="8"/>
        <v>83.242413091106201</v>
      </c>
      <c r="AO7">
        <f t="shared" si="9"/>
        <v>-4.1621206545553111</v>
      </c>
      <c r="AP7">
        <f t="shared" si="10"/>
        <v>-8.4234816026484296</v>
      </c>
      <c r="AQ7">
        <f t="shared" si="11"/>
        <v>-42.337545952991242</v>
      </c>
      <c r="AR7">
        <f t="shared" si="12"/>
        <v>28.319264880911231</v>
      </c>
      <c r="AS7">
        <f t="shared" si="13"/>
        <v>-3.8797073635501524</v>
      </c>
      <c r="AT7">
        <f t="shared" si="14"/>
        <v>5.0866673957273774</v>
      </c>
      <c r="AU7">
        <f t="shared" si="15"/>
        <v>29.526224913088452</v>
      </c>
      <c r="AW7">
        <v>4</v>
      </c>
      <c r="AX7">
        <f>(R7*SUMPRODUCT(K8:$K$23, X8:$X$23)-$AZ$3*SUMPRODUCT(K7:$K$22, W8:$W$23))/Z7</f>
        <v>34.776483865420481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6"/>
        <v>7.2500000000000009E-2</v>
      </c>
      <c r="I8" s="1">
        <f t="shared" si="17"/>
        <v>1.0725</v>
      </c>
      <c r="J8">
        <f t="shared" si="18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123.52732667115629</v>
      </c>
      <c r="P8">
        <f t="shared" si="30"/>
        <v>6.1763663335578149</v>
      </c>
      <c r="Q8" s="5">
        <f t="shared" si="31"/>
        <v>12.5</v>
      </c>
      <c r="R8">
        <f t="shared" si="0"/>
        <v>50000</v>
      </c>
      <c r="S8">
        <f t="shared" si="19"/>
        <v>40.279525005081133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40.279525005081133</v>
      </c>
      <c r="AC8">
        <f t="shared" si="27"/>
        <v>44.089636679982135</v>
      </c>
      <c r="AE8">
        <f t="shared" si="1"/>
        <v>116.74342775876978</v>
      </c>
      <c r="AF8">
        <f t="shared" si="2"/>
        <v>-5.837171387938489</v>
      </c>
      <c r="AG8">
        <f t="shared" si="3"/>
        <v>-11.813522451347342</v>
      </c>
      <c r="AH8">
        <f t="shared" si="4"/>
        <v>-60.012873293480972</v>
      </c>
      <c r="AI8">
        <f t="shared" si="5"/>
        <v>39.07986062600299</v>
      </c>
      <c r="AJ8">
        <f t="shared" si="6"/>
        <v>-3.8101116749010018</v>
      </c>
      <c r="AK8">
        <f t="shared" si="32"/>
        <v>3.2202571433069345</v>
      </c>
      <c r="AL8">
        <f t="shared" si="7"/>
        <v>38.490006094408926</v>
      </c>
      <c r="AN8">
        <f t="shared" si="8"/>
        <v>76.741688310391538</v>
      </c>
      <c r="AO8">
        <f t="shared" si="9"/>
        <v>-3.8370844155195769</v>
      </c>
      <c r="AP8">
        <f t="shared" si="10"/>
        <v>-7.7656590629017845</v>
      </c>
      <c r="AQ8">
        <f t="shared" si="11"/>
        <v>-39.449665863981558</v>
      </c>
      <c r="AR8">
        <f t="shared" si="12"/>
        <v>25.689278967988628</v>
      </c>
      <c r="AS8">
        <f t="shared" si="13"/>
        <v>-2.5045898359881917</v>
      </c>
      <c r="AT8">
        <f t="shared" si="14"/>
        <v>2.1168469584567968</v>
      </c>
      <c r="AU8">
        <f t="shared" si="15"/>
        <v>25.301536090457233</v>
      </c>
      <c r="AW8">
        <v>5</v>
      </c>
      <c r="AX8">
        <f>(R8*SUMPRODUCT(K9:$K$23, X9:$X$23)-$AZ$3*SUMPRODUCT(K8:$K$22, W9:$W$23))/Z8</f>
        <v>40.279525005081133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6"/>
        <v>5.2200000000000003E-2</v>
      </c>
      <c r="I9" s="1">
        <f t="shared" si="17"/>
        <v>1.0522</v>
      </c>
      <c r="J9">
        <f t="shared" si="18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123.52732667115629</v>
      </c>
      <c r="P9">
        <f t="shared" si="30"/>
        <v>6.1763663335578149</v>
      </c>
      <c r="Q9" s="5">
        <f t="shared" si="31"/>
        <v>12.5</v>
      </c>
      <c r="R9">
        <f t="shared" si="0"/>
        <v>50000</v>
      </c>
      <c r="S9">
        <f t="shared" si="19"/>
        <v>44.089636679982135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44.089636679982135</v>
      </c>
      <c r="AC9">
        <f t="shared" si="27"/>
        <v>47.047523888217476</v>
      </c>
      <c r="AE9">
        <f t="shared" si="1"/>
        <v>115.42695742038411</v>
      </c>
      <c r="AF9">
        <f t="shared" si="2"/>
        <v>-5.7713478710192065</v>
      </c>
      <c r="AG9">
        <f t="shared" si="3"/>
        <v>-11.680305942310211</v>
      </c>
      <c r="AH9">
        <f t="shared" si="4"/>
        <v>-60.325138094637737</v>
      </c>
      <c r="AI9">
        <f t="shared" si="5"/>
        <v>37.650165512416962</v>
      </c>
      <c r="AJ9">
        <f t="shared" si="6"/>
        <v>-2.9578872082353413</v>
      </c>
      <c r="AK9">
        <f t="shared" si="32"/>
        <v>0.90709695275314761</v>
      </c>
      <c r="AL9">
        <f t="shared" si="7"/>
        <v>35.599375256934771</v>
      </c>
      <c r="AN9">
        <f t="shared" si="8"/>
        <v>72.112052905427035</v>
      </c>
      <c r="AO9">
        <f t="shared" si="9"/>
        <v>-3.6056026452713525</v>
      </c>
      <c r="AP9">
        <f t="shared" si="10"/>
        <v>-7.2971761440079446</v>
      </c>
      <c r="AQ9">
        <f t="shared" si="11"/>
        <v>-37.687639413074223</v>
      </c>
      <c r="AR9">
        <f t="shared" si="12"/>
        <v>23.52163470307352</v>
      </c>
      <c r="AS9">
        <f t="shared" si="13"/>
        <v>-1.8479159774758533</v>
      </c>
      <c r="AT9">
        <f t="shared" si="14"/>
        <v>0.56670144400544442</v>
      </c>
      <c r="AU9">
        <f t="shared" si="15"/>
        <v>22.240420169603112</v>
      </c>
      <c r="AW9">
        <v>6</v>
      </c>
      <c r="AX9">
        <f>(R9*SUMPRODUCT(K10:$K$23, X10:$X$23)-$AZ$3*SUMPRODUCT(K9:$K$22, W10:$W$23))/Z9</f>
        <v>44.089636679982135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6"/>
        <v>5.2500000000000005E-2</v>
      </c>
      <c r="I10" s="1">
        <f t="shared" si="17"/>
        <v>1.0525</v>
      </c>
      <c r="J10">
        <f t="shared" si="18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123.52732667115629</v>
      </c>
      <c r="P10">
        <f t="shared" si="30"/>
        <v>6.1763663335578149</v>
      </c>
      <c r="Q10" s="5">
        <f t="shared" si="31"/>
        <v>12.5</v>
      </c>
      <c r="R10">
        <f t="shared" si="0"/>
        <v>50000</v>
      </c>
      <c r="S10">
        <f t="shared" si="19"/>
        <v>47.047523888217476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47.047523888217476</v>
      </c>
      <c r="AC10">
        <f t="shared" si="27"/>
        <v>49.191036397149844</v>
      </c>
      <c r="AE10">
        <f t="shared" si="1"/>
        <v>114.1224808996578</v>
      </c>
      <c r="AF10">
        <f t="shared" si="2"/>
        <v>-5.7061240449828903</v>
      </c>
      <c r="AG10">
        <f t="shared" si="3"/>
        <v>-11.548303113879484</v>
      </c>
      <c r="AH10">
        <f t="shared" si="4"/>
        <v>-60.799076030493424</v>
      </c>
      <c r="AI10">
        <f t="shared" si="5"/>
        <v>36.068977710302008</v>
      </c>
      <c r="AJ10">
        <f t="shared" si="6"/>
        <v>-2.1435125089323677</v>
      </c>
      <c r="AK10">
        <f t="shared" si="32"/>
        <v>0.63740191104585886</v>
      </c>
      <c r="AL10">
        <f t="shared" si="7"/>
        <v>34.562867112415496</v>
      </c>
      <c r="AN10">
        <f t="shared" si="8"/>
        <v>67.740704805828102</v>
      </c>
      <c r="AO10">
        <f t="shared" si="9"/>
        <v>-3.3870352402914055</v>
      </c>
      <c r="AP10">
        <f t="shared" si="10"/>
        <v>-6.8548298817072189</v>
      </c>
      <c r="AQ10">
        <f t="shared" si="11"/>
        <v>-36.089053001485389</v>
      </c>
      <c r="AR10">
        <f t="shared" si="12"/>
        <v>21.409786682344095</v>
      </c>
      <c r="AS10">
        <f t="shared" si="13"/>
        <v>-1.2723439498555704</v>
      </c>
      <c r="AT10">
        <f t="shared" si="14"/>
        <v>0.37834837061413462</v>
      </c>
      <c r="AU10">
        <f t="shared" si="15"/>
        <v>20.515791103102657</v>
      </c>
      <c r="AW10">
        <v>7</v>
      </c>
      <c r="AX10">
        <f>(R10*SUMPRODUCT(K11:$K$23, X11:$X$23)-$AZ$3*SUMPRODUCT(K10:$K$22, W11:$W$23))/Z10</f>
        <v>47.047523888217476</v>
      </c>
    </row>
    <row r="11" spans="1:52" x14ac:dyDescent="0.25">
      <c r="A11" t="s">
        <v>33</v>
      </c>
      <c r="C11" s="24">
        <f>AU25</f>
        <v>-370.08378902210995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6"/>
        <v>5.1500000000000004E-2</v>
      </c>
      <c r="I11" s="1">
        <f t="shared" si="17"/>
        <v>1.0515000000000001</v>
      </c>
      <c r="J11">
        <f t="shared" si="18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123.52732667115629</v>
      </c>
      <c r="P11">
        <f t="shared" si="30"/>
        <v>6.1763663335578149</v>
      </c>
      <c r="Q11" s="5">
        <f t="shared" si="31"/>
        <v>12.5</v>
      </c>
      <c r="R11">
        <f t="shared" si="0"/>
        <v>50000</v>
      </c>
      <c r="S11">
        <f t="shared" si="19"/>
        <v>49.191036397149844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49.191036397149844</v>
      </c>
      <c r="AC11">
        <f t="shared" si="27"/>
        <v>50.457690410304721</v>
      </c>
      <c r="AE11">
        <f t="shared" si="1"/>
        <v>112.82998160671708</v>
      </c>
      <c r="AF11">
        <f t="shared" si="2"/>
        <v>-5.6414990803358549</v>
      </c>
      <c r="AG11">
        <f t="shared" si="3"/>
        <v>-11.417512287289602</v>
      </c>
      <c r="AH11">
        <f t="shared" si="4"/>
        <v>-61.231181804349532</v>
      </c>
      <c r="AI11">
        <f t="shared" si="5"/>
        <v>34.539788434742093</v>
      </c>
      <c r="AJ11">
        <f t="shared" si="6"/>
        <v>-1.2666540131548771</v>
      </c>
      <c r="AK11">
        <f t="shared" si="32"/>
        <v>0.37531084541647453</v>
      </c>
      <c r="AL11">
        <f t="shared" si="7"/>
        <v>33.648445267003687</v>
      </c>
      <c r="AN11">
        <f t="shared" si="8"/>
        <v>63.693299481900119</v>
      </c>
      <c r="AO11">
        <f t="shared" si="9"/>
        <v>-3.1846649740950066</v>
      </c>
      <c r="AP11">
        <f t="shared" si="10"/>
        <v>-6.4452640964475503</v>
      </c>
      <c r="AQ11">
        <f t="shared" si="11"/>
        <v>-34.565422636415015</v>
      </c>
      <c r="AR11">
        <f t="shared" si="12"/>
        <v>19.497947774942553</v>
      </c>
      <c r="AS11">
        <f t="shared" si="13"/>
        <v>-0.71503488922860281</v>
      </c>
      <c r="AT11">
        <f t="shared" si="14"/>
        <v>0.21186554970149454</v>
      </c>
      <c r="AU11">
        <f t="shared" si="15"/>
        <v>18.994778435415441</v>
      </c>
      <c r="AW11">
        <v>8</v>
      </c>
      <c r="AX11">
        <f>(R11*SUMPRODUCT(K12:$K$23, X12:$X$23)-$AZ$3*SUMPRODUCT(K11:$K$22, W12:$W$23))/Z11</f>
        <v>49.191036397149844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6"/>
        <v>5.1900000000000002E-2</v>
      </c>
      <c r="I12" s="1">
        <f t="shared" si="17"/>
        <v>1.0519000000000001</v>
      </c>
      <c r="J12">
        <f t="shared" si="18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123.52732667115629</v>
      </c>
      <c r="P12">
        <f t="shared" si="30"/>
        <v>6.1763663335578149</v>
      </c>
      <c r="Q12" s="5">
        <f t="shared" si="31"/>
        <v>12.5</v>
      </c>
      <c r="R12">
        <f t="shared" si="0"/>
        <v>50000</v>
      </c>
      <c r="S12">
        <f t="shared" si="19"/>
        <v>50.457690410304721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50.457690410304721</v>
      </c>
      <c r="AC12">
        <f t="shared" si="27"/>
        <v>50.87783166993998</v>
      </c>
      <c r="AE12">
        <f t="shared" si="1"/>
        <v>111.54863638284901</v>
      </c>
      <c r="AF12">
        <f t="shared" si="2"/>
        <v>-5.5774318191424515</v>
      </c>
      <c r="AG12">
        <f t="shared" si="3"/>
        <v>-11.287850165312419</v>
      </c>
      <c r="AH12">
        <f t="shared" si="4"/>
        <v>-61.947996417147195</v>
      </c>
      <c r="AI12">
        <f t="shared" si="5"/>
        <v>32.735357981246949</v>
      </c>
      <c r="AJ12">
        <f t="shared" si="6"/>
        <v>-0.42014125963525828</v>
      </c>
      <c r="AK12">
        <f t="shared" si="32"/>
        <v>0.35978645844022594</v>
      </c>
      <c r="AL12">
        <f t="shared" si="7"/>
        <v>32.675003180051917</v>
      </c>
      <c r="AN12">
        <f t="shared" si="8"/>
        <v>59.86307757708088</v>
      </c>
      <c r="AO12">
        <f t="shared" si="9"/>
        <v>-2.9931538788540446</v>
      </c>
      <c r="AP12">
        <f t="shared" si="10"/>
        <v>-6.0576755757496441</v>
      </c>
      <c r="AQ12">
        <f t="shared" si="11"/>
        <v>-33.244670984024594</v>
      </c>
      <c r="AR12">
        <f t="shared" si="12"/>
        <v>17.567577138452595</v>
      </c>
      <c r="AS12">
        <f t="shared" si="13"/>
        <v>-0.22547069721728119</v>
      </c>
      <c r="AT12">
        <f t="shared" si="14"/>
        <v>0.19308102161705995</v>
      </c>
      <c r="AU12">
        <f t="shared" si="15"/>
        <v>17.535187462852374</v>
      </c>
      <c r="AW12">
        <v>9</v>
      </c>
      <c r="AX12">
        <f>(R12*SUMPRODUCT(K13:$K$23, X13:$X$23)-$AZ$3*SUMPRODUCT(K12:$K$22, W13:$W$23))/Z12</f>
        <v>50.457690410304721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6"/>
        <v>5.1700000000000003E-2</v>
      </c>
      <c r="I13" s="1">
        <f t="shared" si="17"/>
        <v>1.0517000000000001</v>
      </c>
      <c r="J13">
        <f t="shared" si="18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123.52732667115629</v>
      </c>
      <c r="P13">
        <f t="shared" si="30"/>
        <v>6.1763663335578149</v>
      </c>
      <c r="Q13" s="5">
        <f t="shared" si="31"/>
        <v>12.5</v>
      </c>
      <c r="R13">
        <f t="shared" si="0"/>
        <v>50000</v>
      </c>
      <c r="S13">
        <f t="shared" si="19"/>
        <v>50.87783166993998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50.87783166993998</v>
      </c>
      <c r="AC13">
        <f t="shared" si="27"/>
        <v>50.38169210100537</v>
      </c>
      <c r="AE13">
        <f t="shared" si="1"/>
        <v>110.27829206681885</v>
      </c>
      <c r="AF13">
        <f t="shared" si="2"/>
        <v>-5.5139146033409432</v>
      </c>
      <c r="AG13">
        <f t="shared" si="3"/>
        <v>-11.159301249228049</v>
      </c>
      <c r="AH13">
        <f t="shared" si="4"/>
        <v>-62.681657724983161</v>
      </c>
      <c r="AI13">
        <f t="shared" si="5"/>
        <v>30.923418489266687</v>
      </c>
      <c r="AJ13">
        <f t="shared" si="6"/>
        <v>0.49613956893460909</v>
      </c>
      <c r="AK13">
        <f t="shared" si="32"/>
        <v>0.31128441826683584</v>
      </c>
      <c r="AL13">
        <f t="shared" si="7"/>
        <v>31.730842476468133</v>
      </c>
      <c r="AN13">
        <f t="shared" si="8"/>
        <v>56.272075291954259</v>
      </c>
      <c r="AO13">
        <f t="shared" si="9"/>
        <v>-2.8136037645977132</v>
      </c>
      <c r="AP13">
        <f t="shared" si="10"/>
        <v>-5.6942942108830792</v>
      </c>
      <c r="AQ13">
        <f t="shared" si="11"/>
        <v>-31.984780475087266</v>
      </c>
      <c r="AR13">
        <f t="shared" si="12"/>
        <v>15.779396841386193</v>
      </c>
      <c r="AS13">
        <f t="shared" si="13"/>
        <v>0.25316680785634343</v>
      </c>
      <c r="AT13">
        <f t="shared" si="14"/>
        <v>0.15884014789882719</v>
      </c>
      <c r="AU13">
        <f t="shared" si="15"/>
        <v>16.191403797141366</v>
      </c>
      <c r="AW13">
        <v>10</v>
      </c>
      <c r="AX13">
        <f>(R13*SUMPRODUCT(K14:$K$23, X14:$X$23)-$AZ$3*SUMPRODUCT(K13:$K$22, W14:$W$23))/Z13</f>
        <v>50.87783166993998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6"/>
        <v>5.1400000000000001E-2</v>
      </c>
      <c r="I14" s="1">
        <f t="shared" si="17"/>
        <v>1.0514000000000001</v>
      </c>
      <c r="J14">
        <f t="shared" si="18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123.52732667115629</v>
      </c>
      <c r="P14">
        <f t="shared" si="30"/>
        <v>6.1763663335578149</v>
      </c>
      <c r="Q14" s="5">
        <f t="shared" si="31"/>
        <v>12.5</v>
      </c>
      <c r="R14">
        <f t="shared" si="0"/>
        <v>50000</v>
      </c>
      <c r="S14">
        <f t="shared" si="19"/>
        <v>50.38169210100537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50.38169210100537</v>
      </c>
      <c r="AC14">
        <f t="shared" si="27"/>
        <v>48.742802871949792</v>
      </c>
      <c r="AE14">
        <f t="shared" si="1"/>
        <v>109.01827590121788</v>
      </c>
      <c r="AF14">
        <f t="shared" si="2"/>
        <v>-5.4509137950608944</v>
      </c>
      <c r="AG14">
        <f t="shared" si="3"/>
        <v>-11.031797461244835</v>
      </c>
      <c r="AH14">
        <f t="shared" si="4"/>
        <v>-63.64310196372746</v>
      </c>
      <c r="AI14">
        <f t="shared" si="5"/>
        <v>28.892462681184682</v>
      </c>
      <c r="AJ14">
        <f t="shared" si="6"/>
        <v>1.6388892290555788</v>
      </c>
      <c r="AK14">
        <f t="shared" si="32"/>
        <v>0.27710829757289224</v>
      </c>
      <c r="AL14">
        <f t="shared" si="7"/>
        <v>30.808460207813152</v>
      </c>
      <c r="AN14">
        <f t="shared" si="8"/>
        <v>52.909570669481155</v>
      </c>
      <c r="AO14">
        <f t="shared" si="9"/>
        <v>-2.645478533474058</v>
      </c>
      <c r="AP14">
        <f t="shared" si="10"/>
        <v>-5.3540350235956709</v>
      </c>
      <c r="AQ14">
        <f t="shared" si="11"/>
        <v>-30.887749536839038</v>
      </c>
      <c r="AR14">
        <f t="shared" si="12"/>
        <v>14.022307575572386</v>
      </c>
      <c r="AS14">
        <f t="shared" si="13"/>
        <v>0.79539806300678195</v>
      </c>
      <c r="AT14">
        <f t="shared" si="14"/>
        <v>0.13448828586151548</v>
      </c>
      <c r="AU14">
        <f t="shared" si="15"/>
        <v>14.952193924440683</v>
      </c>
      <c r="AW14">
        <v>11</v>
      </c>
      <c r="AX14">
        <f>(R14*SUMPRODUCT(K15:$K$23, X15:$X$23)-$AZ$3*SUMPRODUCT(K14:$K$22, W15:$W$23))/Z14</f>
        <v>50.38169210100537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6"/>
        <v>5.1900000000000002E-2</v>
      </c>
      <c r="I15" s="1">
        <f t="shared" si="17"/>
        <v>1.0519000000000001</v>
      </c>
      <c r="J15">
        <f t="shared" si="18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123.52732667115629</v>
      </c>
      <c r="P15">
        <f t="shared" si="30"/>
        <v>6.1763663335578149</v>
      </c>
      <c r="Q15" s="5">
        <f t="shared" si="31"/>
        <v>12.5</v>
      </c>
      <c r="R15">
        <f t="shared" si="0"/>
        <v>50000</v>
      </c>
      <c r="S15">
        <f t="shared" si="19"/>
        <v>48.742802871949792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48.742802871949792</v>
      </c>
      <c r="AC15">
        <f t="shared" si="27"/>
        <v>45.970406590845833</v>
      </c>
      <c r="AE15">
        <f t="shared" si="1"/>
        <v>107.76701111730061</v>
      </c>
      <c r="AF15">
        <f t="shared" si="2"/>
        <v>-5.3883505558650313</v>
      </c>
      <c r="AG15">
        <f t="shared" si="3"/>
        <v>-10.905179244689373</v>
      </c>
      <c r="AH15">
        <f t="shared" si="4"/>
        <v>-65.200967772056273</v>
      </c>
      <c r="AI15">
        <f t="shared" si="5"/>
        <v>26.272513544689929</v>
      </c>
      <c r="AJ15">
        <f t="shared" si="6"/>
        <v>2.7723962811039584</v>
      </c>
      <c r="AK15">
        <f t="shared" si="32"/>
        <v>0.61959800007688004</v>
      </c>
      <c r="AL15">
        <f t="shared" si="7"/>
        <v>29.664507825870768</v>
      </c>
      <c r="AN15">
        <f t="shared" si="8"/>
        <v>49.721739159009232</v>
      </c>
      <c r="AO15">
        <f t="shared" si="9"/>
        <v>-2.4860869579504619</v>
      </c>
      <c r="AP15">
        <f t="shared" si="10"/>
        <v>-5.0314513900408162</v>
      </c>
      <c r="AQ15">
        <f t="shared" si="11"/>
        <v>-30.082540833840596</v>
      </c>
      <c r="AR15">
        <f t="shared" si="12"/>
        <v>12.121659977177352</v>
      </c>
      <c r="AS15">
        <f t="shared" si="13"/>
        <v>1.2791332273696925</v>
      </c>
      <c r="AT15">
        <f t="shared" si="14"/>
        <v>0.28587124968821431</v>
      </c>
      <c r="AU15">
        <f t="shared" si="15"/>
        <v>13.68666445423526</v>
      </c>
      <c r="AW15">
        <v>12</v>
      </c>
      <c r="AX15">
        <f>(R15*SUMPRODUCT(K16:$K$23, X16:$X$23)-$AZ$3*SUMPRODUCT(K15:$K$22, W16:$W$23))/Z15</f>
        <v>48.742802871949792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6"/>
        <v>5.4700000000000006E-2</v>
      </c>
      <c r="I16" s="1">
        <f t="shared" si="17"/>
        <v>1.0547</v>
      </c>
      <c r="J16">
        <f t="shared" si="18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123.52732667115629</v>
      </c>
      <c r="P16">
        <f t="shared" si="30"/>
        <v>6.1763663335578149</v>
      </c>
      <c r="Q16" s="5">
        <f t="shared" si="31"/>
        <v>12.5</v>
      </c>
      <c r="R16">
        <f t="shared" si="0"/>
        <v>50000</v>
      </c>
      <c r="S16">
        <f t="shared" si="19"/>
        <v>45.970406590845833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45.970406590845833</v>
      </c>
      <c r="AC16">
        <f t="shared" si="27"/>
        <v>42.28676580511214</v>
      </c>
      <c r="AE16">
        <f t="shared" si="1"/>
        <v>106.52370806732283</v>
      </c>
      <c r="AF16">
        <f t="shared" si="2"/>
        <v>-5.326185403366142</v>
      </c>
      <c r="AG16">
        <f t="shared" si="3"/>
        <v>-10.779366693381638</v>
      </c>
      <c r="AH16">
        <f t="shared" si="4"/>
        <v>-67.043035443369249</v>
      </c>
      <c r="AI16">
        <f t="shared" si="5"/>
        <v>23.375120527205809</v>
      </c>
      <c r="AJ16">
        <f t="shared" si="6"/>
        <v>3.6836407857336937</v>
      </c>
      <c r="AK16">
        <f t="shared" si="32"/>
        <v>1.044892297709098</v>
      </c>
      <c r="AL16">
        <f t="shared" si="7"/>
        <v>28.1036536106486</v>
      </c>
      <c r="AN16">
        <f t="shared" si="8"/>
        <v>46.599129365252438</v>
      </c>
      <c r="AO16">
        <f t="shared" si="9"/>
        <v>-2.3299564682626221</v>
      </c>
      <c r="AP16">
        <f t="shared" si="10"/>
        <v>-4.7154676844606813</v>
      </c>
      <c r="AQ16">
        <f t="shared" si="11"/>
        <v>-29.328185606253133</v>
      </c>
      <c r="AR16">
        <f t="shared" si="12"/>
        <v>10.225519606276007</v>
      </c>
      <c r="AS16">
        <f t="shared" si="13"/>
        <v>1.6114201863968083</v>
      </c>
      <c r="AT16">
        <f t="shared" si="14"/>
        <v>0.45709140469396198</v>
      </c>
      <c r="AU16">
        <f t="shared" si="15"/>
        <v>12.294031197366778</v>
      </c>
      <c r="AW16">
        <v>13</v>
      </c>
      <c r="AX16">
        <f>(R16*SUMPRODUCT(K17:$K$23, X17:$X$23)-$AZ$3*SUMPRODUCT(K16:$K$22, W17:$W$23))/Z16</f>
        <v>45.970406590845833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6"/>
        <v>6.1700000000000005E-2</v>
      </c>
      <c r="I17" s="1">
        <f t="shared" si="17"/>
        <v>1.0617000000000001</v>
      </c>
      <c r="J17">
        <f t="shared" si="18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123.52732667115629</v>
      </c>
      <c r="P17">
        <f t="shared" si="30"/>
        <v>6.1763663335578149</v>
      </c>
      <c r="Q17" s="5">
        <f t="shared" si="31"/>
        <v>12.5</v>
      </c>
      <c r="R17">
        <f t="shared" si="0"/>
        <v>50000</v>
      </c>
      <c r="S17">
        <f t="shared" si="19"/>
        <v>42.28676580511214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42.28676580511214</v>
      </c>
      <c r="AC17">
        <f t="shared" si="27"/>
        <v>37.80478554977099</v>
      </c>
      <c r="AE17">
        <f t="shared" si="1"/>
        <v>105.28827134727682</v>
      </c>
      <c r="AF17">
        <f t="shared" si="2"/>
        <v>-5.2644135673638415</v>
      </c>
      <c r="AG17">
        <f t="shared" si="3"/>
        <v>-10.654350153181703</v>
      </c>
      <c r="AH17">
        <f t="shared" si="4"/>
        <v>-68.891493064470112</v>
      </c>
      <c r="AI17">
        <f t="shared" si="5"/>
        <v>20.478014562261151</v>
      </c>
      <c r="AJ17">
        <f t="shared" si="6"/>
        <v>4.4819802553411492</v>
      </c>
      <c r="AK17">
        <f t="shared" si="32"/>
        <v>1.9638866054733468</v>
      </c>
      <c r="AL17">
        <f t="shared" si="7"/>
        <v>26.923881423075649</v>
      </c>
      <c r="AN17">
        <f t="shared" si="8"/>
        <v>43.382013475433638</v>
      </c>
      <c r="AO17">
        <f t="shared" si="9"/>
        <v>-2.1691006737716823</v>
      </c>
      <c r="AP17">
        <f t="shared" si="10"/>
        <v>-4.3899207005954102</v>
      </c>
      <c r="AQ17">
        <f t="shared" si="11"/>
        <v>-28.385418833670347</v>
      </c>
      <c r="AR17">
        <f t="shared" si="12"/>
        <v>8.4375732673961945</v>
      </c>
      <c r="AS17">
        <f t="shared" si="13"/>
        <v>1.8467140294526849</v>
      </c>
      <c r="AT17">
        <f t="shared" si="14"/>
        <v>0.80918182141919937</v>
      </c>
      <c r="AU17">
        <f t="shared" si="15"/>
        <v>11.093469118268079</v>
      </c>
      <c r="AW17">
        <v>14</v>
      </c>
      <c r="AX17">
        <f>(R17*SUMPRODUCT(K18:$K$23, X18:$X$23)-$AZ$3*SUMPRODUCT(K17:$K$22, W18:$W$23))/Z17</f>
        <v>42.28676580511214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6"/>
        <v>7.0099999999999996E-2</v>
      </c>
      <c r="I18" s="1">
        <f t="shared" si="17"/>
        <v>1.0701000000000001</v>
      </c>
      <c r="J18">
        <f t="shared" si="18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123.52732667115629</v>
      </c>
      <c r="P18">
        <f t="shared" si="30"/>
        <v>6.1763663335578149</v>
      </c>
      <c r="Q18" s="5">
        <f t="shared" si="31"/>
        <v>12.5</v>
      </c>
      <c r="R18">
        <f t="shared" si="0"/>
        <v>50000</v>
      </c>
      <c r="S18">
        <f t="shared" si="19"/>
        <v>37.80478554977099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37.80478554977099</v>
      </c>
      <c r="AC18">
        <f t="shared" si="27"/>
        <v>32.338115009668847</v>
      </c>
      <c r="AE18">
        <f t="shared" si="1"/>
        <v>104.06041026622856</v>
      </c>
      <c r="AF18">
        <f t="shared" si="2"/>
        <v>-5.2030205133114285</v>
      </c>
      <c r="AG18">
        <f t="shared" si="3"/>
        <v>-10.530100208439015</v>
      </c>
      <c r="AH18">
        <f t="shared" si="4"/>
        <v>-70.82577284348946</v>
      </c>
      <c r="AI18">
        <f t="shared" si="5"/>
        <v>17.50151670098866</v>
      </c>
      <c r="AJ18">
        <f t="shared" si="6"/>
        <v>5.4666705401021431</v>
      </c>
      <c r="AK18">
        <f t="shared" si="32"/>
        <v>2.9519029865380637</v>
      </c>
      <c r="AL18">
        <f t="shared" si="7"/>
        <v>25.920090227628865</v>
      </c>
      <c r="AN18">
        <f t="shared" si="8"/>
        <v>40.067373945657891</v>
      </c>
      <c r="AO18">
        <f t="shared" si="9"/>
        <v>-2.003368697282895</v>
      </c>
      <c r="AP18">
        <f t="shared" si="10"/>
        <v>-4.0545050865872145</v>
      </c>
      <c r="AQ18">
        <f t="shared" si="11"/>
        <v>-27.270723978985554</v>
      </c>
      <c r="AR18">
        <f t="shared" si="12"/>
        <v>6.7387761828022281</v>
      </c>
      <c r="AS18">
        <f t="shared" si="13"/>
        <v>2.1048843859792963</v>
      </c>
      <c r="AT18">
        <f t="shared" si="14"/>
        <v>1.136599409038747</v>
      </c>
      <c r="AU18">
        <f t="shared" si="15"/>
        <v>9.9802599778202712</v>
      </c>
      <c r="AW18">
        <v>15</v>
      </c>
      <c r="AX18">
        <f>(R18*SUMPRODUCT(K19:$K$23, X19:$X$23)-$AZ$3*SUMPRODUCT(K18:$K$22, W19:$W$23))/Z18</f>
        <v>37.80478554977099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6"/>
        <v>7.3400000000000007E-2</v>
      </c>
      <c r="I19" s="1">
        <f t="shared" si="17"/>
        <v>1.0733999999999999</v>
      </c>
      <c r="J19">
        <f t="shared" si="18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123.52732667115629</v>
      </c>
      <c r="P19">
        <f t="shared" si="30"/>
        <v>6.1763663335578149</v>
      </c>
      <c r="Q19" s="5">
        <f t="shared" si="31"/>
        <v>12.5</v>
      </c>
      <c r="R19">
        <f t="shared" si="0"/>
        <v>50000</v>
      </c>
      <c r="S19">
        <f t="shared" si="19"/>
        <v>32.338115009668847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32.338115009668847</v>
      </c>
      <c r="AC19">
        <f t="shared" si="27"/>
        <v>25.421637719847471</v>
      </c>
      <c r="AE19">
        <f t="shared" si="1"/>
        <v>102.83910682204512</v>
      </c>
      <c r="AF19">
        <f t="shared" si="2"/>
        <v>-5.1419553411022569</v>
      </c>
      <c r="AG19">
        <f t="shared" si="3"/>
        <v>-10.406513845294173</v>
      </c>
      <c r="AH19">
        <f t="shared" si="4"/>
        <v>-73.141444241804891</v>
      </c>
      <c r="AI19">
        <f t="shared" si="5"/>
        <v>14.149193393843802</v>
      </c>
      <c r="AJ19">
        <f t="shared" si="6"/>
        <v>6.9164772898213762</v>
      </c>
      <c r="AK19">
        <f t="shared" si="32"/>
        <v>2.8997864427406412</v>
      </c>
      <c r="AL19">
        <f t="shared" si="7"/>
        <v>23.96545712640582</v>
      </c>
      <c r="AN19">
        <f t="shared" si="8"/>
        <v>36.88943899045583</v>
      </c>
      <c r="AO19">
        <f t="shared" si="9"/>
        <v>-1.8444719495227917</v>
      </c>
      <c r="AP19">
        <f t="shared" si="10"/>
        <v>-3.732922907076635</v>
      </c>
      <c r="AQ19">
        <f t="shared" si="11"/>
        <v>-26.236583809511458</v>
      </c>
      <c r="AR19">
        <f t="shared" si="12"/>
        <v>5.0754603243449452</v>
      </c>
      <c r="AS19">
        <f t="shared" si="13"/>
        <v>2.4810111143151699</v>
      </c>
      <c r="AT19">
        <f t="shared" si="14"/>
        <v>1.0401830429151575</v>
      </c>
      <c r="AU19">
        <f t="shared" si="15"/>
        <v>8.596654481575273</v>
      </c>
      <c r="AW19">
        <v>16</v>
      </c>
      <c r="AX19">
        <f>(R19*SUMPRODUCT(K20:$K$23, X20:$X$23)-$AZ$3*SUMPRODUCT(K19:$K$22, W20:$W$23))/Z19</f>
        <v>32.338115009668847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6"/>
        <v>5.4300000000000001E-2</v>
      </c>
      <c r="I20" s="1">
        <f t="shared" si="17"/>
        <v>1.0543</v>
      </c>
      <c r="J20">
        <f t="shared" si="18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123.52732667115629</v>
      </c>
      <c r="P20">
        <f t="shared" si="30"/>
        <v>6.1763663335578149</v>
      </c>
      <c r="Q20" s="5">
        <f t="shared" si="31"/>
        <v>12.5</v>
      </c>
      <c r="R20">
        <f t="shared" si="0"/>
        <v>50000</v>
      </c>
      <c r="S20">
        <f t="shared" si="19"/>
        <v>25.421637719847471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25.421637719847471</v>
      </c>
      <c r="AC20">
        <f t="shared" si="27"/>
        <v>17.331069639781056</v>
      </c>
      <c r="AE20">
        <f t="shared" si="1"/>
        <v>101.62461327268149</v>
      </c>
      <c r="AF20">
        <f t="shared" si="2"/>
        <v>-5.0812306636340745</v>
      </c>
      <c r="AG20">
        <f t="shared" si="3"/>
        <v>-10.283616590280637</v>
      </c>
      <c r="AH20">
        <f t="shared" si="4"/>
        <v>-75.328466242380259</v>
      </c>
      <c r="AI20">
        <f t="shared" si="5"/>
        <v>10.931299776386524</v>
      </c>
      <c r="AJ20">
        <f t="shared" si="6"/>
        <v>8.090568080066415</v>
      </c>
      <c r="AK20">
        <f t="shared" si="32"/>
        <v>0.52444958741424796</v>
      </c>
      <c r="AL20">
        <f t="shared" si="7"/>
        <v>19.546317443867189</v>
      </c>
      <c r="AN20">
        <f t="shared" si="8"/>
        <v>34.576294923599079</v>
      </c>
      <c r="AO20">
        <f t="shared" si="9"/>
        <v>-1.7288147461799541</v>
      </c>
      <c r="AP20">
        <f t="shared" si="10"/>
        <v>-3.4988508064742923</v>
      </c>
      <c r="AQ20">
        <f t="shared" si="11"/>
        <v>-25.629413791226447</v>
      </c>
      <c r="AR20">
        <f t="shared" si="12"/>
        <v>3.7192155797183886</v>
      </c>
      <c r="AS20">
        <f t="shared" si="13"/>
        <v>2.7526979835605707</v>
      </c>
      <c r="AT20">
        <f t="shared" si="14"/>
        <v>0.17843633567724984</v>
      </c>
      <c r="AU20">
        <f t="shared" si="15"/>
        <v>6.6503498989562102</v>
      </c>
      <c r="AW20">
        <v>17</v>
      </c>
      <c r="AX20">
        <f>(R20*SUMPRODUCT(K21:$K$23, X21:$X$23)-$AZ$3*SUMPRODUCT(K20:$K$22, W21:$W$23))/Z20</f>
        <v>25.421637719847471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6"/>
        <v>5.1300000000000005E-2</v>
      </c>
      <c r="I21" s="1">
        <f t="shared" si="17"/>
        <v>1.0512999999999999</v>
      </c>
      <c r="J21">
        <f t="shared" si="18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123.52732667115629</v>
      </c>
      <c r="P21">
        <f t="shared" si="30"/>
        <v>6.1763663335578149</v>
      </c>
      <c r="Q21" s="5">
        <f t="shared" si="31"/>
        <v>12.5</v>
      </c>
      <c r="R21">
        <f t="shared" si="0"/>
        <v>50000</v>
      </c>
      <c r="S21">
        <f t="shared" si="19"/>
        <v>17.331069639781056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17.331069639781056</v>
      </c>
      <c r="AC21">
        <f t="shared" si="27"/>
        <v>8.6805452594978476</v>
      </c>
      <c r="AE21">
        <f t="shared" si="1"/>
        <v>100.41586878124744</v>
      </c>
      <c r="AF21">
        <f t="shared" si="2"/>
        <v>-5.0207934390623725</v>
      </c>
      <c r="AG21">
        <f t="shared" si="3"/>
        <v>-10.161301094996356</v>
      </c>
      <c r="AH21">
        <f t="shared" si="4"/>
        <v>-77.917317525901936</v>
      </c>
      <c r="AI21">
        <f t="shared" si="5"/>
        <v>7.3164567212867695</v>
      </c>
      <c r="AJ21">
        <f t="shared" si="6"/>
        <v>8.6505243802832084</v>
      </c>
      <c r="AK21">
        <f t="shared" si="32"/>
        <v>0.1803618319711458</v>
      </c>
      <c r="AL21">
        <f t="shared" si="7"/>
        <v>16.147342933541125</v>
      </c>
      <c r="AN21">
        <f t="shared" si="8"/>
        <v>32.497895187630427</v>
      </c>
      <c r="AO21">
        <f t="shared" si="9"/>
        <v>-1.6248947593815217</v>
      </c>
      <c r="AP21">
        <f t="shared" si="10"/>
        <v>-3.2885329974540269</v>
      </c>
      <c r="AQ21">
        <f t="shared" si="11"/>
        <v>-25.21662013176703</v>
      </c>
      <c r="AR21">
        <f t="shared" si="12"/>
        <v>2.3678472990278485</v>
      </c>
      <c r="AS21">
        <f t="shared" si="13"/>
        <v>2.7995957017600883</v>
      </c>
      <c r="AT21">
        <f t="shared" si="14"/>
        <v>5.8371052129381304E-2</v>
      </c>
      <c r="AU21">
        <f t="shared" si="15"/>
        <v>5.2258140529173192</v>
      </c>
      <c r="AW21">
        <v>18</v>
      </c>
      <c r="AX21">
        <f>(R21*SUMPRODUCT(K22:$K$23, X22:$X$23)-$AZ$3*SUMPRODUCT(K21:$K$22, W22:$W$23))/Z21</f>
        <v>17.331069639781056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6"/>
        <v>7.0000000000000007E-2</v>
      </c>
      <c r="I22" s="1">
        <f t="shared" si="17"/>
        <v>1.07</v>
      </c>
      <c r="J22">
        <f t="shared" si="18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123.52732667115629</v>
      </c>
      <c r="P22">
        <f t="shared" si="30"/>
        <v>6.1763663335578149</v>
      </c>
      <c r="Q22" s="5">
        <f t="shared" si="31"/>
        <v>12.5</v>
      </c>
      <c r="R22">
        <f t="shared" si="0"/>
        <v>50000</v>
      </c>
      <c r="S22">
        <f t="shared" si="19"/>
        <v>8.6805452594978476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8.6805452594978476</v>
      </c>
      <c r="AC22">
        <f t="shared" si="27"/>
        <v>8.7867261673179993</v>
      </c>
      <c r="AE22">
        <f t="shared" si="1"/>
        <v>99.212389715113488</v>
      </c>
      <c r="AF22">
        <f t="shared" si="2"/>
        <v>-4.9606194857556751</v>
      </c>
      <c r="AG22">
        <f t="shared" si="3"/>
        <v>-10.03951841959918</v>
      </c>
      <c r="AH22">
        <f t="shared" si="4"/>
        <v>-80.678657788847701</v>
      </c>
      <c r="AI22">
        <f t="shared" si="5"/>
        <v>3.5335940209109395</v>
      </c>
      <c r="AJ22">
        <f t="shared" si="6"/>
        <v>-0.10618090782015166</v>
      </c>
      <c r="AK22">
        <f t="shared" si="32"/>
        <v>2.1615786252659692</v>
      </c>
      <c r="AL22">
        <f t="shared" si="7"/>
        <v>5.5889917383567571</v>
      </c>
      <c r="AN22">
        <f t="shared" si="8"/>
        <v>30.007859412335822</v>
      </c>
      <c r="AO22">
        <f t="shared" si="9"/>
        <v>-1.5003929706167913</v>
      </c>
      <c r="AP22">
        <f t="shared" si="10"/>
        <v>-3.0365608384997409</v>
      </c>
      <c r="AQ22">
        <f t="shared" si="11"/>
        <v>-24.402131905657473</v>
      </c>
      <c r="AR22">
        <f t="shared" si="12"/>
        <v>1.0687736975618181</v>
      </c>
      <c r="AS22">
        <f t="shared" si="13"/>
        <v>-3.2115563018798268E-2</v>
      </c>
      <c r="AT22">
        <f t="shared" si="14"/>
        <v>0.65379281440501635</v>
      </c>
      <c r="AU22">
        <f t="shared" si="15"/>
        <v>1.6904509489480359</v>
      </c>
      <c r="AW22">
        <v>19</v>
      </c>
      <c r="AX22">
        <f>(R22*SUMPRODUCT(K23:$K$23, X23:$X$23)-$AZ$3*SUMPRODUCT(K22:$K$22, W23:$W$23))/Z22</f>
        <v>8.6805452594978476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6"/>
        <v>0.10390000000000001</v>
      </c>
      <c r="I23" s="1">
        <f t="shared" si="17"/>
        <v>1.1039000000000001</v>
      </c>
      <c r="J23">
        <f t="shared" si="18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123.52732667115629</v>
      </c>
      <c r="P23">
        <f t="shared" si="30"/>
        <v>6.1763663335578149</v>
      </c>
      <c r="Q23" s="5">
        <f t="shared" si="31"/>
        <v>12.5</v>
      </c>
      <c r="R23">
        <f t="shared" si="0"/>
        <v>50000</v>
      </c>
      <c r="S23">
        <f t="shared" si="19"/>
        <v>8.7867261673179993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8.7867261673179993</v>
      </c>
      <c r="AC23">
        <f t="shared" si="27"/>
        <v>0</v>
      </c>
      <c r="AE23">
        <f t="shared" si="1"/>
        <v>98.013483386822529</v>
      </c>
      <c r="AF23">
        <f t="shared" si="2"/>
        <v>-4.9006741693411264</v>
      </c>
      <c r="AG23">
        <f t="shared" si="3"/>
        <v>-9.9181984695323226</v>
      </c>
      <c r="AH23">
        <f t="shared" si="4"/>
        <v>-83.699063483461572</v>
      </c>
      <c r="AI23">
        <f t="shared" si="5"/>
        <v>-0.50445273551250125</v>
      </c>
      <c r="AJ23">
        <f t="shared" si="6"/>
        <v>8.7867261673179993</v>
      </c>
      <c r="AK23">
        <f t="shared" si="32"/>
        <v>7.1329674769359581</v>
      </c>
      <c r="AL23">
        <f t="shared" si="7"/>
        <v>15.415240908741456</v>
      </c>
      <c r="AN23">
        <f t="shared" si="8"/>
        <v>26.855002479672887</v>
      </c>
      <c r="AO23">
        <f t="shared" si="9"/>
        <v>-1.3427501239836444</v>
      </c>
      <c r="AP23">
        <f t="shared" si="10"/>
        <v>-2.7175163588664817</v>
      </c>
      <c r="AQ23">
        <f t="shared" si="11"/>
        <v>-22.93295248495226</v>
      </c>
      <c r="AR23">
        <f t="shared" si="12"/>
        <v>-0.13821648812950296</v>
      </c>
      <c r="AS23">
        <f t="shared" si="13"/>
        <v>2.4075009361748312</v>
      </c>
      <c r="AT23">
        <f t="shared" si="14"/>
        <v>1.954382730430485</v>
      </c>
      <c r="AU23">
        <f t="shared" si="15"/>
        <v>4.2236671784758135</v>
      </c>
      <c r="AW23">
        <v>20</v>
      </c>
      <c r="AX23">
        <f>(R23*SUMPRODUCT(K$23:$K24, X$23:$X24)-$AZ$3*SUMPRODUCT(K$22:$K23, W$23:$W24))/Z23</f>
        <v>8.7867261673179993</v>
      </c>
    </row>
    <row r="25" spans="5:50" x14ac:dyDescent="0.25">
      <c r="AN25" s="6">
        <f t="shared" ref="AN25:AU25" si="33">SUM(AN3:AN23)</f>
        <v>1193.9961093543955</v>
      </c>
      <c r="AO25" s="6">
        <f t="shared" si="33"/>
        <v>-152.34530047108697</v>
      </c>
      <c r="AP25" s="6">
        <f t="shared" si="33"/>
        <v>-733.28004498753694</v>
      </c>
      <c r="AQ25" s="6">
        <f t="shared" si="33"/>
        <v>-681.74849634505927</v>
      </c>
      <c r="AR25" s="6">
        <f t="shared" si="33"/>
        <v>-373.37773244928775</v>
      </c>
      <c r="AS25" s="6">
        <f t="shared" si="33"/>
        <v>-23.405544750199301</v>
      </c>
      <c r="AT25" s="6">
        <f t="shared" si="33"/>
        <v>26.699488177377084</v>
      </c>
      <c r="AU25" s="7">
        <f t="shared" si="33"/>
        <v>-370.08378902210995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302.13812625618345</v>
      </c>
      <c r="K3">
        <v>1</v>
      </c>
      <c r="L3" s="2">
        <v>0</v>
      </c>
      <c r="O3">
        <f>$C$3</f>
        <v>302.13812625618345</v>
      </c>
      <c r="P3">
        <f>O3*B5</f>
        <v>241.71050100494676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302.13812625618345</v>
      </c>
      <c r="AF3">
        <f t="shared" ref="AF3:AF23" si="3">-$Z3*P3</f>
        <v>-241.71050100494676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-564.52934544876337</v>
      </c>
      <c r="AJ3">
        <f t="shared" ref="AJ3:AJ23" si="7">AB3-AC3</f>
        <v>0</v>
      </c>
      <c r="AL3">
        <f t="shared" ref="AL3:AL23" si="8">SUM(AI3:AK3)</f>
        <v>-564.52934544876337</v>
      </c>
      <c r="AN3">
        <f t="shared" ref="AN3:AN23" si="9">AE3*$K3</f>
        <v>302.13812625618345</v>
      </c>
      <c r="AO3">
        <f t="shared" ref="AO3:AO23" si="10">AF3*$K3</f>
        <v>-241.71050100494676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-564.52934544876337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-564.52934544876337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124.25061058594156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50000</v>
      </c>
      <c r="S4">
        <f t="shared" ref="S4:S23" si="20">AX4</f>
        <v>59.810488652462567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1"/>
        <v>59.129351556013717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-59.129351556013717</v>
      </c>
      <c r="AK4">
        <f t="shared" ref="AK4:AK23" si="28">H4*SUM(AB4:AB4, AE4:AF4)</f>
        <v>0</v>
      </c>
      <c r="AL4">
        <f t="shared" si="8"/>
        <v>-128.54210155601373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-65.121259029927757</v>
      </c>
      <c r="AR4">
        <f t="shared" si="13"/>
        <v>-65.121259029927757</v>
      </c>
      <c r="AS4">
        <f t="shared" si="14"/>
        <v>-55.473638761622766</v>
      </c>
      <c r="AT4">
        <f t="shared" si="15"/>
        <v>0</v>
      </c>
      <c r="AU4">
        <f t="shared" si="16"/>
        <v>-120.59489779155054</v>
      </c>
      <c r="AW4">
        <v>1</v>
      </c>
      <c r="AX4">
        <f>(R4*SUMPRODUCT(K5:$K$23, X5:$X$23)-$AZ$3*SUMPRODUCT(K4:$K$22, W5:$W$23))/Z4</f>
        <v>59.810488652462567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1.4257860000000001E-3</v>
      </c>
      <c r="O5">
        <f t="shared" ref="O5:O23" si="30">$C$3</f>
        <v>302.13812625618345</v>
      </c>
      <c r="P5">
        <f t="shared" ref="P5:P23" si="31">O5*$C$5</f>
        <v>15.106906312809173</v>
      </c>
      <c r="Q5" s="5">
        <f t="shared" ref="Q5:Q23" si="32">$C$8</f>
        <v>12.5</v>
      </c>
      <c r="R5">
        <f t="shared" si="0"/>
        <v>50000</v>
      </c>
      <c r="S5">
        <f t="shared" si="20"/>
        <v>116.14348346939808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59.129351556013717</v>
      </c>
      <c r="AC5">
        <f t="shared" si="1"/>
        <v>113.5088938383667</v>
      </c>
      <c r="AE5">
        <f t="shared" si="2"/>
        <v>295.28444879795978</v>
      </c>
      <c r="AF5">
        <f t="shared" si="3"/>
        <v>-14.764222439897988</v>
      </c>
      <c r="AG5">
        <f t="shared" si="4"/>
        <v>-12.216450984556793</v>
      </c>
      <c r="AH5">
        <f t="shared" si="5"/>
        <v>-70.477439272828505</v>
      </c>
      <c r="AI5">
        <f t="shared" si="6"/>
        <v>197.82633610067649</v>
      </c>
      <c r="AJ5">
        <f t="shared" si="7"/>
        <v>-54.379542282352986</v>
      </c>
      <c r="AK5">
        <f t="shared" si="28"/>
        <v>29.345723531776127</v>
      </c>
      <c r="AL5">
        <f t="shared" si="8"/>
        <v>172.79251735009962</v>
      </c>
      <c r="AN5">
        <f t="shared" si="9"/>
        <v>254.9965802906915</v>
      </c>
      <c r="AO5">
        <f t="shared" si="10"/>
        <v>-12.749829014534575</v>
      </c>
      <c r="AP5">
        <f t="shared" si="11"/>
        <v>-10.549669097143314</v>
      </c>
      <c r="AQ5">
        <f t="shared" si="12"/>
        <v>-60.861674481586583</v>
      </c>
      <c r="AR5">
        <f t="shared" si="13"/>
        <v>170.83540769742703</v>
      </c>
      <c r="AS5">
        <f t="shared" si="14"/>
        <v>-46.960134122271072</v>
      </c>
      <c r="AT5">
        <f t="shared" si="15"/>
        <v>25.341866722819063</v>
      </c>
      <c r="AU5">
        <f t="shared" si="16"/>
        <v>149.21714029797499</v>
      </c>
      <c r="AW5">
        <v>2</v>
      </c>
      <c r="AX5">
        <f>(R5*SUMPRODUCT(K6:$K$23, X6:$X$23)-$AZ$3*SUMPRODUCT(K5:$K$22, W6:$W$23))/Z5</f>
        <v>116.14348346939808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1.477569E-3</v>
      </c>
      <c r="O6">
        <f t="shared" si="30"/>
        <v>302.13812625618345</v>
      </c>
      <c r="P6">
        <f t="shared" si="31"/>
        <v>15.106906312809173</v>
      </c>
      <c r="Q6" s="5">
        <f t="shared" si="32"/>
        <v>12.5</v>
      </c>
      <c r="R6">
        <f t="shared" si="0"/>
        <v>50000</v>
      </c>
      <c r="S6">
        <f t="shared" si="20"/>
        <v>167.82945307527933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113.5088938383667</v>
      </c>
      <c r="AC6">
        <f t="shared" si="1"/>
        <v>162.13984430342146</v>
      </c>
      <c r="AE6">
        <f t="shared" si="2"/>
        <v>291.89530116225421</v>
      </c>
      <c r="AF6">
        <f t="shared" si="3"/>
        <v>-14.594765058112712</v>
      </c>
      <c r="AG6">
        <f t="shared" si="4"/>
        <v>-12.076235825446426</v>
      </c>
      <c r="AH6">
        <f t="shared" si="5"/>
        <v>-72.20259705920239</v>
      </c>
      <c r="AI6">
        <f t="shared" si="6"/>
        <v>193.02170321949268</v>
      </c>
      <c r="AJ6">
        <f t="shared" si="7"/>
        <v>-48.630950465054752</v>
      </c>
      <c r="AK6">
        <f t="shared" si="28"/>
        <v>42.520065977744892</v>
      </c>
      <c r="AL6">
        <f t="shared" si="8"/>
        <v>186.9108187321828</v>
      </c>
      <c r="AN6">
        <f t="shared" si="9"/>
        <v>227.3357137857513</v>
      </c>
      <c r="AO6">
        <f t="shared" si="10"/>
        <v>-11.366785689287566</v>
      </c>
      <c r="AP6">
        <f t="shared" si="11"/>
        <v>-9.4052890892439436</v>
      </c>
      <c r="AQ6">
        <f t="shared" si="12"/>
        <v>-56.233275678921174</v>
      </c>
      <c r="AR6">
        <f t="shared" si="13"/>
        <v>150.3303633282986</v>
      </c>
      <c r="AS6">
        <f t="shared" si="14"/>
        <v>-37.875059283353615</v>
      </c>
      <c r="AT6">
        <f t="shared" si="15"/>
        <v>33.115742222567349</v>
      </c>
      <c r="AU6">
        <f t="shared" si="16"/>
        <v>145.57104626751232</v>
      </c>
      <c r="AW6">
        <v>3</v>
      </c>
      <c r="AX6">
        <f>(R6*SUMPRODUCT(K7:$K$23, X7:$X$23)-$AZ$3*SUMPRODUCT(K6:$K$22, W7:$W$23))/Z6</f>
        <v>167.82945307527933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1.5369540000000001E-3</v>
      </c>
      <c r="O7">
        <f t="shared" si="30"/>
        <v>302.13812625618345</v>
      </c>
      <c r="P7">
        <f t="shared" si="31"/>
        <v>15.106906312809173</v>
      </c>
      <c r="Q7" s="5">
        <f t="shared" si="32"/>
        <v>12.5</v>
      </c>
      <c r="R7">
        <f t="shared" si="0"/>
        <v>50000</v>
      </c>
      <c r="S7">
        <f t="shared" si="20"/>
        <v>212.87651965988965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162.13984430342146</v>
      </c>
      <c r="AC7">
        <f t="shared" si="1"/>
        <v>203.28707700925668</v>
      </c>
      <c r="AE7">
        <f t="shared" si="2"/>
        <v>288.52771849992916</v>
      </c>
      <c r="AF7">
        <f t="shared" si="3"/>
        <v>-14.426385924996458</v>
      </c>
      <c r="AG7">
        <f t="shared" si="4"/>
        <v>-11.936912848235098</v>
      </c>
      <c r="AH7">
        <f t="shared" si="5"/>
        <v>-74.242475827452751</v>
      </c>
      <c r="AI7">
        <f t="shared" si="6"/>
        <v>187.92194389924484</v>
      </c>
      <c r="AJ7">
        <f t="shared" si="7"/>
        <v>-41.147232705835222</v>
      </c>
      <c r="AK7">
        <f t="shared" si="28"/>
        <v>45.674451219163679</v>
      </c>
      <c r="AL7">
        <f t="shared" si="8"/>
        <v>192.44916241257329</v>
      </c>
      <c r="AN7">
        <f t="shared" si="9"/>
        <v>203.41536354960436</v>
      </c>
      <c r="AO7">
        <f t="shared" si="10"/>
        <v>-10.170768177480218</v>
      </c>
      <c r="AP7">
        <f t="shared" si="11"/>
        <v>-8.4156609954418702</v>
      </c>
      <c r="AQ7">
        <f t="shared" si="12"/>
        <v>-52.341800260232958</v>
      </c>
      <c r="AR7">
        <f t="shared" si="13"/>
        <v>132.48713411644928</v>
      </c>
      <c r="AS7">
        <f t="shared" si="14"/>
        <v>-29.009272812447989</v>
      </c>
      <c r="AT7">
        <f t="shared" si="15"/>
        <v>32.2010139891538</v>
      </c>
      <c r="AU7">
        <f t="shared" si="16"/>
        <v>135.6788752931551</v>
      </c>
      <c r="AW7">
        <v>4</v>
      </c>
      <c r="AX7">
        <f>(R7*SUMPRODUCT(K8:$K$23, X8:$X$23)-$AZ$3*SUMPRODUCT(K7:$K$22, W8:$W$23))/Z7</f>
        <v>212.87651965988965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1.5977630000000001E-3</v>
      </c>
      <c r="O8">
        <f t="shared" si="30"/>
        <v>302.13812625618345</v>
      </c>
      <c r="P8">
        <f t="shared" si="31"/>
        <v>15.106906312809173</v>
      </c>
      <c r="Q8" s="5">
        <f t="shared" si="32"/>
        <v>12.5</v>
      </c>
      <c r="R8">
        <f t="shared" si="0"/>
        <v>50000</v>
      </c>
      <c r="S8">
        <f t="shared" si="20"/>
        <v>250.86940820383666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203.28707700925668</v>
      </c>
      <c r="AC8">
        <f t="shared" si="1"/>
        <v>236.79004226498546</v>
      </c>
      <c r="AE8">
        <f t="shared" si="2"/>
        <v>285.18144240183625</v>
      </c>
      <c r="AF8">
        <f t="shared" si="3"/>
        <v>-14.259072120091814</v>
      </c>
      <c r="AG8">
        <f t="shared" si="4"/>
        <v>-11.798471362069613</v>
      </c>
      <c r="AH8">
        <f t="shared" si="5"/>
        <v>-76.289430732538619</v>
      </c>
      <c r="AI8">
        <f t="shared" si="6"/>
        <v>182.83446818713622</v>
      </c>
      <c r="AJ8">
        <f t="shared" si="7"/>
        <v>-33.502965255728782</v>
      </c>
      <c r="AK8">
        <f t="shared" si="28"/>
        <v>34.380184928597586</v>
      </c>
      <c r="AL8">
        <f t="shared" si="8"/>
        <v>183.71168786000504</v>
      </c>
      <c r="AN8">
        <f t="shared" si="9"/>
        <v>187.46498869239829</v>
      </c>
      <c r="AO8">
        <f t="shared" si="10"/>
        <v>-9.3732494346199147</v>
      </c>
      <c r="AP8">
        <f t="shared" si="11"/>
        <v>-7.7557651783015302</v>
      </c>
      <c r="AQ8">
        <f t="shared" si="12"/>
        <v>-50.149116117706996</v>
      </c>
      <c r="AR8">
        <f t="shared" si="13"/>
        <v>120.18685796176986</v>
      </c>
      <c r="AS8">
        <f t="shared" si="14"/>
        <v>-22.023287875714065</v>
      </c>
      <c r="AT8">
        <f t="shared" si="15"/>
        <v>22.599931203800551</v>
      </c>
      <c r="AU8">
        <f t="shared" si="16"/>
        <v>120.76350128985636</v>
      </c>
      <c r="AW8">
        <v>5</v>
      </c>
      <c r="AX8">
        <f>(R8*SUMPRODUCT(K9:$K$23, X9:$X$23)-$AZ$3*SUMPRODUCT(K8:$K$22, W9:$W$23))/Z8</f>
        <v>250.86940820383666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1.661898E-3</v>
      </c>
      <c r="O9">
        <f t="shared" si="30"/>
        <v>302.13812625618345</v>
      </c>
      <c r="P9">
        <f t="shared" si="31"/>
        <v>15.106906312809173</v>
      </c>
      <c r="Q9" s="5">
        <f t="shared" si="32"/>
        <v>12.5</v>
      </c>
      <c r="R9">
        <f t="shared" si="0"/>
        <v>50000</v>
      </c>
      <c r="S9">
        <f t="shared" si="20"/>
        <v>283.94443669170295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236.79004226498546</v>
      </c>
      <c r="AC9">
        <f t="shared" si="1"/>
        <v>264.88333280508652</v>
      </c>
      <c r="AE9">
        <f t="shared" si="2"/>
        <v>281.85568550905322</v>
      </c>
      <c r="AF9">
        <f t="shared" si="3"/>
        <v>-14.09278427545266</v>
      </c>
      <c r="AG9">
        <f t="shared" si="4"/>
        <v>-11.660878792489235</v>
      </c>
      <c r="AH9">
        <f t="shared" si="5"/>
        <v>-78.431423838723063</v>
      </c>
      <c r="AI9">
        <f t="shared" si="6"/>
        <v>177.67059860238822</v>
      </c>
      <c r="AJ9">
        <f t="shared" si="7"/>
        <v>-28.093290540101066</v>
      </c>
      <c r="AK9">
        <f t="shared" si="28"/>
        <v>26.337663650626194</v>
      </c>
      <c r="AL9">
        <f t="shared" si="8"/>
        <v>175.91497171291334</v>
      </c>
      <c r="AN9">
        <f t="shared" si="9"/>
        <v>176.08704724928384</v>
      </c>
      <c r="AO9">
        <f t="shared" si="10"/>
        <v>-8.8043523624641917</v>
      </c>
      <c r="AP9">
        <f t="shared" si="11"/>
        <v>-7.285039190154178</v>
      </c>
      <c r="AQ9">
        <f t="shared" si="12"/>
        <v>-48.999394177110652</v>
      </c>
      <c r="AR9">
        <f t="shared" si="13"/>
        <v>110.99826151955479</v>
      </c>
      <c r="AS9">
        <f t="shared" si="14"/>
        <v>-17.551054788155909</v>
      </c>
      <c r="AT9">
        <f t="shared" si="15"/>
        <v>16.454241167097535</v>
      </c>
      <c r="AU9">
        <f t="shared" si="16"/>
        <v>109.9014478984964</v>
      </c>
      <c r="AW9">
        <v>6</v>
      </c>
      <c r="AX9">
        <f>(R9*SUMPRODUCT(K10:$K$23, X10:$X$23)-$AZ$3*SUMPRODUCT(K9:$K$22, W10:$W$23))/Z9</f>
        <v>283.94443669170295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1.7364850000000001E-3</v>
      </c>
      <c r="O10">
        <f t="shared" si="30"/>
        <v>302.13812625618345</v>
      </c>
      <c r="P10">
        <f t="shared" si="31"/>
        <v>15.106906312809173</v>
      </c>
      <c r="Q10" s="5">
        <f t="shared" si="32"/>
        <v>12.5</v>
      </c>
      <c r="R10">
        <f t="shared" si="0"/>
        <v>50000</v>
      </c>
      <c r="S10">
        <f t="shared" si="20"/>
        <v>313.71384398341343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264.88333280508652</v>
      </c>
      <c r="AC10">
        <f t="shared" si="1"/>
        <v>289.21959567696751</v>
      </c>
      <c r="AE10">
        <f t="shared" si="2"/>
        <v>278.54769048391148</v>
      </c>
      <c r="AF10">
        <f t="shared" si="3"/>
        <v>-13.927384524195574</v>
      </c>
      <c r="AG10">
        <f t="shared" si="4"/>
        <v>-11.524021063454368</v>
      </c>
      <c r="AH10">
        <f t="shared" si="5"/>
        <v>-80.995764439902686</v>
      </c>
      <c r="AI10">
        <f t="shared" si="6"/>
        <v>172.10052045635882</v>
      </c>
      <c r="AJ10">
        <f t="shared" si="7"/>
        <v>-24.33626287188099</v>
      </c>
      <c r="AK10">
        <f t="shared" si="28"/>
        <v>27.798941035152129</v>
      </c>
      <c r="AL10">
        <f t="shared" si="8"/>
        <v>175.56319861962996</v>
      </c>
      <c r="AN10">
        <f t="shared" si="9"/>
        <v>165.34005155396514</v>
      </c>
      <c r="AO10">
        <f t="shared" si="10"/>
        <v>-8.267002577698257</v>
      </c>
      <c r="AP10">
        <f t="shared" si="11"/>
        <v>-6.8404165671966952</v>
      </c>
      <c r="AQ10">
        <f t="shared" si="12"/>
        <v>-48.077382529652745</v>
      </c>
      <c r="AR10">
        <f t="shared" si="13"/>
        <v>102.15524987941743</v>
      </c>
      <c r="AS10">
        <f t="shared" si="14"/>
        <v>-14.445493878902067</v>
      </c>
      <c r="AT10">
        <f t="shared" si="15"/>
        <v>16.500866820732675</v>
      </c>
      <c r="AU10">
        <f t="shared" si="16"/>
        <v>104.21062282124802</v>
      </c>
      <c r="AW10">
        <v>7</v>
      </c>
      <c r="AX10">
        <f>(R10*SUMPRODUCT(K11:$K$23, X11:$X$23)-$AZ$3*SUMPRODUCT(K10:$K$22, W11:$W$23))/Z10</f>
        <v>313.71384398341343</v>
      </c>
    </row>
    <row r="11" spans="1:52" x14ac:dyDescent="0.25">
      <c r="A11" t="s">
        <v>33</v>
      </c>
      <c r="C11" s="24">
        <f>AU25</f>
        <v>666.26455659870851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1.8096469999999999E-3</v>
      </c>
      <c r="O11">
        <f t="shared" si="30"/>
        <v>302.13812625618345</v>
      </c>
      <c r="P11">
        <f t="shared" si="31"/>
        <v>15.106906312809173</v>
      </c>
      <c r="Q11" s="5">
        <f t="shared" si="32"/>
        <v>12.5</v>
      </c>
      <c r="R11">
        <f t="shared" si="0"/>
        <v>50000</v>
      </c>
      <c r="S11">
        <f t="shared" si="20"/>
        <v>340.40859091677669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289.21959567696751</v>
      </c>
      <c r="AC11">
        <f t="shared" si="1"/>
        <v>310.12383950517574</v>
      </c>
      <c r="AE11">
        <f t="shared" si="2"/>
        <v>275.25814058663121</v>
      </c>
      <c r="AF11">
        <f t="shared" si="3"/>
        <v>-13.762907029331561</v>
      </c>
      <c r="AG11">
        <f t="shared" si="4"/>
        <v>-11.387926442674408</v>
      </c>
      <c r="AH11">
        <f t="shared" si="5"/>
        <v>-83.417640581668039</v>
      </c>
      <c r="AI11">
        <f t="shared" si="6"/>
        <v>166.68966653295718</v>
      </c>
      <c r="AJ11">
        <f t="shared" si="7"/>
        <v>-20.904243828208223</v>
      </c>
      <c r="AK11">
        <f t="shared" si="28"/>
        <v>28.361813705564757</v>
      </c>
      <c r="AL11">
        <f t="shared" si="8"/>
        <v>174.14723641031372</v>
      </c>
      <c r="AN11">
        <f t="shared" si="9"/>
        <v>155.38511070865525</v>
      </c>
      <c r="AO11">
        <f t="shared" si="10"/>
        <v>-7.7692555354327624</v>
      </c>
      <c r="AP11">
        <f t="shared" si="11"/>
        <v>-6.4285626839801715</v>
      </c>
      <c r="AQ11">
        <f t="shared" si="12"/>
        <v>-47.08983098270204</v>
      </c>
      <c r="AR11">
        <f t="shared" si="13"/>
        <v>94.097461506540256</v>
      </c>
      <c r="AS11">
        <f t="shared" si="14"/>
        <v>-11.800589201846179</v>
      </c>
      <c r="AT11">
        <f t="shared" si="15"/>
        <v>16.01043861280619</v>
      </c>
      <c r="AU11">
        <f t="shared" si="16"/>
        <v>98.307310917500274</v>
      </c>
      <c r="AW11">
        <v>8</v>
      </c>
      <c r="AX11">
        <f>(R11*SUMPRODUCT(K12:$K$23, X12:$X$23)-$AZ$3*SUMPRODUCT(K11:$K$22, W12:$W$23))/Z11</f>
        <v>340.40859091677669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1.8942099999999999E-3</v>
      </c>
      <c r="O12">
        <f t="shared" si="30"/>
        <v>302.13812625618345</v>
      </c>
      <c r="P12">
        <f t="shared" si="31"/>
        <v>15.106906312809173</v>
      </c>
      <c r="Q12" s="5">
        <f t="shared" si="32"/>
        <v>12.5</v>
      </c>
      <c r="R12">
        <f t="shared" si="0"/>
        <v>50000</v>
      </c>
      <c r="S12">
        <f t="shared" si="20"/>
        <v>364.05221141090323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310.12383950517574</v>
      </c>
      <c r="AC12">
        <f t="shared" si="1"/>
        <v>327.7191033074871</v>
      </c>
      <c r="AE12">
        <f t="shared" si="2"/>
        <v>271.98416245828429</v>
      </c>
      <c r="AF12">
        <f t="shared" si="3"/>
        <v>-13.599208122914215</v>
      </c>
      <c r="AG12">
        <f t="shared" si="4"/>
        <v>-11.252476054100685</v>
      </c>
      <c r="AH12">
        <f t="shared" si="5"/>
        <v>-86.284496587913154</v>
      </c>
      <c r="AI12">
        <f t="shared" si="6"/>
        <v>160.84798169335625</v>
      </c>
      <c r="AJ12">
        <f t="shared" si="7"/>
        <v>-17.595263802311365</v>
      </c>
      <c r="AK12">
        <f t="shared" si="28"/>
        <v>29.505606400324332</v>
      </c>
      <c r="AL12">
        <f t="shared" si="8"/>
        <v>172.75832429136921</v>
      </c>
      <c r="AN12">
        <f t="shared" si="9"/>
        <v>145.96152445195668</v>
      </c>
      <c r="AO12">
        <f t="shared" si="10"/>
        <v>-7.2980762225978344</v>
      </c>
      <c r="AP12">
        <f t="shared" si="11"/>
        <v>-6.0386918998181836</v>
      </c>
      <c r="AQ12">
        <f t="shared" si="12"/>
        <v>-46.304963291651603</v>
      </c>
      <c r="AR12">
        <f t="shared" si="13"/>
        <v>86.31979303788907</v>
      </c>
      <c r="AS12">
        <f t="shared" si="14"/>
        <v>-9.4425774813767056</v>
      </c>
      <c r="AT12">
        <f t="shared" si="15"/>
        <v>15.834316421755952</v>
      </c>
      <c r="AU12">
        <f t="shared" si="16"/>
        <v>92.711531978268326</v>
      </c>
      <c r="AW12">
        <v>9</v>
      </c>
      <c r="AX12">
        <f>(R12*SUMPRODUCT(K13:$K$23, X13:$X$23)-$AZ$3*SUMPRODUCT(K12:$K$22, W13:$W$23))/Z12</f>
        <v>364.05221141090323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1.9849490000000002E-3</v>
      </c>
      <c r="O13">
        <f t="shared" si="30"/>
        <v>302.13812625618345</v>
      </c>
      <c r="P13">
        <f t="shared" si="31"/>
        <v>15.106906312809173</v>
      </c>
      <c r="Q13" s="5">
        <f t="shared" si="32"/>
        <v>12.5</v>
      </c>
      <c r="R13">
        <f t="shared" si="0"/>
        <v>50000</v>
      </c>
      <c r="S13">
        <f t="shared" si="20"/>
        <v>384.69912965965466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327.7191033074871</v>
      </c>
      <c r="AC13">
        <f t="shared" si="1"/>
        <v>342.15496677041347</v>
      </c>
      <c r="AE13">
        <f t="shared" si="2"/>
        <v>268.72444614241408</v>
      </c>
      <c r="AF13">
        <f t="shared" si="3"/>
        <v>-13.436222307120703</v>
      </c>
      <c r="AG13">
        <f t="shared" si="4"/>
        <v>-11.117615702468568</v>
      </c>
      <c r="AH13">
        <f t="shared" si="5"/>
        <v>-89.342364364444407</v>
      </c>
      <c r="AI13">
        <f t="shared" si="6"/>
        <v>154.82824376838039</v>
      </c>
      <c r="AJ13">
        <f t="shared" si="7"/>
        <v>-14.435863462926363</v>
      </c>
      <c r="AK13">
        <f t="shared" si="28"/>
        <v>30.141478813281751</v>
      </c>
      <c r="AL13">
        <f t="shared" si="8"/>
        <v>170.53385911873579</v>
      </c>
      <c r="AN13">
        <f t="shared" si="9"/>
        <v>137.12292766514952</v>
      </c>
      <c r="AO13">
        <f t="shared" si="10"/>
        <v>-6.8561463832574745</v>
      </c>
      <c r="AP13">
        <f t="shared" si="11"/>
        <v>-5.6730231866237038</v>
      </c>
      <c r="AQ13">
        <f t="shared" si="12"/>
        <v>-45.589028992496729</v>
      </c>
      <c r="AR13">
        <f t="shared" si="13"/>
        <v>79.004729102771591</v>
      </c>
      <c r="AS13">
        <f t="shared" si="14"/>
        <v>-7.3662366406432955</v>
      </c>
      <c r="AT13">
        <f t="shared" si="15"/>
        <v>15.380393850896191</v>
      </c>
      <c r="AU13">
        <f t="shared" si="16"/>
        <v>87.018886313024495</v>
      </c>
      <c r="AW13">
        <v>10</v>
      </c>
      <c r="AX13">
        <f>(R13*SUMPRODUCT(K14:$K$23, X14:$X$23)-$AZ$3*SUMPRODUCT(K13:$K$22, W14:$W$23))/Z13</f>
        <v>384.69912965965466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2.0842399999999998E-3</v>
      </c>
      <c r="O14">
        <f t="shared" si="30"/>
        <v>302.13812625618345</v>
      </c>
      <c r="P14">
        <f t="shared" si="31"/>
        <v>15.106906312809173</v>
      </c>
      <c r="Q14" s="5">
        <f t="shared" si="32"/>
        <v>12.5</v>
      </c>
      <c r="R14">
        <f t="shared" si="0"/>
        <v>50000</v>
      </c>
      <c r="S14">
        <f t="shared" si="20"/>
        <v>402.38648920845759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342.15496677041347</v>
      </c>
      <c r="AC14">
        <f t="shared" si="1"/>
        <v>353.56148451473973</v>
      </c>
      <c r="AE14">
        <f t="shared" si="2"/>
        <v>265.47711544136206</v>
      </c>
      <c r="AF14">
        <f t="shared" si="3"/>
        <v>-13.273855772068103</v>
      </c>
      <c r="AG14">
        <f t="shared" si="4"/>
        <v>-10.983267766092169</v>
      </c>
      <c r="AH14">
        <f t="shared" si="5"/>
        <v>-92.687117406852352</v>
      </c>
      <c r="AI14">
        <f t="shared" si="6"/>
        <v>148.53287449634945</v>
      </c>
      <c r="AJ14">
        <f t="shared" si="7"/>
        <v>-11.406517744326266</v>
      </c>
      <c r="AK14">
        <f t="shared" si="28"/>
        <v>30.550012839000956</v>
      </c>
      <c r="AL14">
        <f t="shared" si="8"/>
        <v>167.67636959102413</v>
      </c>
      <c r="AN14">
        <f t="shared" si="9"/>
        <v>128.84335295581241</v>
      </c>
      <c r="AO14">
        <f t="shared" si="10"/>
        <v>-6.4421676477906207</v>
      </c>
      <c r="AP14">
        <f t="shared" si="11"/>
        <v>-5.3304822264703979</v>
      </c>
      <c r="AQ14">
        <f t="shared" si="12"/>
        <v>-44.98360984016962</v>
      </c>
      <c r="AR14">
        <f t="shared" si="13"/>
        <v>72.087093241381766</v>
      </c>
      <c r="AS14">
        <f t="shared" si="14"/>
        <v>-5.5358970933733076</v>
      </c>
      <c r="AT14">
        <f t="shared" si="15"/>
        <v>14.826762301059473</v>
      </c>
      <c r="AU14">
        <f t="shared" si="16"/>
        <v>81.377958449067933</v>
      </c>
      <c r="AW14">
        <v>11</v>
      </c>
      <c r="AX14">
        <f>(R14*SUMPRODUCT(K15:$K$23, X15:$X$23)-$AZ$3*SUMPRODUCT(K14:$K$22, W15:$W$23))/Z14</f>
        <v>402.38648920845759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2.1892320000000002E-3</v>
      </c>
      <c r="O15">
        <f t="shared" si="30"/>
        <v>302.13812625618345</v>
      </c>
      <c r="P15">
        <f t="shared" si="31"/>
        <v>15.106906312809173</v>
      </c>
      <c r="Q15" s="5">
        <f t="shared" si="32"/>
        <v>12.5</v>
      </c>
      <c r="R15">
        <f t="shared" si="0"/>
        <v>50000</v>
      </c>
      <c r="S15">
        <f t="shared" si="20"/>
        <v>417.27135698507777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353.56148451473973</v>
      </c>
      <c r="AC15">
        <f t="shared" si="1"/>
        <v>362.17118060135203</v>
      </c>
      <c r="AE15">
        <f t="shared" si="2"/>
        <v>262.24115329055655</v>
      </c>
      <c r="AF15">
        <f t="shared" si="3"/>
        <v>-13.112057664527827</v>
      </c>
      <c r="AG15">
        <f t="shared" si="4"/>
        <v>-10.849390167173151</v>
      </c>
      <c r="AH15">
        <f t="shared" si="5"/>
        <v>-96.179685032389969</v>
      </c>
      <c r="AI15">
        <f t="shared" si="6"/>
        <v>142.10002042646562</v>
      </c>
      <c r="AJ15">
        <f t="shared" si="7"/>
        <v>-8.6096960866123027</v>
      </c>
      <c r="AK15">
        <f t="shared" si="28"/>
        <v>31.279641109305885</v>
      </c>
      <c r="AL15">
        <f t="shared" si="8"/>
        <v>164.7699654491592</v>
      </c>
      <c r="AN15">
        <f t="shared" si="9"/>
        <v>120.99329920617562</v>
      </c>
      <c r="AO15">
        <f t="shared" si="10"/>
        <v>-6.0496649603087809</v>
      </c>
      <c r="AP15">
        <f t="shared" si="11"/>
        <v>-5.005711324213399</v>
      </c>
      <c r="AQ15">
        <f t="shared" si="12"/>
        <v>-44.37555762190415</v>
      </c>
      <c r="AR15">
        <f t="shared" si="13"/>
        <v>65.562365299749302</v>
      </c>
      <c r="AS15">
        <f t="shared" si="14"/>
        <v>-3.9723572048492608</v>
      </c>
      <c r="AT15">
        <f t="shared" si="15"/>
        <v>14.431857579602571</v>
      </c>
      <c r="AU15">
        <f t="shared" si="16"/>
        <v>76.021865674502607</v>
      </c>
      <c r="AW15">
        <v>12</v>
      </c>
      <c r="AX15">
        <f>(R15*SUMPRODUCT(K16:$K$23, X16:$X$23)-$AZ$3*SUMPRODUCT(K15:$K$22, W16:$W$23))/Z15</f>
        <v>417.27135698507777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2.8741389999999999E-3</v>
      </c>
      <c r="O16">
        <f t="shared" si="30"/>
        <v>302.13812625618345</v>
      </c>
      <c r="P16">
        <f t="shared" si="31"/>
        <v>15.106906312809173</v>
      </c>
      <c r="Q16" s="5">
        <f t="shared" si="32"/>
        <v>12.5</v>
      </c>
      <c r="R16">
        <f t="shared" si="0"/>
        <v>50000</v>
      </c>
      <c r="S16">
        <f t="shared" si="20"/>
        <v>417.10311781597755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362.17118060135203</v>
      </c>
      <c r="AC16">
        <f t="shared" si="1"/>
        <v>357.36439501497102</v>
      </c>
      <c r="AE16">
        <f t="shared" si="2"/>
        <v>258.86502423157361</v>
      </c>
      <c r="AF16">
        <f t="shared" si="3"/>
        <v>-12.94325121157868</v>
      </c>
      <c r="AG16">
        <f t="shared" si="4"/>
        <v>-10.709713610095731</v>
      </c>
      <c r="AH16">
        <f t="shared" si="5"/>
        <v>-124.73062162275548</v>
      </c>
      <c r="AI16">
        <f t="shared" si="6"/>
        <v>110.48143778714373</v>
      </c>
      <c r="AJ16">
        <f t="shared" si="7"/>
        <v>4.8067855863810109</v>
      </c>
      <c r="AK16">
        <f t="shared" si="28"/>
        <v>33.262684563087689</v>
      </c>
      <c r="AL16">
        <f t="shared" si="8"/>
        <v>148.55090793661242</v>
      </c>
      <c r="AN16">
        <f t="shared" si="9"/>
        <v>113.24131473796031</v>
      </c>
      <c r="AO16">
        <f t="shared" si="10"/>
        <v>-5.6620657368980147</v>
      </c>
      <c r="AP16">
        <f t="shared" si="11"/>
        <v>-4.6849977252598869</v>
      </c>
      <c r="AQ16">
        <f t="shared" si="12"/>
        <v>-54.563800662419169</v>
      </c>
      <c r="AR16">
        <f t="shared" si="13"/>
        <v>48.330450613383242</v>
      </c>
      <c r="AS16">
        <f t="shared" si="14"/>
        <v>2.1027433933227044</v>
      </c>
      <c r="AT16">
        <f t="shared" si="15"/>
        <v>14.550865428110173</v>
      </c>
      <c r="AU16">
        <f t="shared" si="16"/>
        <v>64.984059434816118</v>
      </c>
      <c r="AW16">
        <v>13</v>
      </c>
      <c r="AX16">
        <f>(R16*SUMPRODUCT(K17:$K$23, X17:$X$23)-$AZ$3*SUMPRODUCT(K16:$K$22, W17:$W$23))/Z16</f>
        <v>417.10311781597755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3.657909E-3</v>
      </c>
      <c r="O17">
        <f t="shared" si="30"/>
        <v>302.13812625618345</v>
      </c>
      <c r="P17">
        <f t="shared" si="31"/>
        <v>15.106906312809173</v>
      </c>
      <c r="Q17" s="5">
        <f t="shared" si="32"/>
        <v>12.5</v>
      </c>
      <c r="R17">
        <f t="shared" si="0"/>
        <v>50000</v>
      </c>
      <c r="S17">
        <f t="shared" si="20"/>
        <v>401.58315894285442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357.36439501497102</v>
      </c>
      <c r="AC17">
        <f t="shared" si="1"/>
        <v>339.36801064513929</v>
      </c>
      <c r="AE17">
        <f t="shared" si="2"/>
        <v>255.32946928733597</v>
      </c>
      <c r="AF17">
        <f t="shared" si="3"/>
        <v>-12.766473464366799</v>
      </c>
      <c r="AG17">
        <f t="shared" si="4"/>
        <v>-10.563441316192982</v>
      </c>
      <c r="AH17">
        <f t="shared" si="5"/>
        <v>-156.70063120716665</v>
      </c>
      <c r="AI17">
        <f t="shared" si="6"/>
        <v>75.298923299609527</v>
      </c>
      <c r="AJ17">
        <f t="shared" si="7"/>
        <v>17.996384369831731</v>
      </c>
      <c r="AK17">
        <f t="shared" si="28"/>
        <v>37.015520014700918</v>
      </c>
      <c r="AL17">
        <f t="shared" si="8"/>
        <v>130.31082768414217</v>
      </c>
      <c r="AN17">
        <f t="shared" si="9"/>
        <v>105.20361228805584</v>
      </c>
      <c r="AO17">
        <f t="shared" si="10"/>
        <v>-5.2601806144027918</v>
      </c>
      <c r="AP17">
        <f t="shared" si="11"/>
        <v>-4.3524634573448999</v>
      </c>
      <c r="AQ17">
        <f t="shared" si="12"/>
        <v>-64.565490606414869</v>
      </c>
      <c r="AR17">
        <f t="shared" si="13"/>
        <v>31.025477609893276</v>
      </c>
      <c r="AS17">
        <f t="shared" si="14"/>
        <v>7.4150651278720607</v>
      </c>
      <c r="AT17">
        <f t="shared" si="15"/>
        <v>15.251535309013045</v>
      </c>
      <c r="AU17">
        <f t="shared" si="16"/>
        <v>53.692078046778377</v>
      </c>
      <c r="AW17">
        <v>14</v>
      </c>
      <c r="AX17">
        <f>(R17*SUMPRODUCT(K18:$K$23, X18:$X$23)-$AZ$3*SUMPRODUCT(K17:$K$22, W18:$W$23))/Z17</f>
        <v>401.58315894285442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4.4868319999999996E-3</v>
      </c>
      <c r="O18">
        <f t="shared" si="30"/>
        <v>302.13812625618345</v>
      </c>
      <c r="P18">
        <f t="shared" si="31"/>
        <v>15.106906312809173</v>
      </c>
      <c r="Q18" s="5">
        <f t="shared" si="32"/>
        <v>12.5</v>
      </c>
      <c r="R18">
        <f t="shared" si="0"/>
        <v>50000</v>
      </c>
      <c r="S18">
        <f t="shared" si="20"/>
        <v>371.78382090184277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339.36801064513929</v>
      </c>
      <c r="AC18">
        <f t="shared" si="1"/>
        <v>309.63377591858989</v>
      </c>
      <c r="AE18">
        <f t="shared" si="2"/>
        <v>251.63055416112118</v>
      </c>
      <c r="AF18">
        <f t="shared" si="3"/>
        <v>-12.581527708056059</v>
      </c>
      <c r="AG18">
        <f t="shared" si="4"/>
        <v>-10.410410516503434</v>
      </c>
      <c r="AH18">
        <f t="shared" si="5"/>
        <v>-189.58554611046713</v>
      </c>
      <c r="AI18">
        <f t="shared" si="6"/>
        <v>39.053069826094543</v>
      </c>
      <c r="AJ18">
        <f t="shared" si="7"/>
        <v>29.734234726549403</v>
      </c>
      <c r="AK18">
        <f t="shared" si="28"/>
        <v>40.547034300584123</v>
      </c>
      <c r="AL18">
        <f t="shared" si="8"/>
        <v>109.33433885322808</v>
      </c>
      <c r="AN18">
        <f t="shared" si="9"/>
        <v>96.887716317209268</v>
      </c>
      <c r="AO18">
        <f t="shared" si="10"/>
        <v>-4.8443858158604636</v>
      </c>
      <c r="AP18">
        <f t="shared" si="11"/>
        <v>-4.0084198210000981</v>
      </c>
      <c r="AQ18">
        <f t="shared" si="12"/>
        <v>-72.997934096797422</v>
      </c>
      <c r="AR18">
        <f t="shared" si="13"/>
        <v>15.036976583551288</v>
      </c>
      <c r="AS18">
        <f t="shared" si="14"/>
        <v>11.448856474125069</v>
      </c>
      <c r="AT18">
        <f t="shared" si="15"/>
        <v>15.6122119983239</v>
      </c>
      <c r="AU18">
        <f t="shared" si="16"/>
        <v>42.098045056000259</v>
      </c>
      <c r="AW18">
        <v>15</v>
      </c>
      <c r="AX18">
        <f>(R18*SUMPRODUCT(K19:$K$23, X19:$X$23)-$AZ$3*SUMPRODUCT(K18:$K$22, W19:$W$23))/Z18</f>
        <v>371.78382090184277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5.3970320000000004E-3</v>
      </c>
      <c r="O19">
        <f t="shared" si="30"/>
        <v>302.13812625618345</v>
      </c>
      <c r="P19">
        <f t="shared" si="31"/>
        <v>15.106906312809173</v>
      </c>
      <c r="Q19" s="5">
        <f t="shared" si="32"/>
        <v>12.5</v>
      </c>
      <c r="R19">
        <f t="shared" si="0"/>
        <v>50000</v>
      </c>
      <c r="S19">
        <f t="shared" si="20"/>
        <v>327.87499461344237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309.63377591858989</v>
      </c>
      <c r="AC19">
        <f t="shared" si="1"/>
        <v>268.86067184311958</v>
      </c>
      <c r="AE19">
        <f t="shared" si="2"/>
        <v>247.75619046652466</v>
      </c>
      <c r="AF19">
        <f t="shared" si="3"/>
        <v>-12.387809523326233</v>
      </c>
      <c r="AG19">
        <f t="shared" si="4"/>
        <v>-10.250121092647694</v>
      </c>
      <c r="AH19">
        <f t="shared" si="5"/>
        <v>-224.74127476282226</v>
      </c>
      <c r="AI19">
        <f t="shared" si="6"/>
        <v>0.37698508772845685</v>
      </c>
      <c r="AJ19">
        <f t="shared" si="7"/>
        <v>40.773104075470314</v>
      </c>
      <c r="AK19">
        <f t="shared" si="28"/>
        <v>40.003158313655263</v>
      </c>
      <c r="AL19">
        <f t="shared" si="8"/>
        <v>81.153247476854034</v>
      </c>
      <c r="AN19">
        <f t="shared" si="9"/>
        <v>88.87267845040644</v>
      </c>
      <c r="AO19">
        <f t="shared" si="10"/>
        <v>-4.4436339225203225</v>
      </c>
      <c r="AP19">
        <f t="shared" si="11"/>
        <v>-3.6768232278244128</v>
      </c>
      <c r="AQ19">
        <f t="shared" si="12"/>
        <v>-80.616992894994596</v>
      </c>
      <c r="AR19">
        <f t="shared" si="13"/>
        <v>0.13522840506710257</v>
      </c>
      <c r="AS19">
        <f t="shared" si="14"/>
        <v>14.625729274820404</v>
      </c>
      <c r="AT19">
        <f t="shared" si="15"/>
        <v>14.349541858533474</v>
      </c>
      <c r="AU19">
        <f t="shared" si="16"/>
        <v>29.110499538420981</v>
      </c>
      <c r="AW19">
        <v>16</v>
      </c>
      <c r="AX19">
        <f>(R19*SUMPRODUCT(K20:$K$23, X20:$X$23)-$AZ$3*SUMPRODUCT(K19:$K$22, W20:$W$23))/Z19</f>
        <v>327.87499461344237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6.3737730000000001E-3</v>
      </c>
      <c r="O20">
        <f t="shared" si="30"/>
        <v>302.13812625618345</v>
      </c>
      <c r="P20">
        <f t="shared" si="31"/>
        <v>15.106906312809173</v>
      </c>
      <c r="Q20" s="5">
        <f t="shared" si="32"/>
        <v>12.5</v>
      </c>
      <c r="R20">
        <f t="shared" si="0"/>
        <v>50000</v>
      </c>
      <c r="S20">
        <f t="shared" si="20"/>
        <v>268.41068169734154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268.86067184311958</v>
      </c>
      <c r="AC20">
        <f t="shared" si="1"/>
        <v>216.4955022516983</v>
      </c>
      <c r="AE20">
        <f t="shared" si="2"/>
        <v>243.69948684448102</v>
      </c>
      <c r="AF20">
        <f t="shared" si="3"/>
        <v>-12.18497434222405</v>
      </c>
      <c r="AG20">
        <f t="shared" si="4"/>
        <v>-10.082287936654168</v>
      </c>
      <c r="AH20">
        <f t="shared" si="5"/>
        <v>-261.32778026819352</v>
      </c>
      <c r="AI20">
        <f t="shared" si="6"/>
        <v>-39.895555702590741</v>
      </c>
      <c r="AJ20">
        <f t="shared" si="7"/>
        <v>52.365169591421278</v>
      </c>
      <c r="AK20">
        <f t="shared" si="28"/>
        <v>27.17037250995395</v>
      </c>
      <c r="AL20">
        <f t="shared" si="8"/>
        <v>39.639986398784487</v>
      </c>
      <c r="AN20">
        <f t="shared" si="9"/>
        <v>82.915201923131448</v>
      </c>
      <c r="AO20">
        <f t="shared" si="10"/>
        <v>-4.1457600961565726</v>
      </c>
      <c r="AP20">
        <f t="shared" si="11"/>
        <v>-3.4303516635975417</v>
      </c>
      <c r="AQ20">
        <f t="shared" si="12"/>
        <v>-88.912972077321797</v>
      </c>
      <c r="AR20">
        <f t="shared" si="13"/>
        <v>-13.573881913944472</v>
      </c>
      <c r="AS20">
        <f t="shared" si="14"/>
        <v>17.816486471235454</v>
      </c>
      <c r="AT20">
        <f t="shared" si="15"/>
        <v>9.2443236223439378</v>
      </c>
      <c r="AU20">
        <f t="shared" si="16"/>
        <v>13.486928179634917</v>
      </c>
      <c r="AW20">
        <v>17</v>
      </c>
      <c r="AX20">
        <f>(R20*SUMPRODUCT(K21:$K$23, X21:$X$23)-$AZ$3*SUMPRODUCT(K20:$K$22, W21:$W$23))/Z20</f>
        <v>268.41068169734154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7.4983330000000003E-3</v>
      </c>
      <c r="O21">
        <f t="shared" si="30"/>
        <v>302.13812625618345</v>
      </c>
      <c r="P21">
        <f t="shared" si="31"/>
        <v>15.106906312809173</v>
      </c>
      <c r="Q21" s="5">
        <f t="shared" si="32"/>
        <v>12.5</v>
      </c>
      <c r="R21">
        <f t="shared" si="0"/>
        <v>50000</v>
      </c>
      <c r="S21">
        <f t="shared" si="20"/>
        <v>192.72203325726673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216.4955022516983</v>
      </c>
      <c r="AC21">
        <f t="shared" si="1"/>
        <v>152.72627096854382</v>
      </c>
      <c r="AE21">
        <f t="shared" si="2"/>
        <v>239.43515207174718</v>
      </c>
      <c r="AF21">
        <f t="shared" si="3"/>
        <v>-11.97175760358736</v>
      </c>
      <c r="AG21">
        <f t="shared" si="4"/>
        <v>-9.9058647049367128</v>
      </c>
      <c r="AH21">
        <f t="shared" si="5"/>
        <v>-302.40140940366348</v>
      </c>
      <c r="AI21">
        <f t="shared" si="6"/>
        <v>-84.843879640440349</v>
      </c>
      <c r="AJ21">
        <f t="shared" si="7"/>
        <v>63.769231283154483</v>
      </c>
      <c r="AK21">
        <f t="shared" si="28"/>
        <v>22.775091401728723</v>
      </c>
      <c r="AL21">
        <f t="shared" si="8"/>
        <v>1.7004430444428564</v>
      </c>
      <c r="AN21">
        <f t="shared" si="9"/>
        <v>77.489131655206194</v>
      </c>
      <c r="AO21">
        <f t="shared" si="10"/>
        <v>-3.8744565827603101</v>
      </c>
      <c r="AP21">
        <f t="shared" si="11"/>
        <v>-3.205865336136982</v>
      </c>
      <c r="AQ21">
        <f t="shared" si="12"/>
        <v>-97.867094381274057</v>
      </c>
      <c r="AR21">
        <f t="shared" si="13"/>
        <v>-27.458284644965147</v>
      </c>
      <c r="AS21">
        <f t="shared" si="14"/>
        <v>20.637831645417481</v>
      </c>
      <c r="AT21">
        <f t="shared" si="15"/>
        <v>7.3707725904802794</v>
      </c>
      <c r="AU21">
        <f t="shared" si="16"/>
        <v>0.55031959093261407</v>
      </c>
      <c r="AW21">
        <v>18</v>
      </c>
      <c r="AX21">
        <f>(R21*SUMPRODUCT(K22:$K$23, X22:$X$23)-$AZ$3*SUMPRODUCT(K21:$K$22, W22:$W$23))/Z21</f>
        <v>192.72203325726673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8.7783159999999995E-3</v>
      </c>
      <c r="O22">
        <f t="shared" si="30"/>
        <v>302.13812625618345</v>
      </c>
      <c r="P22">
        <f t="shared" si="31"/>
        <v>15.106906312809173</v>
      </c>
      <c r="Q22" s="5">
        <f t="shared" si="32"/>
        <v>12.5</v>
      </c>
      <c r="R22">
        <f t="shared" si="0"/>
        <v>50000</v>
      </c>
      <c r="S22">
        <f t="shared" si="20"/>
        <v>102.09600307644492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152.72627096854382</v>
      </c>
      <c r="AC22">
        <f t="shared" si="1"/>
        <v>79.388620692019359</v>
      </c>
      <c r="AE22">
        <f t="shared" si="2"/>
        <v>234.93896312463588</v>
      </c>
      <c r="AF22">
        <f t="shared" si="3"/>
        <v>-11.746948156231793</v>
      </c>
      <c r="AG22">
        <f t="shared" si="4"/>
        <v>-9.7198492472541638</v>
      </c>
      <c r="AH22">
        <f t="shared" si="5"/>
        <v>-347.82724253272482</v>
      </c>
      <c r="AI22">
        <f t="shared" si="6"/>
        <v>-134.35507681157489</v>
      </c>
      <c r="AJ22">
        <f t="shared" si="7"/>
        <v>73.337650276524457</v>
      </c>
      <c r="AK22">
        <f t="shared" si="28"/>
        <v>26.314280015586359</v>
      </c>
      <c r="AL22">
        <f t="shared" si="8"/>
        <v>-34.70314651946407</v>
      </c>
      <c r="AN22">
        <f t="shared" si="9"/>
        <v>71.059828275158068</v>
      </c>
      <c r="AO22">
        <f t="shared" si="10"/>
        <v>-3.5529914137579035</v>
      </c>
      <c r="AP22">
        <f t="shared" si="11"/>
        <v>-2.939873442805192</v>
      </c>
      <c r="AQ22">
        <f t="shared" si="12"/>
        <v>-105.20410831423044</v>
      </c>
      <c r="AR22">
        <f t="shared" si="13"/>
        <v>-40.637144895635458</v>
      </c>
      <c r="AS22">
        <f t="shared" si="14"/>
        <v>22.181764852638697</v>
      </c>
      <c r="AT22">
        <f t="shared" si="15"/>
        <v>7.9590383571243093</v>
      </c>
      <c r="AU22">
        <f t="shared" si="16"/>
        <v>-10.496341685872451</v>
      </c>
      <c r="AW22">
        <v>19</v>
      </c>
      <c r="AX22">
        <f>(R22*SUMPRODUCT(K23:$K$23, X23:$X$23)-$AZ$3*SUMPRODUCT(K22:$K$22, W23:$W$23))/Z22</f>
        <v>102.09600307644492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1.019566E-2</v>
      </c>
      <c r="O23">
        <f t="shared" si="30"/>
        <v>302.13812625618345</v>
      </c>
      <c r="P23">
        <f t="shared" si="31"/>
        <v>15.106906312809173</v>
      </c>
      <c r="Q23" s="5">
        <f t="shared" si="32"/>
        <v>12.5</v>
      </c>
      <c r="R23">
        <f t="shared" si="0"/>
        <v>50000</v>
      </c>
      <c r="S23">
        <f t="shared" si="20"/>
        <v>104.20039890458631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79.388620692019359</v>
      </c>
      <c r="AC23">
        <f t="shared" si="1"/>
        <v>79.388620692019359</v>
      </c>
      <c r="AE23">
        <f t="shared" si="2"/>
        <v>230.19421570461819</v>
      </c>
      <c r="AF23">
        <f t="shared" si="3"/>
        <v>-11.50971078523091</v>
      </c>
      <c r="AG23">
        <f t="shared" si="4"/>
        <v>-9.5235504766053634</v>
      </c>
      <c r="AH23">
        <f t="shared" si="5"/>
        <v>-396.40111270503763</v>
      </c>
      <c r="AI23">
        <f t="shared" si="6"/>
        <v>-187.2401582622557</v>
      </c>
      <c r="AJ23">
        <f t="shared" si="7"/>
        <v>0</v>
      </c>
      <c r="AK23">
        <f t="shared" si="28"/>
        <v>30.969797751025151</v>
      </c>
      <c r="AL23">
        <f t="shared" si="8"/>
        <v>-156.27036051123056</v>
      </c>
      <c r="AN23">
        <f t="shared" si="9"/>
        <v>63.071589948051994</v>
      </c>
      <c r="AO23">
        <f t="shared" si="10"/>
        <v>-3.1535794974025997</v>
      </c>
      <c r="AP23">
        <f t="shared" si="11"/>
        <v>-2.6093855949916378</v>
      </c>
      <c r="AQ23">
        <f t="shared" si="12"/>
        <v>-108.61110631713449</v>
      </c>
      <c r="AR23">
        <f t="shared" si="13"/>
        <v>-51.302481461476731</v>
      </c>
      <c r="AS23">
        <f t="shared" si="14"/>
        <v>0</v>
      </c>
      <c r="AT23">
        <f t="shared" si="15"/>
        <v>8.4855059391814827</v>
      </c>
      <c r="AU23">
        <f t="shared" si="16"/>
        <v>-42.816975522295252</v>
      </c>
      <c r="AW23">
        <v>20</v>
      </c>
      <c r="AX23">
        <f>(R23*SUMPRODUCT(K$23:$K24, X$23:$X24)-$AZ$3*SUMPRODUCT(K$22:$K23, W$23:$W24))/Z23</f>
        <v>104.20039890458631</v>
      </c>
    </row>
    <row r="25" spans="5:50" x14ac:dyDescent="0.25">
      <c r="AN25" s="6">
        <f t="shared" ref="AN25:AU25" si="33">SUM(AN3:AN23)</f>
        <v>2903.825159960807</v>
      </c>
      <c r="AO25" s="6">
        <f t="shared" si="33"/>
        <v>-371.79485269017795</v>
      </c>
      <c r="AP25" s="6">
        <f t="shared" si="33"/>
        <v>-732.59346240754826</v>
      </c>
      <c r="AQ25" s="6">
        <f t="shared" si="33"/>
        <v>-1283.4663923546498</v>
      </c>
      <c r="AR25" s="6">
        <f t="shared" si="33"/>
        <v>515.97045250843109</v>
      </c>
      <c r="AS25" s="6">
        <f t="shared" si="33"/>
        <v>-165.22712190512436</v>
      </c>
      <c r="AT25" s="6">
        <f t="shared" si="33"/>
        <v>315.52122599540195</v>
      </c>
      <c r="AU25" s="7">
        <f t="shared" si="33"/>
        <v>666.26455659870851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1233.8657188416958</v>
      </c>
      <c r="K3">
        <v>1</v>
      </c>
      <c r="L3" s="2">
        <v>0</v>
      </c>
      <c r="O3">
        <f>$C$3</f>
        <v>1233.8657188416958</v>
      </c>
      <c r="P3">
        <f>O3*B5</f>
        <v>987.09257507335667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1233.8657188416958</v>
      </c>
      <c r="AF3">
        <f t="shared" ref="AF3:AF23" si="3">-$Z3*P3</f>
        <v>-987.09257507335667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-378.18382693166097</v>
      </c>
      <c r="AJ3">
        <f t="shared" ref="AJ3:AJ23" si="7">AB3-AC3</f>
        <v>0</v>
      </c>
      <c r="AL3">
        <f t="shared" ref="AL3:AL23" si="8">SUM(AI3:AK3)</f>
        <v>-378.18382693166097</v>
      </c>
      <c r="AN3">
        <f t="shared" ref="AN3:AN23" si="9">AE3*$K3</f>
        <v>1233.8657188416958</v>
      </c>
      <c r="AO3">
        <f t="shared" ref="AO3:AO23" si="10">AF3*$K3</f>
        <v>-987.09257507335667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-378.18382693166097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-378.18382693166097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446.86523718229756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50000</v>
      </c>
      <c r="S4">
        <f t="shared" ref="S4:S23" si="20">AX4</f>
        <v>353.3663798400234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1"/>
        <v>349.09621569810542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-349.09621569810542</v>
      </c>
      <c r="AK4">
        <f t="shared" ref="AK4:AK23" si="28">H4*SUM(AB4:AB4, AE4:AF4)</f>
        <v>0</v>
      </c>
      <c r="AL4">
        <f t="shared" si="8"/>
        <v>-453.30821569810541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-97.76902148419174</v>
      </c>
      <c r="AR4">
        <f t="shared" si="13"/>
        <v>-97.76902148419174</v>
      </c>
      <c r="AS4">
        <f t="shared" si="14"/>
        <v>-327.51310225922259</v>
      </c>
      <c r="AT4">
        <f t="shared" si="15"/>
        <v>0</v>
      </c>
      <c r="AU4">
        <f t="shared" si="16"/>
        <v>-425.28212374341433</v>
      </c>
      <c r="AW4">
        <v>1</v>
      </c>
      <c r="AX4">
        <f>(R4*SUMPRODUCT(K5:$K$23, X5:$X$23)-$AZ$3*SUMPRODUCT(K4:$K$22, W5:$W$23))/Z4</f>
        <v>353.3663798400234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2.1892320000000002E-3</v>
      </c>
      <c r="O5">
        <f t="shared" ref="O5:O23" si="30">$C$3</f>
        <v>1233.8657188416958</v>
      </c>
      <c r="P5">
        <f t="shared" ref="P5:P23" si="31">O5*$C$5</f>
        <v>61.693285942084792</v>
      </c>
      <c r="Q5" s="5">
        <f t="shared" ref="Q5:Q23" si="32">$C$8</f>
        <v>12.5</v>
      </c>
      <c r="R5">
        <f t="shared" si="0"/>
        <v>50000</v>
      </c>
      <c r="S5">
        <f t="shared" si="20"/>
        <v>686.44415951908832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349.09621569810542</v>
      </c>
      <c r="AC5">
        <f t="shared" si="1"/>
        <v>669.88288801403542</v>
      </c>
      <c r="AE5">
        <f t="shared" si="2"/>
        <v>1204.0972593287902</v>
      </c>
      <c r="AF5">
        <f t="shared" si="3"/>
        <v>-60.204862966439507</v>
      </c>
      <c r="AG5">
        <f t="shared" si="4"/>
        <v>-12.198422820061296</v>
      </c>
      <c r="AH5">
        <f t="shared" si="5"/>
        <v>-108.13883975481602</v>
      </c>
      <c r="AI5">
        <f t="shared" si="6"/>
        <v>1023.5551337874733</v>
      </c>
      <c r="AJ5">
        <f t="shared" si="7"/>
        <v>-320.78667231592999</v>
      </c>
      <c r="AK5">
        <f t="shared" si="28"/>
        <v>128.9942160820234</v>
      </c>
      <c r="AL5">
        <f t="shared" si="8"/>
        <v>831.76267755356673</v>
      </c>
      <c r="AN5">
        <f t="shared" si="9"/>
        <v>1039.8132536817729</v>
      </c>
      <c r="AO5">
        <f t="shared" si="10"/>
        <v>-51.99066268408864</v>
      </c>
      <c r="AP5">
        <f t="shared" si="11"/>
        <v>-10.534100650128973</v>
      </c>
      <c r="AQ5">
        <f t="shared" si="12"/>
        <v>-93.384648078601046</v>
      </c>
      <c r="AR5">
        <f t="shared" si="13"/>
        <v>883.90384226895424</v>
      </c>
      <c r="AS5">
        <f t="shared" si="14"/>
        <v>-277.01934448759891</v>
      </c>
      <c r="AT5">
        <f t="shared" si="15"/>
        <v>111.39456924364029</v>
      </c>
      <c r="AU5">
        <f t="shared" si="16"/>
        <v>718.27906702499558</v>
      </c>
      <c r="AW5">
        <v>2</v>
      </c>
      <c r="AX5">
        <f>(R5*SUMPRODUCT(K6:$K$23, X6:$X$23)-$AZ$3*SUMPRODUCT(K5:$K$22, W6:$W$23))/Z5</f>
        <v>686.44415951908832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2.8741389999999999E-3</v>
      </c>
      <c r="O6">
        <f t="shared" si="30"/>
        <v>1233.8657188416958</v>
      </c>
      <c r="P6">
        <f t="shared" si="31"/>
        <v>61.693285942084792</v>
      </c>
      <c r="Q6" s="5">
        <f t="shared" si="32"/>
        <v>12.5</v>
      </c>
      <c r="R6">
        <f t="shared" si="0"/>
        <v>50000</v>
      </c>
      <c r="S6">
        <f t="shared" si="20"/>
        <v>972.94329282293268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669.88288801403542</v>
      </c>
      <c r="AC6">
        <f t="shared" si="1"/>
        <v>937.24628588155474</v>
      </c>
      <c r="AE6">
        <f t="shared" si="2"/>
        <v>1188.5955438426722</v>
      </c>
      <c r="AF6">
        <f t="shared" si="3"/>
        <v>-59.429777192133614</v>
      </c>
      <c r="AG6">
        <f t="shared" si="4"/>
        <v>-12.041378629095055</v>
      </c>
      <c r="AH6">
        <f t="shared" si="5"/>
        <v>-140.2398510625126</v>
      </c>
      <c r="AI6">
        <f t="shared" si="6"/>
        <v>976.88453695893099</v>
      </c>
      <c r="AJ6">
        <f t="shared" si="7"/>
        <v>-267.36339786751932</v>
      </c>
      <c r="AK6">
        <f t="shared" si="28"/>
        <v>195.73649362750567</v>
      </c>
      <c r="AL6">
        <f t="shared" si="8"/>
        <v>905.25763271891731</v>
      </c>
      <c r="AN6">
        <f t="shared" si="9"/>
        <v>925.70937348469647</v>
      </c>
      <c r="AO6">
        <f t="shared" si="10"/>
        <v>-46.285468674234821</v>
      </c>
      <c r="AP6">
        <f t="shared" si="11"/>
        <v>-9.378141390800165</v>
      </c>
      <c r="AQ6">
        <f t="shared" si="12"/>
        <v>-109.22247297424616</v>
      </c>
      <c r="AR6">
        <f t="shared" si="13"/>
        <v>760.8232904454153</v>
      </c>
      <c r="AS6">
        <f t="shared" si="14"/>
        <v>-208.22962429467196</v>
      </c>
      <c r="AT6">
        <f t="shared" si="15"/>
        <v>152.44471327749932</v>
      </c>
      <c r="AU6">
        <f t="shared" si="16"/>
        <v>705.03837942824271</v>
      </c>
      <c r="AW6">
        <v>3</v>
      </c>
      <c r="AX6">
        <f>(R6*SUMPRODUCT(K7:$K$23, X7:$X$23)-$AZ$3*SUMPRODUCT(K6:$K$22, W7:$W$23))/Z6</f>
        <v>972.94329282293268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3.657909E-3</v>
      </c>
      <c r="O7">
        <f t="shared" si="30"/>
        <v>1233.8657188416958</v>
      </c>
      <c r="P7">
        <f t="shared" si="31"/>
        <v>61.693285942084792</v>
      </c>
      <c r="Q7" s="5">
        <f t="shared" si="32"/>
        <v>12.5</v>
      </c>
      <c r="R7">
        <f t="shared" si="0"/>
        <v>50000</v>
      </c>
      <c r="S7">
        <f t="shared" si="20"/>
        <v>1208.5363372307554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937.24628588155474</v>
      </c>
      <c r="AC7">
        <f t="shared" si="1"/>
        <v>1148.2950138301012</v>
      </c>
      <c r="AE7">
        <f t="shared" si="2"/>
        <v>1172.3618140670635</v>
      </c>
      <c r="AF7">
        <f t="shared" si="3"/>
        <v>-58.618090703353182</v>
      </c>
      <c r="AG7">
        <f t="shared" si="4"/>
        <v>-11.87691857554433</v>
      </c>
      <c r="AH7">
        <f t="shared" si="5"/>
        <v>-176.18506903909784</v>
      </c>
      <c r="AI7">
        <f t="shared" si="6"/>
        <v>925.68173574906825</v>
      </c>
      <c r="AJ7">
        <f t="shared" si="7"/>
        <v>-211.04872794854646</v>
      </c>
      <c r="AK7">
        <f t="shared" si="28"/>
        <v>214.73865396797927</v>
      </c>
      <c r="AL7">
        <f t="shared" si="8"/>
        <v>929.3716617685011</v>
      </c>
      <c r="AN7">
        <f t="shared" si="9"/>
        <v>826.52857708083229</v>
      </c>
      <c r="AO7">
        <f t="shared" si="10"/>
        <v>-41.326428854041623</v>
      </c>
      <c r="AP7">
        <f t="shared" si="11"/>
        <v>-8.3733643424418247</v>
      </c>
      <c r="AQ7">
        <f t="shared" si="12"/>
        <v>-124.2125022057769</v>
      </c>
      <c r="AR7">
        <f t="shared" si="13"/>
        <v>652.61628167857202</v>
      </c>
      <c r="AS7">
        <f t="shared" si="14"/>
        <v>-148.79178314490315</v>
      </c>
      <c r="AT7">
        <f t="shared" si="15"/>
        <v>151.39322347311986</v>
      </c>
      <c r="AU7">
        <f t="shared" si="16"/>
        <v>655.21772200678879</v>
      </c>
      <c r="AW7">
        <v>4</v>
      </c>
      <c r="AX7">
        <f>(R7*SUMPRODUCT(K8:$K$23, X8:$X$23)-$AZ$3*SUMPRODUCT(K7:$K$22, W8:$W$23))/Z7</f>
        <v>1208.5363372307554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4.4868319999999996E-3</v>
      </c>
      <c r="O8">
        <f t="shared" si="30"/>
        <v>1233.8657188416958</v>
      </c>
      <c r="P8">
        <f t="shared" si="31"/>
        <v>61.693285942084792</v>
      </c>
      <c r="Q8" s="5">
        <f t="shared" si="32"/>
        <v>12.5</v>
      </c>
      <c r="R8">
        <f t="shared" si="0"/>
        <v>50000</v>
      </c>
      <c r="S8">
        <f t="shared" si="20"/>
        <v>1396.3382807025039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1148.2950138301012</v>
      </c>
      <c r="AC8">
        <f t="shared" si="1"/>
        <v>1307.5154881270073</v>
      </c>
      <c r="AE8">
        <f t="shared" si="2"/>
        <v>1155.3780054234587</v>
      </c>
      <c r="AF8">
        <f t="shared" si="3"/>
        <v>-57.768900271172939</v>
      </c>
      <c r="AG8">
        <f t="shared" si="4"/>
        <v>-11.704859651462741</v>
      </c>
      <c r="AH8">
        <f t="shared" si="5"/>
        <v>-213.15895330458684</v>
      </c>
      <c r="AI8">
        <f t="shared" si="6"/>
        <v>872.74529219623616</v>
      </c>
      <c r="AJ8">
        <f t="shared" si="7"/>
        <v>-159.2204742969061</v>
      </c>
      <c r="AK8">
        <f t="shared" si="28"/>
        <v>162.82804862622305</v>
      </c>
      <c r="AL8">
        <f t="shared" si="8"/>
        <v>876.35286652555305</v>
      </c>
      <c r="AN8">
        <f t="shared" si="9"/>
        <v>759.49165169367188</v>
      </c>
      <c r="AO8">
        <f t="shared" si="10"/>
        <v>-37.974582584683596</v>
      </c>
      <c r="AP8">
        <f t="shared" si="11"/>
        <v>-7.694229202739467</v>
      </c>
      <c r="AQ8">
        <f t="shared" si="12"/>
        <v>-140.12076113501882</v>
      </c>
      <c r="AR8">
        <f t="shared" si="13"/>
        <v>573.70207877123005</v>
      </c>
      <c r="AS8">
        <f t="shared" si="14"/>
        <v>-104.66411896328779</v>
      </c>
      <c r="AT8">
        <f t="shared" si="15"/>
        <v>107.03557018801179</v>
      </c>
      <c r="AU8">
        <f t="shared" si="16"/>
        <v>576.073529995954</v>
      </c>
      <c r="AW8">
        <v>5</v>
      </c>
      <c r="AX8">
        <f>(R8*SUMPRODUCT(K9:$K$23, X9:$X$23)-$AZ$3*SUMPRODUCT(K8:$K$22, W9:$W$23))/Z8</f>
        <v>1396.3382807025039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5.3970320000000004E-3</v>
      </c>
      <c r="O9">
        <f t="shared" si="30"/>
        <v>1233.8657188416958</v>
      </c>
      <c r="P9">
        <f t="shared" si="31"/>
        <v>61.693285942084792</v>
      </c>
      <c r="Q9" s="5">
        <f t="shared" si="32"/>
        <v>12.5</v>
      </c>
      <c r="R9">
        <f t="shared" si="0"/>
        <v>50000</v>
      </c>
      <c r="S9">
        <f t="shared" si="20"/>
        <v>1545.2919780159866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1307.5154881270073</v>
      </c>
      <c r="AC9">
        <f t="shared" si="1"/>
        <v>1424.7146440440406</v>
      </c>
      <c r="AE9">
        <f t="shared" si="2"/>
        <v>1137.5886133018578</v>
      </c>
      <c r="AF9">
        <f t="shared" si="3"/>
        <v>-56.87943066509289</v>
      </c>
      <c r="AG9">
        <f t="shared" si="4"/>
        <v>-11.52463955285366</v>
      </c>
      <c r="AH9">
        <f t="shared" si="5"/>
        <v>-252.68600837781304</v>
      </c>
      <c r="AI9">
        <f t="shared" si="6"/>
        <v>816.4985347060981</v>
      </c>
      <c r="AJ9">
        <f t="shared" si="7"/>
        <v>-117.19915591703329</v>
      </c>
      <c r="AK9">
        <f t="shared" si="28"/>
        <v>124.6653278138689</v>
      </c>
      <c r="AL9">
        <f t="shared" si="8"/>
        <v>823.96470660293369</v>
      </c>
      <c r="AN9">
        <f t="shared" si="9"/>
        <v>710.69923439347258</v>
      </c>
      <c r="AO9">
        <f t="shared" si="10"/>
        <v>-35.534961719673632</v>
      </c>
      <c r="AP9">
        <f t="shared" si="11"/>
        <v>-7.199924833196687</v>
      </c>
      <c r="AQ9">
        <f t="shared" si="12"/>
        <v>-157.86352869233755</v>
      </c>
      <c r="AR9">
        <f t="shared" si="13"/>
        <v>510.10081914826463</v>
      </c>
      <c r="AS9">
        <f t="shared" si="14"/>
        <v>-73.219219503294198</v>
      </c>
      <c r="AT9">
        <f t="shared" si="15"/>
        <v>77.88364967505008</v>
      </c>
      <c r="AU9">
        <f t="shared" si="16"/>
        <v>514.76524932002053</v>
      </c>
      <c r="AW9">
        <v>6</v>
      </c>
      <c r="AX9">
        <f>(R9*SUMPRODUCT(K10:$K$23, X10:$X$23)-$AZ$3*SUMPRODUCT(K9:$K$22, W10:$W$23))/Z9</f>
        <v>1545.2919780159866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6.3737730000000001E-3</v>
      </c>
      <c r="O10">
        <f t="shared" si="30"/>
        <v>1233.8657188416958</v>
      </c>
      <c r="P10">
        <f t="shared" si="31"/>
        <v>61.693285942084792</v>
      </c>
      <c r="Q10" s="5">
        <f t="shared" si="32"/>
        <v>12.5</v>
      </c>
      <c r="R10">
        <f t="shared" si="0"/>
        <v>50000</v>
      </c>
      <c r="S10">
        <f t="shared" si="20"/>
        <v>1662.522282133114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1424.7146440440406</v>
      </c>
      <c r="AC10">
        <f t="shared" si="1"/>
        <v>1507.6999239906804</v>
      </c>
      <c r="AE10">
        <f t="shared" si="2"/>
        <v>1118.9619955802682</v>
      </c>
      <c r="AF10">
        <f t="shared" si="3"/>
        <v>-55.948099779013411</v>
      </c>
      <c r="AG10">
        <f t="shared" si="4"/>
        <v>-11.335937720908412</v>
      </c>
      <c r="AH10">
        <f t="shared" si="5"/>
        <v>-293.82174566684296</v>
      </c>
      <c r="AI10">
        <f t="shared" si="6"/>
        <v>757.85621241350361</v>
      </c>
      <c r="AJ10">
        <f t="shared" si="7"/>
        <v>-82.985279946639821</v>
      </c>
      <c r="AK10">
        <f t="shared" si="28"/>
        <v>130.60574834187801</v>
      </c>
      <c r="AL10">
        <f t="shared" si="8"/>
        <v>805.47668080874178</v>
      </c>
      <c r="AN10">
        <f t="shared" si="9"/>
        <v>664.1923101740997</v>
      </c>
      <c r="AO10">
        <f t="shared" si="10"/>
        <v>-33.209615508704985</v>
      </c>
      <c r="AP10">
        <f t="shared" si="11"/>
        <v>-6.7287742502240953</v>
      </c>
      <c r="AQ10">
        <f t="shared" si="12"/>
        <v>-174.40640951585198</v>
      </c>
      <c r="AR10">
        <f t="shared" si="13"/>
        <v>449.84751089931876</v>
      </c>
      <c r="AS10">
        <f t="shared" si="14"/>
        <v>-49.258317097373855</v>
      </c>
      <c r="AT10">
        <f t="shared" si="15"/>
        <v>77.524825736573703</v>
      </c>
      <c r="AU10">
        <f t="shared" si="16"/>
        <v>478.11401953851862</v>
      </c>
      <c r="AW10">
        <v>7</v>
      </c>
      <c r="AX10">
        <f>(R10*SUMPRODUCT(K11:$K$23, X11:$X$23)-$AZ$3*SUMPRODUCT(K10:$K$22, W11:$W$23))/Z10</f>
        <v>1662.522282133114</v>
      </c>
    </row>
    <row r="11" spans="1:52" x14ac:dyDescent="0.25">
      <c r="A11" t="s">
        <v>33</v>
      </c>
      <c r="C11" s="24">
        <f>AU25</f>
        <v>5314.4287553557315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7.4983330000000003E-3</v>
      </c>
      <c r="O11">
        <f t="shared" si="30"/>
        <v>1233.8657188416958</v>
      </c>
      <c r="P11">
        <f t="shared" si="31"/>
        <v>61.693285942084792</v>
      </c>
      <c r="Q11" s="5">
        <f t="shared" si="32"/>
        <v>12.5</v>
      </c>
      <c r="R11">
        <f t="shared" si="0"/>
        <v>50000</v>
      </c>
      <c r="S11">
        <f t="shared" si="20"/>
        <v>1746.6932869980924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1507.6999239906804</v>
      </c>
      <c r="AC11">
        <f t="shared" si="1"/>
        <v>1556.3145772508062</v>
      </c>
      <c r="AE11">
        <f t="shared" si="2"/>
        <v>1099.38202596726</v>
      </c>
      <c r="AF11">
        <f t="shared" si="3"/>
        <v>-54.969101298363007</v>
      </c>
      <c r="AG11">
        <f t="shared" si="4"/>
        <v>-11.137577707800697</v>
      </c>
      <c r="AH11">
        <f t="shared" si="5"/>
        <v>-340.00254359452936</v>
      </c>
      <c r="AI11">
        <f t="shared" si="6"/>
        <v>693.27280336656679</v>
      </c>
      <c r="AJ11">
        <f t="shared" si="7"/>
        <v>-48.614653260125806</v>
      </c>
      <c r="AK11">
        <f t="shared" si="28"/>
        <v>131.43381170596822</v>
      </c>
      <c r="AL11">
        <f t="shared" si="8"/>
        <v>776.09196181240918</v>
      </c>
      <c r="AN11">
        <f t="shared" si="9"/>
        <v>620.60870371339411</v>
      </c>
      <c r="AO11">
        <f t="shared" si="10"/>
        <v>-31.03043518566971</v>
      </c>
      <c r="AP11">
        <f t="shared" si="11"/>
        <v>-6.287239103862909</v>
      </c>
      <c r="AQ11">
        <f t="shared" si="12"/>
        <v>-191.93377084167605</v>
      </c>
      <c r="AR11">
        <f t="shared" si="13"/>
        <v>391.35725858218535</v>
      </c>
      <c r="AS11">
        <f t="shared" si="14"/>
        <v>-27.443305628630768</v>
      </c>
      <c r="AT11">
        <f t="shared" si="15"/>
        <v>74.195289335556609</v>
      </c>
      <c r="AU11">
        <f t="shared" si="16"/>
        <v>438.10924228911114</v>
      </c>
      <c r="AW11">
        <v>8</v>
      </c>
      <c r="AX11">
        <f>(R11*SUMPRODUCT(K12:$K$23, X12:$X$23)-$AZ$3*SUMPRODUCT(K11:$K$22, W12:$W$23))/Z11</f>
        <v>1746.6932869980924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8.7783159999999995E-3</v>
      </c>
      <c r="O12">
        <f t="shared" si="30"/>
        <v>1233.8657188416958</v>
      </c>
      <c r="P12">
        <f t="shared" si="31"/>
        <v>61.693285942084792</v>
      </c>
      <c r="Q12" s="5">
        <f t="shared" si="32"/>
        <v>12.5</v>
      </c>
      <c r="R12">
        <f t="shared" si="0"/>
        <v>50000</v>
      </c>
      <c r="S12">
        <f t="shared" si="20"/>
        <v>1797.1531532958395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1556.3145772508062</v>
      </c>
      <c r="AC12">
        <f t="shared" si="1"/>
        <v>1571.2053907731658</v>
      </c>
      <c r="AE12">
        <f t="shared" si="2"/>
        <v>1078.7374828789266</v>
      </c>
      <c r="AF12">
        <f t="shared" si="3"/>
        <v>-53.936874143946341</v>
      </c>
      <c r="AG12">
        <f t="shared" si="4"/>
        <v>-10.928432754129059</v>
      </c>
      <c r="AH12">
        <f t="shared" si="5"/>
        <v>-391.07670637452071</v>
      </c>
      <c r="AI12">
        <f t="shared" si="6"/>
        <v>622.79546960633047</v>
      </c>
      <c r="AJ12">
        <f t="shared" si="7"/>
        <v>-14.890813522359622</v>
      </c>
      <c r="AK12">
        <f t="shared" si="28"/>
        <v>133.95987815266236</v>
      </c>
      <c r="AL12">
        <f t="shared" si="8"/>
        <v>741.86453423663318</v>
      </c>
      <c r="AN12">
        <f t="shared" si="9"/>
        <v>578.90932347439264</v>
      </c>
      <c r="AO12">
        <f t="shared" si="10"/>
        <v>-28.945466173719637</v>
      </c>
      <c r="AP12">
        <f t="shared" si="11"/>
        <v>-5.8647926050033412</v>
      </c>
      <c r="AQ12">
        <f t="shared" si="12"/>
        <v>-209.87307394720196</v>
      </c>
      <c r="AR12">
        <f t="shared" si="13"/>
        <v>334.22599074846767</v>
      </c>
      <c r="AS12">
        <f t="shared" si="14"/>
        <v>-7.991222071199755</v>
      </c>
      <c r="AT12">
        <f t="shared" si="15"/>
        <v>71.89017130201438</v>
      </c>
      <c r="AU12">
        <f t="shared" si="16"/>
        <v>398.12493997928226</v>
      </c>
      <c r="AW12">
        <v>9</v>
      </c>
      <c r="AX12">
        <f>(R12*SUMPRODUCT(K13:$K$23, X13:$X$23)-$AZ$3*SUMPRODUCT(K12:$K$22, W13:$W$23))/Z12</f>
        <v>1797.1531532958395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1.019566E-2</v>
      </c>
      <c r="O13">
        <f t="shared" si="30"/>
        <v>1233.8657188416958</v>
      </c>
      <c r="P13">
        <f t="shared" si="31"/>
        <v>61.693285942084792</v>
      </c>
      <c r="Q13" s="5">
        <f t="shared" si="32"/>
        <v>12.5</v>
      </c>
      <c r="R13">
        <f t="shared" si="0"/>
        <v>50000</v>
      </c>
      <c r="S13">
        <f t="shared" si="20"/>
        <v>1813.4607425253275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1571.2053907731658</v>
      </c>
      <c r="AC13">
        <f t="shared" si="1"/>
        <v>1553.4432364798699</v>
      </c>
      <c r="AE13">
        <f t="shared" si="2"/>
        <v>1056.951667445448</v>
      </c>
      <c r="AF13">
        <f t="shared" si="3"/>
        <v>-52.847583372272403</v>
      </c>
      <c r="AG13">
        <f t="shared" si="4"/>
        <v>-10.707725841893803</v>
      </c>
      <c r="AH13">
        <f t="shared" si="5"/>
        <v>-445.69033877585395</v>
      </c>
      <c r="AI13">
        <f t="shared" si="6"/>
        <v>547.70601945542785</v>
      </c>
      <c r="AJ13">
        <f t="shared" si="7"/>
        <v>17.762154293295907</v>
      </c>
      <c r="AK13">
        <f t="shared" si="28"/>
        <v>133.14349984955587</v>
      </c>
      <c r="AL13">
        <f t="shared" si="8"/>
        <v>698.61167359827959</v>
      </c>
      <c r="AN13">
        <f t="shared" si="9"/>
        <v>539.33428506862572</v>
      </c>
      <c r="AO13">
        <f t="shared" si="10"/>
        <v>-26.966714253431288</v>
      </c>
      <c r="AP13">
        <f t="shared" si="11"/>
        <v>-5.4638673077704452</v>
      </c>
      <c r="AQ13">
        <f t="shared" si="12"/>
        <v>-227.42390937008028</v>
      </c>
      <c r="AR13">
        <f t="shared" si="13"/>
        <v>279.47979413734373</v>
      </c>
      <c r="AS13">
        <f t="shared" si="14"/>
        <v>9.0635542590198952</v>
      </c>
      <c r="AT13">
        <f t="shared" si="15"/>
        <v>67.939581832015165</v>
      </c>
      <c r="AU13">
        <f t="shared" si="16"/>
        <v>356.48293022837879</v>
      </c>
      <c r="AW13">
        <v>10</v>
      </c>
      <c r="AX13">
        <f>(R13*SUMPRODUCT(K14:$K$23, X14:$X$23)-$AZ$3*SUMPRODUCT(K13:$K$22, W14:$W$23))/Z13</f>
        <v>1813.4607425253275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1.1804551E-2</v>
      </c>
      <c r="O14">
        <f t="shared" si="30"/>
        <v>1233.8657188416958</v>
      </c>
      <c r="P14">
        <f t="shared" si="31"/>
        <v>61.693285942084792</v>
      </c>
      <c r="Q14" s="5">
        <f t="shared" si="32"/>
        <v>12.5</v>
      </c>
      <c r="R14">
        <f t="shared" si="0"/>
        <v>50000</v>
      </c>
      <c r="S14">
        <f t="shared" si="20"/>
        <v>1794.1511520271902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1553.4432364798699</v>
      </c>
      <c r="AC14">
        <f t="shared" si="1"/>
        <v>1503.3908279696591</v>
      </c>
      <c r="AE14">
        <f t="shared" si="2"/>
        <v>1033.9053109080987</v>
      </c>
      <c r="AF14">
        <f t="shared" si="3"/>
        <v>-51.695265545404936</v>
      </c>
      <c r="AG14">
        <f t="shared" si="4"/>
        <v>-10.474248687680213</v>
      </c>
      <c r="AH14">
        <f t="shared" si="5"/>
        <v>-505.59958317861339</v>
      </c>
      <c r="AI14">
        <f t="shared" si="6"/>
        <v>466.13621349640022</v>
      </c>
      <c r="AJ14">
        <f t="shared" si="7"/>
        <v>50.052408510210853</v>
      </c>
      <c r="AK14">
        <f t="shared" si="28"/>
        <v>130.33257868670779</v>
      </c>
      <c r="AL14">
        <f t="shared" si="8"/>
        <v>646.52120069331886</v>
      </c>
      <c r="AN14">
        <f t="shared" si="9"/>
        <v>501.7827117593668</v>
      </c>
      <c r="AO14">
        <f t="shared" si="10"/>
        <v>-25.08913558796834</v>
      </c>
      <c r="AP14">
        <f t="shared" si="11"/>
        <v>-5.0834412539480036</v>
      </c>
      <c r="AQ14">
        <f t="shared" si="12"/>
        <v>-245.38139734376608</v>
      </c>
      <c r="AR14">
        <f t="shared" si="13"/>
        <v>226.22873757368441</v>
      </c>
      <c r="AS14">
        <f t="shared" si="14"/>
        <v>24.291811839405145</v>
      </c>
      <c r="AT14">
        <f t="shared" si="15"/>
        <v>63.253988613876473</v>
      </c>
      <c r="AU14">
        <f t="shared" si="16"/>
        <v>313.77453802696601</v>
      </c>
      <c r="AW14">
        <v>11</v>
      </c>
      <c r="AX14">
        <f>(R14*SUMPRODUCT(K15:$K$23, X15:$X$23)-$AZ$3*SUMPRODUCT(K14:$K$22, W15:$W$23))/Z14</f>
        <v>1794.1511520271902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1.3628751999999999E-2</v>
      </c>
      <c r="O15">
        <f t="shared" si="30"/>
        <v>1233.8657188416958</v>
      </c>
      <c r="P15">
        <f t="shared" si="31"/>
        <v>61.693285942084792</v>
      </c>
      <c r="Q15" s="5">
        <f t="shared" si="32"/>
        <v>12.5</v>
      </c>
      <c r="R15">
        <f t="shared" si="0"/>
        <v>50000</v>
      </c>
      <c r="S15">
        <f t="shared" si="20"/>
        <v>1737.6835309306839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1503.3908279696591</v>
      </c>
      <c r="AC15">
        <f t="shared" si="1"/>
        <v>1421.6691356372285</v>
      </c>
      <c r="AE15">
        <f t="shared" si="2"/>
        <v>1009.4754187251684</v>
      </c>
      <c r="AF15">
        <f t="shared" si="3"/>
        <v>-50.473770936258425</v>
      </c>
      <c r="AG15">
        <f t="shared" si="4"/>
        <v>-10.226755263052691</v>
      </c>
      <c r="AH15">
        <f t="shared" si="5"/>
        <v>-571.00375100287624</v>
      </c>
      <c r="AI15">
        <f t="shared" si="6"/>
        <v>377.771141522981</v>
      </c>
      <c r="AJ15">
        <f t="shared" si="7"/>
        <v>81.721692332430621</v>
      </c>
      <c r="AK15">
        <f t="shared" si="28"/>
        <v>127.79816949186974</v>
      </c>
      <c r="AL15">
        <f t="shared" si="8"/>
        <v>587.29100334728139</v>
      </c>
      <c r="AN15">
        <f t="shared" si="9"/>
        <v>465.75360063249099</v>
      </c>
      <c r="AO15">
        <f t="shared" si="10"/>
        <v>-23.28768003162455</v>
      </c>
      <c r="AP15">
        <f t="shared" si="11"/>
        <v>-4.7184389022263495</v>
      </c>
      <c r="AQ15">
        <f t="shared" si="12"/>
        <v>-263.45074686425085</v>
      </c>
      <c r="AR15">
        <f t="shared" si="13"/>
        <v>174.29673483438924</v>
      </c>
      <c r="AS15">
        <f t="shared" si="14"/>
        <v>37.704902712418289</v>
      </c>
      <c r="AT15">
        <f t="shared" si="15"/>
        <v>58.963751361324427</v>
      </c>
      <c r="AU15">
        <f t="shared" si="16"/>
        <v>270.96538890813196</v>
      </c>
      <c r="AW15">
        <v>12</v>
      </c>
      <c r="AX15">
        <f>(R15*SUMPRODUCT(K16:$K$23, X16:$X$23)-$AZ$3*SUMPRODUCT(K15:$K$22, W16:$W$23))/Z15</f>
        <v>1737.6835309306839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1.5530428000000001E-2</v>
      </c>
      <c r="O16">
        <f t="shared" si="30"/>
        <v>1233.8657188416958</v>
      </c>
      <c r="P16">
        <f t="shared" si="31"/>
        <v>61.693285942084792</v>
      </c>
      <c r="Q16" s="5">
        <f t="shared" si="32"/>
        <v>12.5</v>
      </c>
      <c r="R16">
        <f t="shared" si="0"/>
        <v>50000</v>
      </c>
      <c r="S16">
        <f t="shared" si="20"/>
        <v>1646.1953818148488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1421.6691356372285</v>
      </c>
      <c r="AC16">
        <f t="shared" si="1"/>
        <v>1312.4341177296592</v>
      </c>
      <c r="AE16">
        <f t="shared" si="2"/>
        <v>983.7030792296357</v>
      </c>
      <c r="AF16">
        <f t="shared" si="3"/>
        <v>-49.185153961481788</v>
      </c>
      <c r="AG16">
        <f t="shared" si="4"/>
        <v>-9.9656618241357044</v>
      </c>
      <c r="AH16">
        <f t="shared" si="5"/>
        <v>-635.3035451458436</v>
      </c>
      <c r="AI16">
        <f t="shared" si="6"/>
        <v>289.24871829817459</v>
      </c>
      <c r="AJ16">
        <f t="shared" si="7"/>
        <v>109.23501790756927</v>
      </c>
      <c r="AK16">
        <f t="shared" si="28"/>
        <v>128.88343223152441</v>
      </c>
      <c r="AL16">
        <f t="shared" si="8"/>
        <v>527.36716843726822</v>
      </c>
      <c r="AN16">
        <f t="shared" si="9"/>
        <v>430.32398963288375</v>
      </c>
      <c r="AO16">
        <f t="shared" si="10"/>
        <v>-21.51619948164419</v>
      </c>
      <c r="AP16">
        <f t="shared" si="11"/>
        <v>-4.3595099436433697</v>
      </c>
      <c r="AQ16">
        <f t="shared" si="12"/>
        <v>-277.91552344145401</v>
      </c>
      <c r="AR16">
        <f t="shared" si="13"/>
        <v>126.53275676614219</v>
      </c>
      <c r="AS16">
        <f t="shared" si="14"/>
        <v>47.785200337500946</v>
      </c>
      <c r="AT16">
        <f t="shared" si="15"/>
        <v>56.380460655752422</v>
      </c>
      <c r="AU16">
        <f t="shared" si="16"/>
        <v>230.69841775939554</v>
      </c>
      <c r="AW16">
        <v>13</v>
      </c>
      <c r="AX16">
        <f>(R16*SUMPRODUCT(K17:$K$23, X17:$X$23)-$AZ$3*SUMPRODUCT(K16:$K$22, W17:$W$23))/Z16</f>
        <v>1646.1953818148488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1.7564712E-2</v>
      </c>
      <c r="O17">
        <f t="shared" si="30"/>
        <v>1233.8657188416958</v>
      </c>
      <c r="P17">
        <f t="shared" si="31"/>
        <v>61.693285942084792</v>
      </c>
      <c r="Q17" s="5">
        <f t="shared" si="32"/>
        <v>12.5</v>
      </c>
      <c r="R17">
        <f t="shared" si="0"/>
        <v>50000</v>
      </c>
      <c r="S17">
        <f t="shared" si="20"/>
        <v>1521.7648474129182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1312.4341177296592</v>
      </c>
      <c r="AC17">
        <f t="shared" si="1"/>
        <v>1179.7891305172643</v>
      </c>
      <c r="AE17">
        <f t="shared" si="2"/>
        <v>956.58758715715749</v>
      </c>
      <c r="AF17">
        <f t="shared" si="3"/>
        <v>-47.829379357857881</v>
      </c>
      <c r="AG17">
        <f t="shared" si="4"/>
        <v>-9.6909612260640081</v>
      </c>
      <c r="AH17">
        <f t="shared" si="5"/>
        <v>-700.17591932135315</v>
      </c>
      <c r="AI17">
        <f t="shared" si="6"/>
        <v>198.89132725188244</v>
      </c>
      <c r="AJ17">
        <f t="shared" si="7"/>
        <v>132.64498721239488</v>
      </c>
      <c r="AK17">
        <f t="shared" si="28"/>
        <v>137.04756648513677</v>
      </c>
      <c r="AL17">
        <f t="shared" si="8"/>
        <v>468.58388094941409</v>
      </c>
      <c r="AN17">
        <f t="shared" si="9"/>
        <v>394.14357426011327</v>
      </c>
      <c r="AO17">
        <f t="shared" si="10"/>
        <v>-19.707178713005668</v>
      </c>
      <c r="AP17">
        <f t="shared" si="11"/>
        <v>-3.992974764609309</v>
      </c>
      <c r="AQ17">
        <f t="shared" si="12"/>
        <v>-288.49406280957714</v>
      </c>
      <c r="AR17">
        <f t="shared" si="13"/>
        <v>81.949357972921163</v>
      </c>
      <c r="AS17">
        <f t="shared" si="14"/>
        <v>54.653823726641228</v>
      </c>
      <c r="AT17">
        <f t="shared" si="15"/>
        <v>56.467822103599985</v>
      </c>
      <c r="AU17">
        <f t="shared" si="16"/>
        <v>193.07100380316237</v>
      </c>
      <c r="AW17">
        <v>14</v>
      </c>
      <c r="AX17">
        <f>(R17*SUMPRODUCT(K18:$K$23, X18:$X$23)-$AZ$3*SUMPRODUCT(K17:$K$22, W18:$W$23))/Z17</f>
        <v>1521.7648474129182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1.9807176999999999E-2</v>
      </c>
      <c r="O18">
        <f t="shared" si="30"/>
        <v>1233.8657188416958</v>
      </c>
      <c r="P18">
        <f t="shared" si="31"/>
        <v>61.693285942084792</v>
      </c>
      <c r="Q18" s="5">
        <f t="shared" si="32"/>
        <v>12.5</v>
      </c>
      <c r="R18">
        <f t="shared" si="0"/>
        <v>50000</v>
      </c>
      <c r="S18">
        <f t="shared" si="20"/>
        <v>1365.2541425624163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1179.7891305172643</v>
      </c>
      <c r="AC18">
        <f t="shared" si="1"/>
        <v>1026.9005903450638</v>
      </c>
      <c r="AE18">
        <f t="shared" si="2"/>
        <v>928.07441163076123</v>
      </c>
      <c r="AF18">
        <f t="shared" si="3"/>
        <v>-46.40372058153806</v>
      </c>
      <c r="AG18">
        <f t="shared" si="4"/>
        <v>-9.4021010294985814</v>
      </c>
      <c r="AH18">
        <f t="shared" si="5"/>
        <v>-767.80233721914726</v>
      </c>
      <c r="AI18">
        <f t="shared" si="6"/>
        <v>104.46625280057731</v>
      </c>
      <c r="AJ18">
        <f t="shared" si="7"/>
        <v>152.88854017220046</v>
      </c>
      <c r="AK18">
        <f t="shared" si="28"/>
        <v>144.50833349181079</v>
      </c>
      <c r="AL18">
        <f t="shared" si="8"/>
        <v>401.86312646458856</v>
      </c>
      <c r="AN18">
        <f t="shared" si="9"/>
        <v>357.34535742335248</v>
      </c>
      <c r="AO18">
        <f t="shared" si="10"/>
        <v>-17.867267871167623</v>
      </c>
      <c r="AP18">
        <f t="shared" si="11"/>
        <v>-3.6201807859490387</v>
      </c>
      <c r="AQ18">
        <f t="shared" si="12"/>
        <v>-295.63426939220602</v>
      </c>
      <c r="AR18">
        <f t="shared" si="13"/>
        <v>40.223639374029766</v>
      </c>
      <c r="AS18">
        <f t="shared" si="14"/>
        <v>58.868135301532213</v>
      </c>
      <c r="AT18">
        <f t="shared" si="15"/>
        <v>55.641424259878328</v>
      </c>
      <c r="AU18">
        <f t="shared" si="16"/>
        <v>154.7331989354403</v>
      </c>
      <c r="AW18">
        <v>15</v>
      </c>
      <c r="AX18">
        <f>(R18*SUMPRODUCT(K19:$K$23, X19:$X$23)-$AZ$3*SUMPRODUCT(K18:$K$22, W19:$W$23))/Z18</f>
        <v>1365.2541425624163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2.2489294999999999E-2</v>
      </c>
      <c r="O19">
        <f t="shared" si="30"/>
        <v>1233.8657188416958</v>
      </c>
      <c r="P19">
        <f t="shared" si="31"/>
        <v>61.693285942084792</v>
      </c>
      <c r="Q19" s="5">
        <f t="shared" si="32"/>
        <v>12.5</v>
      </c>
      <c r="R19">
        <f t="shared" si="0"/>
        <v>50000</v>
      </c>
      <c r="S19">
        <f t="shared" si="20"/>
        <v>1172.036574382136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1026.9005903450638</v>
      </c>
      <c r="AC19">
        <f t="shared" si="1"/>
        <v>852.92696346470075</v>
      </c>
      <c r="AE19">
        <f t="shared" si="2"/>
        <v>897.92192828933798</v>
      </c>
      <c r="AF19">
        <f t="shared" si="3"/>
        <v>-44.896096414466903</v>
      </c>
      <c r="AG19">
        <f t="shared" si="4"/>
        <v>-9.0966333955313985</v>
      </c>
      <c r="AH19">
        <f t="shared" si="5"/>
        <v>-845.78649468878916</v>
      </c>
      <c r="AI19">
        <f t="shared" si="6"/>
        <v>-1.8572962094494869</v>
      </c>
      <c r="AJ19">
        <f t="shared" si="7"/>
        <v>173.9736268803631</v>
      </c>
      <c r="AK19">
        <f t="shared" si="28"/>
        <v>137.98659939094324</v>
      </c>
      <c r="AL19">
        <f t="shared" si="8"/>
        <v>310.10293006185685</v>
      </c>
      <c r="AN19">
        <f t="shared" si="9"/>
        <v>322.09377556283277</v>
      </c>
      <c r="AO19">
        <f t="shared" si="10"/>
        <v>-16.104688778141639</v>
      </c>
      <c r="AP19">
        <f t="shared" si="11"/>
        <v>-3.2630553982122308</v>
      </c>
      <c r="AQ19">
        <f t="shared" si="12"/>
        <v>-303.39226252483616</v>
      </c>
      <c r="AR19">
        <f t="shared" si="13"/>
        <v>-0.66623113835722825</v>
      </c>
      <c r="AS19">
        <f t="shared" si="14"/>
        <v>62.406118577604474</v>
      </c>
      <c r="AT19">
        <f t="shared" si="15"/>
        <v>49.497203904551007</v>
      </c>
      <c r="AU19">
        <f t="shared" si="16"/>
        <v>111.23709134379826</v>
      </c>
      <c r="AW19">
        <v>16</v>
      </c>
      <c r="AX19">
        <f>(R19*SUMPRODUCT(K20:$K$23, X20:$X$23)-$AZ$3*SUMPRODUCT(K19:$K$22, W20:$W$23))/Z19</f>
        <v>1172.036574382136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2.5348699999999998E-2</v>
      </c>
      <c r="O20">
        <f t="shared" si="30"/>
        <v>1233.8657188416958</v>
      </c>
      <c r="P20">
        <f t="shared" si="31"/>
        <v>61.693285942084792</v>
      </c>
      <c r="Q20" s="5">
        <f t="shared" si="32"/>
        <v>12.5</v>
      </c>
      <c r="R20">
        <f t="shared" si="0"/>
        <v>50000</v>
      </c>
      <c r="S20">
        <f t="shared" si="20"/>
        <v>934.12552253691092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852.92696346470075</v>
      </c>
      <c r="AC20">
        <f t="shared" si="1"/>
        <v>655.76203772866381</v>
      </c>
      <c r="AE20">
        <f t="shared" si="2"/>
        <v>866.1815554228167</v>
      </c>
      <c r="AF20">
        <f t="shared" si="3"/>
        <v>-43.309077771140842</v>
      </c>
      <c r="AG20">
        <f t="shared" si="4"/>
        <v>-8.7750792306227794</v>
      </c>
      <c r="AH20">
        <f t="shared" si="5"/>
        <v>-922.35132381322705</v>
      </c>
      <c r="AI20">
        <f t="shared" si="6"/>
        <v>-108.25392539217398</v>
      </c>
      <c r="AJ20">
        <f t="shared" si="7"/>
        <v>197.16492573603693</v>
      </c>
      <c r="AK20">
        <f t="shared" si="28"/>
        <v>90.995909652619247</v>
      </c>
      <c r="AL20">
        <f t="shared" si="8"/>
        <v>179.9069099964822</v>
      </c>
      <c r="AN20">
        <f t="shared" si="9"/>
        <v>294.70566187858759</v>
      </c>
      <c r="AO20">
        <f t="shared" si="10"/>
        <v>-14.735283093929381</v>
      </c>
      <c r="AP20">
        <f t="shared" si="11"/>
        <v>-2.9855929354618671</v>
      </c>
      <c r="AQ20">
        <f t="shared" si="12"/>
        <v>-313.8166076929237</v>
      </c>
      <c r="AR20">
        <f t="shared" si="13"/>
        <v>-36.831821843727397</v>
      </c>
      <c r="AS20">
        <f t="shared" si="14"/>
        <v>67.082495089517039</v>
      </c>
      <c r="AT20">
        <f t="shared" si="15"/>
        <v>30.960033280007782</v>
      </c>
      <c r="AU20">
        <f t="shared" si="16"/>
        <v>61.210706525797427</v>
      </c>
      <c r="AW20">
        <v>17</v>
      </c>
      <c r="AX20">
        <f>(R20*SUMPRODUCT(K21:$K$23, X21:$X$23)-$AZ$3*SUMPRODUCT(K20:$K$22, W21:$W$23))/Z20</f>
        <v>934.12552253691092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2.8197647999999999E-2</v>
      </c>
      <c r="O21">
        <f t="shared" si="30"/>
        <v>1233.8657188416958</v>
      </c>
      <c r="P21">
        <f t="shared" si="31"/>
        <v>61.693285942084792</v>
      </c>
      <c r="Q21" s="5">
        <f t="shared" si="32"/>
        <v>12.5</v>
      </c>
      <c r="R21">
        <f t="shared" si="0"/>
        <v>50000</v>
      </c>
      <c r="S21">
        <f t="shared" si="20"/>
        <v>654.89583369122613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655.76203772866381</v>
      </c>
      <c r="AC21">
        <f t="shared" si="1"/>
        <v>442.18000038278649</v>
      </c>
      <c r="AE21">
        <f t="shared" si="2"/>
        <v>833.09545726468355</v>
      </c>
      <c r="AF21">
        <f t="shared" si="3"/>
        <v>-41.654772863234179</v>
      </c>
      <c r="AG21">
        <f t="shared" si="4"/>
        <v>-8.439891842999339</v>
      </c>
      <c r="AH21">
        <f t="shared" si="5"/>
        <v>-989.74638126884781</v>
      </c>
      <c r="AI21">
        <f t="shared" si="6"/>
        <v>-206.74558871039778</v>
      </c>
      <c r="AJ21">
        <f t="shared" si="7"/>
        <v>213.58203734587732</v>
      </c>
      <c r="AK21">
        <f t="shared" si="28"/>
        <v>74.2414996452748</v>
      </c>
      <c r="AL21">
        <f t="shared" si="8"/>
        <v>81.077948280754342</v>
      </c>
      <c r="AN21">
        <f t="shared" si="9"/>
        <v>269.61723460719332</v>
      </c>
      <c r="AO21">
        <f t="shared" si="10"/>
        <v>-13.480861730359667</v>
      </c>
      <c r="AP21">
        <f t="shared" si="11"/>
        <v>-2.7314280485511349</v>
      </c>
      <c r="AQ21">
        <f t="shared" si="12"/>
        <v>-320.31465296467405</v>
      </c>
      <c r="AR21">
        <f t="shared" si="13"/>
        <v>-66.909708136391529</v>
      </c>
      <c r="AS21">
        <f t="shared" si="14"/>
        <v>69.12220894834411</v>
      </c>
      <c r="AT21">
        <f t="shared" si="15"/>
        <v>24.027003932024037</v>
      </c>
      <c r="AU21">
        <f t="shared" si="16"/>
        <v>26.239504743976614</v>
      </c>
      <c r="AW21">
        <v>18</v>
      </c>
      <c r="AX21">
        <f>(R21*SUMPRODUCT(K22:$K$23, X22:$X$23)-$AZ$3*SUMPRODUCT(K21:$K$22, W22:$W$23))/Z21</f>
        <v>654.89583369122613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3.1331300999999999E-2</v>
      </c>
      <c r="O22">
        <f t="shared" si="30"/>
        <v>1233.8657188416958</v>
      </c>
      <c r="P22">
        <f t="shared" si="31"/>
        <v>61.693285942084792</v>
      </c>
      <c r="Q22" s="5">
        <f t="shared" si="32"/>
        <v>12.5</v>
      </c>
      <c r="R22">
        <f t="shared" si="0"/>
        <v>50000</v>
      </c>
      <c r="S22">
        <f t="shared" si="20"/>
        <v>339.7332894704706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442.18000038278649</v>
      </c>
      <c r="AC22">
        <f t="shared" si="1"/>
        <v>219.90419793834727</v>
      </c>
      <c r="AE22">
        <f t="shared" si="2"/>
        <v>798.66253815874416</v>
      </c>
      <c r="AF22">
        <f t="shared" si="3"/>
        <v>-39.933126907937215</v>
      </c>
      <c r="AG22">
        <f t="shared" si="4"/>
        <v>-8.091060132828888</v>
      </c>
      <c r="AH22">
        <f t="shared" si="5"/>
        <v>-1057.7311669618282</v>
      </c>
      <c r="AI22">
        <f t="shared" si="6"/>
        <v>-307.09281584385019</v>
      </c>
      <c r="AJ22">
        <f t="shared" si="7"/>
        <v>222.27580244443922</v>
      </c>
      <c r="AK22">
        <f t="shared" si="28"/>
        <v>84.063658814351555</v>
      </c>
      <c r="AL22">
        <f t="shared" si="8"/>
        <v>-0.75335458505941233</v>
      </c>
      <c r="AN22">
        <f t="shared" si="9"/>
        <v>241.56411544752876</v>
      </c>
      <c r="AO22">
        <f t="shared" si="10"/>
        <v>-12.078205772376439</v>
      </c>
      <c r="AP22">
        <f t="shared" si="11"/>
        <v>-2.4472285735669397</v>
      </c>
      <c r="AQ22">
        <f t="shared" si="12"/>
        <v>-319.92222186541392</v>
      </c>
      <c r="AR22">
        <f t="shared" si="13"/>
        <v>-92.883540763828577</v>
      </c>
      <c r="AS22">
        <f t="shared" si="14"/>
        <v>67.229718482436553</v>
      </c>
      <c r="AT22">
        <f t="shared" si="15"/>
        <v>25.425962045981759</v>
      </c>
      <c r="AU22">
        <f t="shared" si="16"/>
        <v>-0.22786023541027225</v>
      </c>
      <c r="AW22">
        <v>19</v>
      </c>
      <c r="AX22">
        <f>(R22*SUMPRODUCT(K23:$K$23, X23:$X$23)-$AZ$3*SUMPRODUCT(K22:$K$22, W23:$W$23))/Z22</f>
        <v>339.7332894704706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3.466458E-2</v>
      </c>
      <c r="O23">
        <f t="shared" si="30"/>
        <v>1233.8657188416958</v>
      </c>
      <c r="P23">
        <f t="shared" si="31"/>
        <v>61.693285942084792</v>
      </c>
      <c r="Q23" s="5">
        <f t="shared" si="32"/>
        <v>12.5</v>
      </c>
      <c r="R23">
        <f t="shared" si="0"/>
        <v>50000</v>
      </c>
      <c r="S23">
        <f t="shared" si="20"/>
        <v>355.61676282291575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219.90419793834727</v>
      </c>
      <c r="AC23">
        <f t="shared" si="1"/>
        <v>219.90419793834729</v>
      </c>
      <c r="AE23">
        <f t="shared" si="2"/>
        <v>762.99061133014993</v>
      </c>
      <c r="AF23">
        <f t="shared" si="3"/>
        <v>-38.149530566507501</v>
      </c>
      <c r="AG23">
        <f t="shared" si="4"/>
        <v>-7.7296763302413414</v>
      </c>
      <c r="AH23">
        <f t="shared" si="5"/>
        <v>-1121.8928050370305</v>
      </c>
      <c r="AI23">
        <f t="shared" si="6"/>
        <v>-404.78140060362932</v>
      </c>
      <c r="AJ23">
        <f t="shared" si="7"/>
        <v>0</v>
      </c>
      <c r="AK23">
        <f t="shared" si="28"/>
        <v>98.159034457136741</v>
      </c>
      <c r="AL23">
        <f t="shared" si="8"/>
        <v>-306.6223661464926</v>
      </c>
      <c r="AN23">
        <f t="shared" si="9"/>
        <v>209.05404084427337</v>
      </c>
      <c r="AO23">
        <f t="shared" si="10"/>
        <v>-10.452702042213671</v>
      </c>
      <c r="AP23">
        <f t="shared" si="11"/>
        <v>-2.1178767435135186</v>
      </c>
      <c r="AQ23">
        <f t="shared" si="12"/>
        <v>-307.39070809565021</v>
      </c>
      <c r="AR23">
        <f t="shared" si="13"/>
        <v>-110.90724603710397</v>
      </c>
      <c r="AS23">
        <f t="shared" si="14"/>
        <v>0</v>
      </c>
      <c r="AT23">
        <f t="shared" si="15"/>
        <v>26.894882445358636</v>
      </c>
      <c r="AU23">
        <f t="shared" si="16"/>
        <v>-84.012363591745341</v>
      </c>
      <c r="AW23">
        <v>20</v>
      </c>
      <c r="AX23">
        <f>(R23*SUMPRODUCT(K$23:$K24, X$23:$X24)-$AZ$3*SUMPRODUCT(K$22:$K23, W$23:$W24))/Z23</f>
        <v>355.61676282291575</v>
      </c>
    </row>
    <row r="25" spans="5:50" x14ac:dyDescent="0.25">
      <c r="AN25" s="6">
        <f t="shared" ref="AN25:AU25" si="33">SUM(AN3:AN23)</f>
        <v>11385.536493655276</v>
      </c>
      <c r="AO25" s="6">
        <f t="shared" si="33"/>
        <v>-1494.6761138140353</v>
      </c>
      <c r="AP25" s="6">
        <f t="shared" si="33"/>
        <v>-727.80113173584982</v>
      </c>
      <c r="AQ25" s="6">
        <f t="shared" si="33"/>
        <v>-4461.9225512397343</v>
      </c>
      <c r="AR25" s="6">
        <f t="shared" si="33"/>
        <v>4701.1366968656566</v>
      </c>
      <c r="AS25" s="6">
        <f t="shared" si="33"/>
        <v>-725.92206817576312</v>
      </c>
      <c r="AT25" s="6">
        <f t="shared" si="33"/>
        <v>1339.2141266658357</v>
      </c>
      <c r="AU25" s="7">
        <f t="shared" si="33"/>
        <v>5314.4287553557315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3981.0572392808226</v>
      </c>
      <c r="K3">
        <v>1</v>
      </c>
      <c r="L3" s="2">
        <v>0</v>
      </c>
      <c r="O3">
        <f>$C$3</f>
        <v>3981.0572392808226</v>
      </c>
      <c r="P3">
        <f>O3*B5</f>
        <v>3184.8457914246583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3981.0572392808226</v>
      </c>
      <c r="AF3">
        <f t="shared" ref="AF3:AF23" si="3">-$Z3*P3</f>
        <v>-3184.8457914246583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171.25447715616428</v>
      </c>
      <c r="AJ3">
        <f t="shared" ref="AJ3:AJ23" si="7">AB3-AC3</f>
        <v>0</v>
      </c>
      <c r="AL3">
        <f t="shared" ref="AL3:AL23" si="8">SUM(AI3:AK3)</f>
        <v>171.25447715616428</v>
      </c>
      <c r="AN3">
        <f t="shared" ref="AN3:AN23" si="9">AE3*$K3</f>
        <v>3981.0572392808226</v>
      </c>
      <c r="AO3">
        <f t="shared" ref="AO3:AO23" si="10">AF3*$K3</f>
        <v>-3184.8457914246583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171.25447715616428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171.25447715616428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1389.5324168704442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50000</v>
      </c>
      <c r="S4">
        <f t="shared" ref="S4:S23" si="20">AX4</f>
        <v>854.42647644238878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1"/>
        <v>835.79609076105044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-835.79609076105044</v>
      </c>
      <c r="AK4">
        <f t="shared" ref="AK4:AK23" si="28">H4*SUM(AB4:AB4, AE4:AF4)</f>
        <v>0</v>
      </c>
      <c r="AL4">
        <f t="shared" si="8"/>
        <v>-1426.0236407610505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-553.73632610939103</v>
      </c>
      <c r="AR4">
        <f t="shared" si="13"/>
        <v>-553.73632610939103</v>
      </c>
      <c r="AS4">
        <f t="shared" si="14"/>
        <v>-784.12242308007353</v>
      </c>
      <c r="AT4">
        <f t="shared" si="15"/>
        <v>0</v>
      </c>
      <c r="AU4">
        <f t="shared" si="16"/>
        <v>-1337.8587491894646</v>
      </c>
      <c r="AW4">
        <v>1</v>
      </c>
      <c r="AX4">
        <f>(R4*SUMPRODUCT(K5:$K$23, X5:$X$23)-$AZ$3*SUMPRODUCT(K4:$K$22, W5:$W$23))/Z4</f>
        <v>854.42647644238878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1.3628751999999999E-2</v>
      </c>
      <c r="O5">
        <f t="shared" ref="O5:O23" si="30">$C$3</f>
        <v>3981.0572392808226</v>
      </c>
      <c r="P5">
        <f t="shared" ref="P5:P23" si="31">O5*$C$5</f>
        <v>199.05286196404114</v>
      </c>
      <c r="Q5" s="5">
        <f t="shared" ref="Q5:Q23" si="32">$C$8</f>
        <v>12.5</v>
      </c>
      <c r="R5">
        <f t="shared" si="0"/>
        <v>50000</v>
      </c>
      <c r="S5">
        <f t="shared" si="20"/>
        <v>1607.5710284176182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835.79609076105044</v>
      </c>
      <c r="AC5">
        <f t="shared" si="1"/>
        <v>1535.3620104166985</v>
      </c>
      <c r="AE5">
        <f t="shared" si="2"/>
        <v>3802.2357571987</v>
      </c>
      <c r="AF5">
        <f t="shared" si="3"/>
        <v>-190.11178785993499</v>
      </c>
      <c r="AG5">
        <f t="shared" si="4"/>
        <v>-11.93852389160063</v>
      </c>
      <c r="AH5">
        <f t="shared" si="5"/>
        <v>-666.57915909748237</v>
      </c>
      <c r="AI5">
        <f t="shared" si="6"/>
        <v>2933.6062863496823</v>
      </c>
      <c r="AJ5">
        <f t="shared" si="7"/>
        <v>-699.56591965564803</v>
      </c>
      <c r="AK5">
        <f t="shared" si="28"/>
        <v>384.300293192624</v>
      </c>
      <c r="AL5">
        <f t="shared" si="8"/>
        <v>2618.3406598866582</v>
      </c>
      <c r="AN5">
        <f t="shared" si="9"/>
        <v>3283.4682608295743</v>
      </c>
      <c r="AO5">
        <f t="shared" si="10"/>
        <v>-164.17341304147871</v>
      </c>
      <c r="AP5">
        <f t="shared" si="11"/>
        <v>-10.309661678661056</v>
      </c>
      <c r="AQ5">
        <f t="shared" si="12"/>
        <v>-575.63277292399425</v>
      </c>
      <c r="AR5">
        <f t="shared" si="13"/>
        <v>2533.3524131854406</v>
      </c>
      <c r="AS5">
        <f t="shared" si="14"/>
        <v>-604.11890272677113</v>
      </c>
      <c r="AT5">
        <f t="shared" si="15"/>
        <v>331.86732646350697</v>
      </c>
      <c r="AU5">
        <f t="shared" si="16"/>
        <v>2261.1008369221763</v>
      </c>
      <c r="AW5">
        <v>2</v>
      </c>
      <c r="AX5">
        <f>(R5*SUMPRODUCT(K6:$K$23, X6:$X$23)-$AZ$3*SUMPRODUCT(K5:$K$22, W6:$W$23))/Z5</f>
        <v>1607.5710284176182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1.5530428000000001E-2</v>
      </c>
      <c r="O6">
        <f t="shared" si="30"/>
        <v>3981.0572392808226</v>
      </c>
      <c r="P6">
        <f t="shared" si="31"/>
        <v>199.05286196404114</v>
      </c>
      <c r="Q6" s="5">
        <f t="shared" si="32"/>
        <v>12.5</v>
      </c>
      <c r="R6">
        <f t="shared" si="0"/>
        <v>50000</v>
      </c>
      <c r="S6">
        <f t="shared" si="20"/>
        <v>2260.4542715077723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1535.3620104166985</v>
      </c>
      <c r="AC6">
        <f t="shared" si="1"/>
        <v>2103.8008603688068</v>
      </c>
      <c r="AE6">
        <f t="shared" si="2"/>
        <v>3705.1630509605129</v>
      </c>
      <c r="AF6">
        <f t="shared" si="3"/>
        <v>-185.25815254802566</v>
      </c>
      <c r="AG6">
        <f t="shared" si="4"/>
        <v>-11.633728266959841</v>
      </c>
      <c r="AH6">
        <f t="shared" si="5"/>
        <v>-741.64154289913358</v>
      </c>
      <c r="AI6">
        <f t="shared" si="6"/>
        <v>2766.6296272463942</v>
      </c>
      <c r="AJ6">
        <f t="shared" si="7"/>
        <v>-568.43884995210828</v>
      </c>
      <c r="AK6">
        <f t="shared" si="28"/>
        <v>550.01303968061552</v>
      </c>
      <c r="AL6">
        <f t="shared" si="8"/>
        <v>2748.2038169749012</v>
      </c>
      <c r="AN6">
        <f t="shared" si="9"/>
        <v>2885.6781302364534</v>
      </c>
      <c r="AO6">
        <f t="shared" si="10"/>
        <v>-144.28390651182269</v>
      </c>
      <c r="AP6">
        <f t="shared" si="11"/>
        <v>-9.0606526005317836</v>
      </c>
      <c r="AQ6">
        <f t="shared" si="12"/>
        <v>-577.60987880521168</v>
      </c>
      <c r="AR6">
        <f t="shared" si="13"/>
        <v>2154.7236923188875</v>
      </c>
      <c r="AS6">
        <f t="shared" si="14"/>
        <v>-442.71508031429983</v>
      </c>
      <c r="AT6">
        <f t="shared" si="15"/>
        <v>428.36457616616281</v>
      </c>
      <c r="AU6">
        <f t="shared" si="16"/>
        <v>2140.3731881707504</v>
      </c>
      <c r="AW6">
        <v>3</v>
      </c>
      <c r="AX6">
        <f>(R6*SUMPRODUCT(K7:$K$23, X7:$X$23)-$AZ$3*SUMPRODUCT(K6:$K$22, W7:$W$23))/Z6</f>
        <v>2260.4542715077723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1.7564712E-2</v>
      </c>
      <c r="O7">
        <f t="shared" si="30"/>
        <v>3981.0572392808226</v>
      </c>
      <c r="P7">
        <f t="shared" si="31"/>
        <v>199.05286196404114</v>
      </c>
      <c r="Q7" s="5">
        <f t="shared" si="32"/>
        <v>12.5</v>
      </c>
      <c r="R7">
        <f t="shared" si="0"/>
        <v>50000</v>
      </c>
      <c r="S7">
        <f t="shared" si="20"/>
        <v>2800.6926260362484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2103.8008603688068</v>
      </c>
      <c r="AC7">
        <f t="shared" si="1"/>
        <v>2534.7495860279096</v>
      </c>
      <c r="AE7">
        <f t="shared" si="2"/>
        <v>3603.0312985477449</v>
      </c>
      <c r="AF7">
        <f t="shared" si="3"/>
        <v>-180.15156492738726</v>
      </c>
      <c r="AG7">
        <f t="shared" si="4"/>
        <v>-11.313047897794833</v>
      </c>
      <c r="AH7">
        <f t="shared" si="5"/>
        <v>-817.37234598163491</v>
      </c>
      <c r="AI7">
        <f t="shared" si="6"/>
        <v>2594.1943397409277</v>
      </c>
      <c r="AJ7">
        <f t="shared" si="7"/>
        <v>-430.94872565910282</v>
      </c>
      <c r="AK7">
        <f t="shared" si="28"/>
        <v>578.64345819066557</v>
      </c>
      <c r="AL7">
        <f t="shared" si="8"/>
        <v>2741.8890722724905</v>
      </c>
      <c r="AN7">
        <f t="shared" si="9"/>
        <v>2540.1785495173231</v>
      </c>
      <c r="AO7">
        <f t="shared" si="10"/>
        <v>-127.00892747586617</v>
      </c>
      <c r="AP7">
        <f t="shared" si="11"/>
        <v>-7.9758290224188224</v>
      </c>
      <c r="AQ7">
        <f t="shared" si="12"/>
        <v>-576.25691485613049</v>
      </c>
      <c r="AR7">
        <f t="shared" si="13"/>
        <v>1828.9368781629075</v>
      </c>
      <c r="AS7">
        <f t="shared" si="14"/>
        <v>-303.82381338244505</v>
      </c>
      <c r="AT7">
        <f t="shared" si="15"/>
        <v>407.95030032264793</v>
      </c>
      <c r="AU7">
        <f t="shared" si="16"/>
        <v>1933.0633651031105</v>
      </c>
      <c r="AW7">
        <v>4</v>
      </c>
      <c r="AX7">
        <f>(R7*SUMPRODUCT(K8:$K$23, X8:$X$23)-$AZ$3*SUMPRODUCT(K7:$K$22, W8:$W$23))/Z7</f>
        <v>2800.6926260362484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1.9807176999999999E-2</v>
      </c>
      <c r="O8">
        <f t="shared" si="30"/>
        <v>3981.0572392808226</v>
      </c>
      <c r="P8">
        <f t="shared" si="31"/>
        <v>199.05286196404114</v>
      </c>
      <c r="Q8" s="5">
        <f t="shared" si="32"/>
        <v>12.5</v>
      </c>
      <c r="R8">
        <f t="shared" si="0"/>
        <v>50000</v>
      </c>
      <c r="S8">
        <f t="shared" si="20"/>
        <v>3225.4549346434342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2534.7495860279096</v>
      </c>
      <c r="AC8">
        <f t="shared" si="1"/>
        <v>2832.1656352987784</v>
      </c>
      <c r="AE8">
        <f t="shared" si="2"/>
        <v>3495.6351068953927</v>
      </c>
      <c r="AF8">
        <f t="shared" si="3"/>
        <v>-174.78175534476964</v>
      </c>
      <c r="AG8">
        <f t="shared" si="4"/>
        <v>-10.975837876695785</v>
      </c>
      <c r="AH8">
        <f t="shared" si="5"/>
        <v>-896.31816848440053</v>
      </c>
      <c r="AI8">
        <f t="shared" si="6"/>
        <v>2413.5593451895265</v>
      </c>
      <c r="AJ8">
        <f t="shared" si="7"/>
        <v>-297.41604927086883</v>
      </c>
      <c r="AK8">
        <f t="shared" si="28"/>
        <v>424.53121297444369</v>
      </c>
      <c r="AL8">
        <f t="shared" si="8"/>
        <v>2540.6745088931016</v>
      </c>
      <c r="AN8">
        <f t="shared" si="9"/>
        <v>2297.8675970911486</v>
      </c>
      <c r="AO8">
        <f t="shared" si="10"/>
        <v>-114.89337985455744</v>
      </c>
      <c r="AP8">
        <f t="shared" si="11"/>
        <v>-7.215004265758366</v>
      </c>
      <c r="AQ8">
        <f t="shared" si="12"/>
        <v>-589.19778897449532</v>
      </c>
      <c r="AR8">
        <f t="shared" si="13"/>
        <v>1586.5614239963375</v>
      </c>
      <c r="AS8">
        <f t="shared" si="14"/>
        <v>-195.50744902587041</v>
      </c>
      <c r="AT8">
        <f t="shared" si="15"/>
        <v>279.06703314756703</v>
      </c>
      <c r="AU8">
        <f t="shared" si="16"/>
        <v>1670.1210081180343</v>
      </c>
      <c r="AW8">
        <v>5</v>
      </c>
      <c r="AX8">
        <f>(R8*SUMPRODUCT(K9:$K$23, X9:$X$23)-$AZ$3*SUMPRODUCT(K8:$K$22, W9:$W$23))/Z8</f>
        <v>3225.4549346434342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2.2489294999999999E-2</v>
      </c>
      <c r="O9">
        <f t="shared" si="30"/>
        <v>3981.0572392808226</v>
      </c>
      <c r="P9">
        <f t="shared" si="31"/>
        <v>199.05286196404114</v>
      </c>
      <c r="Q9" s="5">
        <f t="shared" si="32"/>
        <v>12.5</v>
      </c>
      <c r="R9">
        <f t="shared" si="0"/>
        <v>50000</v>
      </c>
      <c r="S9">
        <f t="shared" si="20"/>
        <v>3551.762846472775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2832.1656352987784</v>
      </c>
      <c r="AC9">
        <f t="shared" si="1"/>
        <v>3017.361949614281</v>
      </c>
      <c r="AE9">
        <f t="shared" si="2"/>
        <v>3382.0643866951118</v>
      </c>
      <c r="AF9">
        <f t="shared" si="3"/>
        <v>-169.10321933475561</v>
      </c>
      <c r="AG9">
        <f t="shared" si="4"/>
        <v>-10.619240642047641</v>
      </c>
      <c r="AH9">
        <f t="shared" si="5"/>
        <v>-987.35542352474044</v>
      </c>
      <c r="AI9">
        <f t="shared" si="6"/>
        <v>2214.9865031935678</v>
      </c>
      <c r="AJ9">
        <f t="shared" si="7"/>
        <v>-185.1963143155026</v>
      </c>
      <c r="AK9">
        <f t="shared" si="28"/>
        <v>315.5556190988068</v>
      </c>
      <c r="AL9">
        <f t="shared" si="8"/>
        <v>2345.345807976872</v>
      </c>
      <c r="AN9">
        <f t="shared" si="9"/>
        <v>2112.9172199755876</v>
      </c>
      <c r="AO9">
        <f t="shared" si="10"/>
        <v>-105.6458609987794</v>
      </c>
      <c r="AP9">
        <f t="shared" si="11"/>
        <v>-6.6342842270878961</v>
      </c>
      <c r="AQ9">
        <f t="shared" si="12"/>
        <v>-616.84227089488036</v>
      </c>
      <c r="AR9">
        <f t="shared" si="13"/>
        <v>1383.79480385484</v>
      </c>
      <c r="AS9">
        <f t="shared" si="14"/>
        <v>-115.69989120627361</v>
      </c>
      <c r="AT9">
        <f t="shared" si="15"/>
        <v>197.14080668507162</v>
      </c>
      <c r="AU9">
        <f t="shared" si="16"/>
        <v>1465.2357193336379</v>
      </c>
      <c r="AW9">
        <v>6</v>
      </c>
      <c r="AX9">
        <f>(R9*SUMPRODUCT(K10:$K$23, X10:$X$23)-$AZ$3*SUMPRODUCT(K9:$K$22, W10:$W$23))/Z9</f>
        <v>3551.762846472775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2.5348699999999998E-2</v>
      </c>
      <c r="O10">
        <f t="shared" si="30"/>
        <v>3981.0572392808226</v>
      </c>
      <c r="P10">
        <f t="shared" si="31"/>
        <v>199.05286196404114</v>
      </c>
      <c r="Q10" s="5">
        <f t="shared" si="32"/>
        <v>12.5</v>
      </c>
      <c r="R10">
        <f t="shared" si="0"/>
        <v>50000</v>
      </c>
      <c r="S10">
        <f t="shared" si="20"/>
        <v>3801.9325322510526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3017.361949614281</v>
      </c>
      <c r="AC10">
        <f t="shared" si="1"/>
        <v>3115.7184721200074</v>
      </c>
      <c r="AE10">
        <f t="shared" si="2"/>
        <v>3262.5128073091423</v>
      </c>
      <c r="AF10">
        <f t="shared" si="3"/>
        <v>-163.12564036545714</v>
      </c>
      <c r="AG10">
        <f t="shared" si="4"/>
        <v>-10.243864290364094</v>
      </c>
      <c r="AH10">
        <f t="shared" si="5"/>
        <v>-1076.7357810522922</v>
      </c>
      <c r="AI10">
        <f t="shared" si="6"/>
        <v>2012.4075216010292</v>
      </c>
      <c r="AJ10">
        <f t="shared" si="7"/>
        <v>-98.356522505726389</v>
      </c>
      <c r="AK10">
        <f t="shared" si="28"/>
        <v>321.12932861929329</v>
      </c>
      <c r="AL10">
        <f t="shared" si="8"/>
        <v>2235.1803277145959</v>
      </c>
      <c r="AN10">
        <f t="shared" si="9"/>
        <v>1936.5589957642153</v>
      </c>
      <c r="AO10">
        <f t="shared" si="10"/>
        <v>-96.827949788210788</v>
      </c>
      <c r="AP10">
        <f t="shared" si="11"/>
        <v>-6.0805424268216957</v>
      </c>
      <c r="AQ10">
        <f t="shared" si="12"/>
        <v>-639.12771719594468</v>
      </c>
      <c r="AR10">
        <f t="shared" si="13"/>
        <v>1194.5227863532384</v>
      </c>
      <c r="AS10">
        <f t="shared" si="14"/>
        <v>-58.382363442014679</v>
      </c>
      <c r="AT10">
        <f t="shared" si="15"/>
        <v>190.61561651135244</v>
      </c>
      <c r="AU10">
        <f t="shared" si="16"/>
        <v>1326.7560394225761</v>
      </c>
      <c r="AW10">
        <v>7</v>
      </c>
      <c r="AX10">
        <f>(R10*SUMPRODUCT(K11:$K$23, X11:$X$23)-$AZ$3*SUMPRODUCT(K10:$K$22, W11:$W$23))/Z10</f>
        <v>3801.9325322510526</v>
      </c>
    </row>
    <row r="11" spans="1:52" x14ac:dyDescent="0.25">
      <c r="A11" t="s">
        <v>33</v>
      </c>
      <c r="C11" s="24">
        <f>AU25</f>
        <v>16125.621020680221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2.8197647999999999E-2</v>
      </c>
      <c r="O11">
        <f t="shared" si="30"/>
        <v>3981.0572392808226</v>
      </c>
      <c r="P11">
        <f t="shared" si="31"/>
        <v>199.05286196404114</v>
      </c>
      <c r="Q11" s="5">
        <f t="shared" si="32"/>
        <v>12.5</v>
      </c>
      <c r="R11">
        <f t="shared" si="0"/>
        <v>50000</v>
      </c>
      <c r="S11">
        <f t="shared" si="20"/>
        <v>3982.9820020111097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3115.7184721200074</v>
      </c>
      <c r="AC11">
        <f t="shared" si="1"/>
        <v>3139.4096006889658</v>
      </c>
      <c r="AE11">
        <f t="shared" si="2"/>
        <v>3137.8924915000566</v>
      </c>
      <c r="AF11">
        <f t="shared" si="3"/>
        <v>-156.89462457500284</v>
      </c>
      <c r="AG11">
        <f t="shared" si="4"/>
        <v>-9.8525727680409965</v>
      </c>
      <c r="AH11">
        <f t="shared" si="5"/>
        <v>-1155.4115176778259</v>
      </c>
      <c r="AI11">
        <f t="shared" si="6"/>
        <v>1815.7337764791869</v>
      </c>
      <c r="AJ11">
        <f t="shared" si="7"/>
        <v>-23.691128568958447</v>
      </c>
      <c r="AK11">
        <f t="shared" si="28"/>
        <v>313.98089146082066</v>
      </c>
      <c r="AL11">
        <f t="shared" si="8"/>
        <v>2106.0235393710491</v>
      </c>
      <c r="AN11">
        <f t="shared" si="9"/>
        <v>1771.3618610677895</v>
      </c>
      <c r="AO11">
        <f t="shared" si="10"/>
        <v>-88.568093053389475</v>
      </c>
      <c r="AP11">
        <f t="shared" si="11"/>
        <v>-5.5618449905400809</v>
      </c>
      <c r="AQ11">
        <f t="shared" si="12"/>
        <v>-652.23773656903063</v>
      </c>
      <c r="AR11">
        <f t="shared" si="13"/>
        <v>1024.9941864548293</v>
      </c>
      <c r="AS11">
        <f t="shared" si="14"/>
        <v>-13.373804777054376</v>
      </c>
      <c r="AT11">
        <f t="shared" si="15"/>
        <v>177.24436950734611</v>
      </c>
      <c r="AU11">
        <f t="shared" si="16"/>
        <v>1188.8647511851211</v>
      </c>
      <c r="AW11">
        <v>8</v>
      </c>
      <c r="AX11">
        <f>(R11*SUMPRODUCT(K12:$K$23, X12:$X$23)-$AZ$3*SUMPRODUCT(K11:$K$22, W12:$W$23))/Z11</f>
        <v>3982.9820020111097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3.1331300999999999E-2</v>
      </c>
      <c r="O12">
        <f t="shared" si="30"/>
        <v>3981.0572392808226</v>
      </c>
      <c r="P12">
        <f t="shared" si="31"/>
        <v>199.05286196404114</v>
      </c>
      <c r="Q12" s="5">
        <f t="shared" si="32"/>
        <v>12.5</v>
      </c>
      <c r="R12">
        <f t="shared" si="0"/>
        <v>50000</v>
      </c>
      <c r="S12">
        <f t="shared" si="20"/>
        <v>4095.9701886359708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3139.4096006889658</v>
      </c>
      <c r="AC12">
        <f t="shared" si="1"/>
        <v>3095.0307831813848</v>
      </c>
      <c r="AE12">
        <f t="shared" si="2"/>
        <v>3008.1993124282276</v>
      </c>
      <c r="AF12">
        <f t="shared" si="3"/>
        <v>-150.4099656214114</v>
      </c>
      <c r="AG12">
        <f t="shared" si="4"/>
        <v>-9.4453531173406926</v>
      </c>
      <c r="AH12">
        <f t="shared" si="5"/>
        <v>-1234.7756920795825</v>
      </c>
      <c r="AI12">
        <f t="shared" si="6"/>
        <v>1613.5683016098926</v>
      </c>
      <c r="AJ12">
        <f t="shared" si="7"/>
        <v>44.378817507581061</v>
      </c>
      <c r="AK12">
        <f t="shared" si="28"/>
        <v>311.25462537503114</v>
      </c>
      <c r="AL12">
        <f t="shared" si="8"/>
        <v>1969.2017444925048</v>
      </c>
      <c r="AN12">
        <f t="shared" si="9"/>
        <v>1614.3636950357225</v>
      </c>
      <c r="AO12">
        <f t="shared" si="10"/>
        <v>-80.718184751786126</v>
      </c>
      <c r="AP12">
        <f t="shared" si="11"/>
        <v>-5.0688912454802999</v>
      </c>
      <c r="AQ12">
        <f t="shared" si="12"/>
        <v>-662.64793046469595</v>
      </c>
      <c r="AR12">
        <f t="shared" si="13"/>
        <v>865.92868857375981</v>
      </c>
      <c r="AS12">
        <f t="shared" si="14"/>
        <v>23.816092077696698</v>
      </c>
      <c r="AT12">
        <f t="shared" si="15"/>
        <v>167.03619505577007</v>
      </c>
      <c r="AU12">
        <f t="shared" si="16"/>
        <v>1056.7809757072266</v>
      </c>
      <c r="AW12">
        <v>9</v>
      </c>
      <c r="AX12">
        <f>(R12*SUMPRODUCT(K13:$K$23, X13:$X$23)-$AZ$3*SUMPRODUCT(K12:$K$22, W13:$W$23))/Z12</f>
        <v>4095.9701886359708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3.466458E-2</v>
      </c>
      <c r="O13">
        <f t="shared" si="30"/>
        <v>3981.0572392808226</v>
      </c>
      <c r="P13">
        <f t="shared" si="31"/>
        <v>199.05286196404114</v>
      </c>
      <c r="Q13" s="5">
        <f t="shared" si="32"/>
        <v>12.5</v>
      </c>
      <c r="R13">
        <f t="shared" si="0"/>
        <v>50000</v>
      </c>
      <c r="S13">
        <f t="shared" si="20"/>
        <v>4142.2607525660815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3095.0307831813848</v>
      </c>
      <c r="AC13">
        <f t="shared" si="1"/>
        <v>2990.2086928231315</v>
      </c>
      <c r="AE13">
        <f t="shared" si="2"/>
        <v>2873.8393535823325</v>
      </c>
      <c r="AF13">
        <f t="shared" si="3"/>
        <v>-143.69196767911663</v>
      </c>
      <c r="AG13">
        <f t="shared" si="4"/>
        <v>-9.0234803874029801</v>
      </c>
      <c r="AH13">
        <f t="shared" si="5"/>
        <v>-1309.6767950572232</v>
      </c>
      <c r="AI13">
        <f t="shared" si="6"/>
        <v>1411.4471104585893</v>
      </c>
      <c r="AJ13">
        <f t="shared" si="7"/>
        <v>104.82209035825326</v>
      </c>
      <c r="AK13">
        <f t="shared" si="28"/>
        <v>301.16171134167382</v>
      </c>
      <c r="AL13">
        <f t="shared" si="8"/>
        <v>1817.4309121585165</v>
      </c>
      <c r="AN13">
        <f t="shared" si="9"/>
        <v>1466.4436803553331</v>
      </c>
      <c r="AO13">
        <f t="shared" si="10"/>
        <v>-73.322184017766659</v>
      </c>
      <c r="AP13">
        <f t="shared" si="11"/>
        <v>-4.604441710502277</v>
      </c>
      <c r="AQ13">
        <f t="shared" si="12"/>
        <v>-668.29318661310811</v>
      </c>
      <c r="AR13">
        <f t="shared" si="13"/>
        <v>720.22386801395589</v>
      </c>
      <c r="AS13">
        <f t="shared" si="14"/>
        <v>53.487920880436363</v>
      </c>
      <c r="AT13">
        <f t="shared" si="15"/>
        <v>153.67480016288329</v>
      </c>
      <c r="AU13">
        <f t="shared" si="16"/>
        <v>927.38658905727561</v>
      </c>
      <c r="AW13">
        <v>10</v>
      </c>
      <c r="AX13">
        <f>(R13*SUMPRODUCT(K14:$K$23, X14:$X$23)-$AZ$3*SUMPRODUCT(K13:$K$22, W14:$W$23))/Z13</f>
        <v>4142.2607525660815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3.8375247000000001E-2</v>
      </c>
      <c r="O14">
        <f t="shared" si="30"/>
        <v>3981.0572392808226</v>
      </c>
      <c r="P14">
        <f t="shared" si="31"/>
        <v>199.05286196404114</v>
      </c>
      <c r="Q14" s="5">
        <f t="shared" si="32"/>
        <v>12.5</v>
      </c>
      <c r="R14">
        <f t="shared" si="0"/>
        <v>50000</v>
      </c>
      <c r="S14">
        <f t="shared" si="20"/>
        <v>4119.3484406440602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2990.2086928231315</v>
      </c>
      <c r="AC14">
        <f t="shared" si="1"/>
        <v>2829.8168268763379</v>
      </c>
      <c r="AE14">
        <f t="shared" si="2"/>
        <v>2734.8166650144667</v>
      </c>
      <c r="AF14">
        <f t="shared" si="3"/>
        <v>-136.74083325072334</v>
      </c>
      <c r="AG14">
        <f t="shared" si="4"/>
        <v>-8.5869672948627045</v>
      </c>
      <c r="AH14">
        <f t="shared" si="5"/>
        <v>-1385.1131546649801</v>
      </c>
      <c r="AI14">
        <f t="shared" si="6"/>
        <v>1204.3757098039002</v>
      </c>
      <c r="AJ14">
        <f t="shared" si="7"/>
        <v>160.39186594679359</v>
      </c>
      <c r="AK14">
        <f t="shared" si="28"/>
        <v>287.23782456376534</v>
      </c>
      <c r="AL14">
        <f t="shared" si="8"/>
        <v>1652.0054003144592</v>
      </c>
      <c r="AN14">
        <f t="shared" si="9"/>
        <v>1327.2818195801356</v>
      </c>
      <c r="AO14">
        <f t="shared" si="10"/>
        <v>-66.364090979006775</v>
      </c>
      <c r="AP14">
        <f t="shared" si="11"/>
        <v>-4.1674916354000624</v>
      </c>
      <c r="AQ14">
        <f t="shared" si="12"/>
        <v>-672.23354741345759</v>
      </c>
      <c r="AR14">
        <f t="shared" si="13"/>
        <v>584.51668955227092</v>
      </c>
      <c r="AS14">
        <f t="shared" si="14"/>
        <v>77.842588281356413</v>
      </c>
      <c r="AT14">
        <f t="shared" si="15"/>
        <v>139.40442418549378</v>
      </c>
      <c r="AU14">
        <f t="shared" si="16"/>
        <v>801.76370201912118</v>
      </c>
      <c r="AW14">
        <v>11</v>
      </c>
      <c r="AX14">
        <f>(R14*SUMPRODUCT(K15:$K$23, X15:$X$23)-$AZ$3*SUMPRODUCT(K14:$K$22, W15:$W$23))/Z14</f>
        <v>4119.3484406440602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4.2655799000000001E-2</v>
      </c>
      <c r="O15">
        <f t="shared" si="30"/>
        <v>3981.0572392808226</v>
      </c>
      <c r="P15">
        <f t="shared" si="31"/>
        <v>199.05286196404114</v>
      </c>
      <c r="Q15" s="5">
        <f t="shared" si="32"/>
        <v>12.5</v>
      </c>
      <c r="R15">
        <f t="shared" si="0"/>
        <v>50000</v>
      </c>
      <c r="S15">
        <f t="shared" si="20"/>
        <v>4021.4488842055584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2829.8168268763379</v>
      </c>
      <c r="AC15">
        <f t="shared" si="1"/>
        <v>2617.0989888257345</v>
      </c>
      <c r="AE15">
        <f t="shared" si="2"/>
        <v>2590.8127083996146</v>
      </c>
      <c r="AF15">
        <f t="shared" si="3"/>
        <v>-129.54063541998073</v>
      </c>
      <c r="AG15">
        <f t="shared" si="4"/>
        <v>-8.1348136709648404</v>
      </c>
      <c r="AH15">
        <f t="shared" si="5"/>
        <v>-1465.1358037969489</v>
      </c>
      <c r="AI15">
        <f t="shared" si="6"/>
        <v>988.00145551172</v>
      </c>
      <c r="AJ15">
        <f t="shared" si="7"/>
        <v>212.7178380506034</v>
      </c>
      <c r="AK15">
        <f t="shared" si="28"/>
        <v>274.60751390252494</v>
      </c>
      <c r="AL15">
        <f t="shared" si="8"/>
        <v>1475.3268074648483</v>
      </c>
      <c r="AN15">
        <f t="shared" si="9"/>
        <v>1195.3538690673729</v>
      </c>
      <c r="AO15">
        <f t="shared" si="10"/>
        <v>-59.767693453368651</v>
      </c>
      <c r="AP15">
        <f t="shared" si="11"/>
        <v>-3.753255094127061</v>
      </c>
      <c r="AQ15">
        <f t="shared" si="12"/>
        <v>-675.9870160045873</v>
      </c>
      <c r="AR15">
        <f t="shared" si="13"/>
        <v>455.84590451528993</v>
      </c>
      <c r="AS15">
        <f t="shared" si="14"/>
        <v>98.144142148547701</v>
      </c>
      <c r="AT15">
        <f t="shared" si="15"/>
        <v>126.69891310712408</v>
      </c>
      <c r="AU15">
        <f t="shared" si="16"/>
        <v>680.68895977096167</v>
      </c>
      <c r="AW15">
        <v>12</v>
      </c>
      <c r="AX15">
        <f>(R15*SUMPRODUCT(K16:$K$23, X16:$X$23)-$AZ$3*SUMPRODUCT(K15:$K$22, W16:$W$23))/Z15</f>
        <v>4021.4488842055584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4.7231987000000003E-2</v>
      </c>
      <c r="O16">
        <f t="shared" si="30"/>
        <v>3981.0572392808226</v>
      </c>
      <c r="P16">
        <f t="shared" si="31"/>
        <v>199.05286196404114</v>
      </c>
      <c r="Q16" s="5">
        <f t="shared" si="32"/>
        <v>12.5</v>
      </c>
      <c r="R16">
        <f t="shared" si="0"/>
        <v>50000</v>
      </c>
      <c r="S16">
        <f t="shared" si="20"/>
        <v>3849.7963423869646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2617.0989888257345</v>
      </c>
      <c r="AC16">
        <f t="shared" si="1"/>
        <v>2362.0016212123064</v>
      </c>
      <c r="AE16">
        <f t="shared" si="2"/>
        <v>2442.5353491530532</v>
      </c>
      <c r="AF16">
        <f t="shared" si="3"/>
        <v>-122.12676745765266</v>
      </c>
      <c r="AG16">
        <f t="shared" si="4"/>
        <v>-7.6692421207007584</v>
      </c>
      <c r="AH16">
        <f t="shared" si="5"/>
        <v>-1536.8936542177348</v>
      </c>
      <c r="AI16">
        <f t="shared" si="6"/>
        <v>775.84568535696508</v>
      </c>
      <c r="AJ16">
        <f t="shared" si="7"/>
        <v>255.0973676134281</v>
      </c>
      <c r="AK16">
        <f t="shared" si="28"/>
        <v>270.08166410750607</v>
      </c>
      <c r="AL16">
        <f t="shared" si="8"/>
        <v>1301.0247170778994</v>
      </c>
      <c r="AN16">
        <f t="shared" si="9"/>
        <v>1068.4947302289841</v>
      </c>
      <c r="AO16">
        <f t="shared" si="10"/>
        <v>-53.424736511449204</v>
      </c>
      <c r="AP16">
        <f t="shared" si="11"/>
        <v>-3.3549339597727292</v>
      </c>
      <c r="AQ16">
        <f t="shared" si="12"/>
        <v>-672.31893737932364</v>
      </c>
      <c r="AR16">
        <f t="shared" si="13"/>
        <v>339.39612237843852</v>
      </c>
      <c r="AS16">
        <f t="shared" si="14"/>
        <v>111.59314156282213</v>
      </c>
      <c r="AT16">
        <f t="shared" si="15"/>
        <v>118.14806894418535</v>
      </c>
      <c r="AU16">
        <f t="shared" si="16"/>
        <v>569.13733288544609</v>
      </c>
      <c r="AW16">
        <v>13</v>
      </c>
      <c r="AX16">
        <f>(R16*SUMPRODUCT(K17:$K$23, X17:$X$23)-$AZ$3*SUMPRODUCT(K16:$K$22, W17:$W$23))/Z16</f>
        <v>3849.7963423869646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5.2092880000000001E-2</v>
      </c>
      <c r="O17">
        <f t="shared" si="30"/>
        <v>3981.0572392808226</v>
      </c>
      <c r="P17">
        <f t="shared" si="31"/>
        <v>199.05286196404114</v>
      </c>
      <c r="Q17" s="5">
        <f t="shared" si="32"/>
        <v>12.5</v>
      </c>
      <c r="R17">
        <f t="shared" si="0"/>
        <v>50000</v>
      </c>
      <c r="S17">
        <f t="shared" si="20"/>
        <v>3608.5215187523568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2362.0016212123064</v>
      </c>
      <c r="AC17">
        <f t="shared" si="1"/>
        <v>2076.498243354029</v>
      </c>
      <c r="AE17">
        <f t="shared" si="2"/>
        <v>2290.8712948223347</v>
      </c>
      <c r="AF17">
        <f t="shared" si="3"/>
        <v>-114.54356474111674</v>
      </c>
      <c r="AG17">
        <f t="shared" si="4"/>
        <v>-7.193036790009141</v>
      </c>
      <c r="AH17">
        <f t="shared" si="5"/>
        <v>-1598.0516379384405</v>
      </c>
      <c r="AI17">
        <f t="shared" si="6"/>
        <v>571.08305535276827</v>
      </c>
      <c r="AJ17">
        <f t="shared" si="7"/>
        <v>285.50337785827742</v>
      </c>
      <c r="AK17">
        <f t="shared" si="28"/>
        <v>280.01492097481048</v>
      </c>
      <c r="AL17">
        <f t="shared" si="8"/>
        <v>1136.6013541858561</v>
      </c>
      <c r="AN17">
        <f t="shared" si="9"/>
        <v>943.90959326009556</v>
      </c>
      <c r="AO17">
        <f t="shared" si="10"/>
        <v>-47.195479663004775</v>
      </c>
      <c r="AP17">
        <f t="shared" si="11"/>
        <v>-2.9637528944152174</v>
      </c>
      <c r="AQ17">
        <f t="shared" si="12"/>
        <v>-658.44653734337612</v>
      </c>
      <c r="AR17">
        <f t="shared" si="13"/>
        <v>235.3038233592994</v>
      </c>
      <c r="AS17">
        <f t="shared" si="14"/>
        <v>117.63619277856021</v>
      </c>
      <c r="AT17">
        <f t="shared" si="15"/>
        <v>115.37477935205838</v>
      </c>
      <c r="AU17">
        <f t="shared" si="16"/>
        <v>468.31479548991791</v>
      </c>
      <c r="AW17">
        <v>14</v>
      </c>
      <c r="AX17">
        <f>(R17*SUMPRODUCT(K18:$K$23, X18:$X$23)-$AZ$3*SUMPRODUCT(K17:$K$22, W18:$W$23))/Z17</f>
        <v>3608.5215187523568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5.7568810999999998E-2</v>
      </c>
      <c r="O18">
        <f t="shared" si="30"/>
        <v>3981.0572392808226</v>
      </c>
      <c r="P18">
        <f t="shared" si="31"/>
        <v>199.05286196404114</v>
      </c>
      <c r="Q18" s="5">
        <f t="shared" si="32"/>
        <v>12.5</v>
      </c>
      <c r="R18">
        <f t="shared" si="0"/>
        <v>50000</v>
      </c>
      <c r="S18">
        <f t="shared" si="20"/>
        <v>3295.4048299516817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2076.498243354029</v>
      </c>
      <c r="AC18">
        <f t="shared" si="1"/>
        <v>1768.1855387139396</v>
      </c>
      <c r="AE18">
        <f t="shared" si="2"/>
        <v>2136.0798452771592</v>
      </c>
      <c r="AF18">
        <f t="shared" si="3"/>
        <v>-106.80399226385796</v>
      </c>
      <c r="AG18">
        <f t="shared" si="4"/>
        <v>-6.7070118466289674</v>
      </c>
      <c r="AH18">
        <f t="shared" si="5"/>
        <v>-1656.3783019203318</v>
      </c>
      <c r="AI18">
        <f t="shared" si="6"/>
        <v>366.19053924634045</v>
      </c>
      <c r="AJ18">
        <f t="shared" si="7"/>
        <v>308.31270464008935</v>
      </c>
      <c r="AK18">
        <f t="shared" si="28"/>
        <v>287.81476415534979</v>
      </c>
      <c r="AL18">
        <f t="shared" si="8"/>
        <v>962.31800804177965</v>
      </c>
      <c r="AN18">
        <f t="shared" si="9"/>
        <v>822.475230681261</v>
      </c>
      <c r="AO18">
        <f t="shared" si="10"/>
        <v>-41.12376153406305</v>
      </c>
      <c r="AP18">
        <f t="shared" si="11"/>
        <v>-2.5824648493054605</v>
      </c>
      <c r="AQ18">
        <f t="shared" si="12"/>
        <v>-637.7711624307733</v>
      </c>
      <c r="AR18">
        <f t="shared" si="13"/>
        <v>140.99784186711915</v>
      </c>
      <c r="AS18">
        <f t="shared" si="14"/>
        <v>118.71258625068796</v>
      </c>
      <c r="AT18">
        <f t="shared" si="15"/>
        <v>110.8200683909497</v>
      </c>
      <c r="AU18">
        <f t="shared" si="16"/>
        <v>370.53049650875681</v>
      </c>
      <c r="AW18">
        <v>15</v>
      </c>
      <c r="AX18">
        <f>(R18*SUMPRODUCT(K19:$K$23, X19:$X$23)-$AZ$3*SUMPRODUCT(K18:$K$22, W19:$W$23))/Z18</f>
        <v>3295.4048299516817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6.3742958000000002E-2</v>
      </c>
      <c r="O19">
        <f t="shared" si="30"/>
        <v>3981.0572392808226</v>
      </c>
      <c r="P19">
        <f t="shared" si="31"/>
        <v>199.05286196404114</v>
      </c>
      <c r="Q19" s="5">
        <f t="shared" si="32"/>
        <v>12.5</v>
      </c>
      <c r="R19">
        <f t="shared" si="0"/>
        <v>50000</v>
      </c>
      <c r="S19">
        <f t="shared" si="20"/>
        <v>2901.1031652485162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1768.1855387139396</v>
      </c>
      <c r="AC19">
        <f t="shared" si="1"/>
        <v>1441.8289990618716</v>
      </c>
      <c r="AE19">
        <f t="shared" si="2"/>
        <v>1978.5589989622388</v>
      </c>
      <c r="AF19">
        <f t="shared" si="3"/>
        <v>-98.927949948111944</v>
      </c>
      <c r="AG19">
        <f t="shared" si="4"/>
        <v>-6.2124169537175042</v>
      </c>
      <c r="AH19">
        <f t="shared" si="5"/>
        <v>-1710.0990977806907</v>
      </c>
      <c r="AI19">
        <f t="shared" si="6"/>
        <v>163.31953427971848</v>
      </c>
      <c r="AJ19">
        <f t="shared" si="7"/>
        <v>326.35653965206802</v>
      </c>
      <c r="AK19">
        <f t="shared" si="28"/>
        <v>267.74973753924013</v>
      </c>
      <c r="AL19">
        <f t="shared" si="8"/>
        <v>757.42581147102669</v>
      </c>
      <c r="AN19">
        <f t="shared" si="9"/>
        <v>709.72934068296286</v>
      </c>
      <c r="AO19">
        <f t="shared" si="10"/>
        <v>-35.486467034148141</v>
      </c>
      <c r="AP19">
        <f t="shared" si="11"/>
        <v>-2.2284574738090659</v>
      </c>
      <c r="AQ19">
        <f t="shared" si="12"/>
        <v>-613.43002953513803</v>
      </c>
      <c r="AR19">
        <f t="shared" si="13"/>
        <v>58.584386639867574</v>
      </c>
      <c r="AS19">
        <f t="shared" si="14"/>
        <v>117.06742727223373</v>
      </c>
      <c r="AT19">
        <f t="shared" si="15"/>
        <v>96.044568188986304</v>
      </c>
      <c r="AU19">
        <f t="shared" si="16"/>
        <v>271.69638210108764</v>
      </c>
      <c r="AW19">
        <v>16</v>
      </c>
      <c r="AX19">
        <f>(R19*SUMPRODUCT(K20:$K$23, X20:$X$23)-$AZ$3*SUMPRODUCT(K19:$K$22, W20:$W$23))/Z19</f>
        <v>2901.1031652485162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7.0809242999999994E-2</v>
      </c>
      <c r="O20">
        <f t="shared" si="30"/>
        <v>3981.0572392808226</v>
      </c>
      <c r="P20">
        <f t="shared" si="31"/>
        <v>199.05286196404114</v>
      </c>
      <c r="Q20" s="5">
        <f t="shared" si="32"/>
        <v>12.5</v>
      </c>
      <c r="R20">
        <f t="shared" si="0"/>
        <v>50000</v>
      </c>
      <c r="S20">
        <f t="shared" si="20"/>
        <v>2387.9177830918461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1441.8289990618716</v>
      </c>
      <c r="AC20">
        <f t="shared" si="1"/>
        <v>1090.8765388748886</v>
      </c>
      <c r="AE20">
        <f t="shared" si="2"/>
        <v>1818.6731440252627</v>
      </c>
      <c r="AF20">
        <f t="shared" si="3"/>
        <v>-90.933657201263131</v>
      </c>
      <c r="AG20">
        <f t="shared" si="4"/>
        <v>-5.710396242487227</v>
      </c>
      <c r="AH20">
        <f t="shared" si="5"/>
        <v>-1759.5861667724098</v>
      </c>
      <c r="AI20">
        <f t="shared" si="6"/>
        <v>-37.557076190897305</v>
      </c>
      <c r="AJ20">
        <f t="shared" si="7"/>
        <v>350.95246018698299</v>
      </c>
      <c r="AK20">
        <f t="shared" si="28"/>
        <v>172.1075687836028</v>
      </c>
      <c r="AL20">
        <f t="shared" si="8"/>
        <v>485.50295277968848</v>
      </c>
      <c r="AN20">
        <f t="shared" si="9"/>
        <v>618.77705579767007</v>
      </c>
      <c r="AO20">
        <f t="shared" si="10"/>
        <v>-30.938852789883502</v>
      </c>
      <c r="AP20">
        <f t="shared" si="11"/>
        <v>-1.9428791731887156</v>
      </c>
      <c r="AQ20">
        <f t="shared" si="12"/>
        <v>-598.67357214497667</v>
      </c>
      <c r="AR20">
        <f t="shared" si="13"/>
        <v>-12.778248310378851</v>
      </c>
      <c r="AS20">
        <f t="shared" si="14"/>
        <v>119.40646440668715</v>
      </c>
      <c r="AT20">
        <f t="shared" si="15"/>
        <v>58.557094243281689</v>
      </c>
      <c r="AU20">
        <f t="shared" si="16"/>
        <v>165.18531033958999</v>
      </c>
      <c r="AW20">
        <v>17</v>
      </c>
      <c r="AX20">
        <f>(R20*SUMPRODUCT(K21:$K$23, X21:$X$23)-$AZ$3*SUMPRODUCT(K20:$K$22, W21:$W$23))/Z20</f>
        <v>2387.9177830918461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7.8963489999999997E-2</v>
      </c>
      <c r="O21">
        <f t="shared" si="30"/>
        <v>3981.0572392808226</v>
      </c>
      <c r="P21">
        <f t="shared" si="31"/>
        <v>199.05286196404114</v>
      </c>
      <c r="Q21" s="5">
        <f t="shared" si="32"/>
        <v>12.5</v>
      </c>
      <c r="R21">
        <f t="shared" si="0"/>
        <v>50000</v>
      </c>
      <c r="S21">
        <f t="shared" si="20"/>
        <v>1737.5002330439879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1090.8765388748886</v>
      </c>
      <c r="AC21">
        <f t="shared" si="1"/>
        <v>723.13084241336264</v>
      </c>
      <c r="AE21">
        <f t="shared" si="2"/>
        <v>1656.8776339635026</v>
      </c>
      <c r="AF21">
        <f t="shared" si="3"/>
        <v>-82.843881698175139</v>
      </c>
      <c r="AG21">
        <f t="shared" si="4"/>
        <v>-5.2023794634726768</v>
      </c>
      <c r="AH21">
        <f t="shared" si="5"/>
        <v>-1803.6512663587109</v>
      </c>
      <c r="AI21">
        <f t="shared" si="6"/>
        <v>-234.81989355685619</v>
      </c>
      <c r="AJ21">
        <f t="shared" si="7"/>
        <v>367.74569646152599</v>
      </c>
      <c r="AK21">
        <f t="shared" si="28"/>
        <v>136.7098979354931</v>
      </c>
      <c r="AL21">
        <f t="shared" si="8"/>
        <v>269.63570084016294</v>
      </c>
      <c r="AN21">
        <f t="shared" si="9"/>
        <v>536.22038369826373</v>
      </c>
      <c r="AO21">
        <f t="shared" si="10"/>
        <v>-26.811019184913189</v>
      </c>
      <c r="AP21">
        <f t="shared" si="11"/>
        <v>-1.683662000659691</v>
      </c>
      <c r="AQ21">
        <f t="shared" si="12"/>
        <v>-583.72118391817912</v>
      </c>
      <c r="AR21">
        <f t="shared" si="13"/>
        <v>-75.995481405488334</v>
      </c>
      <c r="AS21">
        <f t="shared" si="14"/>
        <v>119.01466615145848</v>
      </c>
      <c r="AT21">
        <f t="shared" si="15"/>
        <v>44.243843011484195</v>
      </c>
      <c r="AU21">
        <f t="shared" si="16"/>
        <v>87.263027757454353</v>
      </c>
      <c r="AW21">
        <v>18</v>
      </c>
      <c r="AX21">
        <f>(R21*SUMPRODUCT(K22:$K$23, X22:$X$23)-$AZ$3*SUMPRODUCT(K21:$K$22, W22:$W$23))/Z21</f>
        <v>1737.5002330439879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8.8363973999999998E-2</v>
      </c>
      <c r="O22">
        <f t="shared" si="30"/>
        <v>3981.0572392808226</v>
      </c>
      <c r="P22">
        <f t="shared" si="31"/>
        <v>199.05286196404114</v>
      </c>
      <c r="Q22" s="5">
        <f t="shared" si="32"/>
        <v>12.5</v>
      </c>
      <c r="R22">
        <f t="shared" si="0"/>
        <v>50000</v>
      </c>
      <c r="S22">
        <f t="shared" si="20"/>
        <v>943.69224215584666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723.13084241336264</v>
      </c>
      <c r="AC22">
        <f t="shared" si="1"/>
        <v>354.12260850258974</v>
      </c>
      <c r="AE22">
        <f t="shared" si="2"/>
        <v>1493.9005654551349</v>
      </c>
      <c r="AF22">
        <f t="shared" si="3"/>
        <v>-74.695028272756758</v>
      </c>
      <c r="AG22">
        <f t="shared" si="4"/>
        <v>-4.6906527451895164</v>
      </c>
      <c r="AH22">
        <f t="shared" si="5"/>
        <v>-1838.8116945937343</v>
      </c>
      <c r="AI22">
        <f t="shared" si="6"/>
        <v>-424.29681015654569</v>
      </c>
      <c r="AJ22">
        <f t="shared" si="7"/>
        <v>369.0082339107729</v>
      </c>
      <c r="AK22">
        <f t="shared" si="28"/>
        <v>149.9635465717019</v>
      </c>
      <c r="AL22">
        <f t="shared" si="8"/>
        <v>94.67497032592911</v>
      </c>
      <c r="AN22">
        <f t="shared" si="9"/>
        <v>451.84636992326881</v>
      </c>
      <c r="AO22">
        <f t="shared" si="10"/>
        <v>-22.592318496163443</v>
      </c>
      <c r="AP22">
        <f t="shared" si="11"/>
        <v>-1.4187386125252459</v>
      </c>
      <c r="AQ22">
        <f t="shared" si="12"/>
        <v>-556.16846822833986</v>
      </c>
      <c r="AR22">
        <f t="shared" si="13"/>
        <v>-128.33315541375981</v>
      </c>
      <c r="AS22">
        <f t="shared" si="14"/>
        <v>111.61052804982462</v>
      </c>
      <c r="AT22">
        <f t="shared" si="15"/>
        <v>45.358095248192448</v>
      </c>
      <c r="AU22">
        <f t="shared" si="16"/>
        <v>28.635467884257249</v>
      </c>
      <c r="AW22">
        <v>19</v>
      </c>
      <c r="AX22">
        <f>(R22*SUMPRODUCT(K23:$K$23, X23:$X$23)-$AZ$3*SUMPRODUCT(K22:$K$22, W23:$W$23))/Z22</f>
        <v>943.69224215584666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9.9562517000000003E-2</v>
      </c>
      <c r="O23">
        <f t="shared" si="30"/>
        <v>3981.0572392808226</v>
      </c>
      <c r="P23">
        <f t="shared" si="31"/>
        <v>199.05286196404114</v>
      </c>
      <c r="Q23" s="5">
        <f t="shared" si="32"/>
        <v>12.5</v>
      </c>
      <c r="R23">
        <f t="shared" si="0"/>
        <v>50000</v>
      </c>
      <c r="S23">
        <f t="shared" si="20"/>
        <v>1059.8074094729532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354.12260850258974</v>
      </c>
      <c r="AC23">
        <f t="shared" si="1"/>
        <v>354.1226085025898</v>
      </c>
      <c r="AE23">
        <f t="shared" si="2"/>
        <v>1330.2250593561471</v>
      </c>
      <c r="AF23">
        <f t="shared" si="3"/>
        <v>-66.511252967807351</v>
      </c>
      <c r="AG23">
        <f t="shared" si="4"/>
        <v>-4.1767330240535934</v>
      </c>
      <c r="AH23">
        <f t="shared" si="5"/>
        <v>-1868.0527747361116</v>
      </c>
      <c r="AI23">
        <f t="shared" si="6"/>
        <v>-608.51570137182557</v>
      </c>
      <c r="AJ23">
        <f t="shared" si="7"/>
        <v>0</v>
      </c>
      <c r="AK23">
        <f t="shared" si="28"/>
        <v>168.09320350716757</v>
      </c>
      <c r="AL23">
        <f t="shared" si="8"/>
        <v>-440.422497864658</v>
      </c>
      <c r="AN23">
        <f t="shared" si="9"/>
        <v>364.47227496798837</v>
      </c>
      <c r="AO23">
        <f t="shared" si="10"/>
        <v>-18.223613748399419</v>
      </c>
      <c r="AP23">
        <f t="shared" si="11"/>
        <v>-1.1443953611485573</v>
      </c>
      <c r="AQ23">
        <f t="shared" si="12"/>
        <v>-511.83327195615988</v>
      </c>
      <c r="AR23">
        <f t="shared" si="13"/>
        <v>-166.72900609771949</v>
      </c>
      <c r="AS23">
        <f t="shared" si="14"/>
        <v>0</v>
      </c>
      <c r="AT23">
        <f t="shared" si="15"/>
        <v>46.056351034739883</v>
      </c>
      <c r="AU23">
        <f t="shared" si="16"/>
        <v>-120.6726550629796</v>
      </c>
      <c r="AW23">
        <v>20</v>
      </c>
      <c r="AX23">
        <f>(R23*SUMPRODUCT(K$23:$K24, X$23:$X24)-$AZ$3*SUMPRODUCT(K$22:$K23, W$23:$W24))/Z23</f>
        <v>1059.8074094729532</v>
      </c>
    </row>
    <row r="25" spans="5:50" x14ac:dyDescent="0.25">
      <c r="AN25" s="6">
        <f t="shared" ref="AN25:AU25" si="33">SUM(AN3:AN23)</f>
        <v>31928.455897041964</v>
      </c>
      <c r="AO25" s="6">
        <f t="shared" si="33"/>
        <v>-4582.2157243127149</v>
      </c>
      <c r="AP25" s="6">
        <f t="shared" si="33"/>
        <v>-712.708153922154</v>
      </c>
      <c r="AQ25" s="6">
        <f t="shared" si="33"/>
        <v>-12292.166249761198</v>
      </c>
      <c r="AR25" s="6">
        <f t="shared" si="33"/>
        <v>14341.365769045911</v>
      </c>
      <c r="AS25" s="6">
        <f t="shared" si="33"/>
        <v>-1449.4119780944914</v>
      </c>
      <c r="AT25" s="6">
        <f t="shared" si="33"/>
        <v>3233.6672297288055</v>
      </c>
      <c r="AU25" s="7">
        <f t="shared" si="33"/>
        <v>16125.621020680221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260.15958175686546</v>
      </c>
      <c r="K3">
        <v>1</v>
      </c>
      <c r="L3" s="2">
        <v>0</v>
      </c>
      <c r="O3">
        <f>$C$3</f>
        <v>260.15958175686546</v>
      </c>
      <c r="P3">
        <f>O3*B5</f>
        <v>208.12766540549239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260.15958175686546</v>
      </c>
      <c r="AF3">
        <f t="shared" ref="AF3:AF23" si="4">-$Z3*P3</f>
        <v>-208.12766540549239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-572.92505434862699</v>
      </c>
      <c r="AJ3">
        <f t="shared" ref="AJ3:AJ23" si="8">AB3-AC3</f>
        <v>0</v>
      </c>
      <c r="AL3">
        <f t="shared" ref="AL3:AL23" si="9">SUM(AI3:AK3)</f>
        <v>-572.92505434862699</v>
      </c>
      <c r="AN3">
        <f t="shared" ref="AN3:AN23" si="10">AE3*$K3</f>
        <v>260.15958175686546</v>
      </c>
      <c r="AO3">
        <f t="shared" ref="AO3:AO23" si="11">AF3*$K3</f>
        <v>-208.12766540549239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-572.92505434862699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-572.92505434862699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131.40748540746043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100000</v>
      </c>
      <c r="S4">
        <f t="shared" si="1"/>
        <v>17.720945085167763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17.522224125914363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-17.522224125914363</v>
      </c>
      <c r="AK4">
        <f>G4*MAX(0, SUM(AB4, AE4:AF4))</f>
        <v>0</v>
      </c>
      <c r="AL4">
        <f t="shared" si="9"/>
        <v>-138.91252412591436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-113.88526128154609</v>
      </c>
      <c r="AR4">
        <f t="shared" si="14"/>
        <v>-113.88526128154609</v>
      </c>
      <c r="AS4">
        <f t="shared" si="15"/>
        <v>-16.438900577835032</v>
      </c>
      <c r="AT4">
        <f t="shared" si="16"/>
        <v>0</v>
      </c>
      <c r="AU4">
        <f t="shared" si="17"/>
        <v>-130.32416185938112</v>
      </c>
      <c r="AW4">
        <v>1</v>
      </c>
      <c r="AX4">
        <f>(R4*SUMPRODUCT(K5:$K$23, X5:$X$23)-$AZ$3*SUMPRODUCT(K4:$K$22, W5:$W$23))/Z4</f>
        <v>17.720945085167763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260.15958175686546</v>
      </c>
      <c r="P5">
        <f t="shared" ref="P5:P23" si="30">O5*$C$5</f>
        <v>13.007979087843275</v>
      </c>
      <c r="Q5" s="5">
        <f t="shared" ref="Q5:Q23" si="31">$C$8</f>
        <v>12.5</v>
      </c>
      <c r="R5">
        <f t="shared" si="0"/>
        <v>100000</v>
      </c>
      <c r="S5">
        <f t="shared" si="1"/>
        <v>35.881205075206545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17.522224125914363</v>
      </c>
      <c r="AC5">
        <f t="shared" si="2"/>
        <v>35.08069396133169</v>
      </c>
      <c r="AE5">
        <f t="shared" si="3"/>
        <v>254.35541112934911</v>
      </c>
      <c r="AF5">
        <f t="shared" si="4"/>
        <v>-12.717770556467457</v>
      </c>
      <c r="AG5">
        <f t="shared" si="5"/>
        <v>-12.221124502299674</v>
      </c>
      <c r="AH5">
        <f t="shared" si="6"/>
        <v>-120.8275846025963</v>
      </c>
      <c r="AI5">
        <f t="shared" si="7"/>
        <v>108.58893146798566</v>
      </c>
      <c r="AJ5">
        <f t="shared" si="8"/>
        <v>-17.558469835417327</v>
      </c>
      <c r="AK5">
        <f>G5*SUM(AB5, AE5:AF5)</f>
        <v>10.625554452650636</v>
      </c>
      <c r="AL5">
        <f t="shared" si="9"/>
        <v>101.65601608521897</v>
      </c>
      <c r="AN5">
        <f t="shared" si="10"/>
        <v>219.65179771724252</v>
      </c>
      <c r="AO5">
        <f t="shared" si="11"/>
        <v>-10.982589885862128</v>
      </c>
      <c r="AP5">
        <f t="shared" si="12"/>
        <v>-10.553704971864159</v>
      </c>
      <c r="AQ5">
        <f t="shared" si="13"/>
        <v>-104.34217245056337</v>
      </c>
      <c r="AR5">
        <f t="shared" si="14"/>
        <v>93.773330408952845</v>
      </c>
      <c r="AS5">
        <f t="shared" si="15"/>
        <v>-15.162836313917033</v>
      </c>
      <c r="AT5">
        <f t="shared" si="16"/>
        <v>9.1758304920836835</v>
      </c>
      <c r="AU5">
        <f t="shared" si="17"/>
        <v>87.786324587119495</v>
      </c>
      <c r="AW5">
        <v>2</v>
      </c>
      <c r="AX5">
        <f>(R5*SUMPRODUCT(K6:$K$23, X6:$X$23)-$AZ$3*SUMPRODUCT(K5:$K$22, W6:$W$23))/Z5</f>
        <v>35.881205075206545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260.15958175686546</v>
      </c>
      <c r="P6">
        <f t="shared" si="30"/>
        <v>13.007979087843275</v>
      </c>
      <c r="Q6" s="5">
        <f t="shared" si="31"/>
        <v>12.5</v>
      </c>
      <c r="R6">
        <f t="shared" si="0"/>
        <v>100000</v>
      </c>
      <c r="S6">
        <f t="shared" si="1"/>
        <v>54.018553898327433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35.08069396133169</v>
      </c>
      <c r="AC6">
        <f t="shared" si="2"/>
        <v>52.220200049638606</v>
      </c>
      <c r="AE6">
        <f t="shared" si="3"/>
        <v>251.49850234318237</v>
      </c>
      <c r="AF6">
        <f t="shared" si="4"/>
        <v>-12.57492511715912</v>
      </c>
      <c r="AG6">
        <f t="shared" si="5"/>
        <v>-12.083857369619324</v>
      </c>
      <c r="AH6">
        <f t="shared" si="6"/>
        <v>-120.44710125884076</v>
      </c>
      <c r="AI6">
        <f t="shared" si="7"/>
        <v>106.39261859756316</v>
      </c>
      <c r="AJ6">
        <f t="shared" si="8"/>
        <v>-17.139506088306916</v>
      </c>
      <c r="AK6">
        <f>G6*SUM(AB6, AE6:AF6)</f>
        <v>16.029249864460265</v>
      </c>
      <c r="AL6">
        <f t="shared" si="9"/>
        <v>105.28236237371651</v>
      </c>
      <c r="AN6">
        <f t="shared" si="10"/>
        <v>195.87362769657429</v>
      </c>
      <c r="AO6">
        <f t="shared" si="11"/>
        <v>-9.7936813848287159</v>
      </c>
      <c r="AP6">
        <f t="shared" si="12"/>
        <v>-9.4112249476760468</v>
      </c>
      <c r="AQ6">
        <f t="shared" si="13"/>
        <v>-93.807360478483986</v>
      </c>
      <c r="AR6">
        <f t="shared" si="14"/>
        <v>82.861360885585526</v>
      </c>
      <c r="AS6">
        <f t="shared" si="15"/>
        <v>-13.348696724496433</v>
      </c>
      <c r="AT6">
        <f t="shared" si="16"/>
        <v>12.484000067413383</v>
      </c>
      <c r="AU6">
        <f t="shared" si="17"/>
        <v>81.996664228502482</v>
      </c>
      <c r="AW6">
        <v>3</v>
      </c>
      <c r="AX6">
        <f>(R6*SUMPRODUCT(K7:$K$23, X7:$X$23)-$AZ$3*SUMPRODUCT(K6:$K$22, W7:$W$23))/Z6</f>
        <v>54.018553898327433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260.15958175686546</v>
      </c>
      <c r="P7">
        <f t="shared" si="30"/>
        <v>13.007979087843275</v>
      </c>
      <c r="Q7" s="5">
        <f t="shared" si="31"/>
        <v>12.5</v>
      </c>
      <c r="R7">
        <f t="shared" si="0"/>
        <v>100000</v>
      </c>
      <c r="S7">
        <f t="shared" si="1"/>
        <v>69.552967730840962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52.220200049638606</v>
      </c>
      <c r="AC7">
        <f t="shared" si="2"/>
        <v>66.481540541901495</v>
      </c>
      <c r="AE7">
        <f t="shared" si="3"/>
        <v>248.67105381994986</v>
      </c>
      <c r="AF7">
        <f t="shared" si="4"/>
        <v>-12.433552690997494</v>
      </c>
      <c r="AG7">
        <f t="shared" si="5"/>
        <v>-11.948005726940114</v>
      </c>
      <c r="AH7">
        <f t="shared" si="6"/>
        <v>-120.10455186413309</v>
      </c>
      <c r="AI7">
        <f t="shared" si="7"/>
        <v>104.18494353787916</v>
      </c>
      <c r="AJ7">
        <f t="shared" si="8"/>
        <v>-14.261340492262889</v>
      </c>
      <c r="AK7">
        <f>G7*SUM(AB7, AE7:AF7)</f>
        <v>14.163273127868816</v>
      </c>
      <c r="AL7">
        <f t="shared" si="9"/>
        <v>104.08687617348509</v>
      </c>
      <c r="AN7">
        <f t="shared" si="10"/>
        <v>175.31595605453327</v>
      </c>
      <c r="AO7">
        <f t="shared" si="11"/>
        <v>-8.7657978027266648</v>
      </c>
      <c r="AP7">
        <f t="shared" si="12"/>
        <v>-8.4234816026484296</v>
      </c>
      <c r="AQ7">
        <f t="shared" si="13"/>
        <v>-84.675091905982484</v>
      </c>
      <c r="AR7">
        <f t="shared" si="14"/>
        <v>73.451584743175715</v>
      </c>
      <c r="AS7">
        <f t="shared" si="15"/>
        <v>-10.054409247127712</v>
      </c>
      <c r="AT7">
        <f t="shared" si="16"/>
        <v>9.9852706261165842</v>
      </c>
      <c r="AU7">
        <f t="shared" si="17"/>
        <v>73.382446122164581</v>
      </c>
      <c r="AW7">
        <v>4</v>
      </c>
      <c r="AX7">
        <f>(R7*SUMPRODUCT(K8:$K$23, X8:$X$23)-$AZ$3*SUMPRODUCT(K7:$K$22, W8:$W$23))/Z7</f>
        <v>69.552967730840962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260.15958175686546</v>
      </c>
      <c r="P8">
        <f t="shared" si="30"/>
        <v>13.007979087843275</v>
      </c>
      <c r="Q8" s="5">
        <f t="shared" si="31"/>
        <v>12.5</v>
      </c>
      <c r="R8">
        <f t="shared" si="0"/>
        <v>100000</v>
      </c>
      <c r="S8">
        <f t="shared" si="1"/>
        <v>80.559050010162267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66.481540541901495</v>
      </c>
      <c r="AC8">
        <f t="shared" si="2"/>
        <v>76.134891676341226</v>
      </c>
      <c r="AE8">
        <f t="shared" si="3"/>
        <v>245.87208480142917</v>
      </c>
      <c r="AF8">
        <f t="shared" si="4"/>
        <v>-12.29360424007146</v>
      </c>
      <c r="AG8">
        <f t="shared" si="5"/>
        <v>-11.813522451347342</v>
      </c>
      <c r="AH8">
        <f t="shared" si="6"/>
        <v>-120.02574658696194</v>
      </c>
      <c r="AI8">
        <f t="shared" si="7"/>
        <v>101.73921152304841</v>
      </c>
      <c r="AJ8">
        <f t="shared" si="8"/>
        <v>-9.6533511344397311</v>
      </c>
      <c r="AK8">
        <f t="shared" ref="AK8:AK23" si="32">G8*SUM(AB8:AB8, AE8:AF8)</f>
        <v>6.3912784494994224</v>
      </c>
      <c r="AL8">
        <f t="shared" si="9"/>
        <v>98.477138838108104</v>
      </c>
      <c r="AN8">
        <f t="shared" si="10"/>
        <v>161.62484910967521</v>
      </c>
      <c r="AO8">
        <f t="shared" si="11"/>
        <v>-8.0812424554837605</v>
      </c>
      <c r="AP8">
        <f t="shared" si="12"/>
        <v>-7.7656590629017845</v>
      </c>
      <c r="AQ8">
        <f t="shared" si="13"/>
        <v>-78.899331727963116</v>
      </c>
      <c r="AR8">
        <f t="shared" si="14"/>
        <v>66.87861586332653</v>
      </c>
      <c r="AS8">
        <f t="shared" si="15"/>
        <v>-6.3456631189612152</v>
      </c>
      <c r="AT8">
        <f t="shared" si="16"/>
        <v>4.2013285723449423</v>
      </c>
      <c r="AU8">
        <f t="shared" si="17"/>
        <v>64.734281316710266</v>
      </c>
      <c r="AW8">
        <v>5</v>
      </c>
      <c r="AX8">
        <f>(R8*SUMPRODUCT(K9:$K$23, X9:$X$23)-$AZ$3*SUMPRODUCT(K8:$K$22, W9:$W$23))/Z8</f>
        <v>80.559050010162267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260.15958175686546</v>
      </c>
      <c r="P9">
        <f t="shared" si="30"/>
        <v>13.007979087843275</v>
      </c>
      <c r="Q9" s="5">
        <f t="shared" si="31"/>
        <v>12.5</v>
      </c>
      <c r="R9">
        <f t="shared" si="0"/>
        <v>100000</v>
      </c>
      <c r="S9">
        <f t="shared" si="1"/>
        <v>88.17927335996427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76.134891676341226</v>
      </c>
      <c r="AC9">
        <f t="shared" si="2"/>
        <v>82.396871249198966</v>
      </c>
      <c r="AE9">
        <f t="shared" si="3"/>
        <v>243.09948069949237</v>
      </c>
      <c r="AF9">
        <f t="shared" si="4"/>
        <v>-12.15497403497462</v>
      </c>
      <c r="AG9">
        <f t="shared" si="5"/>
        <v>-11.680305942310211</v>
      </c>
      <c r="AH9">
        <f t="shared" si="6"/>
        <v>-120.65027618927547</v>
      </c>
      <c r="AI9">
        <f t="shared" si="7"/>
        <v>98.61392453293206</v>
      </c>
      <c r="AJ9">
        <f t="shared" si="8"/>
        <v>-6.2619795728577401</v>
      </c>
      <c r="AK9">
        <f t="shared" si="32"/>
        <v>1.8117684502110678</v>
      </c>
      <c r="AL9">
        <f t="shared" si="9"/>
        <v>94.163713410285382</v>
      </c>
      <c r="AN9">
        <f t="shared" si="10"/>
        <v>151.87442349050264</v>
      </c>
      <c r="AO9">
        <f t="shared" si="11"/>
        <v>-7.5937211745251325</v>
      </c>
      <c r="AP9">
        <f t="shared" si="12"/>
        <v>-7.2971761440079446</v>
      </c>
      <c r="AQ9">
        <f t="shared" si="13"/>
        <v>-75.375278826148445</v>
      </c>
      <c r="AR9">
        <f t="shared" si="14"/>
        <v>61.608247345821113</v>
      </c>
      <c r="AS9">
        <f t="shared" si="15"/>
        <v>-3.912120810791428</v>
      </c>
      <c r="AT9">
        <f t="shared" si="16"/>
        <v>1.131887604540909</v>
      </c>
      <c r="AU9">
        <f t="shared" si="17"/>
        <v>58.828014139570591</v>
      </c>
      <c r="AW9">
        <v>6</v>
      </c>
      <c r="AX9">
        <f>(R9*SUMPRODUCT(K10:$K$23, X10:$X$23)-$AZ$3*SUMPRODUCT(K9:$K$22, W10:$W$23))/Z9</f>
        <v>88.17927335996427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260.15958175686546</v>
      </c>
      <c r="P10">
        <f t="shared" si="30"/>
        <v>13.007979087843275</v>
      </c>
      <c r="Q10" s="5">
        <f t="shared" si="31"/>
        <v>12.5</v>
      </c>
      <c r="R10">
        <f t="shared" si="0"/>
        <v>100000</v>
      </c>
      <c r="S10">
        <f t="shared" si="1"/>
        <v>94.095047776434953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82.396871249198966</v>
      </c>
      <c r="AC10">
        <f t="shared" si="2"/>
        <v>86.931050658979416</v>
      </c>
      <c r="AE10">
        <f t="shared" si="3"/>
        <v>240.35213664867152</v>
      </c>
      <c r="AF10">
        <f t="shared" si="4"/>
        <v>-12.017606832433577</v>
      </c>
      <c r="AG10">
        <f t="shared" si="5"/>
        <v>-11.548303113879484</v>
      </c>
      <c r="AH10">
        <f t="shared" si="6"/>
        <v>-121.59815206098685</v>
      </c>
      <c r="AI10">
        <f t="shared" si="7"/>
        <v>95.1880746413716</v>
      </c>
      <c r="AJ10">
        <f t="shared" si="8"/>
        <v>-4.5341794097804495</v>
      </c>
      <c r="AK10">
        <f t="shared" si="32"/>
        <v>1.2739987443682914</v>
      </c>
      <c r="AL10">
        <f t="shared" si="9"/>
        <v>91.927893975959435</v>
      </c>
      <c r="AN10">
        <f t="shared" si="10"/>
        <v>142.66797400315312</v>
      </c>
      <c r="AO10">
        <f t="shared" si="11"/>
        <v>-7.133398700157656</v>
      </c>
      <c r="AP10">
        <f t="shared" si="12"/>
        <v>-6.8548298817072189</v>
      </c>
      <c r="AQ10">
        <f t="shared" si="13"/>
        <v>-72.178106002970779</v>
      </c>
      <c r="AR10">
        <f t="shared" si="14"/>
        <v>56.501639418317453</v>
      </c>
      <c r="AS10">
        <f t="shared" si="15"/>
        <v>-2.6913935493977008</v>
      </c>
      <c r="AT10">
        <f t="shared" si="16"/>
        <v>0.75621886402144334</v>
      </c>
      <c r="AU10">
        <f t="shared" si="17"/>
        <v>54.566464732941192</v>
      </c>
      <c r="AW10">
        <v>7</v>
      </c>
      <c r="AX10">
        <f>(R10*SUMPRODUCT(K11:$K$23, X11:$X$23)-$AZ$3*SUMPRODUCT(K10:$K$22, W11:$W$23))/Z10</f>
        <v>94.095047776434953</v>
      </c>
    </row>
    <row r="11" spans="1:52" x14ac:dyDescent="0.25">
      <c r="A11" t="s">
        <v>33</v>
      </c>
      <c r="C11" s="24">
        <f>AU25</f>
        <v>107.41294530362941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260.15958175686546</v>
      </c>
      <c r="P11">
        <f t="shared" si="30"/>
        <v>13.007979087843275</v>
      </c>
      <c r="Q11" s="5">
        <f t="shared" si="31"/>
        <v>12.5</v>
      </c>
      <c r="R11">
        <f t="shared" si="0"/>
        <v>100000</v>
      </c>
      <c r="S11">
        <f t="shared" si="1"/>
        <v>98.382072794299688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86.931050658979416</v>
      </c>
      <c r="AC11">
        <f t="shared" si="2"/>
        <v>89.862281998234948</v>
      </c>
      <c r="AE11">
        <f t="shared" si="3"/>
        <v>237.63001770921082</v>
      </c>
      <c r="AF11">
        <f t="shared" si="4"/>
        <v>-11.881500885460543</v>
      </c>
      <c r="AG11">
        <f t="shared" si="5"/>
        <v>-11.417512287289602</v>
      </c>
      <c r="AH11">
        <f t="shared" si="6"/>
        <v>-122.46236360869906</v>
      </c>
      <c r="AI11">
        <f t="shared" si="7"/>
        <v>91.868640927761589</v>
      </c>
      <c r="AJ11">
        <f t="shared" si="8"/>
        <v>-2.9312313392555325</v>
      </c>
      <c r="AK11">
        <f t="shared" si="32"/>
        <v>0.7504309619585513</v>
      </c>
      <c r="AL11">
        <f t="shared" si="9"/>
        <v>89.687840550464614</v>
      </c>
      <c r="AN11">
        <f t="shared" si="10"/>
        <v>134.14377693154688</v>
      </c>
      <c r="AO11">
        <f t="shared" si="11"/>
        <v>-6.7071888465773455</v>
      </c>
      <c r="AP11">
        <f t="shared" si="12"/>
        <v>-6.4452640964475503</v>
      </c>
      <c r="AQ11">
        <f t="shared" si="13"/>
        <v>-69.13084527283003</v>
      </c>
      <c r="AR11">
        <f t="shared" si="14"/>
        <v>51.860478715691947</v>
      </c>
      <c r="AS11">
        <f t="shared" si="15"/>
        <v>-1.6547002213711168</v>
      </c>
      <c r="AT11">
        <f t="shared" si="16"/>
        <v>0.42362343164355254</v>
      </c>
      <c r="AU11">
        <f t="shared" si="17"/>
        <v>50.629401925964387</v>
      </c>
      <c r="AW11">
        <v>8</v>
      </c>
      <c r="AX11">
        <f>(R11*SUMPRODUCT(K12:$K$23, X12:$X$23)-$AZ$3*SUMPRODUCT(K11:$K$22, W12:$W$23))/Z11</f>
        <v>98.382072794299688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260.15958175686546</v>
      </c>
      <c r="P12">
        <f t="shared" si="30"/>
        <v>13.007979087843275</v>
      </c>
      <c r="Q12" s="5">
        <f t="shared" si="31"/>
        <v>12.5</v>
      </c>
      <c r="R12">
        <f t="shared" si="0"/>
        <v>100000</v>
      </c>
      <c r="S12">
        <f t="shared" si="1"/>
        <v>100.91538082060944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89.862281998234948</v>
      </c>
      <c r="AC12">
        <f t="shared" si="2"/>
        <v>91.129415846278562</v>
      </c>
      <c r="AE12">
        <f t="shared" si="3"/>
        <v>234.93139023534749</v>
      </c>
      <c r="AF12">
        <f t="shared" si="4"/>
        <v>-11.746569511767376</v>
      </c>
      <c r="AG12">
        <f t="shared" si="5"/>
        <v>-11.287850165312419</v>
      </c>
      <c r="AH12">
        <f t="shared" si="6"/>
        <v>-123.89599283429439</v>
      </c>
      <c r="AI12">
        <f t="shared" si="7"/>
        <v>88.000977723973307</v>
      </c>
      <c r="AJ12">
        <f t="shared" si="8"/>
        <v>-1.2671338480436134</v>
      </c>
      <c r="AK12">
        <f t="shared" si="32"/>
        <v>0.7200083362601748</v>
      </c>
      <c r="AL12">
        <f t="shared" si="9"/>
        <v>87.453852212189872</v>
      </c>
      <c r="AN12">
        <f t="shared" si="10"/>
        <v>126.07698753646453</v>
      </c>
      <c r="AO12">
        <f t="shared" si="11"/>
        <v>-6.3038493768232273</v>
      </c>
      <c r="AP12">
        <f t="shared" si="12"/>
        <v>-6.0576755757496441</v>
      </c>
      <c r="AQ12">
        <f t="shared" si="13"/>
        <v>-66.489341968049189</v>
      </c>
      <c r="AR12">
        <f t="shared" si="14"/>
        <v>47.226120615842461</v>
      </c>
      <c r="AS12">
        <f t="shared" si="15"/>
        <v>-0.68001308044356101</v>
      </c>
      <c r="AT12">
        <f t="shared" si="16"/>
        <v>0.38639571300321918</v>
      </c>
      <c r="AU12">
        <f t="shared" si="17"/>
        <v>46.932503248402128</v>
      </c>
      <c r="AW12">
        <v>9</v>
      </c>
      <c r="AX12">
        <f>(R12*SUMPRODUCT(K13:$K$23, X13:$X$23)-$AZ$3*SUMPRODUCT(K12:$K$22, W13:$W$23))/Z12</f>
        <v>100.91538082060944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260.15958175686546</v>
      </c>
      <c r="P13">
        <f t="shared" si="30"/>
        <v>13.007979087843275</v>
      </c>
      <c r="Q13" s="5">
        <f t="shared" si="31"/>
        <v>12.5</v>
      </c>
      <c r="R13">
        <f t="shared" si="0"/>
        <v>100000</v>
      </c>
      <c r="S13">
        <f t="shared" si="1"/>
        <v>101.75566333987996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91.129415846278562</v>
      </c>
      <c r="AC13">
        <f t="shared" si="2"/>
        <v>90.841768081980092</v>
      </c>
      <c r="AE13">
        <f t="shared" si="3"/>
        <v>232.25593165584283</v>
      </c>
      <c r="AF13">
        <f t="shared" si="4"/>
        <v>-11.612796582792143</v>
      </c>
      <c r="AG13">
        <f t="shared" si="5"/>
        <v>-11.159301249228049</v>
      </c>
      <c r="AH13">
        <f t="shared" si="6"/>
        <v>-125.36331544996632</v>
      </c>
      <c r="AI13">
        <f t="shared" si="7"/>
        <v>84.120518373856342</v>
      </c>
      <c r="AJ13">
        <f t="shared" si="8"/>
        <v>0.28764776429846961</v>
      </c>
      <c r="AK13">
        <f t="shared" si="32"/>
        <v>0.62354510183865841</v>
      </c>
      <c r="AL13">
        <f t="shared" si="9"/>
        <v>85.03171123999347</v>
      </c>
      <c r="AN13">
        <f t="shared" si="10"/>
        <v>118.51401602431056</v>
      </c>
      <c r="AO13">
        <f t="shared" si="11"/>
        <v>-5.9257008012155286</v>
      </c>
      <c r="AP13">
        <f t="shared" si="12"/>
        <v>-5.6942942108830792</v>
      </c>
      <c r="AQ13">
        <f t="shared" si="13"/>
        <v>-63.969560950174532</v>
      </c>
      <c r="AR13">
        <f t="shared" si="14"/>
        <v>42.924460062037433</v>
      </c>
      <c r="AS13">
        <f t="shared" si="15"/>
        <v>0.1467789929169214</v>
      </c>
      <c r="AT13">
        <f t="shared" si="16"/>
        <v>0.31817845798095923</v>
      </c>
      <c r="AU13">
        <f t="shared" si="17"/>
        <v>43.389417512935317</v>
      </c>
      <c r="AW13">
        <v>10</v>
      </c>
      <c r="AX13">
        <f>(R13*SUMPRODUCT(K14:$K$23, X14:$X$23)-$AZ$3*SUMPRODUCT(K13:$K$22, W14:$W$23))/Z13</f>
        <v>101.75566333987996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260.15958175686546</v>
      </c>
      <c r="P14">
        <f t="shared" si="30"/>
        <v>13.007979087843275</v>
      </c>
      <c r="Q14" s="5">
        <f t="shared" si="31"/>
        <v>12.5</v>
      </c>
      <c r="R14">
        <f t="shared" si="0"/>
        <v>100000</v>
      </c>
      <c r="S14">
        <f t="shared" si="1"/>
        <v>100.76338420201074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90.841768081980092</v>
      </c>
      <c r="AC14">
        <f t="shared" si="2"/>
        <v>88.928099682094398</v>
      </c>
      <c r="AE14">
        <f t="shared" si="3"/>
        <v>229.60222508351254</v>
      </c>
      <c r="AF14">
        <f t="shared" si="4"/>
        <v>-11.480111254175627</v>
      </c>
      <c r="AG14">
        <f t="shared" si="5"/>
        <v>-11.031797461244835</v>
      </c>
      <c r="AH14">
        <f t="shared" si="6"/>
        <v>-127.28620392745492</v>
      </c>
      <c r="AI14">
        <f t="shared" si="7"/>
        <v>79.804112440637169</v>
      </c>
      <c r="AJ14">
        <f t="shared" si="8"/>
        <v>1.9136683998856938</v>
      </c>
      <c r="AK14">
        <f t="shared" si="32"/>
        <v>0.5561349874403706</v>
      </c>
      <c r="AL14">
        <f t="shared" si="9"/>
        <v>82.273915827963236</v>
      </c>
      <c r="AN14">
        <f t="shared" si="10"/>
        <v>111.43228099602072</v>
      </c>
      <c r="AO14">
        <f t="shared" si="11"/>
        <v>-5.5716140498010365</v>
      </c>
      <c r="AP14">
        <f t="shared" si="12"/>
        <v>-5.3540350235956709</v>
      </c>
      <c r="AQ14">
        <f t="shared" si="13"/>
        <v>-61.775499073678077</v>
      </c>
      <c r="AR14">
        <f t="shared" si="14"/>
        <v>38.731132848945954</v>
      </c>
      <c r="AS14">
        <f t="shared" si="15"/>
        <v>0.9287559595370003</v>
      </c>
      <c r="AT14">
        <f t="shared" si="16"/>
        <v>0.26990762031871934</v>
      </c>
      <c r="AU14">
        <f t="shared" si="17"/>
        <v>39.929796428801673</v>
      </c>
      <c r="AW14">
        <v>11</v>
      </c>
      <c r="AX14">
        <f>(R14*SUMPRODUCT(K15:$K$23, X15:$X$23)-$AZ$3*SUMPRODUCT(K14:$K$22, W15:$W$23))/Z14</f>
        <v>100.76338420201074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260.15958175686546</v>
      </c>
      <c r="P15">
        <f t="shared" si="30"/>
        <v>13.007979087843275</v>
      </c>
      <c r="Q15" s="5">
        <f t="shared" si="31"/>
        <v>12.5</v>
      </c>
      <c r="R15">
        <f t="shared" si="0"/>
        <v>100000</v>
      </c>
      <c r="S15">
        <f t="shared" si="1"/>
        <v>97.485605743899583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88.928099682094398</v>
      </c>
      <c r="AC15">
        <f t="shared" si="2"/>
        <v>85.047840353147592</v>
      </c>
      <c r="AE15">
        <f t="shared" si="3"/>
        <v>226.966949702563</v>
      </c>
      <c r="AF15">
        <f t="shared" si="4"/>
        <v>-11.348347485128151</v>
      </c>
      <c r="AG15">
        <f t="shared" si="5"/>
        <v>-10.905179244689373</v>
      </c>
      <c r="AH15">
        <f t="shared" si="6"/>
        <v>-130.40193554411255</v>
      </c>
      <c r="AI15">
        <f t="shared" si="7"/>
        <v>74.311487428632915</v>
      </c>
      <c r="AJ15">
        <f t="shared" si="8"/>
        <v>3.8802593289468064</v>
      </c>
      <c r="AK15">
        <f t="shared" si="32"/>
        <v>1.2486414777880699</v>
      </c>
      <c r="AL15">
        <f t="shared" si="9"/>
        <v>79.440388235367791</v>
      </c>
      <c r="AN15">
        <f t="shared" si="10"/>
        <v>104.71842314104147</v>
      </c>
      <c r="AO15">
        <f t="shared" si="11"/>
        <v>-5.2359211570520738</v>
      </c>
      <c r="AP15">
        <f t="shared" si="12"/>
        <v>-5.0314513900408162</v>
      </c>
      <c r="AQ15">
        <f t="shared" si="13"/>
        <v>-60.165081667681193</v>
      </c>
      <c r="AR15">
        <f t="shared" si="14"/>
        <v>34.285968926267373</v>
      </c>
      <c r="AS15">
        <f t="shared" si="15"/>
        <v>1.7902810908730151</v>
      </c>
      <c r="AT15">
        <f t="shared" si="16"/>
        <v>0.57610047098848538</v>
      </c>
      <c r="AU15">
        <f t="shared" si="17"/>
        <v>36.652350488128874</v>
      </c>
      <c r="AW15">
        <v>12</v>
      </c>
      <c r="AX15">
        <f>(R15*SUMPRODUCT(K16:$K$23, X16:$X$23)-$AZ$3*SUMPRODUCT(K15:$K$22, W16:$W$23))/Z15</f>
        <v>97.485605743899583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260.15958175686546</v>
      </c>
      <c r="P16">
        <f t="shared" si="30"/>
        <v>13.007979087843275</v>
      </c>
      <c r="Q16" s="5">
        <f t="shared" si="31"/>
        <v>12.5</v>
      </c>
      <c r="R16">
        <f t="shared" si="0"/>
        <v>100000</v>
      </c>
      <c r="S16">
        <f t="shared" si="1"/>
        <v>91.940813181691667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85.047840353147592</v>
      </c>
      <c r="AC16">
        <f t="shared" si="2"/>
        <v>79.285099149852044</v>
      </c>
      <c r="AE16">
        <f t="shared" si="3"/>
        <v>224.34844244432423</v>
      </c>
      <c r="AF16">
        <f t="shared" si="4"/>
        <v>-11.217422122216213</v>
      </c>
      <c r="AG16">
        <f t="shared" si="5"/>
        <v>-10.779366693381638</v>
      </c>
      <c r="AH16">
        <f t="shared" si="6"/>
        <v>-134.0860708867385</v>
      </c>
      <c r="AI16">
        <f t="shared" si="7"/>
        <v>68.265582741987885</v>
      </c>
      <c r="AJ16">
        <f t="shared" si="8"/>
        <v>5.7627412032955476</v>
      </c>
      <c r="AK16">
        <f t="shared" si="32"/>
        <v>2.1170699107943149</v>
      </c>
      <c r="AL16">
        <f t="shared" si="9"/>
        <v>76.145393856077746</v>
      </c>
      <c r="AN16">
        <f t="shared" si="10"/>
        <v>98.141928046184461</v>
      </c>
      <c r="AO16">
        <f t="shared" si="11"/>
        <v>-4.9070964023092234</v>
      </c>
      <c r="AP16">
        <f t="shared" si="12"/>
        <v>-4.7154676844606813</v>
      </c>
      <c r="AQ16">
        <f t="shared" si="13"/>
        <v>-58.656371212506265</v>
      </c>
      <c r="AR16">
        <f t="shared" si="14"/>
        <v>29.86299274690829</v>
      </c>
      <c r="AS16">
        <f t="shared" si="15"/>
        <v>2.5209291687548432</v>
      </c>
      <c r="AT16">
        <f t="shared" si="16"/>
        <v>0.92611885596433408</v>
      </c>
      <c r="AU16">
        <f t="shared" si="17"/>
        <v>33.310040771627463</v>
      </c>
      <c r="AW16">
        <v>13</v>
      </c>
      <c r="AX16">
        <f>(R16*SUMPRODUCT(K17:$K$23, X17:$X$23)-$AZ$3*SUMPRODUCT(K16:$K$22, W17:$W$23))/Z16</f>
        <v>91.940813181691667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260.15958175686546</v>
      </c>
      <c r="P17">
        <f t="shared" si="30"/>
        <v>13.007979087843275</v>
      </c>
      <c r="Q17" s="5">
        <f t="shared" si="31"/>
        <v>12.5</v>
      </c>
      <c r="R17">
        <f t="shared" si="0"/>
        <v>100000</v>
      </c>
      <c r="S17">
        <f t="shared" si="1"/>
        <v>84.573531610224279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79.285099149852044</v>
      </c>
      <c r="AC17">
        <f t="shared" si="2"/>
        <v>72.086081557320853</v>
      </c>
      <c r="AE17">
        <f t="shared" si="3"/>
        <v>221.74650237943578</v>
      </c>
      <c r="AF17">
        <f t="shared" si="4"/>
        <v>-11.087325118971791</v>
      </c>
      <c r="AG17">
        <f t="shared" si="5"/>
        <v>-10.654350153181703</v>
      </c>
      <c r="AH17">
        <f t="shared" si="6"/>
        <v>-137.78298612894022</v>
      </c>
      <c r="AI17">
        <f t="shared" si="7"/>
        <v>62.221840978342073</v>
      </c>
      <c r="AJ17">
        <f t="shared" si="8"/>
        <v>7.1990175925311917</v>
      </c>
      <c r="AK17">
        <f t="shared" si="32"/>
        <v>4.0012310144623617</v>
      </c>
      <c r="AL17">
        <f t="shared" si="9"/>
        <v>73.422089585335627</v>
      </c>
      <c r="AN17">
        <f t="shared" si="10"/>
        <v>91.366394673016615</v>
      </c>
      <c r="AO17">
        <f t="shared" si="11"/>
        <v>-4.5683197336508314</v>
      </c>
      <c r="AP17">
        <f t="shared" si="12"/>
        <v>-4.3899207005954102</v>
      </c>
      <c r="AQ17">
        <f t="shared" si="13"/>
        <v>-56.770837667340693</v>
      </c>
      <c r="AR17">
        <f t="shared" si="14"/>
        <v>25.637316571429679</v>
      </c>
      <c r="AS17">
        <f t="shared" si="15"/>
        <v>2.9662171694221624</v>
      </c>
      <c r="AT17">
        <f t="shared" si="16"/>
        <v>1.6486305223418287</v>
      </c>
      <c r="AU17">
        <f t="shared" si="17"/>
        <v>30.25216426319367</v>
      </c>
      <c r="AW17">
        <v>14</v>
      </c>
      <c r="AX17">
        <f>(R17*SUMPRODUCT(K18:$K$23, X18:$X$23)-$AZ$3*SUMPRODUCT(K17:$K$22, W18:$W$23))/Z17</f>
        <v>84.573531610224279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260.15958175686546</v>
      </c>
      <c r="P18">
        <f t="shared" si="30"/>
        <v>13.007979087843275</v>
      </c>
      <c r="Q18" s="5">
        <f t="shared" si="31"/>
        <v>12.5</v>
      </c>
      <c r="R18">
        <f t="shared" si="0"/>
        <v>100000</v>
      </c>
      <c r="S18">
        <f t="shared" si="1"/>
        <v>75.609571099541981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72.086081557320853</v>
      </c>
      <c r="AC18">
        <f t="shared" si="2"/>
        <v>63.694108831621719</v>
      </c>
      <c r="AE18">
        <f t="shared" si="3"/>
        <v>219.16051728683004</v>
      </c>
      <c r="AF18">
        <f t="shared" si="4"/>
        <v>-10.958025864341504</v>
      </c>
      <c r="AG18">
        <f t="shared" si="5"/>
        <v>-10.530100208439015</v>
      </c>
      <c r="AH18">
        <f t="shared" si="6"/>
        <v>-141.65154568697892</v>
      </c>
      <c r="AI18">
        <f t="shared" si="7"/>
        <v>56.020845527070605</v>
      </c>
      <c r="AJ18">
        <f t="shared" si="8"/>
        <v>8.3919727256991337</v>
      </c>
      <c r="AK18">
        <f t="shared" si="32"/>
        <v>6.0542331763638826</v>
      </c>
      <c r="AL18">
        <f t="shared" si="9"/>
        <v>70.467051429133619</v>
      </c>
      <c r="AN18">
        <f t="shared" si="10"/>
        <v>84.385467804609064</v>
      </c>
      <c r="AO18">
        <f t="shared" si="11"/>
        <v>-4.2192733902304536</v>
      </c>
      <c r="AP18">
        <f t="shared" si="12"/>
        <v>-4.0545050865872145</v>
      </c>
      <c r="AQ18">
        <f t="shared" si="13"/>
        <v>-54.541447957971108</v>
      </c>
      <c r="AR18">
        <f t="shared" si="14"/>
        <v>21.57024136982028</v>
      </c>
      <c r="AS18">
        <f t="shared" si="15"/>
        <v>3.231241434490796</v>
      </c>
      <c r="AT18">
        <f t="shared" si="16"/>
        <v>2.3311192413230866</v>
      </c>
      <c r="AU18">
        <f t="shared" si="17"/>
        <v>27.132602045634162</v>
      </c>
      <c r="AW18">
        <v>15</v>
      </c>
      <c r="AX18">
        <f>(R18*SUMPRODUCT(K19:$K$23, X19:$X$23)-$AZ$3*SUMPRODUCT(K18:$K$22, W19:$W$23))/Z18</f>
        <v>75.609571099541981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260.15958175686546</v>
      </c>
      <c r="P19">
        <f t="shared" si="30"/>
        <v>13.007979087843275</v>
      </c>
      <c r="Q19" s="5">
        <f t="shared" si="31"/>
        <v>12.5</v>
      </c>
      <c r="R19">
        <f t="shared" si="0"/>
        <v>100000</v>
      </c>
      <c r="S19">
        <f t="shared" si="1"/>
        <v>64.676230019337694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63.694108831621719</v>
      </c>
      <c r="AC19">
        <f t="shared" si="2"/>
        <v>53.844326652613468</v>
      </c>
      <c r="AE19">
        <f t="shared" si="3"/>
        <v>216.58834316310094</v>
      </c>
      <c r="AF19">
        <f t="shared" si="4"/>
        <v>-10.829417158155048</v>
      </c>
      <c r="AG19">
        <f t="shared" si="5"/>
        <v>-10.406513845294173</v>
      </c>
      <c r="AH19">
        <f t="shared" si="6"/>
        <v>-146.28288848360978</v>
      </c>
      <c r="AI19">
        <f t="shared" si="7"/>
        <v>49.069523676041939</v>
      </c>
      <c r="AJ19">
        <f t="shared" si="8"/>
        <v>9.8497821790082511</v>
      </c>
      <c r="AK19">
        <f t="shared" si="32"/>
        <v>6.008802676855459</v>
      </c>
      <c r="AL19">
        <f t="shared" si="9"/>
        <v>64.92810853190565</v>
      </c>
      <c r="AN19">
        <f t="shared" si="10"/>
        <v>77.692452978854377</v>
      </c>
      <c r="AO19">
        <f t="shared" si="11"/>
        <v>-3.8846226489427194</v>
      </c>
      <c r="AP19">
        <f t="shared" si="12"/>
        <v>-3.732922907076635</v>
      </c>
      <c r="AQ19">
        <f t="shared" si="13"/>
        <v>-52.473167619022917</v>
      </c>
      <c r="AR19">
        <f t="shared" si="14"/>
        <v>17.601739803812109</v>
      </c>
      <c r="AS19">
        <f t="shared" si="15"/>
        <v>3.5332175666457046</v>
      </c>
      <c r="AT19">
        <f t="shared" si="16"/>
        <v>2.1554189510524866</v>
      </c>
      <c r="AU19">
        <f t="shared" si="17"/>
        <v>23.290376321510301</v>
      </c>
      <c r="AW19">
        <v>16</v>
      </c>
      <c r="AX19">
        <f>(R19*SUMPRODUCT(K20:$K$23, X20:$X$23)-$AZ$3*SUMPRODUCT(K19:$K$22, W20:$W$23))/Z19</f>
        <v>64.676230019337694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260.15958175686546</v>
      </c>
      <c r="P20">
        <f t="shared" si="30"/>
        <v>13.007979087843275</v>
      </c>
      <c r="Q20" s="5">
        <f t="shared" si="31"/>
        <v>12.5</v>
      </c>
      <c r="R20">
        <f t="shared" si="0"/>
        <v>100000</v>
      </c>
      <c r="S20">
        <f t="shared" si="1"/>
        <v>50.843275439694942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53.844326652613468</v>
      </c>
      <c r="AC20">
        <f t="shared" si="2"/>
        <v>41.828220065268397</v>
      </c>
      <c r="AE20">
        <f t="shared" si="3"/>
        <v>214.03051128602988</v>
      </c>
      <c r="AF20">
        <f t="shared" si="4"/>
        <v>-10.701525564301495</v>
      </c>
      <c r="AG20">
        <f t="shared" si="5"/>
        <v>-10.283616590280637</v>
      </c>
      <c r="AH20">
        <f t="shared" si="6"/>
        <v>-150.65693248476052</v>
      </c>
      <c r="AI20">
        <f t="shared" si="7"/>
        <v>42.388436646687211</v>
      </c>
      <c r="AJ20">
        <f t="shared" si="8"/>
        <v>12.016106587345071</v>
      </c>
      <c r="AK20">
        <f t="shared" si="32"/>
        <v>1.1058452432096699</v>
      </c>
      <c r="AL20">
        <f t="shared" si="9"/>
        <v>55.510388477241953</v>
      </c>
      <c r="AN20">
        <f t="shared" si="10"/>
        <v>72.82076499536187</v>
      </c>
      <c r="AO20">
        <f t="shared" si="11"/>
        <v>-3.6410382497680933</v>
      </c>
      <c r="AP20">
        <f t="shared" si="12"/>
        <v>-3.4988508064742923</v>
      </c>
      <c r="AQ20">
        <f t="shared" si="13"/>
        <v>-51.258827582452895</v>
      </c>
      <c r="AR20">
        <f t="shared" si="14"/>
        <v>14.422048356666576</v>
      </c>
      <c r="AS20">
        <f t="shared" si="15"/>
        <v>4.0883053014198412</v>
      </c>
      <c r="AT20">
        <f t="shared" si="16"/>
        <v>0.37624774193709259</v>
      </c>
      <c r="AU20">
        <f t="shared" si="17"/>
        <v>18.886601400023508</v>
      </c>
      <c r="AW20">
        <v>17</v>
      </c>
      <c r="AX20">
        <f>(R20*SUMPRODUCT(K21:$K$23, X21:$X$23)-$AZ$3*SUMPRODUCT(K20:$K$22, W21:$W$23))/Z20</f>
        <v>50.843275439694942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260.15958175686546</v>
      </c>
      <c r="P21">
        <f t="shared" si="30"/>
        <v>13.007979087843275</v>
      </c>
      <c r="Q21" s="5">
        <f t="shared" si="31"/>
        <v>12.5</v>
      </c>
      <c r="R21">
        <f t="shared" si="0"/>
        <v>100000</v>
      </c>
      <c r="S21">
        <f t="shared" si="1"/>
        <v>34.662139279562112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41.828220065268397</v>
      </c>
      <c r="AC21">
        <f t="shared" si="2"/>
        <v>28.176994705306456</v>
      </c>
      <c r="AE21">
        <f t="shared" si="3"/>
        <v>211.48478743838646</v>
      </c>
      <c r="AF21">
        <f t="shared" si="4"/>
        <v>-10.574239371919324</v>
      </c>
      <c r="AG21">
        <f t="shared" si="5"/>
        <v>-10.161301094996356</v>
      </c>
      <c r="AH21">
        <f t="shared" si="6"/>
        <v>-155.83463505180387</v>
      </c>
      <c r="AI21">
        <f t="shared" si="7"/>
        <v>34.914611919666896</v>
      </c>
      <c r="AJ21">
        <f t="shared" si="8"/>
        <v>13.651225359961941</v>
      </c>
      <c r="AK21">
        <f t="shared" si="32"/>
        <v>0.38838202901077684</v>
      </c>
      <c r="AL21">
        <f t="shared" si="9"/>
        <v>48.954219308639615</v>
      </c>
      <c r="AN21">
        <f t="shared" si="10"/>
        <v>68.443469536903251</v>
      </c>
      <c r="AO21">
        <f t="shared" si="11"/>
        <v>-3.4221734768451633</v>
      </c>
      <c r="AP21">
        <f t="shared" si="12"/>
        <v>-3.2885329974540269</v>
      </c>
      <c r="AQ21">
        <f t="shared" si="13"/>
        <v>-50.43324026353406</v>
      </c>
      <c r="AR21">
        <f t="shared" si="14"/>
        <v>11.299522799069999</v>
      </c>
      <c r="AS21">
        <f t="shared" si="15"/>
        <v>4.4179878769680494</v>
      </c>
      <c r="AT21">
        <f t="shared" si="16"/>
        <v>0.12569326566348982</v>
      </c>
      <c r="AU21">
        <f t="shared" si="17"/>
        <v>15.843203941701539</v>
      </c>
      <c r="AW21">
        <v>18</v>
      </c>
      <c r="AX21">
        <f>(R21*SUMPRODUCT(K22:$K$23, X22:$X$23)-$AZ$3*SUMPRODUCT(K21:$K$22, W22:$W$23))/Z21</f>
        <v>34.662139279562112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260.15958175686546</v>
      </c>
      <c r="P22">
        <f t="shared" si="30"/>
        <v>13.007979087843275</v>
      </c>
      <c r="Q22" s="5">
        <f t="shared" si="31"/>
        <v>12.5</v>
      </c>
      <c r="R22">
        <f t="shared" si="0"/>
        <v>100000</v>
      </c>
      <c r="S22">
        <f t="shared" si="1"/>
        <v>17.361090518995695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28.176994705306456</v>
      </c>
      <c r="AC22">
        <f t="shared" si="2"/>
        <v>13.943759043982878</v>
      </c>
      <c r="AE22">
        <f t="shared" si="3"/>
        <v>208.95015304666157</v>
      </c>
      <c r="AF22">
        <f t="shared" si="4"/>
        <v>-10.44750765233308</v>
      </c>
      <c r="AG22">
        <f t="shared" si="5"/>
        <v>-10.03951841959918</v>
      </c>
      <c r="AH22">
        <f t="shared" si="6"/>
        <v>-161.3573155776954</v>
      </c>
      <c r="AI22">
        <f t="shared" si="7"/>
        <v>27.105811397033904</v>
      </c>
      <c r="AJ22">
        <f t="shared" si="8"/>
        <v>14.233235661323578</v>
      </c>
      <c r="AK22">
        <f t="shared" si="32"/>
        <v>4.7602724420923339</v>
      </c>
      <c r="AL22">
        <f t="shared" si="9"/>
        <v>46.099319500449816</v>
      </c>
      <c r="AN22">
        <f t="shared" si="10"/>
        <v>63.199231817869553</v>
      </c>
      <c r="AO22">
        <f t="shared" si="11"/>
        <v>-3.1599615908934777</v>
      </c>
      <c r="AP22">
        <f t="shared" si="12"/>
        <v>-3.0365608384997409</v>
      </c>
      <c r="AQ22">
        <f t="shared" si="13"/>
        <v>-48.804263811314947</v>
      </c>
      <c r="AR22">
        <f t="shared" si="14"/>
        <v>8.1984455771613813</v>
      </c>
      <c r="AS22">
        <f t="shared" si="15"/>
        <v>4.3049959378468543</v>
      </c>
      <c r="AT22">
        <f t="shared" si="16"/>
        <v>1.4397958422017822</v>
      </c>
      <c r="AU22">
        <f t="shared" si="17"/>
        <v>13.943237357210018</v>
      </c>
      <c r="AW22">
        <v>19</v>
      </c>
      <c r="AX22">
        <f>(R22*SUMPRODUCT(K23:$K$23, X23:$X$23)-$AZ$3*SUMPRODUCT(K22:$K$22, W23:$W$23))/Z22</f>
        <v>17.361090518995695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260.15958175686546</v>
      </c>
      <c r="P23">
        <f t="shared" si="30"/>
        <v>13.007979087843275</v>
      </c>
      <c r="Q23" s="5">
        <f t="shared" si="31"/>
        <v>12.5</v>
      </c>
      <c r="R23">
        <f t="shared" si="0"/>
        <v>100000</v>
      </c>
      <c r="S23">
        <f t="shared" si="1"/>
        <v>17.573452334635999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13.943759043982878</v>
      </c>
      <c r="AC23">
        <f t="shared" si="2"/>
        <v>13.94375904398288</v>
      </c>
      <c r="AE23">
        <f t="shared" si="3"/>
        <v>206.42514924920897</v>
      </c>
      <c r="AF23">
        <f t="shared" si="4"/>
        <v>-10.32125746246045</v>
      </c>
      <c r="AG23">
        <f t="shared" si="5"/>
        <v>-9.9181984695323226</v>
      </c>
      <c r="AH23">
        <f t="shared" si="6"/>
        <v>-167.39812696692314</v>
      </c>
      <c r="AI23">
        <f t="shared" si="7"/>
        <v>18.787566350293076</v>
      </c>
      <c r="AJ23">
        <f t="shared" si="8"/>
        <v>0</v>
      </c>
      <c r="AK23">
        <f t="shared" si="32"/>
        <v>14.703335558151201</v>
      </c>
      <c r="AL23">
        <f t="shared" si="9"/>
        <v>33.490901908444279</v>
      </c>
      <c r="AN23">
        <f t="shared" si="10"/>
        <v>56.559033547211499</v>
      </c>
      <c r="AO23">
        <f t="shared" si="11"/>
        <v>-2.8279516773605753</v>
      </c>
      <c r="AP23">
        <f t="shared" si="12"/>
        <v>-2.7175163588664817</v>
      </c>
      <c r="AQ23">
        <f t="shared" si="13"/>
        <v>-45.86590496990452</v>
      </c>
      <c r="AR23">
        <f t="shared" si="14"/>
        <v>5.1476605410799285</v>
      </c>
      <c r="AS23">
        <f t="shared" si="15"/>
        <v>0</v>
      </c>
      <c r="AT23">
        <f t="shared" si="16"/>
        <v>4.0286101384159139</v>
      </c>
      <c r="AU23">
        <f t="shared" si="17"/>
        <v>9.1762706794958433</v>
      </c>
      <c r="AW23">
        <v>20</v>
      </c>
      <c r="AX23">
        <f>(R23*SUMPRODUCT(K$23:$K24, X$23:$X24)-$AZ$3*SUMPRODUCT(K$22:$K23, W$23:$W24))/Z23</f>
        <v>17.573452334635999</v>
      </c>
    </row>
    <row r="25" spans="5:50" x14ac:dyDescent="0.25">
      <c r="AN25" s="6">
        <f t="shared" ref="AN25:AU25" si="33">SUM(AN3:AN23)</f>
        <v>2514.6624378579413</v>
      </c>
      <c r="AO25" s="6">
        <f t="shared" si="33"/>
        <v>-320.85280821054624</v>
      </c>
      <c r="AP25" s="6">
        <f t="shared" si="33"/>
        <v>-733.28004498753694</v>
      </c>
      <c r="AQ25" s="6">
        <f t="shared" si="33"/>
        <v>-1363.4969926901185</v>
      </c>
      <c r="AR25" s="6">
        <f t="shared" si="33"/>
        <v>97.0325919697394</v>
      </c>
      <c r="AS25" s="6">
        <f t="shared" si="33"/>
        <v>-42.36002314546603</v>
      </c>
      <c r="AT25" s="6">
        <f t="shared" si="33"/>
        <v>52.740376479355895</v>
      </c>
      <c r="AU25" s="7">
        <f t="shared" si="33"/>
        <v>107.41294530362941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665.19501341273212</v>
      </c>
      <c r="K3">
        <v>1</v>
      </c>
      <c r="L3" s="2">
        <v>0</v>
      </c>
      <c r="O3">
        <f>$C$3</f>
        <v>665.19501341273212</v>
      </c>
      <c r="P3">
        <f>O3*B5</f>
        <v>532.1560107301857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665.19501341273212</v>
      </c>
      <c r="AF3">
        <f t="shared" ref="AF3:AF23" si="4">-$Z3*P3</f>
        <v>-532.1560107301857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-491.91796801745363</v>
      </c>
      <c r="AJ3">
        <f t="shared" ref="AJ3:AJ23" si="8">AB3-AC3</f>
        <v>0</v>
      </c>
      <c r="AL3">
        <f t="shared" ref="AL3:AL23" si="9">SUM(AI3:AK3)</f>
        <v>-491.91796801745363</v>
      </c>
      <c r="AN3">
        <f t="shared" ref="AN3:AN23" si="10">AE3*$K3</f>
        <v>665.19501341273212</v>
      </c>
      <c r="AO3">
        <f t="shared" ref="AO3:AO23" si="11">AF3*$K3</f>
        <v>-532.1560107301857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-491.91796801745363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-491.91796801745363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248.50122117188312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100000</v>
      </c>
      <c r="S4">
        <f t="shared" si="1"/>
        <v>119.62097730492513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118.25870311202743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-118.25870311202743</v>
      </c>
      <c r="AK4">
        <f>G4*MAX(0, SUM(AB4, AE4:AF4))</f>
        <v>0</v>
      </c>
      <c r="AL4">
        <f t="shared" si="9"/>
        <v>-257.08420311202747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-130.24251805985551</v>
      </c>
      <c r="AR4">
        <f t="shared" si="14"/>
        <v>-130.24251805985551</v>
      </c>
      <c r="AS4">
        <f t="shared" si="15"/>
        <v>-110.94727752324553</v>
      </c>
      <c r="AT4">
        <f t="shared" si="16"/>
        <v>0</v>
      </c>
      <c r="AU4">
        <f t="shared" si="17"/>
        <v>-241.18979558310107</v>
      </c>
      <c r="AW4">
        <v>1</v>
      </c>
      <c r="AX4">
        <f>(R4*SUMPRODUCT(K5:$K$23, X5:$X$23)-$AZ$3*SUMPRODUCT(K4:$K$22, W5:$W$23))/Z4</f>
        <v>119.62097730492513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1.4257860000000001E-3</v>
      </c>
      <c r="O5">
        <f t="shared" ref="O5:O23" si="29">$C$3</f>
        <v>665.19501341273212</v>
      </c>
      <c r="P5">
        <f t="shared" ref="P5:P23" si="30">O5*$C$5</f>
        <v>33.259750670636606</v>
      </c>
      <c r="Q5" s="5">
        <f t="shared" ref="Q5:Q23" si="31">$C$8</f>
        <v>12.5</v>
      </c>
      <c r="R5">
        <f t="shared" si="0"/>
        <v>100000</v>
      </c>
      <c r="S5">
        <f t="shared" si="1"/>
        <v>232.28696693879616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118.25870311202743</v>
      </c>
      <c r="AC5">
        <f t="shared" si="2"/>
        <v>227.01778767673341</v>
      </c>
      <c r="AE5">
        <f t="shared" si="3"/>
        <v>650.10578212225926</v>
      </c>
      <c r="AF5">
        <f t="shared" si="4"/>
        <v>-32.505289106112961</v>
      </c>
      <c r="AG5">
        <f t="shared" si="5"/>
        <v>-12.216450984556793</v>
      </c>
      <c r="AH5">
        <f t="shared" si="6"/>
        <v>-140.95487854565701</v>
      </c>
      <c r="AI5">
        <f t="shared" si="7"/>
        <v>464.42916348593246</v>
      </c>
      <c r="AJ5">
        <f t="shared" si="8"/>
        <v>-108.75908456470597</v>
      </c>
      <c r="AK5">
        <f>G5*SUM(AB5, AE5:AF5)</f>
        <v>30.170227041255124</v>
      </c>
      <c r="AL5">
        <f t="shared" si="9"/>
        <v>385.84030596248164</v>
      </c>
      <c r="AN5">
        <f t="shared" si="10"/>
        <v>561.40698212593065</v>
      </c>
      <c r="AO5">
        <f t="shared" si="11"/>
        <v>-28.070349106296529</v>
      </c>
      <c r="AP5">
        <f t="shared" si="12"/>
        <v>-10.549669097143314</v>
      </c>
      <c r="AQ5">
        <f t="shared" si="13"/>
        <v>-121.72334896317317</v>
      </c>
      <c r="AR5">
        <f t="shared" si="14"/>
        <v>401.06361495931759</v>
      </c>
      <c r="AS5">
        <f t="shared" si="15"/>
        <v>-93.920268244542143</v>
      </c>
      <c r="AT5">
        <f t="shared" si="16"/>
        <v>26.053877044428219</v>
      </c>
      <c r="AU5">
        <f t="shared" si="17"/>
        <v>333.19722375920367</v>
      </c>
      <c r="AW5">
        <v>2</v>
      </c>
      <c r="AX5">
        <f>(R5*SUMPRODUCT(K6:$K$23, X6:$X$23)-$AZ$3*SUMPRODUCT(K5:$K$22, W6:$W$23))/Z5</f>
        <v>232.28696693879616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1.477569E-3</v>
      </c>
      <c r="O6">
        <f t="shared" si="29"/>
        <v>665.19501341273212</v>
      </c>
      <c r="P6">
        <f t="shared" si="30"/>
        <v>33.259750670636606</v>
      </c>
      <c r="Q6" s="5">
        <f t="shared" si="31"/>
        <v>12.5</v>
      </c>
      <c r="R6">
        <f t="shared" si="0"/>
        <v>100000</v>
      </c>
      <c r="S6">
        <f t="shared" si="1"/>
        <v>335.65890615055866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227.01778767673341</v>
      </c>
      <c r="AC6">
        <f t="shared" si="2"/>
        <v>324.27968860684291</v>
      </c>
      <c r="AE6">
        <f t="shared" si="3"/>
        <v>642.64414815065209</v>
      </c>
      <c r="AF6">
        <f t="shared" si="4"/>
        <v>-32.132207407532604</v>
      </c>
      <c r="AG6">
        <f t="shared" si="5"/>
        <v>-12.076235825446426</v>
      </c>
      <c r="AH6">
        <f t="shared" si="6"/>
        <v>-144.40519411840478</v>
      </c>
      <c r="AI6">
        <f t="shared" si="7"/>
        <v>454.0305107992682</v>
      </c>
      <c r="AJ6">
        <f t="shared" si="8"/>
        <v>-97.261900930109505</v>
      </c>
      <c r="AK6">
        <f>G6*SUM(AB6, AE6:AF6)</f>
        <v>48.995489112561394</v>
      </c>
      <c r="AL6">
        <f t="shared" si="9"/>
        <v>405.76409898172011</v>
      </c>
      <c r="AN6">
        <f t="shared" si="10"/>
        <v>500.50811214961982</v>
      </c>
      <c r="AO6">
        <f t="shared" si="11"/>
        <v>-25.025405607480991</v>
      </c>
      <c r="AP6">
        <f t="shared" si="12"/>
        <v>-9.4052890892439436</v>
      </c>
      <c r="AQ6">
        <f t="shared" si="13"/>
        <v>-112.46655135784235</v>
      </c>
      <c r="AR6">
        <f t="shared" si="14"/>
        <v>353.61086609505247</v>
      </c>
      <c r="AS6">
        <f t="shared" si="15"/>
        <v>-75.750118566707229</v>
      </c>
      <c r="AT6">
        <f t="shared" si="16"/>
        <v>38.158971539917651</v>
      </c>
      <c r="AU6">
        <f t="shared" si="17"/>
        <v>316.01971906826293</v>
      </c>
      <c r="AW6">
        <v>3</v>
      </c>
      <c r="AX6">
        <f>(R6*SUMPRODUCT(K7:$K$23, X7:$X$23)-$AZ$3*SUMPRODUCT(K6:$K$22, W7:$W$23))/Z6</f>
        <v>335.65890615055866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1.5369540000000001E-3</v>
      </c>
      <c r="O7">
        <f t="shared" si="29"/>
        <v>665.19501341273212</v>
      </c>
      <c r="P7">
        <f t="shared" si="30"/>
        <v>33.259750670636606</v>
      </c>
      <c r="Q7" s="5">
        <f t="shared" si="31"/>
        <v>12.5</v>
      </c>
      <c r="R7">
        <f t="shared" si="0"/>
        <v>100000</v>
      </c>
      <c r="S7">
        <f t="shared" si="1"/>
        <v>425.7530393197793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324.27968860684291</v>
      </c>
      <c r="AC7">
        <f t="shared" si="2"/>
        <v>406.57415401851335</v>
      </c>
      <c r="AE7">
        <f t="shared" si="3"/>
        <v>635.2299921750689</v>
      </c>
      <c r="AF7">
        <f t="shared" si="4"/>
        <v>-31.761499608753443</v>
      </c>
      <c r="AG7">
        <f t="shared" si="5"/>
        <v>-11.936912848235098</v>
      </c>
      <c r="AH7">
        <f t="shared" si="6"/>
        <v>-148.4849516549055</v>
      </c>
      <c r="AI7">
        <f t="shared" si="7"/>
        <v>443.04662806317486</v>
      </c>
      <c r="AJ7">
        <f t="shared" si="8"/>
        <v>-82.294465411670444</v>
      </c>
      <c r="AK7">
        <f>G7*SUM(AB7, AE7:AF7)</f>
        <v>45.552435695602078</v>
      </c>
      <c r="AL7">
        <f t="shared" si="9"/>
        <v>406.30459834710649</v>
      </c>
      <c r="AN7">
        <f t="shared" si="10"/>
        <v>447.84445829919696</v>
      </c>
      <c r="AO7">
        <f t="shared" si="11"/>
        <v>-22.392222914959849</v>
      </c>
      <c r="AP7">
        <f t="shared" si="12"/>
        <v>-8.4156609954418702</v>
      </c>
      <c r="AQ7">
        <f t="shared" si="13"/>
        <v>-104.68360052046592</v>
      </c>
      <c r="AR7">
        <f t="shared" si="14"/>
        <v>312.35297386832934</v>
      </c>
      <c r="AS7">
        <f t="shared" si="15"/>
        <v>-58.018545624895978</v>
      </c>
      <c r="AT7">
        <f t="shared" si="16"/>
        <v>32.114991640198845</v>
      </c>
      <c r="AU7">
        <f t="shared" si="17"/>
        <v>286.44941988363223</v>
      </c>
      <c r="AW7">
        <v>4</v>
      </c>
      <c r="AX7">
        <f>(R7*SUMPRODUCT(K8:$K$23, X8:$X$23)-$AZ$3*SUMPRODUCT(K7:$K$22, W8:$W$23))/Z7</f>
        <v>425.7530393197793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1.5977630000000001E-3</v>
      </c>
      <c r="O8">
        <f t="shared" si="29"/>
        <v>665.19501341273212</v>
      </c>
      <c r="P8">
        <f t="shared" si="30"/>
        <v>33.259750670636606</v>
      </c>
      <c r="Q8" s="5">
        <f t="shared" si="31"/>
        <v>12.5</v>
      </c>
      <c r="R8">
        <f t="shared" si="0"/>
        <v>100000</v>
      </c>
      <c r="S8">
        <f t="shared" si="1"/>
        <v>501.73881640767331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406.57415401851335</v>
      </c>
      <c r="AC8">
        <f t="shared" si="2"/>
        <v>473.58008452997092</v>
      </c>
      <c r="AE8">
        <f t="shared" si="3"/>
        <v>627.86274527533055</v>
      </c>
      <c r="AF8">
        <f t="shared" si="4"/>
        <v>-31.393137263766526</v>
      </c>
      <c r="AG8">
        <f t="shared" si="5"/>
        <v>-11.798471362069613</v>
      </c>
      <c r="AH8">
        <f t="shared" si="6"/>
        <v>-152.57886146507724</v>
      </c>
      <c r="AI8">
        <f t="shared" si="7"/>
        <v>432.09227518441719</v>
      </c>
      <c r="AJ8">
        <f t="shared" si="8"/>
        <v>-67.005930511457564</v>
      </c>
      <c r="AK8">
        <f t="shared" ref="AK8:AK23" si="32">G8*SUM(AB8:AB8, AE8:AF8)</f>
        <v>21.364832131240647</v>
      </c>
      <c r="AL8">
        <f t="shared" si="9"/>
        <v>386.45117680420026</v>
      </c>
      <c r="AN8">
        <f t="shared" si="10"/>
        <v>412.72770574450294</v>
      </c>
      <c r="AO8">
        <f t="shared" si="11"/>
        <v>-20.636385287225146</v>
      </c>
      <c r="AP8">
        <f t="shared" si="12"/>
        <v>-7.7557651783015302</v>
      </c>
      <c r="AQ8">
        <f t="shared" si="13"/>
        <v>-100.29823223541399</v>
      </c>
      <c r="AR8">
        <f t="shared" si="14"/>
        <v>284.03732304356231</v>
      </c>
      <c r="AS8">
        <f t="shared" si="15"/>
        <v>-44.046575751428129</v>
      </c>
      <c r="AT8">
        <f t="shared" si="16"/>
        <v>14.044244885522842</v>
      </c>
      <c r="AU8">
        <f t="shared" si="17"/>
        <v>254.03499217765702</v>
      </c>
      <c r="AW8">
        <v>5</v>
      </c>
      <c r="AX8">
        <f>(R8*SUMPRODUCT(K9:$K$23, X9:$X$23)-$AZ$3*SUMPRODUCT(K8:$K$22, W9:$W$23))/Z8</f>
        <v>501.73881640767331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1.661898E-3</v>
      </c>
      <c r="O9">
        <f t="shared" si="29"/>
        <v>665.19501341273212</v>
      </c>
      <c r="P9">
        <f t="shared" si="30"/>
        <v>33.259750670636606</v>
      </c>
      <c r="Q9" s="5">
        <f t="shared" si="31"/>
        <v>12.5</v>
      </c>
      <c r="R9">
        <f t="shared" si="0"/>
        <v>100000</v>
      </c>
      <c r="S9">
        <f t="shared" si="1"/>
        <v>567.88887338340589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473.58008452997092</v>
      </c>
      <c r="AC9">
        <f t="shared" si="2"/>
        <v>529.76666561017305</v>
      </c>
      <c r="AE9">
        <f t="shared" si="3"/>
        <v>620.54067398192967</v>
      </c>
      <c r="AF9">
        <f t="shared" si="4"/>
        <v>-31.027033699096485</v>
      </c>
      <c r="AG9">
        <f t="shared" si="5"/>
        <v>-11.660878792489235</v>
      </c>
      <c r="AH9">
        <f t="shared" si="6"/>
        <v>-156.86284767744613</v>
      </c>
      <c r="AI9">
        <f t="shared" si="7"/>
        <v>420.98991381289784</v>
      </c>
      <c r="AJ9">
        <f t="shared" si="8"/>
        <v>-56.186581080202131</v>
      </c>
      <c r="AK9">
        <f t="shared" si="32"/>
        <v>6.272252976395543</v>
      </c>
      <c r="AL9">
        <f t="shared" si="9"/>
        <v>371.07558570909123</v>
      </c>
      <c r="AN9">
        <f t="shared" si="10"/>
        <v>387.67773934455101</v>
      </c>
      <c r="AO9">
        <f t="shared" si="11"/>
        <v>-19.383886967227554</v>
      </c>
      <c r="AP9">
        <f t="shared" si="12"/>
        <v>-7.285039190154178</v>
      </c>
      <c r="AQ9">
        <f t="shared" si="13"/>
        <v>-97.998788354221304</v>
      </c>
      <c r="AR9">
        <f t="shared" si="14"/>
        <v>263.01002483294798</v>
      </c>
      <c r="AS9">
        <f t="shared" si="15"/>
        <v>-35.102109576311818</v>
      </c>
      <c r="AT9">
        <f t="shared" si="16"/>
        <v>3.9185390361002588</v>
      </c>
      <c r="AU9">
        <f t="shared" si="17"/>
        <v>231.82645429273643</v>
      </c>
      <c r="AW9">
        <v>6</v>
      </c>
      <c r="AX9">
        <f>(R9*SUMPRODUCT(K10:$K$23, X10:$X$23)-$AZ$3*SUMPRODUCT(K9:$K$22, W10:$W$23))/Z9</f>
        <v>567.88887338340589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1.7364850000000001E-3</v>
      </c>
      <c r="O10">
        <f t="shared" si="29"/>
        <v>665.19501341273212</v>
      </c>
      <c r="P10">
        <f t="shared" si="30"/>
        <v>33.259750670636606</v>
      </c>
      <c r="Q10" s="5">
        <f t="shared" si="31"/>
        <v>12.5</v>
      </c>
      <c r="R10">
        <f t="shared" si="0"/>
        <v>100000</v>
      </c>
      <c r="S10">
        <f t="shared" si="1"/>
        <v>627.42768796682685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529.76666561017305</v>
      </c>
      <c r="AC10">
        <f t="shared" si="2"/>
        <v>578.43919135393503</v>
      </c>
      <c r="AE10">
        <f t="shared" si="3"/>
        <v>613.2577076698509</v>
      </c>
      <c r="AF10">
        <f t="shared" si="4"/>
        <v>-30.662885383492547</v>
      </c>
      <c r="AG10">
        <f t="shared" si="5"/>
        <v>-11.524021063454368</v>
      </c>
      <c r="AH10">
        <f t="shared" si="6"/>
        <v>-161.99152887980537</v>
      </c>
      <c r="AI10">
        <f t="shared" si="7"/>
        <v>409.07927234309864</v>
      </c>
      <c r="AJ10">
        <f t="shared" si="8"/>
        <v>-48.67252574376198</v>
      </c>
      <c r="AK10">
        <f t="shared" si="32"/>
        <v>4.5606821003757796</v>
      </c>
      <c r="AL10">
        <f t="shared" si="9"/>
        <v>364.96742869971246</v>
      </c>
      <c r="AN10">
        <f t="shared" si="10"/>
        <v>364.01687921320649</v>
      </c>
      <c r="AO10">
        <f t="shared" si="11"/>
        <v>-18.200843960660325</v>
      </c>
      <c r="AP10">
        <f t="shared" si="12"/>
        <v>-6.8404165671966952</v>
      </c>
      <c r="AQ10">
        <f t="shared" si="13"/>
        <v>-96.15476505930549</v>
      </c>
      <c r="AR10">
        <f t="shared" si="14"/>
        <v>242.82085362604397</v>
      </c>
      <c r="AS10">
        <f t="shared" si="15"/>
        <v>-28.890987757804133</v>
      </c>
      <c r="AT10">
        <f t="shared" si="16"/>
        <v>2.7071249892159166</v>
      </c>
      <c r="AU10">
        <f t="shared" si="17"/>
        <v>216.63699085745577</v>
      </c>
      <c r="AW10">
        <v>7</v>
      </c>
      <c r="AX10">
        <f>(R10*SUMPRODUCT(K11:$K$23, X11:$X$23)-$AZ$3*SUMPRODUCT(K10:$K$22, W11:$W$23))/Z10</f>
        <v>627.42768796682685</v>
      </c>
    </row>
    <row r="11" spans="1:52" x14ac:dyDescent="0.25">
      <c r="A11" t="s">
        <v>33</v>
      </c>
      <c r="C11" s="24">
        <f>AU25</f>
        <v>2118.8412121747356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1.8096469999999999E-3</v>
      </c>
      <c r="O11">
        <f t="shared" si="29"/>
        <v>665.19501341273212</v>
      </c>
      <c r="P11">
        <f t="shared" si="30"/>
        <v>33.259750670636606</v>
      </c>
      <c r="Q11" s="5">
        <f t="shared" si="31"/>
        <v>12.5</v>
      </c>
      <c r="R11">
        <f t="shared" si="0"/>
        <v>100000</v>
      </c>
      <c r="S11">
        <f t="shared" si="1"/>
        <v>680.81718183355338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578.43919135393503</v>
      </c>
      <c r="AC11">
        <f t="shared" si="2"/>
        <v>620.24767901035148</v>
      </c>
      <c r="AE11">
        <f t="shared" si="3"/>
        <v>606.01535062224082</v>
      </c>
      <c r="AF11">
        <f t="shared" si="4"/>
        <v>-30.300767531112037</v>
      </c>
      <c r="AG11">
        <f t="shared" si="5"/>
        <v>-11.387926442674408</v>
      </c>
      <c r="AH11">
        <f t="shared" si="6"/>
        <v>-166.83528116333608</v>
      </c>
      <c r="AI11">
        <f t="shared" si="7"/>
        <v>397.4913754851184</v>
      </c>
      <c r="AJ11">
        <f t="shared" si="8"/>
        <v>-41.808487656416446</v>
      </c>
      <c r="AK11">
        <f t="shared" si="32"/>
        <v>2.7699690586681522</v>
      </c>
      <c r="AL11">
        <f t="shared" si="9"/>
        <v>358.4528568873701</v>
      </c>
      <c r="AN11">
        <f t="shared" si="10"/>
        <v>342.09982726358237</v>
      </c>
      <c r="AO11">
        <f t="shared" si="11"/>
        <v>-17.104991363179117</v>
      </c>
      <c r="AP11">
        <f t="shared" si="12"/>
        <v>-6.4285626839801715</v>
      </c>
      <c r="AQ11">
        <f t="shared" si="13"/>
        <v>-94.17966196540408</v>
      </c>
      <c r="AR11">
        <f t="shared" si="14"/>
        <v>224.38661125101908</v>
      </c>
      <c r="AS11">
        <f t="shared" si="15"/>
        <v>-23.601178403692359</v>
      </c>
      <c r="AT11">
        <f t="shared" si="16"/>
        <v>1.5636665565036687</v>
      </c>
      <c r="AU11">
        <f t="shared" si="17"/>
        <v>202.34909940383039</v>
      </c>
      <c r="AW11">
        <v>8</v>
      </c>
      <c r="AX11">
        <f>(R11*SUMPRODUCT(K12:$K$23, X12:$X$23)-$AZ$3*SUMPRODUCT(K11:$K$22, W12:$W$23))/Z11</f>
        <v>680.81718183355338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1.8942099999999999E-3</v>
      </c>
      <c r="O12">
        <f t="shared" si="29"/>
        <v>665.19501341273212</v>
      </c>
      <c r="P12">
        <f t="shared" si="30"/>
        <v>33.259750670636606</v>
      </c>
      <c r="Q12" s="5">
        <f t="shared" si="31"/>
        <v>12.5</v>
      </c>
      <c r="R12">
        <f t="shared" si="0"/>
        <v>100000</v>
      </c>
      <c r="S12">
        <f t="shared" si="1"/>
        <v>728.10442282180645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620.24767901035148</v>
      </c>
      <c r="AC12">
        <f t="shared" si="2"/>
        <v>655.43820661497421</v>
      </c>
      <c r="AE12">
        <f t="shared" si="3"/>
        <v>598.80727677871619</v>
      </c>
      <c r="AF12">
        <f t="shared" si="4"/>
        <v>-29.940363838935809</v>
      </c>
      <c r="AG12">
        <f t="shared" si="5"/>
        <v>-11.252476054100685</v>
      </c>
      <c r="AH12">
        <f t="shared" si="6"/>
        <v>-172.56899317582631</v>
      </c>
      <c r="AI12">
        <f t="shared" si="7"/>
        <v>385.04544370985332</v>
      </c>
      <c r="AJ12">
        <f t="shared" si="8"/>
        <v>-35.19052760462273</v>
      </c>
      <c r="AK12">
        <f t="shared" si="32"/>
        <v>2.7349635614853032</v>
      </c>
      <c r="AL12">
        <f t="shared" si="9"/>
        <v>352.58987966671589</v>
      </c>
      <c r="AN12">
        <f t="shared" si="10"/>
        <v>321.35261914359307</v>
      </c>
      <c r="AO12">
        <f t="shared" si="11"/>
        <v>-16.067630957179656</v>
      </c>
      <c r="AP12">
        <f t="shared" si="12"/>
        <v>-6.0386918998181836</v>
      </c>
      <c r="AQ12">
        <f t="shared" si="13"/>
        <v>-92.609926583303206</v>
      </c>
      <c r="AR12">
        <f t="shared" si="14"/>
        <v>206.63636970329202</v>
      </c>
      <c r="AS12">
        <f t="shared" si="15"/>
        <v>-18.885154962753411</v>
      </c>
      <c r="AT12">
        <f t="shared" si="16"/>
        <v>1.467730499992532</v>
      </c>
      <c r="AU12">
        <f t="shared" si="17"/>
        <v>189.21894524053113</v>
      </c>
      <c r="AW12">
        <v>9</v>
      </c>
      <c r="AX12">
        <f>(R12*SUMPRODUCT(K13:$K$23, X13:$X$23)-$AZ$3*SUMPRODUCT(K12:$K$22, W13:$W$23))/Z12</f>
        <v>728.10442282180645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1.9849490000000002E-3</v>
      </c>
      <c r="O13">
        <f t="shared" si="29"/>
        <v>665.19501341273212</v>
      </c>
      <c r="P13">
        <f t="shared" si="30"/>
        <v>33.259750670636606</v>
      </c>
      <c r="Q13" s="5">
        <f t="shared" si="31"/>
        <v>12.5</v>
      </c>
      <c r="R13">
        <f t="shared" si="0"/>
        <v>100000</v>
      </c>
      <c r="S13">
        <f t="shared" si="1"/>
        <v>769.39825931930932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655.43820661497421</v>
      </c>
      <c r="AC13">
        <f t="shared" si="2"/>
        <v>684.30993354082693</v>
      </c>
      <c r="AE13">
        <f t="shared" si="3"/>
        <v>591.63060210569449</v>
      </c>
      <c r="AF13">
        <f t="shared" si="4"/>
        <v>-29.58153010528472</v>
      </c>
      <c r="AG13">
        <f t="shared" si="5"/>
        <v>-11.117615702468568</v>
      </c>
      <c r="AH13">
        <f t="shared" si="6"/>
        <v>-178.68472872888881</v>
      </c>
      <c r="AI13">
        <f t="shared" si="7"/>
        <v>372.24672756905238</v>
      </c>
      <c r="AJ13">
        <f t="shared" si="8"/>
        <v>-28.871726925852727</v>
      </c>
      <c r="AK13">
        <f t="shared" si="32"/>
        <v>2.4349745572307682</v>
      </c>
      <c r="AL13">
        <f t="shared" si="9"/>
        <v>345.80997520043042</v>
      </c>
      <c r="AN13">
        <f t="shared" si="10"/>
        <v>301.89333877735163</v>
      </c>
      <c r="AO13">
        <f t="shared" si="11"/>
        <v>-15.094666938867579</v>
      </c>
      <c r="AP13">
        <f t="shared" si="12"/>
        <v>-5.6730231866237038</v>
      </c>
      <c r="AQ13">
        <f t="shared" si="13"/>
        <v>-91.178057984993458</v>
      </c>
      <c r="AR13">
        <f t="shared" si="14"/>
        <v>189.94759066686689</v>
      </c>
      <c r="AS13">
        <f t="shared" si="15"/>
        <v>-14.732473281286591</v>
      </c>
      <c r="AT13">
        <f t="shared" si="16"/>
        <v>1.2425026634930125</v>
      </c>
      <c r="AU13">
        <f t="shared" si="17"/>
        <v>176.45762004907328</v>
      </c>
      <c r="AW13">
        <v>10</v>
      </c>
      <c r="AX13">
        <f>(R13*SUMPRODUCT(K14:$K$23, X14:$X$23)-$AZ$3*SUMPRODUCT(K13:$K$22, W14:$W$23))/Z13</f>
        <v>769.39825931930932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2.0842399999999998E-3</v>
      </c>
      <c r="O14">
        <f t="shared" si="29"/>
        <v>665.19501341273212</v>
      </c>
      <c r="P14">
        <f t="shared" si="30"/>
        <v>33.259750670636606</v>
      </c>
      <c r="Q14" s="5">
        <f t="shared" si="31"/>
        <v>12.5</v>
      </c>
      <c r="R14">
        <f t="shared" si="0"/>
        <v>100000</v>
      </c>
      <c r="S14">
        <f t="shared" si="1"/>
        <v>804.77297841691518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684.30993354082693</v>
      </c>
      <c r="AC14">
        <f t="shared" si="2"/>
        <v>707.12296902947946</v>
      </c>
      <c r="AE14">
        <f t="shared" si="3"/>
        <v>584.48119591850468</v>
      </c>
      <c r="AF14">
        <f t="shared" si="4"/>
        <v>-29.224059795925236</v>
      </c>
      <c r="AG14">
        <f t="shared" si="5"/>
        <v>-10.983267766092169</v>
      </c>
      <c r="AH14">
        <f t="shared" si="6"/>
        <v>-185.3742348137047</v>
      </c>
      <c r="AI14">
        <f t="shared" si="7"/>
        <v>358.89963354278268</v>
      </c>
      <c r="AJ14">
        <f t="shared" si="8"/>
        <v>-22.813035488652531</v>
      </c>
      <c r="AK14">
        <f t="shared" si="32"/>
        <v>2.2312207253941314</v>
      </c>
      <c r="AL14">
        <f t="shared" si="9"/>
        <v>338.31781877952426</v>
      </c>
      <c r="AN14">
        <f t="shared" si="10"/>
        <v>283.66481569066451</v>
      </c>
      <c r="AO14">
        <f t="shared" si="11"/>
        <v>-14.183240784533227</v>
      </c>
      <c r="AP14">
        <f t="shared" si="12"/>
        <v>-5.3304822264703979</v>
      </c>
      <c r="AQ14">
        <f t="shared" si="13"/>
        <v>-89.967219680339241</v>
      </c>
      <c r="AR14">
        <f t="shared" si="14"/>
        <v>174.18387299932172</v>
      </c>
      <c r="AS14">
        <f t="shared" si="15"/>
        <v>-11.071794186746615</v>
      </c>
      <c r="AT14">
        <f t="shared" si="16"/>
        <v>1.0828728456173742</v>
      </c>
      <c r="AU14">
        <f t="shared" si="17"/>
        <v>164.19495165819245</v>
      </c>
      <c r="AW14">
        <v>11</v>
      </c>
      <c r="AX14">
        <f>(R14*SUMPRODUCT(K15:$K$23, X15:$X$23)-$AZ$3*SUMPRODUCT(K14:$K$22, W15:$W$23))/Z14</f>
        <v>804.77297841691518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2.1892320000000002E-3</v>
      </c>
      <c r="O15">
        <f t="shared" si="29"/>
        <v>665.19501341273212</v>
      </c>
      <c r="P15">
        <f t="shared" si="30"/>
        <v>33.259750670636606</v>
      </c>
      <c r="Q15" s="5">
        <f t="shared" si="31"/>
        <v>12.5</v>
      </c>
      <c r="R15">
        <f t="shared" si="0"/>
        <v>100000</v>
      </c>
      <c r="S15">
        <f t="shared" si="1"/>
        <v>834.54271397015555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707.12296902947946</v>
      </c>
      <c r="AC15">
        <f t="shared" si="2"/>
        <v>724.34236120270407</v>
      </c>
      <c r="AE15">
        <f t="shared" si="3"/>
        <v>577.35681902181659</v>
      </c>
      <c r="AF15">
        <f t="shared" si="4"/>
        <v>-28.867840951090834</v>
      </c>
      <c r="AG15">
        <f t="shared" si="5"/>
        <v>-10.849390167173151</v>
      </c>
      <c r="AH15">
        <f t="shared" si="6"/>
        <v>-192.35937006477994</v>
      </c>
      <c r="AI15">
        <f t="shared" si="7"/>
        <v>345.28021783877273</v>
      </c>
      <c r="AJ15">
        <f t="shared" si="8"/>
        <v>-17.219392173224605</v>
      </c>
      <c r="AK15">
        <f t="shared" si="32"/>
        <v>5.1480089831108424</v>
      </c>
      <c r="AL15">
        <f t="shared" si="9"/>
        <v>333.20883464865898</v>
      </c>
      <c r="AN15">
        <f t="shared" si="10"/>
        <v>266.38193691603175</v>
      </c>
      <c r="AO15">
        <f t="shared" si="11"/>
        <v>-13.319096845801589</v>
      </c>
      <c r="AP15">
        <f t="shared" si="12"/>
        <v>-5.005711324213399</v>
      </c>
      <c r="AQ15">
        <f t="shared" si="13"/>
        <v>-88.7511152438083</v>
      </c>
      <c r="AR15">
        <f t="shared" si="14"/>
        <v>159.30601350220849</v>
      </c>
      <c r="AS15">
        <f t="shared" si="15"/>
        <v>-7.9447144096985216</v>
      </c>
      <c r="AT15">
        <f t="shared" si="16"/>
        <v>2.375197726954323</v>
      </c>
      <c r="AU15">
        <f t="shared" si="17"/>
        <v>153.73649681946429</v>
      </c>
      <c r="AW15">
        <v>12</v>
      </c>
      <c r="AX15">
        <f>(R15*SUMPRODUCT(K16:$K$23, X16:$X$23)-$AZ$3*SUMPRODUCT(K15:$K$22, W16:$W$23))/Z15</f>
        <v>834.54271397015555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2.8741389999999999E-3</v>
      </c>
      <c r="O16">
        <f t="shared" si="29"/>
        <v>665.19501341273212</v>
      </c>
      <c r="P16">
        <f t="shared" si="30"/>
        <v>33.259750670636606</v>
      </c>
      <c r="Q16" s="5">
        <f t="shared" si="31"/>
        <v>12.5</v>
      </c>
      <c r="R16">
        <f t="shared" si="0"/>
        <v>100000</v>
      </c>
      <c r="S16">
        <f t="shared" si="1"/>
        <v>834.20623563195511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724.34236120270407</v>
      </c>
      <c r="AC16">
        <f t="shared" si="2"/>
        <v>714.72879002994205</v>
      </c>
      <c r="AE16">
        <f t="shared" si="3"/>
        <v>569.92384708113195</v>
      </c>
      <c r="AF16">
        <f t="shared" si="4"/>
        <v>-28.496192354056596</v>
      </c>
      <c r="AG16">
        <f t="shared" si="5"/>
        <v>-10.709713610095731</v>
      </c>
      <c r="AH16">
        <f t="shared" si="6"/>
        <v>-249.46124324551096</v>
      </c>
      <c r="AI16">
        <f t="shared" si="7"/>
        <v>281.2566978714687</v>
      </c>
      <c r="AJ16">
        <f t="shared" si="8"/>
        <v>9.6135711727620219</v>
      </c>
      <c r="AK16">
        <f t="shared" si="32"/>
        <v>8.9869671131014339</v>
      </c>
      <c r="AL16">
        <f t="shared" si="9"/>
        <v>299.85723615733218</v>
      </c>
      <c r="AN16">
        <f t="shared" si="10"/>
        <v>249.31496997542956</v>
      </c>
      <c r="AO16">
        <f t="shared" si="11"/>
        <v>-12.465748498771479</v>
      </c>
      <c r="AP16">
        <f t="shared" si="12"/>
        <v>-4.6849977252598869</v>
      </c>
      <c r="AQ16">
        <f t="shared" si="13"/>
        <v>-109.12760132483834</v>
      </c>
      <c r="AR16">
        <f t="shared" si="14"/>
        <v>123.03662242655989</v>
      </c>
      <c r="AS16">
        <f t="shared" si="15"/>
        <v>4.2054867866454089</v>
      </c>
      <c r="AT16">
        <f t="shared" si="16"/>
        <v>3.9313768803467819</v>
      </c>
      <c r="AU16">
        <f t="shared" si="17"/>
        <v>131.1734860935521</v>
      </c>
      <c r="AW16">
        <v>13</v>
      </c>
      <c r="AX16">
        <f>(R16*SUMPRODUCT(K17:$K$23, X17:$X$23)-$AZ$3*SUMPRODUCT(K16:$K$22, W17:$W$23))/Z16</f>
        <v>834.20623563195511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3.657909E-3</v>
      </c>
      <c r="O17">
        <f t="shared" si="29"/>
        <v>665.19501341273212</v>
      </c>
      <c r="P17">
        <f t="shared" si="30"/>
        <v>33.259750670636606</v>
      </c>
      <c r="Q17" s="5">
        <f t="shared" si="31"/>
        <v>12.5</v>
      </c>
      <c r="R17">
        <f t="shared" si="0"/>
        <v>100000</v>
      </c>
      <c r="S17">
        <f t="shared" si="1"/>
        <v>803.16631788570885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714.72879002994205</v>
      </c>
      <c r="AC17">
        <f t="shared" si="2"/>
        <v>678.73602129027859</v>
      </c>
      <c r="AE17">
        <f t="shared" si="3"/>
        <v>562.13987904076794</v>
      </c>
      <c r="AF17">
        <f t="shared" si="4"/>
        <v>-28.106993952038394</v>
      </c>
      <c r="AG17">
        <f t="shared" si="5"/>
        <v>-10.563441316192982</v>
      </c>
      <c r="AH17">
        <f t="shared" si="6"/>
        <v>-313.4012624143333</v>
      </c>
      <c r="AI17">
        <f t="shared" si="7"/>
        <v>210.06818135820328</v>
      </c>
      <c r="AJ17">
        <f t="shared" si="8"/>
        <v>35.992768739663461</v>
      </c>
      <c r="AK17">
        <f t="shared" si="32"/>
        <v>17.232911116637666</v>
      </c>
      <c r="AL17">
        <f t="shared" si="9"/>
        <v>263.29386121450443</v>
      </c>
      <c r="AN17">
        <f t="shared" si="10"/>
        <v>231.61895903095734</v>
      </c>
      <c r="AO17">
        <f t="shared" si="11"/>
        <v>-11.580947951547866</v>
      </c>
      <c r="AP17">
        <f t="shared" si="12"/>
        <v>-4.3524634573448999</v>
      </c>
      <c r="AQ17">
        <f t="shared" si="13"/>
        <v>-129.13098121282974</v>
      </c>
      <c r="AR17">
        <f t="shared" si="14"/>
        <v>86.554566409234866</v>
      </c>
      <c r="AS17">
        <f t="shared" si="15"/>
        <v>14.830130255744121</v>
      </c>
      <c r="AT17">
        <f t="shared" si="16"/>
        <v>7.1004906122647755</v>
      </c>
      <c r="AU17">
        <f t="shared" si="17"/>
        <v>108.48518727724378</v>
      </c>
      <c r="AW17">
        <v>14</v>
      </c>
      <c r="AX17">
        <f>(R17*SUMPRODUCT(K18:$K$23, X18:$X$23)-$AZ$3*SUMPRODUCT(K17:$K$22, W18:$W$23))/Z17</f>
        <v>803.16631788570885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4.4868319999999996E-3</v>
      </c>
      <c r="O18">
        <f t="shared" si="29"/>
        <v>665.19501341273212</v>
      </c>
      <c r="P18">
        <f t="shared" si="30"/>
        <v>33.259750670636606</v>
      </c>
      <c r="Q18" s="5">
        <f t="shared" si="31"/>
        <v>12.5</v>
      </c>
      <c r="R18">
        <f t="shared" si="0"/>
        <v>100000</v>
      </c>
      <c r="S18">
        <f t="shared" si="1"/>
        <v>743.56764180368555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678.73602129027859</v>
      </c>
      <c r="AC18">
        <f t="shared" si="2"/>
        <v>619.26755183717978</v>
      </c>
      <c r="AE18">
        <f t="shared" si="3"/>
        <v>553.99625305260395</v>
      </c>
      <c r="AF18">
        <f t="shared" si="4"/>
        <v>-27.6998126526302</v>
      </c>
      <c r="AG18">
        <f t="shared" si="5"/>
        <v>-10.410410516503434</v>
      </c>
      <c r="AH18">
        <f t="shared" si="6"/>
        <v>-379.17109222093427</v>
      </c>
      <c r="AI18">
        <f t="shared" si="7"/>
        <v>136.71493766253604</v>
      </c>
      <c r="AJ18">
        <f t="shared" si="8"/>
        <v>59.468469453098805</v>
      </c>
      <c r="AK18">
        <f t="shared" si="32"/>
        <v>26.028701172509454</v>
      </c>
      <c r="AL18">
        <f t="shared" si="9"/>
        <v>222.21210828814429</v>
      </c>
      <c r="AN18">
        <f t="shared" si="10"/>
        <v>213.31047012752171</v>
      </c>
      <c r="AO18">
        <f t="shared" si="11"/>
        <v>-10.665523506376086</v>
      </c>
      <c r="AP18">
        <f t="shared" si="12"/>
        <v>-4.0084198210000981</v>
      </c>
      <c r="AQ18">
        <f t="shared" si="13"/>
        <v>-145.99586819359484</v>
      </c>
      <c r="AR18">
        <f t="shared" si="14"/>
        <v>52.640658606550687</v>
      </c>
      <c r="AS18">
        <f t="shared" si="15"/>
        <v>22.897712948250138</v>
      </c>
      <c r="AT18">
        <f t="shared" si="16"/>
        <v>10.022079487583765</v>
      </c>
      <c r="AU18">
        <f t="shared" si="17"/>
        <v>85.560451042384585</v>
      </c>
      <c r="AW18">
        <v>15</v>
      </c>
      <c r="AX18">
        <f>(R18*SUMPRODUCT(K19:$K$23, X19:$X$23)-$AZ$3*SUMPRODUCT(K18:$K$22, W19:$W$23))/Z18</f>
        <v>743.56764180368555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5.3970320000000004E-3</v>
      </c>
      <c r="O19">
        <f t="shared" si="29"/>
        <v>665.19501341273212</v>
      </c>
      <c r="P19">
        <f t="shared" si="30"/>
        <v>33.259750670636606</v>
      </c>
      <c r="Q19" s="5">
        <f t="shared" si="31"/>
        <v>12.5</v>
      </c>
      <c r="R19">
        <f t="shared" si="0"/>
        <v>100000</v>
      </c>
      <c r="S19">
        <f t="shared" si="1"/>
        <v>655.74998922688474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619.26755183717978</v>
      </c>
      <c r="AC19">
        <f t="shared" si="2"/>
        <v>537.72134368623915</v>
      </c>
      <c r="AE19">
        <f t="shared" si="3"/>
        <v>545.4663550164729</v>
      </c>
      <c r="AF19">
        <f t="shared" si="4"/>
        <v>-27.273317750823647</v>
      </c>
      <c r="AG19">
        <f t="shared" si="5"/>
        <v>-10.250121092647694</v>
      </c>
      <c r="AH19">
        <f t="shared" si="6"/>
        <v>-449.48254952564452</v>
      </c>
      <c r="AI19">
        <f t="shared" si="7"/>
        <v>58.460366647357091</v>
      </c>
      <c r="AJ19">
        <f t="shared" si="8"/>
        <v>81.546208150940629</v>
      </c>
      <c r="AK19">
        <f t="shared" si="32"/>
        <v>25.365371136993083</v>
      </c>
      <c r="AL19">
        <f t="shared" si="9"/>
        <v>165.3719459352908</v>
      </c>
      <c r="AN19">
        <f t="shared" si="10"/>
        <v>195.66435810791245</v>
      </c>
      <c r="AO19">
        <f t="shared" si="11"/>
        <v>-9.7832179053956221</v>
      </c>
      <c r="AP19">
        <f t="shared" si="12"/>
        <v>-3.6768232278244128</v>
      </c>
      <c r="AQ19">
        <f t="shared" si="13"/>
        <v>-161.23398578998919</v>
      </c>
      <c r="AR19">
        <f t="shared" si="14"/>
        <v>20.970331184703216</v>
      </c>
      <c r="AS19">
        <f t="shared" si="15"/>
        <v>29.251458549640809</v>
      </c>
      <c r="AT19">
        <f t="shared" si="16"/>
        <v>9.0988179491635854</v>
      </c>
      <c r="AU19">
        <f t="shared" si="17"/>
        <v>59.32060768350761</v>
      </c>
      <c r="AW19">
        <v>16</v>
      </c>
      <c r="AX19">
        <f>(R19*SUMPRODUCT(K20:$K$23, X20:$X$23)-$AZ$3*SUMPRODUCT(K19:$K$22, W20:$W$23))/Z19</f>
        <v>655.74998922688474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6.3737730000000001E-3</v>
      </c>
      <c r="O20">
        <f t="shared" si="29"/>
        <v>665.19501341273212</v>
      </c>
      <c r="P20">
        <f t="shared" si="30"/>
        <v>33.259750670636606</v>
      </c>
      <c r="Q20" s="5">
        <f t="shared" si="31"/>
        <v>12.5</v>
      </c>
      <c r="R20">
        <f t="shared" si="0"/>
        <v>100000</v>
      </c>
      <c r="S20">
        <f t="shared" si="1"/>
        <v>536.82136339468309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537.72134368623915</v>
      </c>
      <c r="AC20">
        <f t="shared" si="2"/>
        <v>432.9910045033966</v>
      </c>
      <c r="AE20">
        <f t="shared" si="3"/>
        <v>536.53501274029577</v>
      </c>
      <c r="AF20">
        <f t="shared" si="4"/>
        <v>-26.82675063701479</v>
      </c>
      <c r="AG20">
        <f t="shared" si="5"/>
        <v>-10.082287936654168</v>
      </c>
      <c r="AH20">
        <f t="shared" si="6"/>
        <v>-522.65556053638704</v>
      </c>
      <c r="AI20">
        <f t="shared" si="7"/>
        <v>-23.029586369760239</v>
      </c>
      <c r="AJ20">
        <f t="shared" si="8"/>
        <v>104.73033918284256</v>
      </c>
      <c r="AK20">
        <f t="shared" si="32"/>
        <v>4.5039473048949361</v>
      </c>
      <c r="AL20">
        <f t="shared" si="9"/>
        <v>86.204700117977254</v>
      </c>
      <c r="AN20">
        <f t="shared" si="10"/>
        <v>182.5482256701724</v>
      </c>
      <c r="AO20">
        <f t="shared" si="11"/>
        <v>-9.1274112835086196</v>
      </c>
      <c r="AP20">
        <f t="shared" si="12"/>
        <v>-3.4303516635975417</v>
      </c>
      <c r="AQ20">
        <f t="shared" si="13"/>
        <v>-177.82594415464359</v>
      </c>
      <c r="AR20">
        <f t="shared" si="14"/>
        <v>-7.8354814315773762</v>
      </c>
      <c r="AS20">
        <f t="shared" si="15"/>
        <v>35.632972942470907</v>
      </c>
      <c r="AT20">
        <f t="shared" si="16"/>
        <v>1.5324024891149033</v>
      </c>
      <c r="AU20">
        <f t="shared" si="17"/>
        <v>29.329894000008434</v>
      </c>
      <c r="AW20">
        <v>17</v>
      </c>
      <c r="AX20">
        <f>(R20*SUMPRODUCT(K21:$K$23, X21:$X$23)-$AZ$3*SUMPRODUCT(K20:$K$22, W21:$W$23))/Z20</f>
        <v>536.82136339468309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7.4983330000000003E-3</v>
      </c>
      <c r="O21">
        <f t="shared" si="29"/>
        <v>665.19501341273212</v>
      </c>
      <c r="P21">
        <f t="shared" si="30"/>
        <v>33.259750670636606</v>
      </c>
      <c r="Q21" s="5">
        <f t="shared" si="31"/>
        <v>12.5</v>
      </c>
      <c r="R21">
        <f t="shared" si="0"/>
        <v>100000</v>
      </c>
      <c r="S21">
        <f t="shared" si="1"/>
        <v>385.44406651453346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432.9910045033966</v>
      </c>
      <c r="AC21">
        <f t="shared" si="2"/>
        <v>305.45254193708763</v>
      </c>
      <c r="AE21">
        <f t="shared" si="3"/>
        <v>527.14654442120684</v>
      </c>
      <c r="AF21">
        <f t="shared" si="4"/>
        <v>-26.357327221060345</v>
      </c>
      <c r="AG21">
        <f t="shared" si="5"/>
        <v>-9.9058647049367128</v>
      </c>
      <c r="AH21">
        <f t="shared" si="6"/>
        <v>-604.80281880732696</v>
      </c>
      <c r="AI21">
        <f t="shared" si="7"/>
        <v>-113.91946631211721</v>
      </c>
      <c r="AJ21">
        <f t="shared" si="8"/>
        <v>127.53846256630897</v>
      </c>
      <c r="AK21">
        <f t="shared" si="32"/>
        <v>1.4940483547256689</v>
      </c>
      <c r="AL21">
        <f t="shared" si="9"/>
        <v>15.113044608917425</v>
      </c>
      <c r="AN21">
        <f t="shared" si="10"/>
        <v>170.6020508216842</v>
      </c>
      <c r="AO21">
        <f t="shared" si="11"/>
        <v>-8.5301025410842115</v>
      </c>
      <c r="AP21">
        <f t="shared" si="12"/>
        <v>-3.205865336136982</v>
      </c>
      <c r="AQ21">
        <f t="shared" si="13"/>
        <v>-195.73418876254811</v>
      </c>
      <c r="AR21">
        <f t="shared" si="14"/>
        <v>-36.86810581808512</v>
      </c>
      <c r="AS21">
        <f t="shared" si="15"/>
        <v>41.275663290834963</v>
      </c>
      <c r="AT21">
        <f t="shared" si="16"/>
        <v>0.48352344531219926</v>
      </c>
      <c r="AU21">
        <f t="shared" si="17"/>
        <v>4.8910809180620456</v>
      </c>
      <c r="AW21">
        <v>18</v>
      </c>
      <c r="AX21">
        <f>(R21*SUMPRODUCT(K22:$K$23, X22:$X$23)-$AZ$3*SUMPRODUCT(K21:$K$22, W22:$W$23))/Z21</f>
        <v>385.44406651453346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8.7783159999999995E-3</v>
      </c>
      <c r="O22">
        <f t="shared" si="29"/>
        <v>665.19501341273212</v>
      </c>
      <c r="P22">
        <f t="shared" si="30"/>
        <v>33.259750670636606</v>
      </c>
      <c r="Q22" s="5">
        <f t="shared" si="31"/>
        <v>12.5</v>
      </c>
      <c r="R22">
        <f t="shared" si="0"/>
        <v>100000</v>
      </c>
      <c r="S22">
        <f t="shared" si="1"/>
        <v>204.19200615288983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305.45254193708763</v>
      </c>
      <c r="AC22">
        <f t="shared" si="2"/>
        <v>158.77724138403872</v>
      </c>
      <c r="AE22">
        <f t="shared" si="3"/>
        <v>517.24762003175749</v>
      </c>
      <c r="AF22">
        <f t="shared" si="4"/>
        <v>-25.86238100158787</v>
      </c>
      <c r="AG22">
        <f t="shared" si="5"/>
        <v>-9.7198492472541638</v>
      </c>
      <c r="AH22">
        <f t="shared" si="6"/>
        <v>-695.65448506544965</v>
      </c>
      <c r="AI22">
        <f t="shared" si="7"/>
        <v>-213.98909528253421</v>
      </c>
      <c r="AJ22">
        <f t="shared" si="8"/>
        <v>146.67530055304891</v>
      </c>
      <c r="AK22">
        <f t="shared" si="32"/>
        <v>16.733593400312404</v>
      </c>
      <c r="AL22">
        <f t="shared" si="9"/>
        <v>-50.580201329172894</v>
      </c>
      <c r="AN22">
        <f t="shared" si="10"/>
        <v>156.4471323374828</v>
      </c>
      <c r="AO22">
        <f t="shared" si="11"/>
        <v>-7.8223566168741385</v>
      </c>
      <c r="AP22">
        <f t="shared" si="12"/>
        <v>-2.939873442805192</v>
      </c>
      <c r="AQ22">
        <f t="shared" si="13"/>
        <v>-210.40821662846088</v>
      </c>
      <c r="AR22">
        <f t="shared" si="14"/>
        <v>-64.723314350657418</v>
      </c>
      <c r="AS22">
        <f t="shared" si="15"/>
        <v>44.363529705277394</v>
      </c>
      <c r="AT22">
        <f t="shared" si="16"/>
        <v>5.0612561562285601</v>
      </c>
      <c r="AU22">
        <f t="shared" si="17"/>
        <v>-15.298528489151467</v>
      </c>
      <c r="AW22">
        <v>19</v>
      </c>
      <c r="AX22">
        <f>(R22*SUMPRODUCT(K23:$K$23, X23:$X$23)-$AZ$3*SUMPRODUCT(K22:$K$22, W23:$W$23))/Z22</f>
        <v>204.19200615288983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1.019566E-2</v>
      </c>
      <c r="O23">
        <f t="shared" si="29"/>
        <v>665.19501341273212</v>
      </c>
      <c r="P23">
        <f t="shared" si="30"/>
        <v>33.259750670636606</v>
      </c>
      <c r="Q23" s="5">
        <f t="shared" si="31"/>
        <v>12.5</v>
      </c>
      <c r="R23">
        <f t="shared" si="0"/>
        <v>100000</v>
      </c>
      <c r="S23">
        <f t="shared" si="1"/>
        <v>208.40079780917262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158.77724138403872</v>
      </c>
      <c r="AC23">
        <f t="shared" si="2"/>
        <v>158.77724138403872</v>
      </c>
      <c r="AE23">
        <f t="shared" si="3"/>
        <v>506.80146296178691</v>
      </c>
      <c r="AF23">
        <f t="shared" si="4"/>
        <v>-25.340073148089346</v>
      </c>
      <c r="AG23">
        <f t="shared" si="5"/>
        <v>-9.5235504766053634</v>
      </c>
      <c r="AH23">
        <f t="shared" si="6"/>
        <v>-792.80222541007527</v>
      </c>
      <c r="AI23">
        <f t="shared" si="7"/>
        <v>-320.86438607298305</v>
      </c>
      <c r="AJ23">
        <f t="shared" si="8"/>
        <v>0</v>
      </c>
      <c r="AK23">
        <f t="shared" si="32"/>
        <v>44.816704183841544</v>
      </c>
      <c r="AL23">
        <f t="shared" si="9"/>
        <v>-276.04768188914153</v>
      </c>
      <c r="AN23">
        <f t="shared" si="10"/>
        <v>138.8600228687562</v>
      </c>
      <c r="AO23">
        <f t="shared" si="11"/>
        <v>-6.9430011434378107</v>
      </c>
      <c r="AP23">
        <f t="shared" si="12"/>
        <v>-2.6093855949916378</v>
      </c>
      <c r="AQ23">
        <f t="shared" si="13"/>
        <v>-217.22221263426897</v>
      </c>
      <c r="AR23">
        <f t="shared" si="14"/>
        <v>-87.914576503942214</v>
      </c>
      <c r="AS23">
        <f t="shared" si="15"/>
        <v>0</v>
      </c>
      <c r="AT23">
        <f t="shared" si="16"/>
        <v>12.279460543585202</v>
      </c>
      <c r="AU23">
        <f t="shared" si="17"/>
        <v>-75.635115960357012</v>
      </c>
      <c r="AW23">
        <v>20</v>
      </c>
      <c r="AX23">
        <f>(R23*SUMPRODUCT(K$23:$K24, X$23:$X24)-$AZ$3*SUMPRODUCT(K$22:$K23, W$23:$W24))/Z23</f>
        <v>208.40079780917262</v>
      </c>
    </row>
    <row r="25" spans="5:50" x14ac:dyDescent="0.25">
      <c r="AN25" s="6">
        <f t="shared" ref="AN25:AU25" si="33">SUM(AN3:AN23)</f>
        <v>6393.135617020881</v>
      </c>
      <c r="AO25" s="6">
        <f t="shared" si="33"/>
        <v>-818.55304091059315</v>
      </c>
      <c r="AP25" s="6">
        <f t="shared" si="33"/>
        <v>-732.59346240754826</v>
      </c>
      <c r="AQ25" s="6">
        <f t="shared" si="33"/>
        <v>-2566.9327847092995</v>
      </c>
      <c r="AR25" s="6">
        <f t="shared" si="33"/>
        <v>2275.0563289934398</v>
      </c>
      <c r="AS25" s="6">
        <f t="shared" si="33"/>
        <v>-330.45424381024873</v>
      </c>
      <c r="AT25" s="6">
        <f t="shared" si="33"/>
        <v>174.23912699154437</v>
      </c>
      <c r="AU25" s="7">
        <f t="shared" si="33"/>
        <v>2118.8412121747356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2436.2706798193435</v>
      </c>
      <c r="K3">
        <v>1</v>
      </c>
      <c r="L3" s="2">
        <v>0</v>
      </c>
      <c r="O3">
        <f>$C$3</f>
        <v>2436.2706798193435</v>
      </c>
      <c r="P3">
        <f>O3*B5</f>
        <v>1949.016543855475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2436.2706798193435</v>
      </c>
      <c r="AF3">
        <f t="shared" ref="AF3:AF23" si="4">-$Z3*P3</f>
        <v>-1949.016543855475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-137.70283473613154</v>
      </c>
      <c r="AJ3">
        <f t="shared" ref="AJ3:AJ23" si="8">AB3-AC3</f>
        <v>0</v>
      </c>
      <c r="AL3">
        <f t="shared" ref="AL3:AL23" si="9">SUM(AI3:AK3)</f>
        <v>-137.70283473613154</v>
      </c>
      <c r="AN3">
        <f t="shared" ref="AN3:AN23" si="10">AE3*$K3</f>
        <v>2436.2706798193435</v>
      </c>
      <c r="AO3">
        <f t="shared" ref="AO3:AO23" si="11">AF3*$K3</f>
        <v>-1949.016543855475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-137.70283473613154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-137.70283473613154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893.73047436459512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100000</v>
      </c>
      <c r="S4">
        <f t="shared" si="1"/>
        <v>706.7327596800468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698.19243139621085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-698.19243139621085</v>
      </c>
      <c r="AK4">
        <f>H4*SUM(AB4, AE4:AF4)</f>
        <v>0</v>
      </c>
      <c r="AL4">
        <f t="shared" si="9"/>
        <v>-906.61643139621083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-195.53804296838348</v>
      </c>
      <c r="AR4">
        <f t="shared" si="14"/>
        <v>-195.53804296838348</v>
      </c>
      <c r="AS4">
        <f t="shared" si="15"/>
        <v>-655.02620451844518</v>
      </c>
      <c r="AT4">
        <f t="shared" si="16"/>
        <v>0</v>
      </c>
      <c r="AU4">
        <f t="shared" si="17"/>
        <v>-850.56424748682866</v>
      </c>
      <c r="AW4">
        <v>1</v>
      </c>
      <c r="AX4">
        <f>(R4*SUMPRODUCT(K5:$K$23, X5:$X$23)-$AZ$3*SUMPRODUCT(K4:$K$22, W5:$W$23))/Z4</f>
        <v>706.7327596800468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2.1892320000000002E-3</v>
      </c>
      <c r="O5">
        <f t="shared" ref="O5:O23" si="29">$C$3</f>
        <v>2436.2706798193435</v>
      </c>
      <c r="P5">
        <f t="shared" ref="P5:P23" si="30">O5*$C$5</f>
        <v>121.81353399096719</v>
      </c>
      <c r="Q5" s="5">
        <f t="shared" ref="Q5:Q23" si="31">$C$8</f>
        <v>12.5</v>
      </c>
      <c r="R5">
        <f t="shared" si="0"/>
        <v>100000</v>
      </c>
      <c r="S5">
        <f t="shared" si="1"/>
        <v>1372.8883190381766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698.19243139621085</v>
      </c>
      <c r="AC5">
        <f t="shared" si="2"/>
        <v>1339.7657760280708</v>
      </c>
      <c r="AE5">
        <f t="shared" si="3"/>
        <v>2377.4927885243619</v>
      </c>
      <c r="AF5">
        <f t="shared" si="4"/>
        <v>-118.87463942621811</v>
      </c>
      <c r="AG5">
        <f t="shared" si="5"/>
        <v>-12.198422820061296</v>
      </c>
      <c r="AH5">
        <f t="shared" si="6"/>
        <v>-216.27767950963204</v>
      </c>
      <c r="AI5">
        <f t="shared" si="7"/>
        <v>2030.1420467684507</v>
      </c>
      <c r="AJ5">
        <f t="shared" si="8"/>
        <v>-641.57334463185998</v>
      </c>
      <c r="AK5">
        <f>H5*SUM(AB5, AE5:AF5)</f>
        <v>255.46843415471227</v>
      </c>
      <c r="AL5">
        <f t="shared" si="9"/>
        <v>1644.0371362913029</v>
      </c>
      <c r="AN5">
        <f t="shared" si="10"/>
        <v>2053.1136441740082</v>
      </c>
      <c r="AO5">
        <f t="shared" si="11"/>
        <v>-102.65568220870041</v>
      </c>
      <c r="AP5">
        <f t="shared" si="12"/>
        <v>-10.534100650128973</v>
      </c>
      <c r="AQ5">
        <f t="shared" si="13"/>
        <v>-186.76929615720209</v>
      </c>
      <c r="AR5">
        <f t="shared" si="14"/>
        <v>1753.1545651579765</v>
      </c>
      <c r="AS5">
        <f t="shared" si="15"/>
        <v>-554.03868897519783</v>
      </c>
      <c r="AT5">
        <f t="shared" si="16"/>
        <v>220.61296267668337</v>
      </c>
      <c r="AU5">
        <f t="shared" si="17"/>
        <v>1419.728838859462</v>
      </c>
      <c r="AW5">
        <v>2</v>
      </c>
      <c r="AX5">
        <f>(R5*SUMPRODUCT(K6:$K$23, X6:$X$23)-$AZ$3*SUMPRODUCT(K5:$K$22, W6:$W$23))/Z5</f>
        <v>1372.8883190381766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2.8741389999999999E-3</v>
      </c>
      <c r="O6">
        <f t="shared" si="29"/>
        <v>2436.2706798193435</v>
      </c>
      <c r="P6">
        <f t="shared" si="30"/>
        <v>121.81353399096719</v>
      </c>
      <c r="Q6" s="5">
        <f t="shared" si="31"/>
        <v>12.5</v>
      </c>
      <c r="R6">
        <f t="shared" si="0"/>
        <v>100000</v>
      </c>
      <c r="S6">
        <f t="shared" si="1"/>
        <v>1945.8865856458654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1339.7657760280708</v>
      </c>
      <c r="AC6">
        <f t="shared" si="2"/>
        <v>1874.4925717631095</v>
      </c>
      <c r="AE6">
        <f t="shared" si="3"/>
        <v>2346.884615893402</v>
      </c>
      <c r="AF6">
        <f t="shared" si="4"/>
        <v>-117.34423079467011</v>
      </c>
      <c r="AG6">
        <f t="shared" si="5"/>
        <v>-12.041378629095055</v>
      </c>
      <c r="AH6">
        <f t="shared" si="6"/>
        <v>-280.4797021250252</v>
      </c>
      <c r="AI6">
        <f t="shared" si="7"/>
        <v>1937.0193043446116</v>
      </c>
      <c r="AJ6">
        <f t="shared" si="8"/>
        <v>-534.72679573503865</v>
      </c>
      <c r="AK6">
        <f>H6*SUM(AB6, AE6:AF6)</f>
        <v>388.34051033059615</v>
      </c>
      <c r="AL6">
        <f t="shared" si="9"/>
        <v>1790.633018940169</v>
      </c>
      <c r="AN6">
        <f t="shared" si="10"/>
        <v>1827.8152721285314</v>
      </c>
      <c r="AO6">
        <f t="shared" si="11"/>
        <v>-91.390763606426574</v>
      </c>
      <c r="AP6">
        <f t="shared" si="12"/>
        <v>-9.378141390800165</v>
      </c>
      <c r="AQ6">
        <f t="shared" si="13"/>
        <v>-218.44494594849232</v>
      </c>
      <c r="AR6">
        <f t="shared" si="14"/>
        <v>1508.6014211828121</v>
      </c>
      <c r="AS6">
        <f t="shared" si="15"/>
        <v>-416.45924858934393</v>
      </c>
      <c r="AT6">
        <f t="shared" si="16"/>
        <v>302.44977139544721</v>
      </c>
      <c r="AU6">
        <f t="shared" si="17"/>
        <v>1394.5919439889153</v>
      </c>
      <c r="AW6">
        <v>3</v>
      </c>
      <c r="AX6">
        <f>(R6*SUMPRODUCT(K7:$K$23, X7:$X$23)-$AZ$3*SUMPRODUCT(K6:$K$22, W7:$W$23))/Z6</f>
        <v>1945.8865856458654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3.657909E-3</v>
      </c>
      <c r="O7">
        <f t="shared" si="29"/>
        <v>2436.2706798193435</v>
      </c>
      <c r="P7">
        <f t="shared" si="30"/>
        <v>121.81353399096719</v>
      </c>
      <c r="Q7" s="5">
        <f t="shared" si="31"/>
        <v>12.5</v>
      </c>
      <c r="R7">
        <f t="shared" si="0"/>
        <v>100000</v>
      </c>
      <c r="S7">
        <f t="shared" si="1"/>
        <v>2417.0726744615108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1874.4925717631095</v>
      </c>
      <c r="AC7">
        <f t="shared" si="2"/>
        <v>2296.5900276602024</v>
      </c>
      <c r="AE7">
        <f t="shared" si="3"/>
        <v>2314.8310793760302</v>
      </c>
      <c r="AF7">
        <f t="shared" si="4"/>
        <v>-115.74155396880151</v>
      </c>
      <c r="AG7">
        <f t="shared" si="5"/>
        <v>-11.87691857554433</v>
      </c>
      <c r="AH7">
        <f t="shared" si="6"/>
        <v>-352.37013807819568</v>
      </c>
      <c r="AI7">
        <f t="shared" si="7"/>
        <v>1834.8424687534887</v>
      </c>
      <c r="AJ7">
        <f t="shared" si="8"/>
        <v>-422.09745589709291</v>
      </c>
      <c r="AK7">
        <f>H7*SUM(AB7, AE7:AF7)</f>
        <v>426.5040455737344</v>
      </c>
      <c r="AL7">
        <f t="shared" si="9"/>
        <v>1839.2490584301302</v>
      </c>
      <c r="AN7">
        <f t="shared" si="10"/>
        <v>1631.9825631148635</v>
      </c>
      <c r="AO7">
        <f t="shared" si="11"/>
        <v>-81.599128155743188</v>
      </c>
      <c r="AP7">
        <f t="shared" si="12"/>
        <v>-8.3733643424418247</v>
      </c>
      <c r="AQ7">
        <f t="shared" si="13"/>
        <v>-248.4250044115538</v>
      </c>
      <c r="AR7">
        <f t="shared" si="14"/>
        <v>1293.5850662051248</v>
      </c>
      <c r="AS7">
        <f t="shared" si="15"/>
        <v>-297.5835662898063</v>
      </c>
      <c r="AT7">
        <f t="shared" si="16"/>
        <v>300.69026274776962</v>
      </c>
      <c r="AU7">
        <f t="shared" si="17"/>
        <v>1296.691762663088</v>
      </c>
      <c r="AW7">
        <v>4</v>
      </c>
      <c r="AX7">
        <f>(R7*SUMPRODUCT(K8:$K$23, X8:$X$23)-$AZ$3*SUMPRODUCT(K7:$K$22, W8:$W$23))/Z7</f>
        <v>2417.0726744615108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4.4868319999999996E-3</v>
      </c>
      <c r="O8">
        <f t="shared" si="29"/>
        <v>2436.2706798193435</v>
      </c>
      <c r="P8">
        <f t="shared" si="30"/>
        <v>121.81353399096719</v>
      </c>
      <c r="Q8" s="5">
        <f t="shared" si="31"/>
        <v>12.5</v>
      </c>
      <c r="R8">
        <f t="shared" si="0"/>
        <v>100000</v>
      </c>
      <c r="S8">
        <f t="shared" si="1"/>
        <v>2792.6765614050078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2296.5900276602024</v>
      </c>
      <c r="AC8">
        <f t="shared" si="2"/>
        <v>2615.0309762540146</v>
      </c>
      <c r="AE8">
        <f t="shared" si="3"/>
        <v>2281.2965104207306</v>
      </c>
      <c r="AF8">
        <f t="shared" si="4"/>
        <v>-114.06482552103655</v>
      </c>
      <c r="AG8">
        <f t="shared" si="5"/>
        <v>-11.704859651462741</v>
      </c>
      <c r="AH8">
        <f t="shared" si="6"/>
        <v>-426.31790660917369</v>
      </c>
      <c r="AI8">
        <f t="shared" si="7"/>
        <v>1729.2089186390574</v>
      </c>
      <c r="AJ8">
        <f t="shared" si="8"/>
        <v>-318.44094859381221</v>
      </c>
      <c r="AK8">
        <f t="shared" ref="AK8:AK23" si="32">H8*SUM(AB8:AB8, AE8:AF8)</f>
        <v>323.62707416059254</v>
      </c>
      <c r="AL8">
        <f t="shared" si="9"/>
        <v>1734.3950442058376</v>
      </c>
      <c r="AN8">
        <f t="shared" si="10"/>
        <v>1499.6180008355138</v>
      </c>
      <c r="AO8">
        <f t="shared" si="11"/>
        <v>-74.980900041775712</v>
      </c>
      <c r="AP8">
        <f t="shared" si="12"/>
        <v>-7.694229202739467</v>
      </c>
      <c r="AQ8">
        <f t="shared" si="13"/>
        <v>-280.24152227003765</v>
      </c>
      <c r="AR8">
        <f t="shared" si="14"/>
        <v>1136.7013493209608</v>
      </c>
      <c r="AS8">
        <f t="shared" si="15"/>
        <v>-209.32823792657558</v>
      </c>
      <c r="AT8">
        <f t="shared" si="16"/>
        <v>212.73735516276631</v>
      </c>
      <c r="AU8">
        <f t="shared" si="17"/>
        <v>1140.1104665571515</v>
      </c>
      <c r="AW8">
        <v>5</v>
      </c>
      <c r="AX8">
        <f>(R8*SUMPRODUCT(K9:$K$23, X9:$X$23)-$AZ$3*SUMPRODUCT(K8:$K$22, W9:$W$23))/Z8</f>
        <v>2792.6765614050078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5.3970320000000004E-3</v>
      </c>
      <c r="O9">
        <f t="shared" si="29"/>
        <v>2436.2706798193435</v>
      </c>
      <c r="P9">
        <f t="shared" si="30"/>
        <v>121.81353399096719</v>
      </c>
      <c r="Q9" s="5">
        <f t="shared" si="31"/>
        <v>12.5</v>
      </c>
      <c r="R9">
        <f t="shared" si="0"/>
        <v>100000</v>
      </c>
      <c r="S9">
        <f t="shared" si="1"/>
        <v>3090.5839560319732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2615.0309762540146</v>
      </c>
      <c r="AC9">
        <f t="shared" si="2"/>
        <v>2849.4292880880812</v>
      </c>
      <c r="AE9">
        <f t="shared" si="3"/>
        <v>2246.1713150482947</v>
      </c>
      <c r="AF9">
        <f t="shared" si="4"/>
        <v>-112.30856575241474</v>
      </c>
      <c r="AG9">
        <f t="shared" si="5"/>
        <v>-11.52463955285366</v>
      </c>
      <c r="AH9">
        <f t="shared" si="6"/>
        <v>-505.37201675562608</v>
      </c>
      <c r="AI9">
        <f t="shared" si="7"/>
        <v>1616.9660929873999</v>
      </c>
      <c r="AJ9">
        <f t="shared" si="8"/>
        <v>-234.39831183406659</v>
      </c>
      <c r="AK9">
        <f t="shared" si="32"/>
        <v>247.89225247370453</v>
      </c>
      <c r="AL9">
        <f t="shared" si="9"/>
        <v>1630.4600336270378</v>
      </c>
      <c r="AN9">
        <f t="shared" si="10"/>
        <v>1403.2772614416212</v>
      </c>
      <c r="AO9">
        <f t="shared" si="11"/>
        <v>-70.163863072081071</v>
      </c>
      <c r="AP9">
        <f t="shared" si="12"/>
        <v>-7.199924833196687</v>
      </c>
      <c r="AQ9">
        <f t="shared" si="13"/>
        <v>-315.72705738467511</v>
      </c>
      <c r="AR9">
        <f t="shared" si="14"/>
        <v>1010.1864161516683</v>
      </c>
      <c r="AS9">
        <f t="shared" si="15"/>
        <v>-146.4384390065884</v>
      </c>
      <c r="AT9">
        <f t="shared" si="16"/>
        <v>154.86866867784559</v>
      </c>
      <c r="AU9">
        <f t="shared" si="17"/>
        <v>1018.6166458229254</v>
      </c>
      <c r="AW9">
        <v>6</v>
      </c>
      <c r="AX9">
        <f>(R9*SUMPRODUCT(K10:$K$23, X10:$X$23)-$AZ$3*SUMPRODUCT(K9:$K$22, W10:$W$23))/Z9</f>
        <v>3090.5839560319732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6.3737730000000001E-3</v>
      </c>
      <c r="O10">
        <f t="shared" si="29"/>
        <v>2436.2706798193435</v>
      </c>
      <c r="P10">
        <f t="shared" si="30"/>
        <v>121.81353399096719</v>
      </c>
      <c r="Q10" s="5">
        <f t="shared" si="31"/>
        <v>12.5</v>
      </c>
      <c r="R10">
        <f t="shared" si="0"/>
        <v>100000</v>
      </c>
      <c r="S10">
        <f t="shared" si="1"/>
        <v>3325.044564266228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2849.4292880880812</v>
      </c>
      <c r="AC10">
        <f t="shared" si="2"/>
        <v>3015.3998479813608</v>
      </c>
      <c r="AE10">
        <f t="shared" si="3"/>
        <v>2209.3930158165822</v>
      </c>
      <c r="AF10">
        <f t="shared" si="4"/>
        <v>-110.46965079082912</v>
      </c>
      <c r="AG10">
        <f t="shared" si="5"/>
        <v>-11.335937720908412</v>
      </c>
      <c r="AH10">
        <f t="shared" si="6"/>
        <v>-587.64349133368592</v>
      </c>
      <c r="AI10">
        <f t="shared" si="7"/>
        <v>1499.9439359711585</v>
      </c>
      <c r="AJ10">
        <f t="shared" si="8"/>
        <v>-165.97055989327964</v>
      </c>
      <c r="AK10">
        <f t="shared" si="32"/>
        <v>259.78851428847634</v>
      </c>
      <c r="AL10">
        <f t="shared" si="9"/>
        <v>1593.7618903663551</v>
      </c>
      <c r="AN10">
        <f t="shared" si="10"/>
        <v>1311.4492333555481</v>
      </c>
      <c r="AO10">
        <f t="shared" si="11"/>
        <v>-65.572461667777404</v>
      </c>
      <c r="AP10">
        <f t="shared" si="12"/>
        <v>-6.7287742502240953</v>
      </c>
      <c r="AQ10">
        <f t="shared" si="13"/>
        <v>-348.81281903170395</v>
      </c>
      <c r="AR10">
        <f t="shared" si="14"/>
        <v>890.3351784058425</v>
      </c>
      <c r="AS10">
        <f t="shared" si="15"/>
        <v>-98.516634194747709</v>
      </c>
      <c r="AT10">
        <f t="shared" si="16"/>
        <v>154.20499904688893</v>
      </c>
      <c r="AU10">
        <f t="shared" si="17"/>
        <v>946.02354325798376</v>
      </c>
      <c r="AW10">
        <v>7</v>
      </c>
      <c r="AX10">
        <f>(R10*SUMPRODUCT(K11:$K$23, X11:$X$23)-$AZ$3*SUMPRODUCT(K10:$K$22, W11:$W$23))/Z10</f>
        <v>3325.044564266228</v>
      </c>
    </row>
    <row r="11" spans="1:52" x14ac:dyDescent="0.25">
      <c r="A11" t="s">
        <v>33</v>
      </c>
      <c r="C11" s="24">
        <f>AU25</f>
        <v>11087.290451762134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7.4983330000000003E-3</v>
      </c>
      <c r="O11">
        <f t="shared" si="29"/>
        <v>2436.2706798193435</v>
      </c>
      <c r="P11">
        <f t="shared" si="30"/>
        <v>121.81353399096719</v>
      </c>
      <c r="Q11" s="5">
        <f t="shared" si="31"/>
        <v>12.5</v>
      </c>
      <c r="R11">
        <f t="shared" si="0"/>
        <v>100000</v>
      </c>
      <c r="S11">
        <f t="shared" si="1"/>
        <v>3493.3865739961848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3015.3998479813608</v>
      </c>
      <c r="AC11">
        <f t="shared" si="2"/>
        <v>3112.6291545016124</v>
      </c>
      <c r="AE11">
        <f t="shared" si="3"/>
        <v>2170.7323210979494</v>
      </c>
      <c r="AF11">
        <f t="shared" si="4"/>
        <v>-108.53661605489748</v>
      </c>
      <c r="AG11">
        <f t="shared" si="5"/>
        <v>-11.137577707800697</v>
      </c>
      <c r="AH11">
        <f t="shared" si="6"/>
        <v>-680.00508718905871</v>
      </c>
      <c r="AI11">
        <f t="shared" si="7"/>
        <v>1371.0530401461926</v>
      </c>
      <c r="AJ11">
        <f t="shared" si="8"/>
        <v>-97.229306520251612</v>
      </c>
      <c r="AK11">
        <f t="shared" si="32"/>
        <v>261.49617098075726</v>
      </c>
      <c r="AL11">
        <f t="shared" si="9"/>
        <v>1535.3199046066984</v>
      </c>
      <c r="AN11">
        <f t="shared" si="10"/>
        <v>1225.3933028603878</v>
      </c>
      <c r="AO11">
        <f t="shared" si="11"/>
        <v>-61.269665143019402</v>
      </c>
      <c r="AP11">
        <f t="shared" si="12"/>
        <v>-6.287239103862909</v>
      </c>
      <c r="AQ11">
        <f t="shared" si="13"/>
        <v>-383.8675416833521</v>
      </c>
      <c r="AR11">
        <f t="shared" si="14"/>
        <v>773.96885693015361</v>
      </c>
      <c r="AS11">
        <f t="shared" si="15"/>
        <v>-54.886611257261535</v>
      </c>
      <c r="AT11">
        <f t="shared" si="16"/>
        <v>147.61638435520209</v>
      </c>
      <c r="AU11">
        <f t="shared" si="17"/>
        <v>866.69863002809427</v>
      </c>
      <c r="AW11">
        <v>8</v>
      </c>
      <c r="AX11">
        <f>(R11*SUMPRODUCT(K12:$K$23, X12:$X$23)-$AZ$3*SUMPRODUCT(K11:$K$22, W12:$W$23))/Z11</f>
        <v>3493.3865739961848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8.7783159999999995E-3</v>
      </c>
      <c r="O12">
        <f t="shared" si="29"/>
        <v>2436.2706798193435</v>
      </c>
      <c r="P12">
        <f t="shared" si="30"/>
        <v>121.81353399096719</v>
      </c>
      <c r="Q12" s="5">
        <f t="shared" si="31"/>
        <v>12.5</v>
      </c>
      <c r="R12">
        <f t="shared" si="0"/>
        <v>100000</v>
      </c>
      <c r="S12">
        <f t="shared" si="1"/>
        <v>3594.306306591679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3112.6291545016124</v>
      </c>
      <c r="AC12">
        <f t="shared" si="2"/>
        <v>3142.4107815463317</v>
      </c>
      <c r="AE12">
        <f t="shared" si="3"/>
        <v>2129.9696236209584</v>
      </c>
      <c r="AF12">
        <f t="shared" si="4"/>
        <v>-106.49848118104794</v>
      </c>
      <c r="AG12">
        <f t="shared" si="5"/>
        <v>-10.928432754129059</v>
      </c>
      <c r="AH12">
        <f t="shared" si="6"/>
        <v>-782.15341274904142</v>
      </c>
      <c r="AI12">
        <f t="shared" si="7"/>
        <v>1230.3892969367398</v>
      </c>
      <c r="AJ12">
        <f t="shared" si="8"/>
        <v>-29.781627044719244</v>
      </c>
      <c r="AK12">
        <f t="shared" si="32"/>
        <v>266.56360541126503</v>
      </c>
      <c r="AL12">
        <f t="shared" si="9"/>
        <v>1467.1712753032857</v>
      </c>
      <c r="AN12">
        <f t="shared" si="10"/>
        <v>1143.0577813432758</v>
      </c>
      <c r="AO12">
        <f t="shared" si="11"/>
        <v>-57.152889067163791</v>
      </c>
      <c r="AP12">
        <f t="shared" si="12"/>
        <v>-5.8647926050033412</v>
      </c>
      <c r="AQ12">
        <f t="shared" si="13"/>
        <v>-419.74614789440392</v>
      </c>
      <c r="AR12">
        <f t="shared" si="14"/>
        <v>660.2939517767046</v>
      </c>
      <c r="AS12">
        <f t="shared" si="15"/>
        <v>-15.98244414239951</v>
      </c>
      <c r="AT12">
        <f t="shared" si="16"/>
        <v>143.05255812534907</v>
      </c>
      <c r="AU12">
        <f t="shared" si="17"/>
        <v>787.36406575965418</v>
      </c>
      <c r="AW12">
        <v>9</v>
      </c>
      <c r="AX12">
        <f>(R12*SUMPRODUCT(K13:$K$23, X13:$X$23)-$AZ$3*SUMPRODUCT(K12:$K$22, W13:$W$23))/Z12</f>
        <v>3594.306306591679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1.019566E-2</v>
      </c>
      <c r="O13">
        <f t="shared" si="29"/>
        <v>2436.2706798193435</v>
      </c>
      <c r="P13">
        <f t="shared" si="30"/>
        <v>121.81353399096719</v>
      </c>
      <c r="Q13" s="5">
        <f t="shared" si="31"/>
        <v>12.5</v>
      </c>
      <c r="R13">
        <f t="shared" si="0"/>
        <v>100000</v>
      </c>
      <c r="S13">
        <f t="shared" si="1"/>
        <v>3626.9214850506551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3142.4107815463317</v>
      </c>
      <c r="AC13">
        <f t="shared" si="2"/>
        <v>3106.8864729597399</v>
      </c>
      <c r="AE13">
        <f t="shared" si="3"/>
        <v>2086.9534812919815</v>
      </c>
      <c r="AF13">
        <f t="shared" si="4"/>
        <v>-104.34767406459908</v>
      </c>
      <c r="AG13">
        <f t="shared" si="5"/>
        <v>-10.707725841893803</v>
      </c>
      <c r="AH13">
        <f t="shared" si="6"/>
        <v>-891.38067755170789</v>
      </c>
      <c r="AI13">
        <f t="shared" si="7"/>
        <v>1080.5174038337809</v>
      </c>
      <c r="AJ13">
        <f t="shared" si="8"/>
        <v>35.524308586591815</v>
      </c>
      <c r="AK13">
        <f t="shared" si="32"/>
        <v>264.96335763960104</v>
      </c>
      <c r="AL13">
        <f t="shared" si="9"/>
        <v>1381.0050700599738</v>
      </c>
      <c r="AN13">
        <f t="shared" si="10"/>
        <v>1064.9167776275672</v>
      </c>
      <c r="AO13">
        <f t="shared" si="11"/>
        <v>-53.245838881378361</v>
      </c>
      <c r="AP13">
        <f t="shared" si="12"/>
        <v>-5.4638673077704452</v>
      </c>
      <c r="AQ13">
        <f t="shared" si="13"/>
        <v>-454.84781874016056</v>
      </c>
      <c r="AR13">
        <f t="shared" si="14"/>
        <v>551.35925269825793</v>
      </c>
      <c r="AS13">
        <f t="shared" si="15"/>
        <v>18.12710851803979</v>
      </c>
      <c r="AT13">
        <f t="shared" si="16"/>
        <v>135.20374437491719</v>
      </c>
      <c r="AU13">
        <f t="shared" si="17"/>
        <v>704.69010559121489</v>
      </c>
      <c r="AW13">
        <v>10</v>
      </c>
      <c r="AX13">
        <f>(R13*SUMPRODUCT(K14:$K$23, X14:$X$23)-$AZ$3*SUMPRODUCT(K13:$K$22, W14:$W$23))/Z13</f>
        <v>3626.9214850506551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1.1804551E-2</v>
      </c>
      <c r="O14">
        <f t="shared" si="29"/>
        <v>2436.2706798193435</v>
      </c>
      <c r="P14">
        <f t="shared" si="30"/>
        <v>121.81353399096719</v>
      </c>
      <c r="Q14" s="5">
        <f t="shared" si="31"/>
        <v>12.5</v>
      </c>
      <c r="R14">
        <f t="shared" si="0"/>
        <v>100000</v>
      </c>
      <c r="S14">
        <f t="shared" si="1"/>
        <v>3588.3023040543803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3106.8864729597399</v>
      </c>
      <c r="AC14">
        <f t="shared" si="2"/>
        <v>3006.7816559393182</v>
      </c>
      <c r="AE14">
        <f t="shared" si="3"/>
        <v>2041.448397674523</v>
      </c>
      <c r="AF14">
        <f t="shared" si="4"/>
        <v>-102.07241988372617</v>
      </c>
      <c r="AG14">
        <f t="shared" si="5"/>
        <v>-10.474248687680213</v>
      </c>
      <c r="AH14">
        <f t="shared" si="6"/>
        <v>-1011.1991663572268</v>
      </c>
      <c r="AI14">
        <f t="shared" si="7"/>
        <v>917.70256274588985</v>
      </c>
      <c r="AJ14">
        <f t="shared" si="8"/>
        <v>100.10481702042171</v>
      </c>
      <c r="AK14">
        <f t="shared" si="32"/>
        <v>259.37788996857762</v>
      </c>
      <c r="AL14">
        <f t="shared" si="9"/>
        <v>1277.1852697348891</v>
      </c>
      <c r="AN14">
        <f t="shared" si="10"/>
        <v>990.77111036620795</v>
      </c>
      <c r="AO14">
        <f t="shared" si="11"/>
        <v>-49.538555518310403</v>
      </c>
      <c r="AP14">
        <f t="shared" si="12"/>
        <v>-5.0834412539480036</v>
      </c>
      <c r="AQ14">
        <f t="shared" si="13"/>
        <v>-490.76279468753216</v>
      </c>
      <c r="AR14">
        <f t="shared" si="14"/>
        <v>445.38631890641739</v>
      </c>
      <c r="AS14">
        <f t="shared" si="15"/>
        <v>48.583623678810291</v>
      </c>
      <c r="AT14">
        <f t="shared" si="16"/>
        <v>125.88323091651512</v>
      </c>
      <c r="AU14">
        <f t="shared" si="17"/>
        <v>619.85317350174273</v>
      </c>
      <c r="AW14">
        <v>11</v>
      </c>
      <c r="AX14">
        <f>(R14*SUMPRODUCT(K15:$K$23, X15:$X$23)-$AZ$3*SUMPRODUCT(K14:$K$22, W15:$W$23))/Z14</f>
        <v>3588.3023040543803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1.3628751999999999E-2</v>
      </c>
      <c r="O15">
        <f t="shared" si="29"/>
        <v>2436.2706798193435</v>
      </c>
      <c r="P15">
        <f t="shared" si="30"/>
        <v>121.81353399096719</v>
      </c>
      <c r="Q15" s="5">
        <f t="shared" si="31"/>
        <v>12.5</v>
      </c>
      <c r="R15">
        <f t="shared" si="0"/>
        <v>100000</v>
      </c>
      <c r="S15">
        <f t="shared" si="1"/>
        <v>3475.3670618613678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3006.7816559393182</v>
      </c>
      <c r="AC15">
        <f t="shared" si="2"/>
        <v>2843.3382712744569</v>
      </c>
      <c r="AE15">
        <f t="shared" si="3"/>
        <v>1993.2115197650744</v>
      </c>
      <c r="AF15">
        <f t="shared" si="4"/>
        <v>-99.66057598825374</v>
      </c>
      <c r="AG15">
        <f t="shared" si="5"/>
        <v>-10.226755263052691</v>
      </c>
      <c r="AH15">
        <f t="shared" si="6"/>
        <v>-1142.0075020057525</v>
      </c>
      <c r="AI15">
        <f t="shared" si="7"/>
        <v>741.31668650801566</v>
      </c>
      <c r="AJ15">
        <f t="shared" si="8"/>
        <v>163.44338466486124</v>
      </c>
      <c r="AK15">
        <f t="shared" si="32"/>
        <v>254.32726192526758</v>
      </c>
      <c r="AL15">
        <f t="shared" si="9"/>
        <v>1159.0873330981444</v>
      </c>
      <c r="AN15">
        <f t="shared" si="10"/>
        <v>919.63154816104213</v>
      </c>
      <c r="AO15">
        <f t="shared" si="11"/>
        <v>-45.981577408052118</v>
      </c>
      <c r="AP15">
        <f t="shared" si="12"/>
        <v>-4.7184389022263495</v>
      </c>
      <c r="AQ15">
        <f t="shared" si="13"/>
        <v>-526.90149372850169</v>
      </c>
      <c r="AR15">
        <f t="shared" si="14"/>
        <v>342.03003812226211</v>
      </c>
      <c r="AS15">
        <f t="shared" si="15"/>
        <v>75.409805424836577</v>
      </c>
      <c r="AT15">
        <f t="shared" si="16"/>
        <v>117.34197364635908</v>
      </c>
      <c r="AU15">
        <f t="shared" si="17"/>
        <v>534.78181719345775</v>
      </c>
      <c r="AW15">
        <v>12</v>
      </c>
      <c r="AX15">
        <f>(R15*SUMPRODUCT(K16:$K$23, X16:$X$23)-$AZ$3*SUMPRODUCT(K15:$K$22, W16:$W$23))/Z15</f>
        <v>3475.3670618613678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1.5530428000000001E-2</v>
      </c>
      <c r="O16">
        <f t="shared" si="29"/>
        <v>2436.2706798193435</v>
      </c>
      <c r="P16">
        <f t="shared" si="30"/>
        <v>121.81353399096719</v>
      </c>
      <c r="Q16" s="5">
        <f t="shared" si="31"/>
        <v>12.5</v>
      </c>
      <c r="R16">
        <f t="shared" si="0"/>
        <v>100000</v>
      </c>
      <c r="S16">
        <f t="shared" si="1"/>
        <v>3292.3907636296976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2843.3382712744569</v>
      </c>
      <c r="AC16">
        <f t="shared" si="2"/>
        <v>2624.8682354593184</v>
      </c>
      <c r="AE16">
        <f t="shared" si="3"/>
        <v>1942.3239765709418</v>
      </c>
      <c r="AF16">
        <f t="shared" si="4"/>
        <v>-97.116198828547098</v>
      </c>
      <c r="AG16">
        <f t="shared" si="5"/>
        <v>-9.9656618241357044</v>
      </c>
      <c r="AH16">
        <f t="shared" si="6"/>
        <v>-1270.6070902916872</v>
      </c>
      <c r="AI16">
        <f t="shared" si="7"/>
        <v>564.63502562657186</v>
      </c>
      <c r="AJ16">
        <f t="shared" si="8"/>
        <v>218.47003581513854</v>
      </c>
      <c r="AK16">
        <f t="shared" si="32"/>
        <v>256.46346888122184</v>
      </c>
      <c r="AL16">
        <f t="shared" si="9"/>
        <v>1039.5685303229322</v>
      </c>
      <c r="AN16">
        <f t="shared" si="10"/>
        <v>849.67570032633762</v>
      </c>
      <c r="AO16">
        <f t="shared" si="11"/>
        <v>-42.483785016316887</v>
      </c>
      <c r="AP16">
        <f t="shared" si="12"/>
        <v>-4.3595099436433697</v>
      </c>
      <c r="AQ16">
        <f t="shared" si="13"/>
        <v>-555.83104688290803</v>
      </c>
      <c r="AR16">
        <f t="shared" si="14"/>
        <v>247.0013584834694</v>
      </c>
      <c r="AS16">
        <f t="shared" si="15"/>
        <v>95.570400675001892</v>
      </c>
      <c r="AT16">
        <f t="shared" si="16"/>
        <v>112.1907468364174</v>
      </c>
      <c r="AU16">
        <f t="shared" si="17"/>
        <v>454.76250599488873</v>
      </c>
      <c r="AW16">
        <v>13</v>
      </c>
      <c r="AX16">
        <f>(R16*SUMPRODUCT(K17:$K$23, X17:$X$23)-$AZ$3*SUMPRODUCT(K16:$K$22, W17:$W$23))/Z16</f>
        <v>3292.3907636296976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1.7564712E-2</v>
      </c>
      <c r="O17">
        <f t="shared" si="29"/>
        <v>2436.2706798193435</v>
      </c>
      <c r="P17">
        <f t="shared" si="30"/>
        <v>121.81353399096719</v>
      </c>
      <c r="Q17" s="5">
        <f t="shared" si="31"/>
        <v>12.5</v>
      </c>
      <c r="R17">
        <f t="shared" si="0"/>
        <v>100000</v>
      </c>
      <c r="S17">
        <f t="shared" si="1"/>
        <v>3043.5296948258365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2624.8682354593184</v>
      </c>
      <c r="AC17">
        <f t="shared" si="2"/>
        <v>2359.5782610345286</v>
      </c>
      <c r="AE17">
        <f t="shared" si="3"/>
        <v>1888.7843755460688</v>
      </c>
      <c r="AF17">
        <f t="shared" si="4"/>
        <v>-94.439218777303452</v>
      </c>
      <c r="AG17">
        <f t="shared" si="5"/>
        <v>-9.6909612260640081</v>
      </c>
      <c r="AH17">
        <f t="shared" si="6"/>
        <v>-1400.3518386427063</v>
      </c>
      <c r="AI17">
        <f t="shared" si="7"/>
        <v>384.30235689999495</v>
      </c>
      <c r="AJ17">
        <f t="shared" si="8"/>
        <v>265.28997442478976</v>
      </c>
      <c r="AK17">
        <f t="shared" si="32"/>
        <v>272.66546630047276</v>
      </c>
      <c r="AL17">
        <f t="shared" si="9"/>
        <v>922.25779762525747</v>
      </c>
      <c r="AN17">
        <f t="shared" si="10"/>
        <v>778.23738754209637</v>
      </c>
      <c r="AO17">
        <f t="shared" si="11"/>
        <v>-38.911869377104821</v>
      </c>
      <c r="AP17">
        <f t="shared" si="12"/>
        <v>-3.992974764609309</v>
      </c>
      <c r="AQ17">
        <f t="shared" si="13"/>
        <v>-576.98812561915429</v>
      </c>
      <c r="AR17">
        <f t="shared" si="14"/>
        <v>158.34441778122792</v>
      </c>
      <c r="AS17">
        <f t="shared" si="15"/>
        <v>109.30764745328246</v>
      </c>
      <c r="AT17">
        <f t="shared" si="16"/>
        <v>112.34657746746686</v>
      </c>
      <c r="AU17">
        <f t="shared" si="17"/>
        <v>379.99864270197725</v>
      </c>
      <c r="AW17">
        <v>14</v>
      </c>
      <c r="AX17">
        <f>(R17*SUMPRODUCT(K18:$K$23, X18:$X$23)-$AZ$3*SUMPRODUCT(K17:$K$22, W18:$W$23))/Z17</f>
        <v>3043.5296948258365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1.9807176999999999E-2</v>
      </c>
      <c r="O18">
        <f t="shared" si="29"/>
        <v>2436.2706798193435</v>
      </c>
      <c r="P18">
        <f t="shared" si="30"/>
        <v>121.81353399096719</v>
      </c>
      <c r="Q18" s="5">
        <f t="shared" si="31"/>
        <v>12.5</v>
      </c>
      <c r="R18">
        <f t="shared" si="0"/>
        <v>100000</v>
      </c>
      <c r="S18">
        <f t="shared" si="1"/>
        <v>2730.5082851248326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2359.5782610345286</v>
      </c>
      <c r="AC18">
        <f t="shared" si="2"/>
        <v>2053.8011806901277</v>
      </c>
      <c r="AE18">
        <f t="shared" si="3"/>
        <v>1832.4850453493327</v>
      </c>
      <c r="AF18">
        <f t="shared" si="4"/>
        <v>-91.624252267466645</v>
      </c>
      <c r="AG18">
        <f t="shared" si="5"/>
        <v>-9.4021010294985814</v>
      </c>
      <c r="AH18">
        <f t="shared" si="6"/>
        <v>-1535.6046744382945</v>
      </c>
      <c r="AI18">
        <f t="shared" si="7"/>
        <v>195.85401761407297</v>
      </c>
      <c r="AJ18">
        <f t="shared" si="8"/>
        <v>305.77708034440093</v>
      </c>
      <c r="AK18">
        <f t="shared" si="32"/>
        <v>287.44077769355926</v>
      </c>
      <c r="AL18">
        <f t="shared" si="9"/>
        <v>789.07187565203321</v>
      </c>
      <c r="AN18">
        <f t="shared" si="10"/>
        <v>705.57922435623914</v>
      </c>
      <c r="AO18">
        <f t="shared" si="11"/>
        <v>-35.278961217811961</v>
      </c>
      <c r="AP18">
        <f t="shared" si="12"/>
        <v>-3.6201807859490387</v>
      </c>
      <c r="AQ18">
        <f t="shared" si="13"/>
        <v>-591.26853878441204</v>
      </c>
      <c r="AR18">
        <f t="shared" si="14"/>
        <v>75.411543568066108</v>
      </c>
      <c r="AS18">
        <f t="shared" si="15"/>
        <v>117.73627060306443</v>
      </c>
      <c r="AT18">
        <f t="shared" si="16"/>
        <v>110.67606881054407</v>
      </c>
      <c r="AU18">
        <f t="shared" si="17"/>
        <v>303.82388298167461</v>
      </c>
      <c r="AW18">
        <v>15</v>
      </c>
      <c r="AX18">
        <f>(R18*SUMPRODUCT(K19:$K$23, X19:$X$23)-$AZ$3*SUMPRODUCT(K18:$K$22, W19:$W$23))/Z18</f>
        <v>2730.5082851248326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2.2489294999999999E-2</v>
      </c>
      <c r="O19">
        <f t="shared" si="29"/>
        <v>2436.2706798193435</v>
      </c>
      <c r="P19">
        <f t="shared" si="30"/>
        <v>121.81353399096719</v>
      </c>
      <c r="Q19" s="5">
        <f t="shared" si="31"/>
        <v>12.5</v>
      </c>
      <c r="R19">
        <f t="shared" si="0"/>
        <v>100000</v>
      </c>
      <c r="S19">
        <f t="shared" si="1"/>
        <v>2344.073148764272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2053.8011806901277</v>
      </c>
      <c r="AC19">
        <f t="shared" si="2"/>
        <v>1705.8539269294015</v>
      </c>
      <c r="AE19">
        <f t="shared" si="3"/>
        <v>1772.9488981278901</v>
      </c>
      <c r="AF19">
        <f t="shared" si="4"/>
        <v>-88.647444906394512</v>
      </c>
      <c r="AG19">
        <f t="shared" si="5"/>
        <v>-9.0966333955313985</v>
      </c>
      <c r="AH19">
        <f t="shared" si="6"/>
        <v>-1691.5729893775783</v>
      </c>
      <c r="AI19">
        <f t="shared" si="7"/>
        <v>-16.368169551614073</v>
      </c>
      <c r="AJ19">
        <f t="shared" si="8"/>
        <v>347.9472537607262</v>
      </c>
      <c r="AK19">
        <f t="shared" si="32"/>
        <v>274.37673332911316</v>
      </c>
      <c r="AL19">
        <f t="shared" si="9"/>
        <v>605.95581753822535</v>
      </c>
      <c r="AN19">
        <f t="shared" si="10"/>
        <v>635.97489546325528</v>
      </c>
      <c r="AO19">
        <f t="shared" si="11"/>
        <v>-31.798744773162767</v>
      </c>
      <c r="AP19">
        <f t="shared" si="12"/>
        <v>-3.2630553982122308</v>
      </c>
      <c r="AQ19">
        <f t="shared" si="13"/>
        <v>-606.78452504967231</v>
      </c>
      <c r="AR19">
        <f t="shared" si="14"/>
        <v>-5.8714297577919821</v>
      </c>
      <c r="AS19">
        <f t="shared" si="15"/>
        <v>124.81223715520895</v>
      </c>
      <c r="AT19">
        <f t="shared" si="16"/>
        <v>98.421739329762147</v>
      </c>
      <c r="AU19">
        <f t="shared" si="17"/>
        <v>217.36254672717914</v>
      </c>
      <c r="AW19">
        <v>16</v>
      </c>
      <c r="AX19">
        <f>(R19*SUMPRODUCT(K20:$K$23, X20:$X$23)-$AZ$3*SUMPRODUCT(K19:$K$22, W20:$W$23))/Z19</f>
        <v>2344.073148764272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2.5348699999999998E-2</v>
      </c>
      <c r="O20">
        <f t="shared" si="29"/>
        <v>2436.2706798193435</v>
      </c>
      <c r="P20">
        <f t="shared" si="30"/>
        <v>121.81353399096719</v>
      </c>
      <c r="Q20" s="5">
        <f t="shared" si="31"/>
        <v>12.5</v>
      </c>
      <c r="R20">
        <f t="shared" si="0"/>
        <v>100000</v>
      </c>
      <c r="S20">
        <f t="shared" si="1"/>
        <v>1868.2510450738218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1705.8539269294015</v>
      </c>
      <c r="AC20">
        <f t="shared" si="2"/>
        <v>1311.5240754573276</v>
      </c>
      <c r="AE20">
        <f t="shared" si="3"/>
        <v>1710.2774594126367</v>
      </c>
      <c r="AF20">
        <f t="shared" si="4"/>
        <v>-85.513872970631837</v>
      </c>
      <c r="AG20">
        <f t="shared" si="5"/>
        <v>-8.7750792306227794</v>
      </c>
      <c r="AH20">
        <f t="shared" si="6"/>
        <v>-1844.7026476264541</v>
      </c>
      <c r="AI20">
        <f t="shared" si="7"/>
        <v>-228.71414041507205</v>
      </c>
      <c r="AJ20">
        <f t="shared" si="8"/>
        <v>394.32985147207387</v>
      </c>
      <c r="AK20">
        <f t="shared" si="32"/>
        <v>180.85253097606738</v>
      </c>
      <c r="AL20">
        <f t="shared" si="9"/>
        <v>346.4682420330692</v>
      </c>
      <c r="AN20">
        <f t="shared" si="10"/>
        <v>581.89700244332096</v>
      </c>
      <c r="AO20">
        <f t="shared" si="11"/>
        <v>-29.094850122166047</v>
      </c>
      <c r="AP20">
        <f t="shared" si="12"/>
        <v>-2.9855929354618671</v>
      </c>
      <c r="AQ20">
        <f t="shared" si="13"/>
        <v>-627.63321538584739</v>
      </c>
      <c r="AR20">
        <f t="shared" si="14"/>
        <v>-77.816656000154424</v>
      </c>
      <c r="AS20">
        <f t="shared" si="15"/>
        <v>134.16499017903408</v>
      </c>
      <c r="AT20">
        <f t="shared" si="16"/>
        <v>61.532440295040402</v>
      </c>
      <c r="AU20">
        <f t="shared" si="17"/>
        <v>117.88077447392004</v>
      </c>
      <c r="AW20">
        <v>17</v>
      </c>
      <c r="AX20">
        <f>(R20*SUMPRODUCT(K21:$K$23, X21:$X$23)-$AZ$3*SUMPRODUCT(K20:$K$22, W21:$W$23))/Z20</f>
        <v>1868.2510450738218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2.8197647999999999E-2</v>
      </c>
      <c r="O21">
        <f t="shared" si="29"/>
        <v>2436.2706798193435</v>
      </c>
      <c r="P21">
        <f t="shared" si="30"/>
        <v>121.81353399096719</v>
      </c>
      <c r="Q21" s="5">
        <f t="shared" si="31"/>
        <v>12.5</v>
      </c>
      <c r="R21">
        <f t="shared" si="0"/>
        <v>100000</v>
      </c>
      <c r="S21">
        <f t="shared" si="1"/>
        <v>1309.7916673824523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1311.5240754573276</v>
      </c>
      <c r="AC21">
        <f t="shared" si="2"/>
        <v>884.36000076557298</v>
      </c>
      <c r="AE21">
        <f t="shared" si="3"/>
        <v>1644.9488830356586</v>
      </c>
      <c r="AF21">
        <f t="shared" si="4"/>
        <v>-82.247444151782929</v>
      </c>
      <c r="AG21">
        <f t="shared" si="5"/>
        <v>-8.439891842999339</v>
      </c>
      <c r="AH21">
        <f t="shared" si="6"/>
        <v>-1979.4927625376956</v>
      </c>
      <c r="AI21">
        <f t="shared" si="7"/>
        <v>-425.23121549681923</v>
      </c>
      <c r="AJ21">
        <f t="shared" si="8"/>
        <v>427.16407469175465</v>
      </c>
      <c r="AK21">
        <f t="shared" si="32"/>
        <v>147.44776888570377</v>
      </c>
      <c r="AL21">
        <f t="shared" si="9"/>
        <v>149.38062808063918</v>
      </c>
      <c r="AN21">
        <f t="shared" si="10"/>
        <v>532.35984549770376</v>
      </c>
      <c r="AO21">
        <f t="shared" si="11"/>
        <v>-26.617992274885186</v>
      </c>
      <c r="AP21">
        <f t="shared" si="12"/>
        <v>-2.7314280485511349</v>
      </c>
      <c r="AQ21">
        <f t="shared" si="13"/>
        <v>-640.62930592934811</v>
      </c>
      <c r="AR21">
        <f t="shared" si="14"/>
        <v>-137.61888075508068</v>
      </c>
      <c r="AS21">
        <f t="shared" si="15"/>
        <v>138.24441789668822</v>
      </c>
      <c r="AT21">
        <f t="shared" si="16"/>
        <v>47.718973077215551</v>
      </c>
      <c r="AU21">
        <f t="shared" si="17"/>
        <v>48.344510218823089</v>
      </c>
      <c r="AW21">
        <v>18</v>
      </c>
      <c r="AX21">
        <f>(R21*SUMPRODUCT(K22:$K$23, X22:$X$23)-$AZ$3*SUMPRODUCT(K21:$K$22, W22:$W$23))/Z21</f>
        <v>1309.7916673824523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3.1331300999999999E-2</v>
      </c>
      <c r="O22">
        <f t="shared" si="29"/>
        <v>2436.2706798193435</v>
      </c>
      <c r="P22">
        <f t="shared" si="30"/>
        <v>121.81353399096719</v>
      </c>
      <c r="Q22" s="5">
        <f t="shared" si="31"/>
        <v>12.5</v>
      </c>
      <c r="R22">
        <f t="shared" si="0"/>
        <v>100000</v>
      </c>
      <c r="S22">
        <f t="shared" si="1"/>
        <v>679.46657894094119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884.36000076557298</v>
      </c>
      <c r="AC22">
        <f t="shared" si="2"/>
        <v>439.80839587669453</v>
      </c>
      <c r="AE22">
        <f t="shared" si="3"/>
        <v>1576.9610056212978</v>
      </c>
      <c r="AF22">
        <f t="shared" si="4"/>
        <v>-78.8480502810649</v>
      </c>
      <c r="AG22">
        <f t="shared" si="5"/>
        <v>-8.091060132828888</v>
      </c>
      <c r="AH22">
        <f t="shared" si="6"/>
        <v>-2115.4623339236564</v>
      </c>
      <c r="AI22">
        <f t="shared" si="7"/>
        <v>-625.4404387162524</v>
      </c>
      <c r="AJ22">
        <f t="shared" si="8"/>
        <v>444.55160488887844</v>
      </c>
      <c r="AK22">
        <f t="shared" si="32"/>
        <v>166.77310692740645</v>
      </c>
      <c r="AL22">
        <f t="shared" si="9"/>
        <v>-14.115726899967513</v>
      </c>
      <c r="AN22">
        <f t="shared" si="10"/>
        <v>476.96889764777995</v>
      </c>
      <c r="AO22">
        <f t="shared" si="11"/>
        <v>-23.848444882389003</v>
      </c>
      <c r="AP22">
        <f t="shared" si="12"/>
        <v>-2.4472285735669397</v>
      </c>
      <c r="AQ22">
        <f t="shared" si="13"/>
        <v>-639.84444373082783</v>
      </c>
      <c r="AR22">
        <f t="shared" si="14"/>
        <v>-189.17121953900386</v>
      </c>
      <c r="AS22">
        <f t="shared" si="15"/>
        <v>134.45943696487311</v>
      </c>
      <c r="AT22">
        <f t="shared" si="16"/>
        <v>50.442328431019561</v>
      </c>
      <c r="AU22">
        <f t="shared" si="17"/>
        <v>-4.2694541431111777</v>
      </c>
      <c r="AW22">
        <v>19</v>
      </c>
      <c r="AX22">
        <f>(R22*SUMPRODUCT(K23:$K$23, X23:$X$23)-$AZ$3*SUMPRODUCT(K22:$K$22, W23:$W$23))/Z22</f>
        <v>679.46657894094119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3.466458E-2</v>
      </c>
      <c r="O23">
        <f t="shared" si="29"/>
        <v>2436.2706798193435</v>
      </c>
      <c r="P23">
        <f t="shared" si="30"/>
        <v>121.81353399096719</v>
      </c>
      <c r="Q23" s="5">
        <f t="shared" si="31"/>
        <v>12.5</v>
      </c>
      <c r="R23">
        <f t="shared" si="0"/>
        <v>100000</v>
      </c>
      <c r="S23">
        <f t="shared" si="1"/>
        <v>711.23352564583149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439.80839587669453</v>
      </c>
      <c r="AC23">
        <f t="shared" si="2"/>
        <v>439.80839587669459</v>
      </c>
      <c r="AE23">
        <f t="shared" si="3"/>
        <v>1506.526704628845</v>
      </c>
      <c r="AF23">
        <f t="shared" si="4"/>
        <v>-75.326335231442258</v>
      </c>
      <c r="AG23">
        <f t="shared" si="5"/>
        <v>-7.7296763302413414</v>
      </c>
      <c r="AH23">
        <f t="shared" si="6"/>
        <v>-2243.785610074061</v>
      </c>
      <c r="AI23">
        <f t="shared" si="7"/>
        <v>-820.31491700689958</v>
      </c>
      <c r="AJ23">
        <f t="shared" si="8"/>
        <v>0</v>
      </c>
      <c r="AK23">
        <f t="shared" si="32"/>
        <v>194.39781071197871</v>
      </c>
      <c r="AL23">
        <f t="shared" si="9"/>
        <v>-625.91710629492081</v>
      </c>
      <c r="AN23">
        <f t="shared" si="10"/>
        <v>412.77768109546059</v>
      </c>
      <c r="AO23">
        <f t="shared" si="11"/>
        <v>-20.63888405477303</v>
      </c>
      <c r="AP23">
        <f t="shared" si="12"/>
        <v>-2.1178767435135186</v>
      </c>
      <c r="AQ23">
        <f t="shared" si="13"/>
        <v>-614.78141619130042</v>
      </c>
      <c r="AR23">
        <f t="shared" si="14"/>
        <v>-224.76049589412634</v>
      </c>
      <c r="AS23">
        <f t="shared" si="15"/>
        <v>0</v>
      </c>
      <c r="AT23">
        <f t="shared" si="16"/>
        <v>53.263627700176691</v>
      </c>
      <c r="AU23">
        <f t="shared" si="17"/>
        <v>-171.49686819394964</v>
      </c>
      <c r="AW23">
        <v>20</v>
      </c>
      <c r="AX23">
        <f>(R23*SUMPRODUCT(K$23:$K24, X$23:$X24)-$AZ$3*SUMPRODUCT(K$22:$K23, W$23:$W24))/Z23</f>
        <v>711.23352564583149</v>
      </c>
    </row>
    <row r="25" spans="5:50" x14ac:dyDescent="0.25">
      <c r="AN25" s="6">
        <f t="shared" ref="AN25:AU25" si="33">SUM(AN3:AN23)</f>
        <v>22480.767809600107</v>
      </c>
      <c r="AO25" s="6">
        <f t="shared" si="33"/>
        <v>-2951.2414003445124</v>
      </c>
      <c r="AP25" s="6">
        <f t="shared" si="33"/>
        <v>-727.80113173584982</v>
      </c>
      <c r="AQ25" s="6">
        <f t="shared" si="33"/>
        <v>-8923.8451024794686</v>
      </c>
      <c r="AR25" s="6">
        <f t="shared" si="33"/>
        <v>9877.8801750402708</v>
      </c>
      <c r="AS25" s="6">
        <f t="shared" si="33"/>
        <v>-1451.8441363515262</v>
      </c>
      <c r="AT25" s="6">
        <f t="shared" si="33"/>
        <v>2661.2544130733863</v>
      </c>
      <c r="AU25" s="7">
        <f t="shared" si="33"/>
        <v>11087.290451762134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7925.7211816110021</v>
      </c>
      <c r="K3">
        <v>1</v>
      </c>
      <c r="L3" s="2">
        <v>0</v>
      </c>
      <c r="O3">
        <f>$C$3</f>
        <v>7925.7211816110021</v>
      </c>
      <c r="P3">
        <f>O3*B5</f>
        <v>6340.5769452888017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7925.7211816110021</v>
      </c>
      <c r="AF3">
        <f t="shared" ref="AF3:AF23" si="4">-$Z3*P3</f>
        <v>-6340.5769452888017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960.18726562220036</v>
      </c>
      <c r="AJ3">
        <f t="shared" ref="AJ3:AJ23" si="8">AB3-AC3</f>
        <v>0</v>
      </c>
      <c r="AL3">
        <f t="shared" ref="AL3:AL23" si="9">SUM(AI3:AK3)</f>
        <v>960.18726562220036</v>
      </c>
      <c r="AN3">
        <f t="shared" ref="AN3:AN23" si="10">AE3*$K3</f>
        <v>7925.7211816110021</v>
      </c>
      <c r="AO3">
        <f t="shared" ref="AO3:AO23" si="11">AF3*$K3</f>
        <v>-6340.5769452888017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960.18726562220036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960.18726562220036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2779.0648337408884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100000</v>
      </c>
      <c r="S4">
        <f t="shared" si="1"/>
        <v>1708.8529528847776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1671.5921815221009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-1671.5921815221009</v>
      </c>
      <c r="AK4">
        <f>H4*SUM(AB4, AE4:AF4)</f>
        <v>0</v>
      </c>
      <c r="AL4">
        <f t="shared" si="9"/>
        <v>-2852.047281522101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-1107.4726522187821</v>
      </c>
      <c r="AR4">
        <f t="shared" si="14"/>
        <v>-1107.4726522187821</v>
      </c>
      <c r="AS4">
        <f t="shared" si="15"/>
        <v>-1568.2448461601471</v>
      </c>
      <c r="AT4">
        <f t="shared" si="16"/>
        <v>0</v>
      </c>
      <c r="AU4">
        <f t="shared" si="17"/>
        <v>-2675.7174983789291</v>
      </c>
      <c r="AW4">
        <v>1</v>
      </c>
      <c r="AX4">
        <f>(R4*SUMPRODUCT(K5:$K$23, X5:$X$23)-$AZ$3*SUMPRODUCT(K4:$K$22, W5:$W$23))/Z4</f>
        <v>1708.8529528847776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1.3628751999999999E-2</v>
      </c>
      <c r="O5">
        <f t="shared" ref="O5:O23" si="29">$C$3</f>
        <v>7925.7211816110021</v>
      </c>
      <c r="P5">
        <f t="shared" ref="P5:P23" si="30">O5*$C$5</f>
        <v>396.2860590805501</v>
      </c>
      <c r="Q5" s="5">
        <f t="shared" ref="Q5:Q23" si="31">$C$8</f>
        <v>12.5</v>
      </c>
      <c r="R5">
        <f t="shared" si="0"/>
        <v>100000</v>
      </c>
      <c r="S5">
        <f t="shared" si="1"/>
        <v>3215.1420568352364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1671.5921815221009</v>
      </c>
      <c r="AC5">
        <f t="shared" si="2"/>
        <v>3070.7240208333969</v>
      </c>
      <c r="AE5">
        <f t="shared" si="3"/>
        <v>7569.7129347862501</v>
      </c>
      <c r="AF5">
        <f t="shared" si="4"/>
        <v>-378.48564673931253</v>
      </c>
      <c r="AG5">
        <f t="shared" si="5"/>
        <v>-11.93852389160063</v>
      </c>
      <c r="AH5">
        <f t="shared" si="6"/>
        <v>-1333.1583181949647</v>
      </c>
      <c r="AI5">
        <f t="shared" si="7"/>
        <v>5846.1304459603725</v>
      </c>
      <c r="AJ5">
        <f t="shared" si="8"/>
        <v>-1399.1318393112961</v>
      </c>
      <c r="AK5">
        <f>H5*SUM(AB5, AE5:AF5)</f>
        <v>765.74760217076494</v>
      </c>
      <c r="AL5">
        <f t="shared" si="9"/>
        <v>5212.7462088198417</v>
      </c>
      <c r="AN5">
        <f t="shared" si="10"/>
        <v>6536.9203153445742</v>
      </c>
      <c r="AO5">
        <f t="shared" si="11"/>
        <v>-326.84601576722872</v>
      </c>
      <c r="AP5">
        <f t="shared" si="12"/>
        <v>-10.309661678661056</v>
      </c>
      <c r="AQ5">
        <f t="shared" si="13"/>
        <v>-1151.2655458479885</v>
      </c>
      <c r="AR5">
        <f t="shared" si="14"/>
        <v>5048.4990920506962</v>
      </c>
      <c r="AS5">
        <f t="shared" si="15"/>
        <v>-1208.2378054535423</v>
      </c>
      <c r="AT5">
        <f t="shared" si="16"/>
        <v>661.27092271271374</v>
      </c>
      <c r="AU5">
        <f t="shared" si="17"/>
        <v>4501.5322093098684</v>
      </c>
      <c r="AW5">
        <v>2</v>
      </c>
      <c r="AX5">
        <f>(R5*SUMPRODUCT(K6:$K$23, X6:$X$23)-$AZ$3*SUMPRODUCT(K5:$K$22, W6:$W$23))/Z5</f>
        <v>3215.1420568352364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1.5530428000000001E-2</v>
      </c>
      <c r="O6">
        <f t="shared" si="29"/>
        <v>7925.7211816110021</v>
      </c>
      <c r="P6">
        <f t="shared" si="30"/>
        <v>396.2860590805501</v>
      </c>
      <c r="Q6" s="5">
        <f t="shared" si="31"/>
        <v>12.5</v>
      </c>
      <c r="R6">
        <f t="shared" si="0"/>
        <v>100000</v>
      </c>
      <c r="S6">
        <f t="shared" si="1"/>
        <v>4520.9085430155446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3070.7240208333969</v>
      </c>
      <c r="AC6">
        <f t="shared" si="2"/>
        <v>4207.6017207376135</v>
      </c>
      <c r="AE6">
        <f t="shared" si="3"/>
        <v>7376.4549237240208</v>
      </c>
      <c r="AF6">
        <f t="shared" si="4"/>
        <v>-368.82274618620107</v>
      </c>
      <c r="AG6">
        <f t="shared" si="5"/>
        <v>-11.633728266959841</v>
      </c>
      <c r="AH6">
        <f t="shared" si="6"/>
        <v>-1483.2830857982672</v>
      </c>
      <c r="AI6">
        <f t="shared" si="7"/>
        <v>5512.7153634725928</v>
      </c>
      <c r="AJ6">
        <f t="shared" si="8"/>
        <v>-1136.8776999042166</v>
      </c>
      <c r="AK6">
        <f>H6*SUM(AB6, AE6:AF6)</f>
        <v>1096.5251543827885</v>
      </c>
      <c r="AL6">
        <f t="shared" si="9"/>
        <v>5472.3628179511652</v>
      </c>
      <c r="AN6">
        <f t="shared" si="10"/>
        <v>5744.9764988202851</v>
      </c>
      <c r="AO6">
        <f t="shared" si="11"/>
        <v>-287.24882494101428</v>
      </c>
      <c r="AP6">
        <f t="shared" si="12"/>
        <v>-9.0606526005317836</v>
      </c>
      <c r="AQ6">
        <f t="shared" si="13"/>
        <v>-1155.2197576104234</v>
      </c>
      <c r="AR6">
        <f t="shared" si="14"/>
        <v>4293.4472636683158</v>
      </c>
      <c r="AS6">
        <f t="shared" si="15"/>
        <v>-885.43016062859965</v>
      </c>
      <c r="AT6">
        <f t="shared" si="16"/>
        <v>854.00254016791052</v>
      </c>
      <c r="AU6">
        <f t="shared" si="17"/>
        <v>4262.0196432076264</v>
      </c>
      <c r="AW6">
        <v>3</v>
      </c>
      <c r="AX6">
        <f>(R6*SUMPRODUCT(K7:$K$23, X7:$X$23)-$AZ$3*SUMPRODUCT(K6:$K$22, W7:$W$23))/Z6</f>
        <v>4520.9085430155446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1.7564712E-2</v>
      </c>
      <c r="O7">
        <f t="shared" si="29"/>
        <v>7925.7211816110021</v>
      </c>
      <c r="P7">
        <f t="shared" si="30"/>
        <v>396.2860590805501</v>
      </c>
      <c r="Q7" s="5">
        <f t="shared" si="31"/>
        <v>12.5</v>
      </c>
      <c r="R7">
        <f t="shared" si="0"/>
        <v>100000</v>
      </c>
      <c r="S7">
        <f t="shared" si="1"/>
        <v>5601.3852520724968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4207.6017207376135</v>
      </c>
      <c r="AC7">
        <f t="shared" si="2"/>
        <v>5069.4991720558191</v>
      </c>
      <c r="AE7">
        <f t="shared" si="3"/>
        <v>7173.125068170586</v>
      </c>
      <c r="AF7">
        <f t="shared" si="4"/>
        <v>-358.65625340852927</v>
      </c>
      <c r="AG7">
        <f t="shared" si="5"/>
        <v>-11.313047897794833</v>
      </c>
      <c r="AH7">
        <f t="shared" si="6"/>
        <v>-1634.7446919632698</v>
      </c>
      <c r="AI7">
        <f t="shared" si="7"/>
        <v>5168.4110749009924</v>
      </c>
      <c r="AJ7">
        <f t="shared" si="8"/>
        <v>-861.89745131820564</v>
      </c>
      <c r="AK7">
        <f>H7*SUM(AB7, AE7:AF7)</f>
        <v>1154.0107850668155</v>
      </c>
      <c r="AL7">
        <f t="shared" si="9"/>
        <v>5460.5244086496023</v>
      </c>
      <c r="AN7">
        <f t="shared" si="10"/>
        <v>5057.1357619114106</v>
      </c>
      <c r="AO7">
        <f t="shared" si="11"/>
        <v>-252.85678809557052</v>
      </c>
      <c r="AP7">
        <f t="shared" si="12"/>
        <v>-7.9758290224188224</v>
      </c>
      <c r="AQ7">
        <f t="shared" si="13"/>
        <v>-1152.513829712261</v>
      </c>
      <c r="AR7">
        <f t="shared" si="14"/>
        <v>3643.7893150811606</v>
      </c>
      <c r="AS7">
        <f t="shared" si="15"/>
        <v>-607.64762676489011</v>
      </c>
      <c r="AT7">
        <f t="shared" si="16"/>
        <v>813.59089034833323</v>
      </c>
      <c r="AU7">
        <f t="shared" si="17"/>
        <v>3849.7325786646038</v>
      </c>
      <c r="AW7">
        <v>4</v>
      </c>
      <c r="AX7">
        <f>(R7*SUMPRODUCT(K8:$K$23, X8:$X$23)-$AZ$3*SUMPRODUCT(K7:$K$22, W8:$W$23))/Z7</f>
        <v>5601.3852520724968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1.9807176999999999E-2</v>
      </c>
      <c r="O8">
        <f t="shared" si="29"/>
        <v>7925.7211816110021</v>
      </c>
      <c r="P8">
        <f t="shared" si="30"/>
        <v>396.2860590805501</v>
      </c>
      <c r="Q8" s="5">
        <f t="shared" si="31"/>
        <v>12.5</v>
      </c>
      <c r="R8">
        <f t="shared" si="0"/>
        <v>100000</v>
      </c>
      <c r="S8">
        <f t="shared" si="1"/>
        <v>6450.9098692868683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5069.4991720558191</v>
      </c>
      <c r="AC8">
        <f t="shared" si="2"/>
        <v>5664.3312705975568</v>
      </c>
      <c r="AE8">
        <f t="shared" si="3"/>
        <v>6959.3144596204884</v>
      </c>
      <c r="AF8">
        <f t="shared" si="4"/>
        <v>-347.96572298102444</v>
      </c>
      <c r="AG8">
        <f t="shared" si="5"/>
        <v>-10.975837876695785</v>
      </c>
      <c r="AH8">
        <f t="shared" si="6"/>
        <v>-1792.6363369688011</v>
      </c>
      <c r="AI8">
        <f t="shared" si="7"/>
        <v>4807.7365617939668</v>
      </c>
      <c r="AJ8">
        <f t="shared" si="8"/>
        <v>-594.83209854173765</v>
      </c>
      <c r="AK8">
        <f t="shared" ref="AK8:AK23" si="32">H8*SUM(AB8:AB8, AE8:AF8)</f>
        <v>846.86147338040826</v>
      </c>
      <c r="AL8">
        <f t="shared" si="9"/>
        <v>5059.765936632637</v>
      </c>
      <c r="AN8">
        <f t="shared" si="10"/>
        <v>4574.7289707627851</v>
      </c>
      <c r="AO8">
        <f t="shared" si="11"/>
        <v>-228.73644853813926</v>
      </c>
      <c r="AP8">
        <f t="shared" si="12"/>
        <v>-7.215004265758366</v>
      </c>
      <c r="AQ8">
        <f t="shared" si="13"/>
        <v>-1178.3955779489906</v>
      </c>
      <c r="AR8">
        <f t="shared" si="14"/>
        <v>3160.3819400098964</v>
      </c>
      <c r="AS8">
        <f t="shared" si="15"/>
        <v>-391.01489805174083</v>
      </c>
      <c r="AT8">
        <f t="shared" si="16"/>
        <v>556.68726265711518</v>
      </c>
      <c r="AU8">
        <f t="shared" si="17"/>
        <v>3326.0543046152707</v>
      </c>
      <c r="AW8">
        <v>5</v>
      </c>
      <c r="AX8">
        <f>(R8*SUMPRODUCT(K9:$K$23, X9:$X$23)-$AZ$3*SUMPRODUCT(K8:$K$22, W9:$W$23))/Z8</f>
        <v>6450.9098692868683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2.2489294999999999E-2</v>
      </c>
      <c r="O9">
        <f t="shared" si="29"/>
        <v>7925.7211816110021</v>
      </c>
      <c r="P9">
        <f t="shared" si="30"/>
        <v>396.2860590805501</v>
      </c>
      <c r="Q9" s="5">
        <f t="shared" si="31"/>
        <v>12.5</v>
      </c>
      <c r="R9">
        <f t="shared" si="0"/>
        <v>100000</v>
      </c>
      <c r="S9">
        <f t="shared" si="1"/>
        <v>7103.52569294555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5664.3312705975568</v>
      </c>
      <c r="AC9">
        <f t="shared" si="2"/>
        <v>6034.723899228562</v>
      </c>
      <c r="AE9">
        <f t="shared" si="3"/>
        <v>6733.2112391441133</v>
      </c>
      <c r="AF9">
        <f t="shared" si="4"/>
        <v>-336.66056195720563</v>
      </c>
      <c r="AG9">
        <f t="shared" si="5"/>
        <v>-10.619240642047641</v>
      </c>
      <c r="AH9">
        <f t="shared" si="6"/>
        <v>-1974.7108470494809</v>
      </c>
      <c r="AI9">
        <f t="shared" si="7"/>
        <v>4411.2205894953786</v>
      </c>
      <c r="AJ9">
        <f t="shared" si="8"/>
        <v>-370.39262863100521</v>
      </c>
      <c r="AK9">
        <f t="shared" si="32"/>
        <v>629.57803767434905</v>
      </c>
      <c r="AL9">
        <f t="shared" si="9"/>
        <v>4670.4059985387221</v>
      </c>
      <c r="AN9">
        <f t="shared" si="10"/>
        <v>4206.5189618766653</v>
      </c>
      <c r="AO9">
        <f t="shared" si="11"/>
        <v>-210.32594809383323</v>
      </c>
      <c r="AP9">
        <f t="shared" si="12"/>
        <v>-6.6342842270878961</v>
      </c>
      <c r="AQ9">
        <f t="shared" si="13"/>
        <v>-1233.6845417897607</v>
      </c>
      <c r="AR9">
        <f t="shared" si="14"/>
        <v>2755.8741877659832</v>
      </c>
      <c r="AS9">
        <f t="shared" si="15"/>
        <v>-231.39978241254721</v>
      </c>
      <c r="AT9">
        <f t="shared" si="16"/>
        <v>393.32375881242831</v>
      </c>
      <c r="AU9">
        <f t="shared" si="17"/>
        <v>2917.7981641658639</v>
      </c>
      <c r="AW9">
        <v>6</v>
      </c>
      <c r="AX9">
        <f>(R9*SUMPRODUCT(K10:$K$23, X10:$X$23)-$AZ$3*SUMPRODUCT(K9:$K$22, W10:$W$23))/Z9</f>
        <v>7103.52569294555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2.5348699999999998E-2</v>
      </c>
      <c r="O10">
        <f t="shared" si="29"/>
        <v>7925.7211816110021</v>
      </c>
      <c r="P10">
        <f t="shared" si="30"/>
        <v>396.2860590805501</v>
      </c>
      <c r="Q10" s="5">
        <f t="shared" si="31"/>
        <v>12.5</v>
      </c>
      <c r="R10">
        <f t="shared" si="0"/>
        <v>100000</v>
      </c>
      <c r="S10">
        <f t="shared" si="1"/>
        <v>7603.8650645021053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6034.723899228562</v>
      </c>
      <c r="AC10">
        <f t="shared" si="2"/>
        <v>6231.4369442400148</v>
      </c>
      <c r="AE10">
        <f t="shared" si="3"/>
        <v>6495.20097501498</v>
      </c>
      <c r="AF10">
        <f t="shared" si="4"/>
        <v>-324.76004875074904</v>
      </c>
      <c r="AG10">
        <f t="shared" si="5"/>
        <v>-10.243864290364094</v>
      </c>
      <c r="AH10">
        <f t="shared" si="6"/>
        <v>-2153.4715621045843</v>
      </c>
      <c r="AI10">
        <f t="shared" si="7"/>
        <v>4006.7254998692824</v>
      </c>
      <c r="AJ10">
        <f t="shared" si="8"/>
        <v>-196.71304501145278</v>
      </c>
      <c r="AK10">
        <f t="shared" si="32"/>
        <v>640.77115333837162</v>
      </c>
      <c r="AL10">
        <f t="shared" si="9"/>
        <v>4450.7836081962014</v>
      </c>
      <c r="AN10">
        <f t="shared" si="10"/>
        <v>3855.4147126356065</v>
      </c>
      <c r="AO10">
        <f t="shared" si="11"/>
        <v>-192.77073563178033</v>
      </c>
      <c r="AP10">
        <f t="shared" si="12"/>
        <v>-6.0805424268216957</v>
      </c>
      <c r="AQ10">
        <f t="shared" si="13"/>
        <v>-1278.2554343918894</v>
      </c>
      <c r="AR10">
        <f t="shared" si="14"/>
        <v>2378.3080001851149</v>
      </c>
      <c r="AS10">
        <f t="shared" si="15"/>
        <v>-116.76472688402936</v>
      </c>
      <c r="AT10">
        <f t="shared" si="16"/>
        <v>380.34828198792519</v>
      </c>
      <c r="AU10">
        <f t="shared" si="17"/>
        <v>2641.8915552890107</v>
      </c>
      <c r="AW10">
        <v>7</v>
      </c>
      <c r="AX10">
        <f>(R10*SUMPRODUCT(K11:$K$23, X11:$X$23)-$AZ$3*SUMPRODUCT(K10:$K$22, W11:$W$23))/Z10</f>
        <v>7603.8650645021053</v>
      </c>
    </row>
    <row r="11" spans="1:52" x14ac:dyDescent="0.25">
      <c r="A11" t="s">
        <v>33</v>
      </c>
      <c r="C11" s="24">
        <f>AU25</f>
        <v>32696.763404881625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2.8197647999999999E-2</v>
      </c>
      <c r="O11">
        <f t="shared" si="29"/>
        <v>7925.7211816110021</v>
      </c>
      <c r="P11">
        <f t="shared" si="30"/>
        <v>396.2860590805501</v>
      </c>
      <c r="Q11" s="5">
        <f t="shared" si="31"/>
        <v>12.5</v>
      </c>
      <c r="R11">
        <f t="shared" si="0"/>
        <v>100000</v>
      </c>
      <c r="S11">
        <f t="shared" si="1"/>
        <v>7965.9640040222193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6231.4369442400148</v>
      </c>
      <c r="AC11">
        <f t="shared" si="2"/>
        <v>6278.8192013779317</v>
      </c>
      <c r="AE11">
        <f t="shared" si="3"/>
        <v>6247.0995744821021</v>
      </c>
      <c r="AF11">
        <f t="shared" si="4"/>
        <v>-312.35497872410508</v>
      </c>
      <c r="AG11">
        <f t="shared" si="5"/>
        <v>-9.8525727680409965</v>
      </c>
      <c r="AH11">
        <f t="shared" si="6"/>
        <v>-2310.8230353556519</v>
      </c>
      <c r="AI11">
        <f t="shared" si="7"/>
        <v>3614.068987634304</v>
      </c>
      <c r="AJ11">
        <f t="shared" si="8"/>
        <v>-47.382257137916895</v>
      </c>
      <c r="AK11">
        <f t="shared" si="32"/>
        <v>626.55834930989772</v>
      </c>
      <c r="AL11">
        <f t="shared" si="9"/>
        <v>4193.2450798062846</v>
      </c>
      <c r="AN11">
        <f t="shared" si="10"/>
        <v>3526.5306120288451</v>
      </c>
      <c r="AO11">
        <f t="shared" si="11"/>
        <v>-176.32653060144224</v>
      </c>
      <c r="AP11">
        <f t="shared" si="12"/>
        <v>-5.5618449905400809</v>
      </c>
      <c r="AQ11">
        <f t="shared" si="13"/>
        <v>-1304.4754731380613</v>
      </c>
      <c r="AR11">
        <f t="shared" si="14"/>
        <v>2040.1667632988017</v>
      </c>
      <c r="AS11">
        <f t="shared" si="15"/>
        <v>-26.747609554108752</v>
      </c>
      <c r="AT11">
        <f t="shared" si="16"/>
        <v>353.6964911027203</v>
      </c>
      <c r="AU11">
        <f t="shared" si="17"/>
        <v>2367.115644847413</v>
      </c>
      <c r="AW11">
        <v>8</v>
      </c>
      <c r="AX11">
        <f>(R11*SUMPRODUCT(K12:$K$23, X12:$X$23)-$AZ$3*SUMPRODUCT(K11:$K$22, W12:$W$23))/Z11</f>
        <v>7965.9640040222193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3.1331300999999999E-2</v>
      </c>
      <c r="O12">
        <f t="shared" si="29"/>
        <v>7925.7211816110021</v>
      </c>
      <c r="P12">
        <f t="shared" si="30"/>
        <v>396.2860590805501</v>
      </c>
      <c r="Q12" s="5">
        <f t="shared" si="31"/>
        <v>12.5</v>
      </c>
      <c r="R12">
        <f t="shared" si="0"/>
        <v>100000</v>
      </c>
      <c r="S12">
        <f t="shared" si="1"/>
        <v>8191.9403772719415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6278.8192013779317</v>
      </c>
      <c r="AC12">
        <f t="shared" si="2"/>
        <v>6190.0615663627696</v>
      </c>
      <c r="AE12">
        <f t="shared" si="3"/>
        <v>5988.8988215922109</v>
      </c>
      <c r="AF12">
        <f t="shared" si="4"/>
        <v>-299.44494107961054</v>
      </c>
      <c r="AG12">
        <f t="shared" si="5"/>
        <v>-9.4453531173406926</v>
      </c>
      <c r="AH12">
        <f t="shared" si="6"/>
        <v>-2469.5513841591651</v>
      </c>
      <c r="AI12">
        <f t="shared" si="7"/>
        <v>3210.4571432360949</v>
      </c>
      <c r="AJ12">
        <f t="shared" si="8"/>
        <v>88.757635015162123</v>
      </c>
      <c r="AK12">
        <f t="shared" si="32"/>
        <v>621.15337295011864</v>
      </c>
      <c r="AL12">
        <f t="shared" si="9"/>
        <v>3920.3681512013754</v>
      </c>
      <c r="AN12">
        <f t="shared" si="10"/>
        <v>3213.969496926863</v>
      </c>
      <c r="AO12">
        <f t="shared" si="11"/>
        <v>-160.69847484634315</v>
      </c>
      <c r="AP12">
        <f t="shared" si="12"/>
        <v>-5.0688912454802999</v>
      </c>
      <c r="AQ12">
        <f t="shared" si="13"/>
        <v>-1325.2958609293919</v>
      </c>
      <c r="AR12">
        <f t="shared" si="14"/>
        <v>1722.9062699056476</v>
      </c>
      <c r="AS12">
        <f t="shared" si="15"/>
        <v>47.632184155393396</v>
      </c>
      <c r="AT12">
        <f t="shared" si="16"/>
        <v>333.34475219004645</v>
      </c>
      <c r="AU12">
        <f t="shared" si="17"/>
        <v>2103.8832062510874</v>
      </c>
      <c r="AW12">
        <v>9</v>
      </c>
      <c r="AX12">
        <f>(R12*SUMPRODUCT(K13:$K$23, X13:$X$23)-$AZ$3*SUMPRODUCT(K12:$K$22, W13:$W$23))/Z12</f>
        <v>8191.9403772719415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3.466458E-2</v>
      </c>
      <c r="O13">
        <f t="shared" si="29"/>
        <v>7925.7211816110021</v>
      </c>
      <c r="P13">
        <f t="shared" si="30"/>
        <v>396.2860590805501</v>
      </c>
      <c r="Q13" s="5">
        <f t="shared" si="31"/>
        <v>12.5</v>
      </c>
      <c r="R13">
        <f t="shared" si="0"/>
        <v>100000</v>
      </c>
      <c r="S13">
        <f t="shared" si="1"/>
        <v>8284.5215051321629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6190.0615663627696</v>
      </c>
      <c r="AC13">
        <f t="shared" si="2"/>
        <v>5980.417385646263</v>
      </c>
      <c r="AE13">
        <f t="shared" si="3"/>
        <v>5721.4071710632998</v>
      </c>
      <c r="AF13">
        <f t="shared" si="4"/>
        <v>-286.07035855316497</v>
      </c>
      <c r="AG13">
        <f t="shared" si="5"/>
        <v>-9.0234803874029801</v>
      </c>
      <c r="AH13">
        <f t="shared" si="6"/>
        <v>-2619.3535901144464</v>
      </c>
      <c r="AI13">
        <f t="shared" si="7"/>
        <v>2806.959742008286</v>
      </c>
      <c r="AJ13">
        <f t="shared" si="8"/>
        <v>209.64418071650653</v>
      </c>
      <c r="AK13">
        <f t="shared" si="32"/>
        <v>601.03309618772914</v>
      </c>
      <c r="AL13">
        <f t="shared" si="9"/>
        <v>3617.6370189125219</v>
      </c>
      <c r="AN13">
        <f t="shared" si="10"/>
        <v>2919.4816955536871</v>
      </c>
      <c r="AO13">
        <f t="shared" si="11"/>
        <v>-145.97408477768434</v>
      </c>
      <c r="AP13">
        <f t="shared" si="12"/>
        <v>-4.604441710502277</v>
      </c>
      <c r="AQ13">
        <f t="shared" si="13"/>
        <v>-1336.5863732262162</v>
      </c>
      <c r="AR13">
        <f t="shared" si="14"/>
        <v>1432.3167958392846</v>
      </c>
      <c r="AS13">
        <f t="shared" si="15"/>
        <v>106.97584176087273</v>
      </c>
      <c r="AT13">
        <f t="shared" si="16"/>
        <v>306.69118108158159</v>
      </c>
      <c r="AU13">
        <f t="shared" si="17"/>
        <v>1845.983818681739</v>
      </c>
      <c r="AW13">
        <v>10</v>
      </c>
      <c r="AX13">
        <f>(R13*SUMPRODUCT(K14:$K$23, X14:$X$23)-$AZ$3*SUMPRODUCT(K13:$K$22, W14:$W$23))/Z13</f>
        <v>8284.5215051321629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3.8375247000000001E-2</v>
      </c>
      <c r="O14">
        <f t="shared" si="29"/>
        <v>7925.7211816110021</v>
      </c>
      <c r="P14">
        <f t="shared" si="30"/>
        <v>396.2860590805501</v>
      </c>
      <c r="Q14" s="5">
        <f t="shared" si="31"/>
        <v>12.5</v>
      </c>
      <c r="R14">
        <f t="shared" si="0"/>
        <v>100000</v>
      </c>
      <c r="S14">
        <f t="shared" si="1"/>
        <v>8238.6968812881205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5980.417385646263</v>
      </c>
      <c r="AC14">
        <f t="shared" si="2"/>
        <v>5659.6336537526759</v>
      </c>
      <c r="AE14">
        <f t="shared" si="3"/>
        <v>5444.6326859755409</v>
      </c>
      <c r="AF14">
        <f t="shared" si="4"/>
        <v>-272.23163429877707</v>
      </c>
      <c r="AG14">
        <f t="shared" si="5"/>
        <v>-8.5869672948627045</v>
      </c>
      <c r="AH14">
        <f t="shared" si="6"/>
        <v>-2770.2263093299603</v>
      </c>
      <c r="AI14">
        <f t="shared" si="7"/>
        <v>2393.5877750519408</v>
      </c>
      <c r="AJ14">
        <f t="shared" si="8"/>
        <v>320.78373189358717</v>
      </c>
      <c r="AK14">
        <f t="shared" si="32"/>
        <v>573.25486767840357</v>
      </c>
      <c r="AL14">
        <f t="shared" si="9"/>
        <v>3287.6263746239315</v>
      </c>
      <c r="AN14">
        <f t="shared" si="10"/>
        <v>2642.4301383101556</v>
      </c>
      <c r="AO14">
        <f t="shared" si="11"/>
        <v>-132.12150691550781</v>
      </c>
      <c r="AP14">
        <f t="shared" si="12"/>
        <v>-4.1674916354000624</v>
      </c>
      <c r="AQ14">
        <f t="shared" si="13"/>
        <v>-1344.4670948269152</v>
      </c>
      <c r="AR14">
        <f t="shared" si="14"/>
        <v>1161.6740449323327</v>
      </c>
      <c r="AS14">
        <f t="shared" si="15"/>
        <v>155.68517656271283</v>
      </c>
      <c r="AT14">
        <f t="shared" si="16"/>
        <v>278.21636952447648</v>
      </c>
      <c r="AU14">
        <f t="shared" si="17"/>
        <v>1595.5755910195221</v>
      </c>
      <c r="AW14">
        <v>11</v>
      </c>
      <c r="AX14">
        <f>(R14*SUMPRODUCT(K15:$K$23, X15:$X$23)-$AZ$3*SUMPRODUCT(K14:$K$22, W15:$W$23))/Z14</f>
        <v>8238.6968812881205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4.2655799000000001E-2</v>
      </c>
      <c r="O15">
        <f t="shared" si="29"/>
        <v>7925.7211816110021</v>
      </c>
      <c r="P15">
        <f t="shared" si="30"/>
        <v>396.2860590805501</v>
      </c>
      <c r="Q15" s="5">
        <f t="shared" si="31"/>
        <v>12.5</v>
      </c>
      <c r="R15">
        <f t="shared" si="0"/>
        <v>100000</v>
      </c>
      <c r="S15">
        <f t="shared" si="1"/>
        <v>8042.8977684111169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5659.6336537526759</v>
      </c>
      <c r="AC15">
        <f t="shared" si="2"/>
        <v>5234.197977651469</v>
      </c>
      <c r="AE15">
        <f t="shared" si="3"/>
        <v>5157.9412016339838</v>
      </c>
      <c r="AF15">
        <f t="shared" si="4"/>
        <v>-257.89706008169918</v>
      </c>
      <c r="AG15">
        <f t="shared" si="5"/>
        <v>-8.1348136709648404</v>
      </c>
      <c r="AH15">
        <f t="shared" si="6"/>
        <v>-2930.2716075938979</v>
      </c>
      <c r="AI15">
        <f t="shared" si="7"/>
        <v>1961.6377202874219</v>
      </c>
      <c r="AJ15">
        <f t="shared" si="8"/>
        <v>425.43567610120681</v>
      </c>
      <c r="AK15">
        <f t="shared" si="32"/>
        <v>548.04727757632747</v>
      </c>
      <c r="AL15">
        <f t="shared" si="9"/>
        <v>2935.120673964956</v>
      </c>
      <c r="AN15">
        <f t="shared" si="10"/>
        <v>2379.7802719609799</v>
      </c>
      <c r="AO15">
        <f t="shared" si="11"/>
        <v>-118.98901359804898</v>
      </c>
      <c r="AP15">
        <f t="shared" si="12"/>
        <v>-3.753255094127061</v>
      </c>
      <c r="AQ15">
        <f t="shared" si="13"/>
        <v>-1351.9740320091746</v>
      </c>
      <c r="AR15">
        <f t="shared" si="14"/>
        <v>905.06397125962917</v>
      </c>
      <c r="AS15">
        <f t="shared" si="15"/>
        <v>196.2882842970954</v>
      </c>
      <c r="AT15">
        <f t="shared" si="16"/>
        <v>252.85904749455065</v>
      </c>
      <c r="AU15">
        <f t="shared" si="17"/>
        <v>1354.2113030512751</v>
      </c>
      <c r="AW15">
        <v>12</v>
      </c>
      <c r="AX15">
        <f>(R15*SUMPRODUCT(K16:$K$23, X16:$X$23)-$AZ$3*SUMPRODUCT(K15:$K$22, W16:$W$23))/Z15</f>
        <v>8042.8977684111169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4.7231987000000003E-2</v>
      </c>
      <c r="O16">
        <f t="shared" si="29"/>
        <v>7925.7211816110021</v>
      </c>
      <c r="P16">
        <f t="shared" si="30"/>
        <v>396.2860590805501</v>
      </c>
      <c r="Q16" s="5">
        <f t="shared" si="31"/>
        <v>12.5</v>
      </c>
      <c r="R16">
        <f t="shared" si="0"/>
        <v>100000</v>
      </c>
      <c r="S16">
        <f t="shared" si="1"/>
        <v>7699.5926847739292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5234.197977651469</v>
      </c>
      <c r="AC16">
        <f t="shared" si="2"/>
        <v>4724.0032424246128</v>
      </c>
      <c r="AE16">
        <f t="shared" si="3"/>
        <v>4862.7419778353033</v>
      </c>
      <c r="AF16">
        <f t="shared" si="4"/>
        <v>-243.13709889176513</v>
      </c>
      <c r="AG16">
        <f t="shared" si="5"/>
        <v>-7.6692421207007584</v>
      </c>
      <c r="AH16">
        <f t="shared" si="6"/>
        <v>-3073.7873084354696</v>
      </c>
      <c r="AI16">
        <f t="shared" si="7"/>
        <v>1538.1483283873677</v>
      </c>
      <c r="AJ16">
        <f t="shared" si="8"/>
        <v>510.19473522685621</v>
      </c>
      <c r="AK16">
        <f t="shared" si="32"/>
        <v>539.00301625574696</v>
      </c>
      <c r="AL16">
        <f t="shared" si="9"/>
        <v>2587.3460798699707</v>
      </c>
      <c r="AN16">
        <f t="shared" si="10"/>
        <v>2127.2216918301438</v>
      </c>
      <c r="AO16">
        <f t="shared" si="11"/>
        <v>-106.36108459150718</v>
      </c>
      <c r="AP16">
        <f t="shared" si="12"/>
        <v>-3.3549339597727292</v>
      </c>
      <c r="AQ16">
        <f t="shared" si="13"/>
        <v>-1344.6378747586473</v>
      </c>
      <c r="AR16">
        <f t="shared" si="14"/>
        <v>672.86779852021652</v>
      </c>
      <c r="AS16">
        <f t="shared" si="15"/>
        <v>223.18628312564425</v>
      </c>
      <c r="AT16">
        <f t="shared" si="16"/>
        <v>235.78855579162587</v>
      </c>
      <c r="AU16">
        <f t="shared" si="17"/>
        <v>1131.8426374374865</v>
      </c>
      <c r="AW16">
        <v>13</v>
      </c>
      <c r="AX16">
        <f>(R16*SUMPRODUCT(K17:$K$23, X17:$X$23)-$AZ$3*SUMPRODUCT(K16:$K$22, W17:$W$23))/Z16</f>
        <v>7699.5926847739292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5.2092880000000001E-2</v>
      </c>
      <c r="O17">
        <f t="shared" si="29"/>
        <v>7925.7211816110021</v>
      </c>
      <c r="P17">
        <f t="shared" si="30"/>
        <v>396.2860590805501</v>
      </c>
      <c r="Q17" s="5">
        <f t="shared" si="31"/>
        <v>12.5</v>
      </c>
      <c r="R17">
        <f t="shared" si="0"/>
        <v>100000</v>
      </c>
      <c r="S17">
        <f t="shared" si="1"/>
        <v>7217.0430375047135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4724.0032424246128</v>
      </c>
      <c r="AC17">
        <f t="shared" si="2"/>
        <v>4152.996486708058</v>
      </c>
      <c r="AE17">
        <f t="shared" si="3"/>
        <v>4560.8003237346129</v>
      </c>
      <c r="AF17">
        <f t="shared" si="4"/>
        <v>-228.04001618673064</v>
      </c>
      <c r="AG17">
        <f t="shared" si="5"/>
        <v>-7.193036790009141</v>
      </c>
      <c r="AH17">
        <f t="shared" si="6"/>
        <v>-3196.1032758768811</v>
      </c>
      <c r="AI17">
        <f t="shared" si="7"/>
        <v>1129.4639948809913</v>
      </c>
      <c r="AJ17">
        <f t="shared" si="8"/>
        <v>571.00675571655484</v>
      </c>
      <c r="AK17">
        <f t="shared" si="32"/>
        <v>558.802311033303</v>
      </c>
      <c r="AL17">
        <f t="shared" si="9"/>
        <v>2259.273061630849</v>
      </c>
      <c r="AN17">
        <f t="shared" si="10"/>
        <v>1879.1903273862085</v>
      </c>
      <c r="AO17">
        <f t="shared" si="11"/>
        <v>-93.959516369310421</v>
      </c>
      <c r="AP17">
        <f t="shared" si="12"/>
        <v>-2.9637528944152174</v>
      </c>
      <c r="AQ17">
        <f t="shared" si="13"/>
        <v>-1316.8930746867522</v>
      </c>
      <c r="AR17">
        <f t="shared" si="14"/>
        <v>465.37398343573028</v>
      </c>
      <c r="AS17">
        <f t="shared" si="15"/>
        <v>235.27238555712043</v>
      </c>
      <c r="AT17">
        <f t="shared" si="16"/>
        <v>230.24377812597837</v>
      </c>
      <c r="AU17">
        <f t="shared" si="17"/>
        <v>930.89014711882896</v>
      </c>
      <c r="AW17">
        <v>14</v>
      </c>
      <c r="AX17">
        <f>(R17*SUMPRODUCT(K18:$K$23, X18:$X$23)-$AZ$3*SUMPRODUCT(K17:$K$22, W18:$W$23))/Z17</f>
        <v>7217.0430375047135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5.7568810999999998E-2</v>
      </c>
      <c r="O18">
        <f t="shared" si="29"/>
        <v>7925.7211816110021</v>
      </c>
      <c r="P18">
        <f t="shared" si="30"/>
        <v>396.2860590805501</v>
      </c>
      <c r="Q18" s="5">
        <f t="shared" si="31"/>
        <v>12.5</v>
      </c>
      <c r="R18">
        <f t="shared" si="0"/>
        <v>100000</v>
      </c>
      <c r="S18">
        <f t="shared" si="1"/>
        <v>6590.8096599033634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4152.996486708058</v>
      </c>
      <c r="AC18">
        <f t="shared" si="2"/>
        <v>3536.3710774278793</v>
      </c>
      <c r="AE18">
        <f t="shared" si="3"/>
        <v>4252.6324686514499</v>
      </c>
      <c r="AF18">
        <f t="shared" si="4"/>
        <v>-212.6316234325725</v>
      </c>
      <c r="AG18">
        <f t="shared" si="5"/>
        <v>-6.7070118466289674</v>
      </c>
      <c r="AH18">
        <f t="shared" si="6"/>
        <v>-3312.7566038406635</v>
      </c>
      <c r="AI18">
        <f t="shared" si="7"/>
        <v>720.53722953158513</v>
      </c>
      <c r="AJ18">
        <f t="shared" si="8"/>
        <v>616.6254092801787</v>
      </c>
      <c r="AK18">
        <f t="shared" si="32"/>
        <v>574.32911296807811</v>
      </c>
      <c r="AL18">
        <f t="shared" si="9"/>
        <v>1911.4917517798419</v>
      </c>
      <c r="AN18">
        <f t="shared" si="10"/>
        <v>1637.431708552492</v>
      </c>
      <c r="AO18">
        <f t="shared" si="11"/>
        <v>-81.871585427624595</v>
      </c>
      <c r="AP18">
        <f t="shared" si="12"/>
        <v>-2.5824648493054605</v>
      </c>
      <c r="AQ18">
        <f t="shared" si="13"/>
        <v>-1275.5423248615466</v>
      </c>
      <c r="AR18">
        <f t="shared" si="14"/>
        <v>277.43533341401542</v>
      </c>
      <c r="AS18">
        <f t="shared" si="15"/>
        <v>237.42517250137593</v>
      </c>
      <c r="AT18">
        <f t="shared" si="16"/>
        <v>221.13942543851547</v>
      </c>
      <c r="AU18">
        <f t="shared" si="17"/>
        <v>735.99993135390685</v>
      </c>
      <c r="AW18">
        <v>15</v>
      </c>
      <c r="AX18">
        <f>(R18*SUMPRODUCT(K19:$K$23, X19:$X$23)-$AZ$3*SUMPRODUCT(K18:$K$22, W19:$W$23))/Z18</f>
        <v>6590.8096599033634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6.3742958000000002E-2</v>
      </c>
      <c r="O19">
        <f t="shared" si="29"/>
        <v>7925.7211816110021</v>
      </c>
      <c r="P19">
        <f t="shared" si="30"/>
        <v>396.2860590805501</v>
      </c>
      <c r="Q19" s="5">
        <f t="shared" si="31"/>
        <v>12.5</v>
      </c>
      <c r="R19">
        <f t="shared" si="0"/>
        <v>100000</v>
      </c>
      <c r="S19">
        <f t="shared" si="1"/>
        <v>5802.2063304970325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3536.3710774278793</v>
      </c>
      <c r="AC19">
        <f t="shared" si="2"/>
        <v>2883.6579981237433</v>
      </c>
      <c r="AE19">
        <f t="shared" si="3"/>
        <v>3939.0307711262494</v>
      </c>
      <c r="AF19">
        <f t="shared" si="4"/>
        <v>-196.95153855631247</v>
      </c>
      <c r="AG19">
        <f t="shared" si="5"/>
        <v>-6.2124169537175042</v>
      </c>
      <c r="AH19">
        <f t="shared" si="6"/>
        <v>-3420.1981955613815</v>
      </c>
      <c r="AI19">
        <f t="shared" si="7"/>
        <v>315.6686200548379</v>
      </c>
      <c r="AJ19">
        <f t="shared" si="8"/>
        <v>652.71307930413604</v>
      </c>
      <c r="AK19">
        <f t="shared" si="32"/>
        <v>534.23825275383979</v>
      </c>
      <c r="AL19">
        <f t="shared" si="9"/>
        <v>1502.6199521128137</v>
      </c>
      <c r="AN19">
        <f t="shared" si="10"/>
        <v>1412.9706081990284</v>
      </c>
      <c r="AO19">
        <f t="shared" si="11"/>
        <v>-70.64853040995142</v>
      </c>
      <c r="AP19">
        <f t="shared" si="12"/>
        <v>-2.2284574738090659</v>
      </c>
      <c r="AQ19">
        <f t="shared" si="13"/>
        <v>-1226.8600590702761</v>
      </c>
      <c r="AR19">
        <f t="shared" si="14"/>
        <v>113.23356124499203</v>
      </c>
      <c r="AS19">
        <f t="shared" si="15"/>
        <v>234.13485454446746</v>
      </c>
      <c r="AT19">
        <f t="shared" si="16"/>
        <v>191.63672303604488</v>
      </c>
      <c r="AU19">
        <f t="shared" si="17"/>
        <v>539.00513882550433</v>
      </c>
      <c r="AW19">
        <v>16</v>
      </c>
      <c r="AX19">
        <f>(R19*SUMPRODUCT(K20:$K$23, X20:$X$23)-$AZ$3*SUMPRODUCT(K19:$K$22, W20:$W$23))/Z19</f>
        <v>5802.2063304970325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7.0809242999999994E-2</v>
      </c>
      <c r="O20">
        <f t="shared" si="29"/>
        <v>7925.7211816110021</v>
      </c>
      <c r="P20">
        <f t="shared" si="30"/>
        <v>396.2860590805501</v>
      </c>
      <c r="Q20" s="5">
        <f t="shared" si="31"/>
        <v>12.5</v>
      </c>
      <c r="R20">
        <f t="shared" si="0"/>
        <v>100000</v>
      </c>
      <c r="S20">
        <f t="shared" si="1"/>
        <v>4775.8355661836922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2883.6579981237433</v>
      </c>
      <c r="AC20">
        <f t="shared" si="2"/>
        <v>2181.7530777497773</v>
      </c>
      <c r="AE20">
        <f t="shared" si="3"/>
        <v>3620.7206763578315</v>
      </c>
      <c r="AF20">
        <f t="shared" si="4"/>
        <v>-181.03603381789156</v>
      </c>
      <c r="AG20">
        <f t="shared" si="5"/>
        <v>-5.710396242487227</v>
      </c>
      <c r="AH20">
        <f t="shared" si="6"/>
        <v>-3519.1723335448196</v>
      </c>
      <c r="AI20">
        <f t="shared" si="7"/>
        <v>-85.198087247366857</v>
      </c>
      <c r="AJ20">
        <f t="shared" si="8"/>
        <v>701.90492037396598</v>
      </c>
      <c r="AK20">
        <f t="shared" si="32"/>
        <v>343.35750538803802</v>
      </c>
      <c r="AL20">
        <f t="shared" si="9"/>
        <v>960.06433851463714</v>
      </c>
      <c r="AN20">
        <f t="shared" si="10"/>
        <v>1231.8974893002139</v>
      </c>
      <c r="AO20">
        <f t="shared" si="11"/>
        <v>-61.59487446501069</v>
      </c>
      <c r="AP20">
        <f t="shared" si="12"/>
        <v>-1.9428791731887156</v>
      </c>
      <c r="AQ20">
        <f t="shared" si="13"/>
        <v>-1197.3471442899533</v>
      </c>
      <c r="AR20">
        <f t="shared" si="14"/>
        <v>-28.987408627938908</v>
      </c>
      <c r="AS20">
        <f t="shared" si="15"/>
        <v>238.8129288133743</v>
      </c>
      <c r="AT20">
        <f t="shared" si="16"/>
        <v>116.82239162546931</v>
      </c>
      <c r="AU20">
        <f t="shared" si="17"/>
        <v>326.6479118109047</v>
      </c>
      <c r="AW20">
        <v>17</v>
      </c>
      <c r="AX20">
        <f>(R20*SUMPRODUCT(K21:$K$23, X21:$X$23)-$AZ$3*SUMPRODUCT(K20:$K$22, W21:$W$23))/Z20</f>
        <v>4775.8355661836922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7.8963489999999997E-2</v>
      </c>
      <c r="O21">
        <f t="shared" si="29"/>
        <v>7925.7211816110021</v>
      </c>
      <c r="P21">
        <f t="shared" si="30"/>
        <v>396.2860590805501</v>
      </c>
      <c r="Q21" s="5">
        <f t="shared" si="31"/>
        <v>12.5</v>
      </c>
      <c r="R21">
        <f t="shared" si="0"/>
        <v>100000</v>
      </c>
      <c r="S21">
        <f t="shared" si="1"/>
        <v>3475.0004660879758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2181.7530777497773</v>
      </c>
      <c r="AC21">
        <f t="shared" si="2"/>
        <v>1446.2616848267253</v>
      </c>
      <c r="AE21">
        <f t="shared" si="3"/>
        <v>3298.608728673878</v>
      </c>
      <c r="AF21">
        <f t="shared" si="4"/>
        <v>-164.9304364336939</v>
      </c>
      <c r="AG21">
        <f t="shared" si="5"/>
        <v>-5.2023794634726768</v>
      </c>
      <c r="AH21">
        <f t="shared" si="6"/>
        <v>-3607.3025327174219</v>
      </c>
      <c r="AI21">
        <f t="shared" si="7"/>
        <v>-478.82661994071077</v>
      </c>
      <c r="AJ21">
        <f t="shared" si="8"/>
        <v>735.49139292305199</v>
      </c>
      <c r="AK21">
        <f t="shared" si="32"/>
        <v>272.68162928048503</v>
      </c>
      <c r="AL21">
        <f t="shared" si="9"/>
        <v>529.34640226282625</v>
      </c>
      <c r="AN21">
        <f t="shared" si="10"/>
        <v>1067.5388465041656</v>
      </c>
      <c r="AO21">
        <f t="shared" si="11"/>
        <v>-53.376942325208283</v>
      </c>
      <c r="AP21">
        <f t="shared" si="12"/>
        <v>-1.683662000659691</v>
      </c>
      <c r="AQ21">
        <f t="shared" si="13"/>
        <v>-1167.4423678363582</v>
      </c>
      <c r="AR21">
        <f t="shared" si="14"/>
        <v>-154.96412565806077</v>
      </c>
      <c r="AS21">
        <f t="shared" si="15"/>
        <v>238.02933230291697</v>
      </c>
      <c r="AT21">
        <f t="shared" si="16"/>
        <v>88.248790908279133</v>
      </c>
      <c r="AU21">
        <f t="shared" si="17"/>
        <v>171.31399755313532</v>
      </c>
      <c r="AW21">
        <v>18</v>
      </c>
      <c r="AX21">
        <f>(R21*SUMPRODUCT(K22:$K$23, X22:$X$23)-$AZ$3*SUMPRODUCT(K21:$K$22, W22:$W$23))/Z21</f>
        <v>3475.0004660879758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8.8363973999999998E-2</v>
      </c>
      <c r="O22">
        <f t="shared" si="29"/>
        <v>7925.7211816110021</v>
      </c>
      <c r="P22">
        <f t="shared" si="30"/>
        <v>396.2860590805501</v>
      </c>
      <c r="Q22" s="5">
        <f t="shared" si="31"/>
        <v>12.5</v>
      </c>
      <c r="R22">
        <f t="shared" si="0"/>
        <v>100000</v>
      </c>
      <c r="S22">
        <f t="shared" si="1"/>
        <v>1887.3844843116933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1446.2616848267253</v>
      </c>
      <c r="AC22">
        <f t="shared" si="2"/>
        <v>708.24521700517948</v>
      </c>
      <c r="AE22">
        <f t="shared" si="3"/>
        <v>2974.1444654504276</v>
      </c>
      <c r="AF22">
        <f t="shared" si="4"/>
        <v>-148.70722327252139</v>
      </c>
      <c r="AG22">
        <f t="shared" si="5"/>
        <v>-4.6906527451895164</v>
      </c>
      <c r="AH22">
        <f t="shared" si="6"/>
        <v>-3677.6233891874685</v>
      </c>
      <c r="AI22">
        <f t="shared" si="7"/>
        <v>-856.87679975475203</v>
      </c>
      <c r="AJ22">
        <f t="shared" si="8"/>
        <v>738.0164678215458</v>
      </c>
      <c r="AK22">
        <f t="shared" si="32"/>
        <v>299.01892489032423</v>
      </c>
      <c r="AL22">
        <f t="shared" si="9"/>
        <v>180.158592957118</v>
      </c>
      <c r="AN22">
        <f t="shared" si="10"/>
        <v>899.56213379685971</v>
      </c>
      <c r="AO22">
        <f t="shared" si="11"/>
        <v>-44.978106689842988</v>
      </c>
      <c r="AP22">
        <f t="shared" si="12"/>
        <v>-1.4187386125252459</v>
      </c>
      <c r="AQ22">
        <f t="shared" si="13"/>
        <v>-1112.3369364566797</v>
      </c>
      <c r="AR22">
        <f t="shared" si="14"/>
        <v>-259.17164796218839</v>
      </c>
      <c r="AS22">
        <f t="shared" si="15"/>
        <v>223.22105609964925</v>
      </c>
      <c r="AT22">
        <f t="shared" si="16"/>
        <v>90.441505194081302</v>
      </c>
      <c r="AU22">
        <f t="shared" si="17"/>
        <v>54.490913331542139</v>
      </c>
      <c r="AW22">
        <v>19</v>
      </c>
      <c r="AX22">
        <f>(R22*SUMPRODUCT(K23:$K$23, X23:$X$23)-$AZ$3*SUMPRODUCT(K22:$K$22, W23:$W$23))/Z22</f>
        <v>1887.3844843116933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9.9562517000000003E-2</v>
      </c>
      <c r="O23">
        <f t="shared" si="29"/>
        <v>7925.7211816110021</v>
      </c>
      <c r="P23">
        <f t="shared" si="30"/>
        <v>396.2860590805501</v>
      </c>
      <c r="Q23" s="5">
        <f t="shared" si="31"/>
        <v>12.5</v>
      </c>
      <c r="R23">
        <f t="shared" si="0"/>
        <v>100000</v>
      </c>
      <c r="S23">
        <f t="shared" si="1"/>
        <v>2119.6148189459063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708.24521700517948</v>
      </c>
      <c r="AC23">
        <f t="shared" si="2"/>
        <v>708.2452170051796</v>
      </c>
      <c r="AE23">
        <f t="shared" si="3"/>
        <v>2648.2897118940591</v>
      </c>
      <c r="AF23">
        <f t="shared" si="4"/>
        <v>-132.41448559470294</v>
      </c>
      <c r="AG23">
        <f t="shared" si="5"/>
        <v>-4.1767330240535934</v>
      </c>
      <c r="AH23">
        <f t="shared" si="6"/>
        <v>-3736.1055494722232</v>
      </c>
      <c r="AI23">
        <f t="shared" si="7"/>
        <v>-1224.4070561969206</v>
      </c>
      <c r="AJ23">
        <f t="shared" si="8"/>
        <v>0</v>
      </c>
      <c r="AK23">
        <f t="shared" si="32"/>
        <v>334.98611405934128</v>
      </c>
      <c r="AL23">
        <f t="shared" si="9"/>
        <v>-889.42094213757935</v>
      </c>
      <c r="AN23">
        <f t="shared" si="10"/>
        <v>725.61268431939936</v>
      </c>
      <c r="AO23">
        <f t="shared" si="11"/>
        <v>-36.280634215969961</v>
      </c>
      <c r="AP23">
        <f t="shared" si="12"/>
        <v>-1.1443953611485573</v>
      </c>
      <c r="AQ23">
        <f t="shared" si="13"/>
        <v>-1023.6665439123198</v>
      </c>
      <c r="AR23">
        <f t="shared" si="14"/>
        <v>-335.47888917003888</v>
      </c>
      <c r="AS23">
        <f t="shared" si="15"/>
        <v>0</v>
      </c>
      <c r="AT23">
        <f t="shared" si="16"/>
        <v>91.783830273795502</v>
      </c>
      <c r="AU23">
        <f t="shared" si="17"/>
        <v>-243.69505889624338</v>
      </c>
      <c r="AW23">
        <v>20</v>
      </c>
      <c r="AX23">
        <f>(R23*SUMPRODUCT(K$23:$K24, X$23:$X24)-$AZ$3*SUMPRODUCT(K$22:$K23, W$23:$W24))/Z23</f>
        <v>2119.6148189459063</v>
      </c>
    </row>
    <row r="25" spans="5:50" x14ac:dyDescent="0.25">
      <c r="AN25" s="6">
        <f t="shared" ref="AN25:AU25" si="33">SUM(AN3:AN23)</f>
        <v>63565.034107631378</v>
      </c>
      <c r="AO25" s="6">
        <f t="shared" si="33"/>
        <v>-9122.5425915898195</v>
      </c>
      <c r="AP25" s="6">
        <f t="shared" si="33"/>
        <v>-712.708153922154</v>
      </c>
      <c r="AQ25" s="6">
        <f t="shared" si="33"/>
        <v>-24584.332499522396</v>
      </c>
      <c r="AR25" s="6">
        <f t="shared" si="33"/>
        <v>29145.450862597008</v>
      </c>
      <c r="AS25" s="6">
        <f t="shared" si="33"/>
        <v>-2898.8239561889827</v>
      </c>
      <c r="AT25" s="6">
        <f t="shared" si="33"/>
        <v>6450.1364984735919</v>
      </c>
      <c r="AU25" s="7">
        <f t="shared" si="33"/>
        <v>32696.763404881625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603.16678017255583</v>
      </c>
      <c r="K3">
        <v>1</v>
      </c>
      <c r="L3" s="2">
        <v>0</v>
      </c>
      <c r="O3">
        <f>$C$3</f>
        <v>603.16678017255583</v>
      </c>
      <c r="P3">
        <f>O3*B5</f>
        <v>482.53342413804467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603.16678017255583</v>
      </c>
      <c r="AF3">
        <f t="shared" ref="AF3:AF23" si="4">-$Z3*P3</f>
        <v>-482.53342413804467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-504.32361466548889</v>
      </c>
      <c r="AJ3">
        <f t="shared" ref="AJ3:AJ23" si="8">AB3-AC3</f>
        <v>0</v>
      </c>
      <c r="AL3">
        <f t="shared" ref="AL3:AL23" si="9">SUM(AI3:AK3)</f>
        <v>-504.32361466548889</v>
      </c>
      <c r="AN3">
        <f t="shared" ref="AN3:AN23" si="10">AE3*$K3</f>
        <v>603.16678017255583</v>
      </c>
      <c r="AO3">
        <f t="shared" ref="AO3:AO23" si="11">AF3*$K3</f>
        <v>-482.53342413804467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-504.32361466548889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-504.32361466548889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328.51871351865111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250000</v>
      </c>
      <c r="S4">
        <f t="shared" si="1"/>
        <v>44.302362712919404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43.805560314785907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-43.805560314785907</v>
      </c>
      <c r="AK4">
        <f>G4*MAX(0, SUM(AB4, AE4:AF4))</f>
        <v>0</v>
      </c>
      <c r="AL4">
        <f t="shared" si="9"/>
        <v>-347.28131031478586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-284.7131532038652</v>
      </c>
      <c r="AR4">
        <f t="shared" si="14"/>
        <v>-284.7131532038652</v>
      </c>
      <c r="AS4">
        <f t="shared" si="15"/>
        <v>-41.097251444587577</v>
      </c>
      <c r="AT4">
        <f t="shared" si="16"/>
        <v>0</v>
      </c>
      <c r="AU4">
        <f t="shared" si="17"/>
        <v>-325.81040464845279</v>
      </c>
      <c r="AW4">
        <v>1</v>
      </c>
      <c r="AX4">
        <f>(R4*SUMPRODUCT(K5:$K$23, X5:$X$23)-$AZ$3*SUMPRODUCT(K4:$K$22, W5:$W$23))/Z4</f>
        <v>44.302362712919404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603.16678017255583</v>
      </c>
      <c r="P5">
        <f t="shared" ref="P5:P23" si="30">O5*$C$5</f>
        <v>30.158339008627792</v>
      </c>
      <c r="Q5" s="5">
        <f t="shared" ref="Q5:Q23" si="31">$C$8</f>
        <v>12.5</v>
      </c>
      <c r="R5">
        <f t="shared" si="0"/>
        <v>250000</v>
      </c>
      <c r="S5">
        <f t="shared" si="1"/>
        <v>89.70301268801613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43.805560314785907</v>
      </c>
      <c r="AC5">
        <f t="shared" si="2"/>
        <v>87.701734903328997</v>
      </c>
      <c r="AE5">
        <f t="shared" si="3"/>
        <v>589.7101052912019</v>
      </c>
      <c r="AF5">
        <f t="shared" si="4"/>
        <v>-29.485505264560093</v>
      </c>
      <c r="AG5">
        <f t="shared" si="5"/>
        <v>-12.221124502299674</v>
      </c>
      <c r="AH5">
        <f t="shared" si="6"/>
        <v>-302.06896150649078</v>
      </c>
      <c r="AI5">
        <f t="shared" si="7"/>
        <v>245.93451401785143</v>
      </c>
      <c r="AJ5">
        <f t="shared" si="8"/>
        <v>-43.89617458854309</v>
      </c>
      <c r="AK5">
        <f>G5*SUM(AB5, AE5:AF5)</f>
        <v>24.765236573998539</v>
      </c>
      <c r="AL5">
        <f t="shared" si="9"/>
        <v>226.80357600330689</v>
      </c>
      <c r="AN5">
        <f t="shared" si="10"/>
        <v>509.25153974163197</v>
      </c>
      <c r="AO5">
        <f t="shared" si="11"/>
        <v>-25.462576987081597</v>
      </c>
      <c r="AP5">
        <f t="shared" si="12"/>
        <v>-10.553704971864159</v>
      </c>
      <c r="AQ5">
        <f t="shared" si="13"/>
        <v>-260.85543112640846</v>
      </c>
      <c r="AR5">
        <f t="shared" si="14"/>
        <v>212.37982665627783</v>
      </c>
      <c r="AS5">
        <f t="shared" si="15"/>
        <v>-37.907090784792388</v>
      </c>
      <c r="AT5">
        <f t="shared" si="16"/>
        <v>21.386329900429288</v>
      </c>
      <c r="AU5">
        <f t="shared" si="17"/>
        <v>195.85906577191474</v>
      </c>
      <c r="AW5">
        <v>2</v>
      </c>
      <c r="AX5">
        <f>(R5*SUMPRODUCT(K6:$K$23, X6:$X$23)-$AZ$3*SUMPRODUCT(K5:$K$22, W6:$W$23))/Z5</f>
        <v>89.70301268801613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603.16678017255583</v>
      </c>
      <c r="P6">
        <f t="shared" si="30"/>
        <v>30.158339008627792</v>
      </c>
      <c r="Q6" s="5">
        <f t="shared" si="31"/>
        <v>12.5</v>
      </c>
      <c r="R6">
        <f t="shared" si="0"/>
        <v>250000</v>
      </c>
      <c r="S6">
        <f t="shared" si="1"/>
        <v>135.04638474581787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87.701734903328997</v>
      </c>
      <c r="AC6">
        <f t="shared" si="2"/>
        <v>130.55050012409583</v>
      </c>
      <c r="AE6">
        <f t="shared" si="3"/>
        <v>583.08650733581578</v>
      </c>
      <c r="AF6">
        <f t="shared" si="4"/>
        <v>-29.15432536679079</v>
      </c>
      <c r="AG6">
        <f t="shared" si="5"/>
        <v>-12.083857369619324</v>
      </c>
      <c r="AH6">
        <f t="shared" si="6"/>
        <v>-301.11775314710189</v>
      </c>
      <c r="AI6">
        <f t="shared" si="7"/>
        <v>240.73057145230382</v>
      </c>
      <c r="AJ6">
        <f t="shared" si="8"/>
        <v>-42.848765220766836</v>
      </c>
      <c r="AK6">
        <f>G6*SUM(AB6, AE6:AF6)</f>
        <v>37.535584137032714</v>
      </c>
      <c r="AL6">
        <f t="shared" si="9"/>
        <v>235.4173903685697</v>
      </c>
      <c r="AN6">
        <f t="shared" si="10"/>
        <v>454.1230599335513</v>
      </c>
      <c r="AO6">
        <f t="shared" si="11"/>
        <v>-22.706152996677567</v>
      </c>
      <c r="AP6">
        <f t="shared" si="12"/>
        <v>-9.4112249476760468</v>
      </c>
      <c r="AQ6">
        <f t="shared" si="13"/>
        <v>-234.51840119620996</v>
      </c>
      <c r="AR6">
        <f t="shared" si="14"/>
        <v>187.4872807929878</v>
      </c>
      <c r="AS6">
        <f t="shared" si="15"/>
        <v>-33.371741811240732</v>
      </c>
      <c r="AT6">
        <f t="shared" si="16"/>
        <v>29.233697076247775</v>
      </c>
      <c r="AU6">
        <f t="shared" si="17"/>
        <v>183.34923605799483</v>
      </c>
      <c r="AW6">
        <v>3</v>
      </c>
      <c r="AX6">
        <f>(R6*SUMPRODUCT(K7:$K$23, X7:$X$23)-$AZ$3*SUMPRODUCT(K6:$K$22, W7:$W$23))/Z6</f>
        <v>135.04638474581787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603.16678017255583</v>
      </c>
      <c r="P7">
        <f t="shared" si="30"/>
        <v>30.158339008627792</v>
      </c>
      <c r="Q7" s="5">
        <f t="shared" si="31"/>
        <v>12.5</v>
      </c>
      <c r="R7">
        <f t="shared" si="0"/>
        <v>250000</v>
      </c>
      <c r="S7">
        <f t="shared" si="1"/>
        <v>173.88241932710227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130.55050012409583</v>
      </c>
      <c r="AC7">
        <f t="shared" si="2"/>
        <v>166.20385135475362</v>
      </c>
      <c r="AE7">
        <f t="shared" si="3"/>
        <v>576.53121150413813</v>
      </c>
      <c r="AF7">
        <f t="shared" si="4"/>
        <v>-28.826560575206905</v>
      </c>
      <c r="AG7">
        <f t="shared" si="5"/>
        <v>-11.948005726940114</v>
      </c>
      <c r="AH7">
        <f t="shared" si="6"/>
        <v>-300.26137966033269</v>
      </c>
      <c r="AI7">
        <f t="shared" si="7"/>
        <v>235.4952655416584</v>
      </c>
      <c r="AJ7">
        <f t="shared" si="8"/>
        <v>-35.65335123065779</v>
      </c>
      <c r="AK7">
        <f>G7*SUM(AB7, AE7:AF7)</f>
        <v>33.302327916703625</v>
      </c>
      <c r="AL7">
        <f t="shared" si="9"/>
        <v>233.14424222770424</v>
      </c>
      <c r="AN7">
        <f t="shared" si="10"/>
        <v>406.46114208897711</v>
      </c>
      <c r="AO7">
        <f t="shared" si="11"/>
        <v>-20.323057104448853</v>
      </c>
      <c r="AP7">
        <f t="shared" si="12"/>
        <v>-8.4234816026484296</v>
      </c>
      <c r="AQ7">
        <f t="shared" si="13"/>
        <v>-211.68772976495617</v>
      </c>
      <c r="AR7">
        <f t="shared" si="14"/>
        <v>166.02687361692364</v>
      </c>
      <c r="AS7">
        <f t="shared" si="15"/>
        <v>-25.136023117819679</v>
      </c>
      <c r="AT7">
        <f t="shared" si="16"/>
        <v>23.478524612622511</v>
      </c>
      <c r="AU7">
        <f t="shared" si="17"/>
        <v>164.36937511172647</v>
      </c>
      <c r="AW7">
        <v>4</v>
      </c>
      <c r="AX7">
        <f>(R7*SUMPRODUCT(K8:$K$23, X8:$X$23)-$AZ$3*SUMPRODUCT(K7:$K$22, W8:$W$23))/Z7</f>
        <v>173.88241932710227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603.16678017255583</v>
      </c>
      <c r="P8">
        <f t="shared" si="30"/>
        <v>30.158339008627792</v>
      </c>
      <c r="Q8" s="5">
        <f t="shared" si="31"/>
        <v>12.5</v>
      </c>
      <c r="R8">
        <f t="shared" si="0"/>
        <v>250000</v>
      </c>
      <c r="S8">
        <f t="shared" si="1"/>
        <v>201.39762502540549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166.20385135475362</v>
      </c>
      <c r="AC8">
        <f t="shared" si="2"/>
        <v>190.3372291908529</v>
      </c>
      <c r="AE8">
        <f t="shared" si="3"/>
        <v>570.04194395803006</v>
      </c>
      <c r="AF8">
        <f t="shared" si="4"/>
        <v>-28.502097197901502</v>
      </c>
      <c r="AG8">
        <f t="shared" si="5"/>
        <v>-11.813522451347342</v>
      </c>
      <c r="AH8">
        <f t="shared" si="6"/>
        <v>-300.06436646740485</v>
      </c>
      <c r="AI8">
        <f t="shared" si="7"/>
        <v>229.66195784137631</v>
      </c>
      <c r="AJ8">
        <f t="shared" si="8"/>
        <v>-24.133377836099271</v>
      </c>
      <c r="AK8">
        <f t="shared" ref="AK8:AK23" si="32">G8*SUM(AB8:AB8, AE8:AF8)</f>
        <v>15.074940769846989</v>
      </c>
      <c r="AL8">
        <f t="shared" si="9"/>
        <v>220.60352077512403</v>
      </c>
      <c r="AN8">
        <f t="shared" si="10"/>
        <v>374.71900583106373</v>
      </c>
      <c r="AO8">
        <f t="shared" si="11"/>
        <v>-18.735950291553188</v>
      </c>
      <c r="AP8">
        <f t="shared" si="12"/>
        <v>-7.7656590629017845</v>
      </c>
      <c r="AQ8">
        <f t="shared" si="13"/>
        <v>-197.24832931990778</v>
      </c>
      <c r="AR8">
        <f t="shared" si="14"/>
        <v>150.96906715670096</v>
      </c>
      <c r="AS8">
        <f t="shared" si="15"/>
        <v>-15.864157797403001</v>
      </c>
      <c r="AT8">
        <f t="shared" si="16"/>
        <v>9.9095634595182318</v>
      </c>
      <c r="AU8">
        <f t="shared" si="17"/>
        <v>145.01447281881619</v>
      </c>
      <c r="AW8">
        <v>5</v>
      </c>
      <c r="AX8">
        <f>(R8*SUMPRODUCT(K9:$K$23, X9:$X$23)-$AZ$3*SUMPRODUCT(K8:$K$22, W9:$W$23))/Z8</f>
        <v>201.39762502540549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603.16678017255583</v>
      </c>
      <c r="P9">
        <f t="shared" si="30"/>
        <v>30.158339008627792</v>
      </c>
      <c r="Q9" s="5">
        <f t="shared" si="31"/>
        <v>12.5</v>
      </c>
      <c r="R9">
        <f t="shared" si="0"/>
        <v>250000</v>
      </c>
      <c r="S9">
        <f t="shared" si="1"/>
        <v>220.44818339991053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190.3372291908529</v>
      </c>
      <c r="AC9">
        <f t="shared" si="2"/>
        <v>205.9921781229973</v>
      </c>
      <c r="AE9">
        <f t="shared" si="3"/>
        <v>563.61380213228961</v>
      </c>
      <c r="AF9">
        <f t="shared" si="4"/>
        <v>-28.180690106614481</v>
      </c>
      <c r="AG9">
        <f t="shared" si="5"/>
        <v>-11.680305942310211</v>
      </c>
      <c r="AH9">
        <f t="shared" si="6"/>
        <v>-301.62569047318868</v>
      </c>
      <c r="AI9">
        <f t="shared" si="7"/>
        <v>222.12711561017625</v>
      </c>
      <c r="AJ9">
        <f t="shared" si="8"/>
        <v>-15.654948932144407</v>
      </c>
      <c r="AK9">
        <f t="shared" si="32"/>
        <v>4.2820450131775152</v>
      </c>
      <c r="AL9">
        <f t="shared" si="9"/>
        <v>210.75421169120935</v>
      </c>
      <c r="AN9">
        <f t="shared" si="10"/>
        <v>352.11313913066067</v>
      </c>
      <c r="AO9">
        <f t="shared" si="11"/>
        <v>-17.605656956533032</v>
      </c>
      <c r="AP9">
        <f t="shared" si="12"/>
        <v>-7.2971761440079446</v>
      </c>
      <c r="AQ9">
        <f t="shared" si="13"/>
        <v>-188.4381970653711</v>
      </c>
      <c r="AR9">
        <f t="shared" si="14"/>
        <v>138.77210896474855</v>
      </c>
      <c r="AS9">
        <f t="shared" si="15"/>
        <v>-9.7803020269786067</v>
      </c>
      <c r="AT9">
        <f t="shared" si="16"/>
        <v>2.6751727970189565</v>
      </c>
      <c r="AU9">
        <f t="shared" si="17"/>
        <v>131.66697973478892</v>
      </c>
      <c r="AW9">
        <v>6</v>
      </c>
      <c r="AX9">
        <f>(R9*SUMPRODUCT(K10:$K$23, X10:$X$23)-$AZ$3*SUMPRODUCT(K9:$K$22, W10:$W$23))/Z9</f>
        <v>220.44818339991053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603.16678017255583</v>
      </c>
      <c r="P10">
        <f t="shared" si="30"/>
        <v>30.158339008627792</v>
      </c>
      <c r="Q10" s="5">
        <f t="shared" si="31"/>
        <v>12.5</v>
      </c>
      <c r="R10">
        <f t="shared" si="0"/>
        <v>250000</v>
      </c>
      <c r="S10">
        <f t="shared" si="1"/>
        <v>235.23761944108719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205.9921781229973</v>
      </c>
      <c r="AC10">
        <f t="shared" si="2"/>
        <v>217.32762664744837</v>
      </c>
      <c r="AE10">
        <f t="shared" si="3"/>
        <v>557.24422445243113</v>
      </c>
      <c r="AF10">
        <f t="shared" si="4"/>
        <v>-27.862211222621557</v>
      </c>
      <c r="AG10">
        <f t="shared" si="5"/>
        <v>-11.548303113879484</v>
      </c>
      <c r="AH10">
        <f t="shared" si="6"/>
        <v>-303.99538015246713</v>
      </c>
      <c r="AI10">
        <f t="shared" si="7"/>
        <v>213.83832996346297</v>
      </c>
      <c r="AJ10">
        <f t="shared" si="8"/>
        <v>-11.335448524451067</v>
      </c>
      <c r="AK10">
        <f t="shared" si="32"/>
        <v>3.0150341845465083</v>
      </c>
      <c r="AL10">
        <f t="shared" si="9"/>
        <v>205.51791562355842</v>
      </c>
      <c r="AN10">
        <f t="shared" si="10"/>
        <v>330.76845347039722</v>
      </c>
      <c r="AO10">
        <f t="shared" si="11"/>
        <v>-16.538422673519861</v>
      </c>
      <c r="AP10">
        <f t="shared" si="12"/>
        <v>-6.8548298817072189</v>
      </c>
      <c r="AQ10">
        <f t="shared" si="13"/>
        <v>-180.44526500742694</v>
      </c>
      <c r="AR10">
        <f t="shared" si="14"/>
        <v>126.9299359077432</v>
      </c>
      <c r="AS10">
        <f t="shared" si="15"/>
        <v>-6.7284838734942189</v>
      </c>
      <c r="AT10">
        <f t="shared" si="16"/>
        <v>1.7896608894651018</v>
      </c>
      <c r="AU10">
        <f t="shared" si="17"/>
        <v>121.99111292371408</v>
      </c>
      <c r="AW10">
        <v>7</v>
      </c>
      <c r="AX10">
        <f>(R10*SUMPRODUCT(K11:$K$23, X11:$X$23)-$AZ$3*SUMPRODUCT(K10:$K$22, W11:$W$23))/Z10</f>
        <v>235.23761944108719</v>
      </c>
    </row>
    <row r="11" spans="1:52" x14ac:dyDescent="0.25">
      <c r="A11" t="s">
        <v>33</v>
      </c>
      <c r="C11" s="24">
        <f>AU25</f>
        <v>962.11065468296624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603.16678017255583</v>
      </c>
      <c r="P11">
        <f t="shared" si="30"/>
        <v>30.158339008627792</v>
      </c>
      <c r="Q11" s="5">
        <f t="shared" si="31"/>
        <v>12.5</v>
      </c>
      <c r="R11">
        <f t="shared" si="0"/>
        <v>250000</v>
      </c>
      <c r="S11">
        <f t="shared" si="1"/>
        <v>245.95518198574885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217.32762664744837</v>
      </c>
      <c r="AC11">
        <f t="shared" si="2"/>
        <v>224.65570499558703</v>
      </c>
      <c r="AE11">
        <f t="shared" si="3"/>
        <v>550.93312991240498</v>
      </c>
      <c r="AF11">
        <f t="shared" si="4"/>
        <v>-27.546656495620251</v>
      </c>
      <c r="AG11">
        <f t="shared" si="5"/>
        <v>-11.417512287289602</v>
      </c>
      <c r="AH11">
        <f t="shared" si="6"/>
        <v>-306.15590902174762</v>
      </c>
      <c r="AI11">
        <f t="shared" si="7"/>
        <v>205.81305210774752</v>
      </c>
      <c r="AJ11">
        <f t="shared" si="8"/>
        <v>-7.3280783481386607</v>
      </c>
      <c r="AK11">
        <f t="shared" si="32"/>
        <v>1.7777138401541592</v>
      </c>
      <c r="AL11">
        <f t="shared" si="9"/>
        <v>200.26268759976301</v>
      </c>
      <c r="AN11">
        <f t="shared" si="10"/>
        <v>311.00553539328371</v>
      </c>
      <c r="AO11">
        <f t="shared" si="11"/>
        <v>-15.550276769664185</v>
      </c>
      <c r="AP11">
        <f t="shared" si="12"/>
        <v>-6.4452640964475503</v>
      </c>
      <c r="AQ11">
        <f t="shared" si="13"/>
        <v>-172.82711318207504</v>
      </c>
      <c r="AR11">
        <f t="shared" si="14"/>
        <v>116.18288134509692</v>
      </c>
      <c r="AS11">
        <f t="shared" si="15"/>
        <v>-4.1367505534276958</v>
      </c>
      <c r="AT11">
        <f t="shared" si="16"/>
        <v>1.0035316712957505</v>
      </c>
      <c r="AU11">
        <f t="shared" si="17"/>
        <v>113.04966246296496</v>
      </c>
      <c r="AW11">
        <v>8</v>
      </c>
      <c r="AX11">
        <f>(R11*SUMPRODUCT(K12:$K$23, X12:$X$23)-$AZ$3*SUMPRODUCT(K11:$K$22, W12:$W$23))/Z11</f>
        <v>245.95518198574885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603.16678017255583</v>
      </c>
      <c r="P12">
        <f t="shared" si="30"/>
        <v>30.158339008627792</v>
      </c>
      <c r="Q12" s="5">
        <f t="shared" si="31"/>
        <v>12.5</v>
      </c>
      <c r="R12">
        <f t="shared" si="0"/>
        <v>250000</v>
      </c>
      <c r="S12">
        <f t="shared" si="1"/>
        <v>252.28845205152348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224.65570499558703</v>
      </c>
      <c r="AC12">
        <f t="shared" si="2"/>
        <v>227.82353961569629</v>
      </c>
      <c r="AE12">
        <f t="shared" si="3"/>
        <v>544.67649914253946</v>
      </c>
      <c r="AF12">
        <f t="shared" si="4"/>
        <v>-27.233824957126973</v>
      </c>
      <c r="AG12">
        <f t="shared" si="5"/>
        <v>-11.287850165312419</v>
      </c>
      <c r="AH12">
        <f t="shared" si="6"/>
        <v>-309.73998208573596</v>
      </c>
      <c r="AI12">
        <f t="shared" si="7"/>
        <v>196.41484193436406</v>
      </c>
      <c r="AJ12">
        <f t="shared" si="8"/>
        <v>-3.1678346201092609</v>
      </c>
      <c r="AK12">
        <f t="shared" si="32"/>
        <v>1.7068262721162988</v>
      </c>
      <c r="AL12">
        <f t="shared" si="9"/>
        <v>194.9538335863711</v>
      </c>
      <c r="AN12">
        <f t="shared" si="10"/>
        <v>292.30309378838768</v>
      </c>
      <c r="AO12">
        <f t="shared" si="11"/>
        <v>-14.615154689419384</v>
      </c>
      <c r="AP12">
        <f t="shared" si="12"/>
        <v>-6.0576755757496441</v>
      </c>
      <c r="AQ12">
        <f t="shared" si="13"/>
        <v>-166.22335492012297</v>
      </c>
      <c r="AR12">
        <f t="shared" si="14"/>
        <v>105.40690860309564</v>
      </c>
      <c r="AS12">
        <f t="shared" si="15"/>
        <v>-1.7000327011090246</v>
      </c>
      <c r="AT12">
        <f t="shared" si="16"/>
        <v>0.91597599801773688</v>
      </c>
      <c r="AU12">
        <f t="shared" si="17"/>
        <v>104.62285190000435</v>
      </c>
      <c r="AW12">
        <v>9</v>
      </c>
      <c r="AX12">
        <f>(R12*SUMPRODUCT(K13:$K$23, X13:$X$23)-$AZ$3*SUMPRODUCT(K12:$K$22, W13:$W$23))/Z12</f>
        <v>252.28845205152348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603.16678017255583</v>
      </c>
      <c r="P13">
        <f t="shared" si="30"/>
        <v>30.158339008627792</v>
      </c>
      <c r="Q13" s="5">
        <f t="shared" si="31"/>
        <v>12.5</v>
      </c>
      <c r="R13">
        <f t="shared" si="0"/>
        <v>250000</v>
      </c>
      <c r="S13">
        <f t="shared" si="1"/>
        <v>254.38915834969961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227.82353961569629</v>
      </c>
      <c r="AC13">
        <f t="shared" si="2"/>
        <v>227.10442020494997</v>
      </c>
      <c r="AE13">
        <f t="shared" si="3"/>
        <v>538.47358427779693</v>
      </c>
      <c r="AF13">
        <f t="shared" si="4"/>
        <v>-26.923679213889848</v>
      </c>
      <c r="AG13">
        <f t="shared" si="5"/>
        <v>-11.159301249228049</v>
      </c>
      <c r="AH13">
        <f t="shared" si="6"/>
        <v>-313.40828862491577</v>
      </c>
      <c r="AI13">
        <f t="shared" si="7"/>
        <v>186.98231518976326</v>
      </c>
      <c r="AJ13">
        <f t="shared" si="8"/>
        <v>0.71911941074631613</v>
      </c>
      <c r="AK13">
        <f t="shared" si="32"/>
        <v>1.4787468893592068</v>
      </c>
      <c r="AL13">
        <f t="shared" si="9"/>
        <v>189.18018148986877</v>
      </c>
      <c r="AN13">
        <f t="shared" si="10"/>
        <v>274.76872836268569</v>
      </c>
      <c r="AO13">
        <f t="shared" si="11"/>
        <v>-13.738436418134285</v>
      </c>
      <c r="AP13">
        <f t="shared" si="12"/>
        <v>-5.6942942108830792</v>
      </c>
      <c r="AQ13">
        <f t="shared" si="13"/>
        <v>-159.92390237543631</v>
      </c>
      <c r="AR13">
        <f t="shared" si="14"/>
        <v>95.412095358232008</v>
      </c>
      <c r="AS13">
        <f t="shared" si="15"/>
        <v>0.366947482292376</v>
      </c>
      <c r="AT13">
        <f t="shared" si="16"/>
        <v>0.75456515272602576</v>
      </c>
      <c r="AU13">
        <f t="shared" si="17"/>
        <v>96.533607993250399</v>
      </c>
      <c r="AW13">
        <v>10</v>
      </c>
      <c r="AX13">
        <f>(R13*SUMPRODUCT(K14:$K$23, X14:$X$23)-$AZ$3*SUMPRODUCT(K13:$K$22, W14:$W$23))/Z13</f>
        <v>254.38915834969961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603.16678017255583</v>
      </c>
      <c r="P14">
        <f t="shared" si="30"/>
        <v>30.158339008627792</v>
      </c>
      <c r="Q14" s="5">
        <f t="shared" si="31"/>
        <v>12.5</v>
      </c>
      <c r="R14">
        <f t="shared" si="0"/>
        <v>250000</v>
      </c>
      <c r="S14">
        <f t="shared" si="1"/>
        <v>251.90846050502671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227.10442020494997</v>
      </c>
      <c r="AC14">
        <f t="shared" si="2"/>
        <v>222.32024920523588</v>
      </c>
      <c r="AE14">
        <f t="shared" si="3"/>
        <v>532.32110033718584</v>
      </c>
      <c r="AF14">
        <f t="shared" si="4"/>
        <v>-26.616055016859292</v>
      </c>
      <c r="AG14">
        <f t="shared" si="5"/>
        <v>-11.031797461244835</v>
      </c>
      <c r="AH14">
        <f t="shared" si="6"/>
        <v>-318.21550981863726</v>
      </c>
      <c r="AI14">
        <f t="shared" si="7"/>
        <v>176.4577380404445</v>
      </c>
      <c r="AJ14">
        <f t="shared" si="8"/>
        <v>4.7841709997140924</v>
      </c>
      <c r="AK14">
        <f t="shared" si="32"/>
        <v>1.3190570379454978</v>
      </c>
      <c r="AL14">
        <f t="shared" si="9"/>
        <v>182.56096607810409</v>
      </c>
      <c r="AN14">
        <f t="shared" si="10"/>
        <v>258.3500852890636</v>
      </c>
      <c r="AO14">
        <f t="shared" si="11"/>
        <v>-12.917504264453179</v>
      </c>
      <c r="AP14">
        <f t="shared" si="12"/>
        <v>-5.3540350235956709</v>
      </c>
      <c r="AQ14">
        <f t="shared" si="13"/>
        <v>-154.43874768419516</v>
      </c>
      <c r="AR14">
        <f t="shared" si="14"/>
        <v>85.639798316819579</v>
      </c>
      <c r="AS14">
        <f t="shared" si="15"/>
        <v>2.3218898988424317</v>
      </c>
      <c r="AT14">
        <f t="shared" si="16"/>
        <v>0.64017469538310823</v>
      </c>
      <c r="AU14">
        <f t="shared" si="17"/>
        <v>88.601862911045117</v>
      </c>
      <c r="AW14">
        <v>11</v>
      </c>
      <c r="AX14">
        <f>(R14*SUMPRODUCT(K15:$K$23, X15:$X$23)-$AZ$3*SUMPRODUCT(K14:$K$22, W15:$W$23))/Z14</f>
        <v>251.90846050502671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603.16678017255583</v>
      </c>
      <c r="P15">
        <f t="shared" si="30"/>
        <v>30.158339008627792</v>
      </c>
      <c r="Q15" s="5">
        <f t="shared" si="31"/>
        <v>12.5</v>
      </c>
      <c r="R15">
        <f t="shared" si="0"/>
        <v>250000</v>
      </c>
      <c r="S15">
        <f t="shared" si="1"/>
        <v>243.71401435974872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222.32024920523588</v>
      </c>
      <c r="AC15">
        <f t="shared" si="2"/>
        <v>212.61960088286878</v>
      </c>
      <c r="AE15">
        <f t="shared" si="3"/>
        <v>526.21134817790994</v>
      </c>
      <c r="AF15">
        <f t="shared" si="4"/>
        <v>-26.310567408895498</v>
      </c>
      <c r="AG15">
        <f t="shared" si="5"/>
        <v>-10.905179244689373</v>
      </c>
      <c r="AH15">
        <f t="shared" si="6"/>
        <v>-326.00483886028138</v>
      </c>
      <c r="AI15">
        <f t="shared" si="7"/>
        <v>162.9907626640437</v>
      </c>
      <c r="AJ15">
        <f t="shared" si="8"/>
        <v>9.7006483223671012</v>
      </c>
      <c r="AK15">
        <f t="shared" si="32"/>
        <v>2.9611062228944265</v>
      </c>
      <c r="AL15">
        <f t="shared" si="9"/>
        <v>175.65251720930522</v>
      </c>
      <c r="AN15">
        <f t="shared" si="10"/>
        <v>242.784346762052</v>
      </c>
      <c r="AO15">
        <f t="shared" si="11"/>
        <v>-12.139217338102601</v>
      </c>
      <c r="AP15">
        <f t="shared" si="12"/>
        <v>-5.0314513900408162</v>
      </c>
      <c r="AQ15">
        <f t="shared" si="13"/>
        <v>-150.41270416920298</v>
      </c>
      <c r="AR15">
        <f t="shared" si="14"/>
        <v>75.200973864705603</v>
      </c>
      <c r="AS15">
        <f t="shared" si="15"/>
        <v>4.4757027271825773</v>
      </c>
      <c r="AT15">
        <f t="shared" si="16"/>
        <v>1.3662005627735148</v>
      </c>
      <c r="AU15">
        <f t="shared" si="17"/>
        <v>81.042877154661682</v>
      </c>
      <c r="AW15">
        <v>12</v>
      </c>
      <c r="AX15">
        <f>(R15*SUMPRODUCT(K16:$K$23, X16:$X$23)-$AZ$3*SUMPRODUCT(K15:$K$22, W16:$W$23))/Z15</f>
        <v>243.71401435974872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603.16678017255583</v>
      </c>
      <c r="P16">
        <f t="shared" si="30"/>
        <v>30.158339008627792</v>
      </c>
      <c r="Q16" s="5">
        <f t="shared" si="31"/>
        <v>12.5</v>
      </c>
      <c r="R16">
        <f t="shared" si="0"/>
        <v>250000</v>
      </c>
      <c r="S16">
        <f t="shared" si="1"/>
        <v>229.85203295422895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212.61960088286878</v>
      </c>
      <c r="AC16">
        <f t="shared" si="2"/>
        <v>198.21274787462994</v>
      </c>
      <c r="AE16">
        <f t="shared" si="3"/>
        <v>520.14047205970337</v>
      </c>
      <c r="AF16">
        <f t="shared" si="4"/>
        <v>-26.007023602985171</v>
      </c>
      <c r="AG16">
        <f t="shared" si="5"/>
        <v>-10.779366693381638</v>
      </c>
      <c r="AH16">
        <f t="shared" si="6"/>
        <v>-335.21517721684626</v>
      </c>
      <c r="AI16">
        <f t="shared" si="7"/>
        <v>148.13890454649032</v>
      </c>
      <c r="AJ16">
        <f t="shared" si="8"/>
        <v>14.406853008238841</v>
      </c>
      <c r="AK16">
        <f t="shared" si="32"/>
        <v>5.0179466503110675</v>
      </c>
      <c r="AL16">
        <f t="shared" si="9"/>
        <v>167.56370420504024</v>
      </c>
      <c r="AN16">
        <f t="shared" si="10"/>
        <v>227.5370768195109</v>
      </c>
      <c r="AO16">
        <f t="shared" si="11"/>
        <v>-11.376853840975548</v>
      </c>
      <c r="AP16">
        <f t="shared" si="12"/>
        <v>-4.7154676844606813</v>
      </c>
      <c r="AQ16">
        <f t="shared" si="13"/>
        <v>-146.64092803126567</v>
      </c>
      <c r="AR16">
        <f t="shared" si="14"/>
        <v>64.803827262809023</v>
      </c>
      <c r="AS16">
        <f t="shared" si="15"/>
        <v>6.3023229218870958</v>
      </c>
      <c r="AT16">
        <f t="shared" si="16"/>
        <v>2.1951164613796501</v>
      </c>
      <c r="AU16">
        <f t="shared" si="17"/>
        <v>73.301266646075774</v>
      </c>
      <c r="AW16">
        <v>13</v>
      </c>
      <c r="AX16">
        <f>(R16*SUMPRODUCT(K17:$K$23, X17:$X$23)-$AZ$3*SUMPRODUCT(K16:$K$22, W17:$W$23))/Z16</f>
        <v>229.85203295422895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603.16678017255583</v>
      </c>
      <c r="P17">
        <f t="shared" si="30"/>
        <v>30.158339008627792</v>
      </c>
      <c r="Q17" s="5">
        <f t="shared" si="31"/>
        <v>12.5</v>
      </c>
      <c r="R17">
        <f t="shared" si="0"/>
        <v>250000</v>
      </c>
      <c r="S17">
        <f t="shared" si="1"/>
        <v>211.4338290255607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198.21274787462994</v>
      </c>
      <c r="AC17">
        <f t="shared" si="2"/>
        <v>180.21520389330215</v>
      </c>
      <c r="AE17">
        <f t="shared" si="3"/>
        <v>514.10800613804679</v>
      </c>
      <c r="AF17">
        <f t="shared" si="4"/>
        <v>-25.705400306902341</v>
      </c>
      <c r="AG17">
        <f t="shared" si="5"/>
        <v>-10.654350153181703</v>
      </c>
      <c r="AH17">
        <f t="shared" si="6"/>
        <v>-344.45746532235052</v>
      </c>
      <c r="AI17">
        <f t="shared" si="7"/>
        <v>133.29079035561222</v>
      </c>
      <c r="AJ17">
        <f t="shared" si="8"/>
        <v>17.997543981327794</v>
      </c>
      <c r="AK17">
        <f t="shared" si="32"/>
        <v>9.475291881139686</v>
      </c>
      <c r="AL17">
        <f t="shared" si="9"/>
        <v>160.76362621807971</v>
      </c>
      <c r="AN17">
        <f t="shared" si="10"/>
        <v>211.82834673527873</v>
      </c>
      <c r="AO17">
        <f t="shared" si="11"/>
        <v>-10.591417336763937</v>
      </c>
      <c r="AP17">
        <f t="shared" si="12"/>
        <v>-4.3899207005954102</v>
      </c>
      <c r="AQ17">
        <f t="shared" si="13"/>
        <v>-141.92709416835172</v>
      </c>
      <c r="AR17">
        <f t="shared" si="14"/>
        <v>54.919914529567649</v>
      </c>
      <c r="AS17">
        <f t="shared" si="15"/>
        <v>7.4155429235553294</v>
      </c>
      <c r="AT17">
        <f t="shared" si="16"/>
        <v>3.904112346145955</v>
      </c>
      <c r="AU17">
        <f t="shared" si="17"/>
        <v>66.239569799268935</v>
      </c>
      <c r="AW17">
        <v>14</v>
      </c>
      <c r="AX17">
        <f>(R17*SUMPRODUCT(K18:$K$23, X18:$X$23)-$AZ$3*SUMPRODUCT(K17:$K$22, W18:$W$23))/Z17</f>
        <v>211.4338290255607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603.16678017255583</v>
      </c>
      <c r="P18">
        <f t="shared" si="30"/>
        <v>30.158339008627792</v>
      </c>
      <c r="Q18" s="5">
        <f t="shared" si="31"/>
        <v>12.5</v>
      </c>
      <c r="R18">
        <f t="shared" si="0"/>
        <v>250000</v>
      </c>
      <c r="S18">
        <f t="shared" si="1"/>
        <v>189.02392774885485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180.21520389330215</v>
      </c>
      <c r="AC18">
        <f t="shared" si="2"/>
        <v>159.2352720790542</v>
      </c>
      <c r="AE18">
        <f t="shared" si="3"/>
        <v>508.11253100948153</v>
      </c>
      <c r="AF18">
        <f t="shared" si="4"/>
        <v>-25.405626550474075</v>
      </c>
      <c r="AG18">
        <f t="shared" si="5"/>
        <v>-10.530100208439015</v>
      </c>
      <c r="AH18">
        <f t="shared" si="6"/>
        <v>-354.1288642174473</v>
      </c>
      <c r="AI18">
        <f t="shared" si="7"/>
        <v>118.04794003312111</v>
      </c>
      <c r="AJ18">
        <f t="shared" si="8"/>
        <v>20.979931814247948</v>
      </c>
      <c r="AK18">
        <f t="shared" si="32"/>
        <v>14.31911754040989</v>
      </c>
      <c r="AL18">
        <f t="shared" si="9"/>
        <v>153.34698938777893</v>
      </c>
      <c r="AN18">
        <f t="shared" si="10"/>
        <v>195.6434222616048</v>
      </c>
      <c r="AO18">
        <f t="shared" si="11"/>
        <v>-9.7821711130802385</v>
      </c>
      <c r="AP18">
        <f t="shared" si="12"/>
        <v>-4.0545050865872145</v>
      </c>
      <c r="AQ18">
        <f t="shared" si="13"/>
        <v>-136.35361989492779</v>
      </c>
      <c r="AR18">
        <f t="shared" si="14"/>
        <v>45.453126167009543</v>
      </c>
      <c r="AS18">
        <f t="shared" si="15"/>
        <v>8.0781035862270336</v>
      </c>
      <c r="AT18">
        <f t="shared" si="16"/>
        <v>5.5134266297394037</v>
      </c>
      <c r="AU18">
        <f t="shared" si="17"/>
        <v>59.04465638297598</v>
      </c>
      <c r="AW18">
        <v>15</v>
      </c>
      <c r="AX18">
        <f>(R18*SUMPRODUCT(K19:$K$23, X19:$X$23)-$AZ$3*SUMPRODUCT(K18:$K$22, W19:$W$23))/Z18</f>
        <v>189.02392774885485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603.16678017255583</v>
      </c>
      <c r="P19">
        <f t="shared" si="30"/>
        <v>30.158339008627792</v>
      </c>
      <c r="Q19" s="5">
        <f t="shared" si="31"/>
        <v>12.5</v>
      </c>
      <c r="R19">
        <f t="shared" si="0"/>
        <v>250000</v>
      </c>
      <c r="S19">
        <f t="shared" si="1"/>
        <v>161.69057504834419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159.2352720790542</v>
      </c>
      <c r="AC19">
        <f t="shared" si="2"/>
        <v>134.61081663153362</v>
      </c>
      <c r="AE19">
        <f t="shared" si="3"/>
        <v>502.14907591097671</v>
      </c>
      <c r="AF19">
        <f t="shared" si="4"/>
        <v>-25.107453795548835</v>
      </c>
      <c r="AG19">
        <f t="shared" si="5"/>
        <v>-10.406513845294173</v>
      </c>
      <c r="AH19">
        <f t="shared" si="6"/>
        <v>-365.70722120902445</v>
      </c>
      <c r="AI19">
        <f t="shared" si="7"/>
        <v>100.92788706110923</v>
      </c>
      <c r="AJ19">
        <f t="shared" si="8"/>
        <v>24.624455447520575</v>
      </c>
      <c r="AK19">
        <f t="shared" si="32"/>
        <v>14.188974740536949</v>
      </c>
      <c r="AL19">
        <f t="shared" si="9"/>
        <v>139.74131724916674</v>
      </c>
      <c r="AN19">
        <f t="shared" si="10"/>
        <v>180.12600723950325</v>
      </c>
      <c r="AO19">
        <f t="shared" si="11"/>
        <v>-9.0063003619751623</v>
      </c>
      <c r="AP19">
        <f t="shared" si="12"/>
        <v>-3.732922907076635</v>
      </c>
      <c r="AQ19">
        <f t="shared" si="13"/>
        <v>-131.18291904755728</v>
      </c>
      <c r="AR19">
        <f t="shared" si="14"/>
        <v>36.203864922894162</v>
      </c>
      <c r="AS19">
        <f t="shared" si="15"/>
        <v>8.8330439166142423</v>
      </c>
      <c r="AT19">
        <f t="shared" si="16"/>
        <v>5.089730300107516</v>
      </c>
      <c r="AU19">
        <f t="shared" si="17"/>
        <v>50.126639139615918</v>
      </c>
      <c r="AW19">
        <v>16</v>
      </c>
      <c r="AX19">
        <f>(R19*SUMPRODUCT(K20:$K$23, X20:$X$23)-$AZ$3*SUMPRODUCT(K19:$K$22, W20:$W$23))/Z19</f>
        <v>161.69057504834419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603.16678017255583</v>
      </c>
      <c r="P20">
        <f t="shared" si="30"/>
        <v>30.158339008627792</v>
      </c>
      <c r="Q20" s="5">
        <f t="shared" si="31"/>
        <v>12.5</v>
      </c>
      <c r="R20">
        <f t="shared" si="0"/>
        <v>250000</v>
      </c>
      <c r="S20">
        <f t="shared" si="1"/>
        <v>127.10818859923729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134.61081663153362</v>
      </c>
      <c r="AC20">
        <f t="shared" si="2"/>
        <v>104.57055016317094</v>
      </c>
      <c r="AE20">
        <f t="shared" si="3"/>
        <v>496.21887258309192</v>
      </c>
      <c r="AF20">
        <f t="shared" si="4"/>
        <v>-24.810943629154597</v>
      </c>
      <c r="AG20">
        <f t="shared" si="5"/>
        <v>-10.283616590280637</v>
      </c>
      <c r="AH20">
        <f t="shared" si="6"/>
        <v>-376.64233121190125</v>
      </c>
      <c r="AI20">
        <f t="shared" si="7"/>
        <v>84.481981151755406</v>
      </c>
      <c r="AJ20">
        <f t="shared" si="8"/>
        <v>30.040266468362688</v>
      </c>
      <c r="AK20">
        <f t="shared" si="32"/>
        <v>2.605880606017525</v>
      </c>
      <c r="AL20">
        <f t="shared" si="9"/>
        <v>117.12812822613562</v>
      </c>
      <c r="AN20">
        <f t="shared" si="10"/>
        <v>168.83124601961993</v>
      </c>
      <c r="AO20">
        <f t="shared" si="11"/>
        <v>-8.4415623009809959</v>
      </c>
      <c r="AP20">
        <f t="shared" si="12"/>
        <v>-3.4988508064742923</v>
      </c>
      <c r="AQ20">
        <f t="shared" si="13"/>
        <v>-128.14706895613222</v>
      </c>
      <c r="AR20">
        <f t="shared" si="14"/>
        <v>28.743763956032396</v>
      </c>
      <c r="AS20">
        <f t="shared" si="15"/>
        <v>10.220763253549606</v>
      </c>
      <c r="AT20">
        <f t="shared" si="16"/>
        <v>0.88661293231774585</v>
      </c>
      <c r="AU20">
        <f t="shared" si="17"/>
        <v>39.851140141899748</v>
      </c>
      <c r="AW20">
        <v>17</v>
      </c>
      <c r="AX20">
        <f>(R20*SUMPRODUCT(K21:$K$23, X21:$X$23)-$AZ$3*SUMPRODUCT(K20:$K$22, W21:$W$23))/Z20</f>
        <v>127.10818859923729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603.16678017255583</v>
      </c>
      <c r="P21">
        <f t="shared" si="30"/>
        <v>30.158339008627792</v>
      </c>
      <c r="Q21" s="5">
        <f t="shared" si="31"/>
        <v>12.5</v>
      </c>
      <c r="R21">
        <f t="shared" si="0"/>
        <v>250000</v>
      </c>
      <c r="S21">
        <f t="shared" si="1"/>
        <v>86.655348198905259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104.57055016317094</v>
      </c>
      <c r="AC21">
        <f t="shared" si="2"/>
        <v>70.442486763266118</v>
      </c>
      <c r="AE21">
        <f t="shared" si="3"/>
        <v>490.31674110662539</v>
      </c>
      <c r="AF21">
        <f t="shared" si="4"/>
        <v>-24.515837055331271</v>
      </c>
      <c r="AG21">
        <f t="shared" si="5"/>
        <v>-10.161301094996356</v>
      </c>
      <c r="AH21">
        <f t="shared" si="6"/>
        <v>-389.58658762950967</v>
      </c>
      <c r="AI21">
        <f t="shared" si="7"/>
        <v>66.053015326788113</v>
      </c>
      <c r="AJ21">
        <f t="shared" si="8"/>
        <v>34.128063399904818</v>
      </c>
      <c r="AK21">
        <f t="shared" si="32"/>
        <v>0.91259432674314411</v>
      </c>
      <c r="AL21">
        <f t="shared" si="9"/>
        <v>101.09367305343608</v>
      </c>
      <c r="AN21">
        <f t="shared" si="10"/>
        <v>158.68270876524392</v>
      </c>
      <c r="AO21">
        <f t="shared" si="11"/>
        <v>-7.9341354382621967</v>
      </c>
      <c r="AP21">
        <f t="shared" si="12"/>
        <v>-3.2885329974540269</v>
      </c>
      <c r="AQ21">
        <f t="shared" si="13"/>
        <v>-126.08310065883515</v>
      </c>
      <c r="AR21">
        <f t="shared" si="14"/>
        <v>21.376939670692554</v>
      </c>
      <c r="AS21">
        <f t="shared" si="15"/>
        <v>11.044969692420112</v>
      </c>
      <c r="AT21">
        <f t="shared" si="16"/>
        <v>0.29534569724166287</v>
      </c>
      <c r="AU21">
        <f t="shared" si="17"/>
        <v>32.717255060354333</v>
      </c>
      <c r="AW21">
        <v>18</v>
      </c>
      <c r="AX21">
        <f>(R21*SUMPRODUCT(K22:$K$23, X22:$X$23)-$AZ$3*SUMPRODUCT(K21:$K$22, W22:$W$23))/Z21</f>
        <v>86.655348198905259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603.16678017255583</v>
      </c>
      <c r="P22">
        <f t="shared" si="30"/>
        <v>30.158339008627792</v>
      </c>
      <c r="Q22" s="5">
        <f t="shared" si="31"/>
        <v>12.5</v>
      </c>
      <c r="R22">
        <f t="shared" si="0"/>
        <v>250000</v>
      </c>
      <c r="S22">
        <f t="shared" si="1"/>
        <v>43.402726297489245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70.442486763266118</v>
      </c>
      <c r="AC22">
        <f t="shared" si="2"/>
        <v>34.859397609957199</v>
      </c>
      <c r="AE22">
        <f t="shared" si="3"/>
        <v>484.44031997061632</v>
      </c>
      <c r="AF22">
        <f t="shared" si="4"/>
        <v>-24.222015998530814</v>
      </c>
      <c r="AG22">
        <f t="shared" si="5"/>
        <v>-10.03951841959918</v>
      </c>
      <c r="AH22">
        <f t="shared" si="6"/>
        <v>-403.39328894423846</v>
      </c>
      <c r="AI22">
        <f t="shared" si="7"/>
        <v>46.785496608247854</v>
      </c>
      <c r="AJ22">
        <f t="shared" si="8"/>
        <v>35.583089153308919</v>
      </c>
      <c r="AK22">
        <f t="shared" si="32"/>
        <v>11.143876605442387</v>
      </c>
      <c r="AL22">
        <f t="shared" si="9"/>
        <v>93.512462366999159</v>
      </c>
      <c r="AN22">
        <f t="shared" si="10"/>
        <v>146.52420990047722</v>
      </c>
      <c r="AO22">
        <f t="shared" si="11"/>
        <v>-7.3262104950238607</v>
      </c>
      <c r="AP22">
        <f t="shared" si="12"/>
        <v>-3.0365608384997409</v>
      </c>
      <c r="AQ22">
        <f t="shared" si="13"/>
        <v>-122.01065952828736</v>
      </c>
      <c r="AR22">
        <f t="shared" si="14"/>
        <v>14.150779038666261</v>
      </c>
      <c r="AS22">
        <f t="shared" si="15"/>
        <v>10.762489844617129</v>
      </c>
      <c r="AT22">
        <f t="shared" si="16"/>
        <v>3.3705859061027335</v>
      </c>
      <c r="AU22">
        <f t="shared" si="17"/>
        <v>28.283854789386123</v>
      </c>
      <c r="AW22">
        <v>19</v>
      </c>
      <c r="AX22">
        <f>(R22*SUMPRODUCT(K23:$K$23, X23:$X$23)-$AZ$3*SUMPRODUCT(K22:$K$22, W23:$W$23))/Z22</f>
        <v>43.402726297489245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603.16678017255583</v>
      </c>
      <c r="P23">
        <f t="shared" si="30"/>
        <v>30.158339008627792</v>
      </c>
      <c r="Q23" s="5">
        <f t="shared" si="31"/>
        <v>12.5</v>
      </c>
      <c r="R23">
        <f t="shared" si="0"/>
        <v>250000</v>
      </c>
      <c r="S23">
        <f t="shared" si="1"/>
        <v>43.933630836589998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34.859397609957199</v>
      </c>
      <c r="AC23">
        <f t="shared" si="2"/>
        <v>34.859397609957199</v>
      </c>
      <c r="AE23">
        <f t="shared" si="3"/>
        <v>478.58622687841461</v>
      </c>
      <c r="AF23">
        <f t="shared" si="4"/>
        <v>-23.92931134392073</v>
      </c>
      <c r="AG23">
        <f t="shared" si="5"/>
        <v>-9.9181984695323226</v>
      </c>
      <c r="AH23">
        <f t="shared" si="6"/>
        <v>-418.49531741730789</v>
      </c>
      <c r="AI23">
        <f t="shared" si="7"/>
        <v>26.243399647653632</v>
      </c>
      <c r="AJ23">
        <f t="shared" si="8"/>
        <v>0</v>
      </c>
      <c r="AK23">
        <f t="shared" si="32"/>
        <v>34.266141920111572</v>
      </c>
      <c r="AL23">
        <f t="shared" si="9"/>
        <v>60.509541567765204</v>
      </c>
      <c r="AN23">
        <f t="shared" si="10"/>
        <v>131.12924737949947</v>
      </c>
      <c r="AO23">
        <f t="shared" si="11"/>
        <v>-6.5564623689749748</v>
      </c>
      <c r="AP23">
        <f t="shared" si="12"/>
        <v>-2.7175163588664817</v>
      </c>
      <c r="AQ23">
        <f t="shared" si="13"/>
        <v>-114.66476242476131</v>
      </c>
      <c r="AR23">
        <f t="shared" si="14"/>
        <v>7.1905062268967121</v>
      </c>
      <c r="AS23">
        <f t="shared" si="15"/>
        <v>0</v>
      </c>
      <c r="AT23">
        <f t="shared" si="16"/>
        <v>9.3886809695525866</v>
      </c>
      <c r="AU23">
        <f t="shared" si="17"/>
        <v>16.579187196449301</v>
      </c>
      <c r="AW23">
        <v>20</v>
      </c>
      <c r="AX23">
        <f>(R23*SUMPRODUCT(K$23:$K24, X$23:$X24)-$AZ$3*SUMPRODUCT(K$22:$K23, W$23:$W24))/Z23</f>
        <v>43.933630836589998</v>
      </c>
    </row>
    <row r="25" spans="5:50" x14ac:dyDescent="0.25">
      <c r="AN25" s="6">
        <f t="shared" ref="AN25:AU25" si="33">SUM(AN3:AN23)</f>
        <v>5830.117175085049</v>
      </c>
      <c r="AO25" s="6">
        <f t="shared" si="33"/>
        <v>-743.88094388366915</v>
      </c>
      <c r="AP25" s="6">
        <f t="shared" si="33"/>
        <v>-733.28004498753694</v>
      </c>
      <c r="AQ25" s="6">
        <f t="shared" si="33"/>
        <v>-3408.7424817252968</v>
      </c>
      <c r="AR25" s="6">
        <f t="shared" si="33"/>
        <v>944.21370448854589</v>
      </c>
      <c r="AS25" s="6">
        <f t="shared" si="33"/>
        <v>-105.90005786366501</v>
      </c>
      <c r="AT25" s="6">
        <f t="shared" si="33"/>
        <v>123.79700805808525</v>
      </c>
      <c r="AU25" s="7">
        <f t="shared" si="33"/>
        <v>962.11065468296624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1615.5183861729136</v>
      </c>
      <c r="K3">
        <v>1</v>
      </c>
      <c r="L3" s="2">
        <v>0</v>
      </c>
      <c r="O3">
        <f>$C$3</f>
        <v>1615.5183861729136</v>
      </c>
      <c r="P3">
        <f>O3*B5</f>
        <v>1292.4147089383309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1615.5183861729136</v>
      </c>
      <c r="AF3">
        <f t="shared" ref="AF3:AF23" si="4">-$Z3*P3</f>
        <v>-1292.4147089383309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-301.85329346541744</v>
      </c>
      <c r="AJ3">
        <f t="shared" ref="AJ3:AJ23" si="8">AB3-AC3</f>
        <v>0</v>
      </c>
      <c r="AL3">
        <f t="shared" ref="AL3:AL23" si="9">SUM(AI3:AK3)</f>
        <v>-301.85329346541744</v>
      </c>
      <c r="AN3">
        <f t="shared" ref="AN3:AN23" si="10">AE3*$K3</f>
        <v>1615.5183861729136</v>
      </c>
      <c r="AO3">
        <f t="shared" ref="AO3:AO23" si="11">AF3*$K3</f>
        <v>-1292.4147089383309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-301.85329346541744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-301.85329346541744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621.25305292970779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250000</v>
      </c>
      <c r="S4">
        <f t="shared" si="1"/>
        <v>299.05244326231281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295.64675778006858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-295.64675778006858</v>
      </c>
      <c r="AK4">
        <f>G4*MAX(0, SUM(AB4, AE4:AF4))</f>
        <v>0</v>
      </c>
      <c r="AL4">
        <f t="shared" si="9"/>
        <v>-642.71050778006861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-325.60629514963875</v>
      </c>
      <c r="AR4">
        <f t="shared" si="14"/>
        <v>-325.60629514963875</v>
      </c>
      <c r="AS4">
        <f t="shared" si="15"/>
        <v>-277.36819380811386</v>
      </c>
      <c r="AT4">
        <f t="shared" si="16"/>
        <v>0</v>
      </c>
      <c r="AU4">
        <f t="shared" si="17"/>
        <v>-602.97448895775267</v>
      </c>
      <c r="AW4">
        <v>1</v>
      </c>
      <c r="AX4">
        <f>(R4*SUMPRODUCT(K5:$K$23, X5:$X$23)-$AZ$3*SUMPRODUCT(K4:$K$22, W5:$W$23))/Z4</f>
        <v>299.05244326231281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1.4257860000000001E-3</v>
      </c>
      <c r="O5">
        <f t="shared" ref="O5:O23" si="29">$C$3</f>
        <v>1615.5183861729136</v>
      </c>
      <c r="P5">
        <f t="shared" ref="P5:P23" si="30">O5*$C$5</f>
        <v>80.775919308645683</v>
      </c>
      <c r="Q5" s="5">
        <f t="shared" ref="Q5:Q23" si="31">$C$8</f>
        <v>12.5</v>
      </c>
      <c r="R5">
        <f t="shared" si="0"/>
        <v>250000</v>
      </c>
      <c r="S5">
        <f t="shared" si="1"/>
        <v>580.7174173469906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295.64675778006858</v>
      </c>
      <c r="AC5">
        <f t="shared" si="2"/>
        <v>567.54446919183374</v>
      </c>
      <c r="AE5">
        <f t="shared" si="3"/>
        <v>1578.8720943465355</v>
      </c>
      <c r="AF5">
        <f t="shared" si="4"/>
        <v>-78.943604717326778</v>
      </c>
      <c r="AG5">
        <f t="shared" si="5"/>
        <v>-12.216450984556793</v>
      </c>
      <c r="AH5">
        <f t="shared" si="6"/>
        <v>-352.38719636414254</v>
      </c>
      <c r="AI5">
        <f t="shared" si="7"/>
        <v>1135.3248422805095</v>
      </c>
      <c r="AJ5">
        <f t="shared" si="8"/>
        <v>-271.89771141176516</v>
      </c>
      <c r="AK5">
        <f>G5*SUM(AB5, AE5:AF5)</f>
        <v>73.618585143780379</v>
      </c>
      <c r="AL5">
        <f t="shared" si="9"/>
        <v>937.04571601252474</v>
      </c>
      <c r="AN5">
        <f t="shared" si="10"/>
        <v>1363.4547515580182</v>
      </c>
      <c r="AO5">
        <f t="shared" si="11"/>
        <v>-68.172737577900904</v>
      </c>
      <c r="AP5">
        <f t="shared" si="12"/>
        <v>-10.549669097143314</v>
      </c>
      <c r="AQ5">
        <f t="shared" si="13"/>
        <v>-304.30837240793289</v>
      </c>
      <c r="AR5">
        <f t="shared" si="14"/>
        <v>980.42397247504118</v>
      </c>
      <c r="AS5">
        <f t="shared" si="15"/>
        <v>-234.80067061135557</v>
      </c>
      <c r="AT5">
        <f t="shared" si="16"/>
        <v>63.574250299742864</v>
      </c>
      <c r="AU5">
        <f t="shared" si="17"/>
        <v>809.19755216342844</v>
      </c>
      <c r="AW5">
        <v>2</v>
      </c>
      <c r="AX5">
        <f>(R5*SUMPRODUCT(K6:$K$23, X6:$X$23)-$AZ$3*SUMPRODUCT(K5:$K$22, W6:$W$23))/Z5</f>
        <v>580.7174173469906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1.477569E-3</v>
      </c>
      <c r="O6">
        <f t="shared" si="29"/>
        <v>1615.5183861729136</v>
      </c>
      <c r="P6">
        <f t="shared" si="30"/>
        <v>80.775919308645683</v>
      </c>
      <c r="Q6" s="5">
        <f t="shared" si="31"/>
        <v>12.5</v>
      </c>
      <c r="R6">
        <f t="shared" si="0"/>
        <v>250000</v>
      </c>
      <c r="S6">
        <f t="shared" si="1"/>
        <v>839.14726537639615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567.54446919183374</v>
      </c>
      <c r="AC6">
        <f t="shared" si="2"/>
        <v>810.69922151710671</v>
      </c>
      <c r="AE6">
        <f t="shared" si="3"/>
        <v>1560.7504809414986</v>
      </c>
      <c r="AF6">
        <f t="shared" si="4"/>
        <v>-78.037524047074939</v>
      </c>
      <c r="AG6">
        <f t="shared" si="5"/>
        <v>-12.076235825446426</v>
      </c>
      <c r="AH6">
        <f t="shared" si="6"/>
        <v>-361.01298529601195</v>
      </c>
      <c r="AI6">
        <f t="shared" si="7"/>
        <v>1109.6237357729653</v>
      </c>
      <c r="AJ6">
        <f t="shared" si="8"/>
        <v>-243.15475232527297</v>
      </c>
      <c r="AK6">
        <f>G6*SUM(AB6, AE6:AF6)</f>
        <v>119.94005942604608</v>
      </c>
      <c r="AL6">
        <f t="shared" si="9"/>
        <v>986.40904287373849</v>
      </c>
      <c r="AN6">
        <f t="shared" si="10"/>
        <v>1215.553396075607</v>
      </c>
      <c r="AO6">
        <f t="shared" si="11"/>
        <v>-60.777669803780356</v>
      </c>
      <c r="AP6">
        <f t="shared" si="12"/>
        <v>-9.4052890892439436</v>
      </c>
      <c r="AQ6">
        <f t="shared" si="13"/>
        <v>-281.16637839460589</v>
      </c>
      <c r="AR6">
        <f t="shared" si="14"/>
        <v>864.20405878797692</v>
      </c>
      <c r="AS6">
        <f t="shared" si="15"/>
        <v>-189.37529641676747</v>
      </c>
      <c r="AT6">
        <f t="shared" si="16"/>
        <v>93.412463004908204</v>
      </c>
      <c r="AU6">
        <f t="shared" si="17"/>
        <v>768.24122537611765</v>
      </c>
      <c r="AW6">
        <v>3</v>
      </c>
      <c r="AX6">
        <f>(R6*SUMPRODUCT(K7:$K$23, X7:$X$23)-$AZ$3*SUMPRODUCT(K6:$K$22, W7:$W$23))/Z6</f>
        <v>839.14726537639615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1.5369540000000001E-3</v>
      </c>
      <c r="O7">
        <f t="shared" si="29"/>
        <v>1615.5183861729136</v>
      </c>
      <c r="P7">
        <f t="shared" si="30"/>
        <v>80.775919308645683</v>
      </c>
      <c r="Q7" s="5">
        <f t="shared" si="31"/>
        <v>12.5</v>
      </c>
      <c r="R7">
        <f t="shared" si="0"/>
        <v>250000</v>
      </c>
      <c r="S7">
        <f t="shared" si="1"/>
        <v>1064.3825982994479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810.69922151710671</v>
      </c>
      <c r="AC7">
        <f t="shared" si="2"/>
        <v>1016.4353850462829</v>
      </c>
      <c r="AE7">
        <f t="shared" si="3"/>
        <v>1542.7441744373987</v>
      </c>
      <c r="AF7">
        <f t="shared" si="4"/>
        <v>-77.137208721869939</v>
      </c>
      <c r="AG7">
        <f t="shared" si="5"/>
        <v>-11.936912848235098</v>
      </c>
      <c r="AH7">
        <f t="shared" si="6"/>
        <v>-371.21237913726372</v>
      </c>
      <c r="AI7">
        <f t="shared" si="7"/>
        <v>1082.4576737300299</v>
      </c>
      <c r="AJ7">
        <f t="shared" si="8"/>
        <v>-205.73616352917622</v>
      </c>
      <c r="AK7">
        <f>G7*SUM(AB7, AE7:AF7)</f>
        <v>111.76663379312238</v>
      </c>
      <c r="AL7">
        <f t="shared" si="9"/>
        <v>988.48814399397611</v>
      </c>
      <c r="AN7">
        <f t="shared" si="10"/>
        <v>1087.6524055947668</v>
      </c>
      <c r="AO7">
        <f t="shared" si="11"/>
        <v>-54.382620279738347</v>
      </c>
      <c r="AP7">
        <f t="shared" si="12"/>
        <v>-8.4156609954418702</v>
      </c>
      <c r="AQ7">
        <f t="shared" si="13"/>
        <v>-261.70900130116479</v>
      </c>
      <c r="AR7">
        <f t="shared" si="14"/>
        <v>763.14512301842194</v>
      </c>
      <c r="AS7">
        <f t="shared" si="15"/>
        <v>-145.04636406224003</v>
      </c>
      <c r="AT7">
        <f t="shared" si="16"/>
        <v>78.79676366604987</v>
      </c>
      <c r="AU7">
        <f t="shared" si="17"/>
        <v>696.89552262223174</v>
      </c>
      <c r="AW7">
        <v>4</v>
      </c>
      <c r="AX7">
        <f>(R7*SUMPRODUCT(K8:$K$23, X8:$X$23)-$AZ$3*SUMPRODUCT(K7:$K$22, W8:$W$23))/Z7</f>
        <v>1064.3825982994479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1.5977630000000001E-3</v>
      </c>
      <c r="O8">
        <f t="shared" si="29"/>
        <v>1615.5183861729136</v>
      </c>
      <c r="P8">
        <f t="shared" si="30"/>
        <v>80.775919308645683</v>
      </c>
      <c r="Q8" s="5">
        <f t="shared" si="31"/>
        <v>12.5</v>
      </c>
      <c r="R8">
        <f t="shared" si="0"/>
        <v>250000</v>
      </c>
      <c r="S8">
        <f t="shared" si="1"/>
        <v>1254.3470410191828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1016.4353850462829</v>
      </c>
      <c r="AC8">
        <f t="shared" si="2"/>
        <v>1183.9502113249268</v>
      </c>
      <c r="AE8">
        <f t="shared" si="3"/>
        <v>1524.851793132643</v>
      </c>
      <c r="AF8">
        <f t="shared" si="4"/>
        <v>-76.242589656632148</v>
      </c>
      <c r="AG8">
        <f t="shared" si="5"/>
        <v>-11.798471362069613</v>
      </c>
      <c r="AH8">
        <f t="shared" si="6"/>
        <v>-381.4471536626931</v>
      </c>
      <c r="AI8">
        <f t="shared" si="7"/>
        <v>1055.363578451248</v>
      </c>
      <c r="AJ8">
        <f t="shared" si="8"/>
        <v>-167.51482627864391</v>
      </c>
      <c r="AK8">
        <f t="shared" ref="AK8:AK23" si="32">G8*SUM(AB8:AB8, AE8:AF8)</f>
        <v>52.505449735524856</v>
      </c>
      <c r="AL8">
        <f t="shared" si="9"/>
        <v>940.35420190812897</v>
      </c>
      <c r="AN8">
        <f t="shared" si="10"/>
        <v>1002.3664995508614</v>
      </c>
      <c r="AO8">
        <f t="shared" si="11"/>
        <v>-50.118324977543068</v>
      </c>
      <c r="AP8">
        <f t="shared" si="12"/>
        <v>-7.7557651783015302</v>
      </c>
      <c r="AQ8">
        <f t="shared" si="13"/>
        <v>-250.74558058853498</v>
      </c>
      <c r="AR8">
        <f t="shared" si="14"/>
        <v>693.74682880648163</v>
      </c>
      <c r="AS8">
        <f t="shared" si="15"/>
        <v>-110.11643937857032</v>
      </c>
      <c r="AT8">
        <f t="shared" si="16"/>
        <v>34.514635517868733</v>
      </c>
      <c r="AU8">
        <f t="shared" si="17"/>
        <v>618.14502494578005</v>
      </c>
      <c r="AW8">
        <v>5</v>
      </c>
      <c r="AX8">
        <f>(R8*SUMPRODUCT(K9:$K$23, X9:$X$23)-$AZ$3*SUMPRODUCT(K8:$K$22, W9:$W$23))/Z8</f>
        <v>1254.3470410191828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1.661898E-3</v>
      </c>
      <c r="O9">
        <f t="shared" si="29"/>
        <v>1615.5183861729136</v>
      </c>
      <c r="P9">
        <f t="shared" si="30"/>
        <v>80.775919308645683</v>
      </c>
      <c r="Q9" s="5">
        <f t="shared" si="31"/>
        <v>12.5</v>
      </c>
      <c r="R9">
        <f t="shared" si="0"/>
        <v>250000</v>
      </c>
      <c r="S9">
        <f t="shared" si="1"/>
        <v>1419.7221834585146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1183.9502113249268</v>
      </c>
      <c r="AC9">
        <f t="shared" si="2"/>
        <v>1324.4166640254325</v>
      </c>
      <c r="AE9">
        <f t="shared" si="3"/>
        <v>1507.069127056013</v>
      </c>
      <c r="AF9">
        <f t="shared" si="4"/>
        <v>-75.353456352800663</v>
      </c>
      <c r="AG9">
        <f t="shared" si="5"/>
        <v>-11.660878792489235</v>
      </c>
      <c r="AH9">
        <f t="shared" si="6"/>
        <v>-392.1571191936153</v>
      </c>
      <c r="AI9">
        <f t="shared" si="7"/>
        <v>1027.8976727171078</v>
      </c>
      <c r="AJ9">
        <f t="shared" si="8"/>
        <v>-140.46645270050567</v>
      </c>
      <c r="AK9">
        <f t="shared" si="32"/>
        <v>15.432428703966023</v>
      </c>
      <c r="AL9">
        <f t="shared" si="9"/>
        <v>902.86364872056811</v>
      </c>
      <c r="AN9">
        <f t="shared" si="10"/>
        <v>941.52918045474462</v>
      </c>
      <c r="AO9">
        <f t="shared" si="11"/>
        <v>-47.076459022737239</v>
      </c>
      <c r="AP9">
        <f t="shared" si="12"/>
        <v>-7.285039190154178</v>
      </c>
      <c r="AQ9">
        <f t="shared" si="13"/>
        <v>-244.99697088555325</v>
      </c>
      <c r="AR9">
        <f t="shared" si="14"/>
        <v>642.17071135629988</v>
      </c>
      <c r="AS9">
        <f t="shared" si="15"/>
        <v>-87.755273940779759</v>
      </c>
      <c r="AT9">
        <f t="shared" si="16"/>
        <v>9.6412843241339701</v>
      </c>
      <c r="AU9">
        <f t="shared" si="17"/>
        <v>564.05672173965411</v>
      </c>
      <c r="AW9">
        <v>6</v>
      </c>
      <c r="AX9">
        <f>(R9*SUMPRODUCT(K10:$K$23, X10:$X$23)-$AZ$3*SUMPRODUCT(K9:$K$22, W10:$W$23))/Z9</f>
        <v>1419.7221834585146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1.7364850000000001E-3</v>
      </c>
      <c r="O10">
        <f t="shared" si="29"/>
        <v>1615.5183861729136</v>
      </c>
      <c r="P10">
        <f t="shared" si="30"/>
        <v>80.775919308645683</v>
      </c>
      <c r="Q10" s="5">
        <f t="shared" si="31"/>
        <v>12.5</v>
      </c>
      <c r="R10">
        <f t="shared" si="0"/>
        <v>250000</v>
      </c>
      <c r="S10">
        <f t="shared" si="1"/>
        <v>1568.5692199170669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1324.4166640254325</v>
      </c>
      <c r="AC10">
        <f t="shared" si="2"/>
        <v>1446.0979783848375</v>
      </c>
      <c r="AE10">
        <f t="shared" si="3"/>
        <v>1489.3814328523572</v>
      </c>
      <c r="AF10">
        <f t="shared" si="4"/>
        <v>-74.469071642617862</v>
      </c>
      <c r="AG10">
        <f t="shared" si="5"/>
        <v>-11.524021063454368</v>
      </c>
      <c r="AH10">
        <f t="shared" si="6"/>
        <v>-404.97882219951344</v>
      </c>
      <c r="AI10">
        <f t="shared" si="7"/>
        <v>998.40951794677176</v>
      </c>
      <c r="AJ10">
        <f t="shared" si="8"/>
        <v>-121.68131435940495</v>
      </c>
      <c r="AK10">
        <f t="shared" si="32"/>
        <v>11.231249003464205</v>
      </c>
      <c r="AL10">
        <f t="shared" si="9"/>
        <v>887.95945259083101</v>
      </c>
      <c r="AN10">
        <f t="shared" si="10"/>
        <v>884.06549867104536</v>
      </c>
      <c r="AO10">
        <f t="shared" si="11"/>
        <v>-44.203274933552272</v>
      </c>
      <c r="AP10">
        <f t="shared" si="12"/>
        <v>-6.8404165671966952</v>
      </c>
      <c r="AQ10">
        <f t="shared" si="13"/>
        <v>-240.38691264826375</v>
      </c>
      <c r="AR10">
        <f t="shared" si="14"/>
        <v>592.63489452203282</v>
      </c>
      <c r="AS10">
        <f t="shared" si="15"/>
        <v>-72.227469394510337</v>
      </c>
      <c r="AT10">
        <f t="shared" si="16"/>
        <v>6.6666332290249146</v>
      </c>
      <c r="AU10">
        <f t="shared" si="17"/>
        <v>527.07405835654743</v>
      </c>
      <c r="AW10">
        <v>7</v>
      </c>
      <c r="AX10">
        <f>(R10*SUMPRODUCT(K11:$K$23, X11:$X$23)-$AZ$3*SUMPRODUCT(K10:$K$22, W11:$W$23))/Z10</f>
        <v>1568.5692199170669</v>
      </c>
    </row>
    <row r="11" spans="1:52" x14ac:dyDescent="0.25">
      <c r="A11" t="s">
        <v>33</v>
      </c>
      <c r="C11" s="24">
        <f>AU25</f>
        <v>5990.1420820096209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1.8096469999999999E-3</v>
      </c>
      <c r="O11">
        <f t="shared" si="29"/>
        <v>1615.5183861729136</v>
      </c>
      <c r="P11">
        <f t="shared" si="30"/>
        <v>80.775919308645683</v>
      </c>
      <c r="Q11" s="5">
        <f t="shared" si="31"/>
        <v>12.5</v>
      </c>
      <c r="R11">
        <f t="shared" si="0"/>
        <v>250000</v>
      </c>
      <c r="S11">
        <f t="shared" si="1"/>
        <v>1702.0429545838833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1446.0979783848375</v>
      </c>
      <c r="AC11">
        <f t="shared" si="2"/>
        <v>1550.6191975258785</v>
      </c>
      <c r="AE11">
        <f t="shared" si="3"/>
        <v>1471.7923638820166</v>
      </c>
      <c r="AF11">
        <f t="shared" si="4"/>
        <v>-73.589618194100836</v>
      </c>
      <c r="AG11">
        <f t="shared" si="5"/>
        <v>-11.387926442674408</v>
      </c>
      <c r="AH11">
        <f t="shared" si="6"/>
        <v>-417.08820290834018</v>
      </c>
      <c r="AI11">
        <f t="shared" si="7"/>
        <v>969.72661633690109</v>
      </c>
      <c r="AJ11">
        <f t="shared" si="8"/>
        <v>-104.521219141041</v>
      </c>
      <c r="AK11">
        <f t="shared" si="32"/>
        <v>6.8263217377746077</v>
      </c>
      <c r="AL11">
        <f t="shared" si="9"/>
        <v>872.03171893363469</v>
      </c>
      <c r="AN11">
        <f t="shared" si="10"/>
        <v>830.83689701080482</v>
      </c>
      <c r="AO11">
        <f t="shared" si="11"/>
        <v>-41.541844850540244</v>
      </c>
      <c r="AP11">
        <f t="shared" si="12"/>
        <v>-6.4285626839801715</v>
      </c>
      <c r="AQ11">
        <f t="shared" si="13"/>
        <v>-235.4491549135102</v>
      </c>
      <c r="AR11">
        <f t="shared" si="14"/>
        <v>547.41733456277416</v>
      </c>
      <c r="AS11">
        <f t="shared" si="15"/>
        <v>-59.002946009230833</v>
      </c>
      <c r="AT11">
        <f t="shared" si="16"/>
        <v>3.8535055010413886</v>
      </c>
      <c r="AU11">
        <f t="shared" si="17"/>
        <v>492.2678940545847</v>
      </c>
      <c r="AW11">
        <v>8</v>
      </c>
      <c r="AX11">
        <f>(R11*SUMPRODUCT(K12:$K$23, X12:$X$23)-$AZ$3*SUMPRODUCT(K11:$K$22, W12:$W$23))/Z11</f>
        <v>1702.0429545838833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1.8942099999999999E-3</v>
      </c>
      <c r="O12">
        <f t="shared" si="29"/>
        <v>1615.5183861729136</v>
      </c>
      <c r="P12">
        <f t="shared" si="30"/>
        <v>80.775919308645683</v>
      </c>
      <c r="Q12" s="5">
        <f t="shared" si="31"/>
        <v>12.5</v>
      </c>
      <c r="R12">
        <f t="shared" si="0"/>
        <v>250000</v>
      </c>
      <c r="S12">
        <f t="shared" si="1"/>
        <v>1820.2610570545164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1550.6191975258785</v>
      </c>
      <c r="AC12">
        <f t="shared" si="2"/>
        <v>1638.5955165374357</v>
      </c>
      <c r="AE12">
        <f t="shared" si="3"/>
        <v>1454.2865564296073</v>
      </c>
      <c r="AF12">
        <f t="shared" si="4"/>
        <v>-72.714327821480381</v>
      </c>
      <c r="AG12">
        <f t="shared" si="5"/>
        <v>-11.252476054100685</v>
      </c>
      <c r="AH12">
        <f t="shared" si="6"/>
        <v>-431.42248293956578</v>
      </c>
      <c r="AI12">
        <f t="shared" si="7"/>
        <v>938.89726961446058</v>
      </c>
      <c r="AJ12">
        <f t="shared" si="8"/>
        <v>-87.97631901155728</v>
      </c>
      <c r="AK12">
        <f t="shared" si="32"/>
        <v>6.7440402801082131</v>
      </c>
      <c r="AL12">
        <f t="shared" si="9"/>
        <v>857.66499088301157</v>
      </c>
      <c r="AN12">
        <f t="shared" si="10"/>
        <v>780.44942340717739</v>
      </c>
      <c r="AO12">
        <f t="shared" si="11"/>
        <v>-39.022471170358877</v>
      </c>
      <c r="AP12">
        <f t="shared" si="12"/>
        <v>-6.0386918998181836</v>
      </c>
      <c r="AQ12">
        <f t="shared" si="13"/>
        <v>-231.52481645825802</v>
      </c>
      <c r="AR12">
        <f t="shared" si="14"/>
        <v>503.86344387874232</v>
      </c>
      <c r="AS12">
        <f t="shared" si="15"/>
        <v>-47.212887406883773</v>
      </c>
      <c r="AT12">
        <f t="shared" si="16"/>
        <v>3.6192195580541351</v>
      </c>
      <c r="AU12">
        <f t="shared" si="17"/>
        <v>460.26977602991269</v>
      </c>
      <c r="AW12">
        <v>9</v>
      </c>
      <c r="AX12">
        <f>(R12*SUMPRODUCT(K13:$K$23, X13:$X$23)-$AZ$3*SUMPRODUCT(K12:$K$22, W13:$W$23))/Z12</f>
        <v>1820.2610570545164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1.9849490000000002E-3</v>
      </c>
      <c r="O13">
        <f t="shared" si="29"/>
        <v>1615.5183861729136</v>
      </c>
      <c r="P13">
        <f t="shared" si="30"/>
        <v>80.775919308645683</v>
      </c>
      <c r="Q13" s="5">
        <f t="shared" si="31"/>
        <v>12.5</v>
      </c>
      <c r="R13">
        <f t="shared" si="0"/>
        <v>250000</v>
      </c>
      <c r="S13">
        <f t="shared" si="1"/>
        <v>1923.4956482982734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1638.5955165374357</v>
      </c>
      <c r="AC13">
        <f t="shared" si="2"/>
        <v>1710.7748338520673</v>
      </c>
      <c r="AE13">
        <f t="shared" si="3"/>
        <v>1436.8570062194131</v>
      </c>
      <c r="AF13">
        <f t="shared" si="4"/>
        <v>-71.842850310970661</v>
      </c>
      <c r="AG13">
        <f t="shared" si="5"/>
        <v>-11.117615702468568</v>
      </c>
      <c r="AH13">
        <f t="shared" si="6"/>
        <v>-446.71182182222208</v>
      </c>
      <c r="AI13">
        <f t="shared" si="7"/>
        <v>907.18471838375183</v>
      </c>
      <c r="AJ13">
        <f t="shared" si="8"/>
        <v>-72.179317314631589</v>
      </c>
      <c r="AK13">
        <f t="shared" si="32"/>
        <v>6.0072193448917561</v>
      </c>
      <c r="AL13">
        <f t="shared" si="9"/>
        <v>841.01262041401196</v>
      </c>
      <c r="AN13">
        <f t="shared" si="10"/>
        <v>733.18986105406759</v>
      </c>
      <c r="AO13">
        <f t="shared" si="11"/>
        <v>-36.659493052703382</v>
      </c>
      <c r="AP13">
        <f t="shared" si="12"/>
        <v>-5.6730231866237038</v>
      </c>
      <c r="AQ13">
        <f t="shared" si="13"/>
        <v>-227.94514496248368</v>
      </c>
      <c r="AR13">
        <f t="shared" si="14"/>
        <v>462.91219985225689</v>
      </c>
      <c r="AS13">
        <f t="shared" si="15"/>
        <v>-36.831183203216362</v>
      </c>
      <c r="AT13">
        <f t="shared" si="16"/>
        <v>3.0653240355428393</v>
      </c>
      <c r="AU13">
        <f t="shared" si="17"/>
        <v>429.14634068458332</v>
      </c>
      <c r="AW13">
        <v>10</v>
      </c>
      <c r="AX13">
        <f>(R13*SUMPRODUCT(K14:$K$23, X14:$X$23)-$AZ$3*SUMPRODUCT(K13:$K$22, W14:$W$23))/Z13</f>
        <v>1923.4956482982734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2.0842399999999998E-3</v>
      </c>
      <c r="O14">
        <f t="shared" si="29"/>
        <v>1615.5183861729136</v>
      </c>
      <c r="P14">
        <f t="shared" si="30"/>
        <v>80.775919308645683</v>
      </c>
      <c r="Q14" s="5">
        <f t="shared" si="31"/>
        <v>12.5</v>
      </c>
      <c r="R14">
        <f t="shared" si="0"/>
        <v>250000</v>
      </c>
      <c r="S14">
        <f t="shared" si="1"/>
        <v>2011.9324460422877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1710.7748338520673</v>
      </c>
      <c r="AC14">
        <f t="shared" si="2"/>
        <v>1767.8074225736984</v>
      </c>
      <c r="AE14">
        <f t="shared" si="3"/>
        <v>1419.4936813105762</v>
      </c>
      <c r="AF14">
        <f t="shared" si="4"/>
        <v>-70.97468406552882</v>
      </c>
      <c r="AG14">
        <f t="shared" si="5"/>
        <v>-10.983267766092169</v>
      </c>
      <c r="AH14">
        <f t="shared" si="6"/>
        <v>-463.43558703426174</v>
      </c>
      <c r="AI14">
        <f t="shared" si="7"/>
        <v>874.10014244469335</v>
      </c>
      <c r="AJ14">
        <f t="shared" si="8"/>
        <v>-57.0325887216311</v>
      </c>
      <c r="AK14">
        <f t="shared" si="32"/>
        <v>5.5067288959748071</v>
      </c>
      <c r="AL14">
        <f t="shared" si="9"/>
        <v>822.57428261903704</v>
      </c>
      <c r="AN14">
        <f t="shared" si="10"/>
        <v>688.91936352246853</v>
      </c>
      <c r="AO14">
        <f t="shared" si="11"/>
        <v>-34.445968176123436</v>
      </c>
      <c r="AP14">
        <f t="shared" si="12"/>
        <v>-5.3304822264703979</v>
      </c>
      <c r="AQ14">
        <f t="shared" si="13"/>
        <v>-224.91804920084812</v>
      </c>
      <c r="AR14">
        <f t="shared" si="14"/>
        <v>424.22486391902657</v>
      </c>
      <c r="AS14">
        <f t="shared" si="15"/>
        <v>-27.679485466866428</v>
      </c>
      <c r="AT14">
        <f t="shared" si="16"/>
        <v>2.6725671385892662</v>
      </c>
      <c r="AU14">
        <f t="shared" si="17"/>
        <v>399.21794559074942</v>
      </c>
      <c r="AW14">
        <v>11</v>
      </c>
      <c r="AX14">
        <f>(R14*SUMPRODUCT(K15:$K$23, X15:$X$23)-$AZ$3*SUMPRODUCT(K14:$K$22, W15:$W$23))/Z14</f>
        <v>2011.9324460422877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2.1892320000000002E-3</v>
      </c>
      <c r="O15">
        <f t="shared" si="29"/>
        <v>1615.5183861729136</v>
      </c>
      <c r="P15">
        <f t="shared" si="30"/>
        <v>80.775919308645683</v>
      </c>
      <c r="Q15" s="5">
        <f t="shared" si="31"/>
        <v>12.5</v>
      </c>
      <c r="R15">
        <f t="shared" si="0"/>
        <v>250000</v>
      </c>
      <c r="S15">
        <f t="shared" si="1"/>
        <v>2086.3567849253891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1767.8074225736984</v>
      </c>
      <c r="AC15">
        <f t="shared" si="2"/>
        <v>1810.8559030067604</v>
      </c>
      <c r="AE15">
        <f t="shared" si="3"/>
        <v>1402.1911435065476</v>
      </c>
      <c r="AF15">
        <f t="shared" si="4"/>
        <v>-70.109557175327382</v>
      </c>
      <c r="AG15">
        <f t="shared" si="5"/>
        <v>-10.849390167173151</v>
      </c>
      <c r="AH15">
        <f t="shared" si="6"/>
        <v>-480.89842516194989</v>
      </c>
      <c r="AI15">
        <f t="shared" si="7"/>
        <v>840.33377100209714</v>
      </c>
      <c r="AJ15">
        <f t="shared" si="8"/>
        <v>-43.048480433061968</v>
      </c>
      <c r="AK15">
        <f t="shared" si="32"/>
        <v>12.709544936510166</v>
      </c>
      <c r="AL15">
        <f t="shared" si="9"/>
        <v>809.99483550554532</v>
      </c>
      <c r="AN15">
        <f t="shared" si="10"/>
        <v>646.94549441125673</v>
      </c>
      <c r="AO15">
        <f t="shared" si="11"/>
        <v>-32.347274720562837</v>
      </c>
      <c r="AP15">
        <f t="shared" si="12"/>
        <v>-5.005711324213399</v>
      </c>
      <c r="AQ15">
        <f t="shared" si="13"/>
        <v>-221.87778810952076</v>
      </c>
      <c r="AR15">
        <f t="shared" si="14"/>
        <v>387.71472025695965</v>
      </c>
      <c r="AS15">
        <f t="shared" si="15"/>
        <v>-19.861786024246513</v>
      </c>
      <c r="AT15">
        <f t="shared" si="16"/>
        <v>5.863952907397791</v>
      </c>
      <c r="AU15">
        <f t="shared" si="17"/>
        <v>373.71688714011094</v>
      </c>
      <c r="AW15">
        <v>12</v>
      </c>
      <c r="AX15">
        <f>(R15*SUMPRODUCT(K16:$K$23, X16:$X$23)-$AZ$3*SUMPRODUCT(K15:$K$22, W16:$W$23))/Z15</f>
        <v>2086.3567849253891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2.8741389999999999E-3</v>
      </c>
      <c r="O16">
        <f t="shared" si="29"/>
        <v>1615.5183861729136</v>
      </c>
      <c r="P16">
        <f t="shared" si="30"/>
        <v>80.775919308645683</v>
      </c>
      <c r="Q16" s="5">
        <f t="shared" si="31"/>
        <v>12.5</v>
      </c>
      <c r="R16">
        <f t="shared" si="0"/>
        <v>250000</v>
      </c>
      <c r="S16">
        <f t="shared" si="1"/>
        <v>2085.5155890798878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1810.8559030067604</v>
      </c>
      <c r="AC16">
        <f t="shared" si="2"/>
        <v>1786.8219750748551</v>
      </c>
      <c r="AE16">
        <f t="shared" si="3"/>
        <v>1384.1391398204755</v>
      </c>
      <c r="AF16">
        <f t="shared" si="4"/>
        <v>-69.206956991023773</v>
      </c>
      <c r="AG16">
        <f t="shared" si="5"/>
        <v>-10.709713610095731</v>
      </c>
      <c r="AH16">
        <f t="shared" si="6"/>
        <v>-623.65310811377742</v>
      </c>
      <c r="AI16">
        <f t="shared" si="7"/>
        <v>680.56936110557842</v>
      </c>
      <c r="AJ16">
        <f t="shared" si="8"/>
        <v>24.033927931905282</v>
      </c>
      <c r="AK16">
        <f t="shared" si="32"/>
        <v>22.19309540943711</v>
      </c>
      <c r="AL16">
        <f t="shared" si="9"/>
        <v>726.7963844469208</v>
      </c>
      <c r="AN16">
        <f t="shared" si="10"/>
        <v>605.49599714684985</v>
      </c>
      <c r="AO16">
        <f t="shared" si="11"/>
        <v>-30.274799857342494</v>
      </c>
      <c r="AP16">
        <f t="shared" si="12"/>
        <v>-4.6849977252598869</v>
      </c>
      <c r="AQ16">
        <f t="shared" si="13"/>
        <v>-272.81900331209584</v>
      </c>
      <c r="AR16">
        <f t="shared" si="14"/>
        <v>297.71719625215155</v>
      </c>
      <c r="AS16">
        <f t="shared" si="15"/>
        <v>10.51371696661362</v>
      </c>
      <c r="AT16">
        <f t="shared" si="16"/>
        <v>9.7084390204117792</v>
      </c>
      <c r="AU16">
        <f t="shared" si="17"/>
        <v>317.93935223917697</v>
      </c>
      <c r="AW16">
        <v>13</v>
      </c>
      <c r="AX16">
        <f>(R16*SUMPRODUCT(K17:$K$23, X17:$X$23)-$AZ$3*SUMPRODUCT(K16:$K$22, W17:$W$23))/Z16</f>
        <v>2085.5155890798878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3.657909E-3</v>
      </c>
      <c r="O17">
        <f t="shared" si="29"/>
        <v>1615.5183861729136</v>
      </c>
      <c r="P17">
        <f t="shared" si="30"/>
        <v>80.775919308645683</v>
      </c>
      <c r="Q17" s="5">
        <f t="shared" si="31"/>
        <v>12.5</v>
      </c>
      <c r="R17">
        <f t="shared" si="0"/>
        <v>250000</v>
      </c>
      <c r="S17">
        <f t="shared" si="1"/>
        <v>2007.9157947142714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1786.8219750748551</v>
      </c>
      <c r="AC17">
        <f t="shared" si="2"/>
        <v>1696.840053225696</v>
      </c>
      <c r="AE17">
        <f t="shared" si="3"/>
        <v>1365.234693405469</v>
      </c>
      <c r="AF17">
        <f t="shared" si="4"/>
        <v>-68.261734670273455</v>
      </c>
      <c r="AG17">
        <f t="shared" si="5"/>
        <v>-10.563441316192982</v>
      </c>
      <c r="AH17">
        <f t="shared" si="6"/>
        <v>-783.50315603583329</v>
      </c>
      <c r="AI17">
        <f t="shared" si="7"/>
        <v>502.90636138316938</v>
      </c>
      <c r="AJ17">
        <f t="shared" si="8"/>
        <v>89.981921849159107</v>
      </c>
      <c r="AK17">
        <f t="shared" si="32"/>
        <v>42.556370086578696</v>
      </c>
      <c r="AL17">
        <f t="shared" si="9"/>
        <v>635.44465331890717</v>
      </c>
      <c r="AN17">
        <f t="shared" si="10"/>
        <v>562.51877923891288</v>
      </c>
      <c r="AO17">
        <f t="shared" si="11"/>
        <v>-28.125938961945646</v>
      </c>
      <c r="AP17">
        <f t="shared" si="12"/>
        <v>-4.3524634573448999</v>
      </c>
      <c r="AQ17">
        <f t="shared" si="13"/>
        <v>-322.82745303207435</v>
      </c>
      <c r="AR17">
        <f t="shared" si="14"/>
        <v>207.21292378754808</v>
      </c>
      <c r="AS17">
        <f t="shared" si="15"/>
        <v>37.075325639360493</v>
      </c>
      <c r="AT17">
        <f t="shared" si="16"/>
        <v>17.534536344244462</v>
      </c>
      <c r="AU17">
        <f t="shared" si="17"/>
        <v>261.82278577115301</v>
      </c>
      <c r="AW17">
        <v>14</v>
      </c>
      <c r="AX17">
        <f>(R17*SUMPRODUCT(K18:$K$23, X18:$X$23)-$AZ$3*SUMPRODUCT(K17:$K$22, W18:$W$23))/Z17</f>
        <v>2007.9157947142714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4.4868319999999996E-3</v>
      </c>
      <c r="O18">
        <f t="shared" si="29"/>
        <v>1615.5183861729136</v>
      </c>
      <c r="P18">
        <f t="shared" si="30"/>
        <v>80.775919308645683</v>
      </c>
      <c r="Q18" s="5">
        <f t="shared" si="31"/>
        <v>12.5</v>
      </c>
      <c r="R18">
        <f t="shared" si="0"/>
        <v>250000</v>
      </c>
      <c r="S18">
        <f t="shared" si="1"/>
        <v>1858.9191045092139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1696.840053225696</v>
      </c>
      <c r="AC18">
        <f t="shared" si="2"/>
        <v>1548.1688795929495</v>
      </c>
      <c r="AE18">
        <f t="shared" si="3"/>
        <v>1345.4567677615325</v>
      </c>
      <c r="AF18">
        <f t="shared" si="4"/>
        <v>-67.272838388076636</v>
      </c>
      <c r="AG18">
        <f t="shared" si="5"/>
        <v>-10.410410516503434</v>
      </c>
      <c r="AH18">
        <f t="shared" si="6"/>
        <v>-947.92773055233567</v>
      </c>
      <c r="AI18">
        <f t="shared" si="7"/>
        <v>319.8457883046168</v>
      </c>
      <c r="AJ18">
        <f t="shared" si="8"/>
        <v>148.67117363274656</v>
      </c>
      <c r="AK18">
        <f t="shared" si="32"/>
        <v>64.260518024141689</v>
      </c>
      <c r="AL18">
        <f t="shared" si="9"/>
        <v>532.77747996150504</v>
      </c>
      <c r="AN18">
        <f t="shared" si="10"/>
        <v>518.05407362604785</v>
      </c>
      <c r="AO18">
        <f t="shared" si="11"/>
        <v>-25.902703681302395</v>
      </c>
      <c r="AP18">
        <f t="shared" si="12"/>
        <v>-4.0084198210000981</v>
      </c>
      <c r="AQ18">
        <f t="shared" si="13"/>
        <v>-364.98967048398708</v>
      </c>
      <c r="AR18">
        <f t="shared" si="14"/>
        <v>123.15327963975822</v>
      </c>
      <c r="AS18">
        <f t="shared" si="15"/>
        <v>57.244282370625172</v>
      </c>
      <c r="AT18">
        <f t="shared" si="16"/>
        <v>24.742841192224049</v>
      </c>
      <c r="AU18">
        <f t="shared" si="17"/>
        <v>205.14040320260744</v>
      </c>
      <c r="AW18">
        <v>15</v>
      </c>
      <c r="AX18">
        <f>(R18*SUMPRODUCT(K19:$K$23, X19:$X$23)-$AZ$3*SUMPRODUCT(K18:$K$22, W19:$W$23))/Z18</f>
        <v>1858.9191045092139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5.3970320000000004E-3</v>
      </c>
      <c r="O19">
        <f t="shared" si="29"/>
        <v>1615.5183861729136</v>
      </c>
      <c r="P19">
        <f t="shared" si="30"/>
        <v>80.775919308645683</v>
      </c>
      <c r="Q19" s="5">
        <f t="shared" si="31"/>
        <v>12.5</v>
      </c>
      <c r="R19">
        <f t="shared" si="0"/>
        <v>250000</v>
      </c>
      <c r="S19">
        <f t="shared" si="1"/>
        <v>1639.3749730672118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1548.1688795929495</v>
      </c>
      <c r="AC19">
        <f t="shared" si="2"/>
        <v>1344.303359215598</v>
      </c>
      <c r="AE19">
        <f t="shared" si="3"/>
        <v>1324.7407268536915</v>
      </c>
      <c r="AF19">
        <f t="shared" si="4"/>
        <v>-66.23703634268459</v>
      </c>
      <c r="AG19">
        <f t="shared" si="5"/>
        <v>-10.250121092647694</v>
      </c>
      <c r="AH19">
        <f t="shared" si="6"/>
        <v>-1123.7063738141114</v>
      </c>
      <c r="AI19">
        <f t="shared" si="7"/>
        <v>124.54719560424769</v>
      </c>
      <c r="AJ19">
        <f t="shared" si="8"/>
        <v>203.86552037735146</v>
      </c>
      <c r="AK19">
        <f t="shared" si="32"/>
        <v>62.588798313318236</v>
      </c>
      <c r="AL19">
        <f t="shared" si="9"/>
        <v>391.0015142949174</v>
      </c>
      <c r="AN19">
        <f t="shared" si="10"/>
        <v>475.19804218063831</v>
      </c>
      <c r="AO19">
        <f t="shared" si="11"/>
        <v>-23.75990210903192</v>
      </c>
      <c r="AP19">
        <f t="shared" si="12"/>
        <v>-3.6768232278244128</v>
      </c>
      <c r="AQ19">
        <f t="shared" si="13"/>
        <v>-403.08496447497305</v>
      </c>
      <c r="AR19">
        <f t="shared" si="14"/>
        <v>44.676352368808864</v>
      </c>
      <c r="AS19">
        <f t="shared" si="15"/>
        <v>73.128646374101976</v>
      </c>
      <c r="AT19">
        <f t="shared" si="16"/>
        <v>22.451241830215483</v>
      </c>
      <c r="AU19">
        <f t="shared" si="17"/>
        <v>140.25624057312635</v>
      </c>
      <c r="AW19">
        <v>16</v>
      </c>
      <c r="AX19">
        <f>(R19*SUMPRODUCT(K20:$K$23, X20:$X$23)-$AZ$3*SUMPRODUCT(K19:$K$22, W20:$W$23))/Z19</f>
        <v>1639.3749730672118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6.3737730000000001E-3</v>
      </c>
      <c r="O20">
        <f t="shared" si="29"/>
        <v>1615.5183861729136</v>
      </c>
      <c r="P20">
        <f t="shared" si="30"/>
        <v>80.775919308645683</v>
      </c>
      <c r="Q20" s="5">
        <f t="shared" si="31"/>
        <v>12.5</v>
      </c>
      <c r="R20">
        <f t="shared" si="0"/>
        <v>250000</v>
      </c>
      <c r="S20">
        <f t="shared" si="1"/>
        <v>1342.0534084867077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1344.303359215598</v>
      </c>
      <c r="AC20">
        <f t="shared" si="2"/>
        <v>1082.4775112584914</v>
      </c>
      <c r="AE20">
        <f t="shared" si="3"/>
        <v>1303.0497229083342</v>
      </c>
      <c r="AF20">
        <f t="shared" si="4"/>
        <v>-65.152486145416717</v>
      </c>
      <c r="AG20">
        <f t="shared" si="5"/>
        <v>-10.082287936654168</v>
      </c>
      <c r="AH20">
        <f t="shared" si="6"/>
        <v>-1306.6389013409675</v>
      </c>
      <c r="AI20">
        <f t="shared" si="7"/>
        <v>-78.823952514704388</v>
      </c>
      <c r="AJ20">
        <f t="shared" si="8"/>
        <v>261.82584795710659</v>
      </c>
      <c r="AK20">
        <f t="shared" si="32"/>
        <v>11.103462562707614</v>
      </c>
      <c r="AL20">
        <f t="shared" si="9"/>
        <v>194.10535800510982</v>
      </c>
      <c r="AN20">
        <f t="shared" si="10"/>
        <v>443.3436946864536</v>
      </c>
      <c r="AO20">
        <f t="shared" si="11"/>
        <v>-22.167184734322685</v>
      </c>
      <c r="AP20">
        <f t="shared" si="12"/>
        <v>-3.4303516635975417</v>
      </c>
      <c r="AQ20">
        <f t="shared" si="13"/>
        <v>-444.56486038660898</v>
      </c>
      <c r="AR20">
        <f t="shared" si="14"/>
        <v>-26.818702098075637</v>
      </c>
      <c r="AS20">
        <f t="shared" si="15"/>
        <v>89.082432356177335</v>
      </c>
      <c r="AT20">
        <f t="shared" si="16"/>
        <v>3.7777914609247851</v>
      </c>
      <c r="AU20">
        <f t="shared" si="17"/>
        <v>66.041521719026477</v>
      </c>
      <c r="AW20">
        <v>17</v>
      </c>
      <c r="AX20">
        <f>(R20*SUMPRODUCT(K21:$K$23, X21:$X$23)-$AZ$3*SUMPRODUCT(K20:$K$22, W21:$W$23))/Z20</f>
        <v>1342.0534084867077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7.4983330000000003E-3</v>
      </c>
      <c r="O21">
        <f t="shared" si="29"/>
        <v>1615.5183861729136</v>
      </c>
      <c r="P21">
        <f t="shared" si="30"/>
        <v>80.775919308645683</v>
      </c>
      <c r="Q21" s="5">
        <f t="shared" si="31"/>
        <v>12.5</v>
      </c>
      <c r="R21">
        <f t="shared" si="0"/>
        <v>250000</v>
      </c>
      <c r="S21">
        <f t="shared" si="1"/>
        <v>963.61016628633388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1082.4775112584914</v>
      </c>
      <c r="AC21">
        <f t="shared" si="2"/>
        <v>763.63135484271925</v>
      </c>
      <c r="AE21">
        <f t="shared" si="3"/>
        <v>1280.2485249413264</v>
      </c>
      <c r="AF21">
        <f t="shared" si="4"/>
        <v>-64.01242624706633</v>
      </c>
      <c r="AG21">
        <f t="shared" si="5"/>
        <v>-9.9058647049367128</v>
      </c>
      <c r="AH21">
        <f t="shared" si="6"/>
        <v>-1512.0070470183173</v>
      </c>
      <c r="AI21">
        <f t="shared" si="7"/>
        <v>-305.67681302899382</v>
      </c>
      <c r="AJ21">
        <f t="shared" si="8"/>
        <v>318.84615641577216</v>
      </c>
      <c r="AK21">
        <f t="shared" si="32"/>
        <v>3.6779417759244026</v>
      </c>
      <c r="AL21">
        <f t="shared" si="9"/>
        <v>16.84728516270274</v>
      </c>
      <c r="AN21">
        <f t="shared" si="10"/>
        <v>414.33075152989613</v>
      </c>
      <c r="AO21">
        <f t="shared" si="11"/>
        <v>-20.716537576494808</v>
      </c>
      <c r="AP21">
        <f t="shared" si="12"/>
        <v>-3.205865336136982</v>
      </c>
      <c r="AQ21">
        <f t="shared" si="13"/>
        <v>-489.33547190637029</v>
      </c>
      <c r="AR21">
        <f t="shared" si="14"/>
        <v>-98.927123289105893</v>
      </c>
      <c r="AS21">
        <f t="shared" si="15"/>
        <v>103.18915822708733</v>
      </c>
      <c r="AT21">
        <f t="shared" si="16"/>
        <v>1.1903035624835405</v>
      </c>
      <c r="AU21">
        <f t="shared" si="17"/>
        <v>5.4523385004649807</v>
      </c>
      <c r="AW21">
        <v>18</v>
      </c>
      <c r="AX21">
        <f>(R21*SUMPRODUCT(K22:$K$23, X22:$X$23)-$AZ$3*SUMPRODUCT(K21:$K$22, W22:$W$23))/Z21</f>
        <v>963.61016628633388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8.7783159999999995E-3</v>
      </c>
      <c r="O22">
        <f t="shared" si="29"/>
        <v>1615.5183861729136</v>
      </c>
      <c r="P22">
        <f t="shared" si="30"/>
        <v>80.775919308645683</v>
      </c>
      <c r="Q22" s="5">
        <f t="shared" si="31"/>
        <v>12.5</v>
      </c>
      <c r="R22">
        <f t="shared" si="0"/>
        <v>250000</v>
      </c>
      <c r="S22">
        <f t="shared" si="1"/>
        <v>510.48001538222456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763.63135484271925</v>
      </c>
      <c r="AC22">
        <f t="shared" si="2"/>
        <v>396.94310346009678</v>
      </c>
      <c r="AE22">
        <f t="shared" si="3"/>
        <v>1256.2076135814445</v>
      </c>
      <c r="AF22">
        <f t="shared" si="4"/>
        <v>-62.810380679072232</v>
      </c>
      <c r="AG22">
        <f t="shared" si="5"/>
        <v>-9.7198492472541638</v>
      </c>
      <c r="AH22">
        <f t="shared" si="6"/>
        <v>-1739.1362126636243</v>
      </c>
      <c r="AI22">
        <f t="shared" si="7"/>
        <v>-555.4588290085062</v>
      </c>
      <c r="AJ22">
        <f t="shared" si="8"/>
        <v>366.68825138262247</v>
      </c>
      <c r="AK22">
        <f t="shared" si="32"/>
        <v>41.097600342646921</v>
      </c>
      <c r="AL22">
        <f t="shared" si="9"/>
        <v>-147.6729772832368</v>
      </c>
      <c r="AN22">
        <f t="shared" si="10"/>
        <v>379.95356798986012</v>
      </c>
      <c r="AO22">
        <f t="shared" si="11"/>
        <v>-18.997678399493008</v>
      </c>
      <c r="AP22">
        <f t="shared" si="12"/>
        <v>-2.939873442805192</v>
      </c>
      <c r="AQ22">
        <f t="shared" si="13"/>
        <v>-526.02054157115231</v>
      </c>
      <c r="AR22">
        <f t="shared" si="14"/>
        <v>-168.00452542359034</v>
      </c>
      <c r="AS22">
        <f t="shared" si="15"/>
        <v>110.90882426319354</v>
      </c>
      <c r="AT22">
        <f t="shared" si="16"/>
        <v>12.430413346637152</v>
      </c>
      <c r="AU22">
        <f t="shared" si="17"/>
        <v>-44.665287813759647</v>
      </c>
      <c r="AW22">
        <v>19</v>
      </c>
      <c r="AX22">
        <f>(R22*SUMPRODUCT(K23:$K$23, X23:$X$23)-$AZ$3*SUMPRODUCT(K22:$K$22, W23:$W$23))/Z22</f>
        <v>510.48001538222456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1.019566E-2</v>
      </c>
      <c r="O23">
        <f t="shared" si="29"/>
        <v>1615.5183861729136</v>
      </c>
      <c r="P23">
        <f t="shared" si="30"/>
        <v>80.775919308645683</v>
      </c>
      <c r="Q23" s="5">
        <f t="shared" si="31"/>
        <v>12.5</v>
      </c>
      <c r="R23">
        <f t="shared" si="0"/>
        <v>250000</v>
      </c>
      <c r="S23">
        <f t="shared" si="1"/>
        <v>521.00199452293157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396.94310346009678</v>
      </c>
      <c r="AC23">
        <f t="shared" si="2"/>
        <v>396.94310346009678</v>
      </c>
      <c r="AE23">
        <f t="shared" si="3"/>
        <v>1230.8376717281424</v>
      </c>
      <c r="AF23">
        <f t="shared" si="4"/>
        <v>-61.541883586407117</v>
      </c>
      <c r="AG23">
        <f t="shared" si="5"/>
        <v>-9.5235504766053634</v>
      </c>
      <c r="AH23">
        <f t="shared" si="6"/>
        <v>-1982.0055635251881</v>
      </c>
      <c r="AI23">
        <f t="shared" si="7"/>
        <v>-822.23332586005813</v>
      </c>
      <c r="AJ23">
        <f t="shared" si="8"/>
        <v>0</v>
      </c>
      <c r="AK23">
        <f t="shared" si="32"/>
        <v>109.63672241212826</v>
      </c>
      <c r="AL23">
        <f t="shared" si="9"/>
        <v>-712.59660344792985</v>
      </c>
      <c r="AN23">
        <f t="shared" si="10"/>
        <v>337.24083242589916</v>
      </c>
      <c r="AO23">
        <f t="shared" si="11"/>
        <v>-16.862041621294956</v>
      </c>
      <c r="AP23">
        <f t="shared" si="12"/>
        <v>-2.6093855949916378</v>
      </c>
      <c r="AQ23">
        <f t="shared" si="13"/>
        <v>-543.05553158567238</v>
      </c>
      <c r="AR23">
        <f t="shared" si="14"/>
        <v>-225.28612637605988</v>
      </c>
      <c r="AS23">
        <f t="shared" si="15"/>
        <v>0</v>
      </c>
      <c r="AT23">
        <f t="shared" si="16"/>
        <v>30.039687913354577</v>
      </c>
      <c r="AU23">
        <f t="shared" si="17"/>
        <v>-195.2464384627053</v>
      </c>
      <c r="AW23">
        <v>20</v>
      </c>
      <c r="AX23">
        <f>(R23*SUMPRODUCT(K$23:$K24, X$23:$X24)-$AZ$3*SUMPRODUCT(K$22:$K23, W$23:$W24))/Z23</f>
        <v>521.00199452293157</v>
      </c>
    </row>
    <row r="25" spans="5:50" x14ac:dyDescent="0.25">
      <c r="AN25" s="6">
        <f t="shared" ref="AN25:AU25" si="33">SUM(AN3:AN23)</f>
        <v>15526.616896308291</v>
      </c>
      <c r="AO25" s="6">
        <f t="shared" si="33"/>
        <v>-1987.9696344450997</v>
      </c>
      <c r="AP25" s="6">
        <f t="shared" si="33"/>
        <v>-732.59346240754826</v>
      </c>
      <c r="AQ25" s="6">
        <f t="shared" si="33"/>
        <v>-6417.3319617732495</v>
      </c>
      <c r="AR25" s="6">
        <f t="shared" si="33"/>
        <v>6388.7218376823921</v>
      </c>
      <c r="AS25" s="6">
        <f t="shared" si="33"/>
        <v>-826.13560952562193</v>
      </c>
      <c r="AT25" s="6">
        <f t="shared" si="33"/>
        <v>427.55585385284985</v>
      </c>
      <c r="AU25" s="7">
        <f t="shared" si="33"/>
        <v>5990.1420820096209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6043.4855627522884</v>
      </c>
      <c r="K3">
        <v>1</v>
      </c>
      <c r="L3" s="2">
        <v>0</v>
      </c>
      <c r="O3">
        <f>$C$3</f>
        <v>6043.4855627522884</v>
      </c>
      <c r="P3">
        <f>O3*B5</f>
        <v>4834.7884502018305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-3.637978807091713E-12</v>
      </c>
      <c r="W3">
        <v>1</v>
      </c>
      <c r="Z3">
        <v>1</v>
      </c>
      <c r="AC3">
        <f t="shared" ref="AC3:AC23" si="2">S3*Z3</f>
        <v>-3.637978807091713E-12</v>
      </c>
      <c r="AE3">
        <f t="shared" ref="AE3:AE23" si="3">$Z3*O3</f>
        <v>6043.4855627522884</v>
      </c>
      <c r="AF3">
        <f t="shared" ref="AF3:AF23" si="4">-$Z3*P3</f>
        <v>-4834.7884502018305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583.7401418504578</v>
      </c>
      <c r="AJ3">
        <f t="shared" ref="AJ3:AJ23" si="8">AB3-AC3</f>
        <v>3.637978807091713E-12</v>
      </c>
      <c r="AL3">
        <f t="shared" ref="AL3:AL23" si="9">SUM(AI3:AK3)</f>
        <v>583.74014185046144</v>
      </c>
      <c r="AN3">
        <f t="shared" ref="AN3:AN23" si="10">AE3*$K3</f>
        <v>6043.4855627522884</v>
      </c>
      <c r="AO3">
        <f t="shared" ref="AO3:AO23" si="11">AF3*$K3</f>
        <v>-4834.7884502018305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583.7401418504578</v>
      </c>
      <c r="AS3">
        <f t="shared" ref="AS3:AS23" si="15">AJ3*$K3</f>
        <v>3.637978807091713E-12</v>
      </c>
      <c r="AT3">
        <f t="shared" ref="AT3:AT23" si="16">AK3*$K3</f>
        <v>0</v>
      </c>
      <c r="AU3">
        <f t="shared" ref="AU3:AU23" si="17">AL3*$K3</f>
        <v>583.74014185046144</v>
      </c>
      <c r="AW3">
        <v>0</v>
      </c>
      <c r="AX3">
        <f>(R3*SUMPRODUCT(K4:$K$23, X4:$X$23)-$AZ$3*SUMPRODUCT(K3:$K$22, W4:$W$23))/Z3</f>
        <v>-3.637978807091713E-12</v>
      </c>
      <c r="AZ3">
        <f>$C$6*SUMPRODUCT(K4:$K$23, X4:$X$23)/SUMPRODUCT(K3:K22, W4:W23)</f>
        <v>2234.3261859114882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250000</v>
      </c>
      <c r="S4">
        <f t="shared" si="1"/>
        <v>1766.8318992001139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-3.637978807091713E-12</v>
      </c>
      <c r="AC4">
        <f t="shared" si="2"/>
        <v>1745.4810784905239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-1745.4810784905276</v>
      </c>
      <c r="AK4">
        <f>H4*SUM(AB4, AE4:AF4)</f>
        <v>-2.3974280338734388E-13</v>
      </c>
      <c r="AL4">
        <f t="shared" si="9"/>
        <v>-2266.541078490528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-488.8451074209587</v>
      </c>
      <c r="AR4">
        <f t="shared" si="14"/>
        <v>-488.8451074209587</v>
      </c>
      <c r="AS4">
        <f t="shared" si="15"/>
        <v>-1637.5655112961135</v>
      </c>
      <c r="AT4">
        <f t="shared" si="16"/>
        <v>-2.2492053981362591E-13</v>
      </c>
      <c r="AU4">
        <f t="shared" si="17"/>
        <v>-2126.4106187170728</v>
      </c>
      <c r="AW4">
        <v>1</v>
      </c>
      <c r="AX4">
        <f>(R4*SUMPRODUCT(K5:$K$23, X5:$X$23)-$AZ$3*SUMPRODUCT(K4:$K$22, W5:$W$23))/Z4</f>
        <v>1766.8318992001139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2.1892320000000002E-3</v>
      </c>
      <c r="O5">
        <f t="shared" ref="O5:O23" si="29">$C$3</f>
        <v>6043.4855627522884</v>
      </c>
      <c r="P5">
        <f t="shared" ref="P5:P23" si="30">O5*$C$5</f>
        <v>302.17427813761441</v>
      </c>
      <c r="Q5" s="5">
        <f t="shared" ref="Q5:Q23" si="31">$C$8</f>
        <v>12.5</v>
      </c>
      <c r="R5">
        <f t="shared" si="0"/>
        <v>250000</v>
      </c>
      <c r="S5">
        <f t="shared" si="1"/>
        <v>3432.2207975954375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1745.4810784905239</v>
      </c>
      <c r="AC5">
        <f t="shared" si="2"/>
        <v>3349.4144400701734</v>
      </c>
      <c r="AE5">
        <f t="shared" si="3"/>
        <v>5897.6793761110794</v>
      </c>
      <c r="AF5">
        <f t="shared" si="4"/>
        <v>-294.88396880555399</v>
      </c>
      <c r="AG5">
        <f t="shared" si="5"/>
        <v>-12.198422820061296</v>
      </c>
      <c r="AH5">
        <f t="shared" si="6"/>
        <v>-540.69419877408006</v>
      </c>
      <c r="AI5">
        <f t="shared" si="7"/>
        <v>5049.9027857113842</v>
      </c>
      <c r="AJ5">
        <f t="shared" si="8"/>
        <v>-1603.9333615796495</v>
      </c>
      <c r="AK5">
        <f>H5*SUM(AB5, AE5:AF5)</f>
        <v>634.89108837277865</v>
      </c>
      <c r="AL5">
        <f t="shared" si="9"/>
        <v>4080.8605125045133</v>
      </c>
      <c r="AN5">
        <f t="shared" si="10"/>
        <v>5093.0148156507148</v>
      </c>
      <c r="AO5">
        <f t="shared" si="11"/>
        <v>-254.65074078253579</v>
      </c>
      <c r="AP5">
        <f t="shared" si="12"/>
        <v>-10.534100650128973</v>
      </c>
      <c r="AQ5">
        <f t="shared" si="13"/>
        <v>-466.92324039300524</v>
      </c>
      <c r="AR5">
        <f t="shared" si="14"/>
        <v>4360.9067338250452</v>
      </c>
      <c r="AS5">
        <f t="shared" si="15"/>
        <v>-1385.0967224379942</v>
      </c>
      <c r="AT5">
        <f t="shared" si="16"/>
        <v>548.26814297581234</v>
      </c>
      <c r="AU5">
        <f t="shared" si="17"/>
        <v>3524.0781543628636</v>
      </c>
      <c r="AW5">
        <v>2</v>
      </c>
      <c r="AX5">
        <f>(R5*SUMPRODUCT(K6:$K$23, X6:$X$23)-$AZ$3*SUMPRODUCT(K5:$K$22, W6:$W$23))/Z5</f>
        <v>3432.2207975954375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2.8741389999999999E-3</v>
      </c>
      <c r="O6">
        <f t="shared" si="29"/>
        <v>6043.4855627522884</v>
      </c>
      <c r="P6">
        <f t="shared" si="30"/>
        <v>302.17427813761441</v>
      </c>
      <c r="Q6" s="5">
        <f t="shared" si="31"/>
        <v>12.5</v>
      </c>
      <c r="R6">
        <f t="shared" si="0"/>
        <v>250000</v>
      </c>
      <c r="S6">
        <f t="shared" si="1"/>
        <v>4864.7164641146628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3349.4144400701734</v>
      </c>
      <c r="AC6">
        <f t="shared" si="2"/>
        <v>4686.2314294077732</v>
      </c>
      <c r="AE6">
        <f t="shared" si="3"/>
        <v>5821.7518320455929</v>
      </c>
      <c r="AF6">
        <f t="shared" si="4"/>
        <v>-291.08759160227964</v>
      </c>
      <c r="AG6">
        <f t="shared" si="5"/>
        <v>-12.041378629095055</v>
      </c>
      <c r="AH6">
        <f t="shared" si="6"/>
        <v>-701.19925531256297</v>
      </c>
      <c r="AI6">
        <f t="shared" si="7"/>
        <v>4817.4236065016557</v>
      </c>
      <c r="AJ6">
        <f t="shared" si="8"/>
        <v>-1336.8169893375998</v>
      </c>
      <c r="AK6">
        <f>H6*SUM(AB6, AE6:AF6)</f>
        <v>966.15256043986744</v>
      </c>
      <c r="AL6">
        <f t="shared" si="9"/>
        <v>4446.7591776039235</v>
      </c>
      <c r="AN6">
        <f t="shared" si="10"/>
        <v>4534.1329680600375</v>
      </c>
      <c r="AO6">
        <f t="shared" si="11"/>
        <v>-226.70664840300185</v>
      </c>
      <c r="AP6">
        <f t="shared" si="12"/>
        <v>-9.378141390800165</v>
      </c>
      <c r="AQ6">
        <f t="shared" si="13"/>
        <v>-546.11236487123074</v>
      </c>
      <c r="AR6">
        <f t="shared" si="14"/>
        <v>3751.935813395005</v>
      </c>
      <c r="AS6">
        <f t="shared" si="15"/>
        <v>-1041.1481214733624</v>
      </c>
      <c r="AT6">
        <f t="shared" si="16"/>
        <v>752.46494574929068</v>
      </c>
      <c r="AU6">
        <f t="shared" si="17"/>
        <v>3463.2526376709334</v>
      </c>
      <c r="AW6">
        <v>3</v>
      </c>
      <c r="AX6">
        <f>(R6*SUMPRODUCT(K7:$K$23, X7:$X$23)-$AZ$3*SUMPRODUCT(K6:$K$22, W7:$W$23))/Z6</f>
        <v>4864.7164641146628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3.657909E-3</v>
      </c>
      <c r="O7">
        <f t="shared" si="29"/>
        <v>6043.4855627522884</v>
      </c>
      <c r="P7">
        <f t="shared" si="30"/>
        <v>302.17427813761441</v>
      </c>
      <c r="Q7" s="5">
        <f t="shared" si="31"/>
        <v>12.5</v>
      </c>
      <c r="R7">
        <f t="shared" si="0"/>
        <v>250000</v>
      </c>
      <c r="S7">
        <f t="shared" si="1"/>
        <v>6042.6816861537754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4686.2314294077732</v>
      </c>
      <c r="AC7">
        <f t="shared" si="2"/>
        <v>5741.4750691505051</v>
      </c>
      <c r="AE7">
        <f t="shared" si="3"/>
        <v>5742.2388753029309</v>
      </c>
      <c r="AF7">
        <f t="shared" si="4"/>
        <v>-287.11194376514652</v>
      </c>
      <c r="AG7">
        <f t="shared" si="5"/>
        <v>-11.87691857554433</v>
      </c>
      <c r="AH7">
        <f t="shared" si="6"/>
        <v>-880.92534519548929</v>
      </c>
      <c r="AI7">
        <f t="shared" si="7"/>
        <v>4562.3246677667503</v>
      </c>
      <c r="AJ7">
        <f t="shared" si="8"/>
        <v>-1055.2436397427318</v>
      </c>
      <c r="AK7">
        <f>H7*SUM(AB7, AE7:AF7)</f>
        <v>1061.8002203909998</v>
      </c>
      <c r="AL7">
        <f t="shared" si="9"/>
        <v>4568.8812484150185</v>
      </c>
      <c r="AN7">
        <f t="shared" si="10"/>
        <v>4048.3445212169577</v>
      </c>
      <c r="AO7">
        <f t="shared" si="11"/>
        <v>-202.41722606084787</v>
      </c>
      <c r="AP7">
        <f t="shared" si="12"/>
        <v>-8.3733643424418247</v>
      </c>
      <c r="AQ7">
        <f t="shared" si="13"/>
        <v>-621.06251102888461</v>
      </c>
      <c r="AR7">
        <f t="shared" si="14"/>
        <v>3216.4914197847834</v>
      </c>
      <c r="AS7">
        <f t="shared" si="15"/>
        <v>-743.95891572451546</v>
      </c>
      <c r="AT7">
        <f t="shared" si="16"/>
        <v>748.58138057171891</v>
      </c>
      <c r="AU7">
        <f t="shared" si="17"/>
        <v>3221.1138846319868</v>
      </c>
      <c r="AW7">
        <v>4</v>
      </c>
      <c r="AX7">
        <f>(R7*SUMPRODUCT(K8:$K$23, X8:$X$23)-$AZ$3*SUMPRODUCT(K7:$K$22, W8:$W$23))/Z7</f>
        <v>6042.6816861537754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4.4868319999999996E-3</v>
      </c>
      <c r="O8">
        <f t="shared" si="29"/>
        <v>6043.4855627522884</v>
      </c>
      <c r="P8">
        <f t="shared" si="30"/>
        <v>302.17427813761441</v>
      </c>
      <c r="Q8" s="5">
        <f t="shared" si="31"/>
        <v>12.5</v>
      </c>
      <c r="R8">
        <f t="shared" si="0"/>
        <v>250000</v>
      </c>
      <c r="S8">
        <f t="shared" si="1"/>
        <v>6981.6914035125183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5741.4750691505051</v>
      </c>
      <c r="AC8">
        <f t="shared" si="2"/>
        <v>6537.5774406350356</v>
      </c>
      <c r="AE8">
        <f t="shared" si="3"/>
        <v>5659.0520254125486</v>
      </c>
      <c r="AF8">
        <f t="shared" si="4"/>
        <v>-282.95260127062738</v>
      </c>
      <c r="AG8">
        <f t="shared" si="5"/>
        <v>-11.704859651462741</v>
      </c>
      <c r="AH8">
        <f t="shared" si="6"/>
        <v>-1065.7947665229342</v>
      </c>
      <c r="AI8">
        <f t="shared" si="7"/>
        <v>4298.5997979675249</v>
      </c>
      <c r="AJ8">
        <f t="shared" si="8"/>
        <v>-796.10237148453052</v>
      </c>
      <c r="AK8">
        <f t="shared" ref="AK8:AK23" si="32">H8*SUM(AB8:AB8, AE8:AF8)</f>
        <v>806.02415076370119</v>
      </c>
      <c r="AL8">
        <f t="shared" si="9"/>
        <v>4308.5215772466954</v>
      </c>
      <c r="AN8">
        <f t="shared" si="10"/>
        <v>3719.9970482610415</v>
      </c>
      <c r="AO8">
        <f t="shared" si="11"/>
        <v>-185.99985241305205</v>
      </c>
      <c r="AP8">
        <f t="shared" si="12"/>
        <v>-7.694229202739467</v>
      </c>
      <c r="AQ8">
        <f t="shared" si="13"/>
        <v>-700.60380567509412</v>
      </c>
      <c r="AR8">
        <f t="shared" si="14"/>
        <v>2825.6991609701563</v>
      </c>
      <c r="AS8">
        <f t="shared" si="15"/>
        <v>-523.32059481643898</v>
      </c>
      <c r="AT8">
        <f t="shared" si="16"/>
        <v>529.84271008703001</v>
      </c>
      <c r="AU8">
        <f t="shared" si="17"/>
        <v>2832.2212762407471</v>
      </c>
      <c r="AW8">
        <v>5</v>
      </c>
      <c r="AX8">
        <f>(R8*SUMPRODUCT(K9:$K$23, X9:$X$23)-$AZ$3*SUMPRODUCT(K8:$K$22, W9:$W$23))/Z8</f>
        <v>6981.6914035125183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5.3970320000000004E-3</v>
      </c>
      <c r="O9">
        <f t="shared" si="29"/>
        <v>6043.4855627522884</v>
      </c>
      <c r="P9">
        <f t="shared" si="30"/>
        <v>302.17427813761441</v>
      </c>
      <c r="Q9" s="5">
        <f t="shared" si="31"/>
        <v>12.5</v>
      </c>
      <c r="R9">
        <f t="shared" si="0"/>
        <v>250000</v>
      </c>
      <c r="S9">
        <f t="shared" si="1"/>
        <v>7726.459890079931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6537.5774406350356</v>
      </c>
      <c r="AC9">
        <f t="shared" si="2"/>
        <v>7123.5732202202016</v>
      </c>
      <c r="AE9">
        <f t="shared" si="3"/>
        <v>5571.919420287607</v>
      </c>
      <c r="AF9">
        <f t="shared" si="4"/>
        <v>-278.59597101438032</v>
      </c>
      <c r="AG9">
        <f t="shared" si="5"/>
        <v>-11.52463955285366</v>
      </c>
      <c r="AH9">
        <f t="shared" si="6"/>
        <v>-1263.4300418890653</v>
      </c>
      <c r="AI9">
        <f t="shared" si="7"/>
        <v>4018.3687678313072</v>
      </c>
      <c r="AJ9">
        <f t="shared" si="8"/>
        <v>-585.99577958516602</v>
      </c>
      <c r="AK9">
        <f t="shared" si="32"/>
        <v>617.57302645321136</v>
      </c>
      <c r="AL9">
        <f t="shared" si="9"/>
        <v>4049.9460146993524</v>
      </c>
      <c r="AN9">
        <f t="shared" si="10"/>
        <v>3481.0113425860686</v>
      </c>
      <c r="AO9">
        <f t="shared" si="11"/>
        <v>-174.0505671293034</v>
      </c>
      <c r="AP9">
        <f t="shared" si="12"/>
        <v>-7.199924833196687</v>
      </c>
      <c r="AQ9">
        <f t="shared" si="13"/>
        <v>-789.31764346168779</v>
      </c>
      <c r="AR9">
        <f t="shared" si="14"/>
        <v>2510.4432071618803</v>
      </c>
      <c r="AS9">
        <f t="shared" si="15"/>
        <v>-366.09609751647071</v>
      </c>
      <c r="AT9">
        <f t="shared" si="16"/>
        <v>385.82372568623208</v>
      </c>
      <c r="AU9">
        <f t="shared" si="17"/>
        <v>2530.1708353316417</v>
      </c>
      <c r="AW9">
        <v>6</v>
      </c>
      <c r="AX9">
        <f>(R9*SUMPRODUCT(K10:$K$23, X10:$X$23)-$AZ$3*SUMPRODUCT(K9:$K$22, W10:$W$23))/Z9</f>
        <v>7726.459890079931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6.3737730000000001E-3</v>
      </c>
      <c r="O10">
        <f t="shared" si="29"/>
        <v>6043.4855627522884</v>
      </c>
      <c r="P10">
        <f t="shared" si="30"/>
        <v>302.17427813761441</v>
      </c>
      <c r="Q10" s="5">
        <f t="shared" si="31"/>
        <v>12.5</v>
      </c>
      <c r="R10">
        <f t="shared" si="0"/>
        <v>250000</v>
      </c>
      <c r="S10">
        <f t="shared" si="1"/>
        <v>8312.6114106655696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7123.5732202202016</v>
      </c>
      <c r="AC10">
        <f t="shared" si="2"/>
        <v>7538.4996199534016</v>
      </c>
      <c r="AE10">
        <f t="shared" si="3"/>
        <v>5480.6860765255251</v>
      </c>
      <c r="AF10">
        <f t="shared" si="4"/>
        <v>-274.03430382627624</v>
      </c>
      <c r="AG10">
        <f t="shared" si="5"/>
        <v>-11.335937720908412</v>
      </c>
      <c r="AH10">
        <f t="shared" si="6"/>
        <v>-1469.1087283342147</v>
      </c>
      <c r="AI10">
        <f t="shared" si="7"/>
        <v>3726.2071066441258</v>
      </c>
      <c r="AJ10">
        <f t="shared" si="8"/>
        <v>-414.92639973320001</v>
      </c>
      <c r="AK10">
        <f t="shared" si="32"/>
        <v>647.33681212827128</v>
      </c>
      <c r="AL10">
        <f t="shared" si="9"/>
        <v>3958.6175190391968</v>
      </c>
      <c r="AN10">
        <f t="shared" si="10"/>
        <v>3253.2200028998936</v>
      </c>
      <c r="AO10">
        <f t="shared" si="11"/>
        <v>-162.66100014499469</v>
      </c>
      <c r="AP10">
        <f t="shared" si="12"/>
        <v>-6.7287742502240953</v>
      </c>
      <c r="AQ10">
        <f t="shared" si="13"/>
        <v>-872.03204757925971</v>
      </c>
      <c r="AR10">
        <f t="shared" si="14"/>
        <v>2211.7981809254152</v>
      </c>
      <c r="AS10">
        <f t="shared" si="15"/>
        <v>-246.29158548686982</v>
      </c>
      <c r="AT10">
        <f t="shared" si="16"/>
        <v>384.24551897783465</v>
      </c>
      <c r="AU10">
        <f t="shared" si="17"/>
        <v>2349.7521144163802</v>
      </c>
      <c r="AW10">
        <v>7</v>
      </c>
      <c r="AX10">
        <f>(R10*SUMPRODUCT(K11:$K$23, X11:$X$23)-$AZ$3*SUMPRODUCT(K10:$K$22, W11:$W$23))/Z10</f>
        <v>8312.6114106655696</v>
      </c>
    </row>
    <row r="11" spans="1:52" x14ac:dyDescent="0.25">
      <c r="A11" t="s">
        <v>33</v>
      </c>
      <c r="C11" s="24">
        <f>AU25</f>
        <v>28405.875540981357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7.4983330000000003E-3</v>
      </c>
      <c r="O11">
        <f t="shared" si="29"/>
        <v>6043.4855627522884</v>
      </c>
      <c r="P11">
        <f t="shared" si="30"/>
        <v>302.17427813761441</v>
      </c>
      <c r="Q11" s="5">
        <f t="shared" si="31"/>
        <v>12.5</v>
      </c>
      <c r="R11">
        <f t="shared" si="0"/>
        <v>250000</v>
      </c>
      <c r="S11">
        <f t="shared" si="1"/>
        <v>8733.4664349904615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7538.4996199534016</v>
      </c>
      <c r="AC11">
        <f t="shared" si="2"/>
        <v>7781.57288625403</v>
      </c>
      <c r="AE11">
        <f t="shared" si="3"/>
        <v>5384.7832064900185</v>
      </c>
      <c r="AF11">
        <f t="shared" si="4"/>
        <v>-269.23916032450092</v>
      </c>
      <c r="AG11">
        <f t="shared" si="5"/>
        <v>-11.137577707800697</v>
      </c>
      <c r="AH11">
        <f t="shared" si="6"/>
        <v>-1700.0127179726467</v>
      </c>
      <c r="AI11">
        <f t="shared" si="7"/>
        <v>3404.3937504850701</v>
      </c>
      <c r="AJ11">
        <f t="shared" si="8"/>
        <v>-243.07326630062835</v>
      </c>
      <c r="AK11">
        <f t="shared" si="32"/>
        <v>651.68324880512444</v>
      </c>
      <c r="AL11">
        <f t="shared" si="9"/>
        <v>3813.0037329895663</v>
      </c>
      <c r="AN11">
        <f t="shared" si="10"/>
        <v>3039.7471003013702</v>
      </c>
      <c r="AO11">
        <f t="shared" si="11"/>
        <v>-151.98735501506849</v>
      </c>
      <c r="AP11">
        <f t="shared" si="12"/>
        <v>-6.287239103862909</v>
      </c>
      <c r="AQ11">
        <f t="shared" si="13"/>
        <v>-959.66885420838014</v>
      </c>
      <c r="AR11">
        <f t="shared" si="14"/>
        <v>1921.8036519740583</v>
      </c>
      <c r="AS11">
        <f t="shared" si="15"/>
        <v>-137.21652814315345</v>
      </c>
      <c r="AT11">
        <f t="shared" si="16"/>
        <v>367.87966941413862</v>
      </c>
      <c r="AU11">
        <f t="shared" si="17"/>
        <v>2152.4667932450434</v>
      </c>
      <c r="AW11">
        <v>8</v>
      </c>
      <c r="AX11">
        <f>(R11*SUMPRODUCT(K12:$K$23, X12:$X$23)-$AZ$3*SUMPRODUCT(K11:$K$22, W12:$W$23))/Z11</f>
        <v>8733.4664349904615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8.7783159999999995E-3</v>
      </c>
      <c r="O12">
        <f t="shared" si="29"/>
        <v>6043.4855627522884</v>
      </c>
      <c r="P12">
        <f t="shared" si="30"/>
        <v>302.17427813761441</v>
      </c>
      <c r="Q12" s="5">
        <f t="shared" si="31"/>
        <v>12.5</v>
      </c>
      <c r="R12">
        <f t="shared" si="0"/>
        <v>250000</v>
      </c>
      <c r="S12">
        <f t="shared" si="1"/>
        <v>8985.7657664791932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7781.57288625403</v>
      </c>
      <c r="AC12">
        <f t="shared" si="2"/>
        <v>7856.0269538658258</v>
      </c>
      <c r="AE12">
        <f t="shared" si="3"/>
        <v>5283.6660458470551</v>
      </c>
      <c r="AF12">
        <f t="shared" si="4"/>
        <v>-264.18330229235278</v>
      </c>
      <c r="AG12">
        <f t="shared" si="5"/>
        <v>-10.928432754129059</v>
      </c>
      <c r="AH12">
        <f t="shared" si="6"/>
        <v>-1955.3835318726035</v>
      </c>
      <c r="AI12">
        <f t="shared" si="7"/>
        <v>3053.1707789279699</v>
      </c>
      <c r="AJ12">
        <f t="shared" si="8"/>
        <v>-74.454067611795836</v>
      </c>
      <c r="AK12">
        <f t="shared" si="32"/>
        <v>664.37478718707325</v>
      </c>
      <c r="AL12">
        <f t="shared" si="9"/>
        <v>3643.0914985032473</v>
      </c>
      <c r="AN12">
        <f t="shared" si="10"/>
        <v>2835.5031549499258</v>
      </c>
      <c r="AO12">
        <f t="shared" si="11"/>
        <v>-141.77515774749631</v>
      </c>
      <c r="AP12">
        <f t="shared" si="12"/>
        <v>-5.8647926050033412</v>
      </c>
      <c r="AQ12">
        <f t="shared" si="13"/>
        <v>-1049.3653697360098</v>
      </c>
      <c r="AR12">
        <f t="shared" si="14"/>
        <v>1638.4978348614163</v>
      </c>
      <c r="AS12">
        <f t="shared" si="15"/>
        <v>-39.956110355997552</v>
      </c>
      <c r="AT12">
        <f t="shared" si="16"/>
        <v>356.53971859535324</v>
      </c>
      <c r="AU12">
        <f t="shared" si="17"/>
        <v>1955.081443100772</v>
      </c>
      <c r="AW12">
        <v>9</v>
      </c>
      <c r="AX12">
        <f>(R12*SUMPRODUCT(K13:$K$23, X13:$X$23)-$AZ$3*SUMPRODUCT(K12:$K$22, W13:$W$23))/Z12</f>
        <v>8985.7657664791932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1.019566E-2</v>
      </c>
      <c r="O13">
        <f t="shared" si="29"/>
        <v>6043.4855627522884</v>
      </c>
      <c r="P13">
        <f t="shared" si="30"/>
        <v>302.17427813761441</v>
      </c>
      <c r="Q13" s="5">
        <f t="shared" si="31"/>
        <v>12.5</v>
      </c>
      <c r="R13">
        <f t="shared" si="0"/>
        <v>250000</v>
      </c>
      <c r="S13">
        <f t="shared" si="1"/>
        <v>9067.3037126266354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7856.0269538658258</v>
      </c>
      <c r="AC13">
        <f t="shared" si="2"/>
        <v>7767.2161823993474</v>
      </c>
      <c r="AE13">
        <f t="shared" si="3"/>
        <v>5176.9589228315835</v>
      </c>
      <c r="AF13">
        <f t="shared" si="4"/>
        <v>-258.84794614157914</v>
      </c>
      <c r="AG13">
        <f t="shared" si="5"/>
        <v>-10.707725841893803</v>
      </c>
      <c r="AH13">
        <f t="shared" si="6"/>
        <v>-2228.4516938792699</v>
      </c>
      <c r="AI13">
        <f t="shared" si="7"/>
        <v>2678.9515569688406</v>
      </c>
      <c r="AJ13">
        <f t="shared" si="8"/>
        <v>88.8107714664784</v>
      </c>
      <c r="AK13">
        <f t="shared" si="32"/>
        <v>660.42293100973654</v>
      </c>
      <c r="AL13">
        <f t="shared" si="9"/>
        <v>3428.1852594450556</v>
      </c>
      <c r="AN13">
        <f t="shared" si="10"/>
        <v>2641.6642553043921</v>
      </c>
      <c r="AO13">
        <f t="shared" si="11"/>
        <v>-132.0832127652196</v>
      </c>
      <c r="AP13">
        <f t="shared" si="12"/>
        <v>-5.4638673077704452</v>
      </c>
      <c r="AQ13">
        <f t="shared" si="13"/>
        <v>-1137.1195468504015</v>
      </c>
      <c r="AR13">
        <f t="shared" si="14"/>
        <v>1366.9976283810006</v>
      </c>
      <c r="AS13">
        <f t="shared" si="15"/>
        <v>45.317771295098893</v>
      </c>
      <c r="AT13">
        <f t="shared" si="16"/>
        <v>336.99623200362322</v>
      </c>
      <c r="AU13">
        <f t="shared" si="17"/>
        <v>1749.3116316797227</v>
      </c>
      <c r="AW13">
        <v>10</v>
      </c>
      <c r="AX13">
        <f>(R13*SUMPRODUCT(K14:$K$23, X14:$X$23)-$AZ$3*SUMPRODUCT(K13:$K$22, W14:$W$23))/Z13</f>
        <v>9067.3037126266354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1.1804551E-2</v>
      </c>
      <c r="O14">
        <f t="shared" si="29"/>
        <v>6043.4855627522884</v>
      </c>
      <c r="P14">
        <f t="shared" si="30"/>
        <v>302.17427813761441</v>
      </c>
      <c r="Q14" s="5">
        <f t="shared" si="31"/>
        <v>12.5</v>
      </c>
      <c r="R14">
        <f t="shared" si="0"/>
        <v>250000</v>
      </c>
      <c r="S14">
        <f t="shared" si="1"/>
        <v>8970.7557601359513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7767.2161823993474</v>
      </c>
      <c r="AC14">
        <f t="shared" si="2"/>
        <v>7516.9541398482961</v>
      </c>
      <c r="AE14">
        <f t="shared" si="3"/>
        <v>5064.0776579737976</v>
      </c>
      <c r="AF14">
        <f t="shared" si="4"/>
        <v>-253.20388289868987</v>
      </c>
      <c r="AG14">
        <f t="shared" si="5"/>
        <v>-10.474248687680213</v>
      </c>
      <c r="AH14">
        <f t="shared" si="6"/>
        <v>-2527.9979158930669</v>
      </c>
      <c r="AI14">
        <f t="shared" si="7"/>
        <v>2272.4016104943607</v>
      </c>
      <c r="AJ14">
        <f t="shared" si="8"/>
        <v>250.26204255105131</v>
      </c>
      <c r="AK14">
        <f t="shared" si="32"/>
        <v>646.51382381418705</v>
      </c>
      <c r="AL14">
        <f t="shared" si="9"/>
        <v>3169.1774768595992</v>
      </c>
      <c r="AN14">
        <f t="shared" si="10"/>
        <v>2457.7363061867322</v>
      </c>
      <c r="AO14">
        <f t="shared" si="11"/>
        <v>-122.8868153093366</v>
      </c>
      <c r="AP14">
        <f t="shared" si="12"/>
        <v>-5.0834412539480036</v>
      </c>
      <c r="AQ14">
        <f t="shared" si="13"/>
        <v>-1226.9069867188302</v>
      </c>
      <c r="AR14">
        <f t="shared" si="14"/>
        <v>1102.8590629046173</v>
      </c>
      <c r="AS14">
        <f t="shared" si="15"/>
        <v>121.4590591970243</v>
      </c>
      <c r="AT14">
        <f t="shared" si="16"/>
        <v>313.77095782443104</v>
      </c>
      <c r="AU14">
        <f t="shared" si="17"/>
        <v>1538.0890799260726</v>
      </c>
      <c r="AW14">
        <v>11</v>
      </c>
      <c r="AX14">
        <f>(R14*SUMPRODUCT(K15:$K$23, X15:$X$23)-$AZ$3*SUMPRODUCT(K14:$K$22, W15:$W$23))/Z14</f>
        <v>8970.7557601359513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1.3628751999999999E-2</v>
      </c>
      <c r="O15">
        <f t="shared" si="29"/>
        <v>6043.4855627522884</v>
      </c>
      <c r="P15">
        <f t="shared" si="30"/>
        <v>302.17427813761441</v>
      </c>
      <c r="Q15" s="5">
        <f t="shared" si="31"/>
        <v>12.5</v>
      </c>
      <c r="R15">
        <f t="shared" si="0"/>
        <v>250000</v>
      </c>
      <c r="S15">
        <f t="shared" si="1"/>
        <v>8688.4176546534181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7516.9541398482961</v>
      </c>
      <c r="AC15">
        <f t="shared" si="2"/>
        <v>7108.3456781861414</v>
      </c>
      <c r="AE15">
        <f t="shared" si="3"/>
        <v>4944.4198228847945</v>
      </c>
      <c r="AF15">
        <f t="shared" si="4"/>
        <v>-247.22099114423969</v>
      </c>
      <c r="AG15">
        <f t="shared" si="5"/>
        <v>-10.226755263052691</v>
      </c>
      <c r="AH15">
        <f t="shared" si="6"/>
        <v>-2855.0187550143814</v>
      </c>
      <c r="AI15">
        <f t="shared" si="7"/>
        <v>1831.9533214631206</v>
      </c>
      <c r="AJ15">
        <f t="shared" si="8"/>
        <v>408.6084616621547</v>
      </c>
      <c r="AK15">
        <f t="shared" si="32"/>
        <v>633.91453922546134</v>
      </c>
      <c r="AL15">
        <f t="shared" si="9"/>
        <v>2874.4763223507366</v>
      </c>
      <c r="AN15">
        <f t="shared" si="10"/>
        <v>2281.2653907466965</v>
      </c>
      <c r="AO15">
        <f t="shared" si="11"/>
        <v>-114.0632695373348</v>
      </c>
      <c r="AP15">
        <f t="shared" si="12"/>
        <v>-4.7184389022263495</v>
      </c>
      <c r="AQ15">
        <f t="shared" si="13"/>
        <v>-1317.2537343212541</v>
      </c>
      <c r="AR15">
        <f t="shared" si="14"/>
        <v>845.22994798588115</v>
      </c>
      <c r="AS15">
        <f t="shared" si="15"/>
        <v>188.52451356209218</v>
      </c>
      <c r="AT15">
        <f t="shared" si="16"/>
        <v>292.47664050146312</v>
      </c>
      <c r="AU15">
        <f t="shared" si="17"/>
        <v>1326.2311020494365</v>
      </c>
      <c r="AW15">
        <v>12</v>
      </c>
      <c r="AX15">
        <f>(R15*SUMPRODUCT(K16:$K$23, X16:$X$23)-$AZ$3*SUMPRODUCT(K15:$K$22, W16:$W$23))/Z15</f>
        <v>8688.4176546534181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1.5530428000000001E-2</v>
      </c>
      <c r="O16">
        <f t="shared" si="29"/>
        <v>6043.4855627522884</v>
      </c>
      <c r="P16">
        <f t="shared" si="30"/>
        <v>302.17427813761441</v>
      </c>
      <c r="Q16" s="5">
        <f t="shared" si="31"/>
        <v>12.5</v>
      </c>
      <c r="R16">
        <f t="shared" si="0"/>
        <v>250000</v>
      </c>
      <c r="S16">
        <f t="shared" si="1"/>
        <v>8230.9769090742448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7108.3456781861414</v>
      </c>
      <c r="AC16">
        <f t="shared" si="2"/>
        <v>6562.170588648296</v>
      </c>
      <c r="AE16">
        <f t="shared" si="3"/>
        <v>4818.1866685948617</v>
      </c>
      <c r="AF16">
        <f t="shared" si="4"/>
        <v>-240.90933342974307</v>
      </c>
      <c r="AG16">
        <f t="shared" si="5"/>
        <v>-9.9656618241357044</v>
      </c>
      <c r="AH16">
        <f t="shared" si="6"/>
        <v>-3176.517725729218</v>
      </c>
      <c r="AI16">
        <f t="shared" si="7"/>
        <v>1390.7939476117645</v>
      </c>
      <c r="AJ16">
        <f t="shared" si="8"/>
        <v>546.17508953784545</v>
      </c>
      <c r="AK16">
        <f t="shared" si="32"/>
        <v>639.20357883031397</v>
      </c>
      <c r="AL16">
        <f t="shared" si="9"/>
        <v>2576.1726159799236</v>
      </c>
      <c r="AN16">
        <f t="shared" si="10"/>
        <v>2107.7308324066998</v>
      </c>
      <c r="AO16">
        <f t="shared" si="11"/>
        <v>-105.386541620335</v>
      </c>
      <c r="AP16">
        <f t="shared" si="12"/>
        <v>-4.3595099436433697</v>
      </c>
      <c r="AQ16">
        <f t="shared" si="13"/>
        <v>-1389.5776172072699</v>
      </c>
      <c r="AR16">
        <f t="shared" si="14"/>
        <v>608.40716363545141</v>
      </c>
      <c r="AS16">
        <f t="shared" si="15"/>
        <v>238.92600168750434</v>
      </c>
      <c r="AT16">
        <f t="shared" si="16"/>
        <v>279.62160537841226</v>
      </c>
      <c r="AU16">
        <f t="shared" si="17"/>
        <v>1126.9547707013678</v>
      </c>
      <c r="AW16">
        <v>13</v>
      </c>
      <c r="AX16">
        <f>(R16*SUMPRODUCT(K17:$K$23, X17:$X$23)-$AZ$3*SUMPRODUCT(K16:$K$22, W17:$W$23))/Z16</f>
        <v>8230.9769090742448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1.7564712E-2</v>
      </c>
      <c r="O17">
        <f t="shared" si="29"/>
        <v>6043.4855627522884</v>
      </c>
      <c r="P17">
        <f t="shared" si="30"/>
        <v>302.17427813761441</v>
      </c>
      <c r="Q17" s="5">
        <f t="shared" si="31"/>
        <v>12.5</v>
      </c>
      <c r="R17">
        <f t="shared" si="0"/>
        <v>250000</v>
      </c>
      <c r="S17">
        <f t="shared" si="1"/>
        <v>7608.8242370645921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6562.170588648296</v>
      </c>
      <c r="AC17">
        <f t="shared" si="2"/>
        <v>5898.9456525863216</v>
      </c>
      <c r="AE17">
        <f t="shared" si="3"/>
        <v>4685.3747407128039</v>
      </c>
      <c r="AF17">
        <f t="shared" si="4"/>
        <v>-234.26873703564019</v>
      </c>
      <c r="AG17">
        <f t="shared" si="5"/>
        <v>-9.6909612260640081</v>
      </c>
      <c r="AH17">
        <f t="shared" si="6"/>
        <v>-3500.879596606766</v>
      </c>
      <c r="AI17">
        <f t="shared" si="7"/>
        <v>940.53544584433394</v>
      </c>
      <c r="AJ17">
        <f t="shared" si="8"/>
        <v>663.2249360619744</v>
      </c>
      <c r="AK17">
        <f t="shared" si="32"/>
        <v>679.51916574648089</v>
      </c>
      <c r="AL17">
        <f t="shared" si="9"/>
        <v>2283.279547652789</v>
      </c>
      <c r="AN17">
        <f t="shared" si="10"/>
        <v>1930.518827388046</v>
      </c>
      <c r="AO17">
        <f t="shared" si="11"/>
        <v>-96.525941369402304</v>
      </c>
      <c r="AP17">
        <f t="shared" si="12"/>
        <v>-3.992974764609309</v>
      </c>
      <c r="AQ17">
        <f t="shared" si="13"/>
        <v>-1442.4703140478857</v>
      </c>
      <c r="AR17">
        <f t="shared" si="14"/>
        <v>387.52959720614876</v>
      </c>
      <c r="AS17">
        <f t="shared" si="15"/>
        <v>273.26911863320612</v>
      </c>
      <c r="AT17">
        <f t="shared" si="16"/>
        <v>279.98284355906753</v>
      </c>
      <c r="AU17">
        <f t="shared" si="17"/>
        <v>940.78155939842236</v>
      </c>
      <c r="AW17">
        <v>14</v>
      </c>
      <c r="AX17">
        <f>(R17*SUMPRODUCT(K18:$K$23, X18:$X$23)-$AZ$3*SUMPRODUCT(K17:$K$22, W18:$W$23))/Z17</f>
        <v>7608.8242370645921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1.9807176999999999E-2</v>
      </c>
      <c r="O18">
        <f t="shared" si="29"/>
        <v>6043.4855627522884</v>
      </c>
      <c r="P18">
        <f t="shared" si="30"/>
        <v>302.17427813761441</v>
      </c>
      <c r="Q18" s="5">
        <f t="shared" si="31"/>
        <v>12.5</v>
      </c>
      <c r="R18">
        <f t="shared" si="0"/>
        <v>250000</v>
      </c>
      <c r="S18">
        <f t="shared" si="1"/>
        <v>6826.270712812081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5898.9456525863216</v>
      </c>
      <c r="AC18">
        <f t="shared" si="2"/>
        <v>5134.5029517253188</v>
      </c>
      <c r="AE18">
        <f t="shared" si="3"/>
        <v>4545.7169465050483</v>
      </c>
      <c r="AF18">
        <f t="shared" si="4"/>
        <v>-227.2858473252524</v>
      </c>
      <c r="AG18">
        <f t="shared" si="5"/>
        <v>-9.4021010294985814</v>
      </c>
      <c r="AH18">
        <f t="shared" si="6"/>
        <v>-3839.0116860957364</v>
      </c>
      <c r="AI18">
        <f t="shared" si="7"/>
        <v>470.01731205456099</v>
      </c>
      <c r="AJ18">
        <f t="shared" si="8"/>
        <v>764.44270086100278</v>
      </c>
      <c r="AK18">
        <f t="shared" si="32"/>
        <v>716.23811029880483</v>
      </c>
      <c r="AL18">
        <f t="shared" si="9"/>
        <v>1950.6981232143685</v>
      </c>
      <c r="AN18">
        <f t="shared" si="10"/>
        <v>1750.2808251548997</v>
      </c>
      <c r="AO18">
        <f t="shared" si="11"/>
        <v>-87.514041257744978</v>
      </c>
      <c r="AP18">
        <f t="shared" si="12"/>
        <v>-3.6201807859490387</v>
      </c>
      <c r="AQ18">
        <f t="shared" si="13"/>
        <v>-1478.1713469610302</v>
      </c>
      <c r="AR18">
        <f t="shared" si="14"/>
        <v>180.97525615017557</v>
      </c>
      <c r="AS18">
        <f t="shared" si="15"/>
        <v>294.34067650766127</v>
      </c>
      <c r="AT18">
        <f t="shared" si="16"/>
        <v>275.78000246254135</v>
      </c>
      <c r="AU18">
        <f t="shared" si="17"/>
        <v>751.09593512037816</v>
      </c>
      <c r="AW18">
        <v>15</v>
      </c>
      <c r="AX18">
        <f>(R18*SUMPRODUCT(K19:$K$23, X19:$X$23)-$AZ$3*SUMPRODUCT(K18:$K$22, W19:$W$23))/Z18</f>
        <v>6826.270712812081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2.2489294999999999E-2</v>
      </c>
      <c r="O19">
        <f t="shared" si="29"/>
        <v>6043.4855627522884</v>
      </c>
      <c r="P19">
        <f t="shared" si="30"/>
        <v>302.17427813761441</v>
      </c>
      <c r="Q19" s="5">
        <f t="shared" si="31"/>
        <v>12.5</v>
      </c>
      <c r="R19">
        <f t="shared" si="0"/>
        <v>250000</v>
      </c>
      <c r="S19">
        <f t="shared" si="1"/>
        <v>5860.1828719106798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5134.5029517253188</v>
      </c>
      <c r="AC19">
        <f t="shared" si="2"/>
        <v>4264.6348173235037</v>
      </c>
      <c r="AE19">
        <f t="shared" si="3"/>
        <v>4398.0298076435474</v>
      </c>
      <c r="AF19">
        <f t="shared" si="4"/>
        <v>-219.90149038217734</v>
      </c>
      <c r="AG19">
        <f t="shared" si="5"/>
        <v>-9.0966333955313985</v>
      </c>
      <c r="AH19">
        <f t="shared" si="6"/>
        <v>-4228.932473443946</v>
      </c>
      <c r="AI19">
        <f t="shared" si="7"/>
        <v>-59.900789578106924</v>
      </c>
      <c r="AJ19">
        <f t="shared" si="8"/>
        <v>869.86813440181504</v>
      </c>
      <c r="AK19">
        <f t="shared" si="32"/>
        <v>683.54713514362311</v>
      </c>
      <c r="AL19">
        <f t="shared" si="9"/>
        <v>1493.5144799673312</v>
      </c>
      <c r="AN19">
        <f t="shared" si="10"/>
        <v>1577.6182551645231</v>
      </c>
      <c r="AO19">
        <f t="shared" si="11"/>
        <v>-78.880912758226145</v>
      </c>
      <c r="AP19">
        <f t="shared" si="12"/>
        <v>-3.2630553982122308</v>
      </c>
      <c r="AQ19">
        <f t="shared" si="13"/>
        <v>-1516.9613126241809</v>
      </c>
      <c r="AR19">
        <f t="shared" si="14"/>
        <v>-21.487025616095917</v>
      </c>
      <c r="AS19">
        <f t="shared" si="15"/>
        <v>312.03059288802223</v>
      </c>
      <c r="AT19">
        <f t="shared" si="16"/>
        <v>245.1953456053956</v>
      </c>
      <c r="AU19">
        <f t="shared" si="17"/>
        <v>535.73891287732192</v>
      </c>
      <c r="AW19">
        <v>16</v>
      </c>
      <c r="AX19">
        <f>(R19*SUMPRODUCT(K20:$K$23, X20:$X$23)-$AZ$3*SUMPRODUCT(K19:$K$22, W20:$W$23))/Z19</f>
        <v>5860.1828719106798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2.5348699999999998E-2</v>
      </c>
      <c r="O20">
        <f t="shared" si="29"/>
        <v>6043.4855627522884</v>
      </c>
      <c r="P20">
        <f t="shared" si="30"/>
        <v>302.17427813761441</v>
      </c>
      <c r="Q20" s="5">
        <f t="shared" si="31"/>
        <v>12.5</v>
      </c>
      <c r="R20">
        <f t="shared" si="0"/>
        <v>250000</v>
      </c>
      <c r="S20">
        <f t="shared" si="1"/>
        <v>4670.6276126845551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4264.6348173235037</v>
      </c>
      <c r="AC20">
        <f t="shared" si="2"/>
        <v>3278.8101886433192</v>
      </c>
      <c r="AE20">
        <f t="shared" si="3"/>
        <v>4242.565171382098</v>
      </c>
      <c r="AF20">
        <f t="shared" si="4"/>
        <v>-212.12825856910487</v>
      </c>
      <c r="AG20">
        <f t="shared" si="5"/>
        <v>-8.7750792306227794</v>
      </c>
      <c r="AH20">
        <f t="shared" si="6"/>
        <v>-4611.7566190661346</v>
      </c>
      <c r="AI20">
        <f t="shared" si="7"/>
        <v>-590.0947854837641</v>
      </c>
      <c r="AJ20">
        <f t="shared" si="8"/>
        <v>985.82462868018456</v>
      </c>
      <c r="AK20">
        <f t="shared" si="32"/>
        <v>450.42239494641177</v>
      </c>
      <c r="AL20">
        <f t="shared" si="9"/>
        <v>846.15223814283218</v>
      </c>
      <c r="AN20">
        <f t="shared" si="10"/>
        <v>1443.4710241375215</v>
      </c>
      <c r="AO20">
        <f t="shared" si="11"/>
        <v>-72.173551206876056</v>
      </c>
      <c r="AP20">
        <f t="shared" si="12"/>
        <v>-2.9855929354618671</v>
      </c>
      <c r="AQ20">
        <f t="shared" si="13"/>
        <v>-1569.0830384646183</v>
      </c>
      <c r="AR20">
        <f t="shared" si="14"/>
        <v>-200.77115846943479</v>
      </c>
      <c r="AS20">
        <f t="shared" si="15"/>
        <v>335.41247544758517</v>
      </c>
      <c r="AT20">
        <f t="shared" si="16"/>
        <v>153.24966134013826</v>
      </c>
      <c r="AU20">
        <f t="shared" si="17"/>
        <v>287.8909783182886</v>
      </c>
      <c r="AW20">
        <v>17</v>
      </c>
      <c r="AX20">
        <f>(R20*SUMPRODUCT(K21:$K$23, X21:$X$23)-$AZ$3*SUMPRODUCT(K20:$K$22, W21:$W$23))/Z20</f>
        <v>4670.6276126845551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2.8197647999999999E-2</v>
      </c>
      <c r="O21">
        <f t="shared" si="29"/>
        <v>6043.4855627522884</v>
      </c>
      <c r="P21">
        <f t="shared" si="30"/>
        <v>302.17427813761441</v>
      </c>
      <c r="Q21" s="5">
        <f t="shared" si="31"/>
        <v>12.5</v>
      </c>
      <c r="R21">
        <f t="shared" si="0"/>
        <v>250000</v>
      </c>
      <c r="S21">
        <f t="shared" si="1"/>
        <v>3274.4791684561301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3278.8101886433192</v>
      </c>
      <c r="AC21">
        <f t="shared" si="2"/>
        <v>2210.9000019139321</v>
      </c>
      <c r="AE21">
        <f t="shared" si="3"/>
        <v>4080.5091603485848</v>
      </c>
      <c r="AF21">
        <f t="shared" si="4"/>
        <v>-204.02545801742923</v>
      </c>
      <c r="AG21">
        <f t="shared" si="5"/>
        <v>-8.439891842999339</v>
      </c>
      <c r="AH21">
        <f t="shared" si="6"/>
        <v>-4948.7319063442392</v>
      </c>
      <c r="AI21">
        <f t="shared" si="7"/>
        <v>-1080.6880958560828</v>
      </c>
      <c r="AJ21">
        <f t="shared" si="8"/>
        <v>1067.9101867293871</v>
      </c>
      <c r="AK21">
        <f t="shared" si="32"/>
        <v>367.06657660699057</v>
      </c>
      <c r="AL21">
        <f t="shared" si="9"/>
        <v>354.28866748029486</v>
      </c>
      <c r="AN21">
        <f t="shared" si="10"/>
        <v>1320.5876781692352</v>
      </c>
      <c r="AO21">
        <f t="shared" si="11"/>
        <v>-66.029383908461767</v>
      </c>
      <c r="AP21">
        <f t="shared" si="12"/>
        <v>-2.7314280485511349</v>
      </c>
      <c r="AQ21">
        <f t="shared" si="13"/>
        <v>-1601.5732648233704</v>
      </c>
      <c r="AR21">
        <f t="shared" si="14"/>
        <v>-349.74639861114787</v>
      </c>
      <c r="AS21">
        <f t="shared" si="15"/>
        <v>345.61104474172066</v>
      </c>
      <c r="AT21">
        <f t="shared" si="16"/>
        <v>118.79488051279006</v>
      </c>
      <c r="AU21">
        <f t="shared" si="17"/>
        <v>114.65952664336288</v>
      </c>
      <c r="AW21">
        <v>18</v>
      </c>
      <c r="AX21">
        <f>(R21*SUMPRODUCT(K22:$K$23, X22:$X$23)-$AZ$3*SUMPRODUCT(K21:$K$22, W22:$W$23))/Z21</f>
        <v>3274.4791684561301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3.1331300999999999E-2</v>
      </c>
      <c r="O22">
        <f t="shared" si="29"/>
        <v>6043.4855627522884</v>
      </c>
      <c r="P22">
        <f t="shared" si="30"/>
        <v>302.17427813761441</v>
      </c>
      <c r="Q22" s="5">
        <f t="shared" si="31"/>
        <v>12.5</v>
      </c>
      <c r="R22">
        <f t="shared" si="0"/>
        <v>250000</v>
      </c>
      <c r="S22">
        <f t="shared" si="1"/>
        <v>1698.6664473523529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2210.9000019139321</v>
      </c>
      <c r="AC22">
        <f t="shared" si="2"/>
        <v>1099.5209896917363</v>
      </c>
      <c r="AE22">
        <f t="shared" si="3"/>
        <v>3911.85640800896</v>
      </c>
      <c r="AF22">
        <f t="shared" si="4"/>
        <v>-195.59282040044798</v>
      </c>
      <c r="AG22">
        <f t="shared" si="5"/>
        <v>-8.091060132828888</v>
      </c>
      <c r="AH22">
        <f t="shared" si="6"/>
        <v>-5288.6558348091412</v>
      </c>
      <c r="AI22">
        <f t="shared" si="7"/>
        <v>-1580.483307333458</v>
      </c>
      <c r="AJ22">
        <f t="shared" si="8"/>
        <v>1111.3790122221958</v>
      </c>
      <c r="AK22">
        <f t="shared" si="32"/>
        <v>414.90145126657114</v>
      </c>
      <c r="AL22">
        <f t="shared" si="9"/>
        <v>-54.202843844691074</v>
      </c>
      <c r="AN22">
        <f t="shared" si="10"/>
        <v>1183.183244248534</v>
      </c>
      <c r="AO22">
        <f t="shared" si="11"/>
        <v>-59.159162212426693</v>
      </c>
      <c r="AP22">
        <f t="shared" si="12"/>
        <v>-2.4472285735669397</v>
      </c>
      <c r="AQ22">
        <f t="shared" si="13"/>
        <v>-1599.6111093270697</v>
      </c>
      <c r="AR22">
        <f t="shared" si="14"/>
        <v>-478.03425586452931</v>
      </c>
      <c r="AS22">
        <f t="shared" si="15"/>
        <v>336.14859241218267</v>
      </c>
      <c r="AT22">
        <f t="shared" si="16"/>
        <v>125.49142758613299</v>
      </c>
      <c r="AU22">
        <f t="shared" si="17"/>
        <v>-16.39423586621367</v>
      </c>
      <c r="AW22">
        <v>19</v>
      </c>
      <c r="AX22">
        <f>(R22*SUMPRODUCT(K23:$K$23, X23:$X$23)-$AZ$3*SUMPRODUCT(K22:$K$22, W23:$W$23))/Z22</f>
        <v>1698.6664473523529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3.466458E-2</v>
      </c>
      <c r="O23">
        <f t="shared" si="29"/>
        <v>6043.4855627522884</v>
      </c>
      <c r="P23">
        <f t="shared" si="30"/>
        <v>302.17427813761441</v>
      </c>
      <c r="Q23" s="5">
        <f t="shared" si="31"/>
        <v>12.5</v>
      </c>
      <c r="R23">
        <f t="shared" si="0"/>
        <v>250000</v>
      </c>
      <c r="S23">
        <f t="shared" si="1"/>
        <v>1778.0838141145787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1099.5209896917363</v>
      </c>
      <c r="AC23">
        <f t="shared" si="2"/>
        <v>1099.5209896917363</v>
      </c>
      <c r="AE23">
        <f t="shared" si="3"/>
        <v>3737.134984524931</v>
      </c>
      <c r="AF23">
        <f t="shared" si="4"/>
        <v>-186.85674922624654</v>
      </c>
      <c r="AG23">
        <f t="shared" si="5"/>
        <v>-7.7296763302413414</v>
      </c>
      <c r="AH23">
        <f t="shared" si="6"/>
        <v>-5609.4640251851524</v>
      </c>
      <c r="AI23">
        <f t="shared" si="7"/>
        <v>-2066.9154662167093</v>
      </c>
      <c r="AJ23">
        <f t="shared" si="8"/>
        <v>0</v>
      </c>
      <c r="AK23">
        <f t="shared" si="32"/>
        <v>483.11413947650476</v>
      </c>
      <c r="AL23">
        <f t="shared" si="9"/>
        <v>-1583.8013267402046</v>
      </c>
      <c r="AN23">
        <f t="shared" si="10"/>
        <v>1023.9486018490225</v>
      </c>
      <c r="AO23">
        <f t="shared" si="11"/>
        <v>-51.197430092451114</v>
      </c>
      <c r="AP23">
        <f t="shared" si="12"/>
        <v>-2.1178767435135186</v>
      </c>
      <c r="AQ23">
        <f t="shared" si="13"/>
        <v>-1536.9535404782509</v>
      </c>
      <c r="AR23">
        <f t="shared" si="14"/>
        <v>-566.32024546519312</v>
      </c>
      <c r="AS23">
        <f t="shared" si="15"/>
        <v>0</v>
      </c>
      <c r="AT23">
        <f t="shared" si="16"/>
        <v>132.3698634646309</v>
      </c>
      <c r="AU23">
        <f t="shared" si="17"/>
        <v>-433.95038200056229</v>
      </c>
      <c r="AW23">
        <v>20</v>
      </c>
      <c r="AX23">
        <f>(R23*SUMPRODUCT(K$23:$K24, X$23:$X24)-$AZ$3*SUMPRODUCT(K$22:$K23, W$23:$W24))/Z23</f>
        <v>1778.0838141145787</v>
      </c>
    </row>
    <row r="25" spans="5:50" x14ac:dyDescent="0.25">
      <c r="AN25" s="6">
        <f t="shared" ref="AN25:AU25" si="33">SUM(AN3:AN23)</f>
        <v>55766.46175743459</v>
      </c>
      <c r="AO25" s="6">
        <f t="shared" si="33"/>
        <v>-7320.9372599359458</v>
      </c>
      <c r="AP25" s="6">
        <f t="shared" si="33"/>
        <v>-727.80113173584982</v>
      </c>
      <c r="AQ25" s="6">
        <f t="shared" si="33"/>
        <v>-22309.612756198672</v>
      </c>
      <c r="AR25" s="6">
        <f t="shared" si="33"/>
        <v>25408.110609564137</v>
      </c>
      <c r="AS25" s="6">
        <f t="shared" si="33"/>
        <v>-3629.6103408788131</v>
      </c>
      <c r="AT25" s="6">
        <f t="shared" si="33"/>
        <v>6627.3752722960362</v>
      </c>
      <c r="AU25" s="7">
        <f t="shared" si="33"/>
        <v>28405.875540981357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19759.713008601539</v>
      </c>
      <c r="K3">
        <v>1</v>
      </c>
      <c r="L3" s="2">
        <v>0</v>
      </c>
      <c r="O3">
        <f>$C$3</f>
        <v>19759.713008601539</v>
      </c>
      <c r="P3">
        <f>O3*B5</f>
        <v>15807.770406881231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19759.713008601539</v>
      </c>
      <c r="AF3">
        <f t="shared" ref="AF3:AF23" si="4">-$Z3*P3</f>
        <v>-15807.770406881231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3326.9856310203077</v>
      </c>
      <c r="AJ3">
        <f t="shared" ref="AJ3:AJ23" si="8">AB3-AC3</f>
        <v>0</v>
      </c>
      <c r="AL3">
        <f t="shared" ref="AL3:AL23" si="9">SUM(AI3:AK3)</f>
        <v>3326.9856310203077</v>
      </c>
      <c r="AN3">
        <f t="shared" ref="AN3:AN23" si="10">AE3*$K3</f>
        <v>19759.713008601539</v>
      </c>
      <c r="AO3">
        <f t="shared" ref="AO3:AO23" si="11">AF3*$K3</f>
        <v>-15807.770406881231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3326.9856310203077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3326.9856310203077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6947.6620843522205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250000</v>
      </c>
      <c r="S4">
        <f t="shared" si="1"/>
        <v>4272.1323822119548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4178.9804538052631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-4178.9804538052631</v>
      </c>
      <c r="AK4">
        <f>H4*SUM(AB4, AE4:AF4)</f>
        <v>0</v>
      </c>
      <c r="AL4">
        <f t="shared" si="9"/>
        <v>-7130.118203805263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-2768.6816305469551</v>
      </c>
      <c r="AR4">
        <f t="shared" si="14"/>
        <v>-2768.6816305469551</v>
      </c>
      <c r="AS4">
        <f t="shared" si="15"/>
        <v>-3920.6121154003777</v>
      </c>
      <c r="AT4">
        <f t="shared" si="16"/>
        <v>0</v>
      </c>
      <c r="AU4">
        <f t="shared" si="17"/>
        <v>-6689.2937459473333</v>
      </c>
      <c r="AW4">
        <v>1</v>
      </c>
      <c r="AX4">
        <f>(R4*SUMPRODUCT(K5:$K$23, X5:$X$23)-$AZ$3*SUMPRODUCT(K4:$K$22, W5:$W$23))/Z4</f>
        <v>4272.1323822119548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1.3628751999999999E-2</v>
      </c>
      <c r="O5">
        <f t="shared" ref="O5:O23" si="29">$C$3</f>
        <v>19759.713008601539</v>
      </c>
      <c r="P5">
        <f t="shared" ref="P5:P23" si="30">O5*$C$5</f>
        <v>987.98565043007693</v>
      </c>
      <c r="Q5" s="5">
        <f t="shared" ref="Q5:Q23" si="31">$C$8</f>
        <v>12.5</v>
      </c>
      <c r="R5">
        <f t="shared" si="0"/>
        <v>250000</v>
      </c>
      <c r="S5">
        <f t="shared" si="1"/>
        <v>8037.8551420880913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4178.9804538052631</v>
      </c>
      <c r="AC5">
        <f t="shared" si="2"/>
        <v>7676.8100520834923</v>
      </c>
      <c r="AE5">
        <f t="shared" si="3"/>
        <v>18872.1444675489</v>
      </c>
      <c r="AF5">
        <f t="shared" si="4"/>
        <v>-943.60722337744494</v>
      </c>
      <c r="AG5">
        <f t="shared" si="5"/>
        <v>-11.93852389160063</v>
      </c>
      <c r="AH5">
        <f t="shared" si="6"/>
        <v>-3332.8957954874118</v>
      </c>
      <c r="AI5">
        <f t="shared" si="7"/>
        <v>14583.702924792442</v>
      </c>
      <c r="AJ5">
        <f t="shared" si="8"/>
        <v>-3497.8295982782292</v>
      </c>
      <c r="AK5">
        <f>H5*SUM(AB5, AE5:AF5)</f>
        <v>1910.0895291051884</v>
      </c>
      <c r="AL5">
        <f t="shared" si="9"/>
        <v>12995.9628556194</v>
      </c>
      <c r="AN5">
        <f t="shared" si="10"/>
        <v>16297.276478889573</v>
      </c>
      <c r="AO5">
        <f t="shared" si="11"/>
        <v>-814.86382394447855</v>
      </c>
      <c r="AP5">
        <f t="shared" si="12"/>
        <v>-10.309661678661056</v>
      </c>
      <c r="AQ5">
        <f t="shared" si="13"/>
        <v>-2878.1638646199713</v>
      </c>
      <c r="AR5">
        <f t="shared" si="14"/>
        <v>12593.939128646462</v>
      </c>
      <c r="AS5">
        <f t="shared" si="15"/>
        <v>-3020.594513633846</v>
      </c>
      <c r="AT5">
        <f t="shared" si="16"/>
        <v>1649.4817114603347</v>
      </c>
      <c r="AU5">
        <f t="shared" si="17"/>
        <v>11222.82632647295</v>
      </c>
      <c r="AW5">
        <v>2</v>
      </c>
      <c r="AX5">
        <f>(R5*SUMPRODUCT(K6:$K$23, X6:$X$23)-$AZ$3*SUMPRODUCT(K5:$K$22, W6:$W$23))/Z5</f>
        <v>8037.8551420880913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1.5530428000000001E-2</v>
      </c>
      <c r="O6">
        <f t="shared" si="29"/>
        <v>19759.713008601539</v>
      </c>
      <c r="P6">
        <f t="shared" si="30"/>
        <v>987.98565043007693</v>
      </c>
      <c r="Q6" s="5">
        <f t="shared" si="31"/>
        <v>12.5</v>
      </c>
      <c r="R6">
        <f t="shared" si="0"/>
        <v>250000</v>
      </c>
      <c r="S6">
        <f t="shared" si="1"/>
        <v>11302.271357538861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7676.8100520834923</v>
      </c>
      <c r="AC6">
        <f t="shared" si="2"/>
        <v>10519.004301844034</v>
      </c>
      <c r="AE6">
        <f t="shared" si="3"/>
        <v>18390.330542014544</v>
      </c>
      <c r="AF6">
        <f t="shared" si="4"/>
        <v>-919.51652710072722</v>
      </c>
      <c r="AG6">
        <f t="shared" si="5"/>
        <v>-11.633728266959841</v>
      </c>
      <c r="AH6">
        <f t="shared" si="6"/>
        <v>-3708.2077144956684</v>
      </c>
      <c r="AI6">
        <f t="shared" si="7"/>
        <v>13750.97257215119</v>
      </c>
      <c r="AJ6">
        <f t="shared" si="8"/>
        <v>-2842.1942497605414</v>
      </c>
      <c r="AK6">
        <f>H6*SUM(AB6, AE6:AF6)</f>
        <v>2736.0614984893073</v>
      </c>
      <c r="AL6">
        <f t="shared" si="9"/>
        <v>13644.839820879955</v>
      </c>
      <c r="AN6">
        <f t="shared" si="10"/>
        <v>14322.871604571779</v>
      </c>
      <c r="AO6">
        <f t="shared" si="11"/>
        <v>-716.14358022858892</v>
      </c>
      <c r="AP6">
        <f t="shared" si="12"/>
        <v>-9.0606526005317836</v>
      </c>
      <c r="AQ6">
        <f t="shared" si="13"/>
        <v>-2888.0493940260585</v>
      </c>
      <c r="AR6">
        <f t="shared" si="14"/>
        <v>10709.6179777166</v>
      </c>
      <c r="AS6">
        <f t="shared" si="15"/>
        <v>-2213.5754015714992</v>
      </c>
      <c r="AT6">
        <f t="shared" si="16"/>
        <v>2130.9164321731537</v>
      </c>
      <c r="AU6">
        <f t="shared" si="17"/>
        <v>10626.959008318256</v>
      </c>
      <c r="AW6">
        <v>3</v>
      </c>
      <c r="AX6">
        <f>(R6*SUMPRODUCT(K7:$K$23, X7:$X$23)-$AZ$3*SUMPRODUCT(K6:$K$22, W7:$W$23))/Z6</f>
        <v>11302.271357538861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1.7564712E-2</v>
      </c>
      <c r="O7">
        <f t="shared" si="29"/>
        <v>19759.713008601539</v>
      </c>
      <c r="P7">
        <f t="shared" si="30"/>
        <v>987.98565043007693</v>
      </c>
      <c r="Q7" s="5">
        <f t="shared" si="31"/>
        <v>12.5</v>
      </c>
      <c r="R7">
        <f t="shared" si="0"/>
        <v>250000</v>
      </c>
      <c r="S7">
        <f t="shared" si="1"/>
        <v>14003.463130181246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10519.004301844034</v>
      </c>
      <c r="AC7">
        <f t="shared" si="2"/>
        <v>12673.747930139551</v>
      </c>
      <c r="AE7">
        <f t="shared" si="3"/>
        <v>17883.406377039108</v>
      </c>
      <c r="AF7">
        <f t="shared" si="4"/>
        <v>-894.17031885195536</v>
      </c>
      <c r="AG7">
        <f t="shared" si="5"/>
        <v>-11.313047897794833</v>
      </c>
      <c r="AH7">
        <f t="shared" si="6"/>
        <v>-4086.8617299081743</v>
      </c>
      <c r="AI7">
        <f t="shared" si="7"/>
        <v>12891.061280381182</v>
      </c>
      <c r="AJ7">
        <f t="shared" si="8"/>
        <v>-2154.7436282955168</v>
      </c>
      <c r="AK7">
        <f>H7*SUM(AB7, AE7:AF7)</f>
        <v>2880.1127656952649</v>
      </c>
      <c r="AL7">
        <f t="shared" si="9"/>
        <v>13616.43041778093</v>
      </c>
      <c r="AN7">
        <f t="shared" si="10"/>
        <v>12608.007399093673</v>
      </c>
      <c r="AO7">
        <f t="shared" si="11"/>
        <v>-630.40036995468358</v>
      </c>
      <c r="AP7">
        <f t="shared" si="12"/>
        <v>-7.9758290224188224</v>
      </c>
      <c r="AQ7">
        <f t="shared" si="13"/>
        <v>-2881.2845742806521</v>
      </c>
      <c r="AR7">
        <f t="shared" si="14"/>
        <v>9088.3466258359167</v>
      </c>
      <c r="AS7">
        <f t="shared" si="15"/>
        <v>-1519.119066912227</v>
      </c>
      <c r="AT7">
        <f t="shared" si="16"/>
        <v>2030.5126604253885</v>
      </c>
      <c r="AU7">
        <f t="shared" si="17"/>
        <v>9599.740219349078</v>
      </c>
      <c r="AW7">
        <v>4</v>
      </c>
      <c r="AX7">
        <f>(R7*SUMPRODUCT(K8:$K$23, X8:$X$23)-$AZ$3*SUMPRODUCT(K7:$K$22, W8:$W$23))/Z7</f>
        <v>14003.463130181246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1.9807176999999999E-2</v>
      </c>
      <c r="O8">
        <f t="shared" si="29"/>
        <v>19759.713008601539</v>
      </c>
      <c r="P8">
        <f t="shared" si="30"/>
        <v>987.98565043007693</v>
      </c>
      <c r="Q8" s="5">
        <f t="shared" si="31"/>
        <v>12.5</v>
      </c>
      <c r="R8">
        <f t="shared" si="0"/>
        <v>250000</v>
      </c>
      <c r="S8">
        <f t="shared" si="1"/>
        <v>16127.274673217173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12673.747930139551</v>
      </c>
      <c r="AC8">
        <f t="shared" si="2"/>
        <v>14160.828176493895</v>
      </c>
      <c r="AE8">
        <f t="shared" si="3"/>
        <v>17350.352517795774</v>
      </c>
      <c r="AF8">
        <f t="shared" si="4"/>
        <v>-867.51762588978875</v>
      </c>
      <c r="AG8">
        <f t="shared" si="5"/>
        <v>-10.975837876695785</v>
      </c>
      <c r="AH8">
        <f t="shared" si="6"/>
        <v>-4481.5908424220024</v>
      </c>
      <c r="AI8">
        <f t="shared" si="7"/>
        <v>11990.268211607287</v>
      </c>
      <c r="AJ8">
        <f t="shared" si="8"/>
        <v>-1487.0802463543441</v>
      </c>
      <c r="AK8">
        <f t="shared" ref="AK8:AK23" si="32">H8*SUM(AB8:AB8, AE8:AF8)</f>
        <v>2113.8522545983019</v>
      </c>
      <c r="AL8">
        <f t="shared" si="9"/>
        <v>12617.040219851244</v>
      </c>
      <c r="AN8">
        <f t="shared" si="10"/>
        <v>11405.313091777693</v>
      </c>
      <c r="AO8">
        <f t="shared" si="11"/>
        <v>-570.26565458888467</v>
      </c>
      <c r="AP8">
        <f t="shared" si="12"/>
        <v>-7.215004265758366</v>
      </c>
      <c r="AQ8">
        <f t="shared" si="13"/>
        <v>-2945.9889448724762</v>
      </c>
      <c r="AR8">
        <f t="shared" si="14"/>
        <v>7881.8434880505729</v>
      </c>
      <c r="AS8">
        <f t="shared" si="15"/>
        <v>-977.53724512935207</v>
      </c>
      <c r="AT8">
        <f t="shared" si="16"/>
        <v>1389.5479511857598</v>
      </c>
      <c r="AU8">
        <f t="shared" si="17"/>
        <v>8293.8541941069798</v>
      </c>
      <c r="AW8">
        <v>5</v>
      </c>
      <c r="AX8">
        <f>(R8*SUMPRODUCT(K9:$K$23, X9:$X$23)-$AZ$3*SUMPRODUCT(K8:$K$22, W9:$W$23))/Z8</f>
        <v>16127.274673217173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2.2489294999999999E-2</v>
      </c>
      <c r="O9">
        <f t="shared" si="29"/>
        <v>19759.713008601539</v>
      </c>
      <c r="P9">
        <f t="shared" si="30"/>
        <v>987.98565043007693</v>
      </c>
      <c r="Q9" s="5">
        <f t="shared" si="31"/>
        <v>12.5</v>
      </c>
      <c r="R9">
        <f t="shared" si="0"/>
        <v>250000</v>
      </c>
      <c r="S9">
        <f t="shared" si="1"/>
        <v>17758.814232363875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14160.828176493895</v>
      </c>
      <c r="AC9">
        <f t="shared" si="2"/>
        <v>15086.809748071404</v>
      </c>
      <c r="AE9">
        <f t="shared" si="3"/>
        <v>16786.651796491115</v>
      </c>
      <c r="AF9">
        <f t="shared" si="4"/>
        <v>-839.33258982455584</v>
      </c>
      <c r="AG9">
        <f t="shared" si="5"/>
        <v>-10.619240642047641</v>
      </c>
      <c r="AH9">
        <f t="shared" si="6"/>
        <v>-4936.777117623702</v>
      </c>
      <c r="AI9">
        <f t="shared" si="7"/>
        <v>10999.922848400809</v>
      </c>
      <c r="AJ9">
        <f t="shared" si="8"/>
        <v>-925.98157157750938</v>
      </c>
      <c r="AK9">
        <f t="shared" si="32"/>
        <v>1571.6452934009758</v>
      </c>
      <c r="AL9">
        <f t="shared" si="9"/>
        <v>11645.586570224275</v>
      </c>
      <c r="AN9">
        <f t="shared" si="10"/>
        <v>10487.324187579896</v>
      </c>
      <c r="AO9">
        <f t="shared" si="11"/>
        <v>-524.36620937899488</v>
      </c>
      <c r="AP9">
        <f t="shared" si="12"/>
        <v>-6.6342842270878961</v>
      </c>
      <c r="AQ9">
        <f t="shared" si="13"/>
        <v>-3084.211354474402</v>
      </c>
      <c r="AR9">
        <f t="shared" si="14"/>
        <v>6872.1123394994111</v>
      </c>
      <c r="AS9">
        <f t="shared" si="15"/>
        <v>-578.49945603136575</v>
      </c>
      <c r="AT9">
        <f t="shared" si="16"/>
        <v>981.87261519449839</v>
      </c>
      <c r="AU9">
        <f t="shared" si="17"/>
        <v>7275.4854986625442</v>
      </c>
      <c r="AW9">
        <v>6</v>
      </c>
      <c r="AX9">
        <f>(R9*SUMPRODUCT(K10:$K$23, X10:$X$23)-$AZ$3*SUMPRODUCT(K9:$K$22, W10:$W$23))/Z9</f>
        <v>17758.814232363875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2.5348699999999998E-2</v>
      </c>
      <c r="O10">
        <f t="shared" si="29"/>
        <v>19759.713008601539</v>
      </c>
      <c r="P10">
        <f t="shared" si="30"/>
        <v>987.98565043007693</v>
      </c>
      <c r="Q10" s="5">
        <f t="shared" si="31"/>
        <v>12.5</v>
      </c>
      <c r="R10">
        <f t="shared" si="0"/>
        <v>250000</v>
      </c>
      <c r="S10">
        <f t="shared" si="1"/>
        <v>19009.662661255268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15086.809748071404</v>
      </c>
      <c r="AC10">
        <f t="shared" si="2"/>
        <v>15578.59236060004</v>
      </c>
      <c r="AE10">
        <f t="shared" si="3"/>
        <v>16193.265478132493</v>
      </c>
      <c r="AF10">
        <f t="shared" si="4"/>
        <v>-809.66327390662457</v>
      </c>
      <c r="AG10">
        <f t="shared" si="5"/>
        <v>-10.243864290364094</v>
      </c>
      <c r="AH10">
        <f t="shared" si="6"/>
        <v>-5383.6789052614604</v>
      </c>
      <c r="AI10">
        <f t="shared" si="7"/>
        <v>9989.6794346740444</v>
      </c>
      <c r="AJ10">
        <f t="shared" si="8"/>
        <v>-491.78261252863558</v>
      </c>
      <c r="AK10">
        <f t="shared" si="32"/>
        <v>1599.6966274956067</v>
      </c>
      <c r="AL10">
        <f t="shared" si="9"/>
        <v>11097.593449641015</v>
      </c>
      <c r="AN10">
        <f t="shared" si="10"/>
        <v>9611.9818632497791</v>
      </c>
      <c r="AO10">
        <f t="shared" si="11"/>
        <v>-480.59909316248894</v>
      </c>
      <c r="AP10">
        <f t="shared" si="12"/>
        <v>-6.0805424268216957</v>
      </c>
      <c r="AQ10">
        <f t="shared" si="13"/>
        <v>-3195.6385859797228</v>
      </c>
      <c r="AR10">
        <f t="shared" si="14"/>
        <v>5929.663641680746</v>
      </c>
      <c r="AS10">
        <f t="shared" si="15"/>
        <v>-291.91181721007553</v>
      </c>
      <c r="AT10">
        <f t="shared" si="16"/>
        <v>949.54627841764341</v>
      </c>
      <c r="AU10">
        <f t="shared" si="17"/>
        <v>6587.2981028883141</v>
      </c>
      <c r="AW10">
        <v>7</v>
      </c>
      <c r="AX10">
        <f>(R10*SUMPRODUCT(K11:$K$23, X11:$X$23)-$AZ$3*SUMPRODUCT(K10:$K$22, W11:$W$23))/Z10</f>
        <v>19009.662661255268</v>
      </c>
    </row>
    <row r="11" spans="1:52" x14ac:dyDescent="0.25">
      <c r="A11" t="s">
        <v>33</v>
      </c>
      <c r="C11" s="24">
        <f>AU25</f>
        <v>82410.190557485766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2.8197647999999999E-2</v>
      </c>
      <c r="O11">
        <f t="shared" si="29"/>
        <v>19759.713008601539</v>
      </c>
      <c r="P11">
        <f t="shared" si="30"/>
        <v>987.98565043007693</v>
      </c>
      <c r="Q11" s="5">
        <f t="shared" si="31"/>
        <v>12.5</v>
      </c>
      <c r="R11">
        <f t="shared" si="0"/>
        <v>250000</v>
      </c>
      <c r="S11">
        <f t="shared" si="1"/>
        <v>19914.910010055544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15578.59236060004</v>
      </c>
      <c r="AC11">
        <f t="shared" si="2"/>
        <v>15697.048003444825</v>
      </c>
      <c r="AE11">
        <f t="shared" si="3"/>
        <v>15574.720823428237</v>
      </c>
      <c r="AF11">
        <f t="shared" si="4"/>
        <v>-778.7360411714119</v>
      </c>
      <c r="AG11">
        <f t="shared" si="5"/>
        <v>-9.8525727680409965</v>
      </c>
      <c r="AH11">
        <f t="shared" si="6"/>
        <v>-5777.0575883891297</v>
      </c>
      <c r="AI11">
        <f t="shared" si="7"/>
        <v>9009.0746210996549</v>
      </c>
      <c r="AJ11">
        <f t="shared" si="8"/>
        <v>-118.45564284478496</v>
      </c>
      <c r="AK11">
        <f t="shared" si="32"/>
        <v>1564.2907228571287</v>
      </c>
      <c r="AL11">
        <f t="shared" si="9"/>
        <v>10454.909701111999</v>
      </c>
      <c r="AN11">
        <f t="shared" si="10"/>
        <v>8792.0368649120119</v>
      </c>
      <c r="AO11">
        <f t="shared" si="11"/>
        <v>-439.60184324560061</v>
      </c>
      <c r="AP11">
        <f t="shared" si="12"/>
        <v>-5.5618449905400809</v>
      </c>
      <c r="AQ11">
        <f t="shared" si="13"/>
        <v>-3261.1886828451529</v>
      </c>
      <c r="AR11">
        <f t="shared" si="14"/>
        <v>5085.6844938307177</v>
      </c>
      <c r="AS11">
        <f t="shared" si="15"/>
        <v>-66.869023885267765</v>
      </c>
      <c r="AT11">
        <f t="shared" si="16"/>
        <v>883.05285588884283</v>
      </c>
      <c r="AU11">
        <f t="shared" si="17"/>
        <v>5901.8683258342935</v>
      </c>
      <c r="AW11">
        <v>8</v>
      </c>
      <c r="AX11">
        <f>(R11*SUMPRODUCT(K12:$K$23, X12:$X$23)-$AZ$3*SUMPRODUCT(K11:$K$22, W12:$W$23))/Z11</f>
        <v>19914.910010055544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3.1331300999999999E-2</v>
      </c>
      <c r="O12">
        <f t="shared" si="29"/>
        <v>19759.713008601539</v>
      </c>
      <c r="P12">
        <f t="shared" si="30"/>
        <v>987.98565043007693</v>
      </c>
      <c r="Q12" s="5">
        <f t="shared" si="31"/>
        <v>12.5</v>
      </c>
      <c r="R12">
        <f t="shared" si="0"/>
        <v>250000</v>
      </c>
      <c r="S12">
        <f t="shared" si="1"/>
        <v>20479.850943179856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15697.048003444825</v>
      </c>
      <c r="AC12">
        <f t="shared" si="2"/>
        <v>15475.153915906925</v>
      </c>
      <c r="AE12">
        <f t="shared" si="3"/>
        <v>14930.997349084157</v>
      </c>
      <c r="AF12">
        <f t="shared" si="4"/>
        <v>-746.54986745420786</v>
      </c>
      <c r="AG12">
        <f t="shared" si="5"/>
        <v>-9.4453531173406926</v>
      </c>
      <c r="AH12">
        <f t="shared" si="6"/>
        <v>-6173.8784603979129</v>
      </c>
      <c r="AI12">
        <f t="shared" si="7"/>
        <v>8001.1236681146947</v>
      </c>
      <c r="AJ12">
        <f t="shared" si="8"/>
        <v>221.8940875378994</v>
      </c>
      <c r="AK12">
        <f t="shared" si="32"/>
        <v>1550.8496156753808</v>
      </c>
      <c r="AL12">
        <f t="shared" si="9"/>
        <v>9773.867371327975</v>
      </c>
      <c r="AN12">
        <f t="shared" si="10"/>
        <v>8012.7869026002818</v>
      </c>
      <c r="AO12">
        <f t="shared" si="11"/>
        <v>-400.63934513001408</v>
      </c>
      <c r="AP12">
        <f t="shared" si="12"/>
        <v>-5.0688912454802999</v>
      </c>
      <c r="AQ12">
        <f t="shared" si="13"/>
        <v>-3313.2396523234797</v>
      </c>
      <c r="AR12">
        <f t="shared" si="14"/>
        <v>4293.8390139013072</v>
      </c>
      <c r="AS12">
        <f t="shared" si="15"/>
        <v>119.08046038848033</v>
      </c>
      <c r="AT12">
        <f t="shared" si="16"/>
        <v>832.27042359287555</v>
      </c>
      <c r="AU12">
        <f t="shared" si="17"/>
        <v>5245.189897882663</v>
      </c>
      <c r="AW12">
        <v>9</v>
      </c>
      <c r="AX12">
        <f>(R12*SUMPRODUCT(K13:$K$23, X13:$X$23)-$AZ$3*SUMPRODUCT(K12:$K$22, W13:$W$23))/Z12</f>
        <v>20479.850943179856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3.466458E-2</v>
      </c>
      <c r="O13">
        <f t="shared" si="29"/>
        <v>19759.713008601539</v>
      </c>
      <c r="P13">
        <f t="shared" si="30"/>
        <v>987.98565043007693</v>
      </c>
      <c r="Q13" s="5">
        <f t="shared" si="31"/>
        <v>12.5</v>
      </c>
      <c r="R13">
        <f t="shared" si="0"/>
        <v>250000</v>
      </c>
      <c r="S13">
        <f t="shared" si="1"/>
        <v>20711.303762830412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15475.153915906925</v>
      </c>
      <c r="AC13">
        <f t="shared" si="2"/>
        <v>14951.043464115661</v>
      </c>
      <c r="AE13">
        <f t="shared" si="3"/>
        <v>14264.1106235062</v>
      </c>
      <c r="AF13">
        <f t="shared" si="4"/>
        <v>-713.20553117531006</v>
      </c>
      <c r="AG13">
        <f t="shared" si="5"/>
        <v>-9.0234803874029801</v>
      </c>
      <c r="AH13">
        <f t="shared" si="6"/>
        <v>-6548.3839752861159</v>
      </c>
      <c r="AI13">
        <f t="shared" si="7"/>
        <v>6993.497636657371</v>
      </c>
      <c r="AJ13">
        <f t="shared" si="8"/>
        <v>524.1104517912645</v>
      </c>
      <c r="AK13">
        <f t="shared" si="32"/>
        <v>1500.6472507258952</v>
      </c>
      <c r="AL13">
        <f t="shared" si="9"/>
        <v>9018.2553391745314</v>
      </c>
      <c r="AN13">
        <f t="shared" si="10"/>
        <v>7278.5957411487479</v>
      </c>
      <c r="AO13">
        <f t="shared" si="11"/>
        <v>-363.92978705743747</v>
      </c>
      <c r="AP13">
        <f t="shared" si="12"/>
        <v>-4.604441710502277</v>
      </c>
      <c r="AQ13">
        <f t="shared" si="13"/>
        <v>-3341.4659330655404</v>
      </c>
      <c r="AR13">
        <f t="shared" si="14"/>
        <v>3568.595579315268</v>
      </c>
      <c r="AS13">
        <f t="shared" si="15"/>
        <v>267.43960440218092</v>
      </c>
      <c r="AT13">
        <f t="shared" si="16"/>
        <v>765.74032383767644</v>
      </c>
      <c r="AU13">
        <f t="shared" si="17"/>
        <v>4601.7755075551258</v>
      </c>
      <c r="AW13">
        <v>10</v>
      </c>
      <c r="AX13">
        <f>(R13*SUMPRODUCT(K14:$K$23, X14:$X$23)-$AZ$3*SUMPRODUCT(K13:$K$22, W14:$W$23))/Z13</f>
        <v>20711.303762830412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3.8375247000000001E-2</v>
      </c>
      <c r="O14">
        <f t="shared" si="29"/>
        <v>19759.713008601539</v>
      </c>
      <c r="P14">
        <f t="shared" si="30"/>
        <v>987.98565043007693</v>
      </c>
      <c r="Q14" s="5">
        <f t="shared" si="31"/>
        <v>12.5</v>
      </c>
      <c r="R14">
        <f t="shared" si="0"/>
        <v>250000</v>
      </c>
      <c r="S14">
        <f t="shared" si="1"/>
        <v>20596.742203220303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14951.043464115661</v>
      </c>
      <c r="AC14">
        <f t="shared" si="2"/>
        <v>14149.084134381692</v>
      </c>
      <c r="AE14">
        <f t="shared" si="3"/>
        <v>13574.080748858763</v>
      </c>
      <c r="AF14">
        <f t="shared" si="4"/>
        <v>-678.70403744293822</v>
      </c>
      <c r="AG14">
        <f t="shared" si="5"/>
        <v>-8.5869672948627045</v>
      </c>
      <c r="AH14">
        <f t="shared" si="6"/>
        <v>-6925.5657733249009</v>
      </c>
      <c r="AI14">
        <f t="shared" si="7"/>
        <v>5961.2239707960616</v>
      </c>
      <c r="AJ14">
        <f t="shared" si="8"/>
        <v>801.95932973396884</v>
      </c>
      <c r="AK14">
        <f t="shared" si="32"/>
        <v>1431.3059970223185</v>
      </c>
      <c r="AL14">
        <f t="shared" si="9"/>
        <v>8194.4892975523489</v>
      </c>
      <c r="AN14">
        <f t="shared" si="10"/>
        <v>6587.8750945002166</v>
      </c>
      <c r="AO14">
        <f t="shared" si="11"/>
        <v>-329.39375472501087</v>
      </c>
      <c r="AP14">
        <f t="shared" si="12"/>
        <v>-4.1674916354000624</v>
      </c>
      <c r="AQ14">
        <f t="shared" si="13"/>
        <v>-3361.1677370672883</v>
      </c>
      <c r="AR14">
        <f t="shared" si="14"/>
        <v>2893.1461110725177</v>
      </c>
      <c r="AS14">
        <f t="shared" si="15"/>
        <v>389.21294140678253</v>
      </c>
      <c r="AT14">
        <f t="shared" si="16"/>
        <v>694.65220554142468</v>
      </c>
      <c r="AU14">
        <f t="shared" si="17"/>
        <v>3977.0112580207251</v>
      </c>
      <c r="AW14">
        <v>11</v>
      </c>
      <c r="AX14">
        <f>(R14*SUMPRODUCT(K15:$K$23, X15:$X$23)-$AZ$3*SUMPRODUCT(K14:$K$22, W15:$W$23))/Z14</f>
        <v>20596.742203220303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4.2655799000000001E-2</v>
      </c>
      <c r="O15">
        <f t="shared" si="29"/>
        <v>19759.713008601539</v>
      </c>
      <c r="P15">
        <f t="shared" si="30"/>
        <v>987.98565043007693</v>
      </c>
      <c r="Q15" s="5">
        <f t="shared" si="31"/>
        <v>12.5</v>
      </c>
      <c r="R15">
        <f t="shared" si="0"/>
        <v>250000</v>
      </c>
      <c r="S15">
        <f t="shared" si="1"/>
        <v>20107.244421027797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14149.084134381692</v>
      </c>
      <c r="AC15">
        <f t="shared" si="2"/>
        <v>13085.494944128677</v>
      </c>
      <c r="AE15">
        <f t="shared" si="3"/>
        <v>12859.326681337088</v>
      </c>
      <c r="AF15">
        <f t="shared" si="4"/>
        <v>-642.96633406685442</v>
      </c>
      <c r="AG15">
        <f t="shared" si="5"/>
        <v>-8.1348136709648404</v>
      </c>
      <c r="AH15">
        <f t="shared" si="6"/>
        <v>-7325.6790189847452</v>
      </c>
      <c r="AI15">
        <f t="shared" si="7"/>
        <v>4882.5465146145234</v>
      </c>
      <c r="AJ15">
        <f t="shared" si="8"/>
        <v>1063.5891902530147</v>
      </c>
      <c r="AK15">
        <f t="shared" si="32"/>
        <v>1368.3665685977348</v>
      </c>
      <c r="AL15">
        <f t="shared" si="9"/>
        <v>7314.502273465273</v>
      </c>
      <c r="AN15">
        <f t="shared" si="10"/>
        <v>5933.0594806417985</v>
      </c>
      <c r="AO15">
        <f t="shared" si="11"/>
        <v>-296.65297403208996</v>
      </c>
      <c r="AP15">
        <f t="shared" si="12"/>
        <v>-3.753255094127061</v>
      </c>
      <c r="AQ15">
        <f t="shared" si="13"/>
        <v>-3379.9350800229363</v>
      </c>
      <c r="AR15">
        <f t="shared" si="14"/>
        <v>2252.7181714926451</v>
      </c>
      <c r="AS15">
        <f t="shared" si="15"/>
        <v>490.72071074273742</v>
      </c>
      <c r="AT15">
        <f t="shared" si="16"/>
        <v>631.33945065683019</v>
      </c>
      <c r="AU15">
        <f t="shared" si="17"/>
        <v>3374.7783328922128</v>
      </c>
      <c r="AW15">
        <v>12</v>
      </c>
      <c r="AX15">
        <f>(R15*SUMPRODUCT(K16:$K$23, X16:$X$23)-$AZ$3*SUMPRODUCT(K15:$K$22, W16:$W$23))/Z15</f>
        <v>20107.244421027797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4.7231987000000003E-2</v>
      </c>
      <c r="O16">
        <f t="shared" si="29"/>
        <v>19759.713008601539</v>
      </c>
      <c r="P16">
        <f t="shared" si="30"/>
        <v>987.98565043007693</v>
      </c>
      <c r="Q16" s="5">
        <f t="shared" si="31"/>
        <v>12.5</v>
      </c>
      <c r="R16">
        <f t="shared" si="0"/>
        <v>250000</v>
      </c>
      <c r="S16">
        <f t="shared" si="1"/>
        <v>19248.981711934823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13085.494944128677</v>
      </c>
      <c r="AC16">
        <f t="shared" si="2"/>
        <v>11810.008106061532</v>
      </c>
      <c r="AE16">
        <f t="shared" si="3"/>
        <v>12123.361863882052</v>
      </c>
      <c r="AF16">
        <f t="shared" si="4"/>
        <v>-606.16809319410254</v>
      </c>
      <c r="AG16">
        <f t="shared" si="5"/>
        <v>-7.6692421207007584</v>
      </c>
      <c r="AH16">
        <f t="shared" si="6"/>
        <v>-7684.4682710886736</v>
      </c>
      <c r="AI16">
        <f t="shared" si="7"/>
        <v>3825.0562574785745</v>
      </c>
      <c r="AJ16">
        <f t="shared" si="8"/>
        <v>1275.4868380671451</v>
      </c>
      <c r="AK16">
        <f t="shared" si="32"/>
        <v>1345.7670727004697</v>
      </c>
      <c r="AL16">
        <f t="shared" si="9"/>
        <v>6446.3101682461893</v>
      </c>
      <c r="AN16">
        <f t="shared" si="10"/>
        <v>5303.4025766336217</v>
      </c>
      <c r="AO16">
        <f t="shared" si="11"/>
        <v>-265.1701288316811</v>
      </c>
      <c r="AP16">
        <f t="shared" si="12"/>
        <v>-3.3549339597727292</v>
      </c>
      <c r="AQ16">
        <f t="shared" si="13"/>
        <v>-3361.5946868966184</v>
      </c>
      <c r="AR16">
        <f t="shared" si="14"/>
        <v>1673.2828269455499</v>
      </c>
      <c r="AS16">
        <f t="shared" si="15"/>
        <v>557.96570781411265</v>
      </c>
      <c r="AT16">
        <f t="shared" si="16"/>
        <v>588.71001633394746</v>
      </c>
      <c r="AU16">
        <f t="shared" si="17"/>
        <v>2819.9585510936099</v>
      </c>
      <c r="AW16">
        <v>13</v>
      </c>
      <c r="AX16">
        <f>(R16*SUMPRODUCT(K17:$K$23, X17:$X$23)-$AZ$3*SUMPRODUCT(K16:$K$22, W17:$W$23))/Z16</f>
        <v>19248.981711934823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5.2092880000000001E-2</v>
      </c>
      <c r="O17">
        <f t="shared" si="29"/>
        <v>19759.713008601539</v>
      </c>
      <c r="P17">
        <f t="shared" si="30"/>
        <v>987.98565043007693</v>
      </c>
      <c r="Q17" s="5">
        <f t="shared" si="31"/>
        <v>12.5</v>
      </c>
      <c r="R17">
        <f t="shared" si="0"/>
        <v>250000</v>
      </c>
      <c r="S17">
        <f t="shared" si="1"/>
        <v>18042.607593761786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11810.008106061532</v>
      </c>
      <c r="AC17">
        <f t="shared" si="2"/>
        <v>10382.491216770146</v>
      </c>
      <c r="AE17">
        <f t="shared" si="3"/>
        <v>11370.587410471446</v>
      </c>
      <c r="AF17">
        <f t="shared" si="4"/>
        <v>-568.52937052357231</v>
      </c>
      <c r="AG17">
        <f t="shared" si="5"/>
        <v>-7.193036790009141</v>
      </c>
      <c r="AH17">
        <f t="shared" si="6"/>
        <v>-7990.2581896922029</v>
      </c>
      <c r="AI17">
        <f t="shared" si="7"/>
        <v>2804.6068134656607</v>
      </c>
      <c r="AJ17">
        <f t="shared" si="8"/>
        <v>1427.5168892913862</v>
      </c>
      <c r="AK17">
        <f t="shared" si="32"/>
        <v>1395.1644812087807</v>
      </c>
      <c r="AL17">
        <f t="shared" si="9"/>
        <v>5627.2881839658276</v>
      </c>
      <c r="AN17">
        <f t="shared" si="10"/>
        <v>4685.0325297645468</v>
      </c>
      <c r="AO17">
        <f t="shared" si="11"/>
        <v>-234.25162648822734</v>
      </c>
      <c r="AP17">
        <f t="shared" si="12"/>
        <v>-2.9637528944152174</v>
      </c>
      <c r="AQ17">
        <f t="shared" si="13"/>
        <v>-3292.2326867168808</v>
      </c>
      <c r="AR17">
        <f t="shared" si="14"/>
        <v>1155.5844636650229</v>
      </c>
      <c r="AS17">
        <f t="shared" si="15"/>
        <v>588.18096389280072</v>
      </c>
      <c r="AT17">
        <f t="shared" si="16"/>
        <v>574.85077444773844</v>
      </c>
      <c r="AU17">
        <f t="shared" si="17"/>
        <v>2318.6162020055622</v>
      </c>
      <c r="AW17">
        <v>14</v>
      </c>
      <c r="AX17">
        <f>(R17*SUMPRODUCT(K18:$K$23, X18:$X$23)-$AZ$3*SUMPRODUCT(K17:$K$22, W18:$W$23))/Z17</f>
        <v>18042.607593761786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5.7568810999999998E-2</v>
      </c>
      <c r="O18">
        <f t="shared" si="29"/>
        <v>19759.713008601539</v>
      </c>
      <c r="P18">
        <f t="shared" si="30"/>
        <v>987.98565043007693</v>
      </c>
      <c r="Q18" s="5">
        <f t="shared" si="31"/>
        <v>12.5</v>
      </c>
      <c r="R18">
        <f t="shared" si="0"/>
        <v>250000</v>
      </c>
      <c r="S18">
        <f t="shared" si="1"/>
        <v>16477.024149758407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10382.491216770146</v>
      </c>
      <c r="AC18">
        <f t="shared" si="2"/>
        <v>8840.927693569698</v>
      </c>
      <c r="AE18">
        <f t="shared" si="3"/>
        <v>10602.290338774323</v>
      </c>
      <c r="AF18">
        <f t="shared" si="4"/>
        <v>-530.11451693871606</v>
      </c>
      <c r="AG18">
        <f t="shared" si="5"/>
        <v>-6.7070118466289674</v>
      </c>
      <c r="AH18">
        <f t="shared" si="6"/>
        <v>-8281.891509601659</v>
      </c>
      <c r="AI18">
        <f t="shared" si="7"/>
        <v>1783.5773003873182</v>
      </c>
      <c r="AJ18">
        <f t="shared" si="8"/>
        <v>1541.5635232004479</v>
      </c>
      <c r="AK18">
        <f t="shared" si="32"/>
        <v>1433.8721594062631</v>
      </c>
      <c r="AL18">
        <f t="shared" si="9"/>
        <v>4759.0129829940288</v>
      </c>
      <c r="AN18">
        <f t="shared" si="10"/>
        <v>4082.3011421661854</v>
      </c>
      <c r="AO18">
        <f t="shared" si="11"/>
        <v>-204.11505710830923</v>
      </c>
      <c r="AP18">
        <f t="shared" si="12"/>
        <v>-2.5824648493054605</v>
      </c>
      <c r="AQ18">
        <f t="shared" si="13"/>
        <v>-3188.8558121538667</v>
      </c>
      <c r="AR18">
        <f t="shared" si="14"/>
        <v>686.74780805470391</v>
      </c>
      <c r="AS18">
        <f t="shared" si="15"/>
        <v>593.5629312534403</v>
      </c>
      <c r="AT18">
        <f t="shared" si="16"/>
        <v>552.09749658121279</v>
      </c>
      <c r="AU18">
        <f t="shared" si="17"/>
        <v>1832.4082358893568</v>
      </c>
      <c r="AW18">
        <v>15</v>
      </c>
      <c r="AX18">
        <f>(R18*SUMPRODUCT(K19:$K$23, X19:$X$23)-$AZ$3*SUMPRODUCT(K18:$K$22, W19:$W$23))/Z18</f>
        <v>16477.024149758407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6.3742958000000002E-2</v>
      </c>
      <c r="O19">
        <f t="shared" si="29"/>
        <v>19759.713008601539</v>
      </c>
      <c r="P19">
        <f t="shared" si="30"/>
        <v>987.98565043007693</v>
      </c>
      <c r="Q19" s="5">
        <f t="shared" si="31"/>
        <v>12.5</v>
      </c>
      <c r="R19">
        <f t="shared" si="0"/>
        <v>250000</v>
      </c>
      <c r="S19">
        <f t="shared" si="1"/>
        <v>14505.515826242583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8840.927693569698</v>
      </c>
      <c r="AC19">
        <f t="shared" si="2"/>
        <v>7209.1449953093597</v>
      </c>
      <c r="AE19">
        <f t="shared" si="3"/>
        <v>9820.4460876182802</v>
      </c>
      <c r="AF19">
        <f t="shared" si="4"/>
        <v>-491.02230438091402</v>
      </c>
      <c r="AG19">
        <f t="shared" si="5"/>
        <v>-6.2124169537175042</v>
      </c>
      <c r="AH19">
        <f t="shared" si="6"/>
        <v>-8550.4954889034543</v>
      </c>
      <c r="AI19">
        <f t="shared" si="7"/>
        <v>772.71587738019298</v>
      </c>
      <c r="AJ19">
        <f t="shared" si="8"/>
        <v>1631.7826982603383</v>
      </c>
      <c r="AK19">
        <f t="shared" si="32"/>
        <v>1333.7037983976386</v>
      </c>
      <c r="AL19">
        <f t="shared" si="9"/>
        <v>3738.2023740381701</v>
      </c>
      <c r="AN19">
        <f t="shared" si="10"/>
        <v>3522.6944107472254</v>
      </c>
      <c r="AO19">
        <f t="shared" si="11"/>
        <v>-176.13472053736126</v>
      </c>
      <c r="AP19">
        <f t="shared" si="12"/>
        <v>-2.2284574738090659</v>
      </c>
      <c r="AQ19">
        <f t="shared" si="13"/>
        <v>-3067.1501476756903</v>
      </c>
      <c r="AR19">
        <f t="shared" si="14"/>
        <v>277.1810850603643</v>
      </c>
      <c r="AS19">
        <f t="shared" si="15"/>
        <v>585.33713636116795</v>
      </c>
      <c r="AT19">
        <f t="shared" si="16"/>
        <v>478.41318757722053</v>
      </c>
      <c r="AU19">
        <f t="shared" si="17"/>
        <v>1340.9314089987529</v>
      </c>
      <c r="AW19">
        <v>16</v>
      </c>
      <c r="AX19">
        <f>(R19*SUMPRODUCT(K20:$K$23, X20:$X$23)-$AZ$3*SUMPRODUCT(K19:$K$22, W20:$W$23))/Z19</f>
        <v>14505.515826242583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7.0809242999999994E-2</v>
      </c>
      <c r="O20">
        <f t="shared" si="29"/>
        <v>19759.713008601539</v>
      </c>
      <c r="P20">
        <f t="shared" si="30"/>
        <v>987.98565043007693</v>
      </c>
      <c r="Q20" s="5">
        <f t="shared" si="31"/>
        <v>12.5</v>
      </c>
      <c r="R20">
        <f t="shared" si="0"/>
        <v>250000</v>
      </c>
      <c r="S20">
        <f t="shared" si="1"/>
        <v>11939.588915459233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7209.1449953093597</v>
      </c>
      <c r="AC20">
        <f t="shared" si="2"/>
        <v>5454.3826943744443</v>
      </c>
      <c r="AE20">
        <f t="shared" si="3"/>
        <v>9026.8632733555369</v>
      </c>
      <c r="AF20">
        <f t="shared" si="4"/>
        <v>-451.34316366777682</v>
      </c>
      <c r="AG20">
        <f t="shared" si="5"/>
        <v>-5.710396242487227</v>
      </c>
      <c r="AH20">
        <f t="shared" si="6"/>
        <v>-8797.9308338620503</v>
      </c>
      <c r="AI20">
        <f t="shared" si="7"/>
        <v>-228.12112041677756</v>
      </c>
      <c r="AJ20">
        <f t="shared" si="8"/>
        <v>1754.7623009349154</v>
      </c>
      <c r="AK20">
        <f t="shared" si="32"/>
        <v>857.10731520134368</v>
      </c>
      <c r="AL20">
        <f t="shared" si="9"/>
        <v>2383.7484957194815</v>
      </c>
      <c r="AN20">
        <f t="shared" si="10"/>
        <v>3071.2587898078455</v>
      </c>
      <c r="AO20">
        <f t="shared" si="11"/>
        <v>-153.56293949039227</v>
      </c>
      <c r="AP20">
        <f t="shared" si="12"/>
        <v>-1.9428791731887156</v>
      </c>
      <c r="AQ20">
        <f t="shared" si="13"/>
        <v>-2993.3678607248839</v>
      </c>
      <c r="AR20">
        <f t="shared" si="14"/>
        <v>-77.614889580619774</v>
      </c>
      <c r="AS20">
        <f t="shared" si="15"/>
        <v>597.03232203343589</v>
      </c>
      <c r="AT20">
        <f t="shared" si="16"/>
        <v>291.61828377203216</v>
      </c>
      <c r="AU20">
        <f t="shared" si="17"/>
        <v>811.03571622484833</v>
      </c>
      <c r="AW20">
        <v>17</v>
      </c>
      <c r="AX20">
        <f>(R20*SUMPRODUCT(K21:$K$23, X21:$X$23)-$AZ$3*SUMPRODUCT(K20:$K$22, W21:$W$23))/Z20</f>
        <v>11939.588915459233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7.8963489999999997E-2</v>
      </c>
      <c r="O21">
        <f t="shared" si="29"/>
        <v>19759.713008601539</v>
      </c>
      <c r="P21">
        <f t="shared" si="30"/>
        <v>987.98565043007693</v>
      </c>
      <c r="Q21" s="5">
        <f t="shared" si="31"/>
        <v>12.5</v>
      </c>
      <c r="R21">
        <f t="shared" si="0"/>
        <v>250000</v>
      </c>
      <c r="S21">
        <f t="shared" si="1"/>
        <v>8687.501165219941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5454.3826943744443</v>
      </c>
      <c r="AC21">
        <f t="shared" si="2"/>
        <v>3615.6542120668137</v>
      </c>
      <c r="AE21">
        <f t="shared" si="3"/>
        <v>8223.802012805003</v>
      </c>
      <c r="AF21">
        <f t="shared" si="4"/>
        <v>-411.19010064025019</v>
      </c>
      <c r="AG21">
        <f t="shared" si="5"/>
        <v>-5.2023794634726768</v>
      </c>
      <c r="AH21">
        <f t="shared" si="6"/>
        <v>-9018.2563317935546</v>
      </c>
      <c r="AI21">
        <f t="shared" si="7"/>
        <v>-1210.8467990922745</v>
      </c>
      <c r="AJ21">
        <f t="shared" si="8"/>
        <v>1838.7284823076307</v>
      </c>
      <c r="AK21">
        <f t="shared" si="32"/>
        <v>680.59682331546094</v>
      </c>
      <c r="AL21">
        <f t="shared" si="9"/>
        <v>1308.478506530817</v>
      </c>
      <c r="AN21">
        <f t="shared" si="10"/>
        <v>2661.4942349218709</v>
      </c>
      <c r="AO21">
        <f t="shared" si="11"/>
        <v>-133.07471174609356</v>
      </c>
      <c r="AP21">
        <f t="shared" si="12"/>
        <v>-1.683662000659691</v>
      </c>
      <c r="AQ21">
        <f t="shared" si="13"/>
        <v>-2918.6059195908956</v>
      </c>
      <c r="AR21">
        <f t="shared" si="14"/>
        <v>-391.87005841577803</v>
      </c>
      <c r="AS21">
        <f t="shared" si="15"/>
        <v>595.07333075729264</v>
      </c>
      <c r="AT21">
        <f t="shared" si="16"/>
        <v>220.26363459866397</v>
      </c>
      <c r="AU21">
        <f t="shared" si="17"/>
        <v>423.46690694017855</v>
      </c>
      <c r="AW21">
        <v>18</v>
      </c>
      <c r="AX21">
        <f>(R21*SUMPRODUCT(K22:$K$23, X22:$X$23)-$AZ$3*SUMPRODUCT(K21:$K$22, W22:$W$23))/Z21</f>
        <v>8687.501165219941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8.8363973999999998E-2</v>
      </c>
      <c r="O22">
        <f t="shared" si="29"/>
        <v>19759.713008601539</v>
      </c>
      <c r="P22">
        <f t="shared" si="30"/>
        <v>987.98565043007693</v>
      </c>
      <c r="Q22" s="5">
        <f t="shared" si="31"/>
        <v>12.5</v>
      </c>
      <c r="R22">
        <f t="shared" si="0"/>
        <v>250000</v>
      </c>
      <c r="S22">
        <f t="shared" si="1"/>
        <v>4718.4612107792336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3615.6542120668137</v>
      </c>
      <c r="AC22">
        <f t="shared" si="2"/>
        <v>1770.6130425129488</v>
      </c>
      <c r="AE22">
        <f t="shared" si="3"/>
        <v>7414.8761654363043</v>
      </c>
      <c r="AF22">
        <f t="shared" si="4"/>
        <v>-370.74380827181523</v>
      </c>
      <c r="AG22">
        <f t="shared" si="5"/>
        <v>-4.6906527451895164</v>
      </c>
      <c r="AH22">
        <f t="shared" si="6"/>
        <v>-9194.0584729686707</v>
      </c>
      <c r="AI22">
        <f t="shared" si="7"/>
        <v>-2154.616768549371</v>
      </c>
      <c r="AJ22">
        <f t="shared" si="8"/>
        <v>1845.0411695538648</v>
      </c>
      <c r="AK22">
        <f t="shared" si="32"/>
        <v>746.18505984619128</v>
      </c>
      <c r="AL22">
        <f t="shared" si="9"/>
        <v>436.60946085068508</v>
      </c>
      <c r="AN22">
        <f t="shared" si="10"/>
        <v>2242.7094254176318</v>
      </c>
      <c r="AO22">
        <f t="shared" si="11"/>
        <v>-112.13547127088161</v>
      </c>
      <c r="AP22">
        <f t="shared" si="12"/>
        <v>-1.4187386125252459</v>
      </c>
      <c r="AQ22">
        <f t="shared" si="13"/>
        <v>-2780.8423411416993</v>
      </c>
      <c r="AR22">
        <f t="shared" si="14"/>
        <v>-651.68712560747417</v>
      </c>
      <c r="AS22">
        <f t="shared" si="15"/>
        <v>558.05264024912321</v>
      </c>
      <c r="AT22">
        <f t="shared" si="16"/>
        <v>225.69173503174787</v>
      </c>
      <c r="AU22">
        <f t="shared" si="17"/>
        <v>132.05724967339694</v>
      </c>
      <c r="AW22">
        <v>19</v>
      </c>
      <c r="AX22">
        <f>(R22*SUMPRODUCT(K23:$K$23, X23:$X$23)-$AZ$3*SUMPRODUCT(K22:$K$22, W23:$W$23))/Z22</f>
        <v>4718.4612107792336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9.9562517000000003E-2</v>
      </c>
      <c r="O23">
        <f t="shared" si="29"/>
        <v>19759.713008601539</v>
      </c>
      <c r="P23">
        <f t="shared" si="30"/>
        <v>987.98565043007693</v>
      </c>
      <c r="Q23" s="5">
        <f t="shared" si="31"/>
        <v>12.5</v>
      </c>
      <c r="R23">
        <f t="shared" si="0"/>
        <v>250000</v>
      </c>
      <c r="S23">
        <f t="shared" si="1"/>
        <v>5299.0370473647663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1770.6130425129488</v>
      </c>
      <c r="AC23">
        <f t="shared" si="2"/>
        <v>1770.6130425129491</v>
      </c>
      <c r="AE23">
        <f t="shared" si="3"/>
        <v>6602.4836695077938</v>
      </c>
      <c r="AF23">
        <f t="shared" si="4"/>
        <v>-330.12418347538971</v>
      </c>
      <c r="AG23">
        <f t="shared" si="5"/>
        <v>-4.1767330240535934</v>
      </c>
      <c r="AH23">
        <f t="shared" si="6"/>
        <v>-9340.2638736805584</v>
      </c>
      <c r="AI23">
        <f t="shared" si="7"/>
        <v>-3072.0811206722083</v>
      </c>
      <c r="AJ23">
        <f t="shared" si="8"/>
        <v>0</v>
      </c>
      <c r="AK23">
        <f t="shared" si="32"/>
        <v>835.66484571586216</v>
      </c>
      <c r="AL23">
        <f t="shared" si="9"/>
        <v>-2236.4162749563461</v>
      </c>
      <c r="AN23">
        <f t="shared" si="10"/>
        <v>1809.0339123736319</v>
      </c>
      <c r="AO23">
        <f t="shared" si="11"/>
        <v>-90.451695618681597</v>
      </c>
      <c r="AP23">
        <f t="shared" si="12"/>
        <v>-1.1443953611485573</v>
      </c>
      <c r="AQ23">
        <f t="shared" si="13"/>
        <v>-2559.1663597807992</v>
      </c>
      <c r="AR23">
        <f t="shared" si="14"/>
        <v>-841.72853838699768</v>
      </c>
      <c r="AS23">
        <f t="shared" si="15"/>
        <v>0</v>
      </c>
      <c r="AT23">
        <f t="shared" si="16"/>
        <v>228.96626799096231</v>
      </c>
      <c r="AU23">
        <f t="shared" si="17"/>
        <v>-612.76227039603543</v>
      </c>
      <c r="AW23">
        <v>20</v>
      </c>
      <c r="AX23">
        <f>(R23*SUMPRODUCT(K$23:$K24, X$23:$X24)-$AZ$3*SUMPRODUCT(K$22:$K23, W$23:$W24))/Z23</f>
        <v>5299.0370473647663</v>
      </c>
    </row>
    <row r="25" spans="5:50" x14ac:dyDescent="0.25">
      <c r="AN25" s="6">
        <f t="shared" ref="AN25:AU25" si="33">SUM(AN3:AN23)</f>
        <v>158474.76873939953</v>
      </c>
      <c r="AO25" s="6">
        <f t="shared" si="33"/>
        <v>-22743.523193421126</v>
      </c>
      <c r="AP25" s="6">
        <f t="shared" si="33"/>
        <v>-712.708153922154</v>
      </c>
      <c r="AQ25" s="6">
        <f t="shared" si="33"/>
        <v>-61460.831248805975</v>
      </c>
      <c r="AR25" s="6">
        <f t="shared" si="33"/>
        <v>73557.706143250281</v>
      </c>
      <c r="AS25" s="6">
        <f t="shared" si="33"/>
        <v>-7247.0598904724529</v>
      </c>
      <c r="AT25" s="6">
        <f t="shared" si="33"/>
        <v>16099.544304707952</v>
      </c>
      <c r="AU25" s="7">
        <f t="shared" si="33"/>
        <v>82410.190557485766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1174.8454441987064</v>
      </c>
      <c r="K3">
        <v>1</v>
      </c>
      <c r="L3" s="2">
        <v>0</v>
      </c>
      <c r="O3">
        <f>$C$3</f>
        <v>1174.8454441987064</v>
      </c>
      <c r="P3">
        <f>O3*B5</f>
        <v>939.87635535896516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1174.8454441987064</v>
      </c>
      <c r="AF3">
        <f t="shared" ref="AF3:AF23" si="4">-$Z3*P3</f>
        <v>-939.87635535896516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-389.98788186025877</v>
      </c>
      <c r="AJ3">
        <f t="shared" ref="AJ3:AJ23" si="8">AB3-AC3</f>
        <v>0</v>
      </c>
      <c r="AL3">
        <f t="shared" ref="AL3:AL23" si="9">SUM(AI3:AK3)</f>
        <v>-389.98788186025877</v>
      </c>
      <c r="AN3">
        <f t="shared" ref="AN3:AN23" si="10">AE3*$K3</f>
        <v>1174.8454441987064</v>
      </c>
      <c r="AO3">
        <f t="shared" ref="AO3:AO23" si="11">AF3*$K3</f>
        <v>-939.87635535896516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-389.98788186025877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-389.98788186025877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657.03742703730222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500000</v>
      </c>
      <c r="S4">
        <f t="shared" si="1"/>
        <v>88.604725425838808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87.611120629571815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-87.611120629571815</v>
      </c>
      <c r="AK4">
        <f>G4*MAX(0, SUM(AB4, AE4:AF4))</f>
        <v>0</v>
      </c>
      <c r="AL4">
        <f t="shared" si="9"/>
        <v>-694.56262062957171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-569.42630640773041</v>
      </c>
      <c r="AR4">
        <f t="shared" si="14"/>
        <v>-569.42630640773041</v>
      </c>
      <c r="AS4">
        <f t="shared" si="15"/>
        <v>-82.194502889175155</v>
      </c>
      <c r="AT4">
        <f t="shared" si="16"/>
        <v>0</v>
      </c>
      <c r="AU4">
        <f t="shared" si="17"/>
        <v>-651.62080929690558</v>
      </c>
      <c r="AW4">
        <v>1</v>
      </c>
      <c r="AX4">
        <f>(R4*SUMPRODUCT(K5:$K$23, X5:$X$23)-$AZ$3*SUMPRODUCT(K4:$K$22, W5:$W$23))/Z4</f>
        <v>88.604725425838808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1174.8454441987064</v>
      </c>
      <c r="P5">
        <f t="shared" ref="P5:P23" si="30">O5*$C$5</f>
        <v>58.742272209935322</v>
      </c>
      <c r="Q5" s="5">
        <f t="shared" ref="Q5:Q23" si="31">$C$8</f>
        <v>12.5</v>
      </c>
      <c r="R5">
        <f t="shared" si="0"/>
        <v>500000</v>
      </c>
      <c r="S5">
        <f t="shared" si="1"/>
        <v>179.40602537603226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87.611120629571815</v>
      </c>
      <c r="AC5">
        <f t="shared" si="2"/>
        <v>175.40346980665799</v>
      </c>
      <c r="AE5">
        <f t="shared" si="3"/>
        <v>1148.6345955609565</v>
      </c>
      <c r="AF5">
        <f t="shared" si="4"/>
        <v>-57.431729778047824</v>
      </c>
      <c r="AG5">
        <f t="shared" si="5"/>
        <v>-12.221124502299674</v>
      </c>
      <c r="AH5">
        <f t="shared" si="6"/>
        <v>-604.13792301298156</v>
      </c>
      <c r="AI5">
        <f t="shared" si="7"/>
        <v>474.8438182676274</v>
      </c>
      <c r="AJ5">
        <f t="shared" si="8"/>
        <v>-87.79234917708618</v>
      </c>
      <c r="AK5">
        <f>G5*SUM(AB5, AE5:AF5)</f>
        <v>48.331373442911705</v>
      </c>
      <c r="AL5">
        <f t="shared" si="9"/>
        <v>435.3828425334529</v>
      </c>
      <c r="AN5">
        <f t="shared" si="10"/>
        <v>991.91777644894773</v>
      </c>
      <c r="AO5">
        <f t="shared" si="11"/>
        <v>-49.595888822447385</v>
      </c>
      <c r="AP5">
        <f t="shared" si="12"/>
        <v>-10.553704971864159</v>
      </c>
      <c r="AQ5">
        <f t="shared" si="13"/>
        <v>-521.71086225281692</v>
      </c>
      <c r="AR5">
        <f t="shared" si="14"/>
        <v>410.0573204018192</v>
      </c>
      <c r="AS5">
        <f t="shared" si="15"/>
        <v>-75.814181569584775</v>
      </c>
      <c r="AT5">
        <f t="shared" si="16"/>
        <v>41.737162247671954</v>
      </c>
      <c r="AU5">
        <f t="shared" si="17"/>
        <v>375.98030107990638</v>
      </c>
      <c r="AW5">
        <v>2</v>
      </c>
      <c r="AX5">
        <f>(R5*SUMPRODUCT(K6:$K$23, X6:$X$23)-$AZ$3*SUMPRODUCT(K5:$K$22, W6:$W$23))/Z5</f>
        <v>179.40602537603226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1174.8454441987064</v>
      </c>
      <c r="P6">
        <f t="shared" si="30"/>
        <v>58.742272209935322</v>
      </c>
      <c r="Q6" s="5">
        <f t="shared" si="31"/>
        <v>12.5</v>
      </c>
      <c r="R6">
        <f t="shared" si="0"/>
        <v>500000</v>
      </c>
      <c r="S6">
        <f t="shared" si="1"/>
        <v>270.09276949163575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175.40346980665799</v>
      </c>
      <c r="AC6">
        <f t="shared" si="2"/>
        <v>261.10100024819167</v>
      </c>
      <c r="AE6">
        <f t="shared" si="3"/>
        <v>1135.7331823235381</v>
      </c>
      <c r="AF6">
        <f t="shared" si="4"/>
        <v>-56.786659116176907</v>
      </c>
      <c r="AG6">
        <f t="shared" si="5"/>
        <v>-12.083857369619324</v>
      </c>
      <c r="AH6">
        <f t="shared" si="6"/>
        <v>-602.23550629420379</v>
      </c>
      <c r="AI6">
        <f t="shared" si="7"/>
        <v>464.62715954353803</v>
      </c>
      <c r="AJ6">
        <f t="shared" si="8"/>
        <v>-85.697530441533672</v>
      </c>
      <c r="AK6">
        <f>G6*SUM(AB6, AE6:AF6)</f>
        <v>73.379474591320133</v>
      </c>
      <c r="AL6">
        <f t="shared" si="9"/>
        <v>452.30910369332446</v>
      </c>
      <c r="AN6">
        <f t="shared" si="10"/>
        <v>884.5387803285131</v>
      </c>
      <c r="AO6">
        <f t="shared" si="11"/>
        <v>-44.226939016425654</v>
      </c>
      <c r="AP6">
        <f t="shared" si="12"/>
        <v>-9.4112249476760468</v>
      </c>
      <c r="AQ6">
        <f t="shared" si="13"/>
        <v>-469.03680239241993</v>
      </c>
      <c r="AR6">
        <f t="shared" si="14"/>
        <v>361.86381397199142</v>
      </c>
      <c r="AS6">
        <f t="shared" si="15"/>
        <v>-66.743483622481463</v>
      </c>
      <c r="AT6">
        <f t="shared" si="16"/>
        <v>57.149858757638434</v>
      </c>
      <c r="AU6">
        <f t="shared" si="17"/>
        <v>352.27018910714833</v>
      </c>
      <c r="AW6">
        <v>3</v>
      </c>
      <c r="AX6">
        <f>(R6*SUMPRODUCT(K7:$K$23, X7:$X$23)-$AZ$3*SUMPRODUCT(K6:$K$22, W7:$W$23))/Z6</f>
        <v>270.09276949163575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1174.8454441987064</v>
      </c>
      <c r="P7">
        <f t="shared" si="30"/>
        <v>58.742272209935322</v>
      </c>
      <c r="Q7" s="5">
        <f t="shared" si="31"/>
        <v>12.5</v>
      </c>
      <c r="R7">
        <f t="shared" si="0"/>
        <v>500000</v>
      </c>
      <c r="S7">
        <f t="shared" si="1"/>
        <v>347.76483865420454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261.10100024819167</v>
      </c>
      <c r="AC7">
        <f t="shared" si="2"/>
        <v>332.40770270950725</v>
      </c>
      <c r="AE7">
        <f t="shared" si="3"/>
        <v>1122.9648076444516</v>
      </c>
      <c r="AF7">
        <f t="shared" si="4"/>
        <v>-56.148240382222589</v>
      </c>
      <c r="AG7">
        <f t="shared" si="5"/>
        <v>-11.948005726940114</v>
      </c>
      <c r="AH7">
        <f t="shared" si="6"/>
        <v>-600.52275932066539</v>
      </c>
      <c r="AI7">
        <f t="shared" si="7"/>
        <v>454.3458022146234</v>
      </c>
      <c r="AJ7">
        <f t="shared" si="8"/>
        <v>-71.306702461315581</v>
      </c>
      <c r="AK7">
        <f>G7*SUM(AB7, AE7:AF7)</f>
        <v>65.200752564761657</v>
      </c>
      <c r="AL7">
        <f t="shared" si="9"/>
        <v>448.2398523180695</v>
      </c>
      <c r="AN7">
        <f t="shared" si="10"/>
        <v>791.70311881304997</v>
      </c>
      <c r="AO7">
        <f t="shared" si="11"/>
        <v>-39.585155940652506</v>
      </c>
      <c r="AP7">
        <f t="shared" si="12"/>
        <v>-8.4234816026484296</v>
      </c>
      <c r="AQ7">
        <f t="shared" si="13"/>
        <v>-423.37545952991235</v>
      </c>
      <c r="AR7">
        <f t="shared" si="14"/>
        <v>320.31902173983656</v>
      </c>
      <c r="AS7">
        <f t="shared" si="15"/>
        <v>-50.272046235639358</v>
      </c>
      <c r="AT7">
        <f t="shared" si="16"/>
        <v>45.967281256799069</v>
      </c>
      <c r="AU7">
        <f t="shared" si="17"/>
        <v>316.01425676099626</v>
      </c>
      <c r="AW7">
        <v>4</v>
      </c>
      <c r="AX7">
        <f>(R7*SUMPRODUCT(K8:$K$23, X8:$X$23)-$AZ$3*SUMPRODUCT(K7:$K$22, W8:$W$23))/Z7</f>
        <v>347.76483865420454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1174.8454441987064</v>
      </c>
      <c r="P8">
        <f t="shared" si="30"/>
        <v>58.742272209935322</v>
      </c>
      <c r="Q8" s="5">
        <f t="shared" si="31"/>
        <v>12.5</v>
      </c>
      <c r="R8">
        <f t="shared" si="0"/>
        <v>500000</v>
      </c>
      <c r="S8">
        <f t="shared" si="1"/>
        <v>402.79525005081098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332.40770270950725</v>
      </c>
      <c r="AC8">
        <f t="shared" si="2"/>
        <v>380.67445838170579</v>
      </c>
      <c r="AE8">
        <f t="shared" si="3"/>
        <v>1110.3250425523647</v>
      </c>
      <c r="AF8">
        <f t="shared" si="4"/>
        <v>-55.516252127618245</v>
      </c>
      <c r="AG8">
        <f t="shared" si="5"/>
        <v>-11.813522451347342</v>
      </c>
      <c r="AH8">
        <f t="shared" si="6"/>
        <v>-600.1287329348097</v>
      </c>
      <c r="AI8">
        <f t="shared" si="7"/>
        <v>442.86653503858952</v>
      </c>
      <c r="AJ8">
        <f t="shared" si="8"/>
        <v>-48.266755672198542</v>
      </c>
      <c r="AK8">
        <f t="shared" ref="AK8:AK23" si="32">G8*SUM(AB8:AB8, AE8:AF8)</f>
        <v>29.547711303759606</v>
      </c>
      <c r="AL8">
        <f t="shared" si="9"/>
        <v>424.1474906701506</v>
      </c>
      <c r="AN8">
        <f t="shared" si="10"/>
        <v>729.87593370004458</v>
      </c>
      <c r="AO8">
        <f t="shared" si="11"/>
        <v>-36.493796685002231</v>
      </c>
      <c r="AP8">
        <f t="shared" si="12"/>
        <v>-7.7656590629017845</v>
      </c>
      <c r="AQ8">
        <f t="shared" si="13"/>
        <v>-394.49665863981556</v>
      </c>
      <c r="AR8">
        <f t="shared" si="14"/>
        <v>291.11981931232503</v>
      </c>
      <c r="AS8">
        <f t="shared" si="15"/>
        <v>-31.728315594806002</v>
      </c>
      <c r="AT8">
        <f t="shared" si="16"/>
        <v>19.423288271473719</v>
      </c>
      <c r="AU8">
        <f t="shared" si="17"/>
        <v>278.81479198899274</v>
      </c>
      <c r="AW8">
        <v>5</v>
      </c>
      <c r="AX8">
        <f>(R8*SUMPRODUCT(K9:$K$23, X9:$X$23)-$AZ$3*SUMPRODUCT(K8:$K$22, W9:$W$23))/Z8</f>
        <v>402.79525005081098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1174.8454441987064</v>
      </c>
      <c r="P9">
        <f t="shared" si="30"/>
        <v>58.742272209935322</v>
      </c>
      <c r="Q9" s="5">
        <f t="shared" si="31"/>
        <v>12.5</v>
      </c>
      <c r="R9">
        <f t="shared" si="0"/>
        <v>500000</v>
      </c>
      <c r="S9">
        <f t="shared" si="1"/>
        <v>440.89636679982107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380.67445838170579</v>
      </c>
      <c r="AC9">
        <f t="shared" si="2"/>
        <v>411.9843562459946</v>
      </c>
      <c r="AE9">
        <f t="shared" si="3"/>
        <v>1097.8043378536183</v>
      </c>
      <c r="AF9">
        <f t="shared" si="4"/>
        <v>-54.890216892680918</v>
      </c>
      <c r="AG9">
        <f t="shared" si="5"/>
        <v>-11.680305942310211</v>
      </c>
      <c r="AH9">
        <f t="shared" si="6"/>
        <v>-603.25138094637737</v>
      </c>
      <c r="AI9">
        <f t="shared" si="7"/>
        <v>427.98243407224982</v>
      </c>
      <c r="AJ9">
        <f t="shared" si="8"/>
        <v>-31.309897864288814</v>
      </c>
      <c r="AK9">
        <f t="shared" si="32"/>
        <v>8.3991726181215949</v>
      </c>
      <c r="AL9">
        <f t="shared" si="9"/>
        <v>405.07170882608261</v>
      </c>
      <c r="AN9">
        <f t="shared" si="10"/>
        <v>685.84433186425736</v>
      </c>
      <c r="AO9">
        <f t="shared" si="11"/>
        <v>-34.292216593212871</v>
      </c>
      <c r="AP9">
        <f t="shared" si="12"/>
        <v>-7.2971761440079446</v>
      </c>
      <c r="AQ9">
        <f t="shared" si="13"/>
        <v>-376.8763941307422</v>
      </c>
      <c r="AR9">
        <f t="shared" si="14"/>
        <v>267.37854499629429</v>
      </c>
      <c r="AS9">
        <f t="shared" si="15"/>
        <v>-19.560604053957213</v>
      </c>
      <c r="AT9">
        <f t="shared" si="16"/>
        <v>5.24731478448237</v>
      </c>
      <c r="AU9">
        <f t="shared" si="17"/>
        <v>253.06525572681946</v>
      </c>
      <c r="AW9">
        <v>6</v>
      </c>
      <c r="AX9">
        <f>(R9*SUMPRODUCT(K10:$K$23, X10:$X$23)-$AZ$3*SUMPRODUCT(K9:$K$22, W10:$W$23))/Z9</f>
        <v>440.89636679982107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1174.8454441987064</v>
      </c>
      <c r="P10">
        <f t="shared" si="30"/>
        <v>58.742272209935322</v>
      </c>
      <c r="Q10" s="5">
        <f t="shared" si="31"/>
        <v>12.5</v>
      </c>
      <c r="R10">
        <f t="shared" si="0"/>
        <v>500000</v>
      </c>
      <c r="S10">
        <f t="shared" si="1"/>
        <v>470.47523888217438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411.9843562459946</v>
      </c>
      <c r="AC10">
        <f t="shared" si="2"/>
        <v>434.65525329489674</v>
      </c>
      <c r="AE10">
        <f t="shared" si="3"/>
        <v>1085.3977041253638</v>
      </c>
      <c r="AF10">
        <f t="shared" si="4"/>
        <v>-54.269885206268192</v>
      </c>
      <c r="AG10">
        <f t="shared" si="5"/>
        <v>-11.548303113879484</v>
      </c>
      <c r="AH10">
        <f t="shared" si="6"/>
        <v>-607.99076030493427</v>
      </c>
      <c r="AI10">
        <f t="shared" si="7"/>
        <v>411.58875550028199</v>
      </c>
      <c r="AJ10">
        <f t="shared" si="8"/>
        <v>-22.670897048902134</v>
      </c>
      <c r="AK10">
        <f t="shared" si="32"/>
        <v>5.9167599181768704</v>
      </c>
      <c r="AL10">
        <f t="shared" si="9"/>
        <v>394.83461836955672</v>
      </c>
      <c r="AN10">
        <f t="shared" si="10"/>
        <v>644.2692525824707</v>
      </c>
      <c r="AO10">
        <f t="shared" si="11"/>
        <v>-32.213462629123541</v>
      </c>
      <c r="AP10">
        <f t="shared" si="12"/>
        <v>-6.8548298817072189</v>
      </c>
      <c r="AQ10">
        <f t="shared" si="13"/>
        <v>-360.89053001485388</v>
      </c>
      <c r="AR10">
        <f t="shared" si="14"/>
        <v>244.31043005678615</v>
      </c>
      <c r="AS10">
        <f t="shared" si="15"/>
        <v>-13.456967746988438</v>
      </c>
      <c r="AT10">
        <f t="shared" si="16"/>
        <v>3.5120642652045331</v>
      </c>
      <c r="AU10">
        <f t="shared" si="17"/>
        <v>234.36552657500226</v>
      </c>
      <c r="AW10">
        <v>7</v>
      </c>
      <c r="AX10">
        <f>(R10*SUMPRODUCT(K11:$K$23, X11:$X$23)-$AZ$3*SUMPRODUCT(K10:$K$22, W11:$W$23))/Z10</f>
        <v>470.47523888217438</v>
      </c>
    </row>
    <row r="11" spans="1:52" x14ac:dyDescent="0.25">
      <c r="A11" t="s">
        <v>33</v>
      </c>
      <c r="C11" s="24">
        <f>AU25</f>
        <v>2386.6068369818604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1174.8454441987064</v>
      </c>
      <c r="P11">
        <f t="shared" si="30"/>
        <v>58.742272209935322</v>
      </c>
      <c r="Q11" s="5">
        <f t="shared" si="31"/>
        <v>12.5</v>
      </c>
      <c r="R11">
        <f t="shared" si="0"/>
        <v>500000</v>
      </c>
      <c r="S11">
        <f t="shared" si="1"/>
        <v>491.9103639714977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434.65525329489674</v>
      </c>
      <c r="AC11">
        <f t="shared" si="2"/>
        <v>449.31140999117406</v>
      </c>
      <c r="AE11">
        <f t="shared" si="3"/>
        <v>1073.1049835843953</v>
      </c>
      <c r="AF11">
        <f t="shared" si="4"/>
        <v>-53.655249179219766</v>
      </c>
      <c r="AG11">
        <f t="shared" si="5"/>
        <v>-11.417512287289602</v>
      </c>
      <c r="AH11">
        <f t="shared" si="6"/>
        <v>-612.31181804349524</v>
      </c>
      <c r="AI11">
        <f t="shared" si="7"/>
        <v>395.72040407439079</v>
      </c>
      <c r="AJ11">
        <f t="shared" si="8"/>
        <v>-14.656156696277321</v>
      </c>
      <c r="AK11">
        <f t="shared" si="32"/>
        <v>3.4898519704801734</v>
      </c>
      <c r="AL11">
        <f t="shared" si="9"/>
        <v>384.55409934859364</v>
      </c>
      <c r="AN11">
        <f t="shared" si="10"/>
        <v>605.77513282951168</v>
      </c>
      <c r="AO11">
        <f t="shared" si="11"/>
        <v>-30.288756641475587</v>
      </c>
      <c r="AP11">
        <f t="shared" si="12"/>
        <v>-6.4452640964475503</v>
      </c>
      <c r="AQ11">
        <f t="shared" si="13"/>
        <v>-345.65422636415008</v>
      </c>
      <c r="AR11">
        <f t="shared" si="14"/>
        <v>223.38688572743854</v>
      </c>
      <c r="AS11">
        <f t="shared" si="15"/>
        <v>-8.2735011068553916</v>
      </c>
      <c r="AT11">
        <f t="shared" si="16"/>
        <v>1.9700454040494144</v>
      </c>
      <c r="AU11">
        <f t="shared" si="17"/>
        <v>217.08343002463258</v>
      </c>
      <c r="AW11">
        <v>8</v>
      </c>
      <c r="AX11">
        <f>(R11*SUMPRODUCT(K12:$K$23, X12:$X$23)-$AZ$3*SUMPRODUCT(K11:$K$22, W12:$W$23))/Z11</f>
        <v>491.9103639714977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1174.8454441987064</v>
      </c>
      <c r="P12">
        <f t="shared" si="30"/>
        <v>58.742272209935322</v>
      </c>
      <c r="Q12" s="5">
        <f t="shared" si="31"/>
        <v>12.5</v>
      </c>
      <c r="R12">
        <f t="shared" si="0"/>
        <v>500000</v>
      </c>
      <c r="S12">
        <f t="shared" si="1"/>
        <v>504.57690410304696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449.31140999117406</v>
      </c>
      <c r="AC12">
        <f t="shared" si="2"/>
        <v>455.64707923139258</v>
      </c>
      <c r="AE12">
        <f t="shared" si="3"/>
        <v>1060.9183473211929</v>
      </c>
      <c r="AF12">
        <f t="shared" si="4"/>
        <v>-53.045917366059641</v>
      </c>
      <c r="AG12">
        <f t="shared" si="5"/>
        <v>-11.287850165312419</v>
      </c>
      <c r="AH12">
        <f t="shared" si="6"/>
        <v>-619.47996417147192</v>
      </c>
      <c r="AI12">
        <f t="shared" si="7"/>
        <v>377.10461561834893</v>
      </c>
      <c r="AJ12">
        <f t="shared" si="8"/>
        <v>-6.3356692402185217</v>
      </c>
      <c r="AK12">
        <f t="shared" si="32"/>
        <v>3.3515228318765065</v>
      </c>
      <c r="AL12">
        <f t="shared" si="9"/>
        <v>374.12046921000689</v>
      </c>
      <c r="AN12">
        <f t="shared" si="10"/>
        <v>569.34660420825958</v>
      </c>
      <c r="AO12">
        <f t="shared" si="11"/>
        <v>-28.467330210412978</v>
      </c>
      <c r="AP12">
        <f t="shared" si="12"/>
        <v>-6.0576755757496441</v>
      </c>
      <c r="AQ12">
        <f t="shared" si="13"/>
        <v>-332.44670984024594</v>
      </c>
      <c r="AR12">
        <f t="shared" si="14"/>
        <v>202.37488858185108</v>
      </c>
      <c r="AS12">
        <f t="shared" si="15"/>
        <v>-3.4000654022180492</v>
      </c>
      <c r="AT12">
        <f t="shared" si="16"/>
        <v>1.7986098063752669</v>
      </c>
      <c r="AU12">
        <f t="shared" si="17"/>
        <v>200.77343298600829</v>
      </c>
      <c r="AW12">
        <v>9</v>
      </c>
      <c r="AX12">
        <f>(R12*SUMPRODUCT(K13:$K$23, X13:$X$23)-$AZ$3*SUMPRODUCT(K12:$K$22, W13:$W$23))/Z12</f>
        <v>504.57690410304696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1174.8454441987064</v>
      </c>
      <c r="P13">
        <f t="shared" si="30"/>
        <v>58.742272209935322</v>
      </c>
      <c r="Q13" s="5">
        <f t="shared" si="31"/>
        <v>12.5</v>
      </c>
      <c r="R13">
        <f t="shared" si="0"/>
        <v>500000</v>
      </c>
      <c r="S13">
        <f t="shared" si="1"/>
        <v>508.77831669939923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455.64707923139258</v>
      </c>
      <c r="AC13">
        <f t="shared" si="2"/>
        <v>454.20884040989995</v>
      </c>
      <c r="AE13">
        <f t="shared" si="3"/>
        <v>1048.8363386477206</v>
      </c>
      <c r="AF13">
        <f t="shared" si="4"/>
        <v>-52.441816932386025</v>
      </c>
      <c r="AG13">
        <f t="shared" si="5"/>
        <v>-11.159301249228049</v>
      </c>
      <c r="AH13">
        <f t="shared" si="6"/>
        <v>-626.81657724983154</v>
      </c>
      <c r="AI13">
        <f t="shared" si="7"/>
        <v>358.41864321627497</v>
      </c>
      <c r="AJ13">
        <f t="shared" si="8"/>
        <v>1.4382388214926323</v>
      </c>
      <c r="AK13">
        <f t="shared" si="32"/>
        <v>2.9040832018934544</v>
      </c>
      <c r="AL13">
        <f t="shared" si="9"/>
        <v>362.76096523966106</v>
      </c>
      <c r="AN13">
        <f t="shared" si="10"/>
        <v>535.19324892664429</v>
      </c>
      <c r="AO13">
        <f t="shared" si="11"/>
        <v>-26.759662446332214</v>
      </c>
      <c r="AP13">
        <f t="shared" si="12"/>
        <v>-5.6942942108830792</v>
      </c>
      <c r="AQ13">
        <f t="shared" si="13"/>
        <v>-319.84780475087263</v>
      </c>
      <c r="AR13">
        <f t="shared" si="14"/>
        <v>182.89148751855637</v>
      </c>
      <c r="AS13">
        <f t="shared" si="15"/>
        <v>0.73389496458475201</v>
      </c>
      <c r="AT13">
        <f t="shared" si="16"/>
        <v>1.4818763106344699</v>
      </c>
      <c r="AU13">
        <f t="shared" si="17"/>
        <v>185.1072587937756</v>
      </c>
      <c r="AW13">
        <v>10</v>
      </c>
      <c r="AX13">
        <f>(R13*SUMPRODUCT(K14:$K$23, X14:$X$23)-$AZ$3*SUMPRODUCT(K13:$K$22, W14:$W$23))/Z13</f>
        <v>508.77831669939923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1174.8454441987064</v>
      </c>
      <c r="P14">
        <f t="shared" si="30"/>
        <v>58.742272209935322</v>
      </c>
      <c r="Q14" s="5">
        <f t="shared" si="31"/>
        <v>12.5</v>
      </c>
      <c r="R14">
        <f t="shared" si="0"/>
        <v>500000</v>
      </c>
      <c r="S14">
        <f t="shared" si="1"/>
        <v>503.81692101005342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454.20884040989995</v>
      </c>
      <c r="AC14">
        <f t="shared" si="2"/>
        <v>444.64049841047176</v>
      </c>
      <c r="AE14">
        <f t="shared" si="3"/>
        <v>1036.8525590933082</v>
      </c>
      <c r="AF14">
        <f t="shared" si="4"/>
        <v>-51.842627954665403</v>
      </c>
      <c r="AG14">
        <f t="shared" si="5"/>
        <v>-11.031797461244835</v>
      </c>
      <c r="AH14">
        <f t="shared" si="6"/>
        <v>-636.43101963727452</v>
      </c>
      <c r="AI14">
        <f t="shared" si="7"/>
        <v>337.54711404012335</v>
      </c>
      <c r="AJ14">
        <f t="shared" si="8"/>
        <v>9.5683419994281849</v>
      </c>
      <c r="AK14">
        <f t="shared" si="32"/>
        <v>2.5905937887873769</v>
      </c>
      <c r="AL14">
        <f t="shared" si="9"/>
        <v>349.70604982833891</v>
      </c>
      <c r="AN14">
        <f t="shared" si="10"/>
        <v>503.2130924441351</v>
      </c>
      <c r="AO14">
        <f t="shared" si="11"/>
        <v>-25.160654622206753</v>
      </c>
      <c r="AP14">
        <f t="shared" si="12"/>
        <v>-5.3540350235956709</v>
      </c>
      <c r="AQ14">
        <f t="shared" si="13"/>
        <v>-308.87749536839033</v>
      </c>
      <c r="AR14">
        <f t="shared" si="14"/>
        <v>163.82090742994228</v>
      </c>
      <c r="AS14">
        <f t="shared" si="15"/>
        <v>4.6437797976848634</v>
      </c>
      <c r="AT14">
        <f t="shared" si="16"/>
        <v>1.2572864871570899</v>
      </c>
      <c r="AU14">
        <f t="shared" si="17"/>
        <v>169.72197371478424</v>
      </c>
      <c r="AW14">
        <v>11</v>
      </c>
      <c r="AX14">
        <f>(R14*SUMPRODUCT(K15:$K$23, X15:$X$23)-$AZ$3*SUMPRODUCT(K14:$K$22, W15:$W$23))/Z14</f>
        <v>503.81692101005342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1174.8454441987064</v>
      </c>
      <c r="P15">
        <f t="shared" si="30"/>
        <v>58.742272209935322</v>
      </c>
      <c r="Q15" s="5">
        <f t="shared" si="31"/>
        <v>12.5</v>
      </c>
      <c r="R15">
        <f t="shared" si="0"/>
        <v>500000</v>
      </c>
      <c r="S15">
        <f t="shared" si="1"/>
        <v>487.42802871949743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444.64049841047176</v>
      </c>
      <c r="AC15">
        <f t="shared" si="2"/>
        <v>425.23920176573756</v>
      </c>
      <c r="AE15">
        <f t="shared" si="3"/>
        <v>1024.9520123034881</v>
      </c>
      <c r="AF15">
        <f t="shared" si="4"/>
        <v>-51.247600615174406</v>
      </c>
      <c r="AG15">
        <f t="shared" si="5"/>
        <v>-10.905179244689373</v>
      </c>
      <c r="AH15">
        <f t="shared" si="6"/>
        <v>-652.00967772056276</v>
      </c>
      <c r="AI15">
        <f t="shared" si="7"/>
        <v>310.78955472306154</v>
      </c>
      <c r="AJ15">
        <f t="shared" si="8"/>
        <v>19.401296644734202</v>
      </c>
      <c r="AK15">
        <f t="shared" si="32"/>
        <v>5.8152141314050212</v>
      </c>
      <c r="AL15">
        <f t="shared" si="9"/>
        <v>336.00606549920076</v>
      </c>
      <c r="AN15">
        <f t="shared" si="10"/>
        <v>472.89421946373619</v>
      </c>
      <c r="AO15">
        <f t="shared" si="11"/>
        <v>-23.644710973186811</v>
      </c>
      <c r="AP15">
        <f t="shared" si="12"/>
        <v>-5.0314513900408162</v>
      </c>
      <c r="AQ15">
        <f t="shared" si="13"/>
        <v>-300.82540833840596</v>
      </c>
      <c r="AR15">
        <f t="shared" si="14"/>
        <v>143.3926487621026</v>
      </c>
      <c r="AS15">
        <f t="shared" si="15"/>
        <v>8.9514054543651547</v>
      </c>
      <c r="AT15">
        <f t="shared" si="16"/>
        <v>2.6830340490818974</v>
      </c>
      <c r="AU15">
        <f t="shared" si="17"/>
        <v>155.02708826554962</v>
      </c>
      <c r="AW15">
        <v>12</v>
      </c>
      <c r="AX15">
        <f>(R15*SUMPRODUCT(K16:$K$23, X16:$X$23)-$AZ$3*SUMPRODUCT(K15:$K$22, W16:$W$23))/Z15</f>
        <v>487.42802871949743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1174.8454441987064</v>
      </c>
      <c r="P16">
        <f t="shared" si="30"/>
        <v>58.742272209935322</v>
      </c>
      <c r="Q16" s="5">
        <f t="shared" si="31"/>
        <v>12.5</v>
      </c>
      <c r="R16">
        <f t="shared" si="0"/>
        <v>500000</v>
      </c>
      <c r="S16">
        <f t="shared" si="1"/>
        <v>459.70406590845789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425.23920176573756</v>
      </c>
      <c r="AC16">
        <f t="shared" si="2"/>
        <v>396.42549574925988</v>
      </c>
      <c r="AE16">
        <f t="shared" si="3"/>
        <v>1013.1271880853353</v>
      </c>
      <c r="AF16">
        <f t="shared" si="4"/>
        <v>-50.656359404266766</v>
      </c>
      <c r="AG16">
        <f t="shared" si="5"/>
        <v>-10.779366693381638</v>
      </c>
      <c r="AH16">
        <f t="shared" si="6"/>
        <v>-670.43035443369251</v>
      </c>
      <c r="AI16">
        <f t="shared" si="7"/>
        <v>281.26110755399429</v>
      </c>
      <c r="AJ16">
        <f t="shared" si="8"/>
        <v>28.813706016477681</v>
      </c>
      <c r="AK16">
        <f t="shared" si="32"/>
        <v>9.8527412161723245</v>
      </c>
      <c r="AL16">
        <f t="shared" si="9"/>
        <v>319.92755478664429</v>
      </c>
      <c r="AN16">
        <f t="shared" si="10"/>
        <v>443.19565810838839</v>
      </c>
      <c r="AO16">
        <f t="shared" si="11"/>
        <v>-22.159782905419419</v>
      </c>
      <c r="AP16">
        <f t="shared" si="12"/>
        <v>-4.7154676844606813</v>
      </c>
      <c r="AQ16">
        <f t="shared" si="13"/>
        <v>-293.28185606253135</v>
      </c>
      <c r="AR16">
        <f t="shared" si="14"/>
        <v>123.03855145597689</v>
      </c>
      <c r="AS16">
        <f t="shared" si="15"/>
        <v>12.604645843774192</v>
      </c>
      <c r="AT16">
        <f t="shared" si="16"/>
        <v>4.3101124704051781</v>
      </c>
      <c r="AU16">
        <f t="shared" si="17"/>
        <v>139.95330977015624</v>
      </c>
      <c r="AW16">
        <v>13</v>
      </c>
      <c r="AX16">
        <f>(R16*SUMPRODUCT(K17:$K$23, X17:$X$23)-$AZ$3*SUMPRODUCT(K16:$K$22, W17:$W$23))/Z16</f>
        <v>459.70406590845789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1174.8454441987064</v>
      </c>
      <c r="P17">
        <f t="shared" si="30"/>
        <v>58.742272209935322</v>
      </c>
      <c r="Q17" s="5">
        <f t="shared" si="31"/>
        <v>12.5</v>
      </c>
      <c r="R17">
        <f t="shared" si="0"/>
        <v>500000</v>
      </c>
      <c r="S17">
        <f t="shared" si="1"/>
        <v>422.8676580511214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396.42549574925988</v>
      </c>
      <c r="AC17">
        <f t="shared" si="2"/>
        <v>360.43040778660429</v>
      </c>
      <c r="AE17">
        <f t="shared" si="3"/>
        <v>1001.3771790690652</v>
      </c>
      <c r="AF17">
        <f t="shared" si="4"/>
        <v>-50.068858953453258</v>
      </c>
      <c r="AG17">
        <f t="shared" si="5"/>
        <v>-10.654350153181703</v>
      </c>
      <c r="AH17">
        <f t="shared" si="6"/>
        <v>-688.91493064470103</v>
      </c>
      <c r="AI17">
        <f t="shared" si="7"/>
        <v>251.73903931772918</v>
      </c>
      <c r="AJ17">
        <f t="shared" si="8"/>
        <v>35.995087962655589</v>
      </c>
      <c r="AK17">
        <f t="shared" si="32"/>
        <v>18.598726658935234</v>
      </c>
      <c r="AL17">
        <f t="shared" si="9"/>
        <v>306.33285393931999</v>
      </c>
      <c r="AN17">
        <f t="shared" si="10"/>
        <v>412.5982668390489</v>
      </c>
      <c r="AO17">
        <f t="shared" si="11"/>
        <v>-20.629913341952445</v>
      </c>
      <c r="AP17">
        <f t="shared" si="12"/>
        <v>-4.3899207005954102</v>
      </c>
      <c r="AQ17">
        <f t="shared" si="13"/>
        <v>-283.85418833670343</v>
      </c>
      <c r="AR17">
        <f t="shared" si="14"/>
        <v>103.72424445979762</v>
      </c>
      <c r="AS17">
        <f t="shared" si="15"/>
        <v>14.831085847110659</v>
      </c>
      <c r="AT17">
        <f t="shared" si="16"/>
        <v>7.6632487191528345</v>
      </c>
      <c r="AU17">
        <f t="shared" si="17"/>
        <v>126.21857902606111</v>
      </c>
      <c r="AW17">
        <v>14</v>
      </c>
      <c r="AX17">
        <f>(R17*SUMPRODUCT(K18:$K$23, X18:$X$23)-$AZ$3*SUMPRODUCT(K17:$K$22, W18:$W$23))/Z17</f>
        <v>422.8676580511214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1174.8454441987064</v>
      </c>
      <c r="P18">
        <f t="shared" si="30"/>
        <v>58.742272209935322</v>
      </c>
      <c r="Q18" s="5">
        <f t="shared" si="31"/>
        <v>12.5</v>
      </c>
      <c r="R18">
        <f t="shared" si="0"/>
        <v>500000</v>
      </c>
      <c r="S18">
        <f t="shared" si="1"/>
        <v>378.04785549770969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360.43040778660429</v>
      </c>
      <c r="AC18">
        <f t="shared" si="2"/>
        <v>318.4705441581084</v>
      </c>
      <c r="AE18">
        <f t="shared" si="3"/>
        <v>989.69922054723395</v>
      </c>
      <c r="AF18">
        <f t="shared" si="4"/>
        <v>-49.484961027361699</v>
      </c>
      <c r="AG18">
        <f t="shared" si="5"/>
        <v>-10.530100208439015</v>
      </c>
      <c r="AH18">
        <f t="shared" si="6"/>
        <v>-708.2577284348946</v>
      </c>
      <c r="AI18">
        <f t="shared" si="7"/>
        <v>221.42643087653869</v>
      </c>
      <c r="AJ18">
        <f t="shared" si="8"/>
        <v>41.959863628495896</v>
      </c>
      <c r="AK18">
        <f t="shared" si="32"/>
        <v>28.093924813819896</v>
      </c>
      <c r="AL18">
        <f t="shared" si="9"/>
        <v>291.48021931885449</v>
      </c>
      <c r="AN18">
        <f t="shared" si="10"/>
        <v>381.07334635659765</v>
      </c>
      <c r="AO18">
        <f t="shared" si="11"/>
        <v>-19.053667317829884</v>
      </c>
      <c r="AP18">
        <f t="shared" si="12"/>
        <v>-4.0545050865872145</v>
      </c>
      <c r="AQ18">
        <f t="shared" si="13"/>
        <v>-272.70723978985558</v>
      </c>
      <c r="AR18">
        <f t="shared" si="14"/>
        <v>85.257934162325014</v>
      </c>
      <c r="AS18">
        <f t="shared" si="15"/>
        <v>16.156207172454067</v>
      </c>
      <c r="AT18">
        <f t="shared" si="16"/>
        <v>10.81727227709993</v>
      </c>
      <c r="AU18">
        <f t="shared" si="17"/>
        <v>112.23141361187902</v>
      </c>
      <c r="AW18">
        <v>15</v>
      </c>
      <c r="AX18">
        <f>(R18*SUMPRODUCT(K19:$K$23, X19:$X$23)-$AZ$3*SUMPRODUCT(K18:$K$22, W19:$W$23))/Z18</f>
        <v>378.04785549770969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1174.8454441987064</v>
      </c>
      <c r="P19">
        <f t="shared" si="30"/>
        <v>58.742272209935322</v>
      </c>
      <c r="Q19" s="5">
        <f t="shared" si="31"/>
        <v>12.5</v>
      </c>
      <c r="R19">
        <f t="shared" si="0"/>
        <v>500000</v>
      </c>
      <c r="S19">
        <f t="shared" si="1"/>
        <v>323.38115009668837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318.4705441581084</v>
      </c>
      <c r="AC19">
        <f t="shared" si="2"/>
        <v>269.22163326306725</v>
      </c>
      <c r="AE19">
        <f t="shared" si="3"/>
        <v>978.08363049076968</v>
      </c>
      <c r="AF19">
        <f t="shared" si="4"/>
        <v>-48.904181524538487</v>
      </c>
      <c r="AG19">
        <f t="shared" si="5"/>
        <v>-10.406513845294173</v>
      </c>
      <c r="AH19">
        <f t="shared" si="6"/>
        <v>-731.41444241804891</v>
      </c>
      <c r="AI19">
        <f t="shared" si="7"/>
        <v>187.35849270288816</v>
      </c>
      <c r="AJ19">
        <f t="shared" si="8"/>
        <v>49.248910895041149</v>
      </c>
      <c r="AK19">
        <f t="shared" si="32"/>
        <v>27.822594846672771</v>
      </c>
      <c r="AL19">
        <f t="shared" si="9"/>
        <v>264.42999844460206</v>
      </c>
      <c r="AN19">
        <f t="shared" si="10"/>
        <v>350.84859767391805</v>
      </c>
      <c r="AO19">
        <f t="shared" si="11"/>
        <v>-17.542429883695906</v>
      </c>
      <c r="AP19">
        <f t="shared" si="12"/>
        <v>-3.732922907076635</v>
      </c>
      <c r="AQ19">
        <f t="shared" si="13"/>
        <v>-262.36583809511455</v>
      </c>
      <c r="AR19">
        <f t="shared" si="14"/>
        <v>67.207406788030966</v>
      </c>
      <c r="AS19">
        <f t="shared" si="15"/>
        <v>17.666087833228485</v>
      </c>
      <c r="AT19">
        <f t="shared" si="16"/>
        <v>9.9802492151992332</v>
      </c>
      <c r="AU19">
        <f t="shared" si="17"/>
        <v>94.853743836458676</v>
      </c>
      <c r="AW19">
        <v>16</v>
      </c>
      <c r="AX19">
        <f>(R19*SUMPRODUCT(K20:$K$23, X20:$X$23)-$AZ$3*SUMPRODUCT(K19:$K$22, W20:$W$23))/Z19</f>
        <v>323.38115009668837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1174.8454441987064</v>
      </c>
      <c r="P20">
        <f t="shared" si="30"/>
        <v>58.742272209935322</v>
      </c>
      <c r="Q20" s="5">
        <f t="shared" si="31"/>
        <v>12.5</v>
      </c>
      <c r="R20">
        <f t="shared" si="0"/>
        <v>500000</v>
      </c>
      <c r="S20">
        <f t="shared" si="1"/>
        <v>254.21637719847459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269.22163326306725</v>
      </c>
      <c r="AC20">
        <f t="shared" si="2"/>
        <v>209.14110032634187</v>
      </c>
      <c r="AE20">
        <f t="shared" si="3"/>
        <v>966.53280807819533</v>
      </c>
      <c r="AF20">
        <f t="shared" si="4"/>
        <v>-48.326640403909764</v>
      </c>
      <c r="AG20">
        <f t="shared" si="5"/>
        <v>-10.283616590280637</v>
      </c>
      <c r="AH20">
        <f t="shared" si="6"/>
        <v>-753.2846624238025</v>
      </c>
      <c r="AI20">
        <f t="shared" si="7"/>
        <v>154.63788866020241</v>
      </c>
      <c r="AJ20">
        <f t="shared" si="8"/>
        <v>60.080532936725376</v>
      </c>
      <c r="AK20">
        <f t="shared" si="32"/>
        <v>5.1059395440306163</v>
      </c>
      <c r="AL20">
        <f t="shared" si="9"/>
        <v>219.82436114095839</v>
      </c>
      <c r="AN20">
        <f t="shared" si="10"/>
        <v>328.84871439338337</v>
      </c>
      <c r="AO20">
        <f t="shared" si="11"/>
        <v>-16.442435719669167</v>
      </c>
      <c r="AP20">
        <f t="shared" si="12"/>
        <v>-3.4988508064742923</v>
      </c>
      <c r="AQ20">
        <f t="shared" si="13"/>
        <v>-256.29413791226443</v>
      </c>
      <c r="AR20">
        <f t="shared" si="14"/>
        <v>52.613289954975436</v>
      </c>
      <c r="AS20">
        <f t="shared" si="15"/>
        <v>20.441526507099212</v>
      </c>
      <c r="AT20">
        <f t="shared" si="16"/>
        <v>1.7372215829521678</v>
      </c>
      <c r="AU20">
        <f t="shared" si="17"/>
        <v>74.792038045026814</v>
      </c>
      <c r="AW20">
        <v>17</v>
      </c>
      <c r="AX20">
        <f>(R20*SUMPRODUCT(K21:$K$23, X21:$X$23)-$AZ$3*SUMPRODUCT(K20:$K$22, W21:$W$23))/Z20</f>
        <v>254.21637719847459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1174.8454441987064</v>
      </c>
      <c r="P21">
        <f t="shared" si="30"/>
        <v>58.742272209935322</v>
      </c>
      <c r="Q21" s="5">
        <f t="shared" si="31"/>
        <v>12.5</v>
      </c>
      <c r="R21">
        <f t="shared" si="0"/>
        <v>500000</v>
      </c>
      <c r="S21">
        <f t="shared" si="1"/>
        <v>173.31069639781052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209.14110032634187</v>
      </c>
      <c r="AC21">
        <f t="shared" si="2"/>
        <v>140.88497352653224</v>
      </c>
      <c r="AE21">
        <f t="shared" si="3"/>
        <v>955.03666388702368</v>
      </c>
      <c r="AF21">
        <f t="shared" si="4"/>
        <v>-47.751833194351185</v>
      </c>
      <c r="AG21">
        <f t="shared" si="5"/>
        <v>-10.161301094996356</v>
      </c>
      <c r="AH21">
        <f t="shared" si="6"/>
        <v>-779.17317525901933</v>
      </c>
      <c r="AI21">
        <f t="shared" si="7"/>
        <v>117.95035433865678</v>
      </c>
      <c r="AJ21">
        <f t="shared" si="8"/>
        <v>68.256126799809635</v>
      </c>
      <c r="AK21">
        <f t="shared" si="32"/>
        <v>1.7862814896304233</v>
      </c>
      <c r="AL21">
        <f t="shared" si="9"/>
        <v>187.99276262809684</v>
      </c>
      <c r="AN21">
        <f t="shared" si="10"/>
        <v>309.08144081247838</v>
      </c>
      <c r="AO21">
        <f t="shared" si="11"/>
        <v>-15.45407204062392</v>
      </c>
      <c r="AP21">
        <f t="shared" si="12"/>
        <v>-3.2885329974540269</v>
      </c>
      <c r="AQ21">
        <f t="shared" si="13"/>
        <v>-252.1662013176703</v>
      </c>
      <c r="AR21">
        <f t="shared" si="14"/>
        <v>38.172634456730137</v>
      </c>
      <c r="AS21">
        <f t="shared" si="15"/>
        <v>22.089939384840225</v>
      </c>
      <c r="AT21">
        <f t="shared" si="16"/>
        <v>0.57809974987195145</v>
      </c>
      <c r="AU21">
        <f t="shared" si="17"/>
        <v>60.840673591442318</v>
      </c>
      <c r="AW21">
        <v>18</v>
      </c>
      <c r="AX21">
        <f>(R21*SUMPRODUCT(K22:$K$23, X22:$X$23)-$AZ$3*SUMPRODUCT(K21:$K$22, W22:$W$23))/Z21</f>
        <v>173.31069639781052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1174.8454441987064</v>
      </c>
      <c r="P22">
        <f t="shared" si="30"/>
        <v>58.742272209935322</v>
      </c>
      <c r="Q22" s="5">
        <f t="shared" si="31"/>
        <v>12.5</v>
      </c>
      <c r="R22">
        <f t="shared" si="0"/>
        <v>500000</v>
      </c>
      <c r="S22">
        <f t="shared" si="1"/>
        <v>86.80545259497849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140.88497352653224</v>
      </c>
      <c r="AC22">
        <f t="shared" si="2"/>
        <v>69.718795219914398</v>
      </c>
      <c r="AE22">
        <f t="shared" si="3"/>
        <v>943.59059817720754</v>
      </c>
      <c r="AF22">
        <f t="shared" si="4"/>
        <v>-47.179529908860381</v>
      </c>
      <c r="AG22">
        <f t="shared" si="5"/>
        <v>-10.03951841959918</v>
      </c>
      <c r="AH22">
        <f t="shared" si="6"/>
        <v>-806.78657788847693</v>
      </c>
      <c r="AI22">
        <f t="shared" si="7"/>
        <v>79.584971960271105</v>
      </c>
      <c r="AJ22">
        <f t="shared" si="8"/>
        <v>71.166178306617837</v>
      </c>
      <c r="AK22">
        <f t="shared" si="32"/>
        <v>21.783216877692468</v>
      </c>
      <c r="AL22">
        <f t="shared" si="9"/>
        <v>172.53436714458141</v>
      </c>
      <c r="AN22">
        <f t="shared" si="10"/>
        <v>285.39917337149001</v>
      </c>
      <c r="AO22">
        <f t="shared" si="11"/>
        <v>-14.269958668574501</v>
      </c>
      <c r="AP22">
        <f t="shared" si="12"/>
        <v>-3.0365608384997409</v>
      </c>
      <c r="AQ22">
        <f t="shared" si="13"/>
        <v>-244.02131905657473</v>
      </c>
      <c r="AR22">
        <f t="shared" si="14"/>
        <v>24.071334807841062</v>
      </c>
      <c r="AS22">
        <f t="shared" si="15"/>
        <v>21.524979689234257</v>
      </c>
      <c r="AT22">
        <f t="shared" si="16"/>
        <v>6.5885693459376498</v>
      </c>
      <c r="AU22">
        <f t="shared" si="17"/>
        <v>52.184883843012969</v>
      </c>
      <c r="AW22">
        <v>19</v>
      </c>
      <c r="AX22">
        <f>(R22*SUMPRODUCT(K23:$K$23, X23:$X$23)-$AZ$3*SUMPRODUCT(K22:$K$22, W23:$W$23))/Z22</f>
        <v>86.80545259497849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1174.8454441987064</v>
      </c>
      <c r="P23">
        <f t="shared" si="30"/>
        <v>58.742272209935322</v>
      </c>
      <c r="Q23" s="5">
        <f t="shared" si="31"/>
        <v>12.5</v>
      </c>
      <c r="R23">
        <f t="shared" si="0"/>
        <v>500000</v>
      </c>
      <c r="S23">
        <f t="shared" si="1"/>
        <v>87.867261673179996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69.718795219914398</v>
      </c>
      <c r="AC23">
        <f t="shared" si="2"/>
        <v>69.718795219914398</v>
      </c>
      <c r="AE23">
        <f t="shared" si="3"/>
        <v>932.18802292709063</v>
      </c>
      <c r="AF23">
        <f t="shared" si="4"/>
        <v>-46.609401146354529</v>
      </c>
      <c r="AG23">
        <f t="shared" si="5"/>
        <v>-9.9181984695323226</v>
      </c>
      <c r="AH23">
        <f t="shared" si="6"/>
        <v>-836.99063483461578</v>
      </c>
      <c r="AI23">
        <f t="shared" si="7"/>
        <v>38.669788476587996</v>
      </c>
      <c r="AJ23">
        <f t="shared" si="8"/>
        <v>0</v>
      </c>
      <c r="AK23">
        <f t="shared" si="32"/>
        <v>66.870819190045538</v>
      </c>
      <c r="AL23">
        <f t="shared" si="9"/>
        <v>105.54060766663353</v>
      </c>
      <c r="AN23">
        <f t="shared" si="10"/>
        <v>255.41293709997944</v>
      </c>
      <c r="AO23">
        <f t="shared" si="11"/>
        <v>-12.770646854998972</v>
      </c>
      <c r="AP23">
        <f t="shared" si="12"/>
        <v>-2.7175163588664817</v>
      </c>
      <c r="AQ23">
        <f t="shared" si="13"/>
        <v>-229.32952484952261</v>
      </c>
      <c r="AR23">
        <f t="shared" si="14"/>
        <v>10.59524903659138</v>
      </c>
      <c r="AS23">
        <f t="shared" si="15"/>
        <v>0</v>
      </c>
      <c r="AT23">
        <f t="shared" si="16"/>
        <v>18.322132354780379</v>
      </c>
      <c r="AU23">
        <f t="shared" si="17"/>
        <v>28.917381391371759</v>
      </c>
      <c r="AW23">
        <v>20</v>
      </c>
      <c r="AX23">
        <f>(R23*SUMPRODUCT(K$23:$K24, X$23:$X24)-$AZ$3*SUMPRODUCT(K$22:$K23, W$23:$W24))/Z23</f>
        <v>87.867261673179996</v>
      </c>
    </row>
    <row r="25" spans="5:50" x14ac:dyDescent="0.25">
      <c r="AN25" s="6">
        <f t="shared" ref="AN25:AU25" si="33">SUM(AN3:AN23)</f>
        <v>11355.875070463562</v>
      </c>
      <c r="AO25" s="6">
        <f t="shared" si="33"/>
        <v>-1448.9278366722083</v>
      </c>
      <c r="AP25" s="6">
        <f t="shared" si="33"/>
        <v>-733.28004498753694</v>
      </c>
      <c r="AQ25" s="6">
        <f t="shared" si="33"/>
        <v>-6817.4849634505936</v>
      </c>
      <c r="AR25" s="6">
        <f t="shared" si="33"/>
        <v>2356.1822253532223</v>
      </c>
      <c r="AS25" s="6">
        <f t="shared" si="33"/>
        <v>-211.80011572733002</v>
      </c>
      <c r="AT25" s="6">
        <f t="shared" si="33"/>
        <v>242.22472735596756</v>
      </c>
      <c r="AU25" s="7">
        <f t="shared" si="33"/>
        <v>2386.6068369818604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3199.3906741065498</v>
      </c>
      <c r="K3">
        <v>1</v>
      </c>
      <c r="L3" s="2">
        <v>0</v>
      </c>
      <c r="O3">
        <f>$C$3</f>
        <v>3199.3906741065498</v>
      </c>
      <c r="P3">
        <f>O3*B5</f>
        <v>2559.5125392852401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3199.3906741065498</v>
      </c>
      <c r="AF3">
        <f t="shared" ref="AF3:AF23" si="4">-$Z3*P3</f>
        <v>-2559.5125392852401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14.92116412130963</v>
      </c>
      <c r="AJ3">
        <f t="shared" ref="AJ3:AJ23" si="8">AB3-AC3</f>
        <v>0</v>
      </c>
      <c r="AL3">
        <f t="shared" ref="AL3:AL23" si="9">SUM(AI3:AK3)</f>
        <v>14.92116412130963</v>
      </c>
      <c r="AN3">
        <f t="shared" ref="AN3:AN23" si="10">AE3*$K3</f>
        <v>3199.3906741065498</v>
      </c>
      <c r="AO3">
        <f t="shared" ref="AO3:AO23" si="11">AF3*$K3</f>
        <v>-2559.5125392852401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14.92116412130963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14.92116412130963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1242.5061058594156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500000</v>
      </c>
      <c r="S4">
        <f t="shared" si="1"/>
        <v>598.10488652462561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591.29351556013717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-591.29351556013717</v>
      </c>
      <c r="AK4">
        <f>G4*MAX(0, SUM(AB4, AE4:AF4))</f>
        <v>0</v>
      </c>
      <c r="AL4">
        <f t="shared" si="9"/>
        <v>-1285.4210155601372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-651.21259029927751</v>
      </c>
      <c r="AR4">
        <f t="shared" si="14"/>
        <v>-651.21259029927751</v>
      </c>
      <c r="AS4">
        <f t="shared" si="15"/>
        <v>-554.73638761622772</v>
      </c>
      <c r="AT4">
        <f t="shared" si="16"/>
        <v>0</v>
      </c>
      <c r="AU4">
        <f t="shared" si="17"/>
        <v>-1205.9489779155053</v>
      </c>
      <c r="AW4">
        <v>1</v>
      </c>
      <c r="AX4">
        <f>(R4*SUMPRODUCT(K5:$K$23, X5:$X$23)-$AZ$3*SUMPRODUCT(K4:$K$22, W5:$W$23))/Z4</f>
        <v>598.10488652462561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1.4257860000000001E-3</v>
      </c>
      <c r="O5">
        <f t="shared" ref="O5:O23" si="29">$C$3</f>
        <v>3199.3906741065498</v>
      </c>
      <c r="P5">
        <f t="shared" ref="P5:P23" si="30">O5*$C$5</f>
        <v>159.96953370532751</v>
      </c>
      <c r="Q5" s="5">
        <f t="shared" ref="Q5:Q23" si="31">$C$8</f>
        <v>12.5</v>
      </c>
      <c r="R5">
        <f t="shared" si="0"/>
        <v>500000</v>
      </c>
      <c r="S5">
        <f t="shared" si="1"/>
        <v>1161.4348346939812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591.29351556013717</v>
      </c>
      <c r="AC5">
        <f t="shared" si="2"/>
        <v>1135.0889383836675</v>
      </c>
      <c r="AE5">
        <f t="shared" si="3"/>
        <v>3126.8159480536629</v>
      </c>
      <c r="AF5">
        <f t="shared" si="4"/>
        <v>-156.34079740268317</v>
      </c>
      <c r="AG5">
        <f t="shared" si="5"/>
        <v>-12.216450984556793</v>
      </c>
      <c r="AH5">
        <f t="shared" si="6"/>
        <v>-704.77439272828508</v>
      </c>
      <c r="AI5">
        <f t="shared" si="7"/>
        <v>2253.4843069381377</v>
      </c>
      <c r="AJ5">
        <f t="shared" si="8"/>
        <v>-543.79542282353032</v>
      </c>
      <c r="AK5">
        <f>G5*SUM(AB5, AE5:AF5)</f>
        <v>146.0325153146558</v>
      </c>
      <c r="AL5">
        <f t="shared" si="9"/>
        <v>1855.7213994292631</v>
      </c>
      <c r="AN5">
        <f t="shared" si="10"/>
        <v>2700.2010339448311</v>
      </c>
      <c r="AO5">
        <f t="shared" si="11"/>
        <v>-135.01005169724158</v>
      </c>
      <c r="AP5">
        <f t="shared" si="12"/>
        <v>-10.549669097143314</v>
      </c>
      <c r="AQ5">
        <f t="shared" si="13"/>
        <v>-608.61674481586579</v>
      </c>
      <c r="AR5">
        <f t="shared" si="14"/>
        <v>1946.0245683345802</v>
      </c>
      <c r="AS5">
        <f t="shared" si="15"/>
        <v>-469.60134122271114</v>
      </c>
      <c r="AT5">
        <f t="shared" si="16"/>
        <v>126.10820572526727</v>
      </c>
      <c r="AU5">
        <f t="shared" si="17"/>
        <v>1602.5314328371362</v>
      </c>
      <c r="AW5">
        <v>2</v>
      </c>
      <c r="AX5">
        <f>(R5*SUMPRODUCT(K6:$K$23, X6:$X$23)-$AZ$3*SUMPRODUCT(K5:$K$22, W6:$W$23))/Z5</f>
        <v>1161.4348346939812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1.477569E-3</v>
      </c>
      <c r="O6">
        <f t="shared" si="29"/>
        <v>3199.3906741065498</v>
      </c>
      <c r="P6">
        <f t="shared" si="30"/>
        <v>159.96953370532751</v>
      </c>
      <c r="Q6" s="5">
        <f t="shared" si="31"/>
        <v>12.5</v>
      </c>
      <c r="R6">
        <f t="shared" si="0"/>
        <v>500000</v>
      </c>
      <c r="S6">
        <f t="shared" si="1"/>
        <v>1678.2945307527923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1135.0889383836675</v>
      </c>
      <c r="AC6">
        <f t="shared" si="2"/>
        <v>1621.3984430342134</v>
      </c>
      <c r="AE6">
        <f t="shared" si="3"/>
        <v>3090.9277022595766</v>
      </c>
      <c r="AF6">
        <f t="shared" si="4"/>
        <v>-154.54638511297884</v>
      </c>
      <c r="AG6">
        <f t="shared" si="5"/>
        <v>-12.076235825446426</v>
      </c>
      <c r="AH6">
        <f t="shared" si="6"/>
        <v>-722.0259705920239</v>
      </c>
      <c r="AI6">
        <f t="shared" si="7"/>
        <v>2202.2791107291273</v>
      </c>
      <c r="AJ6">
        <f t="shared" si="8"/>
        <v>-486.30950465054593</v>
      </c>
      <c r="AK6">
        <f>G6*SUM(AB6, AE6:AF6)</f>
        <v>238.18100994852051</v>
      </c>
      <c r="AL6">
        <f t="shared" si="9"/>
        <v>1954.1506160271019</v>
      </c>
      <c r="AN6">
        <f t="shared" si="10"/>
        <v>2407.2955359522525</v>
      </c>
      <c r="AO6">
        <f t="shared" si="11"/>
        <v>-120.36477679761265</v>
      </c>
      <c r="AP6">
        <f t="shared" si="12"/>
        <v>-9.4052890892439436</v>
      </c>
      <c r="AQ6">
        <f t="shared" si="13"/>
        <v>-562.33275678921177</v>
      </c>
      <c r="AR6">
        <f t="shared" si="14"/>
        <v>1715.1927132761843</v>
      </c>
      <c r="AS6">
        <f t="shared" si="15"/>
        <v>-378.75059283353494</v>
      </c>
      <c r="AT6">
        <f t="shared" si="16"/>
        <v>185.5016154465591</v>
      </c>
      <c r="AU6">
        <f t="shared" si="17"/>
        <v>1521.9437358892085</v>
      </c>
      <c r="AW6">
        <v>3</v>
      </c>
      <c r="AX6">
        <f>(R6*SUMPRODUCT(K7:$K$23, X7:$X$23)-$AZ$3*SUMPRODUCT(K6:$K$22, W7:$W$23))/Z6</f>
        <v>1678.2945307527923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1.5369540000000001E-3</v>
      </c>
      <c r="O7">
        <f t="shared" si="29"/>
        <v>3199.3906741065498</v>
      </c>
      <c r="P7">
        <f t="shared" si="30"/>
        <v>159.96953370532751</v>
      </c>
      <c r="Q7" s="5">
        <f t="shared" si="31"/>
        <v>12.5</v>
      </c>
      <c r="R7">
        <f t="shared" si="0"/>
        <v>500000</v>
      </c>
      <c r="S7">
        <f t="shared" si="1"/>
        <v>2128.7651965988957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1621.3984430342134</v>
      </c>
      <c r="AC7">
        <f t="shared" si="2"/>
        <v>2032.8707700925659</v>
      </c>
      <c r="AE7">
        <f t="shared" si="3"/>
        <v>3055.2678115412823</v>
      </c>
      <c r="AF7">
        <f t="shared" si="4"/>
        <v>-152.76339057706411</v>
      </c>
      <c r="AG7">
        <f t="shared" si="5"/>
        <v>-11.936912848235098</v>
      </c>
      <c r="AH7">
        <f t="shared" si="6"/>
        <v>-742.42475827452745</v>
      </c>
      <c r="AI7">
        <f t="shared" si="7"/>
        <v>2148.142749841456</v>
      </c>
      <c r="AJ7">
        <f t="shared" si="8"/>
        <v>-411.47232705835245</v>
      </c>
      <c r="AK7">
        <f>G7*SUM(AB7, AE7:AF7)</f>
        <v>222.12363062232293</v>
      </c>
      <c r="AL7">
        <f t="shared" si="9"/>
        <v>1958.7940534054264</v>
      </c>
      <c r="AN7">
        <f t="shared" si="10"/>
        <v>2153.9989844207171</v>
      </c>
      <c r="AO7">
        <f t="shared" si="11"/>
        <v>-107.69994922103587</v>
      </c>
      <c r="AP7">
        <f t="shared" si="12"/>
        <v>-8.4156609954418702</v>
      </c>
      <c r="AQ7">
        <f t="shared" si="13"/>
        <v>-523.41800260232958</v>
      </c>
      <c r="AR7">
        <f t="shared" si="14"/>
        <v>1514.4653716019102</v>
      </c>
      <c r="AS7">
        <f t="shared" si="15"/>
        <v>-290.09272812448006</v>
      </c>
      <c r="AT7">
        <f t="shared" si="16"/>
        <v>156.59971704246828</v>
      </c>
      <c r="AU7">
        <f t="shared" si="17"/>
        <v>1380.9723605198985</v>
      </c>
      <c r="AW7">
        <v>4</v>
      </c>
      <c r="AX7">
        <f>(R7*SUMPRODUCT(K8:$K$23, X8:$X$23)-$AZ$3*SUMPRODUCT(K7:$K$22, W8:$W$23))/Z7</f>
        <v>2128.7651965988957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1.5977630000000001E-3</v>
      </c>
      <c r="O8">
        <f t="shared" si="29"/>
        <v>3199.3906741065498</v>
      </c>
      <c r="P8">
        <f t="shared" si="30"/>
        <v>159.96953370532751</v>
      </c>
      <c r="Q8" s="5">
        <f t="shared" si="31"/>
        <v>12.5</v>
      </c>
      <c r="R8">
        <f t="shared" si="0"/>
        <v>500000</v>
      </c>
      <c r="S8">
        <f t="shared" si="1"/>
        <v>2508.6940820383657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2032.8707700925659</v>
      </c>
      <c r="AC8">
        <f t="shared" si="2"/>
        <v>2367.9004226498537</v>
      </c>
      <c r="AE8">
        <f t="shared" si="3"/>
        <v>3019.8335395614977</v>
      </c>
      <c r="AF8">
        <f t="shared" si="4"/>
        <v>-150.99167697807491</v>
      </c>
      <c r="AG8">
        <f t="shared" si="5"/>
        <v>-11.798471362069613</v>
      </c>
      <c r="AH8">
        <f t="shared" si="6"/>
        <v>-762.89430732538619</v>
      </c>
      <c r="AI8">
        <f t="shared" si="7"/>
        <v>2094.1490838959671</v>
      </c>
      <c r="AJ8">
        <f t="shared" si="8"/>
        <v>-335.02965255728782</v>
      </c>
      <c r="AK8">
        <f t="shared" ref="AK8:AK23" si="32">G8*SUM(AB8:AB8, AE8:AF8)</f>
        <v>104.40647907599856</v>
      </c>
      <c r="AL8">
        <f t="shared" si="9"/>
        <v>1863.5259104146778</v>
      </c>
      <c r="AN8">
        <f t="shared" si="10"/>
        <v>1985.097822561459</v>
      </c>
      <c r="AO8">
        <f t="shared" si="11"/>
        <v>-99.25489112807297</v>
      </c>
      <c r="AP8">
        <f t="shared" si="12"/>
        <v>-7.7557651783015302</v>
      </c>
      <c r="AQ8">
        <f t="shared" si="13"/>
        <v>-501.49116117706996</v>
      </c>
      <c r="AR8">
        <f t="shared" si="14"/>
        <v>1376.5960050780147</v>
      </c>
      <c r="AS8">
        <f t="shared" si="15"/>
        <v>-220.23287875714064</v>
      </c>
      <c r="AT8">
        <f t="shared" si="16"/>
        <v>68.631953238445234</v>
      </c>
      <c r="AU8">
        <f t="shared" si="17"/>
        <v>1224.9950795593193</v>
      </c>
      <c r="AW8">
        <v>5</v>
      </c>
      <c r="AX8">
        <f>(R8*SUMPRODUCT(K9:$K$23, X9:$X$23)-$AZ$3*SUMPRODUCT(K8:$K$22, W9:$W$23))/Z8</f>
        <v>2508.6940820383657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1.661898E-3</v>
      </c>
      <c r="O9">
        <f t="shared" si="29"/>
        <v>3199.3906741065498</v>
      </c>
      <c r="P9">
        <f t="shared" si="30"/>
        <v>159.96953370532751</v>
      </c>
      <c r="Q9" s="5">
        <f t="shared" si="31"/>
        <v>12.5</v>
      </c>
      <c r="R9">
        <f t="shared" si="0"/>
        <v>500000</v>
      </c>
      <c r="S9">
        <f t="shared" si="1"/>
        <v>2839.4443669170291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2367.9004226498537</v>
      </c>
      <c r="AC9">
        <f t="shared" si="2"/>
        <v>2648.833328050865</v>
      </c>
      <c r="AE9">
        <f t="shared" si="3"/>
        <v>2984.6165488461525</v>
      </c>
      <c r="AF9">
        <f t="shared" si="4"/>
        <v>-149.23082744230766</v>
      </c>
      <c r="AG9">
        <f t="shared" si="5"/>
        <v>-11.660878792489235</v>
      </c>
      <c r="AH9">
        <f t="shared" si="6"/>
        <v>-784.3142383872306</v>
      </c>
      <c r="AI9">
        <f t="shared" si="7"/>
        <v>2039.4106042241251</v>
      </c>
      <c r="AJ9">
        <f t="shared" si="8"/>
        <v>-280.93290540101134</v>
      </c>
      <c r="AK9">
        <f t="shared" si="32"/>
        <v>30.699388249916822</v>
      </c>
      <c r="AL9">
        <f t="shared" si="9"/>
        <v>1789.1770870730306</v>
      </c>
      <c r="AN9">
        <f t="shared" si="10"/>
        <v>1864.6149156384008</v>
      </c>
      <c r="AO9">
        <f t="shared" si="11"/>
        <v>-93.230745781920064</v>
      </c>
      <c r="AP9">
        <f t="shared" si="12"/>
        <v>-7.285039190154178</v>
      </c>
      <c r="AQ9">
        <f t="shared" si="13"/>
        <v>-489.99394177110651</v>
      </c>
      <c r="AR9">
        <f t="shared" si="14"/>
        <v>1274.1051888952202</v>
      </c>
      <c r="AS9">
        <f t="shared" si="15"/>
        <v>-175.51054788155952</v>
      </c>
      <c r="AT9">
        <f t="shared" si="16"/>
        <v>19.179193137523491</v>
      </c>
      <c r="AU9">
        <f t="shared" si="17"/>
        <v>1117.773834151184</v>
      </c>
      <c r="AW9">
        <v>6</v>
      </c>
      <c r="AX9">
        <f>(R9*SUMPRODUCT(K10:$K$23, X10:$X$23)-$AZ$3*SUMPRODUCT(K9:$K$22, W10:$W$23))/Z9</f>
        <v>2839.4443669170291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1.7364850000000001E-3</v>
      </c>
      <c r="O10">
        <f t="shared" si="29"/>
        <v>3199.3906741065498</v>
      </c>
      <c r="P10">
        <f t="shared" si="30"/>
        <v>159.96953370532751</v>
      </c>
      <c r="Q10" s="5">
        <f t="shared" si="31"/>
        <v>12.5</v>
      </c>
      <c r="R10">
        <f t="shared" si="0"/>
        <v>500000</v>
      </c>
      <c r="S10">
        <f t="shared" si="1"/>
        <v>3137.1384398341338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2648.833328050865</v>
      </c>
      <c r="AC10">
        <f t="shared" si="2"/>
        <v>2892.1959567696749</v>
      </c>
      <c r="AE10">
        <f t="shared" si="3"/>
        <v>2949.587641489868</v>
      </c>
      <c r="AF10">
        <f t="shared" si="4"/>
        <v>-147.47938207449343</v>
      </c>
      <c r="AG10">
        <f t="shared" si="5"/>
        <v>-11.524021063454368</v>
      </c>
      <c r="AH10">
        <f t="shared" si="6"/>
        <v>-809.95764439902689</v>
      </c>
      <c r="AI10">
        <f t="shared" si="7"/>
        <v>1980.6265939528935</v>
      </c>
      <c r="AJ10">
        <f t="shared" si="8"/>
        <v>-243.3626287188099</v>
      </c>
      <c r="AK10">
        <f t="shared" si="32"/>
        <v>22.348860508611587</v>
      </c>
      <c r="AL10">
        <f t="shared" si="9"/>
        <v>1759.6128257426951</v>
      </c>
      <c r="AN10">
        <f t="shared" si="10"/>
        <v>1750.8131977674436</v>
      </c>
      <c r="AO10">
        <f t="shared" si="11"/>
        <v>-87.540659888372204</v>
      </c>
      <c r="AP10">
        <f t="shared" si="12"/>
        <v>-6.8404165671966952</v>
      </c>
      <c r="AQ10">
        <f t="shared" si="13"/>
        <v>-480.77382529652749</v>
      </c>
      <c r="AR10">
        <f t="shared" si="14"/>
        <v>1175.6582960153473</v>
      </c>
      <c r="AS10">
        <f t="shared" si="15"/>
        <v>-144.45493878902067</v>
      </c>
      <c r="AT10">
        <f t="shared" si="16"/>
        <v>13.26581362870658</v>
      </c>
      <c r="AU10">
        <f t="shared" si="17"/>
        <v>1044.4691708550333</v>
      </c>
      <c r="AW10">
        <v>7</v>
      </c>
      <c r="AX10">
        <f>(R10*SUMPRODUCT(K11:$K$23, X11:$X$23)-$AZ$3*SUMPRODUCT(K10:$K$22, W11:$W$23))/Z10</f>
        <v>3137.1384398341338</v>
      </c>
    </row>
    <row r="11" spans="1:52" x14ac:dyDescent="0.25">
      <c r="A11" t="s">
        <v>33</v>
      </c>
      <c r="C11" s="24">
        <f>AU25</f>
        <v>12442.310198401105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1.8096469999999999E-3</v>
      </c>
      <c r="O11">
        <f t="shared" si="29"/>
        <v>3199.3906741065498</v>
      </c>
      <c r="P11">
        <f t="shared" si="30"/>
        <v>159.96953370532751</v>
      </c>
      <c r="Q11" s="5">
        <f t="shared" si="31"/>
        <v>12.5</v>
      </c>
      <c r="R11">
        <f t="shared" si="0"/>
        <v>500000</v>
      </c>
      <c r="S11">
        <f t="shared" si="1"/>
        <v>3404.0859091677667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2892.1959567696749</v>
      </c>
      <c r="AC11">
        <f t="shared" si="2"/>
        <v>3101.2383950517569</v>
      </c>
      <c r="AE11">
        <f t="shared" si="3"/>
        <v>2914.7540526483103</v>
      </c>
      <c r="AF11">
        <f t="shared" si="4"/>
        <v>-145.73770263241553</v>
      </c>
      <c r="AG11">
        <f t="shared" si="5"/>
        <v>-11.387926442674408</v>
      </c>
      <c r="AH11">
        <f t="shared" si="6"/>
        <v>-834.17640581668036</v>
      </c>
      <c r="AI11">
        <f t="shared" si="7"/>
        <v>1923.4520177565396</v>
      </c>
      <c r="AJ11">
        <f t="shared" si="8"/>
        <v>-209.042438282082</v>
      </c>
      <c r="AK11">
        <f t="shared" si="32"/>
        <v>13.586909536285367</v>
      </c>
      <c r="AL11">
        <f t="shared" si="9"/>
        <v>1727.9964890107431</v>
      </c>
      <c r="AN11">
        <f t="shared" si="10"/>
        <v>1645.3986799228426</v>
      </c>
      <c r="AO11">
        <f t="shared" si="11"/>
        <v>-82.269933996142143</v>
      </c>
      <c r="AP11">
        <f t="shared" si="12"/>
        <v>-6.4285626839801715</v>
      </c>
      <c r="AQ11">
        <f t="shared" si="13"/>
        <v>-470.8983098270204</v>
      </c>
      <c r="AR11">
        <f t="shared" si="14"/>
        <v>1085.8018734156997</v>
      </c>
      <c r="AS11">
        <f t="shared" si="15"/>
        <v>-118.00589201846167</v>
      </c>
      <c r="AT11">
        <f t="shared" si="16"/>
        <v>7.6699037419375875</v>
      </c>
      <c r="AU11">
        <f t="shared" si="17"/>
        <v>975.46588513917573</v>
      </c>
      <c r="AW11">
        <v>8</v>
      </c>
      <c r="AX11">
        <f>(R11*SUMPRODUCT(K12:$K$23, X12:$X$23)-$AZ$3*SUMPRODUCT(K11:$K$22, W12:$W$23))/Z11</f>
        <v>3404.0859091677667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1.8942099999999999E-3</v>
      </c>
      <c r="O12">
        <f t="shared" si="29"/>
        <v>3199.3906741065498</v>
      </c>
      <c r="P12">
        <f t="shared" si="30"/>
        <v>159.96953370532751</v>
      </c>
      <c r="Q12" s="5">
        <f t="shared" si="31"/>
        <v>12.5</v>
      </c>
      <c r="R12">
        <f t="shared" si="0"/>
        <v>500000</v>
      </c>
      <c r="S12">
        <f t="shared" si="1"/>
        <v>3640.5221141090328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3101.2383950517569</v>
      </c>
      <c r="AC12">
        <f t="shared" si="2"/>
        <v>3277.1910330748715</v>
      </c>
      <c r="AE12">
        <f t="shared" si="3"/>
        <v>2880.0853558477602</v>
      </c>
      <c r="AF12">
        <f t="shared" si="4"/>
        <v>-144.00426779238802</v>
      </c>
      <c r="AG12">
        <f t="shared" si="5"/>
        <v>-11.252476054100685</v>
      </c>
      <c r="AH12">
        <f t="shared" si="6"/>
        <v>-862.84496587913156</v>
      </c>
      <c r="AI12">
        <f t="shared" si="7"/>
        <v>1861.9836461221403</v>
      </c>
      <c r="AJ12">
        <f t="shared" si="8"/>
        <v>-175.95263802311456</v>
      </c>
      <c r="AK12">
        <f t="shared" si="32"/>
        <v>13.425834811146396</v>
      </c>
      <c r="AL12">
        <f t="shared" si="9"/>
        <v>1699.4568429101721</v>
      </c>
      <c r="AN12">
        <f t="shared" si="10"/>
        <v>1545.6107638464848</v>
      </c>
      <c r="AO12">
        <f t="shared" si="11"/>
        <v>-77.280538192324258</v>
      </c>
      <c r="AP12">
        <f t="shared" si="12"/>
        <v>-6.0386918998181836</v>
      </c>
      <c r="AQ12">
        <f t="shared" si="13"/>
        <v>-463.04963291651603</v>
      </c>
      <c r="AR12">
        <f t="shared" si="14"/>
        <v>999.24190083782662</v>
      </c>
      <c r="AS12">
        <f t="shared" si="15"/>
        <v>-94.425774813767546</v>
      </c>
      <c r="AT12">
        <f t="shared" si="16"/>
        <v>7.205034654823474</v>
      </c>
      <c r="AU12">
        <f t="shared" si="17"/>
        <v>912.02116067888255</v>
      </c>
      <c r="AW12">
        <v>9</v>
      </c>
      <c r="AX12">
        <f>(R12*SUMPRODUCT(K13:$K$23, X13:$X$23)-$AZ$3*SUMPRODUCT(K12:$K$22, W13:$W$23))/Z12</f>
        <v>3640.5221141090328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1.9849490000000002E-3</v>
      </c>
      <c r="O13">
        <f t="shared" si="29"/>
        <v>3199.3906741065498</v>
      </c>
      <c r="P13">
        <f t="shared" si="30"/>
        <v>159.96953370532751</v>
      </c>
      <c r="Q13" s="5">
        <f t="shared" si="31"/>
        <v>12.5</v>
      </c>
      <c r="R13">
        <f t="shared" si="0"/>
        <v>500000</v>
      </c>
      <c r="S13">
        <f t="shared" si="1"/>
        <v>3846.9912965965468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3277.1910330748715</v>
      </c>
      <c r="AC13">
        <f t="shared" si="2"/>
        <v>3421.5496677041347</v>
      </c>
      <c r="AE13">
        <f t="shared" si="3"/>
        <v>2845.567679742278</v>
      </c>
      <c r="AF13">
        <f t="shared" si="4"/>
        <v>-142.27838398711393</v>
      </c>
      <c r="AG13">
        <f t="shared" si="5"/>
        <v>-11.117615702468568</v>
      </c>
      <c r="AH13">
        <f t="shared" si="6"/>
        <v>-893.42364364444416</v>
      </c>
      <c r="AI13">
        <f t="shared" si="7"/>
        <v>1798.7480364082514</v>
      </c>
      <c r="AJ13">
        <f t="shared" si="8"/>
        <v>-144.35863462926318</v>
      </c>
      <c r="AK13">
        <f t="shared" si="32"/>
        <v>11.96096065766007</v>
      </c>
      <c r="AL13">
        <f t="shared" si="9"/>
        <v>1666.3503624366483</v>
      </c>
      <c r="AN13">
        <f t="shared" si="10"/>
        <v>1452.0173981819278</v>
      </c>
      <c r="AO13">
        <f t="shared" si="11"/>
        <v>-72.600869909096403</v>
      </c>
      <c r="AP13">
        <f t="shared" si="12"/>
        <v>-5.6730231866237038</v>
      </c>
      <c r="AQ13">
        <f t="shared" si="13"/>
        <v>-455.89028992496736</v>
      </c>
      <c r="AR13">
        <f t="shared" si="14"/>
        <v>917.85321516124054</v>
      </c>
      <c r="AS13">
        <f t="shared" si="15"/>
        <v>-73.662366406432724</v>
      </c>
      <c r="AT13">
        <f t="shared" si="16"/>
        <v>6.1033596556258845</v>
      </c>
      <c r="AU13">
        <f t="shared" si="17"/>
        <v>850.29420841043361</v>
      </c>
      <c r="AW13">
        <v>10</v>
      </c>
      <c r="AX13">
        <f>(R13*SUMPRODUCT(K14:$K$23, X14:$X$23)-$AZ$3*SUMPRODUCT(K13:$K$22, W14:$W$23))/Z13</f>
        <v>3846.9912965965468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2.0842399999999998E-3</v>
      </c>
      <c r="O14">
        <f t="shared" si="29"/>
        <v>3199.3906741065498</v>
      </c>
      <c r="P14">
        <f t="shared" si="30"/>
        <v>159.96953370532751</v>
      </c>
      <c r="Q14" s="5">
        <f t="shared" si="31"/>
        <v>12.5</v>
      </c>
      <c r="R14">
        <f t="shared" si="0"/>
        <v>500000</v>
      </c>
      <c r="S14">
        <f t="shared" si="1"/>
        <v>4023.8648920845753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3421.5496677041347</v>
      </c>
      <c r="AC14">
        <f t="shared" si="2"/>
        <v>3535.6148451473969</v>
      </c>
      <c r="AE14">
        <f t="shared" si="3"/>
        <v>2811.1811569640295</v>
      </c>
      <c r="AF14">
        <f t="shared" si="4"/>
        <v>-140.55905784820149</v>
      </c>
      <c r="AG14">
        <f t="shared" si="5"/>
        <v>-10.983267766092169</v>
      </c>
      <c r="AH14">
        <f t="shared" si="6"/>
        <v>-926.87117406852349</v>
      </c>
      <c r="AI14">
        <f t="shared" si="7"/>
        <v>1732.7676572812125</v>
      </c>
      <c r="AJ14">
        <f t="shared" si="8"/>
        <v>-114.0651774432622</v>
      </c>
      <c r="AK14">
        <f t="shared" si="32"/>
        <v>10.965909180275933</v>
      </c>
      <c r="AL14">
        <f t="shared" si="9"/>
        <v>1629.6683890182262</v>
      </c>
      <c r="AN14">
        <f t="shared" si="10"/>
        <v>1364.343609908809</v>
      </c>
      <c r="AO14">
        <f t="shared" si="11"/>
        <v>-68.217180495440459</v>
      </c>
      <c r="AP14">
        <f t="shared" si="12"/>
        <v>-5.3304822264703979</v>
      </c>
      <c r="AQ14">
        <f t="shared" si="13"/>
        <v>-449.83609840169623</v>
      </c>
      <c r="AR14">
        <f t="shared" si="14"/>
        <v>840.95984878520198</v>
      </c>
      <c r="AS14">
        <f t="shared" si="15"/>
        <v>-55.358970933732856</v>
      </c>
      <c r="AT14">
        <f t="shared" si="16"/>
        <v>5.3220576268757522</v>
      </c>
      <c r="AU14">
        <f t="shared" si="17"/>
        <v>790.92293547834493</v>
      </c>
      <c r="AW14">
        <v>11</v>
      </c>
      <c r="AX14">
        <f>(R14*SUMPRODUCT(K15:$K$23, X15:$X$23)-$AZ$3*SUMPRODUCT(K14:$K$22, W15:$W$23))/Z14</f>
        <v>4023.8648920845753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2.1892320000000002E-3</v>
      </c>
      <c r="O15">
        <f t="shared" si="29"/>
        <v>3199.3906741065498</v>
      </c>
      <c r="P15">
        <f t="shared" si="30"/>
        <v>159.96953370532751</v>
      </c>
      <c r="Q15" s="5">
        <f t="shared" si="31"/>
        <v>12.5</v>
      </c>
      <c r="R15">
        <f t="shared" si="0"/>
        <v>500000</v>
      </c>
      <c r="S15">
        <f t="shared" si="1"/>
        <v>4172.7135698507782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3535.6148451473969</v>
      </c>
      <c r="AC15">
        <f t="shared" si="2"/>
        <v>3621.7118060135208</v>
      </c>
      <c r="AE15">
        <f t="shared" si="3"/>
        <v>2776.9150176477665</v>
      </c>
      <c r="AF15">
        <f t="shared" si="4"/>
        <v>-138.84575088238833</v>
      </c>
      <c r="AG15">
        <f t="shared" si="5"/>
        <v>-10.849390167173151</v>
      </c>
      <c r="AH15">
        <f t="shared" si="6"/>
        <v>-961.79685032389978</v>
      </c>
      <c r="AI15">
        <f t="shared" si="7"/>
        <v>1665.4230262743049</v>
      </c>
      <c r="AJ15">
        <f t="shared" si="8"/>
        <v>-86.096960866123936</v>
      </c>
      <c r="AK15">
        <f t="shared" si="32"/>
        <v>25.312104858842378</v>
      </c>
      <c r="AL15">
        <f t="shared" si="9"/>
        <v>1604.6381702670233</v>
      </c>
      <c r="AN15">
        <f t="shared" si="10"/>
        <v>1281.2180902366317</v>
      </c>
      <c r="AO15">
        <f t="shared" si="11"/>
        <v>-64.060904511831595</v>
      </c>
      <c r="AP15">
        <f t="shared" si="12"/>
        <v>-5.005711324213399</v>
      </c>
      <c r="AQ15">
        <f t="shared" si="13"/>
        <v>-443.75557621904153</v>
      </c>
      <c r="AR15">
        <f t="shared" si="14"/>
        <v>768.39589818154514</v>
      </c>
      <c r="AS15">
        <f t="shared" si="15"/>
        <v>-39.723572048493025</v>
      </c>
      <c r="AT15">
        <f t="shared" si="16"/>
        <v>11.678544874803574</v>
      </c>
      <c r="AU15">
        <f t="shared" si="17"/>
        <v>740.35087100785563</v>
      </c>
      <c r="AW15">
        <v>12</v>
      </c>
      <c r="AX15">
        <f>(R15*SUMPRODUCT(K16:$K$23, X16:$X$23)-$AZ$3*SUMPRODUCT(K15:$K$22, W16:$W$23))/Z15</f>
        <v>4172.7135698507782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2.8741389999999999E-3</v>
      </c>
      <c r="O16">
        <f t="shared" si="29"/>
        <v>3199.3906741065498</v>
      </c>
      <c r="P16">
        <f t="shared" si="30"/>
        <v>159.96953370532751</v>
      </c>
      <c r="Q16" s="5">
        <f t="shared" si="31"/>
        <v>12.5</v>
      </c>
      <c r="R16">
        <f t="shared" si="0"/>
        <v>500000</v>
      </c>
      <c r="S16">
        <f t="shared" si="1"/>
        <v>4171.0311781597757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3621.7118060135208</v>
      </c>
      <c r="AC16">
        <f t="shared" si="2"/>
        <v>3573.6439501497102</v>
      </c>
      <c r="AE16">
        <f t="shared" si="3"/>
        <v>2741.1646277193818</v>
      </c>
      <c r="AF16">
        <f t="shared" si="4"/>
        <v>-137.05823138596909</v>
      </c>
      <c r="AG16">
        <f t="shared" si="5"/>
        <v>-10.709713610095731</v>
      </c>
      <c r="AH16">
        <f t="shared" si="6"/>
        <v>-1247.3062162275548</v>
      </c>
      <c r="AI16">
        <f t="shared" si="7"/>
        <v>1346.0904664957623</v>
      </c>
      <c r="AJ16">
        <f t="shared" si="8"/>
        <v>48.067855863810564</v>
      </c>
      <c r="AK16">
        <f t="shared" si="32"/>
        <v>44.20330923666323</v>
      </c>
      <c r="AL16">
        <f t="shared" si="9"/>
        <v>1438.3616315962361</v>
      </c>
      <c r="AN16">
        <f t="shared" si="10"/>
        <v>1199.1310424325504</v>
      </c>
      <c r="AO16">
        <f t="shared" si="11"/>
        <v>-59.956552121627524</v>
      </c>
      <c r="AP16">
        <f t="shared" si="12"/>
        <v>-4.6849977252598869</v>
      </c>
      <c r="AQ16">
        <f t="shared" si="13"/>
        <v>-545.63800662419169</v>
      </c>
      <c r="AR16">
        <f t="shared" si="14"/>
        <v>588.85148596147144</v>
      </c>
      <c r="AS16">
        <f t="shared" si="15"/>
        <v>21.02743393322724</v>
      </c>
      <c r="AT16">
        <f t="shared" si="16"/>
        <v>19.336875920520104</v>
      </c>
      <c r="AU16">
        <f t="shared" si="17"/>
        <v>629.21579581521883</v>
      </c>
      <c r="AW16">
        <v>13</v>
      </c>
      <c r="AX16">
        <f>(R16*SUMPRODUCT(K17:$K$23, X17:$X$23)-$AZ$3*SUMPRODUCT(K16:$K$22, W17:$W$23))/Z16</f>
        <v>4171.0311781597757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3.657909E-3</v>
      </c>
      <c r="O17">
        <f t="shared" si="29"/>
        <v>3199.3906741065498</v>
      </c>
      <c r="P17">
        <f t="shared" si="30"/>
        <v>159.96953370532751</v>
      </c>
      <c r="Q17" s="5">
        <f t="shared" si="31"/>
        <v>12.5</v>
      </c>
      <c r="R17">
        <f t="shared" si="0"/>
        <v>500000</v>
      </c>
      <c r="S17">
        <f t="shared" si="1"/>
        <v>4015.8315894285429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3573.6439501497102</v>
      </c>
      <c r="AC17">
        <f t="shared" si="2"/>
        <v>3393.680106451392</v>
      </c>
      <c r="AE17">
        <f t="shared" si="3"/>
        <v>2703.7260506799712</v>
      </c>
      <c r="AF17">
        <f t="shared" si="4"/>
        <v>-135.18630253399857</v>
      </c>
      <c r="AG17">
        <f t="shared" si="5"/>
        <v>-10.563441316192982</v>
      </c>
      <c r="AH17">
        <f t="shared" si="6"/>
        <v>-1567.0063120716666</v>
      </c>
      <c r="AI17">
        <f t="shared" si="7"/>
        <v>990.96999475811322</v>
      </c>
      <c r="AJ17">
        <f t="shared" si="8"/>
        <v>179.96384369831821</v>
      </c>
      <c r="AK17">
        <f t="shared" si="32"/>
        <v>84.762135036480416</v>
      </c>
      <c r="AL17">
        <f t="shared" si="9"/>
        <v>1255.6959734929119</v>
      </c>
      <c r="AN17">
        <f t="shared" si="10"/>
        <v>1114.0184795855057</v>
      </c>
      <c r="AO17">
        <f t="shared" si="11"/>
        <v>-55.700923979275288</v>
      </c>
      <c r="AP17">
        <f t="shared" si="12"/>
        <v>-4.3524634573448999</v>
      </c>
      <c r="AQ17">
        <f t="shared" si="13"/>
        <v>-645.65490606414869</v>
      </c>
      <c r="AR17">
        <f t="shared" si="14"/>
        <v>408.31018608473693</v>
      </c>
      <c r="AS17">
        <f t="shared" si="15"/>
        <v>74.150651278720986</v>
      </c>
      <c r="AT17">
        <f t="shared" si="16"/>
        <v>34.924612564210605</v>
      </c>
      <c r="AU17">
        <f t="shared" si="17"/>
        <v>517.38544992766856</v>
      </c>
      <c r="AW17">
        <v>14</v>
      </c>
      <c r="AX17">
        <f>(R17*SUMPRODUCT(K18:$K$23, X18:$X$23)-$AZ$3*SUMPRODUCT(K17:$K$22, W18:$W$23))/Z17</f>
        <v>4015.8315894285429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4.4868319999999996E-3</v>
      </c>
      <c r="O18">
        <f t="shared" si="29"/>
        <v>3199.3906741065498</v>
      </c>
      <c r="P18">
        <f t="shared" si="30"/>
        <v>159.96953370532751</v>
      </c>
      <c r="Q18" s="5">
        <f t="shared" si="31"/>
        <v>12.5</v>
      </c>
      <c r="R18">
        <f t="shared" si="0"/>
        <v>500000</v>
      </c>
      <c r="S18">
        <f t="shared" si="1"/>
        <v>3717.8382090184277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3393.680106451392</v>
      </c>
      <c r="AC18">
        <f t="shared" si="2"/>
        <v>3096.3377591858989</v>
      </c>
      <c r="AE18">
        <f t="shared" si="3"/>
        <v>2664.557625609747</v>
      </c>
      <c r="AF18">
        <f t="shared" si="4"/>
        <v>-133.22788128048737</v>
      </c>
      <c r="AG18">
        <f t="shared" si="5"/>
        <v>-10.410410516503434</v>
      </c>
      <c r="AH18">
        <f t="shared" si="6"/>
        <v>-1895.8554611046713</v>
      </c>
      <c r="AI18">
        <f t="shared" si="7"/>
        <v>625.06387270808477</v>
      </c>
      <c r="AJ18">
        <f t="shared" si="8"/>
        <v>297.34234726549312</v>
      </c>
      <c r="AK18">
        <f t="shared" si="32"/>
        <v>127.9802127768621</v>
      </c>
      <c r="AL18">
        <f t="shared" si="9"/>
        <v>1050.38643275044</v>
      </c>
      <c r="AN18">
        <f t="shared" si="10"/>
        <v>1025.9600794569246</v>
      </c>
      <c r="AO18">
        <f t="shared" si="11"/>
        <v>-51.298003972846239</v>
      </c>
      <c r="AP18">
        <f t="shared" si="12"/>
        <v>-4.0084198210000981</v>
      </c>
      <c r="AQ18">
        <f t="shared" si="13"/>
        <v>-729.97934096797417</v>
      </c>
      <c r="AR18">
        <f t="shared" si="14"/>
        <v>240.67431469510413</v>
      </c>
      <c r="AS18">
        <f t="shared" si="15"/>
        <v>114.48856474125034</v>
      </c>
      <c r="AT18">
        <f t="shared" si="16"/>
        <v>49.277444033291189</v>
      </c>
      <c r="AU18">
        <f t="shared" si="17"/>
        <v>404.44032346964565</v>
      </c>
      <c r="AW18">
        <v>15</v>
      </c>
      <c r="AX18">
        <f>(R18*SUMPRODUCT(K19:$K$23, X19:$X$23)-$AZ$3*SUMPRODUCT(K18:$K$22, W19:$W$23))/Z18</f>
        <v>3717.8382090184277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5.3970320000000004E-3</v>
      </c>
      <c r="O19">
        <f t="shared" si="29"/>
        <v>3199.3906741065498</v>
      </c>
      <c r="P19">
        <f t="shared" si="30"/>
        <v>159.96953370532751</v>
      </c>
      <c r="Q19" s="5">
        <f t="shared" si="31"/>
        <v>12.5</v>
      </c>
      <c r="R19">
        <f t="shared" si="0"/>
        <v>500000</v>
      </c>
      <c r="S19">
        <f t="shared" si="1"/>
        <v>3278.7499461344237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3096.3377591858989</v>
      </c>
      <c r="AC19">
        <f t="shared" si="2"/>
        <v>2688.606718431196</v>
      </c>
      <c r="AE19">
        <f t="shared" si="3"/>
        <v>2623.5313465823897</v>
      </c>
      <c r="AF19">
        <f t="shared" si="4"/>
        <v>-131.17656732911951</v>
      </c>
      <c r="AG19">
        <f t="shared" si="5"/>
        <v>-10.250121092647694</v>
      </c>
      <c r="AH19">
        <f t="shared" si="6"/>
        <v>-2247.4127476282229</v>
      </c>
      <c r="AI19">
        <f t="shared" si="7"/>
        <v>234.69191053239956</v>
      </c>
      <c r="AJ19">
        <f t="shared" si="8"/>
        <v>407.73104075470292</v>
      </c>
      <c r="AK19">
        <f t="shared" si="32"/>
        <v>124.62784360719347</v>
      </c>
      <c r="AL19">
        <f t="shared" si="9"/>
        <v>767.0507948942959</v>
      </c>
      <c r="AN19">
        <f t="shared" si="10"/>
        <v>941.08751563518149</v>
      </c>
      <c r="AO19">
        <f t="shared" si="11"/>
        <v>-47.054375781759084</v>
      </c>
      <c r="AP19">
        <f t="shared" si="12"/>
        <v>-3.6768232278244128</v>
      </c>
      <c r="AQ19">
        <f t="shared" si="13"/>
        <v>-806.1699289499461</v>
      </c>
      <c r="AR19">
        <f t="shared" si="14"/>
        <v>84.186387675651929</v>
      </c>
      <c r="AS19">
        <f t="shared" si="15"/>
        <v>146.25729274820395</v>
      </c>
      <c r="AT19">
        <f t="shared" si="16"/>
        <v>44.705281631968631</v>
      </c>
      <c r="AU19">
        <f t="shared" si="17"/>
        <v>275.14896205582454</v>
      </c>
      <c r="AW19">
        <v>16</v>
      </c>
      <c r="AX19">
        <f>(R19*SUMPRODUCT(K20:$K$23, X20:$X$23)-$AZ$3*SUMPRODUCT(K19:$K$22, W20:$W$23))/Z19</f>
        <v>3278.7499461344237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6.3737730000000001E-3</v>
      </c>
      <c r="O20">
        <f t="shared" si="29"/>
        <v>3199.3906741065498</v>
      </c>
      <c r="P20">
        <f t="shared" si="30"/>
        <v>159.96953370532751</v>
      </c>
      <c r="Q20" s="5">
        <f t="shared" si="31"/>
        <v>12.5</v>
      </c>
      <c r="R20">
        <f t="shared" si="0"/>
        <v>500000</v>
      </c>
      <c r="S20">
        <f t="shared" si="1"/>
        <v>2684.1068169734153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2688.606718431196</v>
      </c>
      <c r="AC20">
        <f t="shared" si="2"/>
        <v>2164.9550225169828</v>
      </c>
      <c r="AE20">
        <f t="shared" si="3"/>
        <v>2580.5742398550651</v>
      </c>
      <c r="AF20">
        <f t="shared" si="4"/>
        <v>-129.02871199275327</v>
      </c>
      <c r="AG20">
        <f t="shared" si="5"/>
        <v>-10.082287936654168</v>
      </c>
      <c r="AH20">
        <f t="shared" si="6"/>
        <v>-2613.2778026819351</v>
      </c>
      <c r="AI20">
        <f t="shared" si="7"/>
        <v>-171.81456275627761</v>
      </c>
      <c r="AJ20">
        <f t="shared" si="8"/>
        <v>523.65169591421318</v>
      </c>
      <c r="AK20">
        <f t="shared" si="32"/>
        <v>22.102654659062082</v>
      </c>
      <c r="AL20">
        <f t="shared" si="9"/>
        <v>373.93978781699764</v>
      </c>
      <c r="AN20">
        <f t="shared" si="10"/>
        <v>878.00280971358904</v>
      </c>
      <c r="AO20">
        <f t="shared" si="11"/>
        <v>-43.900140485679458</v>
      </c>
      <c r="AP20">
        <f t="shared" si="12"/>
        <v>-3.4303516635975417</v>
      </c>
      <c r="AQ20">
        <f t="shared" si="13"/>
        <v>-889.12972077321797</v>
      </c>
      <c r="AR20">
        <f t="shared" si="14"/>
        <v>-58.457403208905951</v>
      </c>
      <c r="AS20">
        <f t="shared" si="15"/>
        <v>178.16486471235467</v>
      </c>
      <c r="AT20">
        <f t="shared" si="16"/>
        <v>7.5201064139412575</v>
      </c>
      <c r="AU20">
        <f t="shared" si="17"/>
        <v>127.22756791738996</v>
      </c>
      <c r="AW20">
        <v>17</v>
      </c>
      <c r="AX20">
        <f>(R20*SUMPRODUCT(K21:$K$23, X21:$X$23)-$AZ$3*SUMPRODUCT(K20:$K$22, W21:$W$23))/Z20</f>
        <v>2684.1068169734153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7.4983330000000003E-3</v>
      </c>
      <c r="O21">
        <f t="shared" si="29"/>
        <v>3199.3906741065498</v>
      </c>
      <c r="P21">
        <f t="shared" si="30"/>
        <v>159.96953370532751</v>
      </c>
      <c r="Q21" s="5">
        <f t="shared" si="31"/>
        <v>12.5</v>
      </c>
      <c r="R21">
        <f t="shared" si="0"/>
        <v>500000</v>
      </c>
      <c r="S21">
        <f t="shared" si="1"/>
        <v>1927.2203325726678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2164.9550225169828</v>
      </c>
      <c r="AC21">
        <f t="shared" si="2"/>
        <v>1527.2627096854385</v>
      </c>
      <c r="AE21">
        <f t="shared" si="3"/>
        <v>2535.4184924748597</v>
      </c>
      <c r="AF21">
        <f t="shared" si="4"/>
        <v>-126.770924623743</v>
      </c>
      <c r="AG21">
        <f t="shared" si="5"/>
        <v>-9.9058647049367128</v>
      </c>
      <c r="AH21">
        <f t="shared" si="6"/>
        <v>-3024.0140940366346</v>
      </c>
      <c r="AI21">
        <f t="shared" si="7"/>
        <v>-625.27239089045497</v>
      </c>
      <c r="AJ21">
        <f t="shared" si="8"/>
        <v>637.69231283154431</v>
      </c>
      <c r="AK21">
        <f t="shared" si="32"/>
        <v>7.3177641445889607</v>
      </c>
      <c r="AL21">
        <f t="shared" si="9"/>
        <v>19.737686085678302</v>
      </c>
      <c r="AN21">
        <f t="shared" si="10"/>
        <v>820.54525271024954</v>
      </c>
      <c r="AO21">
        <f t="shared" si="11"/>
        <v>-41.027262635512486</v>
      </c>
      <c r="AP21">
        <f t="shared" si="12"/>
        <v>-3.205865336136982</v>
      </c>
      <c r="AQ21">
        <f t="shared" si="13"/>
        <v>-978.67094381274057</v>
      </c>
      <c r="AR21">
        <f t="shared" si="14"/>
        <v>-202.35881907414054</v>
      </c>
      <c r="AS21">
        <f t="shared" si="15"/>
        <v>206.37831645417467</v>
      </c>
      <c r="AT21">
        <f t="shared" si="16"/>
        <v>2.3682704244357762</v>
      </c>
      <c r="AU21">
        <f t="shared" si="17"/>
        <v>6.3877678044698847</v>
      </c>
      <c r="AW21">
        <v>18</v>
      </c>
      <c r="AX21">
        <f>(R21*SUMPRODUCT(K22:$K$23, X22:$X$23)-$AZ$3*SUMPRODUCT(K21:$K$22, W22:$W$23))/Z21</f>
        <v>1927.2203325726678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8.7783159999999995E-3</v>
      </c>
      <c r="O22">
        <f t="shared" si="29"/>
        <v>3199.3906741065498</v>
      </c>
      <c r="P22">
        <f t="shared" si="30"/>
        <v>159.96953370532751</v>
      </c>
      <c r="Q22" s="5">
        <f t="shared" si="31"/>
        <v>12.5</v>
      </c>
      <c r="R22">
        <f t="shared" si="0"/>
        <v>500000</v>
      </c>
      <c r="S22">
        <f t="shared" si="1"/>
        <v>1020.9600307644491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1527.2627096854385</v>
      </c>
      <c r="AC22">
        <f t="shared" si="2"/>
        <v>793.88620692019356</v>
      </c>
      <c r="AE22">
        <f t="shared" si="3"/>
        <v>2487.8076028309233</v>
      </c>
      <c r="AF22">
        <f t="shared" si="4"/>
        <v>-124.39038014154617</v>
      </c>
      <c r="AG22">
        <f t="shared" si="5"/>
        <v>-9.7198492472541638</v>
      </c>
      <c r="AH22">
        <f t="shared" si="6"/>
        <v>-3478.2724253272486</v>
      </c>
      <c r="AI22">
        <f t="shared" si="7"/>
        <v>-1124.575051885126</v>
      </c>
      <c r="AJ22">
        <f t="shared" si="8"/>
        <v>733.37650276524494</v>
      </c>
      <c r="AK22">
        <f t="shared" si="32"/>
        <v>81.704278579871129</v>
      </c>
      <c r="AL22">
        <f t="shared" si="9"/>
        <v>-309.49427054000989</v>
      </c>
      <c r="AN22">
        <f t="shared" si="10"/>
        <v>752.46429407715573</v>
      </c>
      <c r="AO22">
        <f t="shared" si="11"/>
        <v>-37.623214703857791</v>
      </c>
      <c r="AP22">
        <f t="shared" si="12"/>
        <v>-2.939873442805192</v>
      </c>
      <c r="AQ22">
        <f t="shared" si="13"/>
        <v>-1052.0410831423046</v>
      </c>
      <c r="AR22">
        <f t="shared" si="14"/>
        <v>-340.13987721181184</v>
      </c>
      <c r="AS22">
        <f t="shared" si="15"/>
        <v>221.81764852638707</v>
      </c>
      <c r="AT22">
        <f t="shared" si="16"/>
        <v>24.712341997318145</v>
      </c>
      <c r="AU22">
        <f t="shared" si="17"/>
        <v>-93.609886688106585</v>
      </c>
      <c r="AW22">
        <v>19</v>
      </c>
      <c r="AX22">
        <f>(R22*SUMPRODUCT(K23:$K$23, X23:$X$23)-$AZ$3*SUMPRODUCT(K22:$K$22, W23:$W$23))/Z22</f>
        <v>1020.9600307644491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1.019566E-2</v>
      </c>
      <c r="O23">
        <f t="shared" si="29"/>
        <v>3199.3906741065498</v>
      </c>
      <c r="P23">
        <f t="shared" si="30"/>
        <v>159.96953370532751</v>
      </c>
      <c r="Q23" s="5">
        <f t="shared" si="31"/>
        <v>12.5</v>
      </c>
      <c r="R23">
        <f t="shared" si="0"/>
        <v>500000</v>
      </c>
      <c r="S23">
        <f t="shared" si="1"/>
        <v>1042.0039890458631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793.88620692019356</v>
      </c>
      <c r="AC23">
        <f t="shared" si="2"/>
        <v>793.88620692019356</v>
      </c>
      <c r="AE23">
        <f t="shared" si="3"/>
        <v>2437.5646863387351</v>
      </c>
      <c r="AF23">
        <f t="shared" si="4"/>
        <v>-121.87823431693677</v>
      </c>
      <c r="AG23">
        <f t="shared" si="5"/>
        <v>-9.5235504766053634</v>
      </c>
      <c r="AH23">
        <f t="shared" si="6"/>
        <v>-3964.0111270503762</v>
      </c>
      <c r="AI23">
        <f t="shared" si="7"/>
        <v>-1657.8482255051836</v>
      </c>
      <c r="AJ23">
        <f t="shared" si="8"/>
        <v>0</v>
      </c>
      <c r="AK23">
        <f t="shared" si="32"/>
        <v>217.67008612593946</v>
      </c>
      <c r="AL23">
        <f t="shared" si="9"/>
        <v>-1440.1781393792442</v>
      </c>
      <c r="AN23">
        <f t="shared" si="10"/>
        <v>667.8755150211374</v>
      </c>
      <c r="AO23">
        <f t="shared" si="11"/>
        <v>-33.393775751056872</v>
      </c>
      <c r="AP23">
        <f t="shared" si="12"/>
        <v>-2.6093855949916378</v>
      </c>
      <c r="AQ23">
        <f t="shared" si="13"/>
        <v>-1086.1110631713448</v>
      </c>
      <c r="AR23">
        <f t="shared" si="14"/>
        <v>-454.23870949625604</v>
      </c>
      <c r="AS23">
        <f t="shared" si="15"/>
        <v>0</v>
      </c>
      <c r="AT23">
        <f t="shared" si="16"/>
        <v>59.640066862970201</v>
      </c>
      <c r="AU23">
        <f t="shared" si="17"/>
        <v>-394.59864263328586</v>
      </c>
      <c r="AW23">
        <v>20</v>
      </c>
      <c r="AX23">
        <f>(R23*SUMPRODUCT(K$23:$K24, X$23:$X24)-$AZ$3*SUMPRODUCT(K$22:$K23, W$23:$W24))/Z23</f>
        <v>1042.0039890458631</v>
      </c>
    </row>
    <row r="25" spans="5:50" x14ac:dyDescent="0.25">
      <c r="AN25" s="6">
        <f t="shared" ref="AN25:AU25" si="33">SUM(AN3:AN23)</f>
        <v>30749.085695120644</v>
      </c>
      <c r="AO25" s="6">
        <f t="shared" si="33"/>
        <v>-3936.9972903359458</v>
      </c>
      <c r="AP25" s="6">
        <f t="shared" si="33"/>
        <v>-732.59346240754826</v>
      </c>
      <c r="AQ25" s="6">
        <f t="shared" si="33"/>
        <v>-12834.663923546499</v>
      </c>
      <c r="AR25" s="6">
        <f t="shared" si="33"/>
        <v>13244.831018830653</v>
      </c>
      <c r="AS25" s="6">
        <f t="shared" si="33"/>
        <v>-1652.2712190512439</v>
      </c>
      <c r="AT25" s="6">
        <f t="shared" si="33"/>
        <v>849.7503986216924</v>
      </c>
      <c r="AU25" s="7">
        <f t="shared" si="33"/>
        <v>12442.310198401105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12055.510367640531</v>
      </c>
      <c r="K3">
        <v>1</v>
      </c>
      <c r="L3" s="2">
        <v>0</v>
      </c>
      <c r="O3">
        <f>$C$3</f>
        <v>12055.510367640531</v>
      </c>
      <c r="P3">
        <f>O3*B5</f>
        <v>9644.4082941124252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-7.2759576141834259E-12</v>
      </c>
      <c r="W3">
        <v>1</v>
      </c>
      <c r="Z3">
        <v>1</v>
      </c>
      <c r="AC3">
        <f t="shared" ref="AC3:AC23" si="2">S3*Z3</f>
        <v>-7.2759576141834259E-12</v>
      </c>
      <c r="AE3">
        <f t="shared" ref="AE3:AE23" si="3">$Z3*O3</f>
        <v>12055.510367640531</v>
      </c>
      <c r="AF3">
        <f t="shared" ref="AF3:AF23" si="4">-$Z3*P3</f>
        <v>-9644.4082941124252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1786.1451028281053</v>
      </c>
      <c r="AJ3">
        <f t="shared" ref="AJ3:AJ23" si="8">AB3-AC3</f>
        <v>7.2759576141834259E-12</v>
      </c>
      <c r="AL3">
        <f t="shared" ref="AL3:AL23" si="9">SUM(AI3:AK3)</f>
        <v>1786.1451028281126</v>
      </c>
      <c r="AN3">
        <f t="shared" ref="AN3:AN23" si="10">AE3*$K3</f>
        <v>12055.510367640531</v>
      </c>
      <c r="AO3">
        <f t="shared" ref="AO3:AO23" si="11">AF3*$K3</f>
        <v>-9644.4082941124252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1786.1451028281053</v>
      </c>
      <c r="AS3">
        <f t="shared" ref="AS3:AS23" si="15">AJ3*$K3</f>
        <v>7.2759576141834259E-12</v>
      </c>
      <c r="AT3">
        <f t="shared" ref="AT3:AT23" si="16">AK3*$K3</f>
        <v>0</v>
      </c>
      <c r="AU3">
        <f t="shared" ref="AU3:AU23" si="17">AL3*$K3</f>
        <v>1786.1451028281126</v>
      </c>
      <c r="AW3">
        <v>0</v>
      </c>
      <c r="AX3">
        <f>(R3*SUMPRODUCT(K4:$K$23, X4:$X$23)-$AZ$3*SUMPRODUCT(K3:$K$22, W4:$W$23))/Z3</f>
        <v>-7.2759576141834259E-12</v>
      </c>
      <c r="AZ3">
        <f>$C$6*SUMPRODUCT(K4:$K$23, X4:$X$23)/SUMPRODUCT(K3:K22, W4:W23)</f>
        <v>4468.6523718229764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500000</v>
      </c>
      <c r="S4">
        <f t="shared" si="1"/>
        <v>3533.6637984002277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-7.2759576141834259E-12</v>
      </c>
      <c r="AC4">
        <f t="shared" si="2"/>
        <v>3490.9621569810479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-3490.9621569810552</v>
      </c>
      <c r="AK4">
        <f>H4*SUM(AB4, AE4:AF4)</f>
        <v>-4.7948560677468777E-13</v>
      </c>
      <c r="AL4">
        <f t="shared" si="9"/>
        <v>-4533.082156981056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-977.6902148419174</v>
      </c>
      <c r="AR4">
        <f t="shared" si="14"/>
        <v>-977.6902148419174</v>
      </c>
      <c r="AS4">
        <f t="shared" si="15"/>
        <v>-3275.1310225922271</v>
      </c>
      <c r="AT4">
        <f t="shared" si="16"/>
        <v>-4.4984107962725182E-13</v>
      </c>
      <c r="AU4">
        <f t="shared" si="17"/>
        <v>-4252.8212374341456</v>
      </c>
      <c r="AW4">
        <v>1</v>
      </c>
      <c r="AX4">
        <f>(R4*SUMPRODUCT(K5:$K$23, X5:$X$23)-$AZ$3*SUMPRODUCT(K4:$K$22, W5:$W$23))/Z4</f>
        <v>3533.6637984002277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2.1892320000000002E-3</v>
      </c>
      <c r="O5">
        <f t="shared" ref="O5:O23" si="29">$C$3</f>
        <v>12055.510367640531</v>
      </c>
      <c r="P5">
        <f t="shared" ref="P5:P23" si="30">O5*$C$5</f>
        <v>602.77551838202658</v>
      </c>
      <c r="Q5" s="5">
        <f t="shared" ref="Q5:Q23" si="31">$C$8</f>
        <v>12.5</v>
      </c>
      <c r="R5">
        <f t="shared" si="0"/>
        <v>500000</v>
      </c>
      <c r="S5">
        <f t="shared" si="1"/>
        <v>6864.441595190875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3490.9621569810479</v>
      </c>
      <c r="AC5">
        <f t="shared" si="2"/>
        <v>6698.8288801403469</v>
      </c>
      <c r="AE5">
        <f t="shared" si="3"/>
        <v>11764.657022088943</v>
      </c>
      <c r="AF5">
        <f t="shared" si="4"/>
        <v>-588.23285110444715</v>
      </c>
      <c r="AG5">
        <f t="shared" si="5"/>
        <v>-12.198422820061296</v>
      </c>
      <c r="AH5">
        <f t="shared" si="6"/>
        <v>-1081.3883975481601</v>
      </c>
      <c r="AI5">
        <f t="shared" si="7"/>
        <v>10082.837350616273</v>
      </c>
      <c r="AJ5">
        <f t="shared" si="8"/>
        <v>-3207.866723159299</v>
      </c>
      <c r="AK5">
        <f>H5*SUM(AB5, AE5:AF5)</f>
        <v>1267.2621787362229</v>
      </c>
      <c r="AL5">
        <f t="shared" si="9"/>
        <v>8142.2328061931976</v>
      </c>
      <c r="AN5">
        <f t="shared" si="10"/>
        <v>10159.516768111895</v>
      </c>
      <c r="AO5">
        <f t="shared" si="11"/>
        <v>-507.97583840559474</v>
      </c>
      <c r="AP5">
        <f t="shared" si="12"/>
        <v>-10.534100650128973</v>
      </c>
      <c r="AQ5">
        <f t="shared" si="13"/>
        <v>-933.84648078601049</v>
      </c>
      <c r="AR5">
        <f t="shared" si="14"/>
        <v>8707.1603482701594</v>
      </c>
      <c r="AS5">
        <f t="shared" si="15"/>
        <v>-2770.1934448759885</v>
      </c>
      <c r="AT5">
        <f t="shared" si="16"/>
        <v>1094.3601101410277</v>
      </c>
      <c r="AU5">
        <f t="shared" si="17"/>
        <v>7031.3270135351995</v>
      </c>
      <c r="AW5">
        <v>2</v>
      </c>
      <c r="AX5">
        <f>(R5*SUMPRODUCT(K6:$K$23, X6:$X$23)-$AZ$3*SUMPRODUCT(K5:$K$22, W6:$W$23))/Z5</f>
        <v>6864.441595190875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2.8741389999999999E-3</v>
      </c>
      <c r="O6">
        <f t="shared" si="29"/>
        <v>12055.510367640531</v>
      </c>
      <c r="P6">
        <f t="shared" si="30"/>
        <v>602.77551838202658</v>
      </c>
      <c r="Q6" s="5">
        <f t="shared" si="31"/>
        <v>12.5</v>
      </c>
      <c r="R6">
        <f t="shared" si="0"/>
        <v>500000</v>
      </c>
      <c r="S6">
        <f t="shared" si="1"/>
        <v>9729.4329282293256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6698.8288801403469</v>
      </c>
      <c r="AC6">
        <f t="shared" si="2"/>
        <v>9372.4628588155465</v>
      </c>
      <c r="AE6">
        <f t="shared" si="3"/>
        <v>11613.197192299245</v>
      </c>
      <c r="AF6">
        <f t="shared" si="4"/>
        <v>-580.65985961496222</v>
      </c>
      <c r="AG6">
        <f t="shared" si="5"/>
        <v>-12.041378629095055</v>
      </c>
      <c r="AH6">
        <f t="shared" si="6"/>
        <v>-1402.3985106251259</v>
      </c>
      <c r="AI6">
        <f t="shared" si="7"/>
        <v>9618.0974434300624</v>
      </c>
      <c r="AJ6">
        <f t="shared" si="8"/>
        <v>-2673.6339786751996</v>
      </c>
      <c r="AK6">
        <f>H6*SUM(AB6, AE6:AF6)</f>
        <v>1929.1726439553197</v>
      </c>
      <c r="AL6">
        <f t="shared" si="9"/>
        <v>8873.6361087101832</v>
      </c>
      <c r="AN6">
        <f t="shared" si="10"/>
        <v>9044.6624612792148</v>
      </c>
      <c r="AO6">
        <f t="shared" si="11"/>
        <v>-452.23312306396065</v>
      </c>
      <c r="AP6">
        <f t="shared" si="12"/>
        <v>-9.378141390800165</v>
      </c>
      <c r="AQ6">
        <f t="shared" si="13"/>
        <v>-1092.2247297424615</v>
      </c>
      <c r="AR6">
        <f t="shared" si="14"/>
        <v>7490.8264670819926</v>
      </c>
      <c r="AS6">
        <f t="shared" si="15"/>
        <v>-2082.2962429467248</v>
      </c>
      <c r="AT6">
        <f t="shared" si="16"/>
        <v>1502.4902363390299</v>
      </c>
      <c r="AU6">
        <f t="shared" si="17"/>
        <v>6911.0204604742976</v>
      </c>
      <c r="AW6">
        <v>3</v>
      </c>
      <c r="AX6">
        <f>(R6*SUMPRODUCT(K7:$K$23, X7:$X$23)-$AZ$3*SUMPRODUCT(K6:$K$22, W7:$W$23))/Z6</f>
        <v>9729.4329282293256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3.657909E-3</v>
      </c>
      <c r="O7">
        <f t="shared" si="29"/>
        <v>12055.510367640531</v>
      </c>
      <c r="P7">
        <f t="shared" si="30"/>
        <v>602.77551838202658</v>
      </c>
      <c r="Q7" s="5">
        <f t="shared" si="31"/>
        <v>12.5</v>
      </c>
      <c r="R7">
        <f t="shared" si="0"/>
        <v>500000</v>
      </c>
      <c r="S7">
        <f t="shared" si="1"/>
        <v>12085.363372307551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9372.4628588155465</v>
      </c>
      <c r="AC7">
        <f t="shared" si="2"/>
        <v>11482.95013830101</v>
      </c>
      <c r="AE7">
        <f t="shared" si="3"/>
        <v>11454.585201847765</v>
      </c>
      <c r="AF7">
        <f t="shared" si="4"/>
        <v>-572.72926009238836</v>
      </c>
      <c r="AG7">
        <f t="shared" si="5"/>
        <v>-11.87691857554433</v>
      </c>
      <c r="AH7">
        <f t="shared" si="6"/>
        <v>-1761.8506903909786</v>
      </c>
      <c r="AI7">
        <f t="shared" si="7"/>
        <v>9108.1283327888541</v>
      </c>
      <c r="AJ7">
        <f t="shared" si="8"/>
        <v>-2110.4872794854637</v>
      </c>
      <c r="AK7">
        <f>H7*SUM(AB7, AE7:AF7)</f>
        <v>2120.6271784197756</v>
      </c>
      <c r="AL7">
        <f t="shared" si="9"/>
        <v>9118.2682317231665</v>
      </c>
      <c r="AN7">
        <f t="shared" si="10"/>
        <v>8075.614451387115</v>
      </c>
      <c r="AO7">
        <f t="shared" si="11"/>
        <v>-403.78072256935582</v>
      </c>
      <c r="AP7">
        <f t="shared" si="12"/>
        <v>-8.3733643424418247</v>
      </c>
      <c r="AQ7">
        <f t="shared" si="13"/>
        <v>-1242.1250220577692</v>
      </c>
      <c r="AR7">
        <f t="shared" si="14"/>
        <v>6421.3353424175484</v>
      </c>
      <c r="AS7">
        <f t="shared" si="15"/>
        <v>-1487.9178314490309</v>
      </c>
      <c r="AT7">
        <f t="shared" si="16"/>
        <v>1495.0665769449679</v>
      </c>
      <c r="AU7">
        <f t="shared" si="17"/>
        <v>6428.4840879134854</v>
      </c>
      <c r="AW7">
        <v>4</v>
      </c>
      <c r="AX7">
        <f>(R7*SUMPRODUCT(K8:$K$23, X8:$X$23)-$AZ$3*SUMPRODUCT(K7:$K$22, W8:$W$23))/Z7</f>
        <v>12085.363372307551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4.4868319999999996E-3</v>
      </c>
      <c r="O8">
        <f t="shared" si="29"/>
        <v>12055.510367640531</v>
      </c>
      <c r="P8">
        <f t="shared" si="30"/>
        <v>602.77551838202658</v>
      </c>
      <c r="Q8" s="5">
        <f t="shared" si="31"/>
        <v>12.5</v>
      </c>
      <c r="R8">
        <f t="shared" si="0"/>
        <v>500000</v>
      </c>
      <c r="S8">
        <f t="shared" si="1"/>
        <v>13963.382807025037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11482.95013830101</v>
      </c>
      <c r="AC8">
        <f t="shared" si="2"/>
        <v>13075.154881270071</v>
      </c>
      <c r="AE8">
        <f t="shared" si="3"/>
        <v>11288.644550398911</v>
      </c>
      <c r="AF8">
        <f t="shared" si="4"/>
        <v>-564.43222751994563</v>
      </c>
      <c r="AG8">
        <f t="shared" si="5"/>
        <v>-11.704859651462741</v>
      </c>
      <c r="AH8">
        <f t="shared" si="6"/>
        <v>-2131.5895330458684</v>
      </c>
      <c r="AI8">
        <f t="shared" si="7"/>
        <v>8580.917930181633</v>
      </c>
      <c r="AJ8">
        <f t="shared" si="8"/>
        <v>-1592.204742969061</v>
      </c>
      <c r="AK8">
        <f t="shared" ref="AK8:AK23" si="32">H8*SUM(AB8:AB8, AE8:AF8)</f>
        <v>1610.0192784355486</v>
      </c>
      <c r="AL8">
        <f t="shared" si="9"/>
        <v>8598.7324656481214</v>
      </c>
      <c r="AN8">
        <f t="shared" si="10"/>
        <v>7420.6287939702534</v>
      </c>
      <c r="AO8">
        <f t="shared" si="11"/>
        <v>-371.03143969851271</v>
      </c>
      <c r="AP8">
        <f t="shared" si="12"/>
        <v>-7.694229202739467</v>
      </c>
      <c r="AQ8">
        <f t="shared" si="13"/>
        <v>-1401.2076113501882</v>
      </c>
      <c r="AR8">
        <f t="shared" si="14"/>
        <v>5640.6955137188124</v>
      </c>
      <c r="AS8">
        <f t="shared" si="15"/>
        <v>-1046.641189632878</v>
      </c>
      <c r="AT8">
        <f t="shared" si="16"/>
        <v>1058.3516349608026</v>
      </c>
      <c r="AU8">
        <f t="shared" si="17"/>
        <v>5652.4059590467377</v>
      </c>
      <c r="AW8">
        <v>5</v>
      </c>
      <c r="AX8">
        <f>(R8*SUMPRODUCT(K9:$K$23, X9:$X$23)-$AZ$3*SUMPRODUCT(K8:$K$22, W9:$W$23))/Z8</f>
        <v>13963.382807025037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5.3970320000000004E-3</v>
      </c>
      <c r="O9">
        <f t="shared" si="29"/>
        <v>12055.510367640531</v>
      </c>
      <c r="P9">
        <f t="shared" si="30"/>
        <v>602.77551838202658</v>
      </c>
      <c r="Q9" s="5">
        <f t="shared" si="31"/>
        <v>12.5</v>
      </c>
      <c r="R9">
        <f t="shared" si="0"/>
        <v>500000</v>
      </c>
      <c r="S9">
        <f t="shared" si="1"/>
        <v>15452.919780159862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13075.154881270071</v>
      </c>
      <c r="AC9">
        <f t="shared" si="2"/>
        <v>14247.146440440403</v>
      </c>
      <c r="AE9">
        <f t="shared" si="3"/>
        <v>11114.832929019794</v>
      </c>
      <c r="AF9">
        <f t="shared" si="4"/>
        <v>-555.74164645098972</v>
      </c>
      <c r="AG9">
        <f t="shared" si="5"/>
        <v>-11.52463955285366</v>
      </c>
      <c r="AH9">
        <f t="shared" si="6"/>
        <v>-2526.8600837781305</v>
      </c>
      <c r="AI9">
        <f t="shared" si="7"/>
        <v>8020.7065592378203</v>
      </c>
      <c r="AJ9">
        <f t="shared" si="8"/>
        <v>-1171.991559170332</v>
      </c>
      <c r="AK9">
        <f t="shared" si="32"/>
        <v>1233.7076497523894</v>
      </c>
      <c r="AL9">
        <f t="shared" si="9"/>
        <v>8082.4226498198777</v>
      </c>
      <c r="AN9">
        <f t="shared" si="10"/>
        <v>6943.9014778268138</v>
      </c>
      <c r="AO9">
        <f t="shared" si="11"/>
        <v>-347.19507389134071</v>
      </c>
      <c r="AP9">
        <f t="shared" si="12"/>
        <v>-7.199924833196687</v>
      </c>
      <c r="AQ9">
        <f t="shared" si="13"/>
        <v>-1578.6352869233756</v>
      </c>
      <c r="AR9">
        <f t="shared" si="14"/>
        <v>5010.8711921789009</v>
      </c>
      <c r="AS9">
        <f t="shared" si="15"/>
        <v>-732.19219503294141</v>
      </c>
      <c r="AT9">
        <f t="shared" si="16"/>
        <v>770.74882070020954</v>
      </c>
      <c r="AU9">
        <f t="shared" si="17"/>
        <v>5049.4278178461691</v>
      </c>
      <c r="AW9">
        <v>6</v>
      </c>
      <c r="AX9">
        <f>(R9*SUMPRODUCT(K10:$K$23, X10:$X$23)-$AZ$3*SUMPRODUCT(K9:$K$22, W10:$W$23))/Z9</f>
        <v>15452.919780159862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6.3737730000000001E-3</v>
      </c>
      <c r="O10">
        <f t="shared" si="29"/>
        <v>12055.510367640531</v>
      </c>
      <c r="P10">
        <f t="shared" si="30"/>
        <v>602.77551838202658</v>
      </c>
      <c r="Q10" s="5">
        <f t="shared" si="31"/>
        <v>12.5</v>
      </c>
      <c r="R10">
        <f t="shared" si="0"/>
        <v>500000</v>
      </c>
      <c r="S10">
        <f t="shared" si="1"/>
        <v>16625.222821331139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14247.146440440403</v>
      </c>
      <c r="AC10">
        <f t="shared" si="2"/>
        <v>15076.999239906803</v>
      </c>
      <c r="AE10">
        <f t="shared" si="3"/>
        <v>10932.841177707098</v>
      </c>
      <c r="AF10">
        <f t="shared" si="4"/>
        <v>-546.64205888535491</v>
      </c>
      <c r="AG10">
        <f t="shared" si="5"/>
        <v>-11.335937720908412</v>
      </c>
      <c r="AH10">
        <f t="shared" si="6"/>
        <v>-2938.2174566684293</v>
      </c>
      <c r="AI10">
        <f t="shared" si="7"/>
        <v>7436.6457244324047</v>
      </c>
      <c r="AJ10">
        <f t="shared" si="8"/>
        <v>-829.85279946640003</v>
      </c>
      <c r="AK10">
        <f t="shared" si="32"/>
        <v>1293.2506418612629</v>
      </c>
      <c r="AL10">
        <f t="shared" si="9"/>
        <v>7900.0435668272676</v>
      </c>
      <c r="AN10">
        <f t="shared" si="10"/>
        <v>6489.5046188071374</v>
      </c>
      <c r="AO10">
        <f t="shared" si="11"/>
        <v>-324.47523094035688</v>
      </c>
      <c r="AP10">
        <f t="shared" si="12"/>
        <v>-6.7287742502240953</v>
      </c>
      <c r="AQ10">
        <f t="shared" si="13"/>
        <v>-1744.0640951585194</v>
      </c>
      <c r="AR10">
        <f t="shared" si="14"/>
        <v>4414.2365184580367</v>
      </c>
      <c r="AS10">
        <f t="shared" si="15"/>
        <v>-492.58317097373964</v>
      </c>
      <c r="AT10">
        <f t="shared" si="16"/>
        <v>767.64638552941085</v>
      </c>
      <c r="AU10">
        <f t="shared" si="17"/>
        <v>4689.2997330137077</v>
      </c>
      <c r="AW10">
        <v>7</v>
      </c>
      <c r="AX10">
        <f>(R10*SUMPRODUCT(K11:$K$23, X11:$X$23)-$AZ$3*SUMPRODUCT(K10:$K$22, W11:$W$23))/Z10</f>
        <v>16625.222821331139</v>
      </c>
    </row>
    <row r="11" spans="1:52" x14ac:dyDescent="0.25">
      <c r="A11" t="s">
        <v>33</v>
      </c>
      <c r="C11" s="24">
        <f>AU25</f>
        <v>57270.184023013404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7.4983330000000003E-3</v>
      </c>
      <c r="O11">
        <f t="shared" si="29"/>
        <v>12055.510367640531</v>
      </c>
      <c r="P11">
        <f t="shared" si="30"/>
        <v>602.77551838202658</v>
      </c>
      <c r="Q11" s="5">
        <f t="shared" si="31"/>
        <v>12.5</v>
      </c>
      <c r="R11">
        <f t="shared" si="0"/>
        <v>500000</v>
      </c>
      <c r="S11">
        <f t="shared" si="1"/>
        <v>17466.932869980923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15076.999239906803</v>
      </c>
      <c r="AC11">
        <f t="shared" si="2"/>
        <v>15563.14577250806</v>
      </c>
      <c r="AE11">
        <f t="shared" si="3"/>
        <v>10741.534682143467</v>
      </c>
      <c r="AF11">
        <f t="shared" si="4"/>
        <v>-537.07673410717337</v>
      </c>
      <c r="AG11">
        <f t="shared" si="5"/>
        <v>-11.137577707800697</v>
      </c>
      <c r="AH11">
        <f t="shared" si="6"/>
        <v>-3400.0254359452933</v>
      </c>
      <c r="AI11">
        <f t="shared" si="7"/>
        <v>6793.2949343831988</v>
      </c>
      <c r="AJ11">
        <f t="shared" si="8"/>
        <v>-486.14653260125669</v>
      </c>
      <c r="AK11">
        <f t="shared" si="32"/>
        <v>1301.9950451790696</v>
      </c>
      <c r="AL11">
        <f t="shared" si="9"/>
        <v>7609.1434469610122</v>
      </c>
      <c r="AN11">
        <f t="shared" si="10"/>
        <v>6063.6700960363405</v>
      </c>
      <c r="AO11">
        <f t="shared" si="11"/>
        <v>-303.18350480181704</v>
      </c>
      <c r="AP11">
        <f t="shared" si="12"/>
        <v>-6.287239103862909</v>
      </c>
      <c r="AQ11">
        <f t="shared" si="13"/>
        <v>-1919.3377084167603</v>
      </c>
      <c r="AR11">
        <f t="shared" si="14"/>
        <v>3834.8616437138994</v>
      </c>
      <c r="AS11">
        <f t="shared" si="15"/>
        <v>-274.43305628630691</v>
      </c>
      <c r="AT11">
        <f t="shared" si="16"/>
        <v>734.98514451236611</v>
      </c>
      <c r="AU11">
        <f t="shared" si="17"/>
        <v>4295.4137319399588</v>
      </c>
      <c r="AW11">
        <v>8</v>
      </c>
      <c r="AX11">
        <f>(R11*SUMPRODUCT(K12:$K$23, X12:$X$23)-$AZ$3*SUMPRODUCT(K11:$K$22, W12:$W$23))/Z11</f>
        <v>17466.932869980923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8.7783159999999995E-3</v>
      </c>
      <c r="O12">
        <f t="shared" si="29"/>
        <v>12055.510367640531</v>
      </c>
      <c r="P12">
        <f t="shared" si="30"/>
        <v>602.77551838202658</v>
      </c>
      <c r="Q12" s="5">
        <f t="shared" si="31"/>
        <v>12.5</v>
      </c>
      <c r="R12">
        <f t="shared" si="0"/>
        <v>500000</v>
      </c>
      <c r="S12">
        <f t="shared" si="1"/>
        <v>17971.531532958386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15563.14577250806</v>
      </c>
      <c r="AC12">
        <f t="shared" si="2"/>
        <v>15712.053907731652</v>
      </c>
      <c r="AE12">
        <f t="shared" si="3"/>
        <v>10539.826749557218</v>
      </c>
      <c r="AF12">
        <f t="shared" si="4"/>
        <v>-526.99133747786095</v>
      </c>
      <c r="AG12">
        <f t="shared" si="5"/>
        <v>-10.928432754129059</v>
      </c>
      <c r="AH12">
        <f t="shared" si="6"/>
        <v>-3910.767063745207</v>
      </c>
      <c r="AI12">
        <f t="shared" si="7"/>
        <v>6091.1399155800227</v>
      </c>
      <c r="AJ12">
        <f t="shared" si="8"/>
        <v>-148.90813522359167</v>
      </c>
      <c r="AK12">
        <f t="shared" si="32"/>
        <v>1327.3934234800868</v>
      </c>
      <c r="AL12">
        <f t="shared" si="9"/>
        <v>7269.6252038365183</v>
      </c>
      <c r="AN12">
        <f t="shared" si="10"/>
        <v>5656.2454442943435</v>
      </c>
      <c r="AO12">
        <f t="shared" si="11"/>
        <v>-282.81227221471721</v>
      </c>
      <c r="AP12">
        <f t="shared" si="12"/>
        <v>-5.8647926050033412</v>
      </c>
      <c r="AQ12">
        <f t="shared" si="13"/>
        <v>-2098.7307394720196</v>
      </c>
      <c r="AR12">
        <f t="shared" si="14"/>
        <v>3268.8376400026041</v>
      </c>
      <c r="AS12">
        <f t="shared" si="15"/>
        <v>-79.912220711995104</v>
      </c>
      <c r="AT12">
        <f t="shared" si="16"/>
        <v>712.35165271202675</v>
      </c>
      <c r="AU12">
        <f t="shared" si="17"/>
        <v>3901.277072002636</v>
      </c>
      <c r="AW12">
        <v>9</v>
      </c>
      <c r="AX12">
        <f>(R12*SUMPRODUCT(K13:$K$23, X13:$X$23)-$AZ$3*SUMPRODUCT(K12:$K$22, W13:$W$23))/Z12</f>
        <v>17971.531532958386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1.019566E-2</v>
      </c>
      <c r="O13">
        <f t="shared" si="29"/>
        <v>12055.510367640531</v>
      </c>
      <c r="P13">
        <f t="shared" si="30"/>
        <v>602.77551838202658</v>
      </c>
      <c r="Q13" s="5">
        <f t="shared" si="31"/>
        <v>12.5</v>
      </c>
      <c r="R13">
        <f t="shared" si="0"/>
        <v>500000</v>
      </c>
      <c r="S13">
        <f t="shared" si="1"/>
        <v>18134.607425253271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15712.053907731652</v>
      </c>
      <c r="AC13">
        <f t="shared" si="2"/>
        <v>15534.432364798695</v>
      </c>
      <c r="AE13">
        <f t="shared" si="3"/>
        <v>10326.967992064254</v>
      </c>
      <c r="AF13">
        <f t="shared" si="4"/>
        <v>-516.34839960321278</v>
      </c>
      <c r="AG13">
        <f t="shared" si="5"/>
        <v>-10.707725841893803</v>
      </c>
      <c r="AH13">
        <f t="shared" si="6"/>
        <v>-4456.9033877585398</v>
      </c>
      <c r="AI13">
        <f t="shared" si="7"/>
        <v>5343.0084788606064</v>
      </c>
      <c r="AJ13">
        <f t="shared" si="8"/>
        <v>177.6215429329568</v>
      </c>
      <c r="AK13">
        <f t="shared" si="32"/>
        <v>1319.5222199599623</v>
      </c>
      <c r="AL13">
        <f t="shared" si="9"/>
        <v>6840.1522417535252</v>
      </c>
      <c r="AN13">
        <f t="shared" si="10"/>
        <v>5269.5767180991006</v>
      </c>
      <c r="AO13">
        <f t="shared" si="11"/>
        <v>-263.47883590495508</v>
      </c>
      <c r="AP13">
        <f t="shared" si="12"/>
        <v>-5.4638673077704452</v>
      </c>
      <c r="AQ13">
        <f t="shared" si="13"/>
        <v>-2274.2390937008031</v>
      </c>
      <c r="AR13">
        <f t="shared" si="14"/>
        <v>2726.3949211855715</v>
      </c>
      <c r="AS13">
        <f t="shared" si="15"/>
        <v>90.635542590197787</v>
      </c>
      <c r="AT13">
        <f t="shared" si="16"/>
        <v>673.31704471813327</v>
      </c>
      <c r="AU13">
        <f t="shared" si="17"/>
        <v>3490.3475084939023</v>
      </c>
      <c r="AW13">
        <v>10</v>
      </c>
      <c r="AX13">
        <f>(R13*SUMPRODUCT(K14:$K$23, X14:$X$23)-$AZ$3*SUMPRODUCT(K13:$K$22, W14:$W$23))/Z13</f>
        <v>18134.607425253271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1.1804551E-2</v>
      </c>
      <c r="O14">
        <f t="shared" si="29"/>
        <v>12055.510367640531</v>
      </c>
      <c r="P14">
        <f t="shared" si="30"/>
        <v>602.77551838202658</v>
      </c>
      <c r="Q14" s="5">
        <f t="shared" si="31"/>
        <v>12.5</v>
      </c>
      <c r="R14">
        <f t="shared" si="0"/>
        <v>500000</v>
      </c>
      <c r="S14">
        <f t="shared" si="1"/>
        <v>17941.511520271903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15534.432364798695</v>
      </c>
      <c r="AC14">
        <f t="shared" si="2"/>
        <v>15033.908279696592</v>
      </c>
      <c r="AE14">
        <f t="shared" si="3"/>
        <v>10101.793091805923</v>
      </c>
      <c r="AF14">
        <f t="shared" si="4"/>
        <v>-505.08965459029616</v>
      </c>
      <c r="AG14">
        <f t="shared" si="5"/>
        <v>-10.474248687680213</v>
      </c>
      <c r="AH14">
        <f t="shared" si="6"/>
        <v>-5055.9958317861337</v>
      </c>
      <c r="AI14">
        <f t="shared" si="7"/>
        <v>4530.2333567418127</v>
      </c>
      <c r="AJ14">
        <f t="shared" si="8"/>
        <v>500.52408510210262</v>
      </c>
      <c r="AK14">
        <f t="shared" si="32"/>
        <v>1291.740380223536</v>
      </c>
      <c r="AL14">
        <f t="shared" si="9"/>
        <v>6322.4978220674511</v>
      </c>
      <c r="AN14">
        <f t="shared" si="10"/>
        <v>4902.6782992209401</v>
      </c>
      <c r="AO14">
        <f t="shared" si="11"/>
        <v>-245.133914961047</v>
      </c>
      <c r="AP14">
        <f t="shared" si="12"/>
        <v>-5.0834412539480036</v>
      </c>
      <c r="AQ14">
        <f t="shared" si="13"/>
        <v>-2453.8139734376605</v>
      </c>
      <c r="AR14">
        <f t="shared" si="14"/>
        <v>2198.646969568284</v>
      </c>
      <c r="AS14">
        <f t="shared" si="15"/>
        <v>242.91811839404861</v>
      </c>
      <c r="AT14">
        <f t="shared" si="16"/>
        <v>626.91716933762416</v>
      </c>
      <c r="AU14">
        <f t="shared" si="17"/>
        <v>3068.4822572999565</v>
      </c>
      <c r="AW14">
        <v>11</v>
      </c>
      <c r="AX14">
        <f>(R14*SUMPRODUCT(K15:$K$23, X15:$X$23)-$AZ$3*SUMPRODUCT(K14:$K$22, W15:$W$23))/Z14</f>
        <v>17941.511520271903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1.3628751999999999E-2</v>
      </c>
      <c r="O15">
        <f t="shared" si="29"/>
        <v>12055.510367640531</v>
      </c>
      <c r="P15">
        <f t="shared" si="30"/>
        <v>602.77551838202658</v>
      </c>
      <c r="Q15" s="5">
        <f t="shared" si="31"/>
        <v>12.5</v>
      </c>
      <c r="R15">
        <f t="shared" si="0"/>
        <v>500000</v>
      </c>
      <c r="S15">
        <f t="shared" si="1"/>
        <v>17376.835309306836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15033.908279696592</v>
      </c>
      <c r="AC15">
        <f t="shared" si="2"/>
        <v>14216.691356372283</v>
      </c>
      <c r="AE15">
        <f t="shared" si="3"/>
        <v>9863.100328084327</v>
      </c>
      <c r="AF15">
        <f t="shared" si="4"/>
        <v>-493.15501640421638</v>
      </c>
      <c r="AG15">
        <f t="shared" si="5"/>
        <v>-10.226755263052691</v>
      </c>
      <c r="AH15">
        <f t="shared" si="6"/>
        <v>-5710.0375100287629</v>
      </c>
      <c r="AI15">
        <f t="shared" si="7"/>
        <v>3649.6810463882948</v>
      </c>
      <c r="AJ15">
        <f t="shared" si="8"/>
        <v>817.21692332430939</v>
      </c>
      <c r="AK15">
        <f t="shared" si="32"/>
        <v>1266.5600013924509</v>
      </c>
      <c r="AL15">
        <f t="shared" si="9"/>
        <v>5733.4579711050555</v>
      </c>
      <c r="AN15">
        <f t="shared" si="10"/>
        <v>4550.6551283894532</v>
      </c>
      <c r="AO15">
        <f t="shared" si="11"/>
        <v>-227.53275641947269</v>
      </c>
      <c r="AP15">
        <f t="shared" si="12"/>
        <v>-4.7184389022263495</v>
      </c>
      <c r="AQ15">
        <f t="shared" si="13"/>
        <v>-2634.5074686425082</v>
      </c>
      <c r="AR15">
        <f t="shared" si="14"/>
        <v>1683.8964644252458</v>
      </c>
      <c r="AS15">
        <f t="shared" si="15"/>
        <v>377.04902712418436</v>
      </c>
      <c r="AT15">
        <f t="shared" si="16"/>
        <v>584.36775192663663</v>
      </c>
      <c r="AU15">
        <f t="shared" si="17"/>
        <v>2645.3132434760669</v>
      </c>
      <c r="AW15">
        <v>12</v>
      </c>
      <c r="AX15">
        <f>(R15*SUMPRODUCT(K16:$K$23, X16:$X$23)-$AZ$3*SUMPRODUCT(K15:$K$22, W16:$W$23))/Z15</f>
        <v>17376.835309306836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1.5530428000000001E-2</v>
      </c>
      <c r="O16">
        <f t="shared" si="29"/>
        <v>12055.510367640531</v>
      </c>
      <c r="P16">
        <f t="shared" si="30"/>
        <v>602.77551838202658</v>
      </c>
      <c r="Q16" s="5">
        <f t="shared" si="31"/>
        <v>12.5</v>
      </c>
      <c r="R16">
        <f t="shared" si="0"/>
        <v>500000</v>
      </c>
      <c r="S16">
        <f t="shared" si="1"/>
        <v>16461.95381814849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14216.691356372283</v>
      </c>
      <c r="AC16">
        <f t="shared" si="2"/>
        <v>13124.341177296592</v>
      </c>
      <c r="AE16">
        <f t="shared" si="3"/>
        <v>9611.2911553013946</v>
      </c>
      <c r="AF16">
        <f t="shared" si="4"/>
        <v>-480.56455776506976</v>
      </c>
      <c r="AG16">
        <f t="shared" si="5"/>
        <v>-9.9656618241357044</v>
      </c>
      <c r="AH16">
        <f t="shared" si="6"/>
        <v>-6353.035451458436</v>
      </c>
      <c r="AI16">
        <f t="shared" si="7"/>
        <v>2767.7254842537532</v>
      </c>
      <c r="AJ16">
        <f t="shared" si="8"/>
        <v>1092.3501790756909</v>
      </c>
      <c r="AK16">
        <f t="shared" si="32"/>
        <v>1277.1037620788009</v>
      </c>
      <c r="AL16">
        <f t="shared" si="9"/>
        <v>5137.1794254082452</v>
      </c>
      <c r="AN16">
        <f t="shared" si="10"/>
        <v>4204.4893858739706</v>
      </c>
      <c r="AO16">
        <f t="shared" si="11"/>
        <v>-210.22446929369852</v>
      </c>
      <c r="AP16">
        <f t="shared" si="12"/>
        <v>-4.3595099436433697</v>
      </c>
      <c r="AQ16">
        <f t="shared" si="13"/>
        <v>-2779.1552344145398</v>
      </c>
      <c r="AR16">
        <f t="shared" si="14"/>
        <v>1210.7501722220886</v>
      </c>
      <c r="AS16">
        <f t="shared" si="15"/>
        <v>477.85200337500868</v>
      </c>
      <c r="AT16">
        <f t="shared" si="16"/>
        <v>558.67303628173704</v>
      </c>
      <c r="AU16">
        <f t="shared" si="17"/>
        <v>2247.2752118788344</v>
      </c>
      <c r="AW16">
        <v>13</v>
      </c>
      <c r="AX16">
        <f>(R16*SUMPRODUCT(K17:$K$23, X17:$X$23)-$AZ$3*SUMPRODUCT(K16:$K$22, W17:$W$23))/Z16</f>
        <v>16461.95381814849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1.7564712E-2</v>
      </c>
      <c r="O17">
        <f t="shared" si="29"/>
        <v>12055.510367640531</v>
      </c>
      <c r="P17">
        <f t="shared" si="30"/>
        <v>602.77551838202658</v>
      </c>
      <c r="Q17" s="5">
        <f t="shared" si="31"/>
        <v>12.5</v>
      </c>
      <c r="R17">
        <f t="shared" si="0"/>
        <v>500000</v>
      </c>
      <c r="S17">
        <f t="shared" si="1"/>
        <v>15217.648474129184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13124.341177296592</v>
      </c>
      <c r="AC17">
        <f t="shared" si="2"/>
        <v>11797.891305172643</v>
      </c>
      <c r="AE17">
        <f t="shared" si="3"/>
        <v>9346.3586826573628</v>
      </c>
      <c r="AF17">
        <f t="shared" si="4"/>
        <v>-467.31793413286823</v>
      </c>
      <c r="AG17">
        <f t="shared" si="5"/>
        <v>-9.6909612260640081</v>
      </c>
      <c r="AH17">
        <f t="shared" si="6"/>
        <v>-7001.7591932135319</v>
      </c>
      <c r="AI17">
        <f t="shared" si="7"/>
        <v>1867.5905940848979</v>
      </c>
      <c r="AJ17">
        <f t="shared" si="8"/>
        <v>1326.4498721239488</v>
      </c>
      <c r="AK17">
        <f t="shared" si="32"/>
        <v>1357.608664823161</v>
      </c>
      <c r="AL17">
        <f t="shared" si="9"/>
        <v>4551.649131032008</v>
      </c>
      <c r="AN17">
        <f t="shared" si="10"/>
        <v>3850.9878937979624</v>
      </c>
      <c r="AO17">
        <f t="shared" si="11"/>
        <v>-192.54939468989815</v>
      </c>
      <c r="AP17">
        <f t="shared" si="12"/>
        <v>-3.992974764609309</v>
      </c>
      <c r="AQ17">
        <f t="shared" si="13"/>
        <v>-2884.9406280957714</v>
      </c>
      <c r="AR17">
        <f t="shared" si="14"/>
        <v>769.50489624768318</v>
      </c>
      <c r="AS17">
        <f t="shared" si="15"/>
        <v>546.53823726641224</v>
      </c>
      <c r="AT17">
        <f t="shared" si="16"/>
        <v>559.37662037840198</v>
      </c>
      <c r="AU17">
        <f t="shared" si="17"/>
        <v>1875.4197538924975</v>
      </c>
      <c r="AW17">
        <v>14</v>
      </c>
      <c r="AX17">
        <f>(R17*SUMPRODUCT(K18:$K$23, X18:$X$23)-$AZ$3*SUMPRODUCT(K17:$K$22, W18:$W$23))/Z17</f>
        <v>15217.648474129184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1.9807176999999999E-2</v>
      </c>
      <c r="O18">
        <f t="shared" si="29"/>
        <v>12055.510367640531</v>
      </c>
      <c r="P18">
        <f t="shared" si="30"/>
        <v>602.77551838202658</v>
      </c>
      <c r="Q18" s="5">
        <f t="shared" si="31"/>
        <v>12.5</v>
      </c>
      <c r="R18">
        <f t="shared" si="0"/>
        <v>500000</v>
      </c>
      <c r="S18">
        <f t="shared" si="1"/>
        <v>13652.541425624162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11797.891305172643</v>
      </c>
      <c r="AC18">
        <f t="shared" si="2"/>
        <v>10269.005903450638</v>
      </c>
      <c r="AE18">
        <f t="shared" si="3"/>
        <v>9067.7701150979083</v>
      </c>
      <c r="AF18">
        <f t="shared" si="4"/>
        <v>-453.38850575489545</v>
      </c>
      <c r="AG18">
        <f t="shared" si="5"/>
        <v>-9.4021010294985814</v>
      </c>
      <c r="AH18">
        <f t="shared" si="6"/>
        <v>-7678.0233721914728</v>
      </c>
      <c r="AI18">
        <f t="shared" si="7"/>
        <v>926.95613612204124</v>
      </c>
      <c r="AJ18">
        <f t="shared" si="8"/>
        <v>1528.8854017220056</v>
      </c>
      <c r="AK18">
        <f t="shared" si="32"/>
        <v>1430.9003313075475</v>
      </c>
      <c r="AL18">
        <f t="shared" si="9"/>
        <v>3886.7418691515941</v>
      </c>
      <c r="AN18">
        <f t="shared" si="10"/>
        <v>3491.4501598193342</v>
      </c>
      <c r="AO18">
        <f t="shared" si="11"/>
        <v>-174.57250799096673</v>
      </c>
      <c r="AP18">
        <f t="shared" si="12"/>
        <v>-3.6201807859490387</v>
      </c>
      <c r="AQ18">
        <f t="shared" si="13"/>
        <v>-2956.3426939220603</v>
      </c>
      <c r="AR18">
        <f t="shared" si="14"/>
        <v>356.91477712035805</v>
      </c>
      <c r="AS18">
        <f t="shared" si="15"/>
        <v>588.68135301532254</v>
      </c>
      <c r="AT18">
        <f t="shared" si="16"/>
        <v>550.95322521587025</v>
      </c>
      <c r="AU18">
        <f t="shared" si="17"/>
        <v>1496.5493553515507</v>
      </c>
      <c r="AW18">
        <v>15</v>
      </c>
      <c r="AX18">
        <f>(R18*SUMPRODUCT(K19:$K$23, X19:$X$23)-$AZ$3*SUMPRODUCT(K18:$K$22, W19:$W$23))/Z18</f>
        <v>13652.541425624162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2.2489294999999999E-2</v>
      </c>
      <c r="O19">
        <f t="shared" si="29"/>
        <v>12055.510367640531</v>
      </c>
      <c r="P19">
        <f t="shared" si="30"/>
        <v>602.77551838202658</v>
      </c>
      <c r="Q19" s="5">
        <f t="shared" si="31"/>
        <v>12.5</v>
      </c>
      <c r="R19">
        <f t="shared" si="0"/>
        <v>500000</v>
      </c>
      <c r="S19">
        <f t="shared" si="1"/>
        <v>11720.36574382136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10269.005903450638</v>
      </c>
      <c r="AC19">
        <f t="shared" si="2"/>
        <v>8529.2696346470075</v>
      </c>
      <c r="AE19">
        <f t="shared" si="3"/>
        <v>8773.1646568363085</v>
      </c>
      <c r="AF19">
        <f t="shared" si="4"/>
        <v>-438.6582328418155</v>
      </c>
      <c r="AG19">
        <f t="shared" si="5"/>
        <v>-9.0966333955313985</v>
      </c>
      <c r="AH19">
        <f t="shared" si="6"/>
        <v>-8457.8649468878921</v>
      </c>
      <c r="AI19">
        <f t="shared" si="7"/>
        <v>-132.45515628893008</v>
      </c>
      <c r="AJ19">
        <f t="shared" si="8"/>
        <v>1739.7362688036301</v>
      </c>
      <c r="AK19">
        <f t="shared" si="32"/>
        <v>1365.4978048344728</v>
      </c>
      <c r="AL19">
        <f t="shared" si="9"/>
        <v>2972.7789173491728</v>
      </c>
      <c r="AN19">
        <f t="shared" si="10"/>
        <v>3147.023854666636</v>
      </c>
      <c r="AO19">
        <f t="shared" si="11"/>
        <v>-157.35119273333183</v>
      </c>
      <c r="AP19">
        <f t="shared" si="12"/>
        <v>-3.2630553982122308</v>
      </c>
      <c r="AQ19">
        <f t="shared" si="13"/>
        <v>-3033.9226252483618</v>
      </c>
      <c r="AR19">
        <f t="shared" si="14"/>
        <v>-47.513018713269766</v>
      </c>
      <c r="AS19">
        <f t="shared" si="15"/>
        <v>624.06118577604445</v>
      </c>
      <c r="AT19">
        <f t="shared" si="16"/>
        <v>489.81802273145132</v>
      </c>
      <c r="AU19">
        <f t="shared" si="17"/>
        <v>1066.3661897942259</v>
      </c>
      <c r="AW19">
        <v>16</v>
      </c>
      <c r="AX19">
        <f>(R19*SUMPRODUCT(K20:$K$23, X20:$X$23)-$AZ$3*SUMPRODUCT(K19:$K$22, W20:$W$23))/Z19</f>
        <v>11720.36574382136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2.5348699999999998E-2</v>
      </c>
      <c r="O20">
        <f t="shared" si="29"/>
        <v>12055.510367640531</v>
      </c>
      <c r="P20">
        <f t="shared" si="30"/>
        <v>602.77551838202658</v>
      </c>
      <c r="Q20" s="5">
        <f t="shared" si="31"/>
        <v>12.5</v>
      </c>
      <c r="R20">
        <f t="shared" si="0"/>
        <v>500000</v>
      </c>
      <c r="S20">
        <f t="shared" si="1"/>
        <v>9341.2552253691101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8529.2696346470075</v>
      </c>
      <c r="AC20">
        <f t="shared" si="2"/>
        <v>6557.6203772866384</v>
      </c>
      <c r="AE20">
        <f t="shared" si="3"/>
        <v>8463.0446913312007</v>
      </c>
      <c r="AF20">
        <f t="shared" si="4"/>
        <v>-423.15223456656003</v>
      </c>
      <c r="AG20">
        <f t="shared" si="5"/>
        <v>-8.7750792306227794</v>
      </c>
      <c r="AH20">
        <f t="shared" si="6"/>
        <v>-9223.5132381322692</v>
      </c>
      <c r="AI20">
        <f t="shared" si="7"/>
        <v>-1192.3958605982507</v>
      </c>
      <c r="AJ20">
        <f t="shared" si="8"/>
        <v>1971.6492573603691</v>
      </c>
      <c r="AK20">
        <f t="shared" si="32"/>
        <v>899.70550156365243</v>
      </c>
      <c r="AL20">
        <f t="shared" si="9"/>
        <v>1678.9588983257709</v>
      </c>
      <c r="AN20">
        <f t="shared" si="10"/>
        <v>2879.4277269611894</v>
      </c>
      <c r="AO20">
        <f t="shared" si="11"/>
        <v>-143.97138634805944</v>
      </c>
      <c r="AP20">
        <f t="shared" si="12"/>
        <v>-2.9855929354618671</v>
      </c>
      <c r="AQ20">
        <f t="shared" si="13"/>
        <v>-3138.1660769292366</v>
      </c>
      <c r="AR20">
        <f t="shared" si="14"/>
        <v>-405.69532925156869</v>
      </c>
      <c r="AS20">
        <f t="shared" si="15"/>
        <v>670.82495089517033</v>
      </c>
      <c r="AT20">
        <f t="shared" si="16"/>
        <v>306.11169641530137</v>
      </c>
      <c r="AU20">
        <f t="shared" si="17"/>
        <v>571.24131805890295</v>
      </c>
      <c r="AW20">
        <v>17</v>
      </c>
      <c r="AX20">
        <f>(R20*SUMPRODUCT(K21:$K$23, X21:$X$23)-$AZ$3*SUMPRODUCT(K20:$K$22, W21:$W$23))/Z20</f>
        <v>9341.2552253691101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2.8197647999999999E-2</v>
      </c>
      <c r="O21">
        <f t="shared" si="29"/>
        <v>12055.510367640531</v>
      </c>
      <c r="P21">
        <f t="shared" si="30"/>
        <v>602.77551838202658</v>
      </c>
      <c r="Q21" s="5">
        <f t="shared" si="31"/>
        <v>12.5</v>
      </c>
      <c r="R21">
        <f t="shared" si="0"/>
        <v>500000</v>
      </c>
      <c r="S21">
        <f t="shared" si="1"/>
        <v>6548.9583369122602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6557.6203772866384</v>
      </c>
      <c r="AC21">
        <f t="shared" si="2"/>
        <v>4421.8000038278642</v>
      </c>
      <c r="AE21">
        <f t="shared" si="3"/>
        <v>8139.7762892034625</v>
      </c>
      <c r="AF21">
        <f t="shared" si="4"/>
        <v>-406.98881446017316</v>
      </c>
      <c r="AG21">
        <f t="shared" si="5"/>
        <v>-8.439891842999339</v>
      </c>
      <c r="AH21">
        <f t="shared" si="6"/>
        <v>-9897.4638126884784</v>
      </c>
      <c r="AI21">
        <f t="shared" si="7"/>
        <v>-2173.1162297881883</v>
      </c>
      <c r="AJ21">
        <f t="shared" si="8"/>
        <v>2135.8203734587742</v>
      </c>
      <c r="AK21">
        <f t="shared" si="32"/>
        <v>733.09792280913541</v>
      </c>
      <c r="AL21">
        <f t="shared" si="9"/>
        <v>695.80206647972125</v>
      </c>
      <c r="AN21">
        <f t="shared" si="10"/>
        <v>2634.300732621788</v>
      </c>
      <c r="AO21">
        <f t="shared" si="11"/>
        <v>-131.71503663108942</v>
      </c>
      <c r="AP21">
        <f t="shared" si="12"/>
        <v>-2.7314280485511349</v>
      </c>
      <c r="AQ21">
        <f t="shared" si="13"/>
        <v>-3203.1465296467409</v>
      </c>
      <c r="AR21">
        <f t="shared" si="14"/>
        <v>-703.29226170459299</v>
      </c>
      <c r="AS21">
        <f t="shared" si="15"/>
        <v>691.22208948344132</v>
      </c>
      <c r="AT21">
        <f t="shared" si="16"/>
        <v>237.25472623874762</v>
      </c>
      <c r="AU21">
        <f t="shared" si="17"/>
        <v>225.18455401759596</v>
      </c>
      <c r="AW21">
        <v>18</v>
      </c>
      <c r="AX21">
        <f>(R21*SUMPRODUCT(K22:$K$23, X22:$X$23)-$AZ$3*SUMPRODUCT(K21:$K$22, W22:$W$23))/Z21</f>
        <v>6548.9583369122602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3.1331300999999999E-2</v>
      </c>
      <c r="O22">
        <f t="shared" si="29"/>
        <v>12055.510367640531</v>
      </c>
      <c r="P22">
        <f t="shared" si="30"/>
        <v>602.77551838202658</v>
      </c>
      <c r="Q22" s="5">
        <f t="shared" si="31"/>
        <v>12.5</v>
      </c>
      <c r="R22">
        <f t="shared" si="0"/>
        <v>500000</v>
      </c>
      <c r="S22">
        <f t="shared" si="1"/>
        <v>3397.3328947047057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4421.8000038278642</v>
      </c>
      <c r="AC22">
        <f t="shared" si="2"/>
        <v>2199.0419793834726</v>
      </c>
      <c r="AE22">
        <f t="shared" si="3"/>
        <v>7803.3487453217303</v>
      </c>
      <c r="AF22">
        <f t="shared" si="4"/>
        <v>-390.16743726608655</v>
      </c>
      <c r="AG22">
        <f t="shared" si="5"/>
        <v>-8.091060132828888</v>
      </c>
      <c r="AH22">
        <f t="shared" si="6"/>
        <v>-10577.311669618282</v>
      </c>
      <c r="AI22">
        <f t="shared" si="7"/>
        <v>-3172.2214216954671</v>
      </c>
      <c r="AJ22">
        <f t="shared" si="8"/>
        <v>2222.7580244443916</v>
      </c>
      <c r="AK22">
        <f t="shared" si="32"/>
        <v>828.44869183184551</v>
      </c>
      <c r="AL22">
        <f t="shared" si="9"/>
        <v>-121.01470541923004</v>
      </c>
      <c r="AN22">
        <f t="shared" si="10"/>
        <v>2360.207155249791</v>
      </c>
      <c r="AO22">
        <f t="shared" si="11"/>
        <v>-118.01035776248955</v>
      </c>
      <c r="AP22">
        <f t="shared" si="12"/>
        <v>-2.4472285735669397</v>
      </c>
      <c r="AQ22">
        <f t="shared" si="13"/>
        <v>-3199.2222186541394</v>
      </c>
      <c r="AR22">
        <f t="shared" si="14"/>
        <v>-959.47264974040502</v>
      </c>
      <c r="AS22">
        <f t="shared" si="15"/>
        <v>672.29718482436533</v>
      </c>
      <c r="AT22">
        <f t="shared" si="16"/>
        <v>250.57325951132199</v>
      </c>
      <c r="AU22">
        <f t="shared" si="17"/>
        <v>-36.602205404717736</v>
      </c>
      <c r="AW22">
        <v>19</v>
      </c>
      <c r="AX22">
        <f>(R22*SUMPRODUCT(K23:$K$23, X23:$X$23)-$AZ$3*SUMPRODUCT(K22:$K$22, W23:$W$23))/Z22</f>
        <v>3397.3328947047057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3.466458E-2</v>
      </c>
      <c r="O23">
        <f t="shared" si="29"/>
        <v>12055.510367640531</v>
      </c>
      <c r="P23">
        <f t="shared" si="30"/>
        <v>602.77551838202658</v>
      </c>
      <c r="Q23" s="5">
        <f t="shared" si="31"/>
        <v>12.5</v>
      </c>
      <c r="R23">
        <f t="shared" si="0"/>
        <v>500000</v>
      </c>
      <c r="S23">
        <f t="shared" si="1"/>
        <v>3556.1676282291573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2199.0419793834726</v>
      </c>
      <c r="AC23">
        <f t="shared" si="2"/>
        <v>2199.0419793834726</v>
      </c>
      <c r="AE23">
        <f t="shared" si="3"/>
        <v>7454.8154510184086</v>
      </c>
      <c r="AF23">
        <f t="shared" si="4"/>
        <v>-372.74077255092044</v>
      </c>
      <c r="AG23">
        <f t="shared" si="5"/>
        <v>-7.7296763302413414</v>
      </c>
      <c r="AH23">
        <f t="shared" si="6"/>
        <v>-11218.928050370305</v>
      </c>
      <c r="AI23">
        <f t="shared" si="7"/>
        <v>-4144.5830482330575</v>
      </c>
      <c r="AJ23">
        <f t="shared" si="8"/>
        <v>0</v>
      </c>
      <c r="AK23">
        <f t="shared" si="32"/>
        <v>964.30802075071483</v>
      </c>
      <c r="AL23">
        <f t="shared" si="9"/>
        <v>-3180.2750274823429</v>
      </c>
      <c r="AN23">
        <f t="shared" si="10"/>
        <v>2042.566803104959</v>
      </c>
      <c r="AO23">
        <f t="shared" si="11"/>
        <v>-102.12834015524795</v>
      </c>
      <c r="AP23">
        <f t="shared" si="12"/>
        <v>-2.1178767435135186</v>
      </c>
      <c r="AQ23">
        <f t="shared" si="13"/>
        <v>-3073.9070809565019</v>
      </c>
      <c r="AR23">
        <f t="shared" si="14"/>
        <v>-1135.5864947503042</v>
      </c>
      <c r="AS23">
        <f t="shared" si="15"/>
        <v>0</v>
      </c>
      <c r="AT23">
        <f t="shared" si="16"/>
        <v>264.21358973872128</v>
      </c>
      <c r="AU23">
        <f t="shared" si="17"/>
        <v>-871.37290501158304</v>
      </c>
      <c r="AW23">
        <v>20</v>
      </c>
      <c r="AX23">
        <f>(R23*SUMPRODUCT(K$23:$K24, X$23:$X24)-$AZ$3*SUMPRODUCT(K$22:$K23, W$23:$W24))/Z23</f>
        <v>3556.1676282291573</v>
      </c>
    </row>
    <row r="25" spans="5:50" x14ac:dyDescent="0.25">
      <c r="AN25" s="6">
        <f t="shared" ref="AN25:AU25" si="33">SUM(AN3:AN23)</f>
        <v>111242.61833715875</v>
      </c>
      <c r="AO25" s="6">
        <f t="shared" si="33"/>
        <v>-14603.763692588333</v>
      </c>
      <c r="AP25" s="6">
        <f t="shared" si="33"/>
        <v>-727.80113173584982</v>
      </c>
      <c r="AQ25" s="6">
        <f t="shared" si="33"/>
        <v>-44619.225512397345</v>
      </c>
      <c r="AR25" s="6">
        <f t="shared" si="33"/>
        <v>51291.828000437235</v>
      </c>
      <c r="AS25" s="6">
        <f t="shared" si="33"/>
        <v>-7259.2206817576262</v>
      </c>
      <c r="AT25" s="6">
        <f t="shared" si="33"/>
        <v>13237.576704333787</v>
      </c>
      <c r="AU25" s="7">
        <f t="shared" si="33"/>
        <v>57270.184023013404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39483.032720252435</v>
      </c>
      <c r="K3">
        <v>1</v>
      </c>
      <c r="L3" s="2">
        <v>0</v>
      </c>
      <c r="O3">
        <f>$C$3</f>
        <v>39483.032720252435</v>
      </c>
      <c r="P3">
        <f>O3*B5</f>
        <v>31586.426176201949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39483.032720252435</v>
      </c>
      <c r="AF3">
        <f t="shared" ref="AF3:AF23" si="4">-$Z3*P3</f>
        <v>-31586.426176201949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7271.6495733504862</v>
      </c>
      <c r="AJ3">
        <f t="shared" ref="AJ3:AJ23" si="8">AB3-AC3</f>
        <v>0</v>
      </c>
      <c r="AL3">
        <f t="shared" ref="AL3:AL23" si="9">SUM(AI3:AK3)</f>
        <v>7271.6495733504862</v>
      </c>
      <c r="AN3">
        <f t="shared" ref="AN3:AN23" si="10">AE3*$K3</f>
        <v>39483.032720252435</v>
      </c>
      <c r="AO3">
        <f t="shared" ref="AO3:AO23" si="11">AF3*$K3</f>
        <v>-31586.426176201949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7271.6495733504862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7271.6495733504862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13895.324168704441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500000</v>
      </c>
      <c r="S4">
        <f t="shared" si="1"/>
        <v>8544.2647644239096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8357.9609076105262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-8357.9609076105262</v>
      </c>
      <c r="AK4">
        <f>H4*SUM(AB4, AE4:AF4)</f>
        <v>0</v>
      </c>
      <c r="AL4">
        <f t="shared" si="9"/>
        <v>-14260.236407610526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-5537.3632610939103</v>
      </c>
      <c r="AR4">
        <f t="shared" si="14"/>
        <v>-5537.3632610939103</v>
      </c>
      <c r="AS4">
        <f t="shared" si="15"/>
        <v>-7841.2242308007553</v>
      </c>
      <c r="AT4">
        <f t="shared" si="16"/>
        <v>0</v>
      </c>
      <c r="AU4">
        <f t="shared" si="17"/>
        <v>-13378.587491894667</v>
      </c>
      <c r="AW4">
        <v>1</v>
      </c>
      <c r="AX4">
        <f>(R4*SUMPRODUCT(K5:$K$23, X5:$X$23)-$AZ$3*SUMPRODUCT(K4:$K$22, W5:$W$23))/Z4</f>
        <v>8544.2647644239096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1.3628751999999999E-2</v>
      </c>
      <c r="O5">
        <f t="shared" ref="O5:O23" si="29">$C$3</f>
        <v>39483.032720252435</v>
      </c>
      <c r="P5">
        <f t="shared" ref="P5:P23" si="30">O5*$C$5</f>
        <v>1974.1516360126218</v>
      </c>
      <c r="Q5" s="5">
        <f t="shared" ref="Q5:Q23" si="31">$C$8</f>
        <v>12.5</v>
      </c>
      <c r="R5">
        <f t="shared" si="0"/>
        <v>500000</v>
      </c>
      <c r="S5">
        <f t="shared" si="1"/>
        <v>16075.710284176183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8357.9609076105262</v>
      </c>
      <c r="AC5">
        <f t="shared" si="2"/>
        <v>15353.620104166985</v>
      </c>
      <c r="AE5">
        <f t="shared" si="3"/>
        <v>37709.530355486648</v>
      </c>
      <c r="AF5">
        <f t="shared" si="4"/>
        <v>-1885.4765177743325</v>
      </c>
      <c r="AG5">
        <f t="shared" si="5"/>
        <v>-11.93852389160063</v>
      </c>
      <c r="AH5">
        <f t="shared" si="6"/>
        <v>-6665.7915909748235</v>
      </c>
      <c r="AI5">
        <f t="shared" si="7"/>
        <v>29146.323722845893</v>
      </c>
      <c r="AJ5">
        <f t="shared" si="8"/>
        <v>-6995.6591965564585</v>
      </c>
      <c r="AK5">
        <f>H5*SUM(AB5, AE5:AF5)</f>
        <v>3817.3260739958937</v>
      </c>
      <c r="AL5">
        <f t="shared" si="9"/>
        <v>25967.990600285328</v>
      </c>
      <c r="AN5">
        <f t="shared" si="10"/>
        <v>32564.53675146457</v>
      </c>
      <c r="AO5">
        <f t="shared" si="11"/>
        <v>-1628.2268375732285</v>
      </c>
      <c r="AP5">
        <f t="shared" si="12"/>
        <v>-10.309661678661056</v>
      </c>
      <c r="AQ5">
        <f t="shared" si="13"/>
        <v>-5756.3277292399425</v>
      </c>
      <c r="AR5">
        <f t="shared" si="14"/>
        <v>25169.672522972738</v>
      </c>
      <c r="AS5">
        <f t="shared" si="15"/>
        <v>-6041.1890272676919</v>
      </c>
      <c r="AT5">
        <f t="shared" si="16"/>
        <v>3296.4996927063694</v>
      </c>
      <c r="AU5">
        <f t="shared" si="17"/>
        <v>22424.983188411417</v>
      </c>
      <c r="AW5">
        <v>2</v>
      </c>
      <c r="AX5">
        <f>(R5*SUMPRODUCT(K6:$K$23, X6:$X$23)-$AZ$3*SUMPRODUCT(K5:$K$22, W6:$W$23))/Z5</f>
        <v>16075.710284176183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1.5530428000000001E-2</v>
      </c>
      <c r="O6">
        <f t="shared" si="29"/>
        <v>39483.032720252435</v>
      </c>
      <c r="P6">
        <f t="shared" si="30"/>
        <v>1974.1516360126218</v>
      </c>
      <c r="Q6" s="5">
        <f t="shared" si="31"/>
        <v>12.5</v>
      </c>
      <c r="R6">
        <f t="shared" si="0"/>
        <v>500000</v>
      </c>
      <c r="S6">
        <f t="shared" si="1"/>
        <v>22604.542715077721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15353.620104166985</v>
      </c>
      <c r="AC6">
        <f t="shared" si="2"/>
        <v>21038.008603688068</v>
      </c>
      <c r="AE6">
        <f t="shared" si="3"/>
        <v>36746.789905832084</v>
      </c>
      <c r="AF6">
        <f t="shared" si="4"/>
        <v>-1837.3394952916042</v>
      </c>
      <c r="AG6">
        <f t="shared" si="5"/>
        <v>-11.633728266959841</v>
      </c>
      <c r="AH6">
        <f t="shared" si="6"/>
        <v>-7416.4154289913367</v>
      </c>
      <c r="AI6">
        <f t="shared" si="7"/>
        <v>27481.40125328218</v>
      </c>
      <c r="AJ6">
        <f t="shared" si="8"/>
        <v>-5684.3884995210828</v>
      </c>
      <c r="AK6">
        <f>H6*SUM(AB6, AE6:AF6)</f>
        <v>5468.622072000172</v>
      </c>
      <c r="AL6">
        <f t="shared" si="9"/>
        <v>27265.63482576127</v>
      </c>
      <c r="AN6">
        <f t="shared" si="10"/>
        <v>28619.363447490938</v>
      </c>
      <c r="AO6">
        <f t="shared" si="11"/>
        <v>-1430.9681723745468</v>
      </c>
      <c r="AP6">
        <f t="shared" si="12"/>
        <v>-9.0606526005317836</v>
      </c>
      <c r="AQ6">
        <f t="shared" si="13"/>
        <v>-5776.098788052117</v>
      </c>
      <c r="AR6">
        <f t="shared" si="14"/>
        <v>21403.23583446374</v>
      </c>
      <c r="AS6">
        <f t="shared" si="15"/>
        <v>-4427.1508031429985</v>
      </c>
      <c r="AT6">
        <f t="shared" si="16"/>
        <v>4259.1062521818922</v>
      </c>
      <c r="AU6">
        <f t="shared" si="17"/>
        <v>21235.191283502634</v>
      </c>
      <c r="AW6">
        <v>3</v>
      </c>
      <c r="AX6">
        <f>(R6*SUMPRODUCT(K7:$K$23, X7:$X$23)-$AZ$3*SUMPRODUCT(K6:$K$22, W7:$W$23))/Z6</f>
        <v>22604.542715077721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1.7564712E-2</v>
      </c>
      <c r="O7">
        <f t="shared" si="29"/>
        <v>39483.032720252435</v>
      </c>
      <c r="P7">
        <f t="shared" si="30"/>
        <v>1974.1516360126218</v>
      </c>
      <c r="Q7" s="5">
        <f t="shared" si="31"/>
        <v>12.5</v>
      </c>
      <c r="R7">
        <f t="shared" si="0"/>
        <v>500000</v>
      </c>
      <c r="S7">
        <f t="shared" si="1"/>
        <v>28006.926260362492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21038.008603688068</v>
      </c>
      <c r="AC7">
        <f t="shared" si="2"/>
        <v>25347.495860279101</v>
      </c>
      <c r="AE7">
        <f t="shared" si="3"/>
        <v>35733.875225153315</v>
      </c>
      <c r="AF7">
        <f t="shared" si="4"/>
        <v>-1786.6937612576658</v>
      </c>
      <c r="AG7">
        <f t="shared" si="5"/>
        <v>-11.313047897794833</v>
      </c>
      <c r="AH7">
        <f t="shared" si="6"/>
        <v>-8173.7234598163486</v>
      </c>
      <c r="AI7">
        <f t="shared" si="7"/>
        <v>25762.144956181502</v>
      </c>
      <c r="AJ7">
        <f t="shared" si="8"/>
        <v>-4309.4872565910337</v>
      </c>
      <c r="AK7">
        <f>H7*SUM(AB7, AE7:AF7)</f>
        <v>5756.9494000760151</v>
      </c>
      <c r="AL7">
        <f t="shared" si="9"/>
        <v>27209.607099666486</v>
      </c>
      <c r="AN7">
        <f t="shared" si="10"/>
        <v>25192.79346106411</v>
      </c>
      <c r="AO7">
        <f t="shared" si="11"/>
        <v>-1259.6396730532056</v>
      </c>
      <c r="AP7">
        <f t="shared" si="12"/>
        <v>-7.9758290224188224</v>
      </c>
      <c r="AQ7">
        <f t="shared" si="13"/>
        <v>-5762.5691485613042</v>
      </c>
      <c r="AR7">
        <f t="shared" si="14"/>
        <v>18162.60881042718</v>
      </c>
      <c r="AS7">
        <f t="shared" si="15"/>
        <v>-3038.2381338244541</v>
      </c>
      <c r="AT7">
        <f t="shared" si="16"/>
        <v>4058.7156105538152</v>
      </c>
      <c r="AU7">
        <f t="shared" si="17"/>
        <v>19183.08628715654</v>
      </c>
      <c r="AW7">
        <v>4</v>
      </c>
      <c r="AX7">
        <f>(R7*SUMPRODUCT(K8:$K$23, X8:$X$23)-$AZ$3*SUMPRODUCT(K7:$K$22, W8:$W$23))/Z7</f>
        <v>28006.926260362492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1.9807176999999999E-2</v>
      </c>
      <c r="O8">
        <f t="shared" si="29"/>
        <v>39483.032720252435</v>
      </c>
      <c r="P8">
        <f t="shared" si="30"/>
        <v>1974.1516360126218</v>
      </c>
      <c r="Q8" s="5">
        <f t="shared" si="31"/>
        <v>12.5</v>
      </c>
      <c r="R8">
        <f t="shared" si="0"/>
        <v>500000</v>
      </c>
      <c r="S8">
        <f t="shared" si="1"/>
        <v>32254.549346434345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25347.495860279101</v>
      </c>
      <c r="AC8">
        <f t="shared" si="2"/>
        <v>28321.656352987789</v>
      </c>
      <c r="AE8">
        <f t="shared" si="3"/>
        <v>34668.749281421253</v>
      </c>
      <c r="AF8">
        <f t="shared" si="4"/>
        <v>-1733.4374640710628</v>
      </c>
      <c r="AG8">
        <f t="shared" si="5"/>
        <v>-10.975837876695785</v>
      </c>
      <c r="AH8">
        <f t="shared" si="6"/>
        <v>-8963.1816848440048</v>
      </c>
      <c r="AI8">
        <f t="shared" si="7"/>
        <v>23961.154294629494</v>
      </c>
      <c r="AJ8">
        <f t="shared" si="8"/>
        <v>-2974.1604927086883</v>
      </c>
      <c r="AK8">
        <f t="shared" ref="AK8:AK23" si="32">H8*SUM(AB8:AB8, AE8:AF8)</f>
        <v>4225.503556628124</v>
      </c>
      <c r="AL8">
        <f t="shared" si="9"/>
        <v>25212.497358548928</v>
      </c>
      <c r="AN8">
        <f t="shared" si="10"/>
        <v>22789.619960135875</v>
      </c>
      <c r="AO8">
        <f t="shared" si="11"/>
        <v>-1139.4809980067937</v>
      </c>
      <c r="AP8">
        <f t="shared" si="12"/>
        <v>-7.215004265758366</v>
      </c>
      <c r="AQ8">
        <f t="shared" si="13"/>
        <v>-5891.9778897449523</v>
      </c>
      <c r="AR8">
        <f t="shared" si="14"/>
        <v>15750.946068118372</v>
      </c>
      <c r="AS8">
        <f t="shared" si="15"/>
        <v>-1955.0744902587041</v>
      </c>
      <c r="AT8">
        <f t="shared" si="16"/>
        <v>2777.6490987335001</v>
      </c>
      <c r="AU8">
        <f t="shared" si="17"/>
        <v>16573.520676593169</v>
      </c>
      <c r="AW8">
        <v>5</v>
      </c>
      <c r="AX8">
        <f>(R8*SUMPRODUCT(K9:$K$23, X9:$X$23)-$AZ$3*SUMPRODUCT(K8:$K$22, W9:$W$23))/Z8</f>
        <v>32254.549346434345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2.2489294999999999E-2</v>
      </c>
      <c r="O9">
        <f t="shared" si="29"/>
        <v>39483.032720252435</v>
      </c>
      <c r="P9">
        <f t="shared" si="30"/>
        <v>1974.1516360126218</v>
      </c>
      <c r="Q9" s="5">
        <f t="shared" si="31"/>
        <v>12.5</v>
      </c>
      <c r="R9">
        <f t="shared" si="0"/>
        <v>500000</v>
      </c>
      <c r="S9">
        <f t="shared" si="1"/>
        <v>35517.62846472775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28321.656352987789</v>
      </c>
      <c r="AC9">
        <f t="shared" si="2"/>
        <v>30173.619496142808</v>
      </c>
      <c r="AE9">
        <f t="shared" si="3"/>
        <v>33542.38605873612</v>
      </c>
      <c r="AF9">
        <f t="shared" si="4"/>
        <v>-1677.1193029368062</v>
      </c>
      <c r="AG9">
        <f t="shared" si="5"/>
        <v>-10.619240642047641</v>
      </c>
      <c r="AH9">
        <f t="shared" si="6"/>
        <v>-9873.554235247404</v>
      </c>
      <c r="AI9">
        <f t="shared" si="7"/>
        <v>21981.093279909859</v>
      </c>
      <c r="AJ9">
        <f t="shared" si="8"/>
        <v>-1851.9631431550188</v>
      </c>
      <c r="AK9">
        <f t="shared" si="32"/>
        <v>3141.7573862786867</v>
      </c>
      <c r="AL9">
        <f t="shared" si="9"/>
        <v>23270.887523033525</v>
      </c>
      <c r="AN9">
        <f t="shared" si="10"/>
        <v>20955.332897085282</v>
      </c>
      <c r="AO9">
        <f t="shared" si="11"/>
        <v>-1047.7666448542643</v>
      </c>
      <c r="AP9">
        <f t="shared" si="12"/>
        <v>-6.6342842270878961</v>
      </c>
      <c r="AQ9">
        <f t="shared" si="13"/>
        <v>-6168.422708948804</v>
      </c>
      <c r="AR9">
        <f t="shared" si="14"/>
        <v>13732.509259055125</v>
      </c>
      <c r="AS9">
        <f t="shared" si="15"/>
        <v>-1156.9989120627315</v>
      </c>
      <c r="AT9">
        <f t="shared" si="16"/>
        <v>1962.7873758312817</v>
      </c>
      <c r="AU9">
        <f t="shared" si="17"/>
        <v>14538.297722823674</v>
      </c>
      <c r="AW9">
        <v>6</v>
      </c>
      <c r="AX9">
        <f>(R9*SUMPRODUCT(K10:$K$23, X10:$X$23)-$AZ$3*SUMPRODUCT(K9:$K$22, W10:$W$23))/Z9</f>
        <v>35517.62846472775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2.5348699999999998E-2</v>
      </c>
      <c r="O10">
        <f t="shared" si="29"/>
        <v>39483.032720252435</v>
      </c>
      <c r="P10">
        <f t="shared" si="30"/>
        <v>1974.1516360126218</v>
      </c>
      <c r="Q10" s="5">
        <f t="shared" si="31"/>
        <v>12.5</v>
      </c>
      <c r="R10">
        <f t="shared" si="0"/>
        <v>500000</v>
      </c>
      <c r="S10">
        <f t="shared" si="1"/>
        <v>38019.325322510536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30173.619496142808</v>
      </c>
      <c r="AC10">
        <f t="shared" si="2"/>
        <v>31157.184721200079</v>
      </c>
      <c r="AE10">
        <f t="shared" si="3"/>
        <v>32356.706316661679</v>
      </c>
      <c r="AF10">
        <f t="shared" si="4"/>
        <v>-1617.835315833084</v>
      </c>
      <c r="AG10">
        <f t="shared" si="5"/>
        <v>-10.243864290364094</v>
      </c>
      <c r="AH10">
        <f t="shared" si="6"/>
        <v>-10767.357810522921</v>
      </c>
      <c r="AI10">
        <f t="shared" si="7"/>
        <v>19961.26932601531</v>
      </c>
      <c r="AJ10">
        <f t="shared" si="8"/>
        <v>-983.56522505727116</v>
      </c>
      <c r="AK10">
        <f t="shared" si="32"/>
        <v>3197.9057510909988</v>
      </c>
      <c r="AL10">
        <f t="shared" si="9"/>
        <v>22175.609852049038</v>
      </c>
      <c r="AN10">
        <f t="shared" si="10"/>
        <v>19206.260447606732</v>
      </c>
      <c r="AO10">
        <f t="shared" si="11"/>
        <v>-960.31302238033663</v>
      </c>
      <c r="AP10">
        <f t="shared" si="12"/>
        <v>-6.0805424268216957</v>
      </c>
      <c r="AQ10">
        <f t="shared" si="13"/>
        <v>-6391.2771719594457</v>
      </c>
      <c r="AR10">
        <f t="shared" si="14"/>
        <v>11848.589710840128</v>
      </c>
      <c r="AS10">
        <f t="shared" si="15"/>
        <v>-583.82363442015105</v>
      </c>
      <c r="AT10">
        <f t="shared" si="16"/>
        <v>1898.2096058005072</v>
      </c>
      <c r="AU10">
        <f t="shared" si="17"/>
        <v>13162.975682220484</v>
      </c>
      <c r="AW10">
        <v>7</v>
      </c>
      <c r="AX10">
        <f>(R10*SUMPRODUCT(K11:$K$23, X11:$X$23)-$AZ$3*SUMPRODUCT(K10:$K$22, W11:$W$23))/Z10</f>
        <v>38019.325322510536</v>
      </c>
    </row>
    <row r="11" spans="1:52" x14ac:dyDescent="0.25">
      <c r="A11" t="s">
        <v>33</v>
      </c>
      <c r="C11" s="24">
        <f>AU25</f>
        <v>165265.90247849276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2.8197647999999999E-2</v>
      </c>
      <c r="O11">
        <f t="shared" si="29"/>
        <v>39483.032720252435</v>
      </c>
      <c r="P11">
        <f t="shared" si="30"/>
        <v>1974.1516360126218</v>
      </c>
      <c r="Q11" s="5">
        <f t="shared" si="31"/>
        <v>12.5</v>
      </c>
      <c r="R11">
        <f t="shared" si="0"/>
        <v>500000</v>
      </c>
      <c r="S11">
        <f t="shared" si="1"/>
        <v>39829.820020111089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31157.184721200079</v>
      </c>
      <c r="AC11">
        <f t="shared" si="2"/>
        <v>31394.096006889649</v>
      </c>
      <c r="AE11">
        <f t="shared" si="3"/>
        <v>31120.756238338465</v>
      </c>
      <c r="AF11">
        <f t="shared" si="4"/>
        <v>-1556.0378119169231</v>
      </c>
      <c r="AG11">
        <f t="shared" si="5"/>
        <v>-9.8525727680409965</v>
      </c>
      <c r="AH11">
        <f t="shared" si="6"/>
        <v>-11554.115176778259</v>
      </c>
      <c r="AI11">
        <f t="shared" si="7"/>
        <v>18000.750676875243</v>
      </c>
      <c r="AJ11">
        <f t="shared" si="8"/>
        <v>-236.91128568956992</v>
      </c>
      <c r="AK11">
        <f t="shared" si="32"/>
        <v>3127.1780121025135</v>
      </c>
      <c r="AL11">
        <f t="shared" si="9"/>
        <v>20891.017403288188</v>
      </c>
      <c r="AN11">
        <f t="shared" si="10"/>
        <v>17567.880619717289</v>
      </c>
      <c r="AO11">
        <f t="shared" si="11"/>
        <v>-878.39403098586445</v>
      </c>
      <c r="AP11">
        <f t="shared" si="12"/>
        <v>-5.5618449905400809</v>
      </c>
      <c r="AQ11">
        <f t="shared" si="13"/>
        <v>-6522.3773656903059</v>
      </c>
      <c r="AR11">
        <f t="shared" si="14"/>
        <v>10161.54737805058</v>
      </c>
      <c r="AS11">
        <f t="shared" si="15"/>
        <v>-133.73804777053553</v>
      </c>
      <c r="AT11">
        <f t="shared" si="16"/>
        <v>1765.3134638657136</v>
      </c>
      <c r="AU11">
        <f t="shared" si="17"/>
        <v>11793.122794145758</v>
      </c>
      <c r="AW11">
        <v>8</v>
      </c>
      <c r="AX11">
        <f>(R11*SUMPRODUCT(K12:$K$23, X12:$X$23)-$AZ$3*SUMPRODUCT(K11:$K$22, W12:$W$23))/Z11</f>
        <v>39829.820020111089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3.1331300999999999E-2</v>
      </c>
      <c r="O12">
        <f t="shared" si="29"/>
        <v>39483.032720252435</v>
      </c>
      <c r="P12">
        <f t="shared" si="30"/>
        <v>1974.1516360126218</v>
      </c>
      <c r="Q12" s="5">
        <f t="shared" si="31"/>
        <v>12.5</v>
      </c>
      <c r="R12">
        <f t="shared" si="0"/>
        <v>500000</v>
      </c>
      <c r="S12">
        <f t="shared" si="1"/>
        <v>40959.701886359711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31394.096006889649</v>
      </c>
      <c r="AC12">
        <f t="shared" si="2"/>
        <v>30950.30783181385</v>
      </c>
      <c r="AE12">
        <f t="shared" si="3"/>
        <v>29834.49489490407</v>
      </c>
      <c r="AF12">
        <f t="shared" si="4"/>
        <v>-1491.7247447452037</v>
      </c>
      <c r="AG12">
        <f t="shared" si="5"/>
        <v>-9.4453531173406926</v>
      </c>
      <c r="AH12">
        <f t="shared" si="6"/>
        <v>-12347.756920795826</v>
      </c>
      <c r="AI12">
        <f t="shared" si="7"/>
        <v>15985.567876245699</v>
      </c>
      <c r="AJ12">
        <f t="shared" si="8"/>
        <v>443.78817507579879</v>
      </c>
      <c r="AK12">
        <f t="shared" si="32"/>
        <v>3100.3433535508184</v>
      </c>
      <c r="AL12">
        <f t="shared" si="9"/>
        <v>19529.699404872317</v>
      </c>
      <c r="AN12">
        <f t="shared" si="10"/>
        <v>16010.815912055981</v>
      </c>
      <c r="AO12">
        <f t="shared" si="11"/>
        <v>-800.54079560279922</v>
      </c>
      <c r="AP12">
        <f t="shared" si="12"/>
        <v>-5.0688912454802999</v>
      </c>
      <c r="AQ12">
        <f t="shared" si="13"/>
        <v>-6626.4793046469595</v>
      </c>
      <c r="AR12">
        <f t="shared" si="14"/>
        <v>8578.7269205607427</v>
      </c>
      <c r="AS12">
        <f t="shared" si="15"/>
        <v>238.16092077696067</v>
      </c>
      <c r="AT12">
        <f t="shared" si="16"/>
        <v>1663.8132092642575</v>
      </c>
      <c r="AU12">
        <f t="shared" si="17"/>
        <v>10480.701050601961</v>
      </c>
      <c r="AW12">
        <v>9</v>
      </c>
      <c r="AX12">
        <f>(R12*SUMPRODUCT(K13:$K$23, X13:$X$23)-$AZ$3*SUMPRODUCT(K12:$K$22, W13:$W$23))/Z12</f>
        <v>40959.701886359711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3.466458E-2</v>
      </c>
      <c r="O13">
        <f t="shared" si="29"/>
        <v>39483.032720252435</v>
      </c>
      <c r="P13">
        <f t="shared" si="30"/>
        <v>1974.1516360126218</v>
      </c>
      <c r="Q13" s="5">
        <f t="shared" si="31"/>
        <v>12.5</v>
      </c>
      <c r="R13">
        <f t="shared" si="0"/>
        <v>500000</v>
      </c>
      <c r="S13">
        <f t="shared" si="1"/>
        <v>41422.607525660824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30950.30783181385</v>
      </c>
      <c r="AC13">
        <f t="shared" si="2"/>
        <v>29902.086928231322</v>
      </c>
      <c r="AE13">
        <f t="shared" si="3"/>
        <v>28501.949710911038</v>
      </c>
      <c r="AF13">
        <f t="shared" si="4"/>
        <v>-1425.0974855455518</v>
      </c>
      <c r="AG13">
        <f t="shared" si="5"/>
        <v>-9.0234803874029801</v>
      </c>
      <c r="AH13">
        <f t="shared" si="6"/>
        <v>-13096.767950572232</v>
      </c>
      <c r="AI13">
        <f t="shared" si="7"/>
        <v>13971.060794405848</v>
      </c>
      <c r="AJ13">
        <f t="shared" si="8"/>
        <v>1048.220903582529</v>
      </c>
      <c r="AK13">
        <f t="shared" si="32"/>
        <v>3000.0041749561719</v>
      </c>
      <c r="AL13">
        <f t="shared" si="9"/>
        <v>18019.285872944551</v>
      </c>
      <c r="AN13">
        <f t="shared" si="10"/>
        <v>14543.785817140519</v>
      </c>
      <c r="AO13">
        <f t="shared" si="11"/>
        <v>-727.18929085702587</v>
      </c>
      <c r="AP13">
        <f t="shared" si="12"/>
        <v>-4.604441710502277</v>
      </c>
      <c r="AQ13">
        <f t="shared" si="13"/>
        <v>-6682.9318661310808</v>
      </c>
      <c r="AR13">
        <f t="shared" si="14"/>
        <v>7129.0602184419085</v>
      </c>
      <c r="AS13">
        <f t="shared" si="15"/>
        <v>534.87920880436184</v>
      </c>
      <c r="AT13">
        <f t="shared" si="16"/>
        <v>1530.822228431168</v>
      </c>
      <c r="AU13">
        <f t="shared" si="17"/>
        <v>9194.7616556774392</v>
      </c>
      <c r="AW13">
        <v>10</v>
      </c>
      <c r="AX13">
        <f>(R13*SUMPRODUCT(K14:$K$23, X14:$X$23)-$AZ$3*SUMPRODUCT(K13:$K$22, W14:$W$23))/Z13</f>
        <v>41422.607525660824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3.8375247000000001E-2</v>
      </c>
      <c r="O14">
        <f t="shared" si="29"/>
        <v>39483.032720252435</v>
      </c>
      <c r="P14">
        <f t="shared" si="30"/>
        <v>1974.1516360126218</v>
      </c>
      <c r="Q14" s="5">
        <f t="shared" si="31"/>
        <v>12.5</v>
      </c>
      <c r="R14">
        <f t="shared" si="0"/>
        <v>500000</v>
      </c>
      <c r="S14">
        <f t="shared" si="1"/>
        <v>41193.484406440606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29902.086928231322</v>
      </c>
      <c r="AC14">
        <f t="shared" si="2"/>
        <v>28298.168268763384</v>
      </c>
      <c r="AE14">
        <f t="shared" si="3"/>
        <v>27123.160853664136</v>
      </c>
      <c r="AF14">
        <f t="shared" si="4"/>
        <v>-1356.1580426832068</v>
      </c>
      <c r="AG14">
        <f t="shared" si="5"/>
        <v>-8.5869672948627045</v>
      </c>
      <c r="AH14">
        <f t="shared" si="6"/>
        <v>-13851.131546649802</v>
      </c>
      <c r="AI14">
        <f t="shared" si="7"/>
        <v>11907.284297036265</v>
      </c>
      <c r="AJ14">
        <f t="shared" si="8"/>
        <v>1603.9186594679377</v>
      </c>
      <c r="AK14">
        <f t="shared" si="32"/>
        <v>2861.3912125955098</v>
      </c>
      <c r="AL14">
        <f t="shared" si="9"/>
        <v>16372.594169099713</v>
      </c>
      <c r="AN14">
        <f t="shared" si="10"/>
        <v>13163.61668815032</v>
      </c>
      <c r="AO14">
        <f t="shared" si="11"/>
        <v>-658.18083440751593</v>
      </c>
      <c r="AP14">
        <f t="shared" si="12"/>
        <v>-4.1674916354000624</v>
      </c>
      <c r="AQ14">
        <f t="shared" si="13"/>
        <v>-6722.3354741345765</v>
      </c>
      <c r="AR14">
        <f t="shared" si="14"/>
        <v>5778.9328879728273</v>
      </c>
      <c r="AS14">
        <f t="shared" si="15"/>
        <v>778.42588281356507</v>
      </c>
      <c r="AT14">
        <f t="shared" si="16"/>
        <v>1388.7119322363383</v>
      </c>
      <c r="AU14">
        <f t="shared" si="17"/>
        <v>7946.0707030227313</v>
      </c>
      <c r="AW14">
        <v>11</v>
      </c>
      <c r="AX14">
        <f>(R14*SUMPRODUCT(K15:$K$23, X15:$X$23)-$AZ$3*SUMPRODUCT(K14:$K$22, W15:$W$23))/Z14</f>
        <v>41193.484406440606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4.2655799000000001E-2</v>
      </c>
      <c r="O15">
        <f t="shared" si="29"/>
        <v>39483.032720252435</v>
      </c>
      <c r="P15">
        <f t="shared" si="30"/>
        <v>1974.1516360126218</v>
      </c>
      <c r="Q15" s="5">
        <f t="shared" si="31"/>
        <v>12.5</v>
      </c>
      <c r="R15">
        <f t="shared" si="0"/>
        <v>500000</v>
      </c>
      <c r="S15">
        <f t="shared" si="1"/>
        <v>40214.488842055594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28298.168268763384</v>
      </c>
      <c r="AC15">
        <f t="shared" si="2"/>
        <v>26170.989888257354</v>
      </c>
      <c r="AE15">
        <f t="shared" si="3"/>
        <v>25694.969147508931</v>
      </c>
      <c r="AF15">
        <f t="shared" si="4"/>
        <v>-1284.7484573754466</v>
      </c>
      <c r="AG15">
        <f t="shared" si="5"/>
        <v>-8.1348136709648404</v>
      </c>
      <c r="AH15">
        <f t="shared" si="6"/>
        <v>-14651.35803796949</v>
      </c>
      <c r="AI15">
        <f t="shared" si="7"/>
        <v>9750.7278384930287</v>
      </c>
      <c r="AJ15">
        <f t="shared" si="8"/>
        <v>2127.1783805060295</v>
      </c>
      <c r="AK15">
        <f t="shared" si="32"/>
        <v>2735.5653869667476</v>
      </c>
      <c r="AL15">
        <f t="shared" si="9"/>
        <v>14613.471605965806</v>
      </c>
      <c r="AN15">
        <f t="shared" si="10"/>
        <v>11855.191495109832</v>
      </c>
      <c r="AO15">
        <f t="shared" si="11"/>
        <v>-592.7595747554916</v>
      </c>
      <c r="AP15">
        <f t="shared" si="12"/>
        <v>-3.753255094127061</v>
      </c>
      <c r="AQ15">
        <f t="shared" si="13"/>
        <v>-6759.8701600458726</v>
      </c>
      <c r="AR15">
        <f t="shared" si="14"/>
        <v>4498.8085052143397</v>
      </c>
      <c r="AS15">
        <f t="shared" si="15"/>
        <v>981.44142148547485</v>
      </c>
      <c r="AT15">
        <f t="shared" si="16"/>
        <v>1262.140122593963</v>
      </c>
      <c r="AU15">
        <f t="shared" si="17"/>
        <v>6742.3900492937773</v>
      </c>
      <c r="AW15">
        <v>12</v>
      </c>
      <c r="AX15">
        <f>(R15*SUMPRODUCT(K16:$K$23, X16:$X$23)-$AZ$3*SUMPRODUCT(K15:$K$22, W16:$W$23))/Z15</f>
        <v>40214.488842055594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4.7231987000000003E-2</v>
      </c>
      <c r="O16">
        <f t="shared" si="29"/>
        <v>39483.032720252435</v>
      </c>
      <c r="P16">
        <f t="shared" si="30"/>
        <v>1974.1516360126218</v>
      </c>
      <c r="Q16" s="5">
        <f t="shared" si="31"/>
        <v>12.5</v>
      </c>
      <c r="R16">
        <f t="shared" si="0"/>
        <v>500000</v>
      </c>
      <c r="S16">
        <f t="shared" si="1"/>
        <v>38497.963423869645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26170.989888257354</v>
      </c>
      <c r="AC16">
        <f t="shared" si="2"/>
        <v>23620.016212123064</v>
      </c>
      <c r="AE16">
        <f t="shared" si="3"/>
        <v>24224.3950072933</v>
      </c>
      <c r="AF16">
        <f t="shared" si="4"/>
        <v>-1211.2197503646651</v>
      </c>
      <c r="AG16">
        <f t="shared" si="5"/>
        <v>-7.6692421207007584</v>
      </c>
      <c r="AH16">
        <f t="shared" si="6"/>
        <v>-15368.936542177347</v>
      </c>
      <c r="AI16">
        <f t="shared" si="7"/>
        <v>7636.5694726305883</v>
      </c>
      <c r="AJ16">
        <f t="shared" si="8"/>
        <v>2550.9736761342901</v>
      </c>
      <c r="AK16">
        <f t="shared" si="32"/>
        <v>2690.3738334416739</v>
      </c>
      <c r="AL16">
        <f t="shared" si="9"/>
        <v>12877.916982206552</v>
      </c>
      <c r="AN16">
        <f t="shared" si="10"/>
        <v>10597.03738463942</v>
      </c>
      <c r="AO16">
        <f t="shared" si="11"/>
        <v>-529.85186923197102</v>
      </c>
      <c r="AP16">
        <f t="shared" si="12"/>
        <v>-3.3549339597727292</v>
      </c>
      <c r="AQ16">
        <f t="shared" si="13"/>
        <v>-6723.1893737932369</v>
      </c>
      <c r="AR16">
        <f t="shared" si="14"/>
        <v>3340.6412076544402</v>
      </c>
      <c r="AS16">
        <f t="shared" si="15"/>
        <v>1115.9314156282253</v>
      </c>
      <c r="AT16">
        <f t="shared" si="16"/>
        <v>1176.91245057115</v>
      </c>
      <c r="AU16">
        <f t="shared" si="17"/>
        <v>5633.4850738538153</v>
      </c>
      <c r="AW16">
        <v>13</v>
      </c>
      <c r="AX16">
        <f>(R16*SUMPRODUCT(K17:$K$23, X17:$X$23)-$AZ$3*SUMPRODUCT(K16:$K$22, W17:$W$23))/Z16</f>
        <v>38497.963423869645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5.2092880000000001E-2</v>
      </c>
      <c r="O17">
        <f t="shared" si="29"/>
        <v>39483.032720252435</v>
      </c>
      <c r="P17">
        <f t="shared" si="30"/>
        <v>1974.1516360126218</v>
      </c>
      <c r="Q17" s="5">
        <f t="shared" si="31"/>
        <v>12.5</v>
      </c>
      <c r="R17">
        <f t="shared" si="0"/>
        <v>500000</v>
      </c>
      <c r="S17">
        <f t="shared" si="1"/>
        <v>36085.215187523572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23620.016212123064</v>
      </c>
      <c r="AC17">
        <f t="shared" si="2"/>
        <v>20764.982433540292</v>
      </c>
      <c r="AE17">
        <f t="shared" si="3"/>
        <v>22720.232555032839</v>
      </c>
      <c r="AF17">
        <f t="shared" si="4"/>
        <v>-1136.011627751642</v>
      </c>
      <c r="AG17">
        <f t="shared" si="5"/>
        <v>-7.193036790009141</v>
      </c>
      <c r="AH17">
        <f t="shared" si="6"/>
        <v>-15980.516379384406</v>
      </c>
      <c r="AI17">
        <f t="shared" si="7"/>
        <v>5596.5115111067807</v>
      </c>
      <c r="AJ17">
        <f t="shared" si="8"/>
        <v>2855.0337785827724</v>
      </c>
      <c r="AK17">
        <f t="shared" si="32"/>
        <v>2789.1014315012435</v>
      </c>
      <c r="AL17">
        <f t="shared" si="9"/>
        <v>11240.646721190797</v>
      </c>
      <c r="AN17">
        <f t="shared" si="10"/>
        <v>9361.4362003951119</v>
      </c>
      <c r="AO17">
        <f t="shared" si="11"/>
        <v>-468.07181001975562</v>
      </c>
      <c r="AP17">
        <f t="shared" si="12"/>
        <v>-2.9637528944152174</v>
      </c>
      <c r="AQ17">
        <f t="shared" si="13"/>
        <v>-6584.4653734337617</v>
      </c>
      <c r="AR17">
        <f t="shared" si="14"/>
        <v>2305.9352640471793</v>
      </c>
      <c r="AS17">
        <f t="shared" si="15"/>
        <v>1176.3619277856014</v>
      </c>
      <c r="AT17">
        <f t="shared" si="16"/>
        <v>1149.1957683173384</v>
      </c>
      <c r="AU17">
        <f t="shared" si="17"/>
        <v>4631.492960150119</v>
      </c>
      <c r="AW17">
        <v>14</v>
      </c>
      <c r="AX17">
        <f>(R17*SUMPRODUCT(K18:$K$23, X18:$X$23)-$AZ$3*SUMPRODUCT(K17:$K$22, W18:$W$23))/Z17</f>
        <v>36085.215187523572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5.7568810999999998E-2</v>
      </c>
      <c r="O18">
        <f t="shared" si="29"/>
        <v>39483.032720252435</v>
      </c>
      <c r="P18">
        <f t="shared" si="30"/>
        <v>1974.1516360126218</v>
      </c>
      <c r="Q18" s="5">
        <f t="shared" si="31"/>
        <v>12.5</v>
      </c>
      <c r="R18">
        <f t="shared" si="0"/>
        <v>500000</v>
      </c>
      <c r="S18">
        <f t="shared" si="1"/>
        <v>32954.048299516813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20764.982433540292</v>
      </c>
      <c r="AC18">
        <f t="shared" si="2"/>
        <v>17681.855387139396</v>
      </c>
      <c r="AE18">
        <f t="shared" si="3"/>
        <v>21185.053455645779</v>
      </c>
      <c r="AF18">
        <f t="shared" si="4"/>
        <v>-1059.252672782289</v>
      </c>
      <c r="AG18">
        <f t="shared" si="5"/>
        <v>-6.7070118466289674</v>
      </c>
      <c r="AH18">
        <f t="shared" si="6"/>
        <v>-16563.783019203318</v>
      </c>
      <c r="AI18">
        <f t="shared" si="7"/>
        <v>3555.3107518135439</v>
      </c>
      <c r="AJ18">
        <f t="shared" si="8"/>
        <v>3083.1270464008958</v>
      </c>
      <c r="AK18">
        <f t="shared" si="32"/>
        <v>2866.4439034699044</v>
      </c>
      <c r="AL18">
        <f t="shared" si="9"/>
        <v>9504.8817016843441</v>
      </c>
      <c r="AN18">
        <f t="shared" si="10"/>
        <v>8157.0835315223412</v>
      </c>
      <c r="AO18">
        <f t="shared" si="11"/>
        <v>-407.85417657611708</v>
      </c>
      <c r="AP18">
        <f t="shared" si="12"/>
        <v>-2.5824648493054605</v>
      </c>
      <c r="AQ18">
        <f t="shared" si="13"/>
        <v>-6377.7116243077335</v>
      </c>
      <c r="AR18">
        <f t="shared" si="14"/>
        <v>1368.9352657891864</v>
      </c>
      <c r="AS18">
        <f t="shared" si="15"/>
        <v>1187.1258625068806</v>
      </c>
      <c r="AT18">
        <f t="shared" si="16"/>
        <v>1103.6942818190416</v>
      </c>
      <c r="AU18">
        <f t="shared" si="17"/>
        <v>3659.7554101151086</v>
      </c>
      <c r="AW18">
        <v>15</v>
      </c>
      <c r="AX18">
        <f>(R18*SUMPRODUCT(K19:$K$23, X19:$X$23)-$AZ$3*SUMPRODUCT(K18:$K$22, W19:$W$23))/Z18</f>
        <v>32954.048299516813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6.3742958000000002E-2</v>
      </c>
      <c r="O19">
        <f t="shared" si="29"/>
        <v>39483.032720252435</v>
      </c>
      <c r="P19">
        <f t="shared" si="30"/>
        <v>1974.1516360126218</v>
      </c>
      <c r="Q19" s="5">
        <f t="shared" si="31"/>
        <v>12.5</v>
      </c>
      <c r="R19">
        <f t="shared" si="0"/>
        <v>500000</v>
      </c>
      <c r="S19">
        <f t="shared" si="1"/>
        <v>29011.031652485166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17681.855387139396</v>
      </c>
      <c r="AC19">
        <f t="shared" si="2"/>
        <v>14418.289990618719</v>
      </c>
      <c r="AE19">
        <f t="shared" si="3"/>
        <v>19622.804948438334</v>
      </c>
      <c r="AF19">
        <f t="shared" si="4"/>
        <v>-981.14024742191668</v>
      </c>
      <c r="AG19">
        <f t="shared" si="5"/>
        <v>-6.2124169537175042</v>
      </c>
      <c r="AH19">
        <f t="shared" si="6"/>
        <v>-17100.990977806909</v>
      </c>
      <c r="AI19">
        <f t="shared" si="7"/>
        <v>1534.461306255791</v>
      </c>
      <c r="AJ19">
        <f t="shared" si="8"/>
        <v>3263.5653965206766</v>
      </c>
      <c r="AK19">
        <f t="shared" si="32"/>
        <v>2666.1463744706375</v>
      </c>
      <c r="AL19">
        <f t="shared" si="9"/>
        <v>7464.1730772471055</v>
      </c>
      <c r="AN19">
        <f t="shared" si="10"/>
        <v>7038.9007483275536</v>
      </c>
      <c r="AO19">
        <f t="shared" si="11"/>
        <v>-351.94503741637772</v>
      </c>
      <c r="AP19">
        <f t="shared" si="12"/>
        <v>-2.2284574738090659</v>
      </c>
      <c r="AQ19">
        <f t="shared" si="13"/>
        <v>-6134.3002953513806</v>
      </c>
      <c r="AR19">
        <f t="shared" si="14"/>
        <v>550.42695808598694</v>
      </c>
      <c r="AS19">
        <f t="shared" si="15"/>
        <v>1170.6742727223359</v>
      </c>
      <c r="AT19">
        <f t="shared" si="16"/>
        <v>956.37396181251358</v>
      </c>
      <c r="AU19">
        <f t="shared" si="17"/>
        <v>2677.4751926208364</v>
      </c>
      <c r="AW19">
        <v>16</v>
      </c>
      <c r="AX19">
        <f>(R19*SUMPRODUCT(K20:$K$23, X20:$X$23)-$AZ$3*SUMPRODUCT(K19:$K$22, W20:$W$23))/Z19</f>
        <v>29011.031652485166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7.0809242999999994E-2</v>
      </c>
      <c r="O20">
        <f t="shared" si="29"/>
        <v>39483.032720252435</v>
      </c>
      <c r="P20">
        <f t="shared" si="30"/>
        <v>1974.1516360126218</v>
      </c>
      <c r="Q20" s="5">
        <f t="shared" si="31"/>
        <v>12.5</v>
      </c>
      <c r="R20">
        <f t="shared" si="0"/>
        <v>500000</v>
      </c>
      <c r="S20">
        <f t="shared" si="1"/>
        <v>23879.177830918466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14418.289990618719</v>
      </c>
      <c r="AC20">
        <f t="shared" si="2"/>
        <v>10908.765388748889</v>
      </c>
      <c r="AE20">
        <f t="shared" si="3"/>
        <v>18037.100935018381</v>
      </c>
      <c r="AF20">
        <f t="shared" si="4"/>
        <v>-901.85504675091897</v>
      </c>
      <c r="AG20">
        <f t="shared" si="5"/>
        <v>-5.710396242487227</v>
      </c>
      <c r="AH20">
        <f t="shared" si="6"/>
        <v>-17595.861667724101</v>
      </c>
      <c r="AI20">
        <f t="shared" si="7"/>
        <v>-466.32617569912691</v>
      </c>
      <c r="AJ20">
        <f t="shared" si="8"/>
        <v>3509.5246018698308</v>
      </c>
      <c r="AK20">
        <f t="shared" si="32"/>
        <v>1713.3569982235197</v>
      </c>
      <c r="AL20">
        <f t="shared" si="9"/>
        <v>4756.5554243942233</v>
      </c>
      <c r="AN20">
        <f t="shared" si="10"/>
        <v>6136.8609573205649</v>
      </c>
      <c r="AO20">
        <f t="shared" si="11"/>
        <v>-306.8430478660282</v>
      </c>
      <c r="AP20">
        <f t="shared" si="12"/>
        <v>-1.9428791731887156</v>
      </c>
      <c r="AQ20">
        <f t="shared" si="13"/>
        <v>-5986.7357214497679</v>
      </c>
      <c r="AR20">
        <f t="shared" si="14"/>
        <v>-158.66069116842061</v>
      </c>
      <c r="AS20">
        <f t="shared" si="15"/>
        <v>1194.0646440668718</v>
      </c>
      <c r="AT20">
        <f t="shared" si="16"/>
        <v>582.94477068297022</v>
      </c>
      <c r="AU20">
        <f t="shared" si="17"/>
        <v>1618.3487235814214</v>
      </c>
      <c r="AW20">
        <v>17</v>
      </c>
      <c r="AX20">
        <f>(R20*SUMPRODUCT(K21:$K$23, X21:$X$23)-$AZ$3*SUMPRODUCT(K20:$K$22, W21:$W$23))/Z20</f>
        <v>23879.177830918466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7.8963489999999997E-2</v>
      </c>
      <c r="O21">
        <f t="shared" si="29"/>
        <v>39483.032720252435</v>
      </c>
      <c r="P21">
        <f t="shared" si="30"/>
        <v>1974.1516360126218</v>
      </c>
      <c r="Q21" s="5">
        <f t="shared" si="31"/>
        <v>12.5</v>
      </c>
      <c r="R21">
        <f t="shared" si="0"/>
        <v>500000</v>
      </c>
      <c r="S21">
        <f t="shared" si="1"/>
        <v>17375.002330439882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10908.765388748889</v>
      </c>
      <c r="AC21">
        <f t="shared" si="2"/>
        <v>7231.3084241336273</v>
      </c>
      <c r="AE21">
        <f t="shared" si="3"/>
        <v>16432.457486356881</v>
      </c>
      <c r="AF21">
        <f t="shared" si="4"/>
        <v>-821.62287431784409</v>
      </c>
      <c r="AG21">
        <f t="shared" si="5"/>
        <v>-5.2023794634726768</v>
      </c>
      <c r="AH21">
        <f t="shared" si="6"/>
        <v>-18036.512663587109</v>
      </c>
      <c r="AI21">
        <f t="shared" si="7"/>
        <v>-2430.8804310115447</v>
      </c>
      <c r="AJ21">
        <f t="shared" si="8"/>
        <v>3677.4569646152613</v>
      </c>
      <c r="AK21">
        <f t="shared" si="32"/>
        <v>1360.4554800404208</v>
      </c>
      <c r="AL21">
        <f t="shared" si="9"/>
        <v>2607.0320136441374</v>
      </c>
      <c r="AN21">
        <f t="shared" si="10"/>
        <v>5318.0865489513808</v>
      </c>
      <c r="AO21">
        <f t="shared" si="11"/>
        <v>-265.90432744756907</v>
      </c>
      <c r="AP21">
        <f t="shared" si="12"/>
        <v>-1.683662000659691</v>
      </c>
      <c r="AQ21">
        <f t="shared" si="13"/>
        <v>-5837.2118391817912</v>
      </c>
      <c r="AR21">
        <f t="shared" si="14"/>
        <v>-786.71327967863931</v>
      </c>
      <c r="AS21">
        <f t="shared" si="15"/>
        <v>1190.1466615145853</v>
      </c>
      <c r="AT21">
        <f t="shared" si="16"/>
        <v>440.28837408263871</v>
      </c>
      <c r="AU21">
        <f t="shared" si="17"/>
        <v>843.72175591858468</v>
      </c>
      <c r="AW21">
        <v>18</v>
      </c>
      <c r="AX21">
        <f>(R21*SUMPRODUCT(K22:$K$23, X22:$X$23)-$AZ$3*SUMPRODUCT(K21:$K$22, W22:$W$23))/Z21</f>
        <v>17375.002330439882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8.8363973999999998E-2</v>
      </c>
      <c r="O22">
        <f t="shared" si="29"/>
        <v>39483.032720252435</v>
      </c>
      <c r="P22">
        <f t="shared" si="30"/>
        <v>1974.1516360126218</v>
      </c>
      <c r="Q22" s="5">
        <f t="shared" si="31"/>
        <v>12.5</v>
      </c>
      <c r="R22">
        <f t="shared" si="0"/>
        <v>500000</v>
      </c>
      <c r="S22">
        <f t="shared" si="1"/>
        <v>9436.9224215584672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7231.3084241336273</v>
      </c>
      <c r="AC22">
        <f t="shared" si="2"/>
        <v>3541.2260850258976</v>
      </c>
      <c r="AE22">
        <f t="shared" si="3"/>
        <v>14816.095665412766</v>
      </c>
      <c r="AF22">
        <f t="shared" si="4"/>
        <v>-740.80478327063838</v>
      </c>
      <c r="AG22">
        <f t="shared" si="5"/>
        <v>-4.6906527451895164</v>
      </c>
      <c r="AH22">
        <f t="shared" si="6"/>
        <v>-18388.116945937341</v>
      </c>
      <c r="AI22">
        <f t="shared" si="7"/>
        <v>-4317.5167165404036</v>
      </c>
      <c r="AJ22">
        <f t="shared" si="8"/>
        <v>3690.0823391077297</v>
      </c>
      <c r="AK22">
        <f t="shared" si="32"/>
        <v>1491.4619514393028</v>
      </c>
      <c r="AL22">
        <f t="shared" si="9"/>
        <v>864.02757400662881</v>
      </c>
      <c r="AN22">
        <f t="shared" si="10"/>
        <v>4481.2882447855864</v>
      </c>
      <c r="AO22">
        <f t="shared" si="11"/>
        <v>-224.06441223927933</v>
      </c>
      <c r="AP22">
        <f t="shared" si="12"/>
        <v>-1.4187386125252459</v>
      </c>
      <c r="AQ22">
        <f t="shared" si="13"/>
        <v>-5561.6846822833986</v>
      </c>
      <c r="AR22">
        <f t="shared" si="14"/>
        <v>-1305.8795883496173</v>
      </c>
      <c r="AS22">
        <f t="shared" si="15"/>
        <v>1116.1052804982464</v>
      </c>
      <c r="AT22">
        <f t="shared" si="16"/>
        <v>451.10878476119206</v>
      </c>
      <c r="AU22">
        <f t="shared" si="17"/>
        <v>261.33447690982115</v>
      </c>
      <c r="AW22">
        <v>19</v>
      </c>
      <c r="AX22">
        <f>(R22*SUMPRODUCT(K23:$K$23, X23:$X$23)-$AZ$3*SUMPRODUCT(K22:$K$22, W23:$W$23))/Z22</f>
        <v>9436.9224215584672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9.9562517000000003E-2</v>
      </c>
      <c r="O23">
        <f t="shared" si="29"/>
        <v>39483.032720252435</v>
      </c>
      <c r="P23">
        <f t="shared" si="30"/>
        <v>1974.1516360126218</v>
      </c>
      <c r="Q23" s="5">
        <f t="shared" si="31"/>
        <v>12.5</v>
      </c>
      <c r="R23">
        <f t="shared" si="0"/>
        <v>500000</v>
      </c>
      <c r="S23">
        <f t="shared" si="1"/>
        <v>10598.074094729533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3541.2260850258976</v>
      </c>
      <c r="AC23">
        <f t="shared" si="2"/>
        <v>3541.2260850258981</v>
      </c>
      <c r="AE23">
        <f t="shared" si="3"/>
        <v>13192.806932197353</v>
      </c>
      <c r="AF23">
        <f t="shared" si="4"/>
        <v>-659.64034660986772</v>
      </c>
      <c r="AG23">
        <f t="shared" si="5"/>
        <v>-4.1767330240535934</v>
      </c>
      <c r="AH23">
        <f t="shared" si="6"/>
        <v>-18680.527747361117</v>
      </c>
      <c r="AI23">
        <f t="shared" si="7"/>
        <v>-6151.5378947976842</v>
      </c>
      <c r="AJ23">
        <f t="shared" si="8"/>
        <v>0</v>
      </c>
      <c r="AK23">
        <f t="shared" si="32"/>
        <v>1670.1293984767306</v>
      </c>
      <c r="AL23">
        <f t="shared" si="9"/>
        <v>-4481.4084963209534</v>
      </c>
      <c r="AN23">
        <f t="shared" si="10"/>
        <v>3614.7359591306868</v>
      </c>
      <c r="AO23">
        <f t="shared" si="11"/>
        <v>-180.73679795653436</v>
      </c>
      <c r="AP23">
        <f t="shared" si="12"/>
        <v>-1.1443953611485573</v>
      </c>
      <c r="AQ23">
        <f t="shared" si="13"/>
        <v>-5118.3327195615984</v>
      </c>
      <c r="AR23">
        <f t="shared" si="14"/>
        <v>-1685.4779537485949</v>
      </c>
      <c r="AS23">
        <f t="shared" si="15"/>
        <v>0</v>
      </c>
      <c r="AT23">
        <f t="shared" si="16"/>
        <v>457.60366418624034</v>
      </c>
      <c r="AU23">
        <f t="shared" si="17"/>
        <v>-1227.8742895623545</v>
      </c>
      <c r="AW23">
        <v>20</v>
      </c>
      <c r="AX23">
        <f>(R23*SUMPRODUCT(K$23:$K24, X$23:$X24)-$AZ$3*SUMPRODUCT(K$22:$K23, W$23:$W24))/Z23</f>
        <v>10598.074094729533</v>
      </c>
    </row>
    <row r="25" spans="5:50" x14ac:dyDescent="0.25">
      <c r="AN25" s="6">
        <f t="shared" ref="AN25:AU25" si="33">SUM(AN3:AN23)</f>
        <v>316657.65979234653</v>
      </c>
      <c r="AO25" s="6">
        <f t="shared" si="33"/>
        <v>-45445.15752980666</v>
      </c>
      <c r="AP25" s="6">
        <f t="shared" si="33"/>
        <v>-712.708153922154</v>
      </c>
      <c r="AQ25" s="6">
        <f t="shared" si="33"/>
        <v>-122921.66249761195</v>
      </c>
      <c r="AR25" s="6">
        <f t="shared" si="33"/>
        <v>147578.13161100578</v>
      </c>
      <c r="AS25" s="6">
        <f t="shared" si="33"/>
        <v>-14494.119780944906</v>
      </c>
      <c r="AT25" s="6">
        <f t="shared" si="33"/>
        <v>32181.890648431898</v>
      </c>
      <c r="AU25" s="7">
        <f t="shared" si="33"/>
        <v>165265.90247849276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2318.2027722510074</v>
      </c>
      <c r="K3">
        <v>1</v>
      </c>
      <c r="L3" s="2">
        <v>0</v>
      </c>
      <c r="O3">
        <f>$C$3</f>
        <v>2318.2027722510074</v>
      </c>
      <c r="P3">
        <f>O3*B5</f>
        <v>1854.5622178008061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2318.2027722510074</v>
      </c>
      <c r="AF3">
        <f t="shared" ref="AF3:AF23" si="4">-$Z3*P3</f>
        <v>-1854.5622178008061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-161.31641624979875</v>
      </c>
      <c r="AJ3">
        <f t="shared" ref="AJ3:AJ23" si="8">AB3-AC3</f>
        <v>0</v>
      </c>
      <c r="AL3">
        <f t="shared" ref="AL3:AL23" si="9">SUM(AI3:AK3)</f>
        <v>-161.31641624979875</v>
      </c>
      <c r="AN3">
        <f t="shared" ref="AN3:AN23" si="10">AE3*$K3</f>
        <v>2318.2027722510074</v>
      </c>
      <c r="AO3">
        <f t="shared" ref="AO3:AO23" si="11">AF3*$K3</f>
        <v>-1854.5622178008061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-161.31641624979875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-161.31641624979875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1314.0748540746044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1000000</v>
      </c>
      <c r="S4">
        <f t="shared" si="1"/>
        <v>177.20945085167762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175.22224125914363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-175.22224125914363</v>
      </c>
      <c r="AK4">
        <f>G4*MAX(0, SUM(AB4, AE4:AF4))</f>
        <v>0</v>
      </c>
      <c r="AL4">
        <f t="shared" si="9"/>
        <v>-1389.1252412591434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-1138.8526128154608</v>
      </c>
      <c r="AR4">
        <f t="shared" si="14"/>
        <v>-1138.8526128154608</v>
      </c>
      <c r="AS4">
        <f t="shared" si="15"/>
        <v>-164.38900577835031</v>
      </c>
      <c r="AT4">
        <f t="shared" si="16"/>
        <v>0</v>
      </c>
      <c r="AU4">
        <f t="shared" si="17"/>
        <v>-1303.2416185938112</v>
      </c>
      <c r="AW4">
        <v>1</v>
      </c>
      <c r="AX4">
        <f>(R4*SUMPRODUCT(K5:$K$23, X5:$X$23)-$AZ$3*SUMPRODUCT(K4:$K$22, W5:$W$23))/Z4</f>
        <v>177.20945085167762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2318.2027722510074</v>
      </c>
      <c r="P5">
        <f t="shared" ref="P5:P23" si="30">O5*$C$5</f>
        <v>115.91013861255038</v>
      </c>
      <c r="Q5" s="5">
        <f t="shared" ref="Q5:Q23" si="31">$C$8</f>
        <v>12.5</v>
      </c>
      <c r="R5">
        <f t="shared" si="0"/>
        <v>1000000</v>
      </c>
      <c r="S5">
        <f t="shared" si="1"/>
        <v>358.81205075206452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175.22224125914363</v>
      </c>
      <c r="AC5">
        <f t="shared" si="2"/>
        <v>350.80693961331599</v>
      </c>
      <c r="AE5">
        <f t="shared" si="3"/>
        <v>2266.4835761004656</v>
      </c>
      <c r="AF5">
        <f t="shared" si="4"/>
        <v>-113.32417880502328</v>
      </c>
      <c r="AG5">
        <f t="shared" si="5"/>
        <v>-12.221124502299674</v>
      </c>
      <c r="AH5">
        <f t="shared" si="6"/>
        <v>-1208.2758460259631</v>
      </c>
      <c r="AI5">
        <f t="shared" si="7"/>
        <v>932.6624267671798</v>
      </c>
      <c r="AJ5">
        <f t="shared" si="8"/>
        <v>-175.58469835417236</v>
      </c>
      <c r="AK5">
        <f>G5*SUM(AB5, AE5:AF5)</f>
        <v>95.463647180738036</v>
      </c>
      <c r="AL5">
        <f t="shared" si="9"/>
        <v>852.54137559374544</v>
      </c>
      <c r="AN5">
        <f t="shared" si="10"/>
        <v>1957.250249863579</v>
      </c>
      <c r="AO5">
        <f t="shared" si="11"/>
        <v>-97.862512493178954</v>
      </c>
      <c r="AP5">
        <f t="shared" si="12"/>
        <v>-10.553704971864159</v>
      </c>
      <c r="AQ5">
        <f t="shared" si="13"/>
        <v>-1043.4217245056338</v>
      </c>
      <c r="AR5">
        <f t="shared" si="14"/>
        <v>805.41230789290239</v>
      </c>
      <c r="AS5">
        <f t="shared" si="15"/>
        <v>-151.62836313916955</v>
      </c>
      <c r="AT5">
        <f t="shared" si="16"/>
        <v>82.438826942157291</v>
      </c>
      <c r="AU5">
        <f t="shared" si="17"/>
        <v>736.22277169589006</v>
      </c>
      <c r="AW5">
        <v>2</v>
      </c>
      <c r="AX5">
        <f>(R5*SUMPRODUCT(K6:$K$23, X6:$X$23)-$AZ$3*SUMPRODUCT(K5:$K$22, W6:$W$23))/Z5</f>
        <v>358.81205075206452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2318.2027722510074</v>
      </c>
      <c r="P6">
        <f t="shared" si="30"/>
        <v>115.91013861255038</v>
      </c>
      <c r="Q6" s="5">
        <f t="shared" si="31"/>
        <v>12.5</v>
      </c>
      <c r="R6">
        <f t="shared" si="0"/>
        <v>1000000</v>
      </c>
      <c r="S6">
        <f t="shared" si="1"/>
        <v>540.1855389832715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350.80693961331599</v>
      </c>
      <c r="AC6">
        <f t="shared" si="2"/>
        <v>522.20200049638333</v>
      </c>
      <c r="AE6">
        <f t="shared" si="3"/>
        <v>2241.0265322989826</v>
      </c>
      <c r="AF6">
        <f t="shared" si="4"/>
        <v>-112.05132661494913</v>
      </c>
      <c r="AG6">
        <f t="shared" si="5"/>
        <v>-12.083857369619324</v>
      </c>
      <c r="AH6">
        <f t="shared" si="6"/>
        <v>-1204.4710125884076</v>
      </c>
      <c r="AI6">
        <f t="shared" si="7"/>
        <v>912.42033572600667</v>
      </c>
      <c r="AJ6">
        <f t="shared" si="8"/>
        <v>-171.39506088306734</v>
      </c>
      <c r="AK6">
        <f>G6*SUM(AB6, AE6:AF6)</f>
        <v>145.06725549989494</v>
      </c>
      <c r="AL6">
        <f t="shared" si="9"/>
        <v>886.09253034283427</v>
      </c>
      <c r="AN6">
        <f t="shared" si="10"/>
        <v>1745.3702211184363</v>
      </c>
      <c r="AO6">
        <f t="shared" si="11"/>
        <v>-87.26851105592182</v>
      </c>
      <c r="AP6">
        <f t="shared" si="12"/>
        <v>-9.4112249476760468</v>
      </c>
      <c r="AQ6">
        <f t="shared" si="13"/>
        <v>-938.07360478483986</v>
      </c>
      <c r="AR6">
        <f t="shared" si="14"/>
        <v>710.61688032999882</v>
      </c>
      <c r="AS6">
        <f t="shared" si="15"/>
        <v>-133.48696724496293</v>
      </c>
      <c r="AT6">
        <f t="shared" si="16"/>
        <v>112.98218212041974</v>
      </c>
      <c r="AU6">
        <f t="shared" si="17"/>
        <v>690.1120952054556</v>
      </c>
      <c r="AW6">
        <v>3</v>
      </c>
      <c r="AX6">
        <f>(R6*SUMPRODUCT(K7:$K$23, X7:$X$23)-$AZ$3*SUMPRODUCT(K6:$K$22, W7:$W$23))/Z6</f>
        <v>540.1855389832715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2318.2027722510074</v>
      </c>
      <c r="P7">
        <f t="shared" si="30"/>
        <v>115.91013861255038</v>
      </c>
      <c r="Q7" s="5">
        <f t="shared" si="31"/>
        <v>12.5</v>
      </c>
      <c r="R7">
        <f t="shared" si="0"/>
        <v>1000000</v>
      </c>
      <c r="S7">
        <f t="shared" si="1"/>
        <v>695.52967730840908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522.20200049638333</v>
      </c>
      <c r="AC7">
        <f t="shared" si="2"/>
        <v>664.8154054190145</v>
      </c>
      <c r="AE7">
        <f t="shared" si="3"/>
        <v>2215.8319999250789</v>
      </c>
      <c r="AF7">
        <f t="shared" si="4"/>
        <v>-110.79159999625395</v>
      </c>
      <c r="AG7">
        <f t="shared" si="5"/>
        <v>-11.948005726940114</v>
      </c>
      <c r="AH7">
        <f t="shared" si="6"/>
        <v>-1201.0455186413308</v>
      </c>
      <c r="AI7">
        <f t="shared" si="7"/>
        <v>892.0468755605541</v>
      </c>
      <c r="AJ7">
        <f t="shared" si="8"/>
        <v>-142.61340492263116</v>
      </c>
      <c r="AK7">
        <f>G7*SUM(AB7, AE7:AF7)</f>
        <v>128.99760186087772</v>
      </c>
      <c r="AL7">
        <f t="shared" si="9"/>
        <v>878.43107249880063</v>
      </c>
      <c r="AN7">
        <f t="shared" si="10"/>
        <v>1562.1870722611959</v>
      </c>
      <c r="AO7">
        <f t="shared" si="11"/>
        <v>-78.109353613059795</v>
      </c>
      <c r="AP7">
        <f t="shared" si="12"/>
        <v>-8.4234816026484296</v>
      </c>
      <c r="AQ7">
        <f t="shared" si="13"/>
        <v>-846.7509190598247</v>
      </c>
      <c r="AR7">
        <f t="shared" si="14"/>
        <v>628.90331798566297</v>
      </c>
      <c r="AS7">
        <f t="shared" si="15"/>
        <v>-100.54409247127872</v>
      </c>
      <c r="AT7">
        <f t="shared" si="16"/>
        <v>90.944794545152178</v>
      </c>
      <c r="AU7">
        <f t="shared" si="17"/>
        <v>619.30402005953636</v>
      </c>
      <c r="AW7">
        <v>4</v>
      </c>
      <c r="AX7">
        <f>(R7*SUMPRODUCT(K8:$K$23, X8:$X$23)-$AZ$3*SUMPRODUCT(K7:$K$22, W8:$W$23))/Z7</f>
        <v>695.52967730840908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2318.2027722510074</v>
      </c>
      <c r="P8">
        <f t="shared" si="30"/>
        <v>115.91013861255038</v>
      </c>
      <c r="Q8" s="5">
        <f t="shared" si="31"/>
        <v>12.5</v>
      </c>
      <c r="R8">
        <f t="shared" si="0"/>
        <v>1000000</v>
      </c>
      <c r="S8">
        <f t="shared" si="1"/>
        <v>805.59050010162196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664.8154054190145</v>
      </c>
      <c r="AC8">
        <f t="shared" si="2"/>
        <v>761.34891676341158</v>
      </c>
      <c r="AE8">
        <f t="shared" si="3"/>
        <v>2190.891239741034</v>
      </c>
      <c r="AF8">
        <f t="shared" si="4"/>
        <v>-109.54456198705172</v>
      </c>
      <c r="AG8">
        <f t="shared" si="5"/>
        <v>-11.813522451347342</v>
      </c>
      <c r="AH8">
        <f t="shared" si="6"/>
        <v>-1200.2574658696194</v>
      </c>
      <c r="AI8">
        <f t="shared" si="7"/>
        <v>869.27568943301594</v>
      </c>
      <c r="AJ8">
        <f t="shared" si="8"/>
        <v>-96.533511344397084</v>
      </c>
      <c r="AK8">
        <f t="shared" ref="AK8:AK23" si="32">G8*SUM(AB8:AB8, AE8:AF8)</f>
        <v>58.493252371584838</v>
      </c>
      <c r="AL8">
        <f t="shared" si="9"/>
        <v>831.2354304602037</v>
      </c>
      <c r="AN8">
        <f t="shared" si="10"/>
        <v>1440.1897894380061</v>
      </c>
      <c r="AO8">
        <f t="shared" si="11"/>
        <v>-72.009489471900324</v>
      </c>
      <c r="AP8">
        <f t="shared" si="12"/>
        <v>-7.7656590629017845</v>
      </c>
      <c r="AQ8">
        <f t="shared" si="13"/>
        <v>-788.99331727963113</v>
      </c>
      <c r="AR8">
        <f t="shared" si="14"/>
        <v>571.42132362357313</v>
      </c>
      <c r="AS8">
        <f t="shared" si="15"/>
        <v>-63.456631189612004</v>
      </c>
      <c r="AT8">
        <f t="shared" si="16"/>
        <v>38.450737895384691</v>
      </c>
      <c r="AU8">
        <f t="shared" si="17"/>
        <v>546.4154303293459</v>
      </c>
      <c r="AW8">
        <v>5</v>
      </c>
      <c r="AX8">
        <f>(R8*SUMPRODUCT(K9:$K$23, X9:$X$23)-$AZ$3*SUMPRODUCT(K8:$K$22, W9:$W$23))/Z8</f>
        <v>805.59050010162196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2318.2027722510074</v>
      </c>
      <c r="P9">
        <f t="shared" si="30"/>
        <v>115.91013861255038</v>
      </c>
      <c r="Q9" s="5">
        <f t="shared" si="31"/>
        <v>12.5</v>
      </c>
      <c r="R9">
        <f t="shared" si="0"/>
        <v>1000000</v>
      </c>
      <c r="S9">
        <f t="shared" si="1"/>
        <v>881.79273359964213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761.34891676341158</v>
      </c>
      <c r="AC9">
        <f t="shared" si="2"/>
        <v>823.96871249198921</v>
      </c>
      <c r="AE9">
        <f t="shared" si="3"/>
        <v>2166.1854092962758</v>
      </c>
      <c r="AF9">
        <f t="shared" si="4"/>
        <v>-108.30927046481379</v>
      </c>
      <c r="AG9">
        <f t="shared" si="5"/>
        <v>-11.680305942310211</v>
      </c>
      <c r="AH9">
        <f t="shared" si="6"/>
        <v>-1206.5027618927547</v>
      </c>
      <c r="AI9">
        <f t="shared" si="7"/>
        <v>839.69307099639695</v>
      </c>
      <c r="AJ9">
        <f t="shared" si="8"/>
        <v>-62.619795728577628</v>
      </c>
      <c r="AK9">
        <f t="shared" si="32"/>
        <v>16.633427828009754</v>
      </c>
      <c r="AL9">
        <f t="shared" si="9"/>
        <v>793.70670309582908</v>
      </c>
      <c r="AN9">
        <f t="shared" si="10"/>
        <v>1353.3067173314507</v>
      </c>
      <c r="AO9">
        <f t="shared" si="11"/>
        <v>-67.665335866572534</v>
      </c>
      <c r="AP9">
        <f t="shared" si="12"/>
        <v>-7.2971761440079446</v>
      </c>
      <c r="AQ9">
        <f t="shared" si="13"/>
        <v>-753.7527882614844</v>
      </c>
      <c r="AR9">
        <f t="shared" si="14"/>
        <v>524.59141705938566</v>
      </c>
      <c r="AS9">
        <f t="shared" si="15"/>
        <v>-39.121208107914427</v>
      </c>
      <c r="AT9">
        <f t="shared" si="16"/>
        <v>10.391598759409197</v>
      </c>
      <c r="AU9">
        <f t="shared" si="17"/>
        <v>495.8618077108805</v>
      </c>
      <c r="AW9">
        <v>6</v>
      </c>
      <c r="AX9">
        <f>(R9*SUMPRODUCT(K10:$K$23, X10:$X$23)-$AZ$3*SUMPRODUCT(K9:$K$22, W10:$W$23))/Z9</f>
        <v>881.79273359964213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2318.2027722510074</v>
      </c>
      <c r="P10">
        <f t="shared" si="30"/>
        <v>115.91013861255038</v>
      </c>
      <c r="Q10" s="5">
        <f t="shared" si="31"/>
        <v>12.5</v>
      </c>
      <c r="R10">
        <f t="shared" si="0"/>
        <v>1000000</v>
      </c>
      <c r="S10">
        <f t="shared" si="1"/>
        <v>940.95047776434876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823.96871249198921</v>
      </c>
      <c r="AC10">
        <f t="shared" si="2"/>
        <v>869.31050658979348</v>
      </c>
      <c r="AE10">
        <f t="shared" si="3"/>
        <v>2141.7046634712292</v>
      </c>
      <c r="AF10">
        <f t="shared" si="4"/>
        <v>-107.08523317356146</v>
      </c>
      <c r="AG10">
        <f t="shared" si="5"/>
        <v>-11.548303113879484</v>
      </c>
      <c r="AH10">
        <f t="shared" si="6"/>
        <v>-1215.9815206098685</v>
      </c>
      <c r="AI10">
        <f t="shared" si="7"/>
        <v>807.08960657391981</v>
      </c>
      <c r="AJ10">
        <f t="shared" si="8"/>
        <v>-45.341794097804268</v>
      </c>
      <c r="AK10">
        <f t="shared" si="32"/>
        <v>11.720211385437596</v>
      </c>
      <c r="AL10">
        <f t="shared" si="9"/>
        <v>773.46802386155309</v>
      </c>
      <c r="AN10">
        <f t="shared" si="10"/>
        <v>1271.2708508066178</v>
      </c>
      <c r="AO10">
        <f t="shared" si="11"/>
        <v>-63.563542540330893</v>
      </c>
      <c r="AP10">
        <f t="shared" si="12"/>
        <v>-6.8548298817072189</v>
      </c>
      <c r="AQ10">
        <f t="shared" si="13"/>
        <v>-721.78106002970776</v>
      </c>
      <c r="AR10">
        <f t="shared" si="14"/>
        <v>479.07141835487192</v>
      </c>
      <c r="AS10">
        <f t="shared" si="15"/>
        <v>-26.913935493976876</v>
      </c>
      <c r="AT10">
        <f t="shared" si="16"/>
        <v>6.9568710166833965</v>
      </c>
      <c r="AU10">
        <f t="shared" si="17"/>
        <v>459.11435387757842</v>
      </c>
      <c r="AW10">
        <v>7</v>
      </c>
      <c r="AX10">
        <f>(R10*SUMPRODUCT(K11:$K$23, X11:$X$23)-$AZ$3*SUMPRODUCT(K10:$K$22, W11:$W$23))/Z10</f>
        <v>940.95047776434876</v>
      </c>
    </row>
    <row r="11" spans="1:52" x14ac:dyDescent="0.25">
      <c r="A11" t="s">
        <v>33</v>
      </c>
      <c r="C11" s="24">
        <f>AU25</f>
        <v>5235.5992015796492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2318.2027722510074</v>
      </c>
      <c r="P11">
        <f t="shared" si="30"/>
        <v>115.91013861255038</v>
      </c>
      <c r="Q11" s="5">
        <f t="shared" si="31"/>
        <v>12.5</v>
      </c>
      <c r="R11">
        <f t="shared" si="0"/>
        <v>1000000</v>
      </c>
      <c r="S11">
        <f t="shared" si="1"/>
        <v>983.8207279429954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869.31050658979348</v>
      </c>
      <c r="AC11">
        <f t="shared" si="2"/>
        <v>898.62281998234812</v>
      </c>
      <c r="AE11">
        <f t="shared" si="3"/>
        <v>2117.448690928376</v>
      </c>
      <c r="AF11">
        <f t="shared" si="4"/>
        <v>-105.8724345464188</v>
      </c>
      <c r="AG11">
        <f t="shared" si="5"/>
        <v>-11.417512287289602</v>
      </c>
      <c r="AH11">
        <f t="shared" si="6"/>
        <v>-1224.6236360869905</v>
      </c>
      <c r="AI11">
        <f t="shared" si="7"/>
        <v>775.53510800767708</v>
      </c>
      <c r="AJ11">
        <f t="shared" si="8"/>
        <v>-29.312313392554643</v>
      </c>
      <c r="AK11">
        <f t="shared" si="32"/>
        <v>6.9141282311322012</v>
      </c>
      <c r="AL11">
        <f t="shared" si="9"/>
        <v>753.13692284625461</v>
      </c>
      <c r="AN11">
        <f t="shared" si="10"/>
        <v>1195.3143277019678</v>
      </c>
      <c r="AO11">
        <f t="shared" si="11"/>
        <v>-59.765716385098393</v>
      </c>
      <c r="AP11">
        <f t="shared" si="12"/>
        <v>-6.4452640964475503</v>
      </c>
      <c r="AQ11">
        <f t="shared" si="13"/>
        <v>-691.30845272830015</v>
      </c>
      <c r="AR11">
        <f t="shared" si="14"/>
        <v>437.79489449212167</v>
      </c>
      <c r="AS11">
        <f t="shared" si="15"/>
        <v>-16.547002213710783</v>
      </c>
      <c r="AT11">
        <f t="shared" si="16"/>
        <v>3.9030728695567416</v>
      </c>
      <c r="AU11">
        <f t="shared" si="17"/>
        <v>425.15096514796761</v>
      </c>
      <c r="AW11">
        <v>8</v>
      </c>
      <c r="AX11">
        <f>(R11*SUMPRODUCT(K12:$K$23, X12:$X$23)-$AZ$3*SUMPRODUCT(K11:$K$22, W12:$W$23))/Z11</f>
        <v>983.8207279429954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2318.2027722510074</v>
      </c>
      <c r="P12">
        <f t="shared" si="30"/>
        <v>115.91013861255038</v>
      </c>
      <c r="Q12" s="5">
        <f t="shared" si="31"/>
        <v>12.5</v>
      </c>
      <c r="R12">
        <f t="shared" si="0"/>
        <v>1000000</v>
      </c>
      <c r="S12">
        <f t="shared" si="1"/>
        <v>1009.1538082060939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898.62281998234812</v>
      </c>
      <c r="AC12">
        <f t="shared" si="2"/>
        <v>911.29415846278516</v>
      </c>
      <c r="AE12">
        <f t="shared" si="3"/>
        <v>2093.4020436784995</v>
      </c>
      <c r="AF12">
        <f t="shared" si="4"/>
        <v>-104.67010218392498</v>
      </c>
      <c r="AG12">
        <f t="shared" si="5"/>
        <v>-11.287850165312419</v>
      </c>
      <c r="AH12">
        <f t="shared" si="6"/>
        <v>-1238.9599283429438</v>
      </c>
      <c r="AI12">
        <f t="shared" si="7"/>
        <v>738.48416298631832</v>
      </c>
      <c r="AJ12">
        <f t="shared" si="8"/>
        <v>-12.671338480437043</v>
      </c>
      <c r="AK12">
        <f t="shared" si="32"/>
        <v>6.6409159513969218</v>
      </c>
      <c r="AL12">
        <f t="shared" si="9"/>
        <v>732.45374045727817</v>
      </c>
      <c r="AN12">
        <f t="shared" si="10"/>
        <v>1123.4336250480035</v>
      </c>
      <c r="AO12">
        <f t="shared" si="11"/>
        <v>-56.171681252400177</v>
      </c>
      <c r="AP12">
        <f t="shared" si="12"/>
        <v>-6.0576755757496441</v>
      </c>
      <c r="AQ12">
        <f t="shared" si="13"/>
        <v>-664.89341968049189</v>
      </c>
      <c r="AR12">
        <f t="shared" si="14"/>
        <v>396.31084853936176</v>
      </c>
      <c r="AS12">
        <f t="shared" si="15"/>
        <v>-6.8001308044360984</v>
      </c>
      <c r="AT12">
        <f t="shared" si="16"/>
        <v>3.563877423090327</v>
      </c>
      <c r="AU12">
        <f t="shared" si="17"/>
        <v>393.074595158016</v>
      </c>
      <c r="AW12">
        <v>9</v>
      </c>
      <c r="AX12">
        <f>(R12*SUMPRODUCT(K13:$K$23, X13:$X$23)-$AZ$3*SUMPRODUCT(K12:$K$22, W13:$W$23))/Z12</f>
        <v>1009.1538082060939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2318.2027722510074</v>
      </c>
      <c r="P13">
        <f t="shared" si="30"/>
        <v>115.91013861255038</v>
      </c>
      <c r="Q13" s="5">
        <f t="shared" si="31"/>
        <v>12.5</v>
      </c>
      <c r="R13">
        <f t="shared" si="0"/>
        <v>1000000</v>
      </c>
      <c r="S13">
        <f t="shared" si="1"/>
        <v>1017.5566333987985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911.29415846278516</v>
      </c>
      <c r="AC13">
        <f t="shared" si="2"/>
        <v>908.4176808197999</v>
      </c>
      <c r="AE13">
        <f t="shared" si="3"/>
        <v>2069.5618473875675</v>
      </c>
      <c r="AF13">
        <f t="shared" si="4"/>
        <v>-103.47809236937839</v>
      </c>
      <c r="AG13">
        <f t="shared" si="5"/>
        <v>-11.159301249228049</v>
      </c>
      <c r="AH13">
        <f t="shared" si="6"/>
        <v>-1253.6331544996631</v>
      </c>
      <c r="AI13">
        <f t="shared" si="7"/>
        <v>701.29129926929795</v>
      </c>
      <c r="AJ13">
        <f t="shared" si="8"/>
        <v>2.8764776429852645</v>
      </c>
      <c r="AK13">
        <f t="shared" si="32"/>
        <v>5.754755826961949</v>
      </c>
      <c r="AL13">
        <f t="shared" si="9"/>
        <v>709.92253273924518</v>
      </c>
      <c r="AN13">
        <f t="shared" si="10"/>
        <v>1056.0422900545614</v>
      </c>
      <c r="AO13">
        <f t="shared" si="11"/>
        <v>-52.802114502728074</v>
      </c>
      <c r="AP13">
        <f t="shared" si="12"/>
        <v>-5.6942942108830792</v>
      </c>
      <c r="AQ13">
        <f t="shared" si="13"/>
        <v>-639.69560950174525</v>
      </c>
      <c r="AR13">
        <f t="shared" si="14"/>
        <v>357.85027183920494</v>
      </c>
      <c r="AS13">
        <f t="shared" si="15"/>
        <v>1.467789929169504</v>
      </c>
      <c r="AT13">
        <f t="shared" si="16"/>
        <v>2.9364986264513582</v>
      </c>
      <c r="AU13">
        <f t="shared" si="17"/>
        <v>362.25456039482577</v>
      </c>
      <c r="AW13">
        <v>10</v>
      </c>
      <c r="AX13">
        <f>(R13*SUMPRODUCT(K14:$K$23, X14:$X$23)-$AZ$3*SUMPRODUCT(K13:$K$22, W14:$W$23))/Z13</f>
        <v>1017.5566333987985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2318.2027722510074</v>
      </c>
      <c r="P14">
        <f t="shared" si="30"/>
        <v>115.91013861255038</v>
      </c>
      <c r="Q14" s="5">
        <f t="shared" si="31"/>
        <v>12.5</v>
      </c>
      <c r="R14">
        <f t="shared" si="0"/>
        <v>1000000</v>
      </c>
      <c r="S14">
        <f t="shared" si="1"/>
        <v>1007.6338420201068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908.4176808197999</v>
      </c>
      <c r="AC14">
        <f t="shared" si="2"/>
        <v>889.28099682094353</v>
      </c>
      <c r="AE14">
        <f t="shared" si="3"/>
        <v>2045.9154766055524</v>
      </c>
      <c r="AF14">
        <f t="shared" si="4"/>
        <v>-102.29577383027762</v>
      </c>
      <c r="AG14">
        <f t="shared" si="5"/>
        <v>-11.031797461244835</v>
      </c>
      <c r="AH14">
        <f t="shared" si="6"/>
        <v>-1272.862039274549</v>
      </c>
      <c r="AI14">
        <f t="shared" si="7"/>
        <v>659.72586603948093</v>
      </c>
      <c r="AJ14">
        <f t="shared" si="8"/>
        <v>19.13668399885637</v>
      </c>
      <c r="AK14">
        <f t="shared" si="32"/>
        <v>5.1336672904711351</v>
      </c>
      <c r="AL14">
        <f t="shared" si="9"/>
        <v>683.99621732880848</v>
      </c>
      <c r="AN14">
        <f t="shared" si="10"/>
        <v>992.93910675427787</v>
      </c>
      <c r="AO14">
        <f t="shared" si="11"/>
        <v>-49.646955337713898</v>
      </c>
      <c r="AP14">
        <f t="shared" si="12"/>
        <v>-5.3540350235956709</v>
      </c>
      <c r="AQ14">
        <f t="shared" si="13"/>
        <v>-617.75499073678066</v>
      </c>
      <c r="AR14">
        <f t="shared" si="14"/>
        <v>320.1831256561876</v>
      </c>
      <c r="AS14">
        <f t="shared" si="15"/>
        <v>9.2875595953697268</v>
      </c>
      <c r="AT14">
        <f t="shared" si="16"/>
        <v>2.4915100707050533</v>
      </c>
      <c r="AU14">
        <f t="shared" si="17"/>
        <v>331.9621953222624</v>
      </c>
      <c r="AW14">
        <v>11</v>
      </c>
      <c r="AX14">
        <f>(R14*SUMPRODUCT(K15:$K$23, X15:$X$23)-$AZ$3*SUMPRODUCT(K14:$K$22, W15:$W$23))/Z14</f>
        <v>1007.6338420201068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2318.2027722510074</v>
      </c>
      <c r="P15">
        <f t="shared" si="30"/>
        <v>115.91013861255038</v>
      </c>
      <c r="Q15" s="5">
        <f t="shared" si="31"/>
        <v>12.5</v>
      </c>
      <c r="R15">
        <f t="shared" si="0"/>
        <v>1000000</v>
      </c>
      <c r="S15">
        <f t="shared" si="1"/>
        <v>974.85605743899487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889.28099682094353</v>
      </c>
      <c r="AC15">
        <f t="shared" si="2"/>
        <v>850.47840353147512</v>
      </c>
      <c r="AE15">
        <f t="shared" si="3"/>
        <v>2022.4333405546442</v>
      </c>
      <c r="AF15">
        <f t="shared" si="4"/>
        <v>-101.12166702773223</v>
      </c>
      <c r="AG15">
        <f t="shared" si="5"/>
        <v>-10.905179244689373</v>
      </c>
      <c r="AH15">
        <f t="shared" si="6"/>
        <v>-1304.0193554411255</v>
      </c>
      <c r="AI15">
        <f t="shared" si="7"/>
        <v>606.38713884109711</v>
      </c>
      <c r="AJ15">
        <f t="shared" si="8"/>
        <v>38.802593289468405</v>
      </c>
      <c r="AK15">
        <f t="shared" si="32"/>
        <v>11.523429948426211</v>
      </c>
      <c r="AL15">
        <f t="shared" si="9"/>
        <v>656.71316207899167</v>
      </c>
      <c r="AN15">
        <f t="shared" si="10"/>
        <v>933.11396486710453</v>
      </c>
      <c r="AO15">
        <f t="shared" si="11"/>
        <v>-46.655698243355232</v>
      </c>
      <c r="AP15">
        <f t="shared" si="12"/>
        <v>-5.0314513900408162</v>
      </c>
      <c r="AQ15">
        <f t="shared" si="13"/>
        <v>-601.65081667681193</v>
      </c>
      <c r="AR15">
        <f t="shared" si="14"/>
        <v>279.77599855689652</v>
      </c>
      <c r="AS15">
        <f t="shared" si="15"/>
        <v>17.902810908730309</v>
      </c>
      <c r="AT15">
        <f t="shared" si="16"/>
        <v>5.3167010216986617</v>
      </c>
      <c r="AU15">
        <f t="shared" si="17"/>
        <v>302.99551048732548</v>
      </c>
      <c r="AW15">
        <v>12</v>
      </c>
      <c r="AX15">
        <f>(R15*SUMPRODUCT(K16:$K$23, X16:$X$23)-$AZ$3*SUMPRODUCT(K15:$K$22, W16:$W$23))/Z15</f>
        <v>974.85605743899487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2318.2027722510074</v>
      </c>
      <c r="P16">
        <f t="shared" si="30"/>
        <v>115.91013861255038</v>
      </c>
      <c r="Q16" s="5">
        <f t="shared" si="31"/>
        <v>12.5</v>
      </c>
      <c r="R16">
        <f t="shared" si="0"/>
        <v>1000000</v>
      </c>
      <c r="S16">
        <f t="shared" si="1"/>
        <v>919.40813181691578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850.47840353147512</v>
      </c>
      <c r="AC16">
        <f t="shared" si="2"/>
        <v>792.85099149851976</v>
      </c>
      <c r="AE16">
        <f t="shared" si="3"/>
        <v>1999.1006201365992</v>
      </c>
      <c r="AF16">
        <f t="shared" si="4"/>
        <v>-99.955031006829969</v>
      </c>
      <c r="AG16">
        <f t="shared" si="5"/>
        <v>-10.779366693381638</v>
      </c>
      <c r="AH16">
        <f t="shared" si="6"/>
        <v>-1340.860708867385</v>
      </c>
      <c r="AI16">
        <f t="shared" si="7"/>
        <v>547.50551356900246</v>
      </c>
      <c r="AJ16">
        <f t="shared" si="8"/>
        <v>57.627412032955363</v>
      </c>
      <c r="AK16">
        <f t="shared" si="32"/>
        <v>19.522330347894837</v>
      </c>
      <c r="AL16">
        <f t="shared" si="9"/>
        <v>624.65525594985263</v>
      </c>
      <c r="AN16">
        <f t="shared" si="10"/>
        <v>874.5128206861433</v>
      </c>
      <c r="AO16">
        <f t="shared" si="11"/>
        <v>-43.725641034307166</v>
      </c>
      <c r="AP16">
        <f t="shared" si="12"/>
        <v>-4.7154676844606813</v>
      </c>
      <c r="AQ16">
        <f t="shared" si="13"/>
        <v>-586.56371212506269</v>
      </c>
      <c r="AR16">
        <f t="shared" si="14"/>
        <v>239.5079998423127</v>
      </c>
      <c r="AS16">
        <f t="shared" si="15"/>
        <v>25.209291687548383</v>
      </c>
      <c r="AT16">
        <f t="shared" si="16"/>
        <v>8.5401044884562332</v>
      </c>
      <c r="AU16">
        <f t="shared" si="17"/>
        <v>273.25739601831731</v>
      </c>
      <c r="AW16">
        <v>13</v>
      </c>
      <c r="AX16">
        <f>(R16*SUMPRODUCT(K17:$K$23, X17:$X$23)-$AZ$3*SUMPRODUCT(K16:$K$22, W17:$W$23))/Z16</f>
        <v>919.40813181691578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2318.2027722510074</v>
      </c>
      <c r="P17">
        <f t="shared" si="30"/>
        <v>115.91013861255038</v>
      </c>
      <c r="Q17" s="5">
        <f t="shared" si="31"/>
        <v>12.5</v>
      </c>
      <c r="R17">
        <f t="shared" si="0"/>
        <v>1000000</v>
      </c>
      <c r="S17">
        <f t="shared" si="1"/>
        <v>845.73531610224279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792.85099149851976</v>
      </c>
      <c r="AC17">
        <f t="shared" si="2"/>
        <v>720.86081557320858</v>
      </c>
      <c r="AE17">
        <f t="shared" si="3"/>
        <v>1975.9155249311016</v>
      </c>
      <c r="AF17">
        <f t="shared" si="4"/>
        <v>-98.795776246555093</v>
      </c>
      <c r="AG17">
        <f t="shared" si="5"/>
        <v>-10.654350153181703</v>
      </c>
      <c r="AH17">
        <f t="shared" si="6"/>
        <v>-1377.8298612894021</v>
      </c>
      <c r="AI17">
        <f t="shared" si="7"/>
        <v>488.63553724196277</v>
      </c>
      <c r="AJ17">
        <f t="shared" si="8"/>
        <v>71.990175925311178</v>
      </c>
      <c r="AK17">
        <f t="shared" si="32"/>
        <v>36.84559621452631</v>
      </c>
      <c r="AL17">
        <f t="shared" si="9"/>
        <v>597.47130938180021</v>
      </c>
      <c r="AN17">
        <f t="shared" si="10"/>
        <v>814.1381070465892</v>
      </c>
      <c r="AO17">
        <f t="shared" si="11"/>
        <v>-40.706905352329464</v>
      </c>
      <c r="AP17">
        <f t="shared" si="12"/>
        <v>-4.3899207005954102</v>
      </c>
      <c r="AQ17">
        <f t="shared" si="13"/>
        <v>-567.70837667340686</v>
      </c>
      <c r="AR17">
        <f t="shared" si="14"/>
        <v>201.33290432025743</v>
      </c>
      <c r="AS17">
        <f t="shared" si="15"/>
        <v>29.662171694221318</v>
      </c>
      <c r="AT17">
        <f t="shared" si="16"/>
        <v>15.181521465166586</v>
      </c>
      <c r="AU17">
        <f t="shared" si="17"/>
        <v>246.1765974796453</v>
      </c>
      <c r="AW17">
        <v>14</v>
      </c>
      <c r="AX17">
        <f>(R17*SUMPRODUCT(K18:$K$23, X18:$X$23)-$AZ$3*SUMPRODUCT(K17:$K$22, W18:$W$23))/Z17</f>
        <v>845.73531610224279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2318.2027722510074</v>
      </c>
      <c r="P18">
        <f t="shared" si="30"/>
        <v>115.91013861255038</v>
      </c>
      <c r="Q18" s="5">
        <f t="shared" si="31"/>
        <v>12.5</v>
      </c>
      <c r="R18">
        <f t="shared" si="0"/>
        <v>1000000</v>
      </c>
      <c r="S18">
        <f t="shared" si="1"/>
        <v>756.09571099541938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720.86081557320858</v>
      </c>
      <c r="AC18">
        <f t="shared" si="2"/>
        <v>636.94108831621679</v>
      </c>
      <c r="AE18">
        <f t="shared" si="3"/>
        <v>1952.8725996227386</v>
      </c>
      <c r="AF18">
        <f t="shared" si="4"/>
        <v>-97.643629981136939</v>
      </c>
      <c r="AG18">
        <f t="shared" si="5"/>
        <v>-10.530100208439015</v>
      </c>
      <c r="AH18">
        <f t="shared" si="6"/>
        <v>-1416.5154568697892</v>
      </c>
      <c r="AI18">
        <f t="shared" si="7"/>
        <v>428.18341256337339</v>
      </c>
      <c r="AJ18">
        <f t="shared" si="8"/>
        <v>83.919727256991791</v>
      </c>
      <c r="AK18">
        <f t="shared" si="32"/>
        <v>55.643539360639899</v>
      </c>
      <c r="AL18">
        <f t="shared" si="9"/>
        <v>567.74667918100511</v>
      </c>
      <c r="AN18">
        <f t="shared" si="10"/>
        <v>751.93319454658331</v>
      </c>
      <c r="AO18">
        <f t="shared" si="11"/>
        <v>-37.596659727329168</v>
      </c>
      <c r="AP18">
        <f t="shared" si="12"/>
        <v>-4.0545050865872145</v>
      </c>
      <c r="AQ18">
        <f t="shared" si="13"/>
        <v>-545.41447957971116</v>
      </c>
      <c r="AR18">
        <f t="shared" si="14"/>
        <v>164.86755015295577</v>
      </c>
      <c r="AS18">
        <f t="shared" si="15"/>
        <v>32.312414344908134</v>
      </c>
      <c r="AT18">
        <f t="shared" si="16"/>
        <v>21.424963571820978</v>
      </c>
      <c r="AU18">
        <f t="shared" si="17"/>
        <v>218.60492806968489</v>
      </c>
      <c r="AW18">
        <v>15</v>
      </c>
      <c r="AX18">
        <f>(R18*SUMPRODUCT(K19:$K$23, X19:$X$23)-$AZ$3*SUMPRODUCT(K18:$K$22, W19:$W$23))/Z18</f>
        <v>756.09571099541938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2318.2027722510074</v>
      </c>
      <c r="P19">
        <f t="shared" si="30"/>
        <v>115.91013861255038</v>
      </c>
      <c r="Q19" s="5">
        <f t="shared" si="31"/>
        <v>12.5</v>
      </c>
      <c r="R19">
        <f t="shared" si="0"/>
        <v>1000000</v>
      </c>
      <c r="S19">
        <f t="shared" si="1"/>
        <v>646.76230019337675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636.94108831621679</v>
      </c>
      <c r="AC19">
        <f t="shared" si="2"/>
        <v>538.44326652613449</v>
      </c>
      <c r="AE19">
        <f t="shared" si="3"/>
        <v>1929.9527396503554</v>
      </c>
      <c r="AF19">
        <f t="shared" si="4"/>
        <v>-96.497636982517776</v>
      </c>
      <c r="AG19">
        <f t="shared" si="5"/>
        <v>-10.406513845294173</v>
      </c>
      <c r="AH19">
        <f t="shared" si="6"/>
        <v>-1462.8288848360978</v>
      </c>
      <c r="AI19">
        <f t="shared" si="7"/>
        <v>360.21970398644544</v>
      </c>
      <c r="AJ19">
        <f t="shared" si="8"/>
        <v>98.497821790082298</v>
      </c>
      <c r="AK19">
        <f t="shared" si="32"/>
        <v>55.089835058944416</v>
      </c>
      <c r="AL19">
        <f t="shared" si="9"/>
        <v>513.8073608354722</v>
      </c>
      <c r="AN19">
        <f t="shared" si="10"/>
        <v>692.29377854274765</v>
      </c>
      <c r="AO19">
        <f t="shared" si="11"/>
        <v>-34.614688927137379</v>
      </c>
      <c r="AP19">
        <f t="shared" si="12"/>
        <v>-3.732922907076635</v>
      </c>
      <c r="AQ19">
        <f t="shared" si="13"/>
        <v>-524.73167619022911</v>
      </c>
      <c r="AR19">
        <f t="shared" si="14"/>
        <v>129.21449051830436</v>
      </c>
      <c r="AS19">
        <f t="shared" si="15"/>
        <v>35.332175666456969</v>
      </c>
      <c r="AT19">
        <f t="shared" si="16"/>
        <v>19.761287045382669</v>
      </c>
      <c r="AU19">
        <f t="shared" si="17"/>
        <v>184.30795323014399</v>
      </c>
      <c r="AW19">
        <v>16</v>
      </c>
      <c r="AX19">
        <f>(R19*SUMPRODUCT(K20:$K$23, X20:$X$23)-$AZ$3*SUMPRODUCT(K19:$K$22, W20:$W$23))/Z19</f>
        <v>646.76230019337675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2318.2027722510074</v>
      </c>
      <c r="P20">
        <f t="shared" si="30"/>
        <v>115.91013861255038</v>
      </c>
      <c r="Q20" s="5">
        <f t="shared" si="31"/>
        <v>12.5</v>
      </c>
      <c r="R20">
        <f t="shared" si="0"/>
        <v>1000000</v>
      </c>
      <c r="S20">
        <f t="shared" si="1"/>
        <v>508.43275439694918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538.44326652613449</v>
      </c>
      <c r="AC20">
        <f t="shared" si="2"/>
        <v>418.28220065268374</v>
      </c>
      <c r="AE20">
        <f t="shared" si="3"/>
        <v>1907.160679068402</v>
      </c>
      <c r="AF20">
        <f t="shared" si="4"/>
        <v>-95.358033953420104</v>
      </c>
      <c r="AG20">
        <f t="shared" si="5"/>
        <v>-10.283616590280637</v>
      </c>
      <c r="AH20">
        <f t="shared" si="6"/>
        <v>-1506.569324847605</v>
      </c>
      <c r="AI20">
        <f t="shared" si="7"/>
        <v>294.94970367709629</v>
      </c>
      <c r="AJ20">
        <f t="shared" si="8"/>
        <v>120.16106587345075</v>
      </c>
      <c r="AK20">
        <f t="shared" si="32"/>
        <v>10.1060574200568</v>
      </c>
      <c r="AL20">
        <f t="shared" si="9"/>
        <v>425.21682697060385</v>
      </c>
      <c r="AN20">
        <f t="shared" si="10"/>
        <v>648.88365114091016</v>
      </c>
      <c r="AO20">
        <f t="shared" si="11"/>
        <v>-32.444182557045508</v>
      </c>
      <c r="AP20">
        <f t="shared" si="12"/>
        <v>-3.4988508064742923</v>
      </c>
      <c r="AQ20">
        <f t="shared" si="13"/>
        <v>-512.58827582452886</v>
      </c>
      <c r="AR20">
        <f t="shared" si="14"/>
        <v>100.35234195286148</v>
      </c>
      <c r="AS20">
        <f t="shared" si="15"/>
        <v>40.883053014198424</v>
      </c>
      <c r="AT20">
        <f t="shared" si="16"/>
        <v>3.4384388842210116</v>
      </c>
      <c r="AU20">
        <f t="shared" si="17"/>
        <v>144.6738338512809</v>
      </c>
      <c r="AW20">
        <v>17</v>
      </c>
      <c r="AX20">
        <f>(R20*SUMPRODUCT(K21:$K$23, X21:$X$23)-$AZ$3*SUMPRODUCT(K20:$K$22, W21:$W$23))/Z20</f>
        <v>508.43275439694918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2318.2027722510074</v>
      </c>
      <c r="P21">
        <f t="shared" si="30"/>
        <v>115.91013861255038</v>
      </c>
      <c r="Q21" s="5">
        <f t="shared" si="31"/>
        <v>12.5</v>
      </c>
      <c r="R21">
        <f t="shared" si="0"/>
        <v>1000000</v>
      </c>
      <c r="S21">
        <f t="shared" si="1"/>
        <v>346.62139279562103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418.28220065268374</v>
      </c>
      <c r="AC21">
        <f t="shared" si="2"/>
        <v>281.76994705306447</v>
      </c>
      <c r="AE21">
        <f t="shared" si="3"/>
        <v>1884.47650944782</v>
      </c>
      <c r="AF21">
        <f t="shared" si="4"/>
        <v>-94.223825472390999</v>
      </c>
      <c r="AG21">
        <f t="shared" si="5"/>
        <v>-10.161301094996356</v>
      </c>
      <c r="AH21">
        <f t="shared" si="6"/>
        <v>-1558.3463505180387</v>
      </c>
      <c r="AI21">
        <f t="shared" si="7"/>
        <v>221.74503236239411</v>
      </c>
      <c r="AJ21">
        <f t="shared" si="8"/>
        <v>136.51225359961927</v>
      </c>
      <c r="AK21">
        <f t="shared" si="32"/>
        <v>3.5336558154049804</v>
      </c>
      <c r="AL21">
        <f t="shared" si="9"/>
        <v>361.79094177741837</v>
      </c>
      <c r="AN21">
        <f t="shared" si="10"/>
        <v>609.87890490694724</v>
      </c>
      <c r="AO21">
        <f t="shared" si="11"/>
        <v>-30.493945245347362</v>
      </c>
      <c r="AP21">
        <f t="shared" si="12"/>
        <v>-3.2885329974540269</v>
      </c>
      <c r="AQ21">
        <f t="shared" si="13"/>
        <v>-504.3324026353406</v>
      </c>
      <c r="AR21">
        <f t="shared" si="14"/>
        <v>71.764024028805309</v>
      </c>
      <c r="AS21">
        <f t="shared" si="15"/>
        <v>44.17987876968045</v>
      </c>
      <c r="AT21">
        <f t="shared" si="16"/>
        <v>1.1436078551325284</v>
      </c>
      <c r="AU21">
        <f t="shared" si="17"/>
        <v>117.08751065361828</v>
      </c>
      <c r="AW21">
        <v>18</v>
      </c>
      <c r="AX21">
        <f>(R21*SUMPRODUCT(K22:$K$23, X22:$X$23)-$AZ$3*SUMPRODUCT(K21:$K$22, W22:$W$23))/Z21</f>
        <v>346.62139279562103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2318.2027722510074</v>
      </c>
      <c r="P22">
        <f t="shared" si="30"/>
        <v>115.91013861255038</v>
      </c>
      <c r="Q22" s="5">
        <f t="shared" si="31"/>
        <v>12.5</v>
      </c>
      <c r="R22">
        <f t="shared" si="0"/>
        <v>1000000</v>
      </c>
      <c r="S22">
        <f t="shared" si="1"/>
        <v>173.61090518995698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281.76994705306447</v>
      </c>
      <c r="AC22">
        <f t="shared" si="2"/>
        <v>139.4375904398288</v>
      </c>
      <c r="AE22">
        <f t="shared" si="3"/>
        <v>1861.8911545903898</v>
      </c>
      <c r="AF22">
        <f t="shared" si="4"/>
        <v>-93.094557729519508</v>
      </c>
      <c r="AG22">
        <f t="shared" si="5"/>
        <v>-10.03951841959918</v>
      </c>
      <c r="AH22">
        <f t="shared" si="6"/>
        <v>-1613.5731557769539</v>
      </c>
      <c r="AI22">
        <f t="shared" si="7"/>
        <v>145.18392266431715</v>
      </c>
      <c r="AJ22">
        <f t="shared" si="8"/>
        <v>142.33235661323567</v>
      </c>
      <c r="AK22">
        <f t="shared" si="32"/>
        <v>43.061897422192629</v>
      </c>
      <c r="AL22">
        <f t="shared" si="9"/>
        <v>330.57817669974543</v>
      </c>
      <c r="AN22">
        <f t="shared" si="10"/>
        <v>563.14910031351553</v>
      </c>
      <c r="AO22">
        <f t="shared" si="11"/>
        <v>-28.157455015675779</v>
      </c>
      <c r="AP22">
        <f t="shared" si="12"/>
        <v>-3.0365608384997409</v>
      </c>
      <c r="AQ22">
        <f t="shared" si="13"/>
        <v>-488.04263811314945</v>
      </c>
      <c r="AR22">
        <f t="shared" si="14"/>
        <v>43.912446346190521</v>
      </c>
      <c r="AS22">
        <f t="shared" si="15"/>
        <v>43.049959378468515</v>
      </c>
      <c r="AT22">
        <f t="shared" si="16"/>
        <v>13.024536225607482</v>
      </c>
      <c r="AU22">
        <f t="shared" si="17"/>
        <v>99.986941950266512</v>
      </c>
      <c r="AW22">
        <v>19</v>
      </c>
      <c r="AX22">
        <f>(R22*SUMPRODUCT(K23:$K$23, X23:$X$23)-$AZ$3*SUMPRODUCT(K22:$K$22, W23:$W$23))/Z22</f>
        <v>173.61090518995698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2318.2027722510074</v>
      </c>
      <c r="P23">
        <f t="shared" si="30"/>
        <v>115.91013861255038</v>
      </c>
      <c r="Q23" s="5">
        <f t="shared" si="31"/>
        <v>12.5</v>
      </c>
      <c r="R23">
        <f t="shared" si="0"/>
        <v>1000000</v>
      </c>
      <c r="S23">
        <f t="shared" si="1"/>
        <v>175.73452334635999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139.4375904398288</v>
      </c>
      <c r="AC23">
        <f t="shared" si="2"/>
        <v>139.4375904398288</v>
      </c>
      <c r="AE23">
        <f t="shared" si="3"/>
        <v>1839.3916150244424</v>
      </c>
      <c r="AF23">
        <f t="shared" si="4"/>
        <v>-91.969580751222125</v>
      </c>
      <c r="AG23">
        <f t="shared" si="5"/>
        <v>-9.9181984695323226</v>
      </c>
      <c r="AH23">
        <f t="shared" si="6"/>
        <v>-1673.9812696692316</v>
      </c>
      <c r="AI23">
        <f t="shared" si="7"/>
        <v>63.522566134456383</v>
      </c>
      <c r="AJ23">
        <f t="shared" si="8"/>
        <v>0</v>
      </c>
      <c r="AK23">
        <f t="shared" si="32"/>
        <v>132.08017372991344</v>
      </c>
      <c r="AL23">
        <f t="shared" si="9"/>
        <v>195.60273986436982</v>
      </c>
      <c r="AN23">
        <f t="shared" si="10"/>
        <v>503.98031654093933</v>
      </c>
      <c r="AO23">
        <f t="shared" si="11"/>
        <v>-25.199015827046967</v>
      </c>
      <c r="AP23">
        <f t="shared" si="12"/>
        <v>-2.7175163588664817</v>
      </c>
      <c r="AQ23">
        <f t="shared" si="13"/>
        <v>-458.65904969904523</v>
      </c>
      <c r="AR23">
        <f t="shared" si="14"/>
        <v>17.404734655980622</v>
      </c>
      <c r="AS23">
        <f t="shared" si="15"/>
        <v>0</v>
      </c>
      <c r="AT23">
        <f t="shared" si="16"/>
        <v>36.189035125235954</v>
      </c>
      <c r="AU23">
        <f t="shared" si="17"/>
        <v>53.593769781216572</v>
      </c>
      <c r="AW23">
        <v>20</v>
      </c>
      <c r="AX23">
        <f>(R23*SUMPRODUCT(K$23:$K24, X$23:$X24)-$AZ$3*SUMPRODUCT(K$22:$K23, W$23:$W24))/Z23</f>
        <v>175.73452334635999</v>
      </c>
    </row>
    <row r="25" spans="5:50" x14ac:dyDescent="0.25">
      <c r="AN25" s="6">
        <f t="shared" ref="AN25:AU25" si="33">SUM(AN3:AN23)</f>
        <v>22407.390861220585</v>
      </c>
      <c r="AO25" s="6">
        <f t="shared" si="33"/>
        <v>-2859.021622249285</v>
      </c>
      <c r="AP25" s="6">
        <f t="shared" si="33"/>
        <v>-733.28004498753694</v>
      </c>
      <c r="AQ25" s="6">
        <f t="shared" si="33"/>
        <v>-13634.969926901187</v>
      </c>
      <c r="AR25" s="6">
        <f t="shared" si="33"/>
        <v>5180.1192670825776</v>
      </c>
      <c r="AS25" s="6">
        <f t="shared" si="33"/>
        <v>-423.60023145466005</v>
      </c>
      <c r="AT25" s="6">
        <f t="shared" si="33"/>
        <v>479.080165951732</v>
      </c>
      <c r="AU25" s="7">
        <f t="shared" si="33"/>
        <v>5235.5992015796492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6367.1352499738214</v>
      </c>
      <c r="K3">
        <v>1</v>
      </c>
      <c r="L3" s="2">
        <v>0</v>
      </c>
      <c r="O3">
        <f>$C$3</f>
        <v>6367.1352499738214</v>
      </c>
      <c r="P3">
        <f>O3*B5</f>
        <v>5093.7081999790571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6367.1352499738214</v>
      </c>
      <c r="AF3">
        <f t="shared" ref="AF3:AF23" si="4">-$Z3*P3</f>
        <v>-5093.7081999790571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648.47007929476422</v>
      </c>
      <c r="AJ3">
        <f t="shared" ref="AJ3:AJ23" si="8">AB3-AC3</f>
        <v>0</v>
      </c>
      <c r="AL3">
        <f t="shared" ref="AL3:AL23" si="9">SUM(AI3:AK3)</f>
        <v>648.47007929476422</v>
      </c>
      <c r="AN3">
        <f t="shared" ref="AN3:AN23" si="10">AE3*$K3</f>
        <v>6367.1352499738214</v>
      </c>
      <c r="AO3">
        <f t="shared" ref="AO3:AO23" si="11">AF3*$K3</f>
        <v>-5093.7081999790571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648.47007929476422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648.47007929476422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2485.0122117188312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1000000</v>
      </c>
      <c r="S4">
        <f t="shared" si="1"/>
        <v>1196.2097730492512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1182.5870311202743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-1182.5870311202743</v>
      </c>
      <c r="AK4">
        <f>G4*MAX(0, SUM(AB4, AE4:AF4))</f>
        <v>0</v>
      </c>
      <c r="AL4">
        <f t="shared" si="9"/>
        <v>-2570.8420311202744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-1302.425180598555</v>
      </c>
      <c r="AR4">
        <f t="shared" si="14"/>
        <v>-1302.425180598555</v>
      </c>
      <c r="AS4">
        <f t="shared" si="15"/>
        <v>-1109.4727752324554</v>
      </c>
      <c r="AT4">
        <f t="shared" si="16"/>
        <v>0</v>
      </c>
      <c r="AU4">
        <f t="shared" si="17"/>
        <v>-2411.8979558310107</v>
      </c>
      <c r="AW4">
        <v>1</v>
      </c>
      <c r="AX4">
        <f>(R4*SUMPRODUCT(K5:$K$23, X5:$X$23)-$AZ$3*SUMPRODUCT(K4:$K$22, W5:$W$23))/Z4</f>
        <v>1196.2097730492512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1.4257860000000001E-3</v>
      </c>
      <c r="O5">
        <f t="shared" ref="O5:O23" si="29">$C$3</f>
        <v>6367.1352499738214</v>
      </c>
      <c r="P5">
        <f t="shared" ref="P5:P23" si="30">O5*$C$5</f>
        <v>318.35676249869107</v>
      </c>
      <c r="Q5" s="5">
        <f t="shared" ref="Q5:Q23" si="31">$C$8</f>
        <v>12.5</v>
      </c>
      <c r="R5">
        <f t="shared" si="0"/>
        <v>1000000</v>
      </c>
      <c r="S5">
        <f t="shared" si="1"/>
        <v>2322.8696693879624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1182.5870311202743</v>
      </c>
      <c r="AC5">
        <f t="shared" si="2"/>
        <v>2270.177876767335</v>
      </c>
      <c r="AE5">
        <f t="shared" si="3"/>
        <v>6222.7036554679171</v>
      </c>
      <c r="AF5">
        <f t="shared" si="4"/>
        <v>-311.13518277339585</v>
      </c>
      <c r="AG5">
        <f t="shared" si="5"/>
        <v>-12.216450984556793</v>
      </c>
      <c r="AH5">
        <f t="shared" si="6"/>
        <v>-1409.5487854565702</v>
      </c>
      <c r="AI5">
        <f t="shared" si="7"/>
        <v>4489.8032362533941</v>
      </c>
      <c r="AJ5">
        <f t="shared" si="8"/>
        <v>-1087.5908456470606</v>
      </c>
      <c r="AK5">
        <f>G5*SUM(AB5, AE5:AF5)</f>
        <v>290.86037565640663</v>
      </c>
      <c r="AL5">
        <f t="shared" si="9"/>
        <v>3693.0727662627401</v>
      </c>
      <c r="AN5">
        <f t="shared" si="10"/>
        <v>5373.6935987184561</v>
      </c>
      <c r="AO5">
        <f t="shared" si="11"/>
        <v>-268.68467993592282</v>
      </c>
      <c r="AP5">
        <f t="shared" si="12"/>
        <v>-10.549669097143314</v>
      </c>
      <c r="AQ5">
        <f t="shared" si="13"/>
        <v>-1217.2334896317316</v>
      </c>
      <c r="AR5">
        <f t="shared" si="14"/>
        <v>3877.2257600536582</v>
      </c>
      <c r="AS5">
        <f t="shared" si="15"/>
        <v>-939.20268244542228</v>
      </c>
      <c r="AT5">
        <f t="shared" si="16"/>
        <v>251.17611657631608</v>
      </c>
      <c r="AU5">
        <f t="shared" si="17"/>
        <v>3189.1991941845522</v>
      </c>
      <c r="AW5">
        <v>2</v>
      </c>
      <c r="AX5">
        <f>(R5*SUMPRODUCT(K6:$K$23, X6:$X$23)-$AZ$3*SUMPRODUCT(K5:$K$22, W6:$W$23))/Z5</f>
        <v>2322.8696693879624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1.477569E-3</v>
      </c>
      <c r="O6">
        <f t="shared" si="29"/>
        <v>6367.1352499738214</v>
      </c>
      <c r="P6">
        <f t="shared" si="30"/>
        <v>318.35676249869107</v>
      </c>
      <c r="Q6" s="5">
        <f t="shared" si="31"/>
        <v>12.5</v>
      </c>
      <c r="R6">
        <f t="shared" si="0"/>
        <v>1000000</v>
      </c>
      <c r="S6">
        <f t="shared" si="1"/>
        <v>3356.5890615055846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2270.177876767335</v>
      </c>
      <c r="AC6">
        <f t="shared" si="2"/>
        <v>3242.7968860684268</v>
      </c>
      <c r="AE6">
        <f t="shared" si="3"/>
        <v>6151.2821448957311</v>
      </c>
      <c r="AF6">
        <f t="shared" si="4"/>
        <v>-307.56410724478656</v>
      </c>
      <c r="AG6">
        <f t="shared" si="5"/>
        <v>-12.076235825446426</v>
      </c>
      <c r="AH6">
        <f t="shared" si="6"/>
        <v>-1444.0519411840478</v>
      </c>
      <c r="AI6">
        <f t="shared" si="7"/>
        <v>4387.5898606414503</v>
      </c>
      <c r="AJ6">
        <f t="shared" si="8"/>
        <v>-972.61900930109186</v>
      </c>
      <c r="AK6">
        <f>G6*SUM(AB6, AE6:AF6)</f>
        <v>474.66291099346932</v>
      </c>
      <c r="AL6">
        <f t="shared" si="9"/>
        <v>3889.6337623338277</v>
      </c>
      <c r="AN6">
        <f t="shared" si="10"/>
        <v>4790.7798157055431</v>
      </c>
      <c r="AO6">
        <f t="shared" si="11"/>
        <v>-239.53899078527715</v>
      </c>
      <c r="AP6">
        <f t="shared" si="12"/>
        <v>-9.4052890892439436</v>
      </c>
      <c r="AQ6">
        <f t="shared" si="13"/>
        <v>-1124.6655135784235</v>
      </c>
      <c r="AR6">
        <f t="shared" si="14"/>
        <v>3417.1700222525983</v>
      </c>
      <c r="AS6">
        <f t="shared" si="15"/>
        <v>-757.50118566706988</v>
      </c>
      <c r="AT6">
        <f t="shared" si="16"/>
        <v>369.67992032986086</v>
      </c>
      <c r="AU6">
        <f t="shared" si="17"/>
        <v>3029.3487569153895</v>
      </c>
      <c r="AW6">
        <v>3</v>
      </c>
      <c r="AX6">
        <f>(R6*SUMPRODUCT(K7:$K$23, X7:$X$23)-$AZ$3*SUMPRODUCT(K6:$K$22, W7:$W$23))/Z6</f>
        <v>3356.5890615055846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1.5369540000000001E-3</v>
      </c>
      <c r="O7">
        <f t="shared" si="29"/>
        <v>6367.1352499738214</v>
      </c>
      <c r="P7">
        <f t="shared" si="30"/>
        <v>318.35676249869107</v>
      </c>
      <c r="Q7" s="5">
        <f t="shared" si="31"/>
        <v>12.5</v>
      </c>
      <c r="R7">
        <f t="shared" si="0"/>
        <v>1000000</v>
      </c>
      <c r="S7">
        <f t="shared" si="1"/>
        <v>4257.5303931977915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3242.7968860684268</v>
      </c>
      <c r="AC7">
        <f t="shared" si="2"/>
        <v>4065.7415401851317</v>
      </c>
      <c r="AE7">
        <f t="shared" si="3"/>
        <v>6080.3150857490482</v>
      </c>
      <c r="AF7">
        <f t="shared" si="4"/>
        <v>-304.01575428745241</v>
      </c>
      <c r="AG7">
        <f t="shared" si="5"/>
        <v>-11.936912848235098</v>
      </c>
      <c r="AH7">
        <f t="shared" si="6"/>
        <v>-1484.8495165490549</v>
      </c>
      <c r="AI7">
        <f t="shared" si="7"/>
        <v>4279.5129020643062</v>
      </c>
      <c r="AJ7">
        <f t="shared" si="8"/>
        <v>-822.9446541167049</v>
      </c>
      <c r="AK7">
        <f>G7*SUM(AB7, AE7:AF7)</f>
        <v>442.83762428072401</v>
      </c>
      <c r="AL7">
        <f t="shared" si="9"/>
        <v>3899.4058722283253</v>
      </c>
      <c r="AN7">
        <f t="shared" si="10"/>
        <v>4286.6921420726167</v>
      </c>
      <c r="AO7">
        <f t="shared" si="11"/>
        <v>-214.33460710363084</v>
      </c>
      <c r="AP7">
        <f t="shared" si="12"/>
        <v>-8.4156609954418702</v>
      </c>
      <c r="AQ7">
        <f t="shared" si="13"/>
        <v>-1046.8360052046592</v>
      </c>
      <c r="AR7">
        <f t="shared" si="14"/>
        <v>3017.1058687688856</v>
      </c>
      <c r="AS7">
        <f t="shared" si="15"/>
        <v>-580.18545624896012</v>
      </c>
      <c r="AT7">
        <f t="shared" si="16"/>
        <v>312.20562379530509</v>
      </c>
      <c r="AU7">
        <f t="shared" si="17"/>
        <v>2749.1260363152305</v>
      </c>
      <c r="AW7">
        <v>4</v>
      </c>
      <c r="AX7">
        <f>(R7*SUMPRODUCT(K8:$K$23, X8:$X$23)-$AZ$3*SUMPRODUCT(K7:$K$22, W8:$W$23))/Z7</f>
        <v>4257.5303931977915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1.5977630000000001E-3</v>
      </c>
      <c r="O8">
        <f t="shared" si="29"/>
        <v>6367.1352499738214</v>
      </c>
      <c r="P8">
        <f t="shared" si="30"/>
        <v>318.35676249869107</v>
      </c>
      <c r="Q8" s="5">
        <f t="shared" si="31"/>
        <v>12.5</v>
      </c>
      <c r="R8">
        <f t="shared" si="0"/>
        <v>1000000</v>
      </c>
      <c r="S8">
        <f t="shared" si="1"/>
        <v>5017.3881640767313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4065.7415401851317</v>
      </c>
      <c r="AC8">
        <f t="shared" si="2"/>
        <v>4735.8008452997074</v>
      </c>
      <c r="AE8">
        <f t="shared" si="3"/>
        <v>6009.7970324192056</v>
      </c>
      <c r="AF8">
        <f t="shared" si="4"/>
        <v>-300.48985162096028</v>
      </c>
      <c r="AG8">
        <f t="shared" si="5"/>
        <v>-11.798471362069613</v>
      </c>
      <c r="AH8">
        <f t="shared" si="6"/>
        <v>-1525.7886146507724</v>
      </c>
      <c r="AI8">
        <f t="shared" si="7"/>
        <v>4171.7200947854026</v>
      </c>
      <c r="AJ8">
        <f t="shared" si="8"/>
        <v>-670.05930511457564</v>
      </c>
      <c r="AK8">
        <f t="shared" ref="AK8:AK23" si="32">G8*SUM(AB8:AB8, AE8:AF8)</f>
        <v>208.20853775694593</v>
      </c>
      <c r="AL8">
        <f t="shared" si="9"/>
        <v>3709.869327427773</v>
      </c>
      <c r="AN8">
        <f t="shared" si="10"/>
        <v>3950.5604685826534</v>
      </c>
      <c r="AO8">
        <f t="shared" si="11"/>
        <v>-197.52802342913267</v>
      </c>
      <c r="AP8">
        <f t="shared" si="12"/>
        <v>-7.7557651783015302</v>
      </c>
      <c r="AQ8">
        <f t="shared" si="13"/>
        <v>-1002.9823223541399</v>
      </c>
      <c r="AR8">
        <f t="shared" si="14"/>
        <v>2742.2943576210787</v>
      </c>
      <c r="AS8">
        <f t="shared" si="15"/>
        <v>-440.46575751428128</v>
      </c>
      <c r="AT8">
        <f t="shared" si="16"/>
        <v>136.86658867959821</v>
      </c>
      <c r="AU8">
        <f t="shared" si="17"/>
        <v>2438.6951887863956</v>
      </c>
      <c r="AW8">
        <v>5</v>
      </c>
      <c r="AX8">
        <f>(R8*SUMPRODUCT(K9:$K$23, X9:$X$23)-$AZ$3*SUMPRODUCT(K8:$K$22, W9:$W$23))/Z8</f>
        <v>5017.3881640767313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1.661898E-3</v>
      </c>
      <c r="O9">
        <f t="shared" si="29"/>
        <v>6367.1352499738214</v>
      </c>
      <c r="P9">
        <f t="shared" si="30"/>
        <v>318.35676249869107</v>
      </c>
      <c r="Q9" s="5">
        <f t="shared" si="31"/>
        <v>12.5</v>
      </c>
      <c r="R9">
        <f t="shared" si="0"/>
        <v>1000000</v>
      </c>
      <c r="S9">
        <f t="shared" si="1"/>
        <v>5678.8887338340583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4735.8008452997074</v>
      </c>
      <c r="AC9">
        <f t="shared" si="2"/>
        <v>5297.66665610173</v>
      </c>
      <c r="AE9">
        <f t="shared" si="3"/>
        <v>5939.7113924264313</v>
      </c>
      <c r="AF9">
        <f t="shared" si="4"/>
        <v>-296.98556962132153</v>
      </c>
      <c r="AG9">
        <f t="shared" si="5"/>
        <v>-11.660878792489235</v>
      </c>
      <c r="AH9">
        <f t="shared" si="6"/>
        <v>-1568.6284767744612</v>
      </c>
      <c r="AI9">
        <f t="shared" si="7"/>
        <v>4062.4364672381598</v>
      </c>
      <c r="AJ9">
        <f t="shared" si="8"/>
        <v>-561.86581080202268</v>
      </c>
      <c r="AK9">
        <f t="shared" si="32"/>
        <v>61.233307341818424</v>
      </c>
      <c r="AL9">
        <f t="shared" si="9"/>
        <v>3561.8039637779557</v>
      </c>
      <c r="AN9">
        <f t="shared" si="10"/>
        <v>3710.7863860057132</v>
      </c>
      <c r="AO9">
        <f t="shared" si="11"/>
        <v>-185.53931930028563</v>
      </c>
      <c r="AP9">
        <f t="shared" si="12"/>
        <v>-7.285039190154178</v>
      </c>
      <c r="AQ9">
        <f t="shared" si="13"/>
        <v>-979.98788354221301</v>
      </c>
      <c r="AR9">
        <f t="shared" si="14"/>
        <v>2537.9741439730606</v>
      </c>
      <c r="AS9">
        <f t="shared" si="15"/>
        <v>-351.02109576311904</v>
      </c>
      <c r="AT9">
        <f t="shared" si="16"/>
        <v>38.255010764302533</v>
      </c>
      <c r="AU9">
        <f t="shared" si="17"/>
        <v>2225.2080589742441</v>
      </c>
      <c r="AW9">
        <v>6</v>
      </c>
      <c r="AX9">
        <f>(R9*SUMPRODUCT(K10:$K$23, X10:$X$23)-$AZ$3*SUMPRODUCT(K9:$K$22, W10:$W$23))/Z9</f>
        <v>5678.8887338340583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1.7364850000000001E-3</v>
      </c>
      <c r="O10">
        <f t="shared" si="29"/>
        <v>6367.1352499738214</v>
      </c>
      <c r="P10">
        <f t="shared" si="30"/>
        <v>318.35676249869107</v>
      </c>
      <c r="Q10" s="5">
        <f t="shared" si="31"/>
        <v>12.5</v>
      </c>
      <c r="R10">
        <f t="shared" si="0"/>
        <v>1000000</v>
      </c>
      <c r="S10">
        <f t="shared" si="1"/>
        <v>6274.2768796682676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5297.66665610173</v>
      </c>
      <c r="AC10">
        <f t="shared" si="2"/>
        <v>5784.3919135393498</v>
      </c>
      <c r="AE10">
        <f t="shared" si="3"/>
        <v>5870.0000587648892</v>
      </c>
      <c r="AF10">
        <f t="shared" si="4"/>
        <v>-293.50000293824445</v>
      </c>
      <c r="AG10">
        <f t="shared" si="5"/>
        <v>-11.524021063454368</v>
      </c>
      <c r="AH10">
        <f t="shared" si="6"/>
        <v>-1619.9152887980538</v>
      </c>
      <c r="AI10">
        <f t="shared" si="7"/>
        <v>3945.0607459651364</v>
      </c>
      <c r="AJ10">
        <f t="shared" si="8"/>
        <v>-486.7252574376198</v>
      </c>
      <c r="AK10">
        <f t="shared" si="32"/>
        <v>44.584083518906347</v>
      </c>
      <c r="AL10">
        <f t="shared" si="9"/>
        <v>3502.9195720464231</v>
      </c>
      <c r="AN10">
        <f t="shared" si="10"/>
        <v>3484.3085959602399</v>
      </c>
      <c r="AO10">
        <f t="shared" si="11"/>
        <v>-174.215429798012</v>
      </c>
      <c r="AP10">
        <f t="shared" si="12"/>
        <v>-6.8404165671966952</v>
      </c>
      <c r="AQ10">
        <f t="shared" si="13"/>
        <v>-961.54765059305498</v>
      </c>
      <c r="AR10">
        <f t="shared" si="14"/>
        <v>2341.7050990019766</v>
      </c>
      <c r="AS10">
        <f t="shared" si="15"/>
        <v>-288.90987757804135</v>
      </c>
      <c r="AT10">
        <f t="shared" si="16"/>
        <v>26.46417442806991</v>
      </c>
      <c r="AU10">
        <f t="shared" si="17"/>
        <v>2079.2593958520051</v>
      </c>
      <c r="AW10">
        <v>7</v>
      </c>
      <c r="AX10">
        <f>(R10*SUMPRODUCT(K11:$K$23, X11:$X$23)-$AZ$3*SUMPRODUCT(K10:$K$22, W11:$W$23))/Z10</f>
        <v>6274.2768796682676</v>
      </c>
    </row>
    <row r="11" spans="1:52" x14ac:dyDescent="0.25">
      <c r="A11" t="s">
        <v>33</v>
      </c>
      <c r="C11" s="24">
        <f>AU25</f>
        <v>25346.646431184057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1.8096469999999999E-3</v>
      </c>
      <c r="O11">
        <f t="shared" si="29"/>
        <v>6367.1352499738214</v>
      </c>
      <c r="P11">
        <f t="shared" si="30"/>
        <v>318.35676249869107</v>
      </c>
      <c r="Q11" s="5">
        <f t="shared" si="31"/>
        <v>12.5</v>
      </c>
      <c r="R11">
        <f t="shared" si="0"/>
        <v>1000000</v>
      </c>
      <c r="S11">
        <f t="shared" si="1"/>
        <v>6808.1718183355333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5784.3919135393498</v>
      </c>
      <c r="AC11">
        <f t="shared" si="2"/>
        <v>6202.4767901035138</v>
      </c>
      <c r="AE11">
        <f t="shared" si="3"/>
        <v>5800.6774301808964</v>
      </c>
      <c r="AF11">
        <f t="shared" si="4"/>
        <v>-290.03387150904484</v>
      </c>
      <c r="AG11">
        <f t="shared" si="5"/>
        <v>-11.387926442674408</v>
      </c>
      <c r="AH11">
        <f t="shared" si="6"/>
        <v>-1668.3528116333607</v>
      </c>
      <c r="AI11">
        <f t="shared" si="7"/>
        <v>3830.9028205958166</v>
      </c>
      <c r="AJ11">
        <f t="shared" si="8"/>
        <v>-418.08487656416401</v>
      </c>
      <c r="AK11">
        <f t="shared" si="32"/>
        <v>27.108085133306879</v>
      </c>
      <c r="AL11">
        <f t="shared" si="9"/>
        <v>3439.9260291649593</v>
      </c>
      <c r="AN11">
        <f t="shared" si="10"/>
        <v>3274.5222457469176</v>
      </c>
      <c r="AO11">
        <f t="shared" si="11"/>
        <v>-163.7261122873459</v>
      </c>
      <c r="AP11">
        <f t="shared" si="12"/>
        <v>-6.4285626839801715</v>
      </c>
      <c r="AQ11">
        <f t="shared" si="13"/>
        <v>-941.7966196540408</v>
      </c>
      <c r="AR11">
        <f t="shared" si="14"/>
        <v>2162.5709511215509</v>
      </c>
      <c r="AS11">
        <f t="shared" si="15"/>
        <v>-236.01178403692333</v>
      </c>
      <c r="AT11">
        <f t="shared" si="16"/>
        <v>15.302700223729984</v>
      </c>
      <c r="AU11">
        <f t="shared" si="17"/>
        <v>1941.8618673083574</v>
      </c>
      <c r="AW11">
        <v>8</v>
      </c>
      <c r="AX11">
        <f>(R11*SUMPRODUCT(K12:$K$23, X12:$X$23)-$AZ$3*SUMPRODUCT(K11:$K$22, W12:$W$23))/Z11</f>
        <v>6808.1718183355333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1.8942099999999999E-3</v>
      </c>
      <c r="O12">
        <f t="shared" si="29"/>
        <v>6367.1352499738214</v>
      </c>
      <c r="P12">
        <f t="shared" si="30"/>
        <v>318.35676249869107</v>
      </c>
      <c r="Q12" s="5">
        <f t="shared" si="31"/>
        <v>12.5</v>
      </c>
      <c r="R12">
        <f t="shared" si="0"/>
        <v>1000000</v>
      </c>
      <c r="S12">
        <f t="shared" si="1"/>
        <v>7281.0442282180657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6202.4767901035138</v>
      </c>
      <c r="AC12">
        <f t="shared" si="2"/>
        <v>6554.382066149743</v>
      </c>
      <c r="AE12">
        <f t="shared" si="3"/>
        <v>5731.6829546840645</v>
      </c>
      <c r="AF12">
        <f t="shared" si="4"/>
        <v>-286.58414773420321</v>
      </c>
      <c r="AG12">
        <f t="shared" si="5"/>
        <v>-11.252476054100685</v>
      </c>
      <c r="AH12">
        <f t="shared" si="6"/>
        <v>-1725.6899317582631</v>
      </c>
      <c r="AI12">
        <f t="shared" si="7"/>
        <v>3708.1563991374978</v>
      </c>
      <c r="AJ12">
        <f t="shared" si="8"/>
        <v>-351.90527604622912</v>
      </c>
      <c r="AK12">
        <f t="shared" si="32"/>
        <v>26.789423873222763</v>
      </c>
      <c r="AL12">
        <f t="shared" si="9"/>
        <v>3383.0405469644916</v>
      </c>
      <c r="AN12">
        <f t="shared" si="10"/>
        <v>3075.9334447250994</v>
      </c>
      <c r="AO12">
        <f t="shared" si="11"/>
        <v>-153.79667223625495</v>
      </c>
      <c r="AP12">
        <f t="shared" si="12"/>
        <v>-6.0386918998181836</v>
      </c>
      <c r="AQ12">
        <f t="shared" si="13"/>
        <v>-926.09926583303206</v>
      </c>
      <c r="AR12">
        <f t="shared" si="14"/>
        <v>1989.9988147559943</v>
      </c>
      <c r="AS12">
        <f t="shared" si="15"/>
        <v>-188.85154962753509</v>
      </c>
      <c r="AT12">
        <f t="shared" si="16"/>
        <v>14.376664848362152</v>
      </c>
      <c r="AU12">
        <f t="shared" si="17"/>
        <v>1815.5239299768216</v>
      </c>
      <c r="AW12">
        <v>9</v>
      </c>
      <c r="AX12">
        <f>(R12*SUMPRODUCT(K13:$K$23, X13:$X$23)-$AZ$3*SUMPRODUCT(K12:$K$22, W13:$W$23))/Z12</f>
        <v>7281.0442282180657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1.9849490000000002E-3</v>
      </c>
      <c r="O13">
        <f t="shared" si="29"/>
        <v>6367.1352499738214</v>
      </c>
      <c r="P13">
        <f t="shared" si="30"/>
        <v>318.35676249869107</v>
      </c>
      <c r="Q13" s="5">
        <f t="shared" si="31"/>
        <v>12.5</v>
      </c>
      <c r="R13">
        <f t="shared" si="0"/>
        <v>1000000</v>
      </c>
      <c r="S13">
        <f t="shared" si="1"/>
        <v>7693.9825931930936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6554.382066149743</v>
      </c>
      <c r="AC13">
        <f t="shared" si="2"/>
        <v>6843.0993354082693</v>
      </c>
      <c r="AE13">
        <f t="shared" si="3"/>
        <v>5662.9890267880073</v>
      </c>
      <c r="AF13">
        <f t="shared" si="4"/>
        <v>-283.14945133940034</v>
      </c>
      <c r="AG13">
        <f t="shared" si="5"/>
        <v>-11.117615702468568</v>
      </c>
      <c r="AH13">
        <f t="shared" si="6"/>
        <v>-1786.8472872888883</v>
      </c>
      <c r="AI13">
        <f t="shared" si="7"/>
        <v>3581.8746724572507</v>
      </c>
      <c r="AJ13">
        <f t="shared" si="8"/>
        <v>-288.71726925852636</v>
      </c>
      <c r="AK13">
        <f t="shared" si="32"/>
        <v>23.868443283196701</v>
      </c>
      <c r="AL13">
        <f t="shared" si="9"/>
        <v>3317.0258464819208</v>
      </c>
      <c r="AN13">
        <f t="shared" si="10"/>
        <v>2889.6724724376481</v>
      </c>
      <c r="AO13">
        <f t="shared" si="11"/>
        <v>-144.4836236218824</v>
      </c>
      <c r="AP13">
        <f t="shared" si="12"/>
        <v>-5.6730231866237038</v>
      </c>
      <c r="AQ13">
        <f t="shared" si="13"/>
        <v>-911.78057984993472</v>
      </c>
      <c r="AR13">
        <f t="shared" si="14"/>
        <v>1827.7352457792076</v>
      </c>
      <c r="AS13">
        <f t="shared" si="15"/>
        <v>-147.32473281286545</v>
      </c>
      <c r="AT13">
        <f t="shared" si="16"/>
        <v>12.179430895791976</v>
      </c>
      <c r="AU13">
        <f t="shared" si="17"/>
        <v>1692.5899438621341</v>
      </c>
      <c r="AW13">
        <v>10</v>
      </c>
      <c r="AX13">
        <f>(R13*SUMPRODUCT(K14:$K$23, X14:$X$23)-$AZ$3*SUMPRODUCT(K13:$K$22, W14:$W$23))/Z13</f>
        <v>7693.9825931930936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2.0842399999999998E-3</v>
      </c>
      <c r="O14">
        <f t="shared" si="29"/>
        <v>6367.1352499738214</v>
      </c>
      <c r="P14">
        <f t="shared" si="30"/>
        <v>318.35676249869107</v>
      </c>
      <c r="Q14" s="5">
        <f t="shared" si="31"/>
        <v>12.5</v>
      </c>
      <c r="R14">
        <f t="shared" si="0"/>
        <v>1000000</v>
      </c>
      <c r="S14">
        <f t="shared" si="1"/>
        <v>8047.7297841691507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6843.0993354082693</v>
      </c>
      <c r="AC14">
        <f t="shared" si="2"/>
        <v>7071.2296902947937</v>
      </c>
      <c r="AE14">
        <f t="shared" si="3"/>
        <v>5594.5561082709346</v>
      </c>
      <c r="AF14">
        <f t="shared" si="4"/>
        <v>-279.72780541354672</v>
      </c>
      <c r="AG14">
        <f t="shared" si="5"/>
        <v>-10.983267766092169</v>
      </c>
      <c r="AH14">
        <f t="shared" si="6"/>
        <v>-1853.742348137047</v>
      </c>
      <c r="AI14">
        <f t="shared" si="7"/>
        <v>3450.1026869542484</v>
      </c>
      <c r="AJ14">
        <f t="shared" si="8"/>
        <v>-228.1303548865244</v>
      </c>
      <c r="AK14">
        <f t="shared" si="32"/>
        <v>21.884269748878182</v>
      </c>
      <c r="AL14">
        <f t="shared" si="9"/>
        <v>3243.8566018166021</v>
      </c>
      <c r="AN14">
        <f t="shared" si="10"/>
        <v>2715.1921026814894</v>
      </c>
      <c r="AO14">
        <f t="shared" si="11"/>
        <v>-135.75960513407446</v>
      </c>
      <c r="AP14">
        <f t="shared" si="12"/>
        <v>-5.3304822264703979</v>
      </c>
      <c r="AQ14">
        <f t="shared" si="13"/>
        <v>-899.67219680339247</v>
      </c>
      <c r="AR14">
        <f t="shared" si="14"/>
        <v>1674.4298185175517</v>
      </c>
      <c r="AS14">
        <f t="shared" si="15"/>
        <v>-110.71794186746571</v>
      </c>
      <c r="AT14">
        <f t="shared" si="16"/>
        <v>10.621038603448724</v>
      </c>
      <c r="AU14">
        <f t="shared" si="17"/>
        <v>1574.3329152535346</v>
      </c>
      <c r="AW14">
        <v>11</v>
      </c>
      <c r="AX14">
        <f>(R14*SUMPRODUCT(K15:$K$23, X15:$X$23)-$AZ$3*SUMPRODUCT(K14:$K$22, W15:$W$23))/Z14</f>
        <v>8047.7297841691507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2.1892320000000002E-3</v>
      </c>
      <c r="O15">
        <f t="shared" si="29"/>
        <v>6367.1352499738214</v>
      </c>
      <c r="P15">
        <f t="shared" si="30"/>
        <v>318.35676249869107</v>
      </c>
      <c r="Q15" s="5">
        <f t="shared" si="31"/>
        <v>12.5</v>
      </c>
      <c r="R15">
        <f t="shared" si="0"/>
        <v>1000000</v>
      </c>
      <c r="S15">
        <f t="shared" si="1"/>
        <v>8345.4271397015564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7071.2296902947937</v>
      </c>
      <c r="AC15">
        <f t="shared" si="2"/>
        <v>7243.4236120270416</v>
      </c>
      <c r="AE15">
        <f t="shared" si="3"/>
        <v>5526.3627659302028</v>
      </c>
      <c r="AF15">
        <f t="shared" si="4"/>
        <v>-276.31813829651014</v>
      </c>
      <c r="AG15">
        <f t="shared" si="5"/>
        <v>-10.849390167173151</v>
      </c>
      <c r="AH15">
        <f t="shared" si="6"/>
        <v>-1923.5937006477996</v>
      </c>
      <c r="AI15">
        <f t="shared" si="7"/>
        <v>3315.60153681872</v>
      </c>
      <c r="AJ15">
        <f t="shared" si="8"/>
        <v>-172.19392173224787</v>
      </c>
      <c r="AK15">
        <f t="shared" si="32"/>
        <v>50.517224703506798</v>
      </c>
      <c r="AL15">
        <f t="shared" si="9"/>
        <v>3193.9248397899787</v>
      </c>
      <c r="AN15">
        <f t="shared" si="10"/>
        <v>2549.7632818873813</v>
      </c>
      <c r="AO15">
        <f t="shared" si="11"/>
        <v>-127.48816409436907</v>
      </c>
      <c r="AP15">
        <f t="shared" si="12"/>
        <v>-5.005711324213399</v>
      </c>
      <c r="AQ15">
        <f t="shared" si="13"/>
        <v>-887.51115243808306</v>
      </c>
      <c r="AR15">
        <f t="shared" si="14"/>
        <v>1529.758254030716</v>
      </c>
      <c r="AS15">
        <f t="shared" si="15"/>
        <v>-79.447144096986051</v>
      </c>
      <c r="AT15">
        <f t="shared" si="16"/>
        <v>23.307728809615138</v>
      </c>
      <c r="AU15">
        <f t="shared" si="17"/>
        <v>1473.6188387433449</v>
      </c>
      <c r="AW15">
        <v>12</v>
      </c>
      <c r="AX15">
        <f>(R15*SUMPRODUCT(K16:$K$23, X16:$X$23)-$AZ$3*SUMPRODUCT(K15:$K$22, W16:$W$23))/Z15</f>
        <v>8345.4271397015564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2.8741389999999999E-3</v>
      </c>
      <c r="O16">
        <f t="shared" si="29"/>
        <v>6367.1352499738214</v>
      </c>
      <c r="P16">
        <f t="shared" si="30"/>
        <v>318.35676249869107</v>
      </c>
      <c r="Q16" s="5">
        <f t="shared" si="31"/>
        <v>12.5</v>
      </c>
      <c r="R16">
        <f t="shared" si="0"/>
        <v>1000000</v>
      </c>
      <c r="S16">
        <f t="shared" si="1"/>
        <v>8342.0623563195513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7243.4236120270416</v>
      </c>
      <c r="AC16">
        <f t="shared" si="2"/>
        <v>7147.2879002994205</v>
      </c>
      <c r="AE16">
        <f t="shared" si="3"/>
        <v>5455.2156035171938</v>
      </c>
      <c r="AF16">
        <f t="shared" si="4"/>
        <v>-272.76078017585968</v>
      </c>
      <c r="AG16">
        <f t="shared" si="5"/>
        <v>-10.709713610095731</v>
      </c>
      <c r="AH16">
        <f t="shared" si="6"/>
        <v>-2494.6124324551097</v>
      </c>
      <c r="AI16">
        <f t="shared" si="7"/>
        <v>2677.132677276129</v>
      </c>
      <c r="AJ16">
        <f t="shared" si="8"/>
        <v>96.135711727621128</v>
      </c>
      <c r="AK16">
        <f t="shared" si="32"/>
        <v>88.223736891115465</v>
      </c>
      <c r="AL16">
        <f t="shared" si="9"/>
        <v>2861.4921258948657</v>
      </c>
      <c r="AN16">
        <f t="shared" si="10"/>
        <v>2386.4011330039516</v>
      </c>
      <c r="AO16">
        <f t="shared" si="11"/>
        <v>-119.32005665019757</v>
      </c>
      <c r="AP16">
        <f t="shared" si="12"/>
        <v>-4.6849977252598869</v>
      </c>
      <c r="AQ16">
        <f t="shared" si="13"/>
        <v>-1091.2760132483834</v>
      </c>
      <c r="AR16">
        <f t="shared" si="14"/>
        <v>1171.1200653801109</v>
      </c>
      <c r="AS16">
        <f t="shared" si="15"/>
        <v>42.054867866454479</v>
      </c>
      <c r="AT16">
        <f t="shared" si="16"/>
        <v>38.593749720736753</v>
      </c>
      <c r="AU16">
        <f t="shared" si="17"/>
        <v>1251.7686829673021</v>
      </c>
      <c r="AW16">
        <v>13</v>
      </c>
      <c r="AX16">
        <f>(R16*SUMPRODUCT(K17:$K$23, X17:$X$23)-$AZ$3*SUMPRODUCT(K16:$K$22, W17:$W$23))/Z16</f>
        <v>8342.0623563195513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3.657909E-3</v>
      </c>
      <c r="O17">
        <f t="shared" si="29"/>
        <v>6367.1352499738214</v>
      </c>
      <c r="P17">
        <f t="shared" si="30"/>
        <v>318.35676249869107</v>
      </c>
      <c r="Q17" s="5">
        <f t="shared" si="31"/>
        <v>12.5</v>
      </c>
      <c r="R17">
        <f t="shared" si="0"/>
        <v>1000000</v>
      </c>
      <c r="S17">
        <f t="shared" si="1"/>
        <v>8031.6631788570858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7147.2879002994205</v>
      </c>
      <c r="AC17">
        <f t="shared" si="2"/>
        <v>6787.360212902784</v>
      </c>
      <c r="AE17">
        <f t="shared" si="3"/>
        <v>5380.7087652289756</v>
      </c>
      <c r="AF17">
        <f t="shared" si="4"/>
        <v>-269.03543826144875</v>
      </c>
      <c r="AG17">
        <f t="shared" si="5"/>
        <v>-10.563441316192982</v>
      </c>
      <c r="AH17">
        <f t="shared" si="6"/>
        <v>-3134.0126241433331</v>
      </c>
      <c r="AI17">
        <f t="shared" si="7"/>
        <v>1967.0972615080004</v>
      </c>
      <c r="AJ17">
        <f t="shared" si="8"/>
        <v>359.92768739663643</v>
      </c>
      <c r="AK17">
        <f t="shared" si="32"/>
        <v>169.17366493628387</v>
      </c>
      <c r="AL17">
        <f t="shared" si="9"/>
        <v>2496.1986138409206</v>
      </c>
      <c r="AN17">
        <f t="shared" si="10"/>
        <v>2217.0178802786913</v>
      </c>
      <c r="AO17">
        <f t="shared" si="11"/>
        <v>-110.85089401393455</v>
      </c>
      <c r="AP17">
        <f t="shared" si="12"/>
        <v>-4.3524634573448999</v>
      </c>
      <c r="AQ17">
        <f t="shared" si="13"/>
        <v>-1291.3098121282974</v>
      </c>
      <c r="AR17">
        <f t="shared" si="14"/>
        <v>810.5047106791144</v>
      </c>
      <c r="AS17">
        <f t="shared" si="15"/>
        <v>148.30130255744197</v>
      </c>
      <c r="AT17">
        <f t="shared" si="16"/>
        <v>69.704765004142899</v>
      </c>
      <c r="AU17">
        <f t="shared" si="17"/>
        <v>1028.5107782406992</v>
      </c>
      <c r="AW17">
        <v>14</v>
      </c>
      <c r="AX17">
        <f>(R17*SUMPRODUCT(K18:$K$23, X18:$X$23)-$AZ$3*SUMPRODUCT(K17:$K$22, W18:$W$23))/Z17</f>
        <v>8031.6631788570858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4.4868319999999996E-3</v>
      </c>
      <c r="O18">
        <f t="shared" si="29"/>
        <v>6367.1352499738214</v>
      </c>
      <c r="P18">
        <f t="shared" si="30"/>
        <v>318.35676249869107</v>
      </c>
      <c r="Q18" s="5">
        <f t="shared" si="31"/>
        <v>12.5</v>
      </c>
      <c r="R18">
        <f t="shared" si="0"/>
        <v>1000000</v>
      </c>
      <c r="S18">
        <f t="shared" si="1"/>
        <v>7435.6764180368555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6787.360212902784</v>
      </c>
      <c r="AC18">
        <f t="shared" si="2"/>
        <v>6192.6755183717978</v>
      </c>
      <c r="AE18">
        <f t="shared" si="3"/>
        <v>5302.7593413061759</v>
      </c>
      <c r="AF18">
        <f t="shared" si="4"/>
        <v>-265.13796706530877</v>
      </c>
      <c r="AG18">
        <f t="shared" si="5"/>
        <v>-10.410410516503434</v>
      </c>
      <c r="AH18">
        <f t="shared" si="6"/>
        <v>-3791.7109222093427</v>
      </c>
      <c r="AI18">
        <f t="shared" si="7"/>
        <v>1235.5000415150212</v>
      </c>
      <c r="AJ18">
        <f t="shared" si="8"/>
        <v>594.68469453098623</v>
      </c>
      <c r="AK18">
        <f t="shared" si="32"/>
        <v>255.41960228230283</v>
      </c>
      <c r="AL18">
        <f t="shared" si="9"/>
        <v>2085.6043383283104</v>
      </c>
      <c r="AN18">
        <f t="shared" si="10"/>
        <v>2041.7720911186784</v>
      </c>
      <c r="AO18">
        <f t="shared" si="11"/>
        <v>-102.08860455593391</v>
      </c>
      <c r="AP18">
        <f t="shared" si="12"/>
        <v>-4.0084198210000981</v>
      </c>
      <c r="AQ18">
        <f t="shared" si="13"/>
        <v>-1459.9586819359483</v>
      </c>
      <c r="AR18">
        <f t="shared" si="14"/>
        <v>475.71638480579611</v>
      </c>
      <c r="AS18">
        <f t="shared" si="15"/>
        <v>228.97712948250069</v>
      </c>
      <c r="AT18">
        <f t="shared" si="16"/>
        <v>98.346649715425443</v>
      </c>
      <c r="AU18">
        <f t="shared" si="17"/>
        <v>803.04016400372234</v>
      </c>
      <c r="AW18">
        <v>15</v>
      </c>
      <c r="AX18">
        <f>(R18*SUMPRODUCT(K19:$K$23, X19:$X$23)-$AZ$3*SUMPRODUCT(K18:$K$22, W19:$W$23))/Z18</f>
        <v>7435.6764180368555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5.3970320000000004E-3</v>
      </c>
      <c r="O19">
        <f t="shared" si="29"/>
        <v>6367.1352499738214</v>
      </c>
      <c r="P19">
        <f t="shared" si="30"/>
        <v>318.35676249869107</v>
      </c>
      <c r="Q19" s="5">
        <f t="shared" si="31"/>
        <v>12.5</v>
      </c>
      <c r="R19">
        <f t="shared" si="0"/>
        <v>1000000</v>
      </c>
      <c r="S19">
        <f t="shared" si="1"/>
        <v>6557.4998922688474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6192.6755183717978</v>
      </c>
      <c r="AC19">
        <f t="shared" si="2"/>
        <v>5377.213436862392</v>
      </c>
      <c r="AE19">
        <f t="shared" si="3"/>
        <v>5221.1125860397851</v>
      </c>
      <c r="AF19">
        <f t="shared" si="4"/>
        <v>-261.05562930198926</v>
      </c>
      <c r="AG19">
        <f t="shared" si="5"/>
        <v>-10.250121092647694</v>
      </c>
      <c r="AH19">
        <f t="shared" si="6"/>
        <v>-4494.8254952564457</v>
      </c>
      <c r="AI19">
        <f t="shared" si="7"/>
        <v>454.98134038870285</v>
      </c>
      <c r="AJ19">
        <f t="shared" si="8"/>
        <v>815.46208150940583</v>
      </c>
      <c r="AK19">
        <f t="shared" si="32"/>
        <v>248.70593419494392</v>
      </c>
      <c r="AL19">
        <f t="shared" si="9"/>
        <v>1519.1493560930526</v>
      </c>
      <c r="AN19">
        <f t="shared" si="10"/>
        <v>1872.8664625442677</v>
      </c>
      <c r="AO19">
        <f t="shared" si="11"/>
        <v>-93.643323127213392</v>
      </c>
      <c r="AP19">
        <f t="shared" si="12"/>
        <v>-3.6768232278244128</v>
      </c>
      <c r="AQ19">
        <f t="shared" si="13"/>
        <v>-1612.3398578998922</v>
      </c>
      <c r="AR19">
        <f t="shared" si="14"/>
        <v>163.20645828933789</v>
      </c>
      <c r="AS19">
        <f t="shared" si="15"/>
        <v>292.5145854964079</v>
      </c>
      <c r="AT19">
        <f t="shared" si="16"/>
        <v>89.213361235474935</v>
      </c>
      <c r="AU19">
        <f t="shared" si="17"/>
        <v>544.93440502122075</v>
      </c>
      <c r="AW19">
        <v>16</v>
      </c>
      <c r="AX19">
        <f>(R19*SUMPRODUCT(K20:$K$23, X20:$X$23)-$AZ$3*SUMPRODUCT(K19:$K$22, W20:$W$23))/Z19</f>
        <v>6557.4998922688474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6.3737730000000001E-3</v>
      </c>
      <c r="O20">
        <f t="shared" si="29"/>
        <v>6367.1352499738214</v>
      </c>
      <c r="P20">
        <f t="shared" si="30"/>
        <v>318.35676249869107</v>
      </c>
      <c r="Q20" s="5">
        <f t="shared" si="31"/>
        <v>12.5</v>
      </c>
      <c r="R20">
        <f t="shared" si="0"/>
        <v>1000000</v>
      </c>
      <c r="S20">
        <f t="shared" si="1"/>
        <v>5368.2136339468307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5377.213436862392</v>
      </c>
      <c r="AC20">
        <f t="shared" si="2"/>
        <v>4329.9100450339656</v>
      </c>
      <c r="AE20">
        <f t="shared" si="3"/>
        <v>5135.623273748527</v>
      </c>
      <c r="AF20">
        <f t="shared" si="4"/>
        <v>-256.78116368742633</v>
      </c>
      <c r="AG20">
        <f t="shared" si="5"/>
        <v>-10.082287936654168</v>
      </c>
      <c r="AH20">
        <f t="shared" si="6"/>
        <v>-5226.5556053638702</v>
      </c>
      <c r="AI20">
        <f t="shared" si="7"/>
        <v>-357.79578323942405</v>
      </c>
      <c r="AJ20">
        <f t="shared" si="8"/>
        <v>1047.3033918284264</v>
      </c>
      <c r="AK20">
        <f t="shared" si="32"/>
        <v>44.101038851771015</v>
      </c>
      <c r="AL20">
        <f t="shared" si="9"/>
        <v>733.60864744077332</v>
      </c>
      <c r="AN20">
        <f t="shared" si="10"/>
        <v>1747.3210397678602</v>
      </c>
      <c r="AO20">
        <f t="shared" si="11"/>
        <v>-87.366051988392996</v>
      </c>
      <c r="AP20">
        <f t="shared" si="12"/>
        <v>-3.4303516635975417</v>
      </c>
      <c r="AQ20">
        <f t="shared" si="13"/>
        <v>-1778.2594415464359</v>
      </c>
      <c r="AR20">
        <f t="shared" si="14"/>
        <v>-121.73480543056658</v>
      </c>
      <c r="AS20">
        <f t="shared" si="15"/>
        <v>356.32972942470934</v>
      </c>
      <c r="AT20">
        <f t="shared" si="16"/>
        <v>15.004736319974199</v>
      </c>
      <c r="AU20">
        <f t="shared" si="17"/>
        <v>249.59966031411693</v>
      </c>
      <c r="AW20">
        <v>17</v>
      </c>
      <c r="AX20">
        <f>(R20*SUMPRODUCT(K21:$K$23, X21:$X$23)-$AZ$3*SUMPRODUCT(K20:$K$22, W21:$W$23))/Z20</f>
        <v>5368.2136339468307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7.4983330000000003E-3</v>
      </c>
      <c r="O21">
        <f t="shared" si="29"/>
        <v>6367.1352499738214</v>
      </c>
      <c r="P21">
        <f t="shared" si="30"/>
        <v>318.35676249869107</v>
      </c>
      <c r="Q21" s="5">
        <f t="shared" si="31"/>
        <v>12.5</v>
      </c>
      <c r="R21">
        <f t="shared" si="0"/>
        <v>1000000</v>
      </c>
      <c r="S21">
        <f t="shared" si="1"/>
        <v>3854.4406651453355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4329.9100450339656</v>
      </c>
      <c r="AC21">
        <f t="shared" si="2"/>
        <v>3054.525419370877</v>
      </c>
      <c r="AE21">
        <f t="shared" si="3"/>
        <v>5045.7584275419249</v>
      </c>
      <c r="AF21">
        <f t="shared" si="4"/>
        <v>-252.28792137709627</v>
      </c>
      <c r="AG21">
        <f t="shared" si="5"/>
        <v>-9.9058647049367128</v>
      </c>
      <c r="AH21">
        <f t="shared" si="6"/>
        <v>-6048.0281880732691</v>
      </c>
      <c r="AI21">
        <f t="shared" si="7"/>
        <v>-1264.4635466133777</v>
      </c>
      <c r="AJ21">
        <f t="shared" si="8"/>
        <v>1275.3846256630886</v>
      </c>
      <c r="AK21">
        <f t="shared" si="32"/>
        <v>14.597408881918071</v>
      </c>
      <c r="AL21">
        <f t="shared" si="9"/>
        <v>25.518487931628968</v>
      </c>
      <c r="AN21">
        <f t="shared" si="10"/>
        <v>1632.9742550709559</v>
      </c>
      <c r="AO21">
        <f t="shared" si="11"/>
        <v>-81.648712753547812</v>
      </c>
      <c r="AP21">
        <f t="shared" si="12"/>
        <v>-3.205865336136982</v>
      </c>
      <c r="AQ21">
        <f t="shared" si="13"/>
        <v>-1957.3418876254811</v>
      </c>
      <c r="AR21">
        <f t="shared" si="14"/>
        <v>-409.22221064421001</v>
      </c>
      <c r="AS21">
        <f t="shared" si="15"/>
        <v>412.75663290834933</v>
      </c>
      <c r="AT21">
        <f t="shared" si="16"/>
        <v>4.7242041483402462</v>
      </c>
      <c r="AU21">
        <f t="shared" si="17"/>
        <v>8.2586264124795452</v>
      </c>
      <c r="AW21">
        <v>18</v>
      </c>
      <c r="AX21">
        <f>(R21*SUMPRODUCT(K22:$K$23, X22:$X$23)-$AZ$3*SUMPRODUCT(K21:$K$22, W22:$W$23))/Z21</f>
        <v>3854.4406651453355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8.7783159999999995E-3</v>
      </c>
      <c r="O22">
        <f t="shared" si="29"/>
        <v>6367.1352499738214</v>
      </c>
      <c r="P22">
        <f t="shared" si="30"/>
        <v>318.35676249869107</v>
      </c>
      <c r="Q22" s="5">
        <f t="shared" si="31"/>
        <v>12.5</v>
      </c>
      <c r="R22">
        <f t="shared" si="0"/>
        <v>1000000</v>
      </c>
      <c r="S22">
        <f t="shared" si="1"/>
        <v>2041.9200615288983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3054.525419370877</v>
      </c>
      <c r="AC22">
        <f t="shared" si="2"/>
        <v>1587.7724138403871</v>
      </c>
      <c r="AE22">
        <f t="shared" si="3"/>
        <v>4951.0075813298799</v>
      </c>
      <c r="AF22">
        <f t="shared" si="4"/>
        <v>-247.550379066494</v>
      </c>
      <c r="AG22">
        <f t="shared" si="5"/>
        <v>-9.7198492472541638</v>
      </c>
      <c r="AH22">
        <f t="shared" si="6"/>
        <v>-6956.5448506544972</v>
      </c>
      <c r="AI22">
        <f t="shared" si="7"/>
        <v>-2262.8074976383659</v>
      </c>
      <c r="AJ22">
        <f t="shared" si="8"/>
        <v>1466.7530055304899</v>
      </c>
      <c r="AK22">
        <f t="shared" si="32"/>
        <v>162.91763505431953</v>
      </c>
      <c r="AL22">
        <f t="shared" si="9"/>
        <v>-633.13685705355647</v>
      </c>
      <c r="AN22">
        <f t="shared" si="10"/>
        <v>1497.4857462517468</v>
      </c>
      <c r="AO22">
        <f t="shared" si="11"/>
        <v>-74.874287312587342</v>
      </c>
      <c r="AP22">
        <f t="shared" si="12"/>
        <v>-2.939873442805192</v>
      </c>
      <c r="AQ22">
        <f t="shared" si="13"/>
        <v>-2104.0821662846092</v>
      </c>
      <c r="AR22">
        <f t="shared" si="14"/>
        <v>-684.41058078825483</v>
      </c>
      <c r="AS22">
        <f t="shared" si="15"/>
        <v>443.63529705277415</v>
      </c>
      <c r="AT22">
        <f t="shared" si="16"/>
        <v>49.276199298680126</v>
      </c>
      <c r="AU22">
        <f t="shared" si="17"/>
        <v>-191.49908443680059</v>
      </c>
      <c r="AW22">
        <v>19</v>
      </c>
      <c r="AX22">
        <f>(R22*SUMPRODUCT(K23:$K$23, X23:$X$23)-$AZ$3*SUMPRODUCT(K22:$K$22, W23:$W$23))/Z22</f>
        <v>2041.9200615288983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1.019566E-2</v>
      </c>
      <c r="O23">
        <f t="shared" si="29"/>
        <v>6367.1352499738214</v>
      </c>
      <c r="P23">
        <f t="shared" si="30"/>
        <v>318.35676249869107</v>
      </c>
      <c r="Q23" s="5">
        <f t="shared" si="31"/>
        <v>12.5</v>
      </c>
      <c r="R23">
        <f t="shared" si="0"/>
        <v>1000000</v>
      </c>
      <c r="S23">
        <f t="shared" si="1"/>
        <v>2084.0079780917263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1587.7724138403871</v>
      </c>
      <c r="AC23">
        <f t="shared" si="2"/>
        <v>1587.7724138403871</v>
      </c>
      <c r="AE23">
        <f t="shared" si="3"/>
        <v>4851.0187155599197</v>
      </c>
      <c r="AF23">
        <f t="shared" si="4"/>
        <v>-242.55093577799599</v>
      </c>
      <c r="AG23">
        <f t="shared" si="5"/>
        <v>-9.5235504766053634</v>
      </c>
      <c r="AH23">
        <f t="shared" si="6"/>
        <v>-7928.0222541007524</v>
      </c>
      <c r="AI23">
        <f t="shared" si="7"/>
        <v>-3329.0780247954335</v>
      </c>
      <c r="AJ23">
        <f t="shared" si="8"/>
        <v>0</v>
      </c>
      <c r="AK23">
        <f t="shared" si="32"/>
        <v>433.73681355356183</v>
      </c>
      <c r="AL23">
        <f t="shared" si="9"/>
        <v>-2895.3412112418719</v>
      </c>
      <c r="AN23">
        <f t="shared" si="10"/>
        <v>1329.1448802116138</v>
      </c>
      <c r="AO23">
        <f t="shared" si="11"/>
        <v>-66.457244010580681</v>
      </c>
      <c r="AP23">
        <f t="shared" si="12"/>
        <v>-2.6093855949916378</v>
      </c>
      <c r="AQ23">
        <f t="shared" si="13"/>
        <v>-2172.2221263426895</v>
      </c>
      <c r="AR23">
        <f t="shared" si="14"/>
        <v>-912.14387573664817</v>
      </c>
      <c r="AS23">
        <f t="shared" si="15"/>
        <v>0</v>
      </c>
      <c r="AT23">
        <f t="shared" si="16"/>
        <v>118.84082476220145</v>
      </c>
      <c r="AU23">
        <f t="shared" si="17"/>
        <v>-793.30305097444682</v>
      </c>
      <c r="AW23">
        <v>20</v>
      </c>
      <c r="AX23">
        <f>(R23*SUMPRODUCT(K$23:$K24, X$23:$X24)-$AZ$3*SUMPRODUCT(K$22:$K23, W$23:$W24))/Z23</f>
        <v>2084.0079780917263</v>
      </c>
    </row>
    <row r="25" spans="5:50" x14ac:dyDescent="0.25">
      <c r="AN25" s="6">
        <f t="shared" ref="AN25:AU25" si="33">SUM(AN3:AN23)</f>
        <v>61194.023292745354</v>
      </c>
      <c r="AO25" s="6">
        <f t="shared" si="33"/>
        <v>-7835.0526021176338</v>
      </c>
      <c r="AP25" s="6">
        <f t="shared" si="33"/>
        <v>-732.59346240754826</v>
      </c>
      <c r="AQ25" s="6">
        <f t="shared" si="33"/>
        <v>-25669.327847092998</v>
      </c>
      <c r="AR25" s="6">
        <f t="shared" si="33"/>
        <v>26957.049381127166</v>
      </c>
      <c r="AS25" s="6">
        <f t="shared" si="33"/>
        <v>-3304.5424381024877</v>
      </c>
      <c r="AT25" s="6">
        <f t="shared" si="33"/>
        <v>1694.1394881593769</v>
      </c>
      <c r="AU25" s="7">
        <f t="shared" si="33"/>
        <v>25346.646431184057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24079.559977417011</v>
      </c>
      <c r="K3">
        <v>1</v>
      </c>
      <c r="L3" s="2">
        <v>0</v>
      </c>
      <c r="O3">
        <f>$C$3</f>
        <v>24079.559977417011</v>
      </c>
      <c r="P3">
        <f>O3*B5</f>
        <v>19263.647981933609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-1.4551915228366852E-11</v>
      </c>
      <c r="W3">
        <v>1</v>
      </c>
      <c r="Z3">
        <v>1</v>
      </c>
      <c r="AC3">
        <f t="shared" ref="AC3:AC23" si="2">S3*Z3</f>
        <v>-1.4551915228366852E-11</v>
      </c>
      <c r="AE3">
        <f t="shared" ref="AE3:AE23" si="3">$Z3*O3</f>
        <v>24079.559977417011</v>
      </c>
      <c r="AF3">
        <f t="shared" ref="AF3:AF23" si="4">-$Z3*P3</f>
        <v>-19263.647981933609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4190.9550247834022</v>
      </c>
      <c r="AJ3">
        <f t="shared" ref="AJ3:AJ23" si="8">AB3-AC3</f>
        <v>1.4551915228366852E-11</v>
      </c>
      <c r="AL3">
        <f t="shared" ref="AL3:AL23" si="9">SUM(AI3:AK3)</f>
        <v>4190.9550247834168</v>
      </c>
      <c r="AN3">
        <f t="shared" ref="AN3:AN23" si="10">AE3*$K3</f>
        <v>24079.559977417011</v>
      </c>
      <c r="AO3">
        <f t="shared" ref="AO3:AO23" si="11">AF3*$K3</f>
        <v>-19263.647981933609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4190.9550247834022</v>
      </c>
      <c r="AS3">
        <f t="shared" ref="AS3:AS23" si="15">AJ3*$K3</f>
        <v>1.4551915228366852E-11</v>
      </c>
      <c r="AT3">
        <f t="shared" ref="AT3:AT23" si="16">AK3*$K3</f>
        <v>0</v>
      </c>
      <c r="AU3">
        <f t="shared" ref="AU3:AU23" si="17">AL3*$K3</f>
        <v>4190.9550247834168</v>
      </c>
      <c r="AW3">
        <v>0</v>
      </c>
      <c r="AX3">
        <f>(R3*SUMPRODUCT(K4:$K$23, X4:$X$23)-$AZ$3*SUMPRODUCT(K3:$K$22, W4:$W$23))/Z3</f>
        <v>-1.4551915228366852E-11</v>
      </c>
      <c r="AZ3">
        <f>$C$6*SUMPRODUCT(K4:$K$23, X4:$X$23)/SUMPRODUCT(K3:K22, W4:W23)</f>
        <v>8937.3047436459528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1000000</v>
      </c>
      <c r="S4">
        <f t="shared" si="1"/>
        <v>7067.3275968004555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-1.4551915228366852E-11</v>
      </c>
      <c r="AC4">
        <f t="shared" si="2"/>
        <v>6981.9243139620958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-6981.9243139621103</v>
      </c>
      <c r="AK4">
        <f>H4*SUM(AB4, AE4:AF4)</f>
        <v>-9.5897121354937554E-13</v>
      </c>
      <c r="AL4">
        <f t="shared" si="9"/>
        <v>-9066.1643139621119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-1955.3804296838348</v>
      </c>
      <c r="AR4">
        <f t="shared" si="14"/>
        <v>-1955.3804296838348</v>
      </c>
      <c r="AS4">
        <f t="shared" si="15"/>
        <v>-6550.2620451844541</v>
      </c>
      <c r="AT4">
        <f t="shared" si="16"/>
        <v>-8.9968215925450365E-13</v>
      </c>
      <c r="AU4">
        <f t="shared" si="17"/>
        <v>-8505.6424748682912</v>
      </c>
      <c r="AW4">
        <v>1</v>
      </c>
      <c r="AX4">
        <f>(R4*SUMPRODUCT(K5:$K$23, X5:$X$23)-$AZ$3*SUMPRODUCT(K4:$K$22, W5:$W$23))/Z4</f>
        <v>7067.3275968004555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2.1892320000000002E-3</v>
      </c>
      <c r="O5">
        <f t="shared" ref="O5:O23" si="29">$C$3</f>
        <v>24079.559977417011</v>
      </c>
      <c r="P5">
        <f t="shared" ref="P5:P23" si="30">O5*$C$5</f>
        <v>1203.9779988708506</v>
      </c>
      <c r="Q5" s="5">
        <f t="shared" ref="Q5:Q23" si="31">$C$8</f>
        <v>12.5</v>
      </c>
      <c r="R5">
        <f t="shared" si="0"/>
        <v>1000000</v>
      </c>
      <c r="S5">
        <f t="shared" si="1"/>
        <v>13728.88319038175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6981.9243139620958</v>
      </c>
      <c r="AC5">
        <f t="shared" si="2"/>
        <v>13397.657760280694</v>
      </c>
      <c r="AE5">
        <f t="shared" si="3"/>
        <v>23498.612314044665</v>
      </c>
      <c r="AF5">
        <f t="shared" si="4"/>
        <v>-1174.9306157022334</v>
      </c>
      <c r="AG5">
        <f t="shared" si="5"/>
        <v>-12.198422820061296</v>
      </c>
      <c r="AH5">
        <f t="shared" si="6"/>
        <v>-2162.7767950963203</v>
      </c>
      <c r="AI5">
        <f t="shared" si="7"/>
        <v>20148.706480426052</v>
      </c>
      <c r="AJ5">
        <f t="shared" si="8"/>
        <v>-6415.733446318598</v>
      </c>
      <c r="AK5">
        <f>H5*SUM(AB5, AE5:AF5)</f>
        <v>2532.0043594631115</v>
      </c>
      <c r="AL5">
        <f t="shared" si="9"/>
        <v>16264.977393570565</v>
      </c>
      <c r="AN5">
        <f t="shared" si="10"/>
        <v>20292.520673034251</v>
      </c>
      <c r="AO5">
        <f t="shared" si="11"/>
        <v>-1014.6260336517126</v>
      </c>
      <c r="AP5">
        <f t="shared" si="12"/>
        <v>-10.534100650128973</v>
      </c>
      <c r="AQ5">
        <f t="shared" si="13"/>
        <v>-1867.692961572021</v>
      </c>
      <c r="AR5">
        <f t="shared" si="14"/>
        <v>17399.667577160388</v>
      </c>
      <c r="AS5">
        <f t="shared" si="15"/>
        <v>-5540.3868897519769</v>
      </c>
      <c r="AT5">
        <f t="shared" si="16"/>
        <v>2186.5440444714582</v>
      </c>
      <c r="AU5">
        <f t="shared" si="17"/>
        <v>14045.824731879871</v>
      </c>
      <c r="AW5">
        <v>2</v>
      </c>
      <c r="AX5">
        <f>(R5*SUMPRODUCT(K6:$K$23, X6:$X$23)-$AZ$3*SUMPRODUCT(K5:$K$22, W6:$W$23))/Z5</f>
        <v>13728.88319038175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2.8741389999999999E-3</v>
      </c>
      <c r="O6">
        <f t="shared" si="29"/>
        <v>24079.559977417011</v>
      </c>
      <c r="P6">
        <f t="shared" si="30"/>
        <v>1203.9779988708506</v>
      </c>
      <c r="Q6" s="5">
        <f t="shared" si="31"/>
        <v>12.5</v>
      </c>
      <c r="R6">
        <f t="shared" si="0"/>
        <v>1000000</v>
      </c>
      <c r="S6">
        <f t="shared" si="1"/>
        <v>19458.865856458651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13397.657760280694</v>
      </c>
      <c r="AC6">
        <f t="shared" si="2"/>
        <v>18744.925717631093</v>
      </c>
      <c r="AE6">
        <f t="shared" si="3"/>
        <v>23196.087912806546</v>
      </c>
      <c r="AF6">
        <f t="shared" si="4"/>
        <v>-1159.8043956403271</v>
      </c>
      <c r="AG6">
        <f t="shared" si="5"/>
        <v>-12.041378629095055</v>
      </c>
      <c r="AH6">
        <f t="shared" si="6"/>
        <v>-2804.7970212502519</v>
      </c>
      <c r="AI6">
        <f t="shared" si="7"/>
        <v>19219.445117286872</v>
      </c>
      <c r="AJ6">
        <f t="shared" si="8"/>
        <v>-5347.2679573503992</v>
      </c>
      <c r="AK6">
        <f>H6*SUM(AB6, AE6:AF6)</f>
        <v>3855.2128109862242</v>
      </c>
      <c r="AL6">
        <f t="shared" si="9"/>
        <v>17727.389970922697</v>
      </c>
      <c r="AN6">
        <f t="shared" si="10"/>
        <v>18065.721447717566</v>
      </c>
      <c r="AO6">
        <f t="shared" si="11"/>
        <v>-903.28607238587813</v>
      </c>
      <c r="AP6">
        <f t="shared" si="12"/>
        <v>-9.378141390800165</v>
      </c>
      <c r="AQ6">
        <f t="shared" si="13"/>
        <v>-2184.449459484923</v>
      </c>
      <c r="AR6">
        <f t="shared" si="14"/>
        <v>14968.607774455964</v>
      </c>
      <c r="AS6">
        <f t="shared" si="15"/>
        <v>-4164.5924858934495</v>
      </c>
      <c r="AT6">
        <f t="shared" si="16"/>
        <v>3002.5408175185084</v>
      </c>
      <c r="AU6">
        <f t="shared" si="17"/>
        <v>13806.556106081023</v>
      </c>
      <c r="AW6">
        <v>3</v>
      </c>
      <c r="AX6">
        <f>(R6*SUMPRODUCT(K7:$K$23, X7:$X$23)-$AZ$3*SUMPRODUCT(K6:$K$22, W7:$W$23))/Z6</f>
        <v>19458.865856458651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3.657909E-3</v>
      </c>
      <c r="O7">
        <f t="shared" si="29"/>
        <v>24079.559977417011</v>
      </c>
      <c r="P7">
        <f t="shared" si="30"/>
        <v>1203.9779988708506</v>
      </c>
      <c r="Q7" s="5">
        <f t="shared" si="31"/>
        <v>12.5</v>
      </c>
      <c r="R7">
        <f t="shared" si="0"/>
        <v>1000000</v>
      </c>
      <c r="S7">
        <f t="shared" si="1"/>
        <v>24170.726744615102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18744.925717631093</v>
      </c>
      <c r="AC7">
        <f t="shared" si="2"/>
        <v>22965.90027660202</v>
      </c>
      <c r="AE7">
        <f t="shared" si="3"/>
        <v>22879.277854937434</v>
      </c>
      <c r="AF7">
        <f t="shared" si="4"/>
        <v>-1143.9638927468716</v>
      </c>
      <c r="AG7">
        <f t="shared" si="5"/>
        <v>-11.87691857554433</v>
      </c>
      <c r="AH7">
        <f t="shared" si="6"/>
        <v>-3523.7013807819571</v>
      </c>
      <c r="AI7">
        <f t="shared" si="7"/>
        <v>18199.73566283306</v>
      </c>
      <c r="AJ7">
        <f t="shared" si="8"/>
        <v>-4220.9745589709273</v>
      </c>
      <c r="AK7">
        <f>H7*SUM(AB7, AE7:AF7)</f>
        <v>4238.2810944773273</v>
      </c>
      <c r="AL7">
        <f t="shared" si="9"/>
        <v>18217.042198339459</v>
      </c>
      <c r="AN7">
        <f t="shared" si="10"/>
        <v>16130.154311727429</v>
      </c>
      <c r="AO7">
        <f t="shared" si="11"/>
        <v>-806.50771558637132</v>
      </c>
      <c r="AP7">
        <f t="shared" si="12"/>
        <v>-8.3733643424418247</v>
      </c>
      <c r="AQ7">
        <f t="shared" si="13"/>
        <v>-2484.2500441155385</v>
      </c>
      <c r="AR7">
        <f t="shared" si="14"/>
        <v>12831.023187683077</v>
      </c>
      <c r="AS7">
        <f t="shared" si="15"/>
        <v>-2975.8356628980619</v>
      </c>
      <c r="AT7">
        <f t="shared" si="16"/>
        <v>2988.0369696914659</v>
      </c>
      <c r="AU7">
        <f t="shared" si="17"/>
        <v>12843.224494476481</v>
      </c>
      <c r="AW7">
        <v>4</v>
      </c>
      <c r="AX7">
        <f>(R7*SUMPRODUCT(K8:$K$23, X8:$X$23)-$AZ$3*SUMPRODUCT(K7:$K$22, W8:$W$23))/Z7</f>
        <v>24170.726744615102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4.4868319999999996E-3</v>
      </c>
      <c r="O8">
        <f t="shared" si="29"/>
        <v>24079.559977417011</v>
      </c>
      <c r="P8">
        <f t="shared" si="30"/>
        <v>1203.9779988708506</v>
      </c>
      <c r="Q8" s="5">
        <f t="shared" si="31"/>
        <v>12.5</v>
      </c>
      <c r="R8">
        <f t="shared" si="0"/>
        <v>1000000</v>
      </c>
      <c r="S8">
        <f t="shared" si="1"/>
        <v>27926.765614050073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22965.90027660202</v>
      </c>
      <c r="AC8">
        <f t="shared" si="2"/>
        <v>26150.309762540142</v>
      </c>
      <c r="AE8">
        <f t="shared" si="3"/>
        <v>22547.829600371635</v>
      </c>
      <c r="AF8">
        <f t="shared" si="4"/>
        <v>-1127.3914800185817</v>
      </c>
      <c r="AG8">
        <f t="shared" si="5"/>
        <v>-11.704859651462741</v>
      </c>
      <c r="AH8">
        <f t="shared" si="6"/>
        <v>-4263.1790660917368</v>
      </c>
      <c r="AI8">
        <f t="shared" si="7"/>
        <v>17145.554194609856</v>
      </c>
      <c r="AJ8">
        <f t="shared" si="8"/>
        <v>-3184.4094859381221</v>
      </c>
      <c r="AK8">
        <f t="shared" ref="AK8:AK23" si="32">H8*SUM(AB8:AB8, AE8:AF8)</f>
        <v>3218.0095337792432</v>
      </c>
      <c r="AL8">
        <f t="shared" si="9"/>
        <v>17179.154242450979</v>
      </c>
      <c r="AN8">
        <f t="shared" si="10"/>
        <v>14821.892285388678</v>
      </c>
      <c r="AO8">
        <f t="shared" si="11"/>
        <v>-741.09461426943381</v>
      </c>
      <c r="AP8">
        <f t="shared" si="12"/>
        <v>-7.694229202739467</v>
      </c>
      <c r="AQ8">
        <f t="shared" si="13"/>
        <v>-2802.4152227003765</v>
      </c>
      <c r="AR8">
        <f t="shared" si="14"/>
        <v>11270.688219216128</v>
      </c>
      <c r="AS8">
        <f t="shared" si="15"/>
        <v>-2093.2823792657559</v>
      </c>
      <c r="AT8">
        <f t="shared" si="16"/>
        <v>2115.369484708348</v>
      </c>
      <c r="AU8">
        <f t="shared" si="17"/>
        <v>11292.775324658722</v>
      </c>
      <c r="AW8">
        <v>5</v>
      </c>
      <c r="AX8">
        <f>(R8*SUMPRODUCT(K9:$K$23, X9:$X$23)-$AZ$3*SUMPRODUCT(K8:$K$22, W9:$W$23))/Z8</f>
        <v>27926.765614050073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5.3970320000000004E-3</v>
      </c>
      <c r="O9">
        <f t="shared" si="29"/>
        <v>24079.559977417011</v>
      </c>
      <c r="P9">
        <f t="shared" si="30"/>
        <v>1203.9779988708506</v>
      </c>
      <c r="Q9" s="5">
        <f t="shared" si="31"/>
        <v>12.5</v>
      </c>
      <c r="R9">
        <f t="shared" si="0"/>
        <v>1000000</v>
      </c>
      <c r="S9">
        <f t="shared" si="1"/>
        <v>30905.839560319724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26150.309762540142</v>
      </c>
      <c r="AC9">
        <f t="shared" si="2"/>
        <v>28494.292880880806</v>
      </c>
      <c r="AE9">
        <f t="shared" si="3"/>
        <v>22200.659946484167</v>
      </c>
      <c r="AF9">
        <f t="shared" si="4"/>
        <v>-1110.0329973242083</v>
      </c>
      <c r="AG9">
        <f t="shared" si="5"/>
        <v>-11.52463955285366</v>
      </c>
      <c r="AH9">
        <f t="shared" si="6"/>
        <v>-5053.720167556261</v>
      </c>
      <c r="AI9">
        <f t="shared" si="7"/>
        <v>16025.382142050847</v>
      </c>
      <c r="AJ9">
        <f t="shared" si="8"/>
        <v>-2343.9831183406641</v>
      </c>
      <c r="AK9">
        <f t="shared" si="32"/>
        <v>2465.9768963507454</v>
      </c>
      <c r="AL9">
        <f t="shared" si="9"/>
        <v>16147.375920060927</v>
      </c>
      <c r="AN9">
        <f t="shared" si="10"/>
        <v>13869.681748308303</v>
      </c>
      <c r="AO9">
        <f t="shared" si="11"/>
        <v>-693.48408741541516</v>
      </c>
      <c r="AP9">
        <f t="shared" si="12"/>
        <v>-7.199924833196687</v>
      </c>
      <c r="AQ9">
        <f t="shared" si="13"/>
        <v>-3157.2705738467512</v>
      </c>
      <c r="AR9">
        <f t="shared" si="14"/>
        <v>10011.727162212941</v>
      </c>
      <c r="AS9">
        <f t="shared" si="15"/>
        <v>-1464.3843900658828</v>
      </c>
      <c r="AT9">
        <f t="shared" si="16"/>
        <v>1540.5990107281643</v>
      </c>
      <c r="AU9">
        <f t="shared" si="17"/>
        <v>10087.941782875223</v>
      </c>
      <c r="AW9">
        <v>6</v>
      </c>
      <c r="AX9">
        <f>(R9*SUMPRODUCT(K10:$K$23, X10:$X$23)-$AZ$3*SUMPRODUCT(K9:$K$22, W10:$W$23))/Z9</f>
        <v>30905.839560319724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6.3737730000000001E-3</v>
      </c>
      <c r="O10">
        <f t="shared" si="29"/>
        <v>24079.559977417011</v>
      </c>
      <c r="P10">
        <f t="shared" si="30"/>
        <v>1203.9779988708506</v>
      </c>
      <c r="Q10" s="5">
        <f t="shared" si="31"/>
        <v>12.5</v>
      </c>
      <c r="R10">
        <f t="shared" si="0"/>
        <v>1000000</v>
      </c>
      <c r="S10">
        <f t="shared" si="1"/>
        <v>33250.445642662278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28494.292880880806</v>
      </c>
      <c r="AC10">
        <f t="shared" si="2"/>
        <v>30153.998479813607</v>
      </c>
      <c r="AE10">
        <f t="shared" si="3"/>
        <v>21837.151380070241</v>
      </c>
      <c r="AF10">
        <f t="shared" si="4"/>
        <v>-1091.857569003512</v>
      </c>
      <c r="AG10">
        <f t="shared" si="5"/>
        <v>-11.335937720908412</v>
      </c>
      <c r="AH10">
        <f t="shared" si="6"/>
        <v>-5876.4349133368587</v>
      </c>
      <c r="AI10">
        <f t="shared" si="7"/>
        <v>14857.522960008962</v>
      </c>
      <c r="AJ10">
        <f t="shared" si="8"/>
        <v>-1659.7055989328001</v>
      </c>
      <c r="AK10">
        <f t="shared" si="32"/>
        <v>2585.0783013272458</v>
      </c>
      <c r="AL10">
        <f t="shared" si="9"/>
        <v>15782.895662403407</v>
      </c>
      <c r="AN10">
        <f t="shared" si="10"/>
        <v>12962.073850621624</v>
      </c>
      <c r="AO10">
        <f t="shared" si="11"/>
        <v>-648.10369253108115</v>
      </c>
      <c r="AP10">
        <f t="shared" si="12"/>
        <v>-6.7287742502240953</v>
      </c>
      <c r="AQ10">
        <f t="shared" si="13"/>
        <v>-3488.1281903170388</v>
      </c>
      <c r="AR10">
        <f t="shared" si="14"/>
        <v>8819.1131935232788</v>
      </c>
      <c r="AS10">
        <f t="shared" si="15"/>
        <v>-985.16634194747928</v>
      </c>
      <c r="AT10">
        <f t="shared" si="16"/>
        <v>1534.4481186325629</v>
      </c>
      <c r="AU10">
        <f t="shared" si="17"/>
        <v>9368.3949702083628</v>
      </c>
      <c r="AW10">
        <v>7</v>
      </c>
      <c r="AX10">
        <f>(R10*SUMPRODUCT(K11:$K$23, X11:$X$23)-$AZ$3*SUMPRODUCT(K10:$K$22, W11:$W$23))/Z10</f>
        <v>33250.445642662278</v>
      </c>
    </row>
    <row r="11" spans="1:52" x14ac:dyDescent="0.25">
      <c r="A11" t="s">
        <v>33</v>
      </c>
      <c r="C11" s="24">
        <f>AU25</f>
        <v>114998.80098707744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7.4983330000000003E-3</v>
      </c>
      <c r="O11">
        <f t="shared" si="29"/>
        <v>24079.559977417011</v>
      </c>
      <c r="P11">
        <f t="shared" si="30"/>
        <v>1203.9779988708506</v>
      </c>
      <c r="Q11" s="5">
        <f t="shared" si="31"/>
        <v>12.5</v>
      </c>
      <c r="R11">
        <f t="shared" si="0"/>
        <v>1000000</v>
      </c>
      <c r="S11">
        <f t="shared" si="1"/>
        <v>34933.865739961846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30153.998479813607</v>
      </c>
      <c r="AC11">
        <f t="shared" si="2"/>
        <v>31126.29154501612</v>
      </c>
      <c r="AE11">
        <f t="shared" si="3"/>
        <v>21455.037633450364</v>
      </c>
      <c r="AF11">
        <f t="shared" si="4"/>
        <v>-1072.751881672518</v>
      </c>
      <c r="AG11">
        <f t="shared" si="5"/>
        <v>-11.137577707800697</v>
      </c>
      <c r="AH11">
        <f t="shared" si="6"/>
        <v>-6800.0508718905867</v>
      </c>
      <c r="AI11">
        <f t="shared" si="7"/>
        <v>13571.09730217946</v>
      </c>
      <c r="AJ11">
        <f t="shared" si="8"/>
        <v>-972.29306520251339</v>
      </c>
      <c r="AK11">
        <f t="shared" si="32"/>
        <v>2602.6186379269598</v>
      </c>
      <c r="AL11">
        <f t="shared" si="9"/>
        <v>15201.422874903907</v>
      </c>
      <c r="AN11">
        <f t="shared" si="10"/>
        <v>12111.516087506281</v>
      </c>
      <c r="AO11">
        <f t="shared" si="11"/>
        <v>-605.57580437531396</v>
      </c>
      <c r="AP11">
        <f t="shared" si="12"/>
        <v>-6.287239103862909</v>
      </c>
      <c r="AQ11">
        <f t="shared" si="13"/>
        <v>-3838.6754168335206</v>
      </c>
      <c r="AR11">
        <f t="shared" si="14"/>
        <v>7660.9776271935834</v>
      </c>
      <c r="AS11">
        <f t="shared" si="15"/>
        <v>-548.86611257261382</v>
      </c>
      <c r="AT11">
        <f t="shared" si="16"/>
        <v>1469.196094708821</v>
      </c>
      <c r="AU11">
        <f t="shared" si="17"/>
        <v>8581.3076093297914</v>
      </c>
      <c r="AW11">
        <v>8</v>
      </c>
      <c r="AX11">
        <f>(R11*SUMPRODUCT(K12:$K$23, X12:$X$23)-$AZ$3*SUMPRODUCT(K11:$K$22, W12:$W$23))/Z11</f>
        <v>34933.865739961846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8.7783159999999995E-3</v>
      </c>
      <c r="O12">
        <f t="shared" si="29"/>
        <v>24079.559977417011</v>
      </c>
      <c r="P12">
        <f t="shared" si="30"/>
        <v>1203.9779988708506</v>
      </c>
      <c r="Q12" s="5">
        <f t="shared" si="31"/>
        <v>12.5</v>
      </c>
      <c r="R12">
        <f t="shared" si="0"/>
        <v>1000000</v>
      </c>
      <c r="S12">
        <f t="shared" si="1"/>
        <v>35943.063065916773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31126.29154501612</v>
      </c>
      <c r="AC12">
        <f t="shared" si="2"/>
        <v>31424.107815463303</v>
      </c>
      <c r="AE12">
        <f t="shared" si="3"/>
        <v>21052.148156977539</v>
      </c>
      <c r="AF12">
        <f t="shared" si="4"/>
        <v>-1052.6074078488768</v>
      </c>
      <c r="AG12">
        <f t="shared" si="5"/>
        <v>-10.928432754129059</v>
      </c>
      <c r="AH12">
        <f t="shared" si="6"/>
        <v>-7821.534127490414</v>
      </c>
      <c r="AI12">
        <f t="shared" si="7"/>
        <v>12167.078188884119</v>
      </c>
      <c r="AJ12">
        <f t="shared" si="8"/>
        <v>-297.81627044718334</v>
      </c>
      <c r="AK12">
        <f t="shared" si="32"/>
        <v>2653.4306960661143</v>
      </c>
      <c r="AL12">
        <f t="shared" si="9"/>
        <v>14522.69261450305</v>
      </c>
      <c r="AN12">
        <f t="shared" si="10"/>
        <v>11297.730022983176</v>
      </c>
      <c r="AO12">
        <f t="shared" si="11"/>
        <v>-564.88650114915879</v>
      </c>
      <c r="AP12">
        <f t="shared" si="12"/>
        <v>-5.8647926050033412</v>
      </c>
      <c r="AQ12">
        <f t="shared" si="13"/>
        <v>-4197.4614789440393</v>
      </c>
      <c r="AR12">
        <f t="shared" si="14"/>
        <v>6529.5172502849746</v>
      </c>
      <c r="AS12">
        <f t="shared" si="15"/>
        <v>-159.82444142399021</v>
      </c>
      <c r="AT12">
        <f t="shared" si="16"/>
        <v>1423.975520945374</v>
      </c>
      <c r="AU12">
        <f t="shared" si="17"/>
        <v>7793.6683298063581</v>
      </c>
      <c r="AW12">
        <v>9</v>
      </c>
      <c r="AX12">
        <f>(R12*SUMPRODUCT(K13:$K$23, X13:$X$23)-$AZ$3*SUMPRODUCT(K12:$K$22, W13:$W$23))/Z12</f>
        <v>35943.063065916773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1.019566E-2</v>
      </c>
      <c r="O13">
        <f t="shared" si="29"/>
        <v>24079.559977417011</v>
      </c>
      <c r="P13">
        <f t="shared" si="30"/>
        <v>1203.9779988708506</v>
      </c>
      <c r="Q13" s="5">
        <f t="shared" si="31"/>
        <v>12.5</v>
      </c>
      <c r="R13">
        <f t="shared" si="0"/>
        <v>1000000</v>
      </c>
      <c r="S13">
        <f t="shared" si="1"/>
        <v>36269.214850506542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31424.107815463303</v>
      </c>
      <c r="AC13">
        <f t="shared" si="2"/>
        <v>31068.86472959739</v>
      </c>
      <c r="AE13">
        <f t="shared" si="3"/>
        <v>20626.986130529593</v>
      </c>
      <c r="AF13">
        <f t="shared" si="4"/>
        <v>-1031.3493065264795</v>
      </c>
      <c r="AG13">
        <f t="shared" si="5"/>
        <v>-10.707725841893803</v>
      </c>
      <c r="AH13">
        <f t="shared" si="6"/>
        <v>-8913.8067755170796</v>
      </c>
      <c r="AI13">
        <f t="shared" si="7"/>
        <v>10671.122322644138</v>
      </c>
      <c r="AJ13">
        <f t="shared" si="8"/>
        <v>355.2430858659136</v>
      </c>
      <c r="AK13">
        <f t="shared" si="32"/>
        <v>2637.7207978604138</v>
      </c>
      <c r="AL13">
        <f t="shared" si="9"/>
        <v>13664.086206370466</v>
      </c>
      <c r="AN13">
        <f t="shared" si="10"/>
        <v>10525.401643688516</v>
      </c>
      <c r="AO13">
        <f t="shared" si="11"/>
        <v>-526.27008218442575</v>
      </c>
      <c r="AP13">
        <f t="shared" si="12"/>
        <v>-5.4638673077704452</v>
      </c>
      <c r="AQ13">
        <f t="shared" si="13"/>
        <v>-4548.4781874016062</v>
      </c>
      <c r="AR13">
        <f t="shared" si="14"/>
        <v>5445.1895067947135</v>
      </c>
      <c r="AS13">
        <f t="shared" si="15"/>
        <v>181.27108518039557</v>
      </c>
      <c r="AT13">
        <f t="shared" si="16"/>
        <v>1345.9586701471533</v>
      </c>
      <c r="AU13">
        <f t="shared" si="17"/>
        <v>6972.4192621222628</v>
      </c>
      <c r="AW13">
        <v>10</v>
      </c>
      <c r="AX13">
        <f>(R13*SUMPRODUCT(K14:$K$23, X14:$X$23)-$AZ$3*SUMPRODUCT(K13:$K$22, W14:$W$23))/Z13</f>
        <v>36269.214850506542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1.1804551E-2</v>
      </c>
      <c r="O14">
        <f t="shared" si="29"/>
        <v>24079.559977417011</v>
      </c>
      <c r="P14">
        <f t="shared" si="30"/>
        <v>1203.9779988708506</v>
      </c>
      <c r="Q14" s="5">
        <f t="shared" si="31"/>
        <v>12.5</v>
      </c>
      <c r="R14">
        <f t="shared" si="0"/>
        <v>1000000</v>
      </c>
      <c r="S14">
        <f t="shared" si="1"/>
        <v>35883.023040543805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31068.86472959739</v>
      </c>
      <c r="AC14">
        <f t="shared" si="2"/>
        <v>30067.816559393184</v>
      </c>
      <c r="AE14">
        <f t="shared" si="3"/>
        <v>20177.223959470168</v>
      </c>
      <c r="AF14">
        <f t="shared" si="4"/>
        <v>-1008.8611979735084</v>
      </c>
      <c r="AG14">
        <f t="shared" si="5"/>
        <v>-10.474248687680213</v>
      </c>
      <c r="AH14">
        <f t="shared" si="6"/>
        <v>-10111.991663572267</v>
      </c>
      <c r="AI14">
        <f t="shared" si="7"/>
        <v>9045.8968492367148</v>
      </c>
      <c r="AJ14">
        <f t="shared" si="8"/>
        <v>1001.0481702042052</v>
      </c>
      <c r="AK14">
        <f t="shared" si="32"/>
        <v>2582.1934930422344</v>
      </c>
      <c r="AL14">
        <f t="shared" si="9"/>
        <v>12629.138512483154</v>
      </c>
      <c r="AN14">
        <f t="shared" si="10"/>
        <v>9792.5622852893521</v>
      </c>
      <c r="AO14">
        <f t="shared" si="11"/>
        <v>-489.62811426446763</v>
      </c>
      <c r="AP14">
        <f t="shared" si="12"/>
        <v>-5.0834412539480036</v>
      </c>
      <c r="AQ14">
        <f t="shared" si="13"/>
        <v>-4907.627946875321</v>
      </c>
      <c r="AR14">
        <f t="shared" si="14"/>
        <v>4390.2227828956165</v>
      </c>
      <c r="AS14">
        <f t="shared" si="15"/>
        <v>485.83623678809721</v>
      </c>
      <c r="AT14">
        <f t="shared" si="16"/>
        <v>1253.2095923640106</v>
      </c>
      <c r="AU14">
        <f t="shared" si="17"/>
        <v>6129.2686120477247</v>
      </c>
      <c r="AW14">
        <v>11</v>
      </c>
      <c r="AX14">
        <f>(R14*SUMPRODUCT(K15:$K$23, X15:$X$23)-$AZ$3*SUMPRODUCT(K14:$K$22, W15:$W$23))/Z14</f>
        <v>35883.023040543805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1.3628751999999999E-2</v>
      </c>
      <c r="O15">
        <f t="shared" si="29"/>
        <v>24079.559977417011</v>
      </c>
      <c r="P15">
        <f t="shared" si="30"/>
        <v>1203.9779988708506</v>
      </c>
      <c r="Q15" s="5">
        <f t="shared" si="31"/>
        <v>12.5</v>
      </c>
      <c r="R15">
        <f t="shared" si="0"/>
        <v>1000000</v>
      </c>
      <c r="S15">
        <f t="shared" si="1"/>
        <v>34753.670618613673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30067.816559393184</v>
      </c>
      <c r="AC15">
        <f t="shared" si="2"/>
        <v>28433.382712744566</v>
      </c>
      <c r="AE15">
        <f t="shared" si="3"/>
        <v>19700.46133848339</v>
      </c>
      <c r="AF15">
        <f t="shared" si="4"/>
        <v>-985.02306692416948</v>
      </c>
      <c r="AG15">
        <f t="shared" si="5"/>
        <v>-10.226755263052691</v>
      </c>
      <c r="AH15">
        <f t="shared" si="6"/>
        <v>-11420.075020057526</v>
      </c>
      <c r="AI15">
        <f t="shared" si="7"/>
        <v>7285.1364962386451</v>
      </c>
      <c r="AJ15">
        <f t="shared" si="8"/>
        <v>1634.4338466486188</v>
      </c>
      <c r="AK15">
        <f t="shared" si="32"/>
        <v>2531.8509257264295</v>
      </c>
      <c r="AL15">
        <f t="shared" si="9"/>
        <v>11451.421268613693</v>
      </c>
      <c r="AN15">
        <f t="shared" si="10"/>
        <v>9089.4346036749666</v>
      </c>
      <c r="AO15">
        <f t="shared" si="11"/>
        <v>-454.47173018374832</v>
      </c>
      <c r="AP15">
        <f t="shared" si="12"/>
        <v>-4.7184389022263495</v>
      </c>
      <c r="AQ15">
        <f t="shared" si="13"/>
        <v>-5269.0149372850165</v>
      </c>
      <c r="AR15">
        <f t="shared" si="14"/>
        <v>3361.2294973039761</v>
      </c>
      <c r="AS15">
        <f t="shared" si="15"/>
        <v>754.09805424836873</v>
      </c>
      <c r="AT15">
        <f t="shared" si="16"/>
        <v>1168.1499747769833</v>
      </c>
      <c r="AU15">
        <f t="shared" si="17"/>
        <v>5283.4775263293277</v>
      </c>
      <c r="AW15">
        <v>12</v>
      </c>
      <c r="AX15">
        <f>(R15*SUMPRODUCT(K16:$K$23, X16:$X$23)-$AZ$3*SUMPRODUCT(K15:$K$22, W16:$W$23))/Z15</f>
        <v>34753.670618613673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1.5530428000000001E-2</v>
      </c>
      <c r="O16">
        <f t="shared" si="29"/>
        <v>24079.559977417011</v>
      </c>
      <c r="P16">
        <f t="shared" si="30"/>
        <v>1203.9779988708506</v>
      </c>
      <c r="Q16" s="5">
        <f t="shared" si="31"/>
        <v>12.5</v>
      </c>
      <c r="R16">
        <f t="shared" si="0"/>
        <v>1000000</v>
      </c>
      <c r="S16">
        <f t="shared" si="1"/>
        <v>32923.907636296979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28433.382712744566</v>
      </c>
      <c r="AC16">
        <f t="shared" si="2"/>
        <v>26248.682354593184</v>
      </c>
      <c r="AE16">
        <f t="shared" si="3"/>
        <v>19197.500128714459</v>
      </c>
      <c r="AF16">
        <f t="shared" si="4"/>
        <v>-959.87500643572287</v>
      </c>
      <c r="AG16">
        <f t="shared" si="5"/>
        <v>-9.9656618241357044</v>
      </c>
      <c r="AH16">
        <f t="shared" si="6"/>
        <v>-12706.070902916872</v>
      </c>
      <c r="AI16">
        <f t="shared" si="7"/>
        <v>5521.5885575377288</v>
      </c>
      <c r="AJ16">
        <f t="shared" si="8"/>
        <v>2184.7003581513818</v>
      </c>
      <c r="AK16">
        <f t="shared" si="32"/>
        <v>2552.9041285757748</v>
      </c>
      <c r="AL16">
        <f t="shared" si="9"/>
        <v>10259.193044264885</v>
      </c>
      <c r="AN16">
        <f t="shared" si="10"/>
        <v>8398.0064928085103</v>
      </c>
      <c r="AO16">
        <f t="shared" si="11"/>
        <v>-419.90032464042548</v>
      </c>
      <c r="AP16">
        <f t="shared" si="12"/>
        <v>-4.3595099436433697</v>
      </c>
      <c r="AQ16">
        <f t="shared" si="13"/>
        <v>-5558.3104688290796</v>
      </c>
      <c r="AR16">
        <f t="shared" si="14"/>
        <v>2415.4361893953619</v>
      </c>
      <c r="AS16">
        <f t="shared" si="15"/>
        <v>955.70400675001736</v>
      </c>
      <c r="AT16">
        <f t="shared" si="16"/>
        <v>1116.7758980883866</v>
      </c>
      <c r="AU16">
        <f t="shared" si="17"/>
        <v>4487.9160942337658</v>
      </c>
      <c r="AW16">
        <v>13</v>
      </c>
      <c r="AX16">
        <f>(R16*SUMPRODUCT(K17:$K$23, X17:$X$23)-$AZ$3*SUMPRODUCT(K16:$K$22, W17:$W$23))/Z16</f>
        <v>32923.907636296979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1.7564712E-2</v>
      </c>
      <c r="O17">
        <f t="shared" si="29"/>
        <v>24079.559977417011</v>
      </c>
      <c r="P17">
        <f t="shared" si="30"/>
        <v>1203.9779988708506</v>
      </c>
      <c r="Q17" s="5">
        <f t="shared" si="31"/>
        <v>12.5</v>
      </c>
      <c r="R17">
        <f t="shared" si="0"/>
        <v>1000000</v>
      </c>
      <c r="S17">
        <f t="shared" si="1"/>
        <v>30435.296948258369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26248.682354593184</v>
      </c>
      <c r="AC17">
        <f t="shared" si="2"/>
        <v>23595.782610345286</v>
      </c>
      <c r="AE17">
        <f t="shared" si="3"/>
        <v>18668.326566546479</v>
      </c>
      <c r="AF17">
        <f t="shared" si="4"/>
        <v>-933.41632832732398</v>
      </c>
      <c r="AG17">
        <f t="shared" si="5"/>
        <v>-9.6909612260640081</v>
      </c>
      <c r="AH17">
        <f t="shared" si="6"/>
        <v>-14003.518386427064</v>
      </c>
      <c r="AI17">
        <f t="shared" si="7"/>
        <v>3721.7008905660277</v>
      </c>
      <c r="AJ17">
        <f t="shared" si="8"/>
        <v>2652.8997442478976</v>
      </c>
      <c r="AK17">
        <f t="shared" si="32"/>
        <v>2713.7876629765215</v>
      </c>
      <c r="AL17">
        <f t="shared" si="9"/>
        <v>9088.3882977904468</v>
      </c>
      <c r="AN17">
        <f t="shared" si="10"/>
        <v>7691.9260266177944</v>
      </c>
      <c r="AO17">
        <f t="shared" si="11"/>
        <v>-384.59630133088973</v>
      </c>
      <c r="AP17">
        <f t="shared" si="12"/>
        <v>-3.992974764609309</v>
      </c>
      <c r="AQ17">
        <f t="shared" si="13"/>
        <v>-5769.8812561915429</v>
      </c>
      <c r="AR17">
        <f t="shared" si="14"/>
        <v>1533.4554943307526</v>
      </c>
      <c r="AS17">
        <f t="shared" si="15"/>
        <v>1093.0764745328245</v>
      </c>
      <c r="AT17">
        <f t="shared" si="16"/>
        <v>1118.164174017071</v>
      </c>
      <c r="AU17">
        <f t="shared" si="17"/>
        <v>3744.696142880648</v>
      </c>
      <c r="AW17">
        <v>14</v>
      </c>
      <c r="AX17">
        <f>(R17*SUMPRODUCT(K18:$K$23, X18:$X$23)-$AZ$3*SUMPRODUCT(K17:$K$22, W18:$W$23))/Z17</f>
        <v>30435.296948258369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1.9807176999999999E-2</v>
      </c>
      <c r="O18">
        <f t="shared" si="29"/>
        <v>24079.559977417011</v>
      </c>
      <c r="P18">
        <f t="shared" si="30"/>
        <v>1203.9779988708506</v>
      </c>
      <c r="Q18" s="5">
        <f t="shared" si="31"/>
        <v>12.5</v>
      </c>
      <c r="R18">
        <f t="shared" si="0"/>
        <v>1000000</v>
      </c>
      <c r="S18">
        <f t="shared" si="1"/>
        <v>27305.082851248324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23595.782610345286</v>
      </c>
      <c r="AC18">
        <f t="shared" si="2"/>
        <v>20538.011806901275</v>
      </c>
      <c r="AE18">
        <f t="shared" si="3"/>
        <v>18111.876452283625</v>
      </c>
      <c r="AF18">
        <f t="shared" si="4"/>
        <v>-905.59382261418125</v>
      </c>
      <c r="AG18">
        <f t="shared" si="5"/>
        <v>-9.4021010294985814</v>
      </c>
      <c r="AH18">
        <f t="shared" si="6"/>
        <v>-15356.046744382946</v>
      </c>
      <c r="AI18">
        <f t="shared" si="7"/>
        <v>1840.8337842569981</v>
      </c>
      <c r="AJ18">
        <f t="shared" si="8"/>
        <v>3057.7708034440111</v>
      </c>
      <c r="AK18">
        <f t="shared" si="32"/>
        <v>2860.2247733250324</v>
      </c>
      <c r="AL18">
        <f t="shared" si="9"/>
        <v>7758.8293610260416</v>
      </c>
      <c r="AN18">
        <f t="shared" si="10"/>
        <v>6973.7888291482022</v>
      </c>
      <c r="AO18">
        <f t="shared" si="11"/>
        <v>-348.68944145741011</v>
      </c>
      <c r="AP18">
        <f t="shared" si="12"/>
        <v>-3.6201807859490387</v>
      </c>
      <c r="AQ18">
        <f t="shared" si="13"/>
        <v>-5912.6853878441207</v>
      </c>
      <c r="AR18">
        <f t="shared" si="14"/>
        <v>708.7938190607216</v>
      </c>
      <c r="AS18">
        <f t="shared" si="15"/>
        <v>1177.3627060306451</v>
      </c>
      <c r="AT18">
        <f t="shared" si="16"/>
        <v>1101.2996707225277</v>
      </c>
      <c r="AU18">
        <f t="shared" si="17"/>
        <v>2987.4561958138943</v>
      </c>
      <c r="AW18">
        <v>15</v>
      </c>
      <c r="AX18">
        <f>(R18*SUMPRODUCT(K19:$K$23, X19:$X$23)-$AZ$3*SUMPRODUCT(K18:$K$22, W19:$W$23))/Z18</f>
        <v>27305.082851248324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2.2489294999999999E-2</v>
      </c>
      <c r="O19">
        <f t="shared" si="29"/>
        <v>24079.559977417011</v>
      </c>
      <c r="P19">
        <f t="shared" si="30"/>
        <v>1203.9779988708506</v>
      </c>
      <c r="Q19" s="5">
        <f t="shared" si="31"/>
        <v>12.5</v>
      </c>
      <c r="R19">
        <f t="shared" si="0"/>
        <v>1000000</v>
      </c>
      <c r="S19">
        <f t="shared" si="1"/>
        <v>23440.731487642719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20538.011806901275</v>
      </c>
      <c r="AC19">
        <f t="shared" si="2"/>
        <v>17058.539269294015</v>
      </c>
      <c r="AE19">
        <f t="shared" si="3"/>
        <v>17523.434355221831</v>
      </c>
      <c r="AF19">
        <f t="shared" si="4"/>
        <v>-876.1717177610916</v>
      </c>
      <c r="AG19">
        <f t="shared" si="5"/>
        <v>-9.0966333955313985</v>
      </c>
      <c r="AH19">
        <f t="shared" si="6"/>
        <v>-16915.729893775784</v>
      </c>
      <c r="AI19">
        <f t="shared" si="7"/>
        <v>-277.56388971057822</v>
      </c>
      <c r="AJ19">
        <f t="shared" si="8"/>
        <v>3479.4725376072602</v>
      </c>
      <c r="AK19">
        <f t="shared" si="32"/>
        <v>2729.3991442161719</v>
      </c>
      <c r="AL19">
        <f t="shared" si="9"/>
        <v>5931.3077921128533</v>
      </c>
      <c r="AN19">
        <f t="shared" si="10"/>
        <v>6285.8350536708613</v>
      </c>
      <c r="AO19">
        <f t="shared" si="11"/>
        <v>-314.29175268354305</v>
      </c>
      <c r="AP19">
        <f t="shared" si="12"/>
        <v>-3.2630553982122308</v>
      </c>
      <c r="AQ19">
        <f t="shared" si="13"/>
        <v>-6067.8452504967236</v>
      </c>
      <c r="AR19">
        <f t="shared" si="14"/>
        <v>-99.565004907618118</v>
      </c>
      <c r="AS19">
        <f t="shared" si="15"/>
        <v>1248.1223715520889</v>
      </c>
      <c r="AT19">
        <f t="shared" si="16"/>
        <v>979.06337698356253</v>
      </c>
      <c r="AU19">
        <f t="shared" si="17"/>
        <v>2127.6207436280333</v>
      </c>
      <c r="AW19">
        <v>16</v>
      </c>
      <c r="AX19">
        <f>(R19*SUMPRODUCT(K20:$K$23, X20:$X$23)-$AZ$3*SUMPRODUCT(K19:$K$22, W20:$W$23))/Z19</f>
        <v>23440.731487642719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2.5348699999999998E-2</v>
      </c>
      <c r="O20">
        <f t="shared" si="29"/>
        <v>24079.559977417011</v>
      </c>
      <c r="P20">
        <f t="shared" si="30"/>
        <v>1203.9779988708506</v>
      </c>
      <c r="Q20" s="5">
        <f t="shared" si="31"/>
        <v>12.5</v>
      </c>
      <c r="R20">
        <f t="shared" si="0"/>
        <v>1000000</v>
      </c>
      <c r="S20">
        <f t="shared" si="1"/>
        <v>18682.51045073822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17058.539269294015</v>
      </c>
      <c r="AC20">
        <f t="shared" si="2"/>
        <v>13115.240754573277</v>
      </c>
      <c r="AE20">
        <f t="shared" si="3"/>
        <v>16904.003731229401</v>
      </c>
      <c r="AF20">
        <f t="shared" si="4"/>
        <v>-845.2001865614701</v>
      </c>
      <c r="AG20">
        <f t="shared" si="5"/>
        <v>-8.7750792306227794</v>
      </c>
      <c r="AH20">
        <f t="shared" si="6"/>
        <v>-18447.026476264538</v>
      </c>
      <c r="AI20">
        <f t="shared" si="7"/>
        <v>-2396.9980108272302</v>
      </c>
      <c r="AJ20">
        <f t="shared" si="8"/>
        <v>3943.2985147207382</v>
      </c>
      <c r="AK20">
        <f t="shared" si="32"/>
        <v>1798.2717147981334</v>
      </c>
      <c r="AL20">
        <f t="shared" si="9"/>
        <v>3344.5722186916414</v>
      </c>
      <c r="AN20">
        <f t="shared" si="10"/>
        <v>5751.3411326085225</v>
      </c>
      <c r="AO20">
        <f t="shared" si="11"/>
        <v>-287.56705663042618</v>
      </c>
      <c r="AP20">
        <f t="shared" si="12"/>
        <v>-2.9855929354618671</v>
      </c>
      <c r="AQ20">
        <f t="shared" si="13"/>
        <v>-6276.3321538584732</v>
      </c>
      <c r="AR20">
        <f t="shared" si="14"/>
        <v>-815.5436708158386</v>
      </c>
      <c r="AS20">
        <f t="shared" si="15"/>
        <v>1341.6499017903407</v>
      </c>
      <c r="AT20">
        <f t="shared" si="16"/>
        <v>611.83576656562741</v>
      </c>
      <c r="AU20">
        <f t="shared" si="17"/>
        <v>1137.9419975401295</v>
      </c>
      <c r="AW20">
        <v>17</v>
      </c>
      <c r="AX20">
        <f>(R20*SUMPRODUCT(K21:$K$23, X21:$X$23)-$AZ$3*SUMPRODUCT(K20:$K$22, W21:$W$23))/Z20</f>
        <v>18682.51045073822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2.8197647999999999E-2</v>
      </c>
      <c r="O21">
        <f t="shared" si="29"/>
        <v>24079.559977417011</v>
      </c>
      <c r="P21">
        <f t="shared" si="30"/>
        <v>1203.9779988708506</v>
      </c>
      <c r="Q21" s="5">
        <f t="shared" si="31"/>
        <v>12.5</v>
      </c>
      <c r="R21">
        <f t="shared" si="0"/>
        <v>1000000</v>
      </c>
      <c r="S21">
        <f t="shared" si="1"/>
        <v>13097.91667382452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13115.240754573277</v>
      </c>
      <c r="AC21">
        <f t="shared" si="2"/>
        <v>8843.6000076557284</v>
      </c>
      <c r="AE21">
        <f t="shared" si="3"/>
        <v>16258.310546913215</v>
      </c>
      <c r="AF21">
        <f t="shared" si="4"/>
        <v>-812.91552734566073</v>
      </c>
      <c r="AG21">
        <f t="shared" si="5"/>
        <v>-8.439891842999339</v>
      </c>
      <c r="AH21">
        <f t="shared" si="6"/>
        <v>-19794.927625376957</v>
      </c>
      <c r="AI21">
        <f t="shared" si="7"/>
        <v>-4357.9724976524012</v>
      </c>
      <c r="AJ21">
        <f t="shared" si="8"/>
        <v>4271.6407469175483</v>
      </c>
      <c r="AK21">
        <f t="shared" si="32"/>
        <v>1465.1606152134248</v>
      </c>
      <c r="AL21">
        <f t="shared" si="9"/>
        <v>1378.8288644785719</v>
      </c>
      <c r="AN21">
        <f t="shared" si="10"/>
        <v>5261.7268415268927</v>
      </c>
      <c r="AO21">
        <f t="shared" si="11"/>
        <v>-263.08634207634464</v>
      </c>
      <c r="AP21">
        <f t="shared" si="12"/>
        <v>-2.7314280485511349</v>
      </c>
      <c r="AQ21">
        <f t="shared" si="13"/>
        <v>-6406.2930592934817</v>
      </c>
      <c r="AR21">
        <f t="shared" si="14"/>
        <v>-1410.3839878914839</v>
      </c>
      <c r="AS21">
        <f t="shared" si="15"/>
        <v>1382.4441789668826</v>
      </c>
      <c r="AT21">
        <f t="shared" si="16"/>
        <v>474.17441769066266</v>
      </c>
      <c r="AU21">
        <f t="shared" si="17"/>
        <v>446.2346087660614</v>
      </c>
      <c r="AW21">
        <v>18</v>
      </c>
      <c r="AX21">
        <f>(R21*SUMPRODUCT(K22:$K$23, X22:$X$23)-$AZ$3*SUMPRODUCT(K21:$K$22, W22:$W$23))/Z21</f>
        <v>13097.91667382452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3.1331300999999999E-2</v>
      </c>
      <c r="O22">
        <f t="shared" si="29"/>
        <v>24079.559977417011</v>
      </c>
      <c r="P22">
        <f t="shared" si="30"/>
        <v>1203.9779988708506</v>
      </c>
      <c r="Q22" s="5">
        <f t="shared" si="31"/>
        <v>12.5</v>
      </c>
      <c r="R22">
        <f t="shared" si="0"/>
        <v>1000000</v>
      </c>
      <c r="S22">
        <f t="shared" si="1"/>
        <v>6794.6657894094114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8843.6000076557284</v>
      </c>
      <c r="AC22">
        <f t="shared" si="2"/>
        <v>4398.0839587669452</v>
      </c>
      <c r="AE22">
        <f t="shared" si="3"/>
        <v>15586.333419947268</v>
      </c>
      <c r="AF22">
        <f t="shared" si="4"/>
        <v>-779.31667099736342</v>
      </c>
      <c r="AG22">
        <f t="shared" si="5"/>
        <v>-8.091060132828888</v>
      </c>
      <c r="AH22">
        <f t="shared" si="6"/>
        <v>-21154.623339236565</v>
      </c>
      <c r="AI22">
        <f t="shared" si="7"/>
        <v>-6355.6976504194881</v>
      </c>
      <c r="AJ22">
        <f t="shared" si="8"/>
        <v>4445.5160488887832</v>
      </c>
      <c r="AK22">
        <f t="shared" si="32"/>
        <v>1655.5431729623947</v>
      </c>
      <c r="AL22">
        <f t="shared" si="9"/>
        <v>-254.63842856831025</v>
      </c>
      <c r="AN22">
        <f t="shared" si="10"/>
        <v>4714.2549772523034</v>
      </c>
      <c r="AO22">
        <f t="shared" si="11"/>
        <v>-235.71274886261517</v>
      </c>
      <c r="AP22">
        <f t="shared" si="12"/>
        <v>-2.4472285735669397</v>
      </c>
      <c r="AQ22">
        <f t="shared" si="13"/>
        <v>-6398.4444373082788</v>
      </c>
      <c r="AR22">
        <f t="shared" si="14"/>
        <v>-1922.3494374921572</v>
      </c>
      <c r="AS22">
        <f t="shared" si="15"/>
        <v>1344.5943696487307</v>
      </c>
      <c r="AT22">
        <f t="shared" si="16"/>
        <v>500.73692336170012</v>
      </c>
      <c r="AU22">
        <f t="shared" si="17"/>
        <v>-77.018144481726551</v>
      </c>
      <c r="AW22">
        <v>19</v>
      </c>
      <c r="AX22">
        <f>(R22*SUMPRODUCT(K23:$K$23, X23:$X$23)-$AZ$3*SUMPRODUCT(K22:$K$22, W23:$W$23))/Z22</f>
        <v>6794.6657894094114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3.466458E-2</v>
      </c>
      <c r="O23">
        <f t="shared" si="29"/>
        <v>24079.559977417011</v>
      </c>
      <c r="P23">
        <f t="shared" si="30"/>
        <v>1203.9779988708506</v>
      </c>
      <c r="Q23" s="5">
        <f t="shared" si="31"/>
        <v>12.5</v>
      </c>
      <c r="R23">
        <f t="shared" si="0"/>
        <v>1000000</v>
      </c>
      <c r="S23">
        <f t="shared" si="1"/>
        <v>7112.3352564583147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4398.0839587669452</v>
      </c>
      <c r="AC23">
        <f t="shared" si="2"/>
        <v>4398.0839587669452</v>
      </c>
      <c r="AE23">
        <f t="shared" si="3"/>
        <v>14890.176384005361</v>
      </c>
      <c r="AF23">
        <f t="shared" si="4"/>
        <v>-744.50881920026802</v>
      </c>
      <c r="AG23">
        <f t="shared" si="5"/>
        <v>-7.7296763302413414</v>
      </c>
      <c r="AH23">
        <f t="shared" si="6"/>
        <v>-22437.85610074061</v>
      </c>
      <c r="AI23">
        <f t="shared" si="7"/>
        <v>-8299.9182122657585</v>
      </c>
      <c r="AJ23">
        <f t="shared" si="8"/>
        <v>0</v>
      </c>
      <c r="AK23">
        <f t="shared" si="32"/>
        <v>1926.695783299135</v>
      </c>
      <c r="AL23">
        <f t="shared" si="9"/>
        <v>-6373.2224289666237</v>
      </c>
      <c r="AN23">
        <f t="shared" si="10"/>
        <v>4079.8032056168313</v>
      </c>
      <c r="AO23">
        <f t="shared" si="11"/>
        <v>-203.99016028084156</v>
      </c>
      <c r="AP23">
        <f t="shared" si="12"/>
        <v>-2.1178767435135186</v>
      </c>
      <c r="AQ23">
        <f t="shared" si="13"/>
        <v>-6147.8141619130038</v>
      </c>
      <c r="AR23">
        <f t="shared" si="14"/>
        <v>-2274.1189933205274</v>
      </c>
      <c r="AS23">
        <f t="shared" si="15"/>
        <v>0</v>
      </c>
      <c r="AT23">
        <f t="shared" si="16"/>
        <v>527.901042286902</v>
      </c>
      <c r="AU23">
        <f t="shared" si="17"/>
        <v>-1746.2179510336255</v>
      </c>
      <c r="AW23">
        <v>20</v>
      </c>
      <c r="AX23">
        <f>(R23*SUMPRODUCT(K$23:$K24, X$23:$X24)-$AZ$3*SUMPRODUCT(K$22:$K23, W$23:$W24))/Z23</f>
        <v>7112.3352564583147</v>
      </c>
    </row>
    <row r="25" spans="5:50" x14ac:dyDescent="0.25">
      <c r="AN25" s="6">
        <f t="shared" ref="AN25:AU25" si="33">SUM(AN3:AN23)</f>
        <v>222194.93149660711</v>
      </c>
      <c r="AO25" s="6">
        <f t="shared" si="33"/>
        <v>-29169.416557893113</v>
      </c>
      <c r="AP25" s="6">
        <f t="shared" si="33"/>
        <v>-727.80113173584982</v>
      </c>
      <c r="AQ25" s="6">
        <f t="shared" si="33"/>
        <v>-89238.451024794689</v>
      </c>
      <c r="AR25" s="6">
        <f t="shared" si="33"/>
        <v>103059.26278218342</v>
      </c>
      <c r="AS25" s="6">
        <f t="shared" si="33"/>
        <v>-14518.441363515252</v>
      </c>
      <c r="AT25" s="6">
        <f t="shared" si="33"/>
        <v>26457.979568409293</v>
      </c>
      <c r="AU25" s="7">
        <f t="shared" si="33"/>
        <v>114998.80098707744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78929.672143554213</v>
      </c>
      <c r="K3">
        <v>1</v>
      </c>
      <c r="L3" s="2">
        <v>0</v>
      </c>
      <c r="O3">
        <f>$C$3</f>
        <v>78929.672143554213</v>
      </c>
      <c r="P3">
        <f>O3*B5</f>
        <v>63143.737714843373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78929.672143554213</v>
      </c>
      <c r="AF3">
        <f t="shared" ref="AF3:AF23" si="4">-$Z3*P3</f>
        <v>-63143.737714843373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15160.977458010839</v>
      </c>
      <c r="AJ3">
        <f t="shared" ref="AJ3:AJ23" si="8">AB3-AC3</f>
        <v>0</v>
      </c>
      <c r="AL3">
        <f t="shared" ref="AL3:AL23" si="9">SUM(AI3:AK3)</f>
        <v>15160.977458010839</v>
      </c>
      <c r="AN3">
        <f t="shared" ref="AN3:AN23" si="10">AE3*$K3</f>
        <v>78929.672143554213</v>
      </c>
      <c r="AO3">
        <f t="shared" ref="AO3:AO23" si="11">AF3*$K3</f>
        <v>-63143.737714843373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15160.977458010839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15160.977458010839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27790.648337408882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1000000</v>
      </c>
      <c r="S4">
        <f t="shared" si="1"/>
        <v>17088.529528847819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16715.921815221052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-16715.921815221052</v>
      </c>
      <c r="AK4">
        <f>H4*SUM(AB4, AE4:AF4)</f>
        <v>0</v>
      </c>
      <c r="AL4">
        <f t="shared" si="9"/>
        <v>-28520.472815221052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-11074.726522187821</v>
      </c>
      <c r="AR4">
        <f t="shared" si="14"/>
        <v>-11074.726522187821</v>
      </c>
      <c r="AS4">
        <f t="shared" si="15"/>
        <v>-15682.448461601511</v>
      </c>
      <c r="AT4">
        <f t="shared" si="16"/>
        <v>0</v>
      </c>
      <c r="AU4">
        <f t="shared" si="17"/>
        <v>-26757.174983789333</v>
      </c>
      <c r="AW4">
        <v>1</v>
      </c>
      <c r="AX4">
        <f>(R4*SUMPRODUCT(K5:$K$23, X5:$X$23)-$AZ$3*SUMPRODUCT(K4:$K$22, W5:$W$23))/Z4</f>
        <v>17088.529528847819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1.3628751999999999E-2</v>
      </c>
      <c r="O5">
        <f t="shared" ref="O5:O23" si="29">$C$3</f>
        <v>78929.672143554213</v>
      </c>
      <c r="P5">
        <f t="shared" ref="P5:P23" si="30">O5*$C$5</f>
        <v>3946.4836071777108</v>
      </c>
      <c r="Q5" s="5">
        <f t="shared" ref="Q5:Q23" si="31">$C$8</f>
        <v>12.5</v>
      </c>
      <c r="R5">
        <f t="shared" si="0"/>
        <v>1000000</v>
      </c>
      <c r="S5">
        <f t="shared" si="1"/>
        <v>32151.420568352365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16715.921815221052</v>
      </c>
      <c r="AC5">
        <f t="shared" si="2"/>
        <v>30707.240208333969</v>
      </c>
      <c r="AE5">
        <f t="shared" si="3"/>
        <v>75384.302131362143</v>
      </c>
      <c r="AF5">
        <f t="shared" si="4"/>
        <v>-3769.2151065681069</v>
      </c>
      <c r="AG5">
        <f t="shared" si="5"/>
        <v>-11.93852389160063</v>
      </c>
      <c r="AH5">
        <f t="shared" si="6"/>
        <v>-13331.583181949647</v>
      </c>
      <c r="AI5">
        <f t="shared" si="7"/>
        <v>58271.565318952787</v>
      </c>
      <c r="AJ5">
        <f t="shared" si="8"/>
        <v>-13991.318393112917</v>
      </c>
      <c r="AK5">
        <f>H5*SUM(AB5, AE5:AF5)</f>
        <v>7631.7991637773039</v>
      </c>
      <c r="AL5">
        <f t="shared" si="9"/>
        <v>51912.046089617172</v>
      </c>
      <c r="AN5">
        <f t="shared" si="10"/>
        <v>65099.057296614563</v>
      </c>
      <c r="AO5">
        <f t="shared" si="11"/>
        <v>-3254.9528648307278</v>
      </c>
      <c r="AP5">
        <f t="shared" si="12"/>
        <v>-10.309661678661056</v>
      </c>
      <c r="AQ5">
        <f t="shared" si="13"/>
        <v>-11512.655458479885</v>
      </c>
      <c r="AR5">
        <f t="shared" si="14"/>
        <v>50321.139311625288</v>
      </c>
      <c r="AS5">
        <f t="shared" si="15"/>
        <v>-12082.378054535384</v>
      </c>
      <c r="AT5">
        <f t="shared" si="16"/>
        <v>6590.5356551984378</v>
      </c>
      <c r="AU5">
        <f t="shared" si="17"/>
        <v>44829.296912288337</v>
      </c>
      <c r="AW5">
        <v>2</v>
      </c>
      <c r="AX5">
        <f>(R5*SUMPRODUCT(K6:$K$23, X6:$X$23)-$AZ$3*SUMPRODUCT(K5:$K$22, W6:$W$23))/Z5</f>
        <v>32151.420568352365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1.5530428000000001E-2</v>
      </c>
      <c r="O6">
        <f t="shared" si="29"/>
        <v>78929.672143554213</v>
      </c>
      <c r="P6">
        <f t="shared" si="30"/>
        <v>3946.4836071777108</v>
      </c>
      <c r="Q6" s="5">
        <f t="shared" si="31"/>
        <v>12.5</v>
      </c>
      <c r="R6">
        <f t="shared" si="0"/>
        <v>1000000</v>
      </c>
      <c r="S6">
        <f t="shared" si="1"/>
        <v>45209.085430155443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30707.240208333969</v>
      </c>
      <c r="AC6">
        <f t="shared" si="2"/>
        <v>42076.017207376135</v>
      </c>
      <c r="AE6">
        <f t="shared" si="3"/>
        <v>73459.708633467148</v>
      </c>
      <c r="AF6">
        <f t="shared" si="4"/>
        <v>-3672.9854316733577</v>
      </c>
      <c r="AG6">
        <f t="shared" si="5"/>
        <v>-11.633728266959841</v>
      </c>
      <c r="AH6">
        <f t="shared" si="6"/>
        <v>-14832.830857982673</v>
      </c>
      <c r="AI6">
        <f t="shared" si="7"/>
        <v>54942.258615544168</v>
      </c>
      <c r="AJ6">
        <f t="shared" si="8"/>
        <v>-11368.776999042166</v>
      </c>
      <c r="AK6">
        <f>H6*SUM(AB6, AE6:AF6)</f>
        <v>10933.743219021901</v>
      </c>
      <c r="AL6">
        <f t="shared" si="9"/>
        <v>54507.224835523899</v>
      </c>
      <c r="AN6">
        <f t="shared" si="10"/>
        <v>57212.34713332924</v>
      </c>
      <c r="AO6">
        <f t="shared" si="11"/>
        <v>-2860.6173566664625</v>
      </c>
      <c r="AP6">
        <f t="shared" si="12"/>
        <v>-9.0606526005317836</v>
      </c>
      <c r="AQ6">
        <f t="shared" si="13"/>
        <v>-11552.197576104234</v>
      </c>
      <c r="AR6">
        <f t="shared" si="14"/>
        <v>42790.471547958019</v>
      </c>
      <c r="AS6">
        <f t="shared" si="15"/>
        <v>-8854.301606285997</v>
      </c>
      <c r="AT6">
        <f t="shared" si="16"/>
        <v>8515.4858921993691</v>
      </c>
      <c r="AU6">
        <f t="shared" si="17"/>
        <v>42451.655833871388</v>
      </c>
      <c r="AW6">
        <v>3</v>
      </c>
      <c r="AX6">
        <f>(R6*SUMPRODUCT(K7:$K$23, X7:$X$23)-$AZ$3*SUMPRODUCT(K6:$K$22, W7:$W$23))/Z6</f>
        <v>45209.085430155443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1.7564712E-2</v>
      </c>
      <c r="O7">
        <f t="shared" si="29"/>
        <v>78929.672143554213</v>
      </c>
      <c r="P7">
        <f t="shared" si="30"/>
        <v>3946.4836071777108</v>
      </c>
      <c r="Q7" s="5">
        <f t="shared" si="31"/>
        <v>12.5</v>
      </c>
      <c r="R7">
        <f t="shared" si="0"/>
        <v>1000000</v>
      </c>
      <c r="S7">
        <f t="shared" si="1"/>
        <v>56013.852520724984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42076.017207376135</v>
      </c>
      <c r="AC7">
        <f t="shared" si="2"/>
        <v>50694.991720558202</v>
      </c>
      <c r="AE7">
        <f t="shared" si="3"/>
        <v>71434.812921381701</v>
      </c>
      <c r="AF7">
        <f t="shared" si="4"/>
        <v>-3571.7406460690854</v>
      </c>
      <c r="AG7">
        <f t="shared" si="5"/>
        <v>-11.313047897794833</v>
      </c>
      <c r="AH7">
        <f t="shared" si="6"/>
        <v>-16347.446919632697</v>
      </c>
      <c r="AI7">
        <f t="shared" si="7"/>
        <v>51504.312307782122</v>
      </c>
      <c r="AJ7">
        <f t="shared" si="8"/>
        <v>-8618.9745131820673</v>
      </c>
      <c r="AK7">
        <f>H7*SUM(AB7, AE7:AF7)</f>
        <v>11510.622668837512</v>
      </c>
      <c r="AL7">
        <f t="shared" si="9"/>
        <v>54395.960463437565</v>
      </c>
      <c r="AN7">
        <f t="shared" si="10"/>
        <v>50362.365585004969</v>
      </c>
      <c r="AO7">
        <f t="shared" si="11"/>
        <v>-2518.1182792502486</v>
      </c>
      <c r="AP7">
        <f t="shared" si="12"/>
        <v>-7.9758290224188224</v>
      </c>
      <c r="AQ7">
        <f t="shared" si="13"/>
        <v>-11525.138297122608</v>
      </c>
      <c r="AR7">
        <f t="shared" si="14"/>
        <v>36311.133179609693</v>
      </c>
      <c r="AS7">
        <f t="shared" si="15"/>
        <v>-6076.4762676489081</v>
      </c>
      <c r="AT7">
        <f t="shared" si="16"/>
        <v>8115.1215108106653</v>
      </c>
      <c r="AU7">
        <f t="shared" si="17"/>
        <v>38349.778422771444</v>
      </c>
      <c r="AW7">
        <v>4</v>
      </c>
      <c r="AX7">
        <f>(R7*SUMPRODUCT(K8:$K$23, X8:$X$23)-$AZ$3*SUMPRODUCT(K7:$K$22, W8:$W$23))/Z7</f>
        <v>56013.852520724984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1.9807176999999999E-2</v>
      </c>
      <c r="O8">
        <f t="shared" si="29"/>
        <v>78929.672143554213</v>
      </c>
      <c r="P8">
        <f t="shared" si="30"/>
        <v>3946.4836071777108</v>
      </c>
      <c r="Q8" s="5">
        <f t="shared" si="31"/>
        <v>12.5</v>
      </c>
      <c r="R8">
        <f t="shared" si="0"/>
        <v>1000000</v>
      </c>
      <c r="S8">
        <f t="shared" si="1"/>
        <v>64509.098692868691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50694.991720558202</v>
      </c>
      <c r="AC8">
        <f t="shared" si="2"/>
        <v>56643.312705975579</v>
      </c>
      <c r="AE8">
        <f t="shared" si="3"/>
        <v>69305.542808672195</v>
      </c>
      <c r="AF8">
        <f t="shared" si="4"/>
        <v>-3465.2771404336104</v>
      </c>
      <c r="AG8">
        <f t="shared" si="5"/>
        <v>-10.975837876695785</v>
      </c>
      <c r="AH8">
        <f t="shared" si="6"/>
        <v>-17926.36336968801</v>
      </c>
      <c r="AI8">
        <f t="shared" si="7"/>
        <v>47902.926460673872</v>
      </c>
      <c r="AJ8">
        <f t="shared" si="8"/>
        <v>-5948.3209854173765</v>
      </c>
      <c r="AK8">
        <f t="shared" ref="AK8:AK23" si="32">H8*SUM(AB8:AB8, AE8:AF8)</f>
        <v>8448.8061606877691</v>
      </c>
      <c r="AL8">
        <f t="shared" si="9"/>
        <v>50403.411635944263</v>
      </c>
      <c r="AN8">
        <f t="shared" si="10"/>
        <v>45558.233696852229</v>
      </c>
      <c r="AO8">
        <f t="shared" si="11"/>
        <v>-2277.911684842612</v>
      </c>
      <c r="AP8">
        <f t="shared" si="12"/>
        <v>-7.215004265758366</v>
      </c>
      <c r="AQ8">
        <f t="shared" si="13"/>
        <v>-11783.955779489905</v>
      </c>
      <c r="AR8">
        <f t="shared" si="14"/>
        <v>31489.151228253948</v>
      </c>
      <c r="AS8">
        <f t="shared" si="15"/>
        <v>-3910.1489805174083</v>
      </c>
      <c r="AT8">
        <f t="shared" si="16"/>
        <v>5553.8513938289816</v>
      </c>
      <c r="AU8">
        <f t="shared" si="17"/>
        <v>33132.853641565518</v>
      </c>
      <c r="AW8">
        <v>5</v>
      </c>
      <c r="AX8">
        <f>(R8*SUMPRODUCT(K9:$K$23, X9:$X$23)-$AZ$3*SUMPRODUCT(K8:$K$22, W9:$W$23))/Z8</f>
        <v>64509.098692868691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2.2489294999999999E-2</v>
      </c>
      <c r="O9">
        <f t="shared" si="29"/>
        <v>78929.672143554213</v>
      </c>
      <c r="P9">
        <f t="shared" si="30"/>
        <v>3946.4836071777108</v>
      </c>
      <c r="Q9" s="5">
        <f t="shared" si="31"/>
        <v>12.5</v>
      </c>
      <c r="R9">
        <f t="shared" si="0"/>
        <v>1000000</v>
      </c>
      <c r="S9">
        <f t="shared" si="1"/>
        <v>71035.2569294555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56643.312705975579</v>
      </c>
      <c r="AC9">
        <f t="shared" si="2"/>
        <v>60347.238992285616</v>
      </c>
      <c r="AE9">
        <f t="shared" si="3"/>
        <v>67053.854583226115</v>
      </c>
      <c r="AF9">
        <f t="shared" si="4"/>
        <v>-3352.6927291613065</v>
      </c>
      <c r="AG9">
        <f t="shared" si="5"/>
        <v>-10.619240642047641</v>
      </c>
      <c r="AH9">
        <f t="shared" si="6"/>
        <v>-19747.108470494808</v>
      </c>
      <c r="AI9">
        <f t="shared" si="7"/>
        <v>43943.434142927952</v>
      </c>
      <c r="AJ9">
        <f t="shared" si="8"/>
        <v>-3703.9262863100375</v>
      </c>
      <c r="AK9">
        <f t="shared" si="32"/>
        <v>6281.9815720341085</v>
      </c>
      <c r="AL9">
        <f t="shared" si="9"/>
        <v>46521.489428652021</v>
      </c>
      <c r="AN9">
        <f t="shared" si="10"/>
        <v>41891.350316096046</v>
      </c>
      <c r="AO9">
        <f t="shared" si="11"/>
        <v>-2094.567515804803</v>
      </c>
      <c r="AP9">
        <f t="shared" si="12"/>
        <v>-6.6342842270878961</v>
      </c>
      <c r="AQ9">
        <f t="shared" si="13"/>
        <v>-12336.845417897608</v>
      </c>
      <c r="AR9">
        <f t="shared" si="14"/>
        <v>27453.303098166547</v>
      </c>
      <c r="AS9">
        <f t="shared" si="15"/>
        <v>-2313.997824125463</v>
      </c>
      <c r="AT9">
        <f t="shared" si="16"/>
        <v>3924.6168971048482</v>
      </c>
      <c r="AU9">
        <f t="shared" si="17"/>
        <v>29063.922171145932</v>
      </c>
      <c r="AW9">
        <v>6</v>
      </c>
      <c r="AX9">
        <f>(R9*SUMPRODUCT(K10:$K$23, X10:$X$23)-$AZ$3*SUMPRODUCT(K9:$K$22, W10:$W$23))/Z9</f>
        <v>71035.2569294555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2.5348699999999998E-2</v>
      </c>
      <c r="O10">
        <f t="shared" si="29"/>
        <v>78929.672143554213</v>
      </c>
      <c r="P10">
        <f t="shared" si="30"/>
        <v>3946.4836071777108</v>
      </c>
      <c r="Q10" s="5">
        <f t="shared" si="31"/>
        <v>12.5</v>
      </c>
      <c r="R10">
        <f t="shared" si="0"/>
        <v>1000000</v>
      </c>
      <c r="S10">
        <f t="shared" si="1"/>
        <v>76038.650645021073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60347.238992285616</v>
      </c>
      <c r="AC10">
        <f t="shared" si="2"/>
        <v>62314.369442400159</v>
      </c>
      <c r="AE10">
        <f t="shared" si="3"/>
        <v>64683.587993720044</v>
      </c>
      <c r="AF10">
        <f t="shared" si="4"/>
        <v>-3234.1793996860024</v>
      </c>
      <c r="AG10">
        <f t="shared" si="5"/>
        <v>-10.243864290364094</v>
      </c>
      <c r="AH10">
        <f t="shared" si="6"/>
        <v>-21534.715621045842</v>
      </c>
      <c r="AI10">
        <f t="shared" si="7"/>
        <v>39904.449108697838</v>
      </c>
      <c r="AJ10">
        <f t="shared" si="8"/>
        <v>-1967.1304501145423</v>
      </c>
      <c r="AK10">
        <f t="shared" si="32"/>
        <v>6394.3239982817822</v>
      </c>
      <c r="AL10">
        <f t="shared" si="9"/>
        <v>44331.642656865079</v>
      </c>
      <c r="AN10">
        <f t="shared" si="10"/>
        <v>38394.817616320637</v>
      </c>
      <c r="AO10">
        <f t="shared" si="11"/>
        <v>-1919.7408808160319</v>
      </c>
      <c r="AP10">
        <f t="shared" si="12"/>
        <v>-6.0805424268216957</v>
      </c>
      <c r="AQ10">
        <f t="shared" si="13"/>
        <v>-12782.554343918891</v>
      </c>
      <c r="AR10">
        <f t="shared" si="14"/>
        <v>23686.441849158891</v>
      </c>
      <c r="AS10">
        <f t="shared" si="15"/>
        <v>-1167.6472688403021</v>
      </c>
      <c r="AT10">
        <f t="shared" si="16"/>
        <v>3795.5362605662349</v>
      </c>
      <c r="AU10">
        <f t="shared" si="17"/>
        <v>26314.330840884824</v>
      </c>
      <c r="AW10">
        <v>7</v>
      </c>
      <c r="AX10">
        <f>(R10*SUMPRODUCT(K11:$K$23, X11:$X$23)-$AZ$3*SUMPRODUCT(K10:$K$22, W11:$W$23))/Z10</f>
        <v>76038.650645021073</v>
      </c>
    </row>
    <row r="11" spans="1:52" x14ac:dyDescent="0.25">
      <c r="A11" t="s">
        <v>33</v>
      </c>
      <c r="C11" s="24">
        <f>AU25</f>
        <v>330977.32632050663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2.8197647999999999E-2</v>
      </c>
      <c r="O11">
        <f t="shared" si="29"/>
        <v>78929.672143554213</v>
      </c>
      <c r="P11">
        <f t="shared" si="30"/>
        <v>3946.4836071777108</v>
      </c>
      <c r="Q11" s="5">
        <f t="shared" si="31"/>
        <v>12.5</v>
      </c>
      <c r="R11">
        <f t="shared" si="0"/>
        <v>1000000</v>
      </c>
      <c r="S11">
        <f t="shared" si="1"/>
        <v>79659.640040222177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62314.369442400159</v>
      </c>
      <c r="AC11">
        <f t="shared" si="2"/>
        <v>62788.192013779299</v>
      </c>
      <c r="AE11">
        <f t="shared" si="3"/>
        <v>62212.827068158906</v>
      </c>
      <c r="AF11">
        <f t="shared" si="4"/>
        <v>-3110.6413534079456</v>
      </c>
      <c r="AG11">
        <f t="shared" si="5"/>
        <v>-9.8525727680409965</v>
      </c>
      <c r="AH11">
        <f t="shared" si="6"/>
        <v>-23108.230353556519</v>
      </c>
      <c r="AI11">
        <f t="shared" si="7"/>
        <v>35984.102788426404</v>
      </c>
      <c r="AJ11">
        <f t="shared" si="8"/>
        <v>-473.82257137913984</v>
      </c>
      <c r="AK11">
        <f t="shared" si="32"/>
        <v>6252.9525905932833</v>
      </c>
      <c r="AL11">
        <f t="shared" si="9"/>
        <v>41763.232807640547</v>
      </c>
      <c r="AN11">
        <f t="shared" si="10"/>
        <v>35119.568129327839</v>
      </c>
      <c r="AO11">
        <f t="shared" si="11"/>
        <v>-1755.978406466392</v>
      </c>
      <c r="AP11">
        <f t="shared" si="12"/>
        <v>-5.5618449905400809</v>
      </c>
      <c r="AQ11">
        <f t="shared" si="13"/>
        <v>-13044.754731380612</v>
      </c>
      <c r="AR11">
        <f t="shared" si="14"/>
        <v>20313.273146490297</v>
      </c>
      <c r="AS11">
        <f t="shared" si="15"/>
        <v>-267.47609554107106</v>
      </c>
      <c r="AT11">
        <f t="shared" si="16"/>
        <v>3529.8346798194552</v>
      </c>
      <c r="AU11">
        <f t="shared" si="17"/>
        <v>23575.63173076868</v>
      </c>
      <c r="AW11">
        <v>8</v>
      </c>
      <c r="AX11">
        <f>(R11*SUMPRODUCT(K12:$K$23, X12:$X$23)-$AZ$3*SUMPRODUCT(K11:$K$22, W12:$W$23))/Z11</f>
        <v>79659.640040222177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3.1331300999999999E-2</v>
      </c>
      <c r="O12">
        <f t="shared" si="29"/>
        <v>78929.672143554213</v>
      </c>
      <c r="P12">
        <f t="shared" si="30"/>
        <v>3946.4836071777108</v>
      </c>
      <c r="Q12" s="5">
        <f t="shared" si="31"/>
        <v>12.5</v>
      </c>
      <c r="R12">
        <f t="shared" si="0"/>
        <v>1000000</v>
      </c>
      <c r="S12">
        <f t="shared" si="1"/>
        <v>81919.403772719423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62788.192013779299</v>
      </c>
      <c r="AC12">
        <f t="shared" si="2"/>
        <v>61900.615663627701</v>
      </c>
      <c r="AE12">
        <f t="shared" si="3"/>
        <v>59641.489986543886</v>
      </c>
      <c r="AF12">
        <f t="shared" si="4"/>
        <v>-2982.0744993271946</v>
      </c>
      <c r="AG12">
        <f t="shared" si="5"/>
        <v>-9.4453531173406926</v>
      </c>
      <c r="AH12">
        <f t="shared" si="6"/>
        <v>-24695.513841591652</v>
      </c>
      <c r="AI12">
        <f t="shared" si="7"/>
        <v>31954.456292507697</v>
      </c>
      <c r="AJ12">
        <f t="shared" si="8"/>
        <v>887.57635015159758</v>
      </c>
      <c r="AK12">
        <f t="shared" si="32"/>
        <v>6199.3308293016917</v>
      </c>
      <c r="AL12">
        <f t="shared" si="9"/>
        <v>39041.363471960984</v>
      </c>
      <c r="AN12">
        <f t="shared" si="10"/>
        <v>32006.873930967377</v>
      </c>
      <c r="AO12">
        <f t="shared" si="11"/>
        <v>-1600.3436965483691</v>
      </c>
      <c r="AP12">
        <f t="shared" si="12"/>
        <v>-5.0688912454802999</v>
      </c>
      <c r="AQ12">
        <f t="shared" si="13"/>
        <v>-13252.958609293919</v>
      </c>
      <c r="AR12">
        <f t="shared" si="14"/>
        <v>17148.502733879606</v>
      </c>
      <c r="AS12">
        <f t="shared" si="15"/>
        <v>476.32184155392133</v>
      </c>
      <c r="AT12">
        <f t="shared" si="16"/>
        <v>3326.8987806070209</v>
      </c>
      <c r="AU12">
        <f t="shared" si="17"/>
        <v>20951.723356040548</v>
      </c>
      <c r="AW12">
        <v>9</v>
      </c>
      <c r="AX12">
        <f>(R12*SUMPRODUCT(K13:$K$23, X13:$X$23)-$AZ$3*SUMPRODUCT(K12:$K$22, W13:$W$23))/Z12</f>
        <v>81919.403772719423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3.466458E-2</v>
      </c>
      <c r="O13">
        <f t="shared" si="29"/>
        <v>78929.672143554213</v>
      </c>
      <c r="P13">
        <f t="shared" si="30"/>
        <v>3946.4836071777108</v>
      </c>
      <c r="Q13" s="5">
        <f t="shared" si="31"/>
        <v>12.5</v>
      </c>
      <c r="R13">
        <f t="shared" si="0"/>
        <v>1000000</v>
      </c>
      <c r="S13">
        <f t="shared" si="1"/>
        <v>82845.215051321647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61900.615663627701</v>
      </c>
      <c r="AC13">
        <f t="shared" si="2"/>
        <v>59804.173856462643</v>
      </c>
      <c r="AE13">
        <f t="shared" si="3"/>
        <v>56977.6278857207</v>
      </c>
      <c r="AF13">
        <f t="shared" si="4"/>
        <v>-2848.8813942860352</v>
      </c>
      <c r="AG13">
        <f t="shared" si="5"/>
        <v>-9.0234803874029801</v>
      </c>
      <c r="AH13">
        <f t="shared" si="6"/>
        <v>-26193.535901144463</v>
      </c>
      <c r="AI13">
        <f t="shared" si="7"/>
        <v>27926.187109902796</v>
      </c>
      <c r="AJ13">
        <f t="shared" si="8"/>
        <v>2096.441807165058</v>
      </c>
      <c r="AK13">
        <f t="shared" si="32"/>
        <v>5998.7180234167254</v>
      </c>
      <c r="AL13">
        <f t="shared" si="9"/>
        <v>36021.346940484582</v>
      </c>
      <c r="AN13">
        <f t="shared" si="10"/>
        <v>29074.165969124053</v>
      </c>
      <c r="AO13">
        <f t="shared" si="11"/>
        <v>-1453.7082984562028</v>
      </c>
      <c r="AP13">
        <f t="shared" si="12"/>
        <v>-4.604441710502277</v>
      </c>
      <c r="AQ13">
        <f t="shared" si="13"/>
        <v>-13365.863732262162</v>
      </c>
      <c r="AR13">
        <f t="shared" si="14"/>
        <v>14249.989496695185</v>
      </c>
      <c r="AS13">
        <f t="shared" si="15"/>
        <v>1069.7584176087237</v>
      </c>
      <c r="AT13">
        <f t="shared" si="16"/>
        <v>3060.9860376181509</v>
      </c>
      <c r="AU13">
        <f t="shared" si="17"/>
        <v>18380.733951922062</v>
      </c>
      <c r="AW13">
        <v>10</v>
      </c>
      <c r="AX13">
        <f>(R13*SUMPRODUCT(K14:$K$23, X14:$X$23)-$AZ$3*SUMPRODUCT(K13:$K$22, W14:$W$23))/Z13</f>
        <v>82845.215051321647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3.8375247000000001E-2</v>
      </c>
      <c r="O14">
        <f t="shared" si="29"/>
        <v>78929.672143554213</v>
      </c>
      <c r="P14">
        <f t="shared" si="30"/>
        <v>3946.4836071777108</v>
      </c>
      <c r="Q14" s="5">
        <f t="shared" si="31"/>
        <v>12.5</v>
      </c>
      <c r="R14">
        <f t="shared" si="0"/>
        <v>1000000</v>
      </c>
      <c r="S14">
        <f t="shared" si="1"/>
        <v>82386.968812881212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59804.173856462643</v>
      </c>
      <c r="AC14">
        <f t="shared" si="2"/>
        <v>56596.336537526768</v>
      </c>
      <c r="AE14">
        <f t="shared" si="3"/>
        <v>54221.321063274874</v>
      </c>
      <c r="AF14">
        <f t="shared" si="4"/>
        <v>-2711.0660531637436</v>
      </c>
      <c r="AG14">
        <f t="shared" si="5"/>
        <v>-8.5869672948627045</v>
      </c>
      <c r="AH14">
        <f t="shared" si="6"/>
        <v>-27702.263093299603</v>
      </c>
      <c r="AI14">
        <f t="shared" si="7"/>
        <v>23799.404949516669</v>
      </c>
      <c r="AJ14">
        <f t="shared" si="8"/>
        <v>3207.8373189358754</v>
      </c>
      <c r="AK14">
        <f t="shared" si="32"/>
        <v>5721.5616437418921</v>
      </c>
      <c r="AL14">
        <f t="shared" si="9"/>
        <v>32728.803912194438</v>
      </c>
      <c r="AN14">
        <f t="shared" si="10"/>
        <v>26315.09987545052</v>
      </c>
      <c r="AO14">
        <f t="shared" si="11"/>
        <v>-1315.7549937725259</v>
      </c>
      <c r="AP14">
        <f t="shared" si="12"/>
        <v>-4.1674916354000624</v>
      </c>
      <c r="AQ14">
        <f t="shared" si="13"/>
        <v>-13444.670948269153</v>
      </c>
      <c r="AR14">
        <f t="shared" si="14"/>
        <v>11550.506441773445</v>
      </c>
      <c r="AS14">
        <f t="shared" si="15"/>
        <v>1556.8517656271301</v>
      </c>
      <c r="AT14">
        <f t="shared" si="16"/>
        <v>2776.8313856261652</v>
      </c>
      <c r="AU14">
        <f t="shared" si="17"/>
        <v>15884.189593026742</v>
      </c>
      <c r="AW14">
        <v>11</v>
      </c>
      <c r="AX14">
        <f>(R14*SUMPRODUCT(K15:$K$23, X15:$X$23)-$AZ$3*SUMPRODUCT(K14:$K$22, W15:$W$23))/Z14</f>
        <v>82386.968812881212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4.2655799000000001E-2</v>
      </c>
      <c r="O15">
        <f t="shared" si="29"/>
        <v>78929.672143554213</v>
      </c>
      <c r="P15">
        <f t="shared" si="30"/>
        <v>3946.4836071777108</v>
      </c>
      <c r="Q15" s="5">
        <f t="shared" si="31"/>
        <v>12.5</v>
      </c>
      <c r="R15">
        <f t="shared" si="0"/>
        <v>1000000</v>
      </c>
      <c r="S15">
        <f t="shared" si="1"/>
        <v>80428.977684111189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56596.336537526768</v>
      </c>
      <c r="AC15">
        <f t="shared" si="2"/>
        <v>52341.979776514709</v>
      </c>
      <c r="AE15">
        <f t="shared" si="3"/>
        <v>51366.25407985261</v>
      </c>
      <c r="AF15">
        <f t="shared" si="4"/>
        <v>-2568.3127039926308</v>
      </c>
      <c r="AG15">
        <f t="shared" si="5"/>
        <v>-8.1348136709648404</v>
      </c>
      <c r="AH15">
        <f t="shared" si="6"/>
        <v>-29302.716075938981</v>
      </c>
      <c r="AI15">
        <f t="shared" si="7"/>
        <v>19487.090486250032</v>
      </c>
      <c r="AJ15">
        <f t="shared" si="8"/>
        <v>4254.356761012059</v>
      </c>
      <c r="AK15">
        <f t="shared" si="32"/>
        <v>5469.9630237047722</v>
      </c>
      <c r="AL15">
        <f t="shared" si="9"/>
        <v>29211.410270966862</v>
      </c>
      <c r="AN15">
        <f t="shared" si="10"/>
        <v>23699.455524045894</v>
      </c>
      <c r="AO15">
        <f t="shared" si="11"/>
        <v>-1184.9727762022949</v>
      </c>
      <c r="AP15">
        <f t="shared" si="12"/>
        <v>-3.753255094127061</v>
      </c>
      <c r="AQ15">
        <f t="shared" si="13"/>
        <v>-13519.740320091745</v>
      </c>
      <c r="AR15">
        <f t="shared" si="14"/>
        <v>8990.9891726577243</v>
      </c>
      <c r="AS15">
        <f t="shared" si="15"/>
        <v>1962.8828429709497</v>
      </c>
      <c r="AT15">
        <f t="shared" si="16"/>
        <v>2523.7414664682283</v>
      </c>
      <c r="AU15">
        <f t="shared" si="17"/>
        <v>13477.613482096902</v>
      </c>
      <c r="AW15">
        <v>12</v>
      </c>
      <c r="AX15">
        <f>(R15*SUMPRODUCT(K16:$K$23, X16:$X$23)-$AZ$3*SUMPRODUCT(K15:$K$22, W16:$W$23))/Z15</f>
        <v>80428.977684111189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4.7231987000000003E-2</v>
      </c>
      <c r="O16">
        <f t="shared" si="29"/>
        <v>78929.672143554213</v>
      </c>
      <c r="P16">
        <f t="shared" si="30"/>
        <v>3946.4836071777108</v>
      </c>
      <c r="Q16" s="5">
        <f t="shared" si="31"/>
        <v>12.5</v>
      </c>
      <c r="R16">
        <f t="shared" si="0"/>
        <v>1000000</v>
      </c>
      <c r="S16">
        <f t="shared" si="1"/>
        <v>76995.926847739291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52341.979776514709</v>
      </c>
      <c r="AC16">
        <f t="shared" si="2"/>
        <v>47240.032424246128</v>
      </c>
      <c r="AE16">
        <f t="shared" si="3"/>
        <v>48426.461294115783</v>
      </c>
      <c r="AF16">
        <f t="shared" si="4"/>
        <v>-2421.3230647057894</v>
      </c>
      <c r="AG16">
        <f t="shared" si="5"/>
        <v>-7.6692421207007584</v>
      </c>
      <c r="AH16">
        <f t="shared" si="6"/>
        <v>-30737.873084354695</v>
      </c>
      <c r="AI16">
        <f t="shared" si="7"/>
        <v>15259.595902934605</v>
      </c>
      <c r="AJ16">
        <f t="shared" si="8"/>
        <v>5101.9473522685803</v>
      </c>
      <c r="AK16">
        <f t="shared" si="32"/>
        <v>5379.5873549240814</v>
      </c>
      <c r="AL16">
        <f t="shared" si="9"/>
        <v>25741.130610127268</v>
      </c>
      <c r="AN16">
        <f t="shared" si="10"/>
        <v>21184.30700065101</v>
      </c>
      <c r="AO16">
        <f t="shared" si="11"/>
        <v>-1059.2153500325505</v>
      </c>
      <c r="AP16">
        <f t="shared" si="12"/>
        <v>-3.3549339597727292</v>
      </c>
      <c r="AQ16">
        <f t="shared" si="13"/>
        <v>-13446.378747586474</v>
      </c>
      <c r="AR16">
        <f t="shared" si="14"/>
        <v>6675.3579690722163</v>
      </c>
      <c r="AS16">
        <f t="shared" si="15"/>
        <v>2231.8628312564506</v>
      </c>
      <c r="AT16">
        <f t="shared" si="16"/>
        <v>2353.3173190455545</v>
      </c>
      <c r="AU16">
        <f t="shared" si="17"/>
        <v>11260.538119374221</v>
      </c>
      <c r="AW16">
        <v>13</v>
      </c>
      <c r="AX16">
        <f>(R16*SUMPRODUCT(K17:$K$23, X17:$X$23)-$AZ$3*SUMPRODUCT(K16:$K$22, W17:$W$23))/Z16</f>
        <v>76995.926847739291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5.2092880000000001E-2</v>
      </c>
      <c r="O17">
        <f t="shared" si="29"/>
        <v>78929.672143554213</v>
      </c>
      <c r="P17">
        <f t="shared" si="30"/>
        <v>3946.4836071777108</v>
      </c>
      <c r="Q17" s="5">
        <f t="shared" si="31"/>
        <v>12.5</v>
      </c>
      <c r="R17">
        <f t="shared" si="0"/>
        <v>1000000</v>
      </c>
      <c r="S17">
        <f t="shared" si="1"/>
        <v>72170.430375047144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47240.032424246128</v>
      </c>
      <c r="AC17">
        <f t="shared" si="2"/>
        <v>41529.964867080584</v>
      </c>
      <c r="AE17">
        <f t="shared" si="3"/>
        <v>45419.52284415561</v>
      </c>
      <c r="AF17">
        <f t="shared" si="4"/>
        <v>-2270.9761422077809</v>
      </c>
      <c r="AG17">
        <f t="shared" si="5"/>
        <v>-7.193036790009141</v>
      </c>
      <c r="AH17">
        <f t="shared" si="6"/>
        <v>-31961.032758768812</v>
      </c>
      <c r="AI17">
        <f t="shared" si="7"/>
        <v>11180.320906389014</v>
      </c>
      <c r="AJ17">
        <f t="shared" si="8"/>
        <v>5710.0675571655447</v>
      </c>
      <c r="AK17">
        <f t="shared" si="32"/>
        <v>5576.9753320861673</v>
      </c>
      <c r="AL17">
        <f t="shared" si="9"/>
        <v>22467.363795640726</v>
      </c>
      <c r="AN17">
        <f t="shared" si="10"/>
        <v>18714.243541656237</v>
      </c>
      <c r="AO17">
        <f t="shared" si="11"/>
        <v>-935.71217708281199</v>
      </c>
      <c r="AP17">
        <f t="shared" si="12"/>
        <v>-2.9637528944152174</v>
      </c>
      <c r="AQ17">
        <f t="shared" si="13"/>
        <v>-13168.930746867523</v>
      </c>
      <c r="AR17">
        <f t="shared" si="14"/>
        <v>4606.6368648114894</v>
      </c>
      <c r="AS17">
        <f t="shared" si="15"/>
        <v>2352.7238555712029</v>
      </c>
      <c r="AT17">
        <f t="shared" si="16"/>
        <v>2297.885756056538</v>
      </c>
      <c r="AU17">
        <f t="shared" si="17"/>
        <v>9257.2464764392298</v>
      </c>
      <c r="AW17">
        <v>14</v>
      </c>
      <c r="AX17">
        <f>(R17*SUMPRODUCT(K18:$K$23, X18:$X$23)-$AZ$3*SUMPRODUCT(K17:$K$22, W18:$W$23))/Z17</f>
        <v>72170.430375047144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5.7568810999999998E-2</v>
      </c>
      <c r="O18">
        <f t="shared" si="29"/>
        <v>78929.672143554213</v>
      </c>
      <c r="P18">
        <f t="shared" si="30"/>
        <v>3946.4836071777108</v>
      </c>
      <c r="Q18" s="5">
        <f t="shared" si="31"/>
        <v>12.5</v>
      </c>
      <c r="R18">
        <f t="shared" si="0"/>
        <v>1000000</v>
      </c>
      <c r="S18">
        <f t="shared" si="1"/>
        <v>65908.096599033626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41529.964867080584</v>
      </c>
      <c r="AC18">
        <f t="shared" si="2"/>
        <v>35363.710774278792</v>
      </c>
      <c r="AE18">
        <f t="shared" si="3"/>
        <v>42350.57968938868</v>
      </c>
      <c r="AF18">
        <f t="shared" si="4"/>
        <v>-2117.5289844694339</v>
      </c>
      <c r="AG18">
        <f t="shared" si="5"/>
        <v>-6.7070118466289674</v>
      </c>
      <c r="AH18">
        <f t="shared" si="6"/>
        <v>-33127.566038406636</v>
      </c>
      <c r="AI18">
        <f t="shared" si="7"/>
        <v>7098.7776546659807</v>
      </c>
      <c r="AJ18">
        <f t="shared" si="8"/>
        <v>6166.2540928017916</v>
      </c>
      <c r="AK18">
        <f t="shared" si="32"/>
        <v>5731.5873915971879</v>
      </c>
      <c r="AL18">
        <f t="shared" si="9"/>
        <v>18996.619139064962</v>
      </c>
      <c r="AN18">
        <f t="shared" si="10"/>
        <v>16306.64831023465</v>
      </c>
      <c r="AO18">
        <f t="shared" si="11"/>
        <v>-815.33241551173239</v>
      </c>
      <c r="AP18">
        <f t="shared" si="12"/>
        <v>-2.5824648493054605</v>
      </c>
      <c r="AQ18">
        <f t="shared" si="13"/>
        <v>-12755.423248615467</v>
      </c>
      <c r="AR18">
        <f t="shared" si="14"/>
        <v>2733.3101812581453</v>
      </c>
      <c r="AS18">
        <f t="shared" si="15"/>
        <v>2374.2517250137612</v>
      </c>
      <c r="AT18">
        <f t="shared" si="16"/>
        <v>2206.8878522946993</v>
      </c>
      <c r="AU18">
        <f t="shared" si="17"/>
        <v>7314.4497585666068</v>
      </c>
      <c r="AW18">
        <v>15</v>
      </c>
      <c r="AX18">
        <f>(R18*SUMPRODUCT(K19:$K$23, X19:$X$23)-$AZ$3*SUMPRODUCT(K18:$K$22, W19:$W$23))/Z18</f>
        <v>65908.096599033626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6.3742958000000002E-2</v>
      </c>
      <c r="O19">
        <f t="shared" si="29"/>
        <v>78929.672143554213</v>
      </c>
      <c r="P19">
        <f t="shared" si="30"/>
        <v>3946.4836071777108</v>
      </c>
      <c r="Q19" s="5">
        <f t="shared" si="31"/>
        <v>12.5</v>
      </c>
      <c r="R19">
        <f t="shared" si="0"/>
        <v>1000000</v>
      </c>
      <c r="S19">
        <f t="shared" si="1"/>
        <v>58022.063304970332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35363.710774278792</v>
      </c>
      <c r="AC19">
        <f t="shared" si="2"/>
        <v>28836.579981237439</v>
      </c>
      <c r="AE19">
        <f t="shared" si="3"/>
        <v>39227.522670078433</v>
      </c>
      <c r="AF19">
        <f t="shared" si="4"/>
        <v>-1961.3761335039217</v>
      </c>
      <c r="AG19">
        <f t="shared" si="5"/>
        <v>-6.2124169537175042</v>
      </c>
      <c r="AH19">
        <f t="shared" si="6"/>
        <v>-34201.981955613817</v>
      </c>
      <c r="AI19">
        <f t="shared" si="7"/>
        <v>3057.9521640069725</v>
      </c>
      <c r="AJ19">
        <f t="shared" si="8"/>
        <v>6527.1307930413532</v>
      </c>
      <c r="AK19">
        <f t="shared" si="32"/>
        <v>5331.0315266166335</v>
      </c>
      <c r="AL19">
        <f t="shared" si="9"/>
        <v>14916.114483664958</v>
      </c>
      <c r="AN19">
        <f t="shared" si="10"/>
        <v>14071.313423488209</v>
      </c>
      <c r="AO19">
        <f t="shared" si="11"/>
        <v>-703.56567117441045</v>
      </c>
      <c r="AP19">
        <f t="shared" si="12"/>
        <v>-2.2284574738090659</v>
      </c>
      <c r="AQ19">
        <f t="shared" si="13"/>
        <v>-12268.600590702761</v>
      </c>
      <c r="AR19">
        <f t="shared" si="14"/>
        <v>1096.918704137227</v>
      </c>
      <c r="AS19">
        <f t="shared" si="15"/>
        <v>2341.3485454446718</v>
      </c>
      <c r="AT19">
        <f t="shared" si="16"/>
        <v>1912.295510283099</v>
      </c>
      <c r="AU19">
        <f t="shared" si="17"/>
        <v>5350.5627598649971</v>
      </c>
      <c r="AW19">
        <v>16</v>
      </c>
      <c r="AX19">
        <f>(R19*SUMPRODUCT(K20:$K$23, X20:$X$23)-$AZ$3*SUMPRODUCT(K19:$K$22, W20:$W$23))/Z19</f>
        <v>58022.063304970332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7.0809242999999994E-2</v>
      </c>
      <c r="O20">
        <f t="shared" si="29"/>
        <v>78929.672143554213</v>
      </c>
      <c r="P20">
        <f t="shared" si="30"/>
        <v>3946.4836071777108</v>
      </c>
      <c r="Q20" s="5">
        <f t="shared" si="31"/>
        <v>12.5</v>
      </c>
      <c r="R20">
        <f t="shared" si="0"/>
        <v>1000000</v>
      </c>
      <c r="S20">
        <f t="shared" si="1"/>
        <v>47758.355661836933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28836.579981237439</v>
      </c>
      <c r="AC20">
        <f t="shared" si="2"/>
        <v>21817.530777497777</v>
      </c>
      <c r="AE20">
        <f t="shared" si="3"/>
        <v>36057.576258344059</v>
      </c>
      <c r="AF20">
        <f t="shared" si="4"/>
        <v>-1802.878812917203</v>
      </c>
      <c r="AG20">
        <f t="shared" si="5"/>
        <v>-5.710396242487227</v>
      </c>
      <c r="AH20">
        <f t="shared" si="6"/>
        <v>-35191.723335448201</v>
      </c>
      <c r="AI20">
        <f t="shared" si="7"/>
        <v>-942.73628626383288</v>
      </c>
      <c r="AJ20">
        <f t="shared" si="8"/>
        <v>7019.0492037396616</v>
      </c>
      <c r="AK20">
        <f t="shared" si="32"/>
        <v>3425.8563642678714</v>
      </c>
      <c r="AL20">
        <f t="shared" si="9"/>
        <v>9502.1692817436997</v>
      </c>
      <c r="AN20">
        <f t="shared" si="10"/>
        <v>12268.065292346</v>
      </c>
      <c r="AO20">
        <f t="shared" si="11"/>
        <v>-613.40326461730001</v>
      </c>
      <c r="AP20">
        <f t="shared" si="12"/>
        <v>-1.9428791731887156</v>
      </c>
      <c r="AQ20">
        <f t="shared" si="13"/>
        <v>-11973.471442899536</v>
      </c>
      <c r="AR20">
        <f t="shared" si="14"/>
        <v>-320.75229434402473</v>
      </c>
      <c r="AS20">
        <f t="shared" si="15"/>
        <v>2388.1292881337436</v>
      </c>
      <c r="AT20">
        <f t="shared" si="16"/>
        <v>1165.5977445048463</v>
      </c>
      <c r="AU20">
        <f t="shared" si="17"/>
        <v>3232.9747382945652</v>
      </c>
      <c r="AW20">
        <v>17</v>
      </c>
      <c r="AX20">
        <f>(R20*SUMPRODUCT(K21:$K$23, X21:$X$23)-$AZ$3*SUMPRODUCT(K20:$K$22, W21:$W$23))/Z20</f>
        <v>47758.355661836933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7.8963489999999997E-2</v>
      </c>
      <c r="O21">
        <f t="shared" si="29"/>
        <v>78929.672143554213</v>
      </c>
      <c r="P21">
        <f t="shared" si="30"/>
        <v>3946.4836071777108</v>
      </c>
      <c r="Q21" s="5">
        <f t="shared" si="31"/>
        <v>12.5</v>
      </c>
      <c r="R21">
        <f t="shared" si="0"/>
        <v>1000000</v>
      </c>
      <c r="S21">
        <f t="shared" si="1"/>
        <v>34750.004660879764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21817.530777497777</v>
      </c>
      <c r="AC21">
        <f t="shared" si="2"/>
        <v>14462.616848267255</v>
      </c>
      <c r="AE21">
        <f t="shared" si="3"/>
        <v>32849.768433460631</v>
      </c>
      <c r="AF21">
        <f t="shared" si="4"/>
        <v>-1642.4884216730316</v>
      </c>
      <c r="AG21">
        <f t="shared" si="5"/>
        <v>-5.2023794634726768</v>
      </c>
      <c r="AH21">
        <f t="shared" si="6"/>
        <v>-36073.025327174219</v>
      </c>
      <c r="AI21">
        <f t="shared" si="7"/>
        <v>-4870.9476948500924</v>
      </c>
      <c r="AJ21">
        <f t="shared" si="8"/>
        <v>7354.9139292305226</v>
      </c>
      <c r="AK21">
        <f t="shared" si="32"/>
        <v>2720.1727934903397</v>
      </c>
      <c r="AL21">
        <f t="shared" si="9"/>
        <v>5204.1390278707695</v>
      </c>
      <c r="AN21">
        <f t="shared" si="10"/>
        <v>10631.2711770104</v>
      </c>
      <c r="AO21">
        <f t="shared" si="11"/>
        <v>-531.56355885051994</v>
      </c>
      <c r="AP21">
        <f t="shared" si="12"/>
        <v>-1.683662000659691</v>
      </c>
      <c r="AQ21">
        <f t="shared" si="13"/>
        <v>-11674.423678363582</v>
      </c>
      <c r="AR21">
        <f t="shared" si="14"/>
        <v>-1576.3997222043643</v>
      </c>
      <c r="AS21">
        <f t="shared" si="15"/>
        <v>2380.2933230291706</v>
      </c>
      <c r="AT21">
        <f t="shared" si="16"/>
        <v>880.33785305058791</v>
      </c>
      <c r="AU21">
        <f t="shared" si="17"/>
        <v>1684.2314538753942</v>
      </c>
      <c r="AW21">
        <v>18</v>
      </c>
      <c r="AX21">
        <f>(R21*SUMPRODUCT(K22:$K$23, X22:$X$23)-$AZ$3*SUMPRODUCT(K21:$K$22, W22:$W$23))/Z21</f>
        <v>34750.004660879764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8.8363973999999998E-2</v>
      </c>
      <c r="O22">
        <f t="shared" si="29"/>
        <v>78929.672143554213</v>
      </c>
      <c r="P22">
        <f t="shared" si="30"/>
        <v>3946.4836071777108</v>
      </c>
      <c r="Q22" s="5">
        <f t="shared" si="31"/>
        <v>12.5</v>
      </c>
      <c r="R22">
        <f t="shared" si="0"/>
        <v>1000000</v>
      </c>
      <c r="S22">
        <f t="shared" si="1"/>
        <v>18873.844843116934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14462.616848267255</v>
      </c>
      <c r="AC22">
        <f t="shared" si="2"/>
        <v>7082.4521700517953</v>
      </c>
      <c r="AE22">
        <f t="shared" si="3"/>
        <v>29618.534665365685</v>
      </c>
      <c r="AF22">
        <f t="shared" si="4"/>
        <v>-1480.9267332682844</v>
      </c>
      <c r="AG22">
        <f t="shared" si="5"/>
        <v>-4.6906527451895164</v>
      </c>
      <c r="AH22">
        <f t="shared" si="6"/>
        <v>-36776.233891874683</v>
      </c>
      <c r="AI22">
        <f t="shared" si="7"/>
        <v>-8643.3166125224707</v>
      </c>
      <c r="AJ22">
        <f t="shared" si="8"/>
        <v>7380.1646782154594</v>
      </c>
      <c r="AK22">
        <f t="shared" si="32"/>
        <v>2982.015734625526</v>
      </c>
      <c r="AL22">
        <f t="shared" si="9"/>
        <v>1718.8638003185147</v>
      </c>
      <c r="AN22">
        <f t="shared" si="10"/>
        <v>8958.4458835214937</v>
      </c>
      <c r="AO22">
        <f t="shared" si="11"/>
        <v>-447.92229417607467</v>
      </c>
      <c r="AP22">
        <f t="shared" si="12"/>
        <v>-1.4187386125252459</v>
      </c>
      <c r="AQ22">
        <f t="shared" si="13"/>
        <v>-11123.369364566797</v>
      </c>
      <c r="AR22">
        <f t="shared" si="14"/>
        <v>-2614.2645138339044</v>
      </c>
      <c r="AS22">
        <f t="shared" si="15"/>
        <v>2232.2105609964929</v>
      </c>
      <c r="AT22">
        <f t="shared" si="16"/>
        <v>901.94288422008049</v>
      </c>
      <c r="AU22">
        <f t="shared" si="17"/>
        <v>519.88893138266906</v>
      </c>
      <c r="AW22">
        <v>19</v>
      </c>
      <c r="AX22">
        <f>(R22*SUMPRODUCT(K23:$K$23, X23:$X$23)-$AZ$3*SUMPRODUCT(K22:$K$22, W23:$W$23))/Z22</f>
        <v>18873.844843116934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9.9562517000000003E-2</v>
      </c>
      <c r="O23">
        <f t="shared" si="29"/>
        <v>78929.672143554213</v>
      </c>
      <c r="P23">
        <f t="shared" si="30"/>
        <v>3946.4836071777108</v>
      </c>
      <c r="Q23" s="5">
        <f t="shared" si="31"/>
        <v>12.5</v>
      </c>
      <c r="R23">
        <f t="shared" si="0"/>
        <v>1000000</v>
      </c>
      <c r="S23">
        <f t="shared" si="1"/>
        <v>21196.148189459065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7082.4521700517953</v>
      </c>
      <c r="AC23">
        <f t="shared" si="2"/>
        <v>7082.4521700517962</v>
      </c>
      <c r="AE23">
        <f t="shared" si="3"/>
        <v>26373.453457576466</v>
      </c>
      <c r="AF23">
        <f t="shared" si="4"/>
        <v>-1318.6726728788233</v>
      </c>
      <c r="AG23">
        <f t="shared" si="5"/>
        <v>-4.1767330240535934</v>
      </c>
      <c r="AH23">
        <f t="shared" si="6"/>
        <v>-37361.055494722234</v>
      </c>
      <c r="AI23">
        <f t="shared" si="7"/>
        <v>-12310.451443048645</v>
      </c>
      <c r="AJ23">
        <f t="shared" si="8"/>
        <v>0</v>
      </c>
      <c r="AK23">
        <f t="shared" si="32"/>
        <v>3339.0585039984671</v>
      </c>
      <c r="AL23">
        <f t="shared" si="9"/>
        <v>-8971.392939050178</v>
      </c>
      <c r="AN23">
        <f t="shared" si="10"/>
        <v>7226.1400526447951</v>
      </c>
      <c r="AO23">
        <f t="shared" si="11"/>
        <v>-361.30700263223974</v>
      </c>
      <c r="AP23">
        <f t="shared" si="12"/>
        <v>-1.1443953611485573</v>
      </c>
      <c r="AQ23">
        <f t="shared" si="13"/>
        <v>-10236.665439123197</v>
      </c>
      <c r="AR23">
        <f t="shared" si="14"/>
        <v>-3372.9767844717917</v>
      </c>
      <c r="AS23">
        <f t="shared" si="15"/>
        <v>0</v>
      </c>
      <c r="AT23">
        <f t="shared" si="16"/>
        <v>914.87845657679645</v>
      </c>
      <c r="AU23">
        <f t="shared" si="17"/>
        <v>-2458.0983278949952</v>
      </c>
      <c r="AW23">
        <v>20</v>
      </c>
      <c r="AX23">
        <f>(R23*SUMPRODUCT(K$23:$K24, X$23:$X24)-$AZ$3*SUMPRODUCT(K$22:$K23, W$23:$W24))/Z23</f>
        <v>21196.148189459065</v>
      </c>
    </row>
    <row r="25" spans="5:50" x14ac:dyDescent="0.25">
      <c r="AN25" s="6">
        <f t="shared" ref="AN25:AU25" si="33">SUM(AN3:AN23)</f>
        <v>633023.44189824036</v>
      </c>
      <c r="AO25" s="6">
        <f t="shared" si="33"/>
        <v>-90848.426202577684</v>
      </c>
      <c r="AP25" s="6">
        <f t="shared" si="33"/>
        <v>-712.708153922154</v>
      </c>
      <c r="AQ25" s="6">
        <f t="shared" si="33"/>
        <v>-245843.3249952239</v>
      </c>
      <c r="AR25" s="6">
        <f t="shared" si="33"/>
        <v>295618.98254651664</v>
      </c>
      <c r="AS25" s="6">
        <f t="shared" si="33"/>
        <v>-28988.239561889812</v>
      </c>
      <c r="AT25" s="6">
        <f t="shared" si="33"/>
        <v>64346.583335879768</v>
      </c>
      <c r="AU25" s="7">
        <f t="shared" si="33"/>
        <v>330977.32632050663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4604.9174283556094</v>
      </c>
      <c r="K3">
        <v>1</v>
      </c>
      <c r="L3" s="2">
        <v>0</v>
      </c>
      <c r="O3">
        <f>$C$3</f>
        <v>4604.9174283556094</v>
      </c>
      <c r="P3">
        <f>O3*B5</f>
        <v>3683.9339426844876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4604.9174283556094</v>
      </c>
      <c r="AF3">
        <f t="shared" ref="AF3:AF23" si="4">-$Z3*P3</f>
        <v>-3683.9339426844876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296.02651497112174</v>
      </c>
      <c r="AJ3">
        <f t="shared" ref="AJ3:AJ23" si="8">AB3-AC3</f>
        <v>0</v>
      </c>
      <c r="AL3">
        <f t="shared" ref="AL3:AL23" si="9">SUM(AI3:AK3)</f>
        <v>296.02651497112174</v>
      </c>
      <c r="AN3">
        <f t="shared" ref="AN3:AN23" si="10">AE3*$K3</f>
        <v>4604.9174283556094</v>
      </c>
      <c r="AO3">
        <f t="shared" ref="AO3:AO23" si="11">AF3*$K3</f>
        <v>-3683.9339426844876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296.02651497112174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296.02651497112174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2628.1497081492089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2000000</v>
      </c>
      <c r="S4">
        <f t="shared" si="1"/>
        <v>354.41890170335523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350.44448251828726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-350.44448251828726</v>
      </c>
      <c r="AK4">
        <f>G4*MAX(0, SUM(AB4, AE4:AF4))</f>
        <v>0</v>
      </c>
      <c r="AL4">
        <f t="shared" si="9"/>
        <v>-2778.2504825182868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-2277.7052256309216</v>
      </c>
      <c r="AR4">
        <f t="shared" si="14"/>
        <v>-2277.7052256309216</v>
      </c>
      <c r="AS4">
        <f t="shared" si="15"/>
        <v>-328.77801155670062</v>
      </c>
      <c r="AT4">
        <f t="shared" si="16"/>
        <v>0</v>
      </c>
      <c r="AU4">
        <f t="shared" si="17"/>
        <v>-2606.4832371876223</v>
      </c>
      <c r="AW4">
        <v>1</v>
      </c>
      <c r="AX4">
        <f>(R4*SUMPRODUCT(K5:$K$23, X5:$X$23)-$AZ$3*SUMPRODUCT(K4:$K$22, W5:$W$23))/Z4</f>
        <v>354.41890170335523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4604.9174283556094</v>
      </c>
      <c r="P5">
        <f t="shared" ref="P5:P23" si="30">O5*$C$5</f>
        <v>230.24587141778048</v>
      </c>
      <c r="Q5" s="5">
        <f t="shared" ref="Q5:Q23" si="31">$C$8</f>
        <v>12.5</v>
      </c>
      <c r="R5">
        <f t="shared" si="0"/>
        <v>2000000</v>
      </c>
      <c r="S5">
        <f t="shared" si="1"/>
        <v>717.62410150412904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350.44448251828726</v>
      </c>
      <c r="AC5">
        <f t="shared" si="2"/>
        <v>701.61387922663198</v>
      </c>
      <c r="AE5">
        <f t="shared" si="3"/>
        <v>4502.1815371794837</v>
      </c>
      <c r="AF5">
        <f t="shared" si="4"/>
        <v>-225.10907685897416</v>
      </c>
      <c r="AG5">
        <f t="shared" si="5"/>
        <v>-12.221124502299674</v>
      </c>
      <c r="AH5">
        <f t="shared" si="6"/>
        <v>-2416.5516920519262</v>
      </c>
      <c r="AI5">
        <f t="shared" si="7"/>
        <v>1848.2996437662837</v>
      </c>
      <c r="AJ5">
        <f t="shared" si="8"/>
        <v>-351.16939670834472</v>
      </c>
      <c r="AK5">
        <f>G5*SUM(AB5, AE5:AF5)</f>
        <v>189.72819465639068</v>
      </c>
      <c r="AL5">
        <f t="shared" si="9"/>
        <v>1686.8584417143297</v>
      </c>
      <c r="AN5">
        <f t="shared" si="10"/>
        <v>3887.9151966928416</v>
      </c>
      <c r="AO5">
        <f t="shared" si="11"/>
        <v>-194.39575983464206</v>
      </c>
      <c r="AP5">
        <f t="shared" si="12"/>
        <v>-10.553704971864159</v>
      </c>
      <c r="AQ5">
        <f t="shared" si="13"/>
        <v>-2086.8434490112677</v>
      </c>
      <c r="AR5">
        <f t="shared" si="14"/>
        <v>1596.1222828750679</v>
      </c>
      <c r="AS5">
        <f t="shared" si="15"/>
        <v>-303.2567262783391</v>
      </c>
      <c r="AT5">
        <f t="shared" si="16"/>
        <v>163.84215633112794</v>
      </c>
      <c r="AU5">
        <f t="shared" si="17"/>
        <v>1456.7077129278568</v>
      </c>
      <c r="AW5">
        <v>2</v>
      </c>
      <c r="AX5">
        <f>(R5*SUMPRODUCT(K6:$K$23, X6:$X$23)-$AZ$3*SUMPRODUCT(K5:$K$22, W6:$W$23))/Z5</f>
        <v>717.62410150412904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4604.9174283556094</v>
      </c>
      <c r="P6">
        <f t="shared" si="30"/>
        <v>230.24587141778048</v>
      </c>
      <c r="Q6" s="5">
        <f t="shared" si="31"/>
        <v>12.5</v>
      </c>
      <c r="R6">
        <f t="shared" si="0"/>
        <v>2000000</v>
      </c>
      <c r="S6">
        <f t="shared" si="1"/>
        <v>1080.371077966543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701.61387922663198</v>
      </c>
      <c r="AC6">
        <f t="shared" si="2"/>
        <v>1044.4040009927667</v>
      </c>
      <c r="AE6">
        <f t="shared" si="3"/>
        <v>4451.6132322498715</v>
      </c>
      <c r="AF6">
        <f t="shared" si="4"/>
        <v>-222.58066161249357</v>
      </c>
      <c r="AG6">
        <f t="shared" si="5"/>
        <v>-12.083857369619324</v>
      </c>
      <c r="AH6">
        <f t="shared" si="6"/>
        <v>-2408.9420251768152</v>
      </c>
      <c r="AI6">
        <f t="shared" si="7"/>
        <v>1808.0066880909435</v>
      </c>
      <c r="AJ6">
        <f t="shared" si="8"/>
        <v>-342.79012176613469</v>
      </c>
      <c r="AK6">
        <f>G6*SUM(AB6, AE6:AF6)</f>
        <v>288.44281731704461</v>
      </c>
      <c r="AL6">
        <f t="shared" si="9"/>
        <v>1753.6593836418533</v>
      </c>
      <c r="AN6">
        <f t="shared" si="10"/>
        <v>3467.0331026982831</v>
      </c>
      <c r="AO6">
        <f t="shared" si="11"/>
        <v>-173.35165513491415</v>
      </c>
      <c r="AP6">
        <f t="shared" si="12"/>
        <v>-9.4112249476760468</v>
      </c>
      <c r="AQ6">
        <f t="shared" si="13"/>
        <v>-1876.1472095696797</v>
      </c>
      <c r="AR6">
        <f t="shared" si="14"/>
        <v>1408.1230130460133</v>
      </c>
      <c r="AS6">
        <f t="shared" si="15"/>
        <v>-266.97393448992585</v>
      </c>
      <c r="AT6">
        <f t="shared" si="16"/>
        <v>224.64682884598236</v>
      </c>
      <c r="AU6">
        <f t="shared" si="17"/>
        <v>1365.7959074020696</v>
      </c>
      <c r="AW6">
        <v>3</v>
      </c>
      <c r="AX6">
        <f>(R6*SUMPRODUCT(K7:$K$23, X7:$X$23)-$AZ$3*SUMPRODUCT(K6:$K$22, W7:$W$23))/Z6</f>
        <v>1080.371077966543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4604.9174283556094</v>
      </c>
      <c r="P7">
        <f t="shared" si="30"/>
        <v>230.24587141778048</v>
      </c>
      <c r="Q7" s="5">
        <f t="shared" si="31"/>
        <v>12.5</v>
      </c>
      <c r="R7">
        <f t="shared" si="0"/>
        <v>2000000</v>
      </c>
      <c r="S7">
        <f t="shared" si="1"/>
        <v>1391.0593546168182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1044.4040009927667</v>
      </c>
      <c r="AC7">
        <f t="shared" si="2"/>
        <v>1329.630810838029</v>
      </c>
      <c r="AE7">
        <f t="shared" si="3"/>
        <v>4401.5663844863329</v>
      </c>
      <c r="AF7">
        <f t="shared" si="4"/>
        <v>-220.07831922431666</v>
      </c>
      <c r="AG7">
        <f t="shared" si="5"/>
        <v>-11.948005726940114</v>
      </c>
      <c r="AH7">
        <f t="shared" si="6"/>
        <v>-2402.0910372826615</v>
      </c>
      <c r="AI7">
        <f t="shared" si="7"/>
        <v>1767.4490222524141</v>
      </c>
      <c r="AJ7">
        <f t="shared" si="8"/>
        <v>-285.22680984526232</v>
      </c>
      <c r="AK7">
        <f>G7*SUM(AB7, AE7:AF7)</f>
        <v>256.5913004531098</v>
      </c>
      <c r="AL7">
        <f t="shared" si="9"/>
        <v>1738.8135128602617</v>
      </c>
      <c r="AN7">
        <f t="shared" si="10"/>
        <v>3103.1549791574871</v>
      </c>
      <c r="AO7">
        <f t="shared" si="11"/>
        <v>-155.15774895787436</v>
      </c>
      <c r="AP7">
        <f t="shared" si="12"/>
        <v>-8.4234816026484296</v>
      </c>
      <c r="AQ7">
        <f t="shared" si="13"/>
        <v>-1693.5018381196494</v>
      </c>
      <c r="AR7">
        <f t="shared" si="14"/>
        <v>1246.0719104773148</v>
      </c>
      <c r="AS7">
        <f t="shared" si="15"/>
        <v>-201.08818494255743</v>
      </c>
      <c r="AT7">
        <f t="shared" si="16"/>
        <v>180.89982112185837</v>
      </c>
      <c r="AU7">
        <f t="shared" si="17"/>
        <v>1225.8835466566156</v>
      </c>
      <c r="AW7">
        <v>4</v>
      </c>
      <c r="AX7">
        <f>(R7*SUMPRODUCT(K8:$K$23, X8:$X$23)-$AZ$3*SUMPRODUCT(K7:$K$22, W8:$W$23))/Z7</f>
        <v>1391.0593546168182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4604.9174283556094</v>
      </c>
      <c r="P8">
        <f t="shared" si="30"/>
        <v>230.24587141778048</v>
      </c>
      <c r="Q8" s="5">
        <f t="shared" si="31"/>
        <v>12.5</v>
      </c>
      <c r="R8">
        <f t="shared" si="0"/>
        <v>2000000</v>
      </c>
      <c r="S8">
        <f t="shared" si="1"/>
        <v>1611.1810002032439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1329.630810838029</v>
      </c>
      <c r="AC8">
        <f t="shared" si="2"/>
        <v>1522.6978335268232</v>
      </c>
      <c r="AE8">
        <f t="shared" si="3"/>
        <v>4352.0236341183727</v>
      </c>
      <c r="AF8">
        <f t="shared" si="4"/>
        <v>-217.60118170591866</v>
      </c>
      <c r="AG8">
        <f t="shared" si="5"/>
        <v>-11.813522451347342</v>
      </c>
      <c r="AH8">
        <f t="shared" si="6"/>
        <v>-2400.5149317392388</v>
      </c>
      <c r="AI8">
        <f t="shared" si="7"/>
        <v>1722.0939982218679</v>
      </c>
      <c r="AJ8">
        <f t="shared" si="8"/>
        <v>-193.06702268879417</v>
      </c>
      <c r="AK8">
        <f t="shared" ref="AK8:AK23" si="32">G8*SUM(AB8:AB8, AE8:AF8)</f>
        <v>116.38433450723528</v>
      </c>
      <c r="AL8">
        <f t="shared" si="9"/>
        <v>1645.411310040309</v>
      </c>
      <c r="AN8">
        <f t="shared" si="10"/>
        <v>2860.8175009139295</v>
      </c>
      <c r="AO8">
        <f t="shared" si="11"/>
        <v>-143.04087504569648</v>
      </c>
      <c r="AP8">
        <f t="shared" si="12"/>
        <v>-7.7656590629017845</v>
      </c>
      <c r="AQ8">
        <f t="shared" si="13"/>
        <v>-1577.9866345592623</v>
      </c>
      <c r="AR8">
        <f t="shared" si="14"/>
        <v>1132.0243322460688</v>
      </c>
      <c r="AS8">
        <f t="shared" si="15"/>
        <v>-126.91326237922401</v>
      </c>
      <c r="AT8">
        <f t="shared" si="16"/>
        <v>76.505637143206613</v>
      </c>
      <c r="AU8">
        <f t="shared" si="17"/>
        <v>1081.6167070100514</v>
      </c>
      <c r="AW8">
        <v>5</v>
      </c>
      <c r="AX8">
        <f>(R8*SUMPRODUCT(K9:$K$23, X9:$X$23)-$AZ$3*SUMPRODUCT(K8:$K$22, W9:$W$23))/Z8</f>
        <v>1611.1810002032439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4604.9174283556094</v>
      </c>
      <c r="P9">
        <f t="shared" si="30"/>
        <v>230.24587141778048</v>
      </c>
      <c r="Q9" s="5">
        <f t="shared" si="31"/>
        <v>12.5</v>
      </c>
      <c r="R9">
        <f t="shared" si="0"/>
        <v>2000000</v>
      </c>
      <c r="S9">
        <f t="shared" si="1"/>
        <v>1763.5854671992843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1522.6978335268232</v>
      </c>
      <c r="AC9">
        <f t="shared" si="2"/>
        <v>1647.9374249839784</v>
      </c>
      <c r="AE9">
        <f t="shared" si="3"/>
        <v>4302.9475521815903</v>
      </c>
      <c r="AF9">
        <f t="shared" si="4"/>
        <v>-215.14737760907951</v>
      </c>
      <c r="AG9">
        <f t="shared" si="5"/>
        <v>-11.680305942310211</v>
      </c>
      <c r="AH9">
        <f t="shared" si="6"/>
        <v>-2413.0055237855095</v>
      </c>
      <c r="AI9">
        <f t="shared" si="7"/>
        <v>1663.114344844691</v>
      </c>
      <c r="AJ9">
        <f t="shared" si="8"/>
        <v>-125.23959145715526</v>
      </c>
      <c r="AK9">
        <f t="shared" si="32"/>
        <v>33.101938247786066</v>
      </c>
      <c r="AL9">
        <f t="shared" si="9"/>
        <v>1570.9766916353219</v>
      </c>
      <c r="AN9">
        <f t="shared" si="10"/>
        <v>2688.231488265837</v>
      </c>
      <c r="AO9">
        <f t="shared" si="11"/>
        <v>-134.41157441329185</v>
      </c>
      <c r="AP9">
        <f t="shared" si="12"/>
        <v>-7.2971761440079446</v>
      </c>
      <c r="AQ9">
        <f t="shared" si="13"/>
        <v>-1507.5055765229688</v>
      </c>
      <c r="AR9">
        <f t="shared" si="14"/>
        <v>1039.0171611855685</v>
      </c>
      <c r="AS9">
        <f t="shared" si="15"/>
        <v>-78.242416215828854</v>
      </c>
      <c r="AT9">
        <f t="shared" si="16"/>
        <v>20.680166709262846</v>
      </c>
      <c r="AU9">
        <f t="shared" si="17"/>
        <v>981.45491167900252</v>
      </c>
      <c r="AW9">
        <v>6</v>
      </c>
      <c r="AX9">
        <f>(R9*SUMPRODUCT(K10:$K$23, X10:$X$23)-$AZ$3*SUMPRODUCT(K9:$K$22, W10:$W$23))/Z9</f>
        <v>1763.5854671992843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4604.9174283556094</v>
      </c>
      <c r="P10">
        <f t="shared" si="30"/>
        <v>230.24587141778048</v>
      </c>
      <c r="Q10" s="5">
        <f t="shared" si="31"/>
        <v>12.5</v>
      </c>
      <c r="R10">
        <f t="shared" si="0"/>
        <v>2000000</v>
      </c>
      <c r="S10">
        <f t="shared" si="1"/>
        <v>1881.9009555286975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1647.9374249839784</v>
      </c>
      <c r="AC10">
        <f t="shared" si="2"/>
        <v>1738.621013179587</v>
      </c>
      <c r="AE10">
        <f t="shared" si="3"/>
        <v>4254.3185821629595</v>
      </c>
      <c r="AF10">
        <f t="shared" si="4"/>
        <v>-212.71592910814798</v>
      </c>
      <c r="AG10">
        <f t="shared" si="5"/>
        <v>-11.548303113879484</v>
      </c>
      <c r="AH10">
        <f t="shared" si="6"/>
        <v>-2431.9630412197371</v>
      </c>
      <c r="AI10">
        <f t="shared" si="7"/>
        <v>1598.0913087211948</v>
      </c>
      <c r="AJ10">
        <f t="shared" si="8"/>
        <v>-90.683588195608536</v>
      </c>
      <c r="AK10">
        <f t="shared" si="32"/>
        <v>23.327114319959041</v>
      </c>
      <c r="AL10">
        <f t="shared" si="9"/>
        <v>1530.7348348455453</v>
      </c>
      <c r="AN10">
        <f t="shared" si="10"/>
        <v>2525.2740472549117</v>
      </c>
      <c r="AO10">
        <f t="shared" si="11"/>
        <v>-126.26370236274558</v>
      </c>
      <c r="AP10">
        <f t="shared" si="12"/>
        <v>-6.8548298817072189</v>
      </c>
      <c r="AQ10">
        <f t="shared" si="13"/>
        <v>-1443.5621200594155</v>
      </c>
      <c r="AR10">
        <f t="shared" si="14"/>
        <v>948.59339495104314</v>
      </c>
      <c r="AS10">
        <f t="shared" si="15"/>
        <v>-53.827870987953752</v>
      </c>
      <c r="AT10">
        <f t="shared" si="16"/>
        <v>13.84648451964112</v>
      </c>
      <c r="AU10">
        <f t="shared" si="17"/>
        <v>908.61200848273052</v>
      </c>
      <c r="AW10">
        <v>7</v>
      </c>
      <c r="AX10">
        <f>(R10*SUMPRODUCT(K11:$K$23, X11:$X$23)-$AZ$3*SUMPRODUCT(K10:$K$22, W11:$W$23))/Z10</f>
        <v>1881.9009555286975</v>
      </c>
    </row>
    <row r="11" spans="1:52" x14ac:dyDescent="0.25">
      <c r="A11" t="s">
        <v>33</v>
      </c>
      <c r="C11" s="24">
        <f>AU25</f>
        <v>10933.583930775218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4604.9174283556094</v>
      </c>
      <c r="P11">
        <f t="shared" si="30"/>
        <v>230.24587141778048</v>
      </c>
      <c r="Q11" s="5">
        <f t="shared" si="31"/>
        <v>12.5</v>
      </c>
      <c r="R11">
        <f t="shared" si="0"/>
        <v>2000000</v>
      </c>
      <c r="S11">
        <f t="shared" si="1"/>
        <v>1967.6414558859908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1738.621013179587</v>
      </c>
      <c r="AC11">
        <f t="shared" si="2"/>
        <v>1797.2456399646962</v>
      </c>
      <c r="AE11">
        <f t="shared" si="3"/>
        <v>4206.1361056163369</v>
      </c>
      <c r="AF11">
        <f t="shared" si="4"/>
        <v>-210.30680528081683</v>
      </c>
      <c r="AG11">
        <f t="shared" si="5"/>
        <v>-11.417512287289602</v>
      </c>
      <c r="AH11">
        <f t="shared" si="6"/>
        <v>-2449.2472721739809</v>
      </c>
      <c r="AI11">
        <f t="shared" si="7"/>
        <v>1535.1645158742494</v>
      </c>
      <c r="AJ11">
        <f t="shared" si="8"/>
        <v>-58.624626785109285</v>
      </c>
      <c r="AK11">
        <f t="shared" si="32"/>
        <v>13.762680752436255</v>
      </c>
      <c r="AL11">
        <f t="shared" si="9"/>
        <v>1490.3025698415763</v>
      </c>
      <c r="AN11">
        <f t="shared" si="10"/>
        <v>2374.3927174468795</v>
      </c>
      <c r="AO11">
        <f t="shared" si="11"/>
        <v>-118.71963587234397</v>
      </c>
      <c r="AP11">
        <f t="shared" si="12"/>
        <v>-6.4452640964475503</v>
      </c>
      <c r="AQ11">
        <f t="shared" si="13"/>
        <v>-1382.6169054566003</v>
      </c>
      <c r="AR11">
        <f t="shared" si="14"/>
        <v>866.61091202148782</v>
      </c>
      <c r="AS11">
        <f t="shared" si="15"/>
        <v>-33.094004427421567</v>
      </c>
      <c r="AT11">
        <f t="shared" si="16"/>
        <v>7.769127800571396</v>
      </c>
      <c r="AU11">
        <f t="shared" si="17"/>
        <v>841.28603539463757</v>
      </c>
      <c r="AW11">
        <v>8</v>
      </c>
      <c r="AX11">
        <f>(R11*SUMPRODUCT(K12:$K$23, X12:$X$23)-$AZ$3*SUMPRODUCT(K11:$K$22, W12:$W$23))/Z11</f>
        <v>1967.6414558859908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4604.9174283556094</v>
      </c>
      <c r="P12">
        <f t="shared" si="30"/>
        <v>230.24587141778048</v>
      </c>
      <c r="Q12" s="5">
        <f t="shared" si="31"/>
        <v>12.5</v>
      </c>
      <c r="R12">
        <f t="shared" si="0"/>
        <v>2000000</v>
      </c>
      <c r="S12">
        <f t="shared" si="1"/>
        <v>2018.3076164121878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1797.2456399646962</v>
      </c>
      <c r="AC12">
        <f t="shared" si="2"/>
        <v>1822.5883169255703</v>
      </c>
      <c r="AE12">
        <f t="shared" si="3"/>
        <v>4158.3694363931127</v>
      </c>
      <c r="AF12">
        <f t="shared" si="4"/>
        <v>-207.91847181965562</v>
      </c>
      <c r="AG12">
        <f t="shared" si="5"/>
        <v>-11.287850165312419</v>
      </c>
      <c r="AH12">
        <f t="shared" si="6"/>
        <v>-2477.9198566858877</v>
      </c>
      <c r="AI12">
        <f t="shared" si="7"/>
        <v>1461.2432577222571</v>
      </c>
      <c r="AJ12">
        <f t="shared" si="8"/>
        <v>-25.342676960874087</v>
      </c>
      <c r="AK12">
        <f t="shared" si="32"/>
        <v>13.219702190437753</v>
      </c>
      <c r="AL12">
        <f t="shared" si="9"/>
        <v>1449.1202829518209</v>
      </c>
      <c r="AN12">
        <f t="shared" si="10"/>
        <v>2231.6076667274911</v>
      </c>
      <c r="AO12">
        <f t="shared" si="11"/>
        <v>-111.58038333637455</v>
      </c>
      <c r="AP12">
        <f t="shared" si="12"/>
        <v>-6.0576755757496441</v>
      </c>
      <c r="AQ12">
        <f t="shared" si="13"/>
        <v>-1329.7868393609838</v>
      </c>
      <c r="AR12">
        <f t="shared" si="14"/>
        <v>784.18276845438311</v>
      </c>
      <c r="AS12">
        <f t="shared" si="15"/>
        <v>-13.600261608872197</v>
      </c>
      <c r="AT12">
        <f t="shared" si="16"/>
        <v>7.0944126565204471</v>
      </c>
      <c r="AU12">
        <f t="shared" si="17"/>
        <v>777.67691950203141</v>
      </c>
      <c r="AW12">
        <v>9</v>
      </c>
      <c r="AX12">
        <f>(R12*SUMPRODUCT(K13:$K$23, X13:$X$23)-$AZ$3*SUMPRODUCT(K12:$K$22, W13:$W$23))/Z12</f>
        <v>2018.3076164121878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4604.9174283556094</v>
      </c>
      <c r="P13">
        <f t="shared" si="30"/>
        <v>230.24587141778048</v>
      </c>
      <c r="Q13" s="5">
        <f t="shared" si="31"/>
        <v>12.5</v>
      </c>
      <c r="R13">
        <f t="shared" si="0"/>
        <v>2000000</v>
      </c>
      <c r="S13">
        <f t="shared" si="1"/>
        <v>2035.1132667975969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1822.5883169255703</v>
      </c>
      <c r="AC13">
        <f t="shared" si="2"/>
        <v>1816.8353616395998</v>
      </c>
      <c r="AE13">
        <f t="shared" si="3"/>
        <v>4111.0128648672617</v>
      </c>
      <c r="AF13">
        <f t="shared" si="4"/>
        <v>-205.55064324336306</v>
      </c>
      <c r="AG13">
        <f t="shared" si="5"/>
        <v>-11.159301249228049</v>
      </c>
      <c r="AH13">
        <f t="shared" si="6"/>
        <v>-2507.2663089993262</v>
      </c>
      <c r="AI13">
        <f t="shared" si="7"/>
        <v>1387.0366113753444</v>
      </c>
      <c r="AJ13">
        <f t="shared" si="8"/>
        <v>5.7529552859705291</v>
      </c>
      <c r="AK13">
        <f t="shared" si="32"/>
        <v>11.456101077098937</v>
      </c>
      <c r="AL13">
        <f t="shared" si="9"/>
        <v>1404.2456677384139</v>
      </c>
      <c r="AN13">
        <f t="shared" si="10"/>
        <v>2097.7403723103957</v>
      </c>
      <c r="AO13">
        <f t="shared" si="11"/>
        <v>-104.88701861551976</v>
      </c>
      <c r="AP13">
        <f t="shared" si="12"/>
        <v>-5.6942942108830792</v>
      </c>
      <c r="AQ13">
        <f t="shared" si="13"/>
        <v>-1279.3912190034905</v>
      </c>
      <c r="AR13">
        <f t="shared" si="14"/>
        <v>707.76784048050217</v>
      </c>
      <c r="AS13">
        <f t="shared" si="15"/>
        <v>2.935579858339008</v>
      </c>
      <c r="AT13">
        <f t="shared" si="16"/>
        <v>5.8457432580851343</v>
      </c>
      <c r="AU13">
        <f t="shared" si="17"/>
        <v>716.54916359692641</v>
      </c>
      <c r="AW13">
        <v>10</v>
      </c>
      <c r="AX13">
        <f>(R13*SUMPRODUCT(K14:$K$23, X14:$X$23)-$AZ$3*SUMPRODUCT(K13:$K$22, W14:$W$23))/Z13</f>
        <v>2035.1132667975969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4604.9174283556094</v>
      </c>
      <c r="P14">
        <f t="shared" si="30"/>
        <v>230.24587141778048</v>
      </c>
      <c r="Q14" s="5">
        <f t="shared" si="31"/>
        <v>12.5</v>
      </c>
      <c r="R14">
        <f t="shared" si="0"/>
        <v>2000000</v>
      </c>
      <c r="S14">
        <f t="shared" si="1"/>
        <v>2015.2676840402137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1816.8353616395998</v>
      </c>
      <c r="AC14">
        <f t="shared" si="2"/>
        <v>1778.5619936418871</v>
      </c>
      <c r="AE14">
        <f t="shared" si="3"/>
        <v>4064.0413116300406</v>
      </c>
      <c r="AF14">
        <f t="shared" si="4"/>
        <v>-203.20206558150204</v>
      </c>
      <c r="AG14">
        <f t="shared" si="5"/>
        <v>-11.031797461244835</v>
      </c>
      <c r="AH14">
        <f t="shared" si="6"/>
        <v>-2545.7240785490981</v>
      </c>
      <c r="AI14">
        <f t="shared" si="7"/>
        <v>1304.0833700381954</v>
      </c>
      <c r="AJ14">
        <f t="shared" si="8"/>
        <v>38.273367997712739</v>
      </c>
      <c r="AK14">
        <f t="shared" si="32"/>
        <v>10.219814293838649</v>
      </c>
      <c r="AL14">
        <f t="shared" si="9"/>
        <v>1352.5765523297468</v>
      </c>
      <c r="AN14">
        <f t="shared" si="10"/>
        <v>1972.3911353745632</v>
      </c>
      <c r="AO14">
        <f t="shared" si="11"/>
        <v>-98.619556768728174</v>
      </c>
      <c r="AP14">
        <f t="shared" si="12"/>
        <v>-5.3540350235956709</v>
      </c>
      <c r="AQ14">
        <f t="shared" si="13"/>
        <v>-1235.5099814735613</v>
      </c>
      <c r="AR14">
        <f t="shared" si="14"/>
        <v>632.90756210867801</v>
      </c>
      <c r="AS14">
        <f t="shared" si="15"/>
        <v>18.575119190739454</v>
      </c>
      <c r="AT14">
        <f t="shared" si="16"/>
        <v>4.9599572378009791</v>
      </c>
      <c r="AU14">
        <f t="shared" si="17"/>
        <v>656.44263853721839</v>
      </c>
      <c r="AW14">
        <v>11</v>
      </c>
      <c r="AX14">
        <f>(R14*SUMPRODUCT(K15:$K$23, X15:$X$23)-$AZ$3*SUMPRODUCT(K14:$K$22, W15:$W$23))/Z14</f>
        <v>2015.2676840402137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4604.9174283556094</v>
      </c>
      <c r="P15">
        <f t="shared" si="30"/>
        <v>230.24587141778048</v>
      </c>
      <c r="Q15" s="5">
        <f t="shared" si="31"/>
        <v>12.5</v>
      </c>
      <c r="R15">
        <f t="shared" si="0"/>
        <v>2000000</v>
      </c>
      <c r="S15">
        <f t="shared" si="1"/>
        <v>1949.7121148779897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1778.5619936418871</v>
      </c>
      <c r="AC15">
        <f t="shared" si="2"/>
        <v>1700.9568070629502</v>
      </c>
      <c r="AE15">
        <f t="shared" si="3"/>
        <v>4017.3959970569567</v>
      </c>
      <c r="AF15">
        <f t="shared" si="4"/>
        <v>-200.86979985284785</v>
      </c>
      <c r="AG15">
        <f t="shared" si="5"/>
        <v>-10.905179244689373</v>
      </c>
      <c r="AH15">
        <f t="shared" si="6"/>
        <v>-2608.0387108822511</v>
      </c>
      <c r="AI15">
        <f t="shared" si="7"/>
        <v>1197.5823070771685</v>
      </c>
      <c r="AJ15">
        <f t="shared" si="8"/>
        <v>77.605186578936809</v>
      </c>
      <c r="AK15">
        <f t="shared" si="32"/>
        <v>22.939861582468584</v>
      </c>
      <c r="AL15">
        <f t="shared" si="9"/>
        <v>1298.127355238574</v>
      </c>
      <c r="AN15">
        <f t="shared" si="10"/>
        <v>1853.5534556738412</v>
      </c>
      <c r="AO15">
        <f t="shared" si="11"/>
        <v>-92.67767278369206</v>
      </c>
      <c r="AP15">
        <f t="shared" si="12"/>
        <v>-5.0314513900408162</v>
      </c>
      <c r="AQ15">
        <f t="shared" si="13"/>
        <v>-1203.3016333536239</v>
      </c>
      <c r="AR15">
        <f t="shared" si="14"/>
        <v>552.54269814648444</v>
      </c>
      <c r="AS15">
        <f t="shared" si="15"/>
        <v>35.805621817460619</v>
      </c>
      <c r="AT15">
        <f t="shared" si="16"/>
        <v>10.584034966932188</v>
      </c>
      <c r="AU15">
        <f t="shared" si="17"/>
        <v>598.9323549308773</v>
      </c>
      <c r="AW15">
        <v>12</v>
      </c>
      <c r="AX15">
        <f>(R15*SUMPRODUCT(K16:$K$23, X16:$X$23)-$AZ$3*SUMPRODUCT(K15:$K$22, W16:$W$23))/Z15</f>
        <v>1949.7121148779897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4604.9174283556094</v>
      </c>
      <c r="P16">
        <f t="shared" si="30"/>
        <v>230.24587141778048</v>
      </c>
      <c r="Q16" s="5">
        <f t="shared" si="31"/>
        <v>12.5</v>
      </c>
      <c r="R16">
        <f t="shared" si="0"/>
        <v>2000000</v>
      </c>
      <c r="S16">
        <f t="shared" si="1"/>
        <v>1838.8162636338316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1700.9568070629502</v>
      </c>
      <c r="AC16">
        <f t="shared" si="2"/>
        <v>1585.7019829970395</v>
      </c>
      <c r="AE16">
        <f t="shared" si="3"/>
        <v>3971.0474842391268</v>
      </c>
      <c r="AF16">
        <f t="shared" si="4"/>
        <v>-198.55237421195633</v>
      </c>
      <c r="AG16">
        <f t="shared" si="5"/>
        <v>-10.779366693381638</v>
      </c>
      <c r="AH16">
        <f t="shared" si="6"/>
        <v>-2681.7214177347701</v>
      </c>
      <c r="AI16">
        <f t="shared" si="7"/>
        <v>1079.9943255990188</v>
      </c>
      <c r="AJ16">
        <f t="shared" si="8"/>
        <v>115.25482406591073</v>
      </c>
      <c r="AK16">
        <f t="shared" si="32"/>
        <v>38.861508611339858</v>
      </c>
      <c r="AL16">
        <f t="shared" si="9"/>
        <v>1234.1106582762693</v>
      </c>
      <c r="AN16">
        <f t="shared" si="10"/>
        <v>1737.1471458416529</v>
      </c>
      <c r="AO16">
        <f t="shared" si="11"/>
        <v>-86.857357292082639</v>
      </c>
      <c r="AP16">
        <f t="shared" si="12"/>
        <v>-4.7154676844606813</v>
      </c>
      <c r="AQ16">
        <f t="shared" si="13"/>
        <v>-1173.1274242501254</v>
      </c>
      <c r="AR16">
        <f t="shared" si="14"/>
        <v>472.44689661498433</v>
      </c>
      <c r="AS16">
        <f t="shared" si="15"/>
        <v>50.418583375096766</v>
      </c>
      <c r="AT16">
        <f t="shared" si="16"/>
        <v>17.000088524558343</v>
      </c>
      <c r="AU16">
        <f t="shared" si="17"/>
        <v>539.86556851463945</v>
      </c>
      <c r="AW16">
        <v>13</v>
      </c>
      <c r="AX16">
        <f>(R16*SUMPRODUCT(K17:$K$23, X17:$X$23)-$AZ$3*SUMPRODUCT(K16:$K$22, W17:$W$23))/Z16</f>
        <v>1838.8162636338316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4604.9174283556094</v>
      </c>
      <c r="P17">
        <f t="shared" si="30"/>
        <v>230.24587141778048</v>
      </c>
      <c r="Q17" s="5">
        <f t="shared" si="31"/>
        <v>12.5</v>
      </c>
      <c r="R17">
        <f t="shared" si="0"/>
        <v>2000000</v>
      </c>
      <c r="S17">
        <f t="shared" si="1"/>
        <v>1691.4706322044856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1585.7019829970395</v>
      </c>
      <c r="AC17">
        <f t="shared" si="2"/>
        <v>1441.7216311464172</v>
      </c>
      <c r="AE17">
        <f t="shared" si="3"/>
        <v>3924.9922166551746</v>
      </c>
      <c r="AF17">
        <f t="shared" si="4"/>
        <v>-196.24961083275875</v>
      </c>
      <c r="AG17">
        <f t="shared" si="5"/>
        <v>-10.654350153181703</v>
      </c>
      <c r="AH17">
        <f t="shared" si="6"/>
        <v>-2755.6597225788041</v>
      </c>
      <c r="AI17">
        <f t="shared" si="7"/>
        <v>962.42853309042994</v>
      </c>
      <c r="AJ17">
        <f t="shared" si="8"/>
        <v>143.98035185062236</v>
      </c>
      <c r="AK17">
        <f t="shared" si="32"/>
        <v>73.33933532570849</v>
      </c>
      <c r="AL17">
        <f t="shared" si="9"/>
        <v>1179.7482202667609</v>
      </c>
      <c r="AN17">
        <f t="shared" si="10"/>
        <v>1617.2177874616698</v>
      </c>
      <c r="AO17">
        <f t="shared" si="11"/>
        <v>-80.860889373083495</v>
      </c>
      <c r="AP17">
        <f t="shared" si="12"/>
        <v>-4.3899207005954102</v>
      </c>
      <c r="AQ17">
        <f t="shared" si="13"/>
        <v>-1135.4167533468137</v>
      </c>
      <c r="AR17">
        <f t="shared" si="14"/>
        <v>396.55022404117705</v>
      </c>
      <c r="AS17">
        <f t="shared" si="15"/>
        <v>59.324343388442635</v>
      </c>
      <c r="AT17">
        <f t="shared" si="16"/>
        <v>30.2180669571941</v>
      </c>
      <c r="AU17">
        <f t="shared" si="17"/>
        <v>486.09263438681381</v>
      </c>
      <c r="AW17">
        <v>14</v>
      </c>
      <c r="AX17">
        <f>(R17*SUMPRODUCT(K18:$K$23, X18:$X$23)-$AZ$3*SUMPRODUCT(K17:$K$22, W18:$W$23))/Z17</f>
        <v>1691.4706322044856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4604.9174283556094</v>
      </c>
      <c r="P18">
        <f t="shared" si="30"/>
        <v>230.24587141778048</v>
      </c>
      <c r="Q18" s="5">
        <f t="shared" si="31"/>
        <v>12.5</v>
      </c>
      <c r="R18">
        <f t="shared" si="0"/>
        <v>2000000</v>
      </c>
      <c r="S18">
        <f t="shared" si="1"/>
        <v>1512.1914219908388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1441.7216311464172</v>
      </c>
      <c r="AC18">
        <f t="shared" si="2"/>
        <v>1273.8821766324336</v>
      </c>
      <c r="AE18">
        <f t="shared" si="3"/>
        <v>3879.219357773748</v>
      </c>
      <c r="AF18">
        <f t="shared" si="4"/>
        <v>-193.96096788868741</v>
      </c>
      <c r="AG18">
        <f t="shared" si="5"/>
        <v>-10.530100208439015</v>
      </c>
      <c r="AH18">
        <f t="shared" si="6"/>
        <v>-2833.0309137395784</v>
      </c>
      <c r="AI18">
        <f t="shared" si="7"/>
        <v>841.69737593704349</v>
      </c>
      <c r="AJ18">
        <f t="shared" si="8"/>
        <v>167.83945451398358</v>
      </c>
      <c r="AK18">
        <f t="shared" si="32"/>
        <v>110.74276845427993</v>
      </c>
      <c r="AL18">
        <f t="shared" si="9"/>
        <v>1120.279598905307</v>
      </c>
      <c r="AN18">
        <f t="shared" si="10"/>
        <v>1493.6528909265546</v>
      </c>
      <c r="AO18">
        <f t="shared" si="11"/>
        <v>-74.682644546327737</v>
      </c>
      <c r="AP18">
        <f t="shared" si="12"/>
        <v>-4.0545050865872145</v>
      </c>
      <c r="AQ18">
        <f t="shared" si="13"/>
        <v>-1090.8289591594223</v>
      </c>
      <c r="AR18">
        <f t="shared" si="14"/>
        <v>324.08678213421757</v>
      </c>
      <c r="AS18">
        <f t="shared" si="15"/>
        <v>64.624828689816269</v>
      </c>
      <c r="AT18">
        <f t="shared" si="16"/>
        <v>42.640346161263082</v>
      </c>
      <c r="AU18">
        <f t="shared" si="17"/>
        <v>431.35195698529691</v>
      </c>
      <c r="AW18">
        <v>15</v>
      </c>
      <c r="AX18">
        <f>(R18*SUMPRODUCT(K19:$K$23, X19:$X$23)-$AZ$3*SUMPRODUCT(K18:$K$22, W19:$W$23))/Z18</f>
        <v>1512.1914219908388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4604.9174283556094</v>
      </c>
      <c r="P19">
        <f t="shared" si="30"/>
        <v>230.24587141778048</v>
      </c>
      <c r="Q19" s="5">
        <f t="shared" si="31"/>
        <v>12.5</v>
      </c>
      <c r="R19">
        <f t="shared" si="0"/>
        <v>2000000</v>
      </c>
      <c r="S19">
        <f t="shared" si="1"/>
        <v>1293.5246003867535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1273.8821766324336</v>
      </c>
      <c r="AC19">
        <f t="shared" si="2"/>
        <v>1076.886533052269</v>
      </c>
      <c r="AE19">
        <f t="shared" si="3"/>
        <v>3833.6909579695271</v>
      </c>
      <c r="AF19">
        <f t="shared" si="4"/>
        <v>-191.68454789847635</v>
      </c>
      <c r="AG19">
        <f t="shared" si="5"/>
        <v>-10.406513845294173</v>
      </c>
      <c r="AH19">
        <f t="shared" si="6"/>
        <v>-2925.6577696721956</v>
      </c>
      <c r="AI19">
        <f t="shared" si="7"/>
        <v>705.94212655356068</v>
      </c>
      <c r="AJ19">
        <f t="shared" si="8"/>
        <v>196.9956435801646</v>
      </c>
      <c r="AK19">
        <f t="shared" si="32"/>
        <v>109.62431548348771</v>
      </c>
      <c r="AL19">
        <f t="shared" si="9"/>
        <v>1012.562085617213</v>
      </c>
      <c r="AN19">
        <f t="shared" si="10"/>
        <v>1375.1841402804068</v>
      </c>
      <c r="AO19">
        <f t="shared" si="11"/>
        <v>-68.759207014020333</v>
      </c>
      <c r="AP19">
        <f t="shared" si="12"/>
        <v>-3.732922907076635</v>
      </c>
      <c r="AQ19">
        <f t="shared" si="13"/>
        <v>-1049.4633523804582</v>
      </c>
      <c r="AR19">
        <f t="shared" si="14"/>
        <v>253.22865797885137</v>
      </c>
      <c r="AS19">
        <f t="shared" si="15"/>
        <v>70.664351332913938</v>
      </c>
      <c r="AT19">
        <f t="shared" si="16"/>
        <v>39.323362705749538</v>
      </c>
      <c r="AU19">
        <f t="shared" si="17"/>
        <v>363.21637201751486</v>
      </c>
      <c r="AW19">
        <v>16</v>
      </c>
      <c r="AX19">
        <f>(R19*SUMPRODUCT(K20:$K$23, X20:$X$23)-$AZ$3*SUMPRODUCT(K19:$K$22, W20:$W$23))/Z19</f>
        <v>1293.5246003867535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4604.9174283556094</v>
      </c>
      <c r="P20">
        <f t="shared" si="30"/>
        <v>230.24587141778048</v>
      </c>
      <c r="Q20" s="5">
        <f t="shared" si="31"/>
        <v>12.5</v>
      </c>
      <c r="R20">
        <f t="shared" si="0"/>
        <v>2000000</v>
      </c>
      <c r="S20">
        <f t="shared" si="1"/>
        <v>1016.8655087938984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1076.886533052269</v>
      </c>
      <c r="AC20">
        <f t="shared" si="2"/>
        <v>836.56440130536748</v>
      </c>
      <c r="AE20">
        <f t="shared" si="3"/>
        <v>3788.4164210488152</v>
      </c>
      <c r="AF20">
        <f t="shared" si="4"/>
        <v>-189.42082105244077</v>
      </c>
      <c r="AG20">
        <f t="shared" si="5"/>
        <v>-10.283616590280637</v>
      </c>
      <c r="AH20">
        <f t="shared" si="6"/>
        <v>-3013.13864969521</v>
      </c>
      <c r="AI20">
        <f t="shared" si="7"/>
        <v>575.57333371088407</v>
      </c>
      <c r="AJ20">
        <f t="shared" si="8"/>
        <v>240.3221317469015</v>
      </c>
      <c r="AK20">
        <f t="shared" si="32"/>
        <v>20.106293172109162</v>
      </c>
      <c r="AL20">
        <f t="shared" si="9"/>
        <v>836.00175862989477</v>
      </c>
      <c r="AN20">
        <f t="shared" si="10"/>
        <v>1288.9535246359637</v>
      </c>
      <c r="AO20">
        <f t="shared" si="11"/>
        <v>-64.447676231798198</v>
      </c>
      <c r="AP20">
        <f t="shared" si="12"/>
        <v>-3.4988508064742923</v>
      </c>
      <c r="AQ20">
        <f t="shared" si="13"/>
        <v>-1025.1765516490577</v>
      </c>
      <c r="AR20">
        <f t="shared" si="14"/>
        <v>195.83044594863355</v>
      </c>
      <c r="AS20">
        <f t="shared" si="15"/>
        <v>81.766106028396848</v>
      </c>
      <c r="AT20">
        <f t="shared" si="16"/>
        <v>6.8408734867586984</v>
      </c>
      <c r="AU20">
        <f t="shared" si="17"/>
        <v>284.43742546378911</v>
      </c>
      <c r="AW20">
        <v>17</v>
      </c>
      <c r="AX20">
        <f>(R20*SUMPRODUCT(K21:$K$23, X21:$X$23)-$AZ$3*SUMPRODUCT(K20:$K$22, W21:$W$23))/Z20</f>
        <v>1016.8655087938984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4604.9174283556094</v>
      </c>
      <c r="P21">
        <f t="shared" si="30"/>
        <v>230.24587141778048</v>
      </c>
      <c r="Q21" s="5">
        <f t="shared" si="31"/>
        <v>12.5</v>
      </c>
      <c r="R21">
        <f t="shared" si="0"/>
        <v>2000000</v>
      </c>
      <c r="S21">
        <f t="shared" si="1"/>
        <v>693.24278559124207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836.56440130536748</v>
      </c>
      <c r="AC21">
        <f t="shared" si="2"/>
        <v>563.53989410612894</v>
      </c>
      <c r="AE21">
        <f t="shared" si="3"/>
        <v>3743.3562005694125</v>
      </c>
      <c r="AF21">
        <f t="shared" si="4"/>
        <v>-187.16781002847063</v>
      </c>
      <c r="AG21">
        <f t="shared" si="5"/>
        <v>-10.161301094996356</v>
      </c>
      <c r="AH21">
        <f t="shared" si="6"/>
        <v>-3116.6927010360773</v>
      </c>
      <c r="AI21">
        <f t="shared" si="7"/>
        <v>429.3343884098681</v>
      </c>
      <c r="AJ21">
        <f t="shared" si="8"/>
        <v>273.02450719923854</v>
      </c>
      <c r="AK21">
        <f t="shared" si="32"/>
        <v>7.028404466954095</v>
      </c>
      <c r="AL21">
        <f t="shared" si="9"/>
        <v>709.38730007606068</v>
      </c>
      <c r="AN21">
        <f t="shared" si="10"/>
        <v>1211.4738330958849</v>
      </c>
      <c r="AO21">
        <f t="shared" si="11"/>
        <v>-60.573691654794246</v>
      </c>
      <c r="AP21">
        <f t="shared" si="12"/>
        <v>-3.2885329974540269</v>
      </c>
      <c r="AQ21">
        <f t="shared" si="13"/>
        <v>-1008.6648052706812</v>
      </c>
      <c r="AR21">
        <f t="shared" si="14"/>
        <v>138.94680317295541</v>
      </c>
      <c r="AS21">
        <f t="shared" si="15"/>
        <v>88.359757539360899</v>
      </c>
      <c r="AT21">
        <f t="shared" si="16"/>
        <v>2.2746240656536822</v>
      </c>
      <c r="AU21">
        <f t="shared" si="17"/>
        <v>229.58118477796998</v>
      </c>
      <c r="AW21">
        <v>18</v>
      </c>
      <c r="AX21">
        <f>(R21*SUMPRODUCT(K22:$K$23, X22:$X$23)-$AZ$3*SUMPRODUCT(K21:$K$22, W22:$W$23))/Z21</f>
        <v>693.24278559124207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4604.9174283556094</v>
      </c>
      <c r="P22">
        <f t="shared" si="30"/>
        <v>230.24587141778048</v>
      </c>
      <c r="Q22" s="5">
        <f t="shared" si="31"/>
        <v>12.5</v>
      </c>
      <c r="R22">
        <f t="shared" si="0"/>
        <v>2000000</v>
      </c>
      <c r="S22">
        <f t="shared" si="1"/>
        <v>347.22181037991396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563.53989410612894</v>
      </c>
      <c r="AC22">
        <f t="shared" si="2"/>
        <v>278.87518087965759</v>
      </c>
      <c r="AE22">
        <f t="shared" si="3"/>
        <v>3698.4922674167547</v>
      </c>
      <c r="AF22">
        <f t="shared" si="4"/>
        <v>-184.92461337083773</v>
      </c>
      <c r="AG22">
        <f t="shared" si="5"/>
        <v>-10.03951841959918</v>
      </c>
      <c r="AH22">
        <f t="shared" si="6"/>
        <v>-3227.1463115539077</v>
      </c>
      <c r="AI22">
        <f t="shared" si="7"/>
        <v>276.38182407241038</v>
      </c>
      <c r="AJ22">
        <f t="shared" si="8"/>
        <v>284.66471322647135</v>
      </c>
      <c r="AK22">
        <f t="shared" si="32"/>
        <v>85.619258511192982</v>
      </c>
      <c r="AL22">
        <f t="shared" si="9"/>
        <v>646.66579581007477</v>
      </c>
      <c r="AN22">
        <f t="shared" si="10"/>
        <v>1118.6489541975666</v>
      </c>
      <c r="AO22">
        <f t="shared" si="11"/>
        <v>-55.932447709878332</v>
      </c>
      <c r="AP22">
        <f t="shared" si="12"/>
        <v>-3.0365608384997409</v>
      </c>
      <c r="AQ22">
        <f t="shared" si="13"/>
        <v>-976.0852762262989</v>
      </c>
      <c r="AR22">
        <f t="shared" si="14"/>
        <v>83.594669422889794</v>
      </c>
      <c r="AS22">
        <f t="shared" si="15"/>
        <v>86.099918756937029</v>
      </c>
      <c r="AT22">
        <f t="shared" si="16"/>
        <v>25.896469984947156</v>
      </c>
      <c r="AU22">
        <f t="shared" si="17"/>
        <v>195.59105816477398</v>
      </c>
      <c r="AW22">
        <v>19</v>
      </c>
      <c r="AX22">
        <f>(R22*SUMPRODUCT(K23:$K$23, X23:$X$23)-$AZ$3*SUMPRODUCT(K22:$K$22, W23:$W$23))/Z22</f>
        <v>347.22181037991396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4604.9174283556094</v>
      </c>
      <c r="P23">
        <f t="shared" si="30"/>
        <v>230.24587141778048</v>
      </c>
      <c r="Q23" s="5">
        <f t="shared" si="31"/>
        <v>12.5</v>
      </c>
      <c r="R23">
        <f t="shared" si="0"/>
        <v>2000000</v>
      </c>
      <c r="S23">
        <f t="shared" si="1"/>
        <v>351.46904669271999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278.87518087965759</v>
      </c>
      <c r="AC23">
        <f t="shared" si="2"/>
        <v>278.87518087965759</v>
      </c>
      <c r="AE23">
        <f t="shared" si="3"/>
        <v>3653.7987992191461</v>
      </c>
      <c r="AF23">
        <f t="shared" si="4"/>
        <v>-182.6899399609573</v>
      </c>
      <c r="AG23">
        <f t="shared" si="5"/>
        <v>-9.9181984695323226</v>
      </c>
      <c r="AH23">
        <f t="shared" si="6"/>
        <v>-3347.9625393384631</v>
      </c>
      <c r="AI23">
        <f t="shared" si="7"/>
        <v>113.22812145019316</v>
      </c>
      <c r="AJ23">
        <f t="shared" si="8"/>
        <v>0</v>
      </c>
      <c r="AK23">
        <f t="shared" si="32"/>
        <v>262.49888280964927</v>
      </c>
      <c r="AL23">
        <f t="shared" si="9"/>
        <v>375.72700425984243</v>
      </c>
      <c r="AN23">
        <f t="shared" si="10"/>
        <v>1001.115075422859</v>
      </c>
      <c r="AO23">
        <f t="shared" si="11"/>
        <v>-50.055753771142953</v>
      </c>
      <c r="AP23">
        <f t="shared" si="12"/>
        <v>-2.7175163588664817</v>
      </c>
      <c r="AQ23">
        <f t="shared" si="13"/>
        <v>-917.31809939809045</v>
      </c>
      <c r="AR23">
        <f t="shared" si="14"/>
        <v>31.023705894759107</v>
      </c>
      <c r="AS23">
        <f t="shared" si="15"/>
        <v>0</v>
      </c>
      <c r="AT23">
        <f t="shared" si="16"/>
        <v>71.92284066614711</v>
      </c>
      <c r="AU23">
        <f t="shared" si="17"/>
        <v>102.94654656090621</v>
      </c>
      <c r="AW23">
        <v>20</v>
      </c>
      <c r="AX23">
        <f>(R23*SUMPRODUCT(K$23:$K24, X$23:$X24)-$AZ$3*SUMPRODUCT(K$22:$K23, W$23:$W24))/Z23</f>
        <v>351.46904669271999</v>
      </c>
    </row>
    <row r="25" spans="5:50" x14ac:dyDescent="0.25">
      <c r="AN25" s="6">
        <f t="shared" ref="AN25:AU25" si="33">SUM(AN3:AN23)</f>
        <v>44510.422442734634</v>
      </c>
      <c r="AO25" s="6">
        <f t="shared" si="33"/>
        <v>-5679.2091934034361</v>
      </c>
      <c r="AP25" s="6">
        <f t="shared" si="33"/>
        <v>-733.28004498753694</v>
      </c>
      <c r="AQ25" s="6">
        <f t="shared" si="33"/>
        <v>-27269.939853802374</v>
      </c>
      <c r="AR25" s="6">
        <f t="shared" si="33"/>
        <v>10827.993350541281</v>
      </c>
      <c r="AS25" s="6">
        <f t="shared" si="33"/>
        <v>-847.20046290932009</v>
      </c>
      <c r="AT25" s="6">
        <f t="shared" si="33"/>
        <v>952.79104314326116</v>
      </c>
      <c r="AU25" s="7">
        <f t="shared" si="33"/>
        <v>10933.583930775218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12702.624401708365</v>
      </c>
      <c r="K3">
        <v>1</v>
      </c>
      <c r="L3" s="2">
        <v>0</v>
      </c>
      <c r="O3">
        <f>$C$3</f>
        <v>12702.624401708365</v>
      </c>
      <c r="P3">
        <f>O3*B5</f>
        <v>10162.099521366692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12702.624401708365</v>
      </c>
      <c r="AF3">
        <f t="shared" ref="AF3:AF23" si="4">-$Z3*P3</f>
        <v>-10162.099521366692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1915.5679096416725</v>
      </c>
      <c r="AJ3">
        <f t="shared" ref="AJ3:AJ23" si="8">AB3-AC3</f>
        <v>0</v>
      </c>
      <c r="AL3">
        <f t="shared" ref="AL3:AL23" si="9">SUM(AI3:AK3)</f>
        <v>1915.5679096416725</v>
      </c>
      <c r="AN3">
        <f t="shared" ref="AN3:AN23" si="10">AE3*$K3</f>
        <v>12702.624401708365</v>
      </c>
      <c r="AO3">
        <f t="shared" ref="AO3:AO23" si="11">AF3*$K3</f>
        <v>-10162.099521366692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1915.5679096416725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1915.5679096416725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4970.0244234376623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2000000</v>
      </c>
      <c r="S4">
        <f t="shared" si="1"/>
        <v>2392.4195460985025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2365.1740622405487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-2365.1740622405487</v>
      </c>
      <c r="AK4">
        <f>G4*MAX(0, SUM(AB4, AE4:AF4))</f>
        <v>0</v>
      </c>
      <c r="AL4">
        <f t="shared" si="9"/>
        <v>-5141.6840622405489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-2604.85036119711</v>
      </c>
      <c r="AR4">
        <f t="shared" si="14"/>
        <v>-2604.85036119711</v>
      </c>
      <c r="AS4">
        <f t="shared" si="15"/>
        <v>-2218.9455504649109</v>
      </c>
      <c r="AT4">
        <f t="shared" si="16"/>
        <v>0</v>
      </c>
      <c r="AU4">
        <f t="shared" si="17"/>
        <v>-4823.7959116620214</v>
      </c>
      <c r="AW4">
        <v>1</v>
      </c>
      <c r="AX4">
        <f>(R4*SUMPRODUCT(K5:$K$23, X5:$X$23)-$AZ$3*SUMPRODUCT(K4:$K$22, W5:$W$23))/Z4</f>
        <v>2392.4195460985025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1.4257860000000001E-3</v>
      </c>
      <c r="O5">
        <f t="shared" ref="O5:O23" si="29">$C$3</f>
        <v>12702.624401708365</v>
      </c>
      <c r="P5">
        <f t="shared" ref="P5:P23" si="30">O5*$C$5</f>
        <v>635.13122008541825</v>
      </c>
      <c r="Q5" s="5">
        <f t="shared" ref="Q5:Q23" si="31">$C$8</f>
        <v>12.5</v>
      </c>
      <c r="R5">
        <f t="shared" si="0"/>
        <v>2000000</v>
      </c>
      <c r="S5">
        <f t="shared" si="1"/>
        <v>4645.7393387759248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2365.1740622405487</v>
      </c>
      <c r="AC5">
        <f t="shared" si="2"/>
        <v>4540.3557535346699</v>
      </c>
      <c r="AE5">
        <f t="shared" si="3"/>
        <v>12414.479070296424</v>
      </c>
      <c r="AF5">
        <f t="shared" si="4"/>
        <v>-620.72395351482123</v>
      </c>
      <c r="AG5">
        <f t="shared" si="5"/>
        <v>-12.216450984556793</v>
      </c>
      <c r="AH5">
        <f t="shared" si="6"/>
        <v>-2819.0975709131403</v>
      </c>
      <c r="AI5">
        <f t="shared" si="7"/>
        <v>8962.441094883905</v>
      </c>
      <c r="AJ5">
        <f t="shared" si="8"/>
        <v>-2175.1816912941213</v>
      </c>
      <c r="AK5">
        <f>G5*SUM(AB5, AE5:AF5)</f>
        <v>580.51609633990824</v>
      </c>
      <c r="AL5">
        <f t="shared" si="9"/>
        <v>7367.7754999296922</v>
      </c>
      <c r="AN5">
        <f t="shared" si="10"/>
        <v>10720.678728265704</v>
      </c>
      <c r="AO5">
        <f t="shared" si="11"/>
        <v>-536.03393641328535</v>
      </c>
      <c r="AP5">
        <f t="shared" si="12"/>
        <v>-10.549669097143314</v>
      </c>
      <c r="AQ5">
        <f t="shared" si="13"/>
        <v>-2434.4669792634631</v>
      </c>
      <c r="AR5">
        <f t="shared" si="14"/>
        <v>7739.6281434918128</v>
      </c>
      <c r="AS5">
        <f t="shared" si="15"/>
        <v>-1878.4053648908446</v>
      </c>
      <c r="AT5">
        <f t="shared" si="16"/>
        <v>501.31193827841366</v>
      </c>
      <c r="AU5">
        <f t="shared" si="17"/>
        <v>6362.5347168793824</v>
      </c>
      <c r="AW5">
        <v>2</v>
      </c>
      <c r="AX5">
        <f>(R5*SUMPRODUCT(K6:$K$23, X6:$X$23)-$AZ$3*SUMPRODUCT(K5:$K$22, W6:$W$23))/Z5</f>
        <v>4645.7393387759248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1.477569E-3</v>
      </c>
      <c r="O6">
        <f t="shared" si="29"/>
        <v>12702.624401708365</v>
      </c>
      <c r="P6">
        <f t="shared" si="30"/>
        <v>635.13122008541825</v>
      </c>
      <c r="Q6" s="5">
        <f t="shared" si="31"/>
        <v>12.5</v>
      </c>
      <c r="R6">
        <f t="shared" si="0"/>
        <v>2000000</v>
      </c>
      <c r="S6">
        <f t="shared" si="1"/>
        <v>6713.1781230111692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4540.3557535346699</v>
      </c>
      <c r="AC6">
        <f t="shared" si="2"/>
        <v>6485.5937721368537</v>
      </c>
      <c r="AE6">
        <f t="shared" si="3"/>
        <v>12271.991030168041</v>
      </c>
      <c r="AF6">
        <f t="shared" si="4"/>
        <v>-613.5995515084021</v>
      </c>
      <c r="AG6">
        <f t="shared" si="5"/>
        <v>-12.076235825446426</v>
      </c>
      <c r="AH6">
        <f t="shared" si="6"/>
        <v>-2888.1038823680956</v>
      </c>
      <c r="AI6">
        <f t="shared" si="7"/>
        <v>8758.2113604660972</v>
      </c>
      <c r="AJ6">
        <f t="shared" si="8"/>
        <v>-1945.2380186021837</v>
      </c>
      <c r="AK6">
        <f>G6*SUM(AB6, AE6:AF6)</f>
        <v>947.62671308336724</v>
      </c>
      <c r="AL6">
        <f t="shared" si="9"/>
        <v>7760.600054947281</v>
      </c>
      <c r="AN6">
        <f t="shared" si="10"/>
        <v>9557.7483752121243</v>
      </c>
      <c r="AO6">
        <f t="shared" si="11"/>
        <v>-477.88741876060624</v>
      </c>
      <c r="AP6">
        <f t="shared" si="12"/>
        <v>-9.4052890892439436</v>
      </c>
      <c r="AQ6">
        <f t="shared" si="13"/>
        <v>-2249.3310271568471</v>
      </c>
      <c r="AR6">
        <f t="shared" si="14"/>
        <v>6821.1246402054276</v>
      </c>
      <c r="AS6">
        <f t="shared" si="15"/>
        <v>-1515.0023713341398</v>
      </c>
      <c r="AT6">
        <f t="shared" si="16"/>
        <v>738.03653009646462</v>
      </c>
      <c r="AU6">
        <f t="shared" si="17"/>
        <v>6044.1587989677528</v>
      </c>
      <c r="AW6">
        <v>3</v>
      </c>
      <c r="AX6">
        <f>(R6*SUMPRODUCT(K7:$K$23, X7:$X$23)-$AZ$3*SUMPRODUCT(K6:$K$22, W7:$W$23))/Z6</f>
        <v>6713.1781230111692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1.5369540000000001E-3</v>
      </c>
      <c r="O7">
        <f t="shared" si="29"/>
        <v>12702.624401708365</v>
      </c>
      <c r="P7">
        <f t="shared" si="30"/>
        <v>635.13122008541825</v>
      </c>
      <c r="Q7" s="5">
        <f t="shared" si="31"/>
        <v>12.5</v>
      </c>
      <c r="R7">
        <f t="shared" si="0"/>
        <v>2000000</v>
      </c>
      <c r="S7">
        <f t="shared" si="1"/>
        <v>8515.0607863955829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6485.5937721368537</v>
      </c>
      <c r="AC7">
        <f t="shared" si="2"/>
        <v>8131.4830803702635</v>
      </c>
      <c r="AE7">
        <f t="shared" si="3"/>
        <v>12130.40963416458</v>
      </c>
      <c r="AF7">
        <f t="shared" si="4"/>
        <v>-606.520481708229</v>
      </c>
      <c r="AG7">
        <f t="shared" si="5"/>
        <v>-11.936912848235098</v>
      </c>
      <c r="AH7">
        <f t="shared" si="6"/>
        <v>-2969.6990330981098</v>
      </c>
      <c r="AI7">
        <f t="shared" si="7"/>
        <v>8542.2532065100058</v>
      </c>
      <c r="AJ7">
        <f t="shared" si="8"/>
        <v>-1645.8893082334098</v>
      </c>
      <c r="AK7">
        <f>G7*SUM(AB7, AE7:AF7)</f>
        <v>884.26561159752612</v>
      </c>
      <c r="AL7">
        <f t="shared" si="9"/>
        <v>7780.629509874122</v>
      </c>
      <c r="AN7">
        <f t="shared" si="10"/>
        <v>8552.0784573764158</v>
      </c>
      <c r="AO7">
        <f t="shared" si="11"/>
        <v>-427.60392286882086</v>
      </c>
      <c r="AP7">
        <f t="shared" si="12"/>
        <v>-8.4156609954418702</v>
      </c>
      <c r="AQ7">
        <f t="shared" si="13"/>
        <v>-2093.6720104093183</v>
      </c>
      <c r="AR7">
        <f t="shared" si="14"/>
        <v>6022.3868631028354</v>
      </c>
      <c r="AS7">
        <f t="shared" si="15"/>
        <v>-1160.3709124979202</v>
      </c>
      <c r="AT7">
        <f t="shared" si="16"/>
        <v>623.41743730097869</v>
      </c>
      <c r="AU7">
        <f t="shared" si="17"/>
        <v>5485.4333879058941</v>
      </c>
      <c r="AW7">
        <v>4</v>
      </c>
      <c r="AX7">
        <f>(R7*SUMPRODUCT(K8:$K$23, X8:$X$23)-$AZ$3*SUMPRODUCT(K7:$K$22, W8:$W$23))/Z7</f>
        <v>8515.0607863955829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1.5977630000000001E-3</v>
      </c>
      <c r="O8">
        <f t="shared" si="29"/>
        <v>12702.624401708365</v>
      </c>
      <c r="P8">
        <f t="shared" si="30"/>
        <v>635.13122008541825</v>
      </c>
      <c r="Q8" s="5">
        <f t="shared" si="31"/>
        <v>12.5</v>
      </c>
      <c r="R8">
        <f t="shared" si="0"/>
        <v>2000000</v>
      </c>
      <c r="S8">
        <f t="shared" si="1"/>
        <v>10034.776328153463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8131.4830803702635</v>
      </c>
      <c r="AC8">
        <f t="shared" si="2"/>
        <v>9471.6016905994147</v>
      </c>
      <c r="AE8">
        <f t="shared" si="3"/>
        <v>11989.724018134622</v>
      </c>
      <c r="AF8">
        <f t="shared" si="4"/>
        <v>-599.48620090673114</v>
      </c>
      <c r="AG8">
        <f t="shared" si="5"/>
        <v>-11.798471362069613</v>
      </c>
      <c r="AH8">
        <f t="shared" si="6"/>
        <v>-3051.5772293015448</v>
      </c>
      <c r="AI8">
        <f t="shared" si="7"/>
        <v>8326.8621165642762</v>
      </c>
      <c r="AJ8">
        <f t="shared" si="8"/>
        <v>-1340.1186102291513</v>
      </c>
      <c r="AK8">
        <f t="shared" ref="AK8:AK23" si="32">G8*SUM(AB8:AB8, AE8:AF8)</f>
        <v>415.81265511884061</v>
      </c>
      <c r="AL8">
        <f t="shared" si="9"/>
        <v>7402.5561614539656</v>
      </c>
      <c r="AN8">
        <f t="shared" si="10"/>
        <v>7881.4857606250425</v>
      </c>
      <c r="AO8">
        <f t="shared" si="11"/>
        <v>-394.07428803125214</v>
      </c>
      <c r="AP8">
        <f t="shared" si="12"/>
        <v>-7.7557651783015302</v>
      </c>
      <c r="AQ8">
        <f t="shared" si="13"/>
        <v>-2005.9646447082798</v>
      </c>
      <c r="AR8">
        <f t="shared" si="14"/>
        <v>5473.6910627072093</v>
      </c>
      <c r="AS8">
        <f t="shared" si="15"/>
        <v>-880.93151502856256</v>
      </c>
      <c r="AT8">
        <f t="shared" si="16"/>
        <v>273.33585956190416</v>
      </c>
      <c r="AU8">
        <f t="shared" si="17"/>
        <v>4866.0954072405502</v>
      </c>
      <c r="AW8">
        <v>5</v>
      </c>
      <c r="AX8">
        <f>(R8*SUMPRODUCT(K9:$K$23, X9:$X$23)-$AZ$3*SUMPRODUCT(K8:$K$22, W9:$W$23))/Z8</f>
        <v>10034.776328153463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1.661898E-3</v>
      </c>
      <c r="O9">
        <f t="shared" si="29"/>
        <v>12702.624401708365</v>
      </c>
      <c r="P9">
        <f t="shared" si="30"/>
        <v>635.13122008541825</v>
      </c>
      <c r="Q9" s="5">
        <f t="shared" si="31"/>
        <v>12.5</v>
      </c>
      <c r="R9">
        <f t="shared" si="0"/>
        <v>2000000</v>
      </c>
      <c r="S9">
        <f t="shared" si="1"/>
        <v>11357.777467668117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9471.6016905994147</v>
      </c>
      <c r="AC9">
        <f t="shared" si="2"/>
        <v>10595.33331220346</v>
      </c>
      <c r="AE9">
        <f t="shared" si="3"/>
        <v>11849.901079586987</v>
      </c>
      <c r="AF9">
        <f t="shared" si="4"/>
        <v>-592.49505397934934</v>
      </c>
      <c r="AG9">
        <f t="shared" si="5"/>
        <v>-11.660878792489235</v>
      </c>
      <c r="AH9">
        <f t="shared" si="6"/>
        <v>-3137.2569535489224</v>
      </c>
      <c r="AI9">
        <f t="shared" si="7"/>
        <v>8108.4881932662265</v>
      </c>
      <c r="AJ9">
        <f t="shared" si="8"/>
        <v>-1123.7316216040454</v>
      </c>
      <c r="AK9">
        <f t="shared" si="32"/>
        <v>122.30114552562161</v>
      </c>
      <c r="AL9">
        <f t="shared" si="9"/>
        <v>7107.0577171878031</v>
      </c>
      <c r="AN9">
        <f t="shared" si="10"/>
        <v>7403.1293267403371</v>
      </c>
      <c r="AO9">
        <f t="shared" si="11"/>
        <v>-370.15646633701681</v>
      </c>
      <c r="AP9">
        <f t="shared" si="12"/>
        <v>-7.285039190154178</v>
      </c>
      <c r="AQ9">
        <f t="shared" si="13"/>
        <v>-1959.975767084426</v>
      </c>
      <c r="AR9">
        <f t="shared" si="14"/>
        <v>5065.7120541287404</v>
      </c>
      <c r="AS9">
        <f t="shared" si="15"/>
        <v>-702.04219152623807</v>
      </c>
      <c r="AT9">
        <f t="shared" si="16"/>
        <v>76.406646017860595</v>
      </c>
      <c r="AU9">
        <f t="shared" si="17"/>
        <v>4440.0765086203628</v>
      </c>
      <c r="AW9">
        <v>6</v>
      </c>
      <c r="AX9">
        <f>(R9*SUMPRODUCT(K10:$K$23, X10:$X$23)-$AZ$3*SUMPRODUCT(K9:$K$22, W10:$W$23))/Z9</f>
        <v>11357.777467668117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1.7364850000000001E-3</v>
      </c>
      <c r="O10">
        <f t="shared" si="29"/>
        <v>12702.624401708365</v>
      </c>
      <c r="P10">
        <f t="shared" si="30"/>
        <v>635.13122008541825</v>
      </c>
      <c r="Q10" s="5">
        <f t="shared" si="31"/>
        <v>12.5</v>
      </c>
      <c r="R10">
        <f t="shared" si="0"/>
        <v>2000000</v>
      </c>
      <c r="S10">
        <f t="shared" si="1"/>
        <v>12548.553759336535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10595.33331220346</v>
      </c>
      <c r="AC10">
        <f t="shared" si="2"/>
        <v>11568.7838270787</v>
      </c>
      <c r="AE10">
        <f t="shared" si="3"/>
        <v>11710.824893314932</v>
      </c>
      <c r="AF10">
        <f t="shared" si="4"/>
        <v>-585.5412446657466</v>
      </c>
      <c r="AG10">
        <f t="shared" si="5"/>
        <v>-11.524021063454368</v>
      </c>
      <c r="AH10">
        <f t="shared" si="6"/>
        <v>-3239.8305775961076</v>
      </c>
      <c r="AI10">
        <f t="shared" si="7"/>
        <v>7873.9290499896233</v>
      </c>
      <c r="AJ10">
        <f t="shared" si="8"/>
        <v>-973.45051487523961</v>
      </c>
      <c r="AK10">
        <f t="shared" si="32"/>
        <v>89.054529539495846</v>
      </c>
      <c r="AL10">
        <f t="shared" si="9"/>
        <v>6989.5330646538796</v>
      </c>
      <c r="AN10">
        <f t="shared" si="10"/>
        <v>6951.2993923458334</v>
      </c>
      <c r="AO10">
        <f t="shared" si="11"/>
        <v>-347.56496961729164</v>
      </c>
      <c r="AP10">
        <f t="shared" si="12"/>
        <v>-6.8404165671966952</v>
      </c>
      <c r="AQ10">
        <f t="shared" si="13"/>
        <v>-1923.09530118611</v>
      </c>
      <c r="AR10">
        <f t="shared" si="14"/>
        <v>4673.7987049752346</v>
      </c>
      <c r="AS10">
        <f t="shared" si="15"/>
        <v>-577.81975515608269</v>
      </c>
      <c r="AT10">
        <f t="shared" si="16"/>
        <v>52.86089602679656</v>
      </c>
      <c r="AU10">
        <f t="shared" si="17"/>
        <v>4148.8398458459487</v>
      </c>
      <c r="AW10">
        <v>7</v>
      </c>
      <c r="AX10">
        <f>(R10*SUMPRODUCT(K11:$K$23, X11:$X$23)-$AZ$3*SUMPRODUCT(K10:$K$22, W11:$W$23))/Z10</f>
        <v>12548.553759336535</v>
      </c>
    </row>
    <row r="11" spans="1:52" x14ac:dyDescent="0.25">
      <c r="A11" t="s">
        <v>33</v>
      </c>
      <c r="C11" s="24">
        <f>AU25</f>
        <v>51155.318896749959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1.8096469999999999E-3</v>
      </c>
      <c r="O11">
        <f t="shared" si="29"/>
        <v>12702.624401708365</v>
      </c>
      <c r="P11">
        <f t="shared" si="30"/>
        <v>635.13122008541825</v>
      </c>
      <c r="Q11" s="5">
        <f t="shared" si="31"/>
        <v>12.5</v>
      </c>
      <c r="R11">
        <f t="shared" si="0"/>
        <v>2000000</v>
      </c>
      <c r="S11">
        <f t="shared" si="1"/>
        <v>13616.343636671067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11568.7838270787</v>
      </c>
      <c r="AC11">
        <f t="shared" si="2"/>
        <v>12404.953580207028</v>
      </c>
      <c r="AE11">
        <f t="shared" si="3"/>
        <v>11572.524185246069</v>
      </c>
      <c r="AF11">
        <f t="shared" si="4"/>
        <v>-578.62620926230352</v>
      </c>
      <c r="AG11">
        <f t="shared" si="5"/>
        <v>-11.387926442674408</v>
      </c>
      <c r="AH11">
        <f t="shared" si="6"/>
        <v>-3336.7056232667214</v>
      </c>
      <c r="AI11">
        <f t="shared" si="7"/>
        <v>7645.8044262743697</v>
      </c>
      <c r="AJ11">
        <f t="shared" si="8"/>
        <v>-836.16975312832801</v>
      </c>
      <c r="AK11">
        <f t="shared" si="32"/>
        <v>54.150436327349915</v>
      </c>
      <c r="AL11">
        <f t="shared" si="9"/>
        <v>6863.7851094733915</v>
      </c>
      <c r="AN11">
        <f t="shared" si="10"/>
        <v>6532.7693773950677</v>
      </c>
      <c r="AO11">
        <f t="shared" si="11"/>
        <v>-326.63846886975341</v>
      </c>
      <c r="AP11">
        <f t="shared" si="12"/>
        <v>-6.4285626839801715</v>
      </c>
      <c r="AQ11">
        <f t="shared" si="13"/>
        <v>-1883.5932393080816</v>
      </c>
      <c r="AR11">
        <f t="shared" si="14"/>
        <v>4316.1091065332521</v>
      </c>
      <c r="AS11">
        <f t="shared" si="15"/>
        <v>-472.02356807384666</v>
      </c>
      <c r="AT11">
        <f t="shared" si="16"/>
        <v>30.568293187314779</v>
      </c>
      <c r="AU11">
        <f t="shared" si="17"/>
        <v>3874.6538316467204</v>
      </c>
      <c r="AW11">
        <v>8</v>
      </c>
      <c r="AX11">
        <f>(R11*SUMPRODUCT(K12:$K$23, X12:$X$23)-$AZ$3*SUMPRODUCT(K11:$K$22, W12:$W$23))/Z11</f>
        <v>13616.343636671067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1.8942099999999999E-3</v>
      </c>
      <c r="O12">
        <f t="shared" si="29"/>
        <v>12702.624401708365</v>
      </c>
      <c r="P12">
        <f t="shared" si="30"/>
        <v>635.13122008541825</v>
      </c>
      <c r="Q12" s="5">
        <f t="shared" si="31"/>
        <v>12.5</v>
      </c>
      <c r="R12">
        <f t="shared" si="0"/>
        <v>2000000</v>
      </c>
      <c r="S12">
        <f t="shared" si="1"/>
        <v>14562.088456436131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12404.953580207028</v>
      </c>
      <c r="AC12">
        <f t="shared" si="2"/>
        <v>13108.764132299486</v>
      </c>
      <c r="AE12">
        <f t="shared" si="3"/>
        <v>11434.878152356674</v>
      </c>
      <c r="AF12">
        <f t="shared" si="4"/>
        <v>-571.74390761783366</v>
      </c>
      <c r="AG12">
        <f t="shared" si="5"/>
        <v>-11.252476054100685</v>
      </c>
      <c r="AH12">
        <f t="shared" si="6"/>
        <v>-3451.3798635165263</v>
      </c>
      <c r="AI12">
        <f t="shared" si="7"/>
        <v>7400.5019051682139</v>
      </c>
      <c r="AJ12">
        <f t="shared" si="8"/>
        <v>-703.81055209245824</v>
      </c>
      <c r="AK12">
        <f t="shared" si="32"/>
        <v>53.516601997375496</v>
      </c>
      <c r="AL12">
        <f t="shared" si="9"/>
        <v>6750.2079550731314</v>
      </c>
      <c r="AN12">
        <f t="shared" si="10"/>
        <v>6136.5788064823291</v>
      </c>
      <c r="AO12">
        <f t="shared" si="11"/>
        <v>-306.82894032411639</v>
      </c>
      <c r="AP12">
        <f t="shared" si="12"/>
        <v>-6.0386918998181836</v>
      </c>
      <c r="AQ12">
        <f t="shared" si="13"/>
        <v>-1852.1985316660641</v>
      </c>
      <c r="AR12">
        <f t="shared" si="14"/>
        <v>3971.5126425923304</v>
      </c>
      <c r="AS12">
        <f t="shared" si="15"/>
        <v>-377.70309925507019</v>
      </c>
      <c r="AT12">
        <f t="shared" si="16"/>
        <v>28.719925235439508</v>
      </c>
      <c r="AU12">
        <f t="shared" si="17"/>
        <v>3622.5294685726999</v>
      </c>
      <c r="AW12">
        <v>9</v>
      </c>
      <c r="AX12">
        <f>(R12*SUMPRODUCT(K13:$K$23, X13:$X$23)-$AZ$3*SUMPRODUCT(K12:$K$22, W13:$W$23))/Z12</f>
        <v>14562.088456436131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1.9849490000000002E-3</v>
      </c>
      <c r="O13">
        <f t="shared" si="29"/>
        <v>12702.624401708365</v>
      </c>
      <c r="P13">
        <f t="shared" si="30"/>
        <v>635.13122008541825</v>
      </c>
      <c r="Q13" s="5">
        <f t="shared" si="31"/>
        <v>12.5</v>
      </c>
      <c r="R13">
        <f t="shared" si="0"/>
        <v>2000000</v>
      </c>
      <c r="S13">
        <f t="shared" si="1"/>
        <v>15387.965186386187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13108.764132299486</v>
      </c>
      <c r="AC13">
        <f t="shared" si="2"/>
        <v>13686.198670816539</v>
      </c>
      <c r="AE13">
        <f t="shared" si="3"/>
        <v>11297.831720879465</v>
      </c>
      <c r="AF13">
        <f t="shared" si="4"/>
        <v>-564.89158604397323</v>
      </c>
      <c r="AG13">
        <f t="shared" si="5"/>
        <v>-11.117615702468568</v>
      </c>
      <c r="AH13">
        <f t="shared" si="6"/>
        <v>-3573.6945745777766</v>
      </c>
      <c r="AI13">
        <f t="shared" si="7"/>
        <v>7148.1279445552454</v>
      </c>
      <c r="AJ13">
        <f t="shared" si="8"/>
        <v>-577.43453851705272</v>
      </c>
      <c r="AK13">
        <f t="shared" si="32"/>
        <v>47.683408534269958</v>
      </c>
      <c r="AL13">
        <f t="shared" si="9"/>
        <v>6618.3768145724625</v>
      </c>
      <c r="AN13">
        <f t="shared" si="10"/>
        <v>5764.9826209490884</v>
      </c>
      <c r="AO13">
        <f t="shared" si="11"/>
        <v>-288.2491310474544</v>
      </c>
      <c r="AP13">
        <f t="shared" si="12"/>
        <v>-5.6730231866237038</v>
      </c>
      <c r="AQ13">
        <f t="shared" si="13"/>
        <v>-1823.5611596998694</v>
      </c>
      <c r="AR13">
        <f t="shared" si="14"/>
        <v>3647.4993070151404</v>
      </c>
      <c r="AS13">
        <f t="shared" si="15"/>
        <v>-294.6494656257309</v>
      </c>
      <c r="AT13">
        <f t="shared" si="16"/>
        <v>24.331573376124155</v>
      </c>
      <c r="AU13">
        <f t="shared" si="17"/>
        <v>3377.1814147655336</v>
      </c>
      <c r="AW13">
        <v>10</v>
      </c>
      <c r="AX13">
        <f>(R13*SUMPRODUCT(K14:$K$23, X14:$X$23)-$AZ$3*SUMPRODUCT(K13:$K$22, W14:$W$23))/Z13</f>
        <v>15387.965186386187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2.0842399999999998E-3</v>
      </c>
      <c r="O14">
        <f t="shared" si="29"/>
        <v>12702.624401708365</v>
      </c>
      <c r="P14">
        <f t="shared" si="30"/>
        <v>635.13122008541825</v>
      </c>
      <c r="Q14" s="5">
        <f t="shared" si="31"/>
        <v>12.5</v>
      </c>
      <c r="R14">
        <f t="shared" si="0"/>
        <v>2000000</v>
      </c>
      <c r="S14">
        <f t="shared" si="1"/>
        <v>16095.459568338301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13686.198670816539</v>
      </c>
      <c r="AC14">
        <f t="shared" si="2"/>
        <v>14142.459380589587</v>
      </c>
      <c r="AE14">
        <f t="shared" si="3"/>
        <v>11161.306010884746</v>
      </c>
      <c r="AF14">
        <f t="shared" si="4"/>
        <v>-558.06530054423729</v>
      </c>
      <c r="AG14">
        <f t="shared" si="5"/>
        <v>-10.983267766092169</v>
      </c>
      <c r="AH14">
        <f t="shared" si="6"/>
        <v>-3707.4846962740939</v>
      </c>
      <c r="AI14">
        <f t="shared" si="7"/>
        <v>6884.772746300323</v>
      </c>
      <c r="AJ14">
        <f t="shared" si="8"/>
        <v>-456.2607097730488</v>
      </c>
      <c r="AK14">
        <f t="shared" si="32"/>
        <v>43.720990886082689</v>
      </c>
      <c r="AL14">
        <f t="shared" si="9"/>
        <v>6472.2330274133565</v>
      </c>
      <c r="AN14">
        <f t="shared" si="10"/>
        <v>5416.8890882268497</v>
      </c>
      <c r="AO14">
        <f t="shared" si="11"/>
        <v>-270.8444544113425</v>
      </c>
      <c r="AP14">
        <f t="shared" si="12"/>
        <v>-5.3304822264703979</v>
      </c>
      <c r="AQ14">
        <f t="shared" si="13"/>
        <v>-1799.3443936067849</v>
      </c>
      <c r="AR14">
        <f t="shared" si="14"/>
        <v>3341.3697579822524</v>
      </c>
      <c r="AS14">
        <f t="shared" si="15"/>
        <v>-221.43588373493142</v>
      </c>
      <c r="AT14">
        <f t="shared" si="16"/>
        <v>21.219000556594672</v>
      </c>
      <c r="AU14">
        <f t="shared" si="17"/>
        <v>3141.1528748039154</v>
      </c>
      <c r="AW14">
        <v>11</v>
      </c>
      <c r="AX14">
        <f>(R14*SUMPRODUCT(K15:$K$23, X15:$X$23)-$AZ$3*SUMPRODUCT(K14:$K$22, W15:$W$23))/Z14</f>
        <v>16095.459568338301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2.1892320000000002E-3</v>
      </c>
      <c r="O15">
        <f t="shared" si="29"/>
        <v>12702.624401708365</v>
      </c>
      <c r="P15">
        <f t="shared" si="30"/>
        <v>635.13122008541825</v>
      </c>
      <c r="Q15" s="5">
        <f t="shared" si="31"/>
        <v>12.5</v>
      </c>
      <c r="R15">
        <f t="shared" si="0"/>
        <v>2000000</v>
      </c>
      <c r="S15">
        <f t="shared" si="1"/>
        <v>16690.854279403113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14142.459380589587</v>
      </c>
      <c r="AC15">
        <f t="shared" si="2"/>
        <v>14486.847224054083</v>
      </c>
      <c r="AE15">
        <f t="shared" si="3"/>
        <v>11025.258262495077</v>
      </c>
      <c r="AF15">
        <f t="shared" si="4"/>
        <v>-551.26291312475382</v>
      </c>
      <c r="AG15">
        <f t="shared" si="5"/>
        <v>-10.849390167173151</v>
      </c>
      <c r="AH15">
        <f t="shared" si="6"/>
        <v>-3847.1874012955991</v>
      </c>
      <c r="AI15">
        <f t="shared" si="7"/>
        <v>6615.9585579075501</v>
      </c>
      <c r="AJ15">
        <f t="shared" si="8"/>
        <v>-344.38784346449575</v>
      </c>
      <c r="AK15">
        <f t="shared" si="32"/>
        <v>100.92746439283566</v>
      </c>
      <c r="AL15">
        <f t="shared" si="9"/>
        <v>6372.49817883589</v>
      </c>
      <c r="AN15">
        <f t="shared" si="10"/>
        <v>5086.8536651888817</v>
      </c>
      <c r="AO15">
        <f t="shared" si="11"/>
        <v>-254.34268325944404</v>
      </c>
      <c r="AP15">
        <f t="shared" si="12"/>
        <v>-5.005711324213399</v>
      </c>
      <c r="AQ15">
        <f t="shared" si="13"/>
        <v>-1775.0223048761661</v>
      </c>
      <c r="AR15">
        <f t="shared" si="14"/>
        <v>3052.4829657290575</v>
      </c>
      <c r="AS15">
        <f t="shared" si="15"/>
        <v>-158.8942881939721</v>
      </c>
      <c r="AT15">
        <f t="shared" si="16"/>
        <v>46.566096679238278</v>
      </c>
      <c r="AU15">
        <f t="shared" si="17"/>
        <v>2940.1547742143234</v>
      </c>
      <c r="AW15">
        <v>12</v>
      </c>
      <c r="AX15">
        <f>(R15*SUMPRODUCT(K16:$K$23, X16:$X$23)-$AZ$3*SUMPRODUCT(K15:$K$22, W16:$W$23))/Z15</f>
        <v>16690.854279403113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2.8741389999999999E-3</v>
      </c>
      <c r="O16">
        <f t="shared" si="29"/>
        <v>12702.624401708365</v>
      </c>
      <c r="P16">
        <f t="shared" si="30"/>
        <v>635.13122008541825</v>
      </c>
      <c r="Q16" s="5">
        <f t="shared" si="31"/>
        <v>12.5</v>
      </c>
      <c r="R16">
        <f t="shared" si="0"/>
        <v>2000000</v>
      </c>
      <c r="S16">
        <f t="shared" si="1"/>
        <v>16684.124712639103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14486.847224054083</v>
      </c>
      <c r="AC16">
        <f t="shared" si="2"/>
        <v>14294.575800598841</v>
      </c>
      <c r="AE16">
        <f t="shared" si="3"/>
        <v>10883.317555112817</v>
      </c>
      <c r="AF16">
        <f t="shared" si="4"/>
        <v>-544.16587775564085</v>
      </c>
      <c r="AG16">
        <f t="shared" si="5"/>
        <v>-10.709713610095731</v>
      </c>
      <c r="AH16">
        <f t="shared" si="6"/>
        <v>-4989.2248649102194</v>
      </c>
      <c r="AI16">
        <f t="shared" si="7"/>
        <v>5339.2170988368607</v>
      </c>
      <c r="AJ16">
        <f t="shared" si="8"/>
        <v>192.27142345524226</v>
      </c>
      <c r="AK16">
        <f t="shared" si="32"/>
        <v>176.26459220001996</v>
      </c>
      <c r="AL16">
        <f t="shared" si="9"/>
        <v>5707.7531144921231</v>
      </c>
      <c r="AN16">
        <f t="shared" si="10"/>
        <v>4760.941314146753</v>
      </c>
      <c r="AO16">
        <f t="shared" si="11"/>
        <v>-238.04706570733765</v>
      </c>
      <c r="AP16">
        <f t="shared" si="12"/>
        <v>-4.6849977252598869</v>
      </c>
      <c r="AQ16">
        <f t="shared" si="13"/>
        <v>-2182.5520264967668</v>
      </c>
      <c r="AR16">
        <f t="shared" si="14"/>
        <v>2335.6572242173888</v>
      </c>
      <c r="AS16">
        <f t="shared" si="15"/>
        <v>84.109735732908959</v>
      </c>
      <c r="AT16">
        <f t="shared" si="16"/>
        <v>77.107497321170058</v>
      </c>
      <c r="AU16">
        <f t="shared" si="17"/>
        <v>2496.8744572714677</v>
      </c>
      <c r="AW16">
        <v>13</v>
      </c>
      <c r="AX16">
        <f>(R16*SUMPRODUCT(K17:$K$23, X17:$X$23)-$AZ$3*SUMPRODUCT(K16:$K$22, W17:$W$23))/Z16</f>
        <v>16684.124712639103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3.657909E-3</v>
      </c>
      <c r="O17">
        <f t="shared" si="29"/>
        <v>12702.624401708365</v>
      </c>
      <c r="P17">
        <f t="shared" si="30"/>
        <v>635.13122008541825</v>
      </c>
      <c r="Q17" s="5">
        <f t="shared" si="31"/>
        <v>12.5</v>
      </c>
      <c r="R17">
        <f t="shared" si="0"/>
        <v>2000000</v>
      </c>
      <c r="S17">
        <f t="shared" si="1"/>
        <v>16063.326357714172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14294.575800598841</v>
      </c>
      <c r="AC17">
        <f t="shared" si="2"/>
        <v>13574.720425805568</v>
      </c>
      <c r="AE17">
        <f t="shared" si="3"/>
        <v>10734.674194326983</v>
      </c>
      <c r="AF17">
        <f t="shared" si="4"/>
        <v>-536.73370971634915</v>
      </c>
      <c r="AG17">
        <f t="shared" si="5"/>
        <v>-10.563441316192982</v>
      </c>
      <c r="AH17">
        <f t="shared" si="6"/>
        <v>-6268.0252482866663</v>
      </c>
      <c r="AI17">
        <f t="shared" si="7"/>
        <v>3919.3517950077739</v>
      </c>
      <c r="AJ17">
        <f t="shared" si="8"/>
        <v>719.85537479327286</v>
      </c>
      <c r="AK17">
        <f t="shared" si="32"/>
        <v>337.99672473589072</v>
      </c>
      <c r="AL17">
        <f t="shared" si="9"/>
        <v>4977.2038945369377</v>
      </c>
      <c r="AN17">
        <f t="shared" si="10"/>
        <v>4423.0166816650617</v>
      </c>
      <c r="AO17">
        <f t="shared" si="11"/>
        <v>-221.1508340832531</v>
      </c>
      <c r="AP17">
        <f t="shared" si="12"/>
        <v>-4.3524634573448999</v>
      </c>
      <c r="AQ17">
        <f t="shared" si="13"/>
        <v>-2582.6196242565948</v>
      </c>
      <c r="AR17">
        <f t="shared" si="14"/>
        <v>1614.893759867869</v>
      </c>
      <c r="AS17">
        <f t="shared" si="15"/>
        <v>296.60260511488394</v>
      </c>
      <c r="AT17">
        <f t="shared" si="16"/>
        <v>139.26506988400746</v>
      </c>
      <c r="AU17">
        <f t="shared" si="17"/>
        <v>2050.7614348667603</v>
      </c>
      <c r="AW17">
        <v>14</v>
      </c>
      <c r="AX17">
        <f>(R17*SUMPRODUCT(K18:$K$23, X18:$X$23)-$AZ$3*SUMPRODUCT(K17:$K$22, W18:$W$23))/Z17</f>
        <v>16063.326357714172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4.4868319999999996E-3</v>
      </c>
      <c r="O18">
        <f t="shared" si="29"/>
        <v>12702.624401708365</v>
      </c>
      <c r="P18">
        <f t="shared" si="30"/>
        <v>635.13122008541825</v>
      </c>
      <c r="Q18" s="5">
        <f t="shared" si="31"/>
        <v>12.5</v>
      </c>
      <c r="R18">
        <f t="shared" si="0"/>
        <v>2000000</v>
      </c>
      <c r="S18">
        <f t="shared" si="1"/>
        <v>14871.352836073711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13574.720425805568</v>
      </c>
      <c r="AC18">
        <f t="shared" si="2"/>
        <v>12385.351036743596</v>
      </c>
      <c r="AE18">
        <f t="shared" si="3"/>
        <v>10579.162772699034</v>
      </c>
      <c r="AF18">
        <f t="shared" si="4"/>
        <v>-528.95813863495164</v>
      </c>
      <c r="AG18">
        <f t="shared" si="5"/>
        <v>-10.410410516503434</v>
      </c>
      <c r="AH18">
        <f t="shared" si="6"/>
        <v>-7583.4218444186854</v>
      </c>
      <c r="AI18">
        <f t="shared" si="7"/>
        <v>2456.372379128893</v>
      </c>
      <c r="AJ18">
        <f t="shared" si="8"/>
        <v>1189.3693890619725</v>
      </c>
      <c r="AK18">
        <f t="shared" si="32"/>
        <v>510.29838129318443</v>
      </c>
      <c r="AL18">
        <f t="shared" si="9"/>
        <v>4156.0401494840498</v>
      </c>
      <c r="AN18">
        <f t="shared" si="10"/>
        <v>4073.396114442186</v>
      </c>
      <c r="AO18">
        <f t="shared" si="11"/>
        <v>-203.66980572210929</v>
      </c>
      <c r="AP18">
        <f t="shared" si="12"/>
        <v>-4.0084198210000981</v>
      </c>
      <c r="AQ18">
        <f t="shared" si="13"/>
        <v>-2919.9173638718967</v>
      </c>
      <c r="AR18">
        <f t="shared" si="14"/>
        <v>945.80052502717979</v>
      </c>
      <c r="AS18">
        <f t="shared" si="15"/>
        <v>457.95425896500137</v>
      </c>
      <c r="AT18">
        <f t="shared" si="16"/>
        <v>196.48506107969399</v>
      </c>
      <c r="AU18">
        <f t="shared" si="17"/>
        <v>1600.2398450718752</v>
      </c>
      <c r="AW18">
        <v>15</v>
      </c>
      <c r="AX18">
        <f>(R18*SUMPRODUCT(K19:$K$23, X19:$X$23)-$AZ$3*SUMPRODUCT(K18:$K$22, W19:$W$23))/Z18</f>
        <v>14871.352836073711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5.3970320000000004E-3</v>
      </c>
      <c r="O19">
        <f t="shared" si="29"/>
        <v>12702.624401708365</v>
      </c>
      <c r="P19">
        <f t="shared" si="30"/>
        <v>635.13122008541825</v>
      </c>
      <c r="Q19" s="5">
        <f t="shared" si="31"/>
        <v>12.5</v>
      </c>
      <c r="R19">
        <f t="shared" si="0"/>
        <v>2000000</v>
      </c>
      <c r="S19">
        <f t="shared" si="1"/>
        <v>13114.999784537695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12385.351036743596</v>
      </c>
      <c r="AC19">
        <f t="shared" si="2"/>
        <v>10754.426873724784</v>
      </c>
      <c r="AE19">
        <f t="shared" si="3"/>
        <v>10416.275064954576</v>
      </c>
      <c r="AF19">
        <f t="shared" si="4"/>
        <v>-520.81375324772887</v>
      </c>
      <c r="AG19">
        <f t="shared" si="5"/>
        <v>-10.250121092647694</v>
      </c>
      <c r="AH19">
        <f t="shared" si="6"/>
        <v>-8989.6509905128914</v>
      </c>
      <c r="AI19">
        <f t="shared" si="7"/>
        <v>895.56020010130851</v>
      </c>
      <c r="AJ19">
        <f t="shared" si="8"/>
        <v>1630.9241630188117</v>
      </c>
      <c r="AK19">
        <f t="shared" si="32"/>
        <v>496.86211537044488</v>
      </c>
      <c r="AL19">
        <f t="shared" si="9"/>
        <v>3023.346478490565</v>
      </c>
      <c r="AN19">
        <f t="shared" si="10"/>
        <v>3736.42435636244</v>
      </c>
      <c r="AO19">
        <f t="shared" si="11"/>
        <v>-186.82121781812202</v>
      </c>
      <c r="AP19">
        <f t="shared" si="12"/>
        <v>-3.6768232278244128</v>
      </c>
      <c r="AQ19">
        <f t="shared" si="13"/>
        <v>-3224.6797157997844</v>
      </c>
      <c r="AR19">
        <f t="shared" si="14"/>
        <v>321.24659951670947</v>
      </c>
      <c r="AS19">
        <f t="shared" si="15"/>
        <v>585.02917099281581</v>
      </c>
      <c r="AT19">
        <f t="shared" si="16"/>
        <v>178.22952044248754</v>
      </c>
      <c r="AU19">
        <f t="shared" si="17"/>
        <v>1084.505290952013</v>
      </c>
      <c r="AW19">
        <v>16</v>
      </c>
      <c r="AX19">
        <f>(R19*SUMPRODUCT(K20:$K$23, X20:$X$23)-$AZ$3*SUMPRODUCT(K19:$K$22, W20:$W$23))/Z19</f>
        <v>13114.999784537695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6.3737730000000001E-3</v>
      </c>
      <c r="O20">
        <f t="shared" si="29"/>
        <v>12702.624401708365</v>
      </c>
      <c r="P20">
        <f t="shared" si="30"/>
        <v>635.13122008541825</v>
      </c>
      <c r="Q20" s="5">
        <f t="shared" si="31"/>
        <v>12.5</v>
      </c>
      <c r="R20">
        <f t="shared" si="0"/>
        <v>2000000</v>
      </c>
      <c r="S20">
        <f t="shared" si="1"/>
        <v>10736.427267893661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10754.426873724784</v>
      </c>
      <c r="AC20">
        <f t="shared" si="2"/>
        <v>8659.8200900679312</v>
      </c>
      <c r="AE20">
        <f t="shared" si="3"/>
        <v>10245.721341535451</v>
      </c>
      <c r="AF20">
        <f t="shared" si="4"/>
        <v>-512.2860670767725</v>
      </c>
      <c r="AG20">
        <f t="shared" si="5"/>
        <v>-10.082287936654168</v>
      </c>
      <c r="AH20">
        <f t="shared" si="6"/>
        <v>-10453.11121072774</v>
      </c>
      <c r="AI20">
        <f t="shared" si="7"/>
        <v>-729.75822420571603</v>
      </c>
      <c r="AJ20">
        <f t="shared" si="8"/>
        <v>2094.6067836568527</v>
      </c>
      <c r="AK20">
        <f t="shared" si="32"/>
        <v>88.097807237188874</v>
      </c>
      <c r="AL20">
        <f t="shared" si="9"/>
        <v>1452.9463666883255</v>
      </c>
      <c r="AN20">
        <f t="shared" si="10"/>
        <v>3485.9574998764019</v>
      </c>
      <c r="AO20">
        <f t="shared" si="11"/>
        <v>-174.29787499382007</v>
      </c>
      <c r="AP20">
        <f t="shared" si="12"/>
        <v>-3.4303516635975417</v>
      </c>
      <c r="AQ20">
        <f t="shared" si="13"/>
        <v>-3556.5188830928719</v>
      </c>
      <c r="AR20">
        <f t="shared" si="14"/>
        <v>-248.28960987388754</v>
      </c>
      <c r="AS20">
        <f t="shared" si="15"/>
        <v>712.65945884941868</v>
      </c>
      <c r="AT20">
        <f t="shared" si="16"/>
        <v>29.973996132040082</v>
      </c>
      <c r="AU20">
        <f t="shared" si="17"/>
        <v>494.34384510757116</v>
      </c>
      <c r="AW20">
        <v>17</v>
      </c>
      <c r="AX20">
        <f>(R20*SUMPRODUCT(K21:$K$23, X21:$X$23)-$AZ$3*SUMPRODUCT(K20:$K$22, W21:$W$23))/Z20</f>
        <v>10736.427267893661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7.4983330000000003E-3</v>
      </c>
      <c r="O21">
        <f t="shared" si="29"/>
        <v>12702.624401708365</v>
      </c>
      <c r="P21">
        <f t="shared" si="30"/>
        <v>635.13122008541825</v>
      </c>
      <c r="Q21" s="5">
        <f t="shared" si="31"/>
        <v>12.5</v>
      </c>
      <c r="R21">
        <f t="shared" si="0"/>
        <v>2000000</v>
      </c>
      <c r="S21">
        <f t="shared" si="1"/>
        <v>7708.881330290671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8659.8200900679312</v>
      </c>
      <c r="AC21">
        <f t="shared" si="2"/>
        <v>6109.050838741754</v>
      </c>
      <c r="AE21">
        <f t="shared" si="3"/>
        <v>10066.438297676057</v>
      </c>
      <c r="AF21">
        <f t="shared" si="4"/>
        <v>-503.32191488380283</v>
      </c>
      <c r="AG21">
        <f t="shared" si="5"/>
        <v>-9.9058647049367128</v>
      </c>
      <c r="AH21">
        <f t="shared" si="6"/>
        <v>-12096.056376146538</v>
      </c>
      <c r="AI21">
        <f t="shared" si="7"/>
        <v>-2542.8458580592214</v>
      </c>
      <c r="AJ21">
        <f t="shared" si="8"/>
        <v>2550.7692513261773</v>
      </c>
      <c r="AK21">
        <f t="shared" si="32"/>
        <v>29.1566983565763</v>
      </c>
      <c r="AL21">
        <f t="shared" si="9"/>
        <v>37.080091623532127</v>
      </c>
      <c r="AN21">
        <f t="shared" si="10"/>
        <v>3257.8322597923693</v>
      </c>
      <c r="AO21">
        <f t="shared" si="11"/>
        <v>-162.89161298961847</v>
      </c>
      <c r="AP21">
        <f t="shared" si="12"/>
        <v>-3.205865336136982</v>
      </c>
      <c r="AQ21">
        <f t="shared" si="13"/>
        <v>-3914.6837752509623</v>
      </c>
      <c r="AR21">
        <f t="shared" si="14"/>
        <v>-822.94899378434843</v>
      </c>
      <c r="AS21">
        <f t="shared" si="15"/>
        <v>825.51326581669866</v>
      </c>
      <c r="AT21">
        <f t="shared" si="16"/>
        <v>9.4360715961491888</v>
      </c>
      <c r="AU21">
        <f t="shared" si="17"/>
        <v>12.000343628499456</v>
      </c>
      <c r="AW21">
        <v>18</v>
      </c>
      <c r="AX21">
        <f>(R21*SUMPRODUCT(K22:$K$23, X22:$X$23)-$AZ$3*SUMPRODUCT(K21:$K$22, W22:$W$23))/Z21</f>
        <v>7708.881330290671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8.7783159999999995E-3</v>
      </c>
      <c r="O22">
        <f t="shared" si="29"/>
        <v>12702.624401708365</v>
      </c>
      <c r="P22">
        <f t="shared" si="30"/>
        <v>635.13122008541825</v>
      </c>
      <c r="Q22" s="5">
        <f t="shared" si="31"/>
        <v>12.5</v>
      </c>
      <c r="R22">
        <f t="shared" si="0"/>
        <v>2000000</v>
      </c>
      <c r="S22">
        <f t="shared" si="1"/>
        <v>4083.8401230577965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6109.050838741754</v>
      </c>
      <c r="AC22">
        <f t="shared" si="2"/>
        <v>3175.5448276807742</v>
      </c>
      <c r="AE22">
        <f t="shared" si="3"/>
        <v>9877.4075383277941</v>
      </c>
      <c r="AF22">
        <f t="shared" si="4"/>
        <v>-493.87037691638972</v>
      </c>
      <c r="AG22">
        <f t="shared" si="5"/>
        <v>-9.7198492472541638</v>
      </c>
      <c r="AH22">
        <f t="shared" si="6"/>
        <v>-13913.089701308994</v>
      </c>
      <c r="AI22">
        <f t="shared" si="7"/>
        <v>-4539.2723891448441</v>
      </c>
      <c r="AJ22">
        <f t="shared" si="8"/>
        <v>2933.5060110609797</v>
      </c>
      <c r="AK22">
        <f t="shared" si="32"/>
        <v>325.34434800321634</v>
      </c>
      <c r="AL22">
        <f t="shared" si="9"/>
        <v>-1280.422030080648</v>
      </c>
      <c r="AN22">
        <f t="shared" si="10"/>
        <v>2987.5286506009293</v>
      </c>
      <c r="AO22">
        <f t="shared" si="11"/>
        <v>-149.37643253004646</v>
      </c>
      <c r="AP22">
        <f t="shared" si="12"/>
        <v>-2.939873442805192</v>
      </c>
      <c r="AQ22">
        <f t="shared" si="13"/>
        <v>-4208.1643325692185</v>
      </c>
      <c r="AR22">
        <f t="shared" si="14"/>
        <v>-1372.9519879411405</v>
      </c>
      <c r="AS22">
        <f t="shared" si="15"/>
        <v>887.2705941055483</v>
      </c>
      <c r="AT22">
        <f t="shared" si="16"/>
        <v>98.403913901404096</v>
      </c>
      <c r="AU22">
        <f t="shared" si="17"/>
        <v>-387.27747993418814</v>
      </c>
      <c r="AW22">
        <v>19</v>
      </c>
      <c r="AX22">
        <f>(R22*SUMPRODUCT(K23:$K$23, X23:$X$23)-$AZ$3*SUMPRODUCT(K22:$K$22, W23:$W$23))/Z22</f>
        <v>4083.8401230577965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1.019566E-2</v>
      </c>
      <c r="O23">
        <f t="shared" si="29"/>
        <v>12702.624401708365</v>
      </c>
      <c r="P23">
        <f t="shared" si="30"/>
        <v>635.13122008541825</v>
      </c>
      <c r="Q23" s="5">
        <f t="shared" si="31"/>
        <v>12.5</v>
      </c>
      <c r="R23">
        <f t="shared" si="0"/>
        <v>2000000</v>
      </c>
      <c r="S23">
        <f t="shared" si="1"/>
        <v>4168.0159561834525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3175.5448276807742</v>
      </c>
      <c r="AC23">
        <f t="shared" si="2"/>
        <v>3175.5448276807742</v>
      </c>
      <c r="AE23">
        <f t="shared" si="3"/>
        <v>9677.9267740022897</v>
      </c>
      <c r="AF23">
        <f t="shared" si="4"/>
        <v>-483.89633870011448</v>
      </c>
      <c r="AG23">
        <f t="shared" si="5"/>
        <v>-9.5235504766053634</v>
      </c>
      <c r="AH23">
        <f t="shared" si="6"/>
        <v>-15856.044508201505</v>
      </c>
      <c r="AI23">
        <f t="shared" si="7"/>
        <v>-6671.5376233759362</v>
      </c>
      <c r="AJ23">
        <f t="shared" si="8"/>
        <v>0</v>
      </c>
      <c r="AK23">
        <f t="shared" si="32"/>
        <v>865.87026840880651</v>
      </c>
      <c r="AL23">
        <f t="shared" si="9"/>
        <v>-5805.6673549671295</v>
      </c>
      <c r="AN23">
        <f t="shared" si="10"/>
        <v>2651.6836105925668</v>
      </c>
      <c r="AO23">
        <f t="shared" si="11"/>
        <v>-132.58418052962833</v>
      </c>
      <c r="AP23">
        <f t="shared" si="12"/>
        <v>-2.6093855949916378</v>
      </c>
      <c r="AQ23">
        <f t="shared" si="13"/>
        <v>-4344.4442526853791</v>
      </c>
      <c r="AR23">
        <f t="shared" si="14"/>
        <v>-1827.9542082174332</v>
      </c>
      <c r="AS23">
        <f t="shared" si="15"/>
        <v>0</v>
      </c>
      <c r="AT23">
        <f t="shared" si="16"/>
        <v>237.24234056066393</v>
      </c>
      <c r="AU23">
        <f t="shared" si="17"/>
        <v>-1590.7118676567693</v>
      </c>
      <c r="AW23">
        <v>20</v>
      </c>
      <c r="AX23">
        <f>(R23*SUMPRODUCT(K$23:$K24, X$23:$X24)-$AZ$3*SUMPRODUCT(K$22:$K23, W$23:$W24))/Z23</f>
        <v>4168.0159561834525</v>
      </c>
    </row>
    <row r="25" spans="5:50" x14ac:dyDescent="0.25">
      <c r="AN25" s="6">
        <f t="shared" ref="AN25:AU25" si="33">SUM(AN3:AN23)</f>
        <v>122083.89848799474</v>
      </c>
      <c r="AO25" s="6">
        <f t="shared" si="33"/>
        <v>-15631.16322568101</v>
      </c>
      <c r="AP25" s="6">
        <f t="shared" si="33"/>
        <v>-732.59346240754826</v>
      </c>
      <c r="AQ25" s="6">
        <f t="shared" si="33"/>
        <v>-51338.655694185996</v>
      </c>
      <c r="AR25" s="6">
        <f t="shared" si="33"/>
        <v>54381.486105720192</v>
      </c>
      <c r="AS25" s="6">
        <f t="shared" si="33"/>
        <v>-6609.0848762049754</v>
      </c>
      <c r="AT25" s="6">
        <f t="shared" si="33"/>
        <v>3382.9176672347467</v>
      </c>
      <c r="AU25" s="7">
        <f t="shared" si="33"/>
        <v>51155.318896749959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48127.65919696998</v>
      </c>
      <c r="K3">
        <v>1</v>
      </c>
      <c r="L3" s="2">
        <v>0</v>
      </c>
      <c r="O3">
        <f>$C$3</f>
        <v>48127.65919696998</v>
      </c>
      <c r="P3">
        <f>O3*B5</f>
        <v>38502.127357575984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-2.9103830456733704E-11</v>
      </c>
      <c r="W3">
        <v>1</v>
      </c>
      <c r="Z3">
        <v>1</v>
      </c>
      <c r="AC3">
        <f t="shared" ref="AC3:AC23" si="2">S3*Z3</f>
        <v>-2.9103830456733704E-11</v>
      </c>
      <c r="AE3">
        <f t="shared" ref="AE3:AE23" si="3">$Z3*O3</f>
        <v>48127.65919696998</v>
      </c>
      <c r="AF3">
        <f t="shared" ref="AF3:AF23" si="4">-$Z3*P3</f>
        <v>-38502.127357575984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9000.5748686939951</v>
      </c>
      <c r="AJ3">
        <f t="shared" ref="AJ3:AJ23" si="8">AB3-AC3</f>
        <v>2.9103830456733704E-11</v>
      </c>
      <c r="AL3">
        <f t="shared" ref="AL3:AL23" si="9">SUM(AI3:AK3)</f>
        <v>9000.5748686940242</v>
      </c>
      <c r="AN3">
        <f t="shared" ref="AN3:AN23" si="10">AE3*$K3</f>
        <v>48127.65919696998</v>
      </c>
      <c r="AO3">
        <f t="shared" ref="AO3:AO23" si="11">AF3*$K3</f>
        <v>-38502.127357575984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9000.5748686939951</v>
      </c>
      <c r="AS3">
        <f t="shared" ref="AS3:AS23" si="15">AJ3*$K3</f>
        <v>2.9103830456733704E-11</v>
      </c>
      <c r="AT3">
        <f t="shared" ref="AT3:AT23" si="16">AK3*$K3</f>
        <v>0</v>
      </c>
      <c r="AU3">
        <f t="shared" ref="AU3:AU23" si="17">AL3*$K3</f>
        <v>9000.5748686940242</v>
      </c>
      <c r="AW3">
        <v>0</v>
      </c>
      <c r="AX3">
        <f>(R3*SUMPRODUCT(K4:$K$23, X4:$X$23)-$AZ$3*SUMPRODUCT(K3:$K$22, W4:$W$23))/Z3</f>
        <v>-2.9103830456733704E-11</v>
      </c>
      <c r="AZ3">
        <f>$C$6*SUMPRODUCT(K4:$K$23, X4:$X$23)/SUMPRODUCT(K3:K22, W4:W23)</f>
        <v>17874.609487291906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2000000</v>
      </c>
      <c r="S4">
        <f t="shared" si="1"/>
        <v>14134.655193600911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-2.9103830456733704E-11</v>
      </c>
      <c r="AC4">
        <f t="shared" si="2"/>
        <v>13963.848627924192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-13963.848627924221</v>
      </c>
      <c r="AK4">
        <f>H4*SUM(AB4, AE4:AF4)</f>
        <v>-1.9179424270987511E-12</v>
      </c>
      <c r="AL4">
        <f t="shared" si="9"/>
        <v>-18132.328627924224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-3910.7608593676696</v>
      </c>
      <c r="AR4">
        <f t="shared" si="14"/>
        <v>-3910.7608593676696</v>
      </c>
      <c r="AS4">
        <f t="shared" si="15"/>
        <v>-13100.524090368908</v>
      </c>
      <c r="AT4">
        <f t="shared" si="16"/>
        <v>-1.7993643185090073E-12</v>
      </c>
      <c r="AU4">
        <f t="shared" si="17"/>
        <v>-17011.284949736582</v>
      </c>
      <c r="AW4">
        <v>1</v>
      </c>
      <c r="AX4">
        <f>(R4*SUMPRODUCT(K5:$K$23, X5:$X$23)-$AZ$3*SUMPRODUCT(K4:$K$22, W5:$W$23))/Z4</f>
        <v>14134.655193600911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2.1892320000000002E-3</v>
      </c>
      <c r="O5">
        <f t="shared" ref="O5:O23" si="29">$C$3</f>
        <v>48127.65919696998</v>
      </c>
      <c r="P5">
        <f t="shared" ref="P5:P23" si="30">O5*$C$5</f>
        <v>2406.382959848499</v>
      </c>
      <c r="Q5" s="5">
        <f t="shared" ref="Q5:Q23" si="31">$C$8</f>
        <v>12.5</v>
      </c>
      <c r="R5">
        <f t="shared" si="0"/>
        <v>2000000</v>
      </c>
      <c r="S5">
        <f t="shared" si="1"/>
        <v>27457.7663807635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13963.848627924192</v>
      </c>
      <c r="AC5">
        <f t="shared" si="2"/>
        <v>26795.315520561388</v>
      </c>
      <c r="AE5">
        <f t="shared" si="3"/>
        <v>46966.522897956122</v>
      </c>
      <c r="AF5">
        <f t="shared" si="4"/>
        <v>-2348.326144897806</v>
      </c>
      <c r="AG5">
        <f t="shared" si="5"/>
        <v>-12.198422820061296</v>
      </c>
      <c r="AH5">
        <f t="shared" si="6"/>
        <v>-4325.5535901926405</v>
      </c>
      <c r="AI5">
        <f t="shared" si="7"/>
        <v>40280.444740045612</v>
      </c>
      <c r="AJ5">
        <f t="shared" si="8"/>
        <v>-12831.466892637196</v>
      </c>
      <c r="AK5">
        <f>H5*SUM(AB5, AE5:AF5)</f>
        <v>5061.4887209168883</v>
      </c>
      <c r="AL5">
        <f t="shared" si="9"/>
        <v>32510.466568325304</v>
      </c>
      <c r="AN5">
        <f t="shared" si="10"/>
        <v>40558.528482878974</v>
      </c>
      <c r="AO5">
        <f t="shared" si="11"/>
        <v>-2027.9264241439485</v>
      </c>
      <c r="AP5">
        <f t="shared" si="12"/>
        <v>-10.534100650128973</v>
      </c>
      <c r="AQ5">
        <f t="shared" si="13"/>
        <v>-3735.385923144042</v>
      </c>
      <c r="AR5">
        <f t="shared" si="14"/>
        <v>34784.682034940852</v>
      </c>
      <c r="AS5">
        <f t="shared" si="15"/>
        <v>-11080.773779503954</v>
      </c>
      <c r="AT5">
        <f t="shared" si="16"/>
        <v>4370.9119131323196</v>
      </c>
      <c r="AU5">
        <f t="shared" si="17"/>
        <v>28074.820168569215</v>
      </c>
      <c r="AW5">
        <v>2</v>
      </c>
      <c r="AX5">
        <f>(R5*SUMPRODUCT(K6:$K$23, X6:$X$23)-$AZ$3*SUMPRODUCT(K5:$K$22, W6:$W$23))/Z5</f>
        <v>27457.7663807635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2.8741389999999999E-3</v>
      </c>
      <c r="O6">
        <f t="shared" si="29"/>
        <v>48127.65919696998</v>
      </c>
      <c r="P6">
        <f t="shared" si="30"/>
        <v>2406.382959848499</v>
      </c>
      <c r="Q6" s="5">
        <f t="shared" si="31"/>
        <v>12.5</v>
      </c>
      <c r="R6">
        <f t="shared" si="0"/>
        <v>2000000</v>
      </c>
      <c r="S6">
        <f t="shared" si="1"/>
        <v>38917.731712917303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26795.315520561388</v>
      </c>
      <c r="AC6">
        <f t="shared" si="2"/>
        <v>37489.851435262186</v>
      </c>
      <c r="AE6">
        <f t="shared" si="3"/>
        <v>46361.869353821152</v>
      </c>
      <c r="AF6">
        <f t="shared" si="4"/>
        <v>-2318.0934676910574</v>
      </c>
      <c r="AG6">
        <f t="shared" si="5"/>
        <v>-12.041378629095055</v>
      </c>
      <c r="AH6">
        <f t="shared" si="6"/>
        <v>-5609.5940425005037</v>
      </c>
      <c r="AI6">
        <f t="shared" si="7"/>
        <v>38422.140465000499</v>
      </c>
      <c r="AJ6">
        <f t="shared" si="8"/>
        <v>-10694.535914700798</v>
      </c>
      <c r="AK6">
        <f>H6*SUM(AB6, AE6:AF6)</f>
        <v>7707.2931450480337</v>
      </c>
      <c r="AL6">
        <f t="shared" si="9"/>
        <v>35434.897695347732</v>
      </c>
      <c r="AN6">
        <f t="shared" si="10"/>
        <v>36107.839420594268</v>
      </c>
      <c r="AO6">
        <f t="shared" si="11"/>
        <v>-1805.3919710297134</v>
      </c>
      <c r="AP6">
        <f t="shared" si="12"/>
        <v>-9.378141390800165</v>
      </c>
      <c r="AQ6">
        <f t="shared" si="13"/>
        <v>-4368.8989189698459</v>
      </c>
      <c r="AR6">
        <f t="shared" si="14"/>
        <v>29924.170389203915</v>
      </c>
      <c r="AS6">
        <f t="shared" si="15"/>
        <v>-8329.184971786899</v>
      </c>
      <c r="AT6">
        <f t="shared" si="16"/>
        <v>6002.641979877465</v>
      </c>
      <c r="AU6">
        <f t="shared" si="17"/>
        <v>27597.62739729448</v>
      </c>
      <c r="AW6">
        <v>3</v>
      </c>
      <c r="AX6">
        <f>(R6*SUMPRODUCT(K7:$K$23, X7:$X$23)-$AZ$3*SUMPRODUCT(K6:$K$22, W7:$W$23))/Z6</f>
        <v>38917.731712917303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3.657909E-3</v>
      </c>
      <c r="O7">
        <f t="shared" si="29"/>
        <v>48127.65919696998</v>
      </c>
      <c r="P7">
        <f t="shared" si="30"/>
        <v>2406.382959848499</v>
      </c>
      <c r="Q7" s="5">
        <f t="shared" si="31"/>
        <v>12.5</v>
      </c>
      <c r="R7">
        <f t="shared" si="0"/>
        <v>2000000</v>
      </c>
      <c r="S7">
        <f t="shared" si="1"/>
        <v>48341.453489230204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37489.851435262186</v>
      </c>
      <c r="AC7">
        <f t="shared" si="2"/>
        <v>45931.800553204041</v>
      </c>
      <c r="AE7">
        <f t="shared" si="3"/>
        <v>45728.663161116776</v>
      </c>
      <c r="AF7">
        <f t="shared" si="4"/>
        <v>-2286.4331580558387</v>
      </c>
      <c r="AG7">
        <f t="shared" si="5"/>
        <v>-11.87691857554433</v>
      </c>
      <c r="AH7">
        <f t="shared" si="6"/>
        <v>-7047.4027615639143</v>
      </c>
      <c r="AI7">
        <f t="shared" si="7"/>
        <v>36382.950322921482</v>
      </c>
      <c r="AJ7">
        <f t="shared" si="8"/>
        <v>-8441.9491179418546</v>
      </c>
      <c r="AK7">
        <f>H7*SUM(AB7, AE7:AF7)</f>
        <v>8473.5889265924307</v>
      </c>
      <c r="AL7">
        <f t="shared" si="9"/>
        <v>36414.590131572055</v>
      </c>
      <c r="AN7">
        <f t="shared" si="10"/>
        <v>32239.234032408061</v>
      </c>
      <c r="AO7">
        <f t="shared" si="11"/>
        <v>-1611.9617016204029</v>
      </c>
      <c r="AP7">
        <f t="shared" si="12"/>
        <v>-8.3733643424418247</v>
      </c>
      <c r="AQ7">
        <f t="shared" si="13"/>
        <v>-4968.5000882310769</v>
      </c>
      <c r="AR7">
        <f t="shared" si="14"/>
        <v>25650.398878214142</v>
      </c>
      <c r="AS7">
        <f t="shared" si="15"/>
        <v>-5951.6713257961237</v>
      </c>
      <c r="AT7">
        <f t="shared" si="16"/>
        <v>5973.9777551844618</v>
      </c>
      <c r="AU7">
        <f t="shared" si="17"/>
        <v>25672.705307602475</v>
      </c>
      <c r="AW7">
        <v>4</v>
      </c>
      <c r="AX7">
        <f>(R7*SUMPRODUCT(K8:$K$23, X8:$X$23)-$AZ$3*SUMPRODUCT(K7:$K$22, W8:$W$23))/Z7</f>
        <v>48341.453489230204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4.4868319999999996E-3</v>
      </c>
      <c r="O8">
        <f t="shared" si="29"/>
        <v>48127.65919696998</v>
      </c>
      <c r="P8">
        <f t="shared" si="30"/>
        <v>2406.382959848499</v>
      </c>
      <c r="Q8" s="5">
        <f t="shared" si="31"/>
        <v>12.5</v>
      </c>
      <c r="R8">
        <f t="shared" si="0"/>
        <v>2000000</v>
      </c>
      <c r="S8">
        <f t="shared" si="1"/>
        <v>55853.531228100146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45931.800553204041</v>
      </c>
      <c r="AC8">
        <f t="shared" si="2"/>
        <v>52300.619525080285</v>
      </c>
      <c r="AE8">
        <f t="shared" si="3"/>
        <v>45066.199700317084</v>
      </c>
      <c r="AF8">
        <f t="shared" si="4"/>
        <v>-2253.3099850158542</v>
      </c>
      <c r="AG8">
        <f t="shared" si="5"/>
        <v>-11.704859651462741</v>
      </c>
      <c r="AH8">
        <f t="shared" si="6"/>
        <v>-8526.3581321834736</v>
      </c>
      <c r="AI8">
        <f t="shared" si="7"/>
        <v>34274.826723466293</v>
      </c>
      <c r="AJ8">
        <f t="shared" si="8"/>
        <v>-6368.8189718762442</v>
      </c>
      <c r="AK8">
        <f t="shared" ref="AK8:AK23" si="32">H8*SUM(AB8:AB8, AE8:AF8)</f>
        <v>6433.9900444666337</v>
      </c>
      <c r="AL8">
        <f t="shared" si="9"/>
        <v>34339.997796056683</v>
      </c>
      <c r="AN8">
        <f t="shared" si="10"/>
        <v>29624.419268225523</v>
      </c>
      <c r="AO8">
        <f t="shared" si="11"/>
        <v>-1481.2209634112762</v>
      </c>
      <c r="AP8">
        <f t="shared" si="12"/>
        <v>-7.694229202739467</v>
      </c>
      <c r="AQ8">
        <f t="shared" si="13"/>
        <v>-5604.830445400753</v>
      </c>
      <c r="AR8">
        <f t="shared" si="14"/>
        <v>22530.673630210757</v>
      </c>
      <c r="AS8">
        <f t="shared" si="15"/>
        <v>-4186.5647585315119</v>
      </c>
      <c r="AT8">
        <f t="shared" si="16"/>
        <v>4229.4051842034387</v>
      </c>
      <c r="AU8">
        <f t="shared" si="17"/>
        <v>22573.514055882682</v>
      </c>
      <c r="AW8">
        <v>5</v>
      </c>
      <c r="AX8">
        <f>(R8*SUMPRODUCT(K9:$K$23, X9:$X$23)-$AZ$3*SUMPRODUCT(K8:$K$22, W9:$W$23))/Z8</f>
        <v>55853.531228100146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5.3970320000000004E-3</v>
      </c>
      <c r="O9">
        <f t="shared" si="29"/>
        <v>48127.65919696998</v>
      </c>
      <c r="P9">
        <f t="shared" si="30"/>
        <v>2406.382959848499</v>
      </c>
      <c r="Q9" s="5">
        <f t="shared" si="31"/>
        <v>12.5</v>
      </c>
      <c r="R9">
        <f t="shared" si="0"/>
        <v>2000000</v>
      </c>
      <c r="S9">
        <f t="shared" si="1"/>
        <v>61811.679120639448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52300.619525080285</v>
      </c>
      <c r="AC9">
        <f t="shared" si="2"/>
        <v>56988.585761761613</v>
      </c>
      <c r="AE9">
        <f t="shared" si="3"/>
        <v>44372.313981412917</v>
      </c>
      <c r="AF9">
        <f t="shared" si="4"/>
        <v>-2218.6156990706459</v>
      </c>
      <c r="AG9">
        <f t="shared" si="5"/>
        <v>-11.52463955285366</v>
      </c>
      <c r="AH9">
        <f t="shared" si="6"/>
        <v>-10107.440335112522</v>
      </c>
      <c r="AI9">
        <f t="shared" si="7"/>
        <v>32034.733307676899</v>
      </c>
      <c r="AJ9">
        <f t="shared" si="8"/>
        <v>-4687.9662366813282</v>
      </c>
      <c r="AK9">
        <f t="shared" si="32"/>
        <v>4930.5153895474568</v>
      </c>
      <c r="AL9">
        <f t="shared" si="9"/>
        <v>32277.282460543029</v>
      </c>
      <c r="AN9">
        <f t="shared" si="10"/>
        <v>27721.242289271286</v>
      </c>
      <c r="AO9">
        <f t="shared" si="11"/>
        <v>-1386.0621144635643</v>
      </c>
      <c r="AP9">
        <f t="shared" si="12"/>
        <v>-7.199924833196687</v>
      </c>
      <c r="AQ9">
        <f t="shared" si="13"/>
        <v>-6314.5411476935024</v>
      </c>
      <c r="AR9">
        <f t="shared" si="14"/>
        <v>20013.439102281023</v>
      </c>
      <c r="AS9">
        <f t="shared" si="15"/>
        <v>-2928.7687801317657</v>
      </c>
      <c r="AT9">
        <f t="shared" si="16"/>
        <v>3080.2993907840737</v>
      </c>
      <c r="AU9">
        <f t="shared" si="17"/>
        <v>20164.969712933333</v>
      </c>
      <c r="AW9">
        <v>6</v>
      </c>
      <c r="AX9">
        <f>(R9*SUMPRODUCT(K10:$K$23, X10:$X$23)-$AZ$3*SUMPRODUCT(K9:$K$22, W10:$W$23))/Z9</f>
        <v>61811.679120639448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6.3737730000000001E-3</v>
      </c>
      <c r="O10">
        <f t="shared" si="29"/>
        <v>48127.65919696998</v>
      </c>
      <c r="P10">
        <f t="shared" si="30"/>
        <v>2406.382959848499</v>
      </c>
      <c r="Q10" s="5">
        <f t="shared" si="31"/>
        <v>12.5</v>
      </c>
      <c r="R10">
        <f t="shared" si="0"/>
        <v>2000000</v>
      </c>
      <c r="S10">
        <f t="shared" si="1"/>
        <v>66500.891285324557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56988.585761761613</v>
      </c>
      <c r="AC10">
        <f t="shared" si="2"/>
        <v>60307.996959627213</v>
      </c>
      <c r="AE10">
        <f t="shared" si="3"/>
        <v>43645.771784796532</v>
      </c>
      <c r="AF10">
        <f t="shared" si="4"/>
        <v>-2182.2885892398267</v>
      </c>
      <c r="AG10">
        <f t="shared" si="5"/>
        <v>-11.335937720908412</v>
      </c>
      <c r="AH10">
        <f t="shared" si="6"/>
        <v>-11752.869826673717</v>
      </c>
      <c r="AI10">
        <f t="shared" si="7"/>
        <v>29699.277431162081</v>
      </c>
      <c r="AJ10">
        <f t="shared" si="8"/>
        <v>-3319.4111978656001</v>
      </c>
      <c r="AK10">
        <f t="shared" si="32"/>
        <v>5168.7336202592114</v>
      </c>
      <c r="AL10">
        <f t="shared" si="9"/>
        <v>31548.599853555694</v>
      </c>
      <c r="AN10">
        <f t="shared" si="10"/>
        <v>25907.212314250599</v>
      </c>
      <c r="AO10">
        <f t="shared" si="11"/>
        <v>-1295.36061571253</v>
      </c>
      <c r="AP10">
        <f t="shared" si="12"/>
        <v>-6.7287742502240953</v>
      </c>
      <c r="AQ10">
        <f t="shared" si="13"/>
        <v>-6976.2563806340777</v>
      </c>
      <c r="AR10">
        <f t="shared" si="14"/>
        <v>17628.866543653767</v>
      </c>
      <c r="AS10">
        <f t="shared" si="15"/>
        <v>-1970.3326838949586</v>
      </c>
      <c r="AT10">
        <f t="shared" si="16"/>
        <v>3068.0515848388673</v>
      </c>
      <c r="AU10">
        <f t="shared" si="17"/>
        <v>18726.585444597677</v>
      </c>
      <c r="AW10">
        <v>7</v>
      </c>
      <c r="AX10">
        <f>(R10*SUMPRODUCT(K11:$K$23, X11:$X$23)-$AZ$3*SUMPRODUCT(K10:$K$22, W11:$W$23))/Z10</f>
        <v>66500.891285324557</v>
      </c>
    </row>
    <row r="11" spans="1:52" x14ac:dyDescent="0.25">
      <c r="A11" t="s">
        <v>33</v>
      </c>
      <c r="C11" s="24">
        <f>AU25</f>
        <v>230456.03491520556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7.4983330000000003E-3</v>
      </c>
      <c r="O11">
        <f t="shared" si="29"/>
        <v>48127.65919696998</v>
      </c>
      <c r="P11">
        <f t="shared" si="30"/>
        <v>2406.382959848499</v>
      </c>
      <c r="Q11" s="5">
        <f t="shared" si="31"/>
        <v>12.5</v>
      </c>
      <c r="R11">
        <f t="shared" si="0"/>
        <v>2000000</v>
      </c>
      <c r="S11">
        <f t="shared" si="1"/>
        <v>69867.731479923692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60307.996959627213</v>
      </c>
      <c r="AC11">
        <f t="shared" si="2"/>
        <v>62252.58309003224</v>
      </c>
      <c r="AE11">
        <f t="shared" si="3"/>
        <v>42882.043536064157</v>
      </c>
      <c r="AF11">
        <f t="shared" si="4"/>
        <v>-2144.1021768032078</v>
      </c>
      <c r="AG11">
        <f t="shared" si="5"/>
        <v>-11.137577707800697</v>
      </c>
      <c r="AH11">
        <f t="shared" si="6"/>
        <v>-13600.101743781173</v>
      </c>
      <c r="AI11">
        <f t="shared" si="7"/>
        <v>27126.702037771975</v>
      </c>
      <c r="AJ11">
        <f t="shared" si="8"/>
        <v>-1944.5861304050268</v>
      </c>
      <c r="AK11">
        <f t="shared" si="32"/>
        <v>5203.8658234227405</v>
      </c>
      <c r="AL11">
        <f t="shared" si="9"/>
        <v>30385.981730789688</v>
      </c>
      <c r="AN11">
        <f t="shared" si="10"/>
        <v>24207.208070446159</v>
      </c>
      <c r="AO11">
        <f t="shared" si="11"/>
        <v>-1210.3604035223079</v>
      </c>
      <c r="AP11">
        <f t="shared" si="12"/>
        <v>-6.287239103862909</v>
      </c>
      <c r="AQ11">
        <f t="shared" si="13"/>
        <v>-7677.3508336670411</v>
      </c>
      <c r="AR11">
        <f t="shared" si="14"/>
        <v>15313.209594152948</v>
      </c>
      <c r="AS11">
        <f t="shared" si="15"/>
        <v>-1097.7322251452276</v>
      </c>
      <c r="AT11">
        <f t="shared" si="16"/>
        <v>2937.6179951017307</v>
      </c>
      <c r="AU11">
        <f t="shared" si="17"/>
        <v>17153.095364109449</v>
      </c>
      <c r="AW11">
        <v>8</v>
      </c>
      <c r="AX11">
        <f>(R11*SUMPRODUCT(K12:$K$23, X12:$X$23)-$AZ$3*SUMPRODUCT(K11:$K$22, W12:$W$23))/Z11</f>
        <v>69867.731479923692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8.7783159999999995E-3</v>
      </c>
      <c r="O12">
        <f t="shared" si="29"/>
        <v>48127.65919696998</v>
      </c>
      <c r="P12">
        <f t="shared" si="30"/>
        <v>2406.382959848499</v>
      </c>
      <c r="Q12" s="5">
        <f t="shared" si="31"/>
        <v>12.5</v>
      </c>
      <c r="R12">
        <f t="shared" si="0"/>
        <v>2000000</v>
      </c>
      <c r="S12">
        <f t="shared" si="1"/>
        <v>71886.126131833546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62252.58309003224</v>
      </c>
      <c r="AC12">
        <f t="shared" si="2"/>
        <v>62848.215630926607</v>
      </c>
      <c r="AE12">
        <f t="shared" si="3"/>
        <v>42076.790971818191</v>
      </c>
      <c r="AF12">
        <f t="shared" si="4"/>
        <v>-2103.8395485909095</v>
      </c>
      <c r="AG12">
        <f t="shared" si="5"/>
        <v>-10.928432754129059</v>
      </c>
      <c r="AH12">
        <f t="shared" si="6"/>
        <v>-15643.068254980828</v>
      </c>
      <c r="AI12">
        <f t="shared" si="7"/>
        <v>24318.95473549232</v>
      </c>
      <c r="AJ12">
        <f t="shared" si="8"/>
        <v>-595.63254089436668</v>
      </c>
      <c r="AK12">
        <f t="shared" si="32"/>
        <v>5305.5052412381683</v>
      </c>
      <c r="AL12">
        <f t="shared" si="9"/>
        <v>29028.827435836123</v>
      </c>
      <c r="AN12">
        <f t="shared" si="10"/>
        <v>22580.699180360847</v>
      </c>
      <c r="AO12">
        <f t="shared" si="11"/>
        <v>-1129.0349590180424</v>
      </c>
      <c r="AP12">
        <f t="shared" si="12"/>
        <v>-5.8647926050033412</v>
      </c>
      <c r="AQ12">
        <f t="shared" si="13"/>
        <v>-8394.9229578880786</v>
      </c>
      <c r="AR12">
        <f t="shared" si="14"/>
        <v>13050.87647084972</v>
      </c>
      <c r="AS12">
        <f t="shared" si="15"/>
        <v>-319.64888284798042</v>
      </c>
      <c r="AT12">
        <f t="shared" si="16"/>
        <v>2847.2232574120681</v>
      </c>
      <c r="AU12">
        <f t="shared" si="17"/>
        <v>15578.450845413809</v>
      </c>
      <c r="AW12">
        <v>9</v>
      </c>
      <c r="AX12">
        <f>(R12*SUMPRODUCT(K13:$K$23, X13:$X$23)-$AZ$3*SUMPRODUCT(K12:$K$22, W13:$W$23))/Z12</f>
        <v>71886.126131833546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1.019566E-2</v>
      </c>
      <c r="O13">
        <f t="shared" si="29"/>
        <v>48127.65919696998</v>
      </c>
      <c r="P13">
        <f t="shared" si="30"/>
        <v>2406.382959848499</v>
      </c>
      <c r="Q13" s="5">
        <f t="shared" si="31"/>
        <v>12.5</v>
      </c>
      <c r="R13">
        <f t="shared" si="0"/>
        <v>2000000</v>
      </c>
      <c r="S13">
        <f t="shared" si="1"/>
        <v>72538.429701013083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62848.215630926607</v>
      </c>
      <c r="AC13">
        <f t="shared" si="2"/>
        <v>62137.729459194779</v>
      </c>
      <c r="AE13">
        <f t="shared" si="3"/>
        <v>41227.022407460274</v>
      </c>
      <c r="AF13">
        <f t="shared" si="4"/>
        <v>-2061.3511203730136</v>
      </c>
      <c r="AG13">
        <f t="shared" si="5"/>
        <v>-10.707725841893803</v>
      </c>
      <c r="AH13">
        <f t="shared" si="6"/>
        <v>-17827.613551034159</v>
      </c>
      <c r="AI13">
        <f t="shared" si="7"/>
        <v>21327.350010211205</v>
      </c>
      <c r="AJ13">
        <f t="shared" si="8"/>
        <v>710.4861717318272</v>
      </c>
      <c r="AK13">
        <f t="shared" si="32"/>
        <v>5274.1179536613172</v>
      </c>
      <c r="AL13">
        <f t="shared" si="9"/>
        <v>27311.954135604348</v>
      </c>
      <c r="AN13">
        <f t="shared" si="10"/>
        <v>21037.051494867352</v>
      </c>
      <c r="AO13">
        <f t="shared" si="11"/>
        <v>-1051.8525747433675</v>
      </c>
      <c r="AP13">
        <f t="shared" si="12"/>
        <v>-5.4638673077704452</v>
      </c>
      <c r="AQ13">
        <f t="shared" si="13"/>
        <v>-9096.9563748032124</v>
      </c>
      <c r="AR13">
        <f t="shared" si="14"/>
        <v>10882.778678012999</v>
      </c>
      <c r="AS13">
        <f t="shared" si="15"/>
        <v>362.54217036079115</v>
      </c>
      <c r="AT13">
        <f t="shared" si="16"/>
        <v>2691.2419210051935</v>
      </c>
      <c r="AU13">
        <f t="shared" si="17"/>
        <v>13936.562769378983</v>
      </c>
      <c r="AW13">
        <v>10</v>
      </c>
      <c r="AX13">
        <f>(R13*SUMPRODUCT(K14:$K$23, X14:$X$23)-$AZ$3*SUMPRODUCT(K13:$K$22, W14:$W$23))/Z13</f>
        <v>72538.429701013083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1.1804551E-2</v>
      </c>
      <c r="O14">
        <f t="shared" si="29"/>
        <v>48127.65919696998</v>
      </c>
      <c r="P14">
        <f t="shared" si="30"/>
        <v>2406.382959848499</v>
      </c>
      <c r="Q14" s="5">
        <f t="shared" si="31"/>
        <v>12.5</v>
      </c>
      <c r="R14">
        <f t="shared" si="0"/>
        <v>2000000</v>
      </c>
      <c r="S14">
        <f t="shared" si="1"/>
        <v>71766.04608108761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62137.729459194779</v>
      </c>
      <c r="AC14">
        <f t="shared" si="2"/>
        <v>60135.633118786369</v>
      </c>
      <c r="AE14">
        <f t="shared" si="3"/>
        <v>40328.085694798669</v>
      </c>
      <c r="AF14">
        <f t="shared" si="4"/>
        <v>-2016.4042847399332</v>
      </c>
      <c r="AG14">
        <f t="shared" si="5"/>
        <v>-10.474248687680213</v>
      </c>
      <c r="AH14">
        <f t="shared" si="6"/>
        <v>-20223.983327144535</v>
      </c>
      <c r="AI14">
        <f t="shared" si="7"/>
        <v>18077.223834226523</v>
      </c>
      <c r="AJ14">
        <f t="shared" si="8"/>
        <v>2002.0963404084105</v>
      </c>
      <c r="AK14">
        <f t="shared" si="32"/>
        <v>5163.0997186796303</v>
      </c>
      <c r="AL14">
        <f t="shared" si="9"/>
        <v>25242.419893314564</v>
      </c>
      <c r="AN14">
        <f t="shared" si="10"/>
        <v>19572.330257426183</v>
      </c>
      <c r="AO14">
        <f t="shared" si="11"/>
        <v>-978.61651287130906</v>
      </c>
      <c r="AP14">
        <f t="shared" si="12"/>
        <v>-5.0834412539480036</v>
      </c>
      <c r="AQ14">
        <f t="shared" si="13"/>
        <v>-9815.2558937506419</v>
      </c>
      <c r="AR14">
        <f t="shared" si="14"/>
        <v>8773.3744095502843</v>
      </c>
      <c r="AS14">
        <f t="shared" si="15"/>
        <v>971.67247357619442</v>
      </c>
      <c r="AT14">
        <f t="shared" si="16"/>
        <v>2505.7944384167831</v>
      </c>
      <c r="AU14">
        <f t="shared" si="17"/>
        <v>12250.841321543261</v>
      </c>
      <c r="AW14">
        <v>11</v>
      </c>
      <c r="AX14">
        <f>(R14*SUMPRODUCT(K15:$K$23, X15:$X$23)-$AZ$3*SUMPRODUCT(K14:$K$22, W15:$W$23))/Z14</f>
        <v>71766.04608108761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1.3628751999999999E-2</v>
      </c>
      <c r="O15">
        <f t="shared" si="29"/>
        <v>48127.65919696998</v>
      </c>
      <c r="P15">
        <f t="shared" si="30"/>
        <v>2406.382959848499</v>
      </c>
      <c r="Q15" s="5">
        <f t="shared" si="31"/>
        <v>12.5</v>
      </c>
      <c r="R15">
        <f t="shared" si="0"/>
        <v>2000000</v>
      </c>
      <c r="S15">
        <f t="shared" si="1"/>
        <v>69507.341237227345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60135.633118786369</v>
      </c>
      <c r="AC15">
        <f t="shared" si="2"/>
        <v>56866.765425489131</v>
      </c>
      <c r="AE15">
        <f t="shared" si="3"/>
        <v>39375.183359281524</v>
      </c>
      <c r="AF15">
        <f t="shared" si="4"/>
        <v>-1968.7591679640761</v>
      </c>
      <c r="AG15">
        <f t="shared" si="5"/>
        <v>-10.226755263052691</v>
      </c>
      <c r="AH15">
        <f t="shared" si="6"/>
        <v>-22840.150040115052</v>
      </c>
      <c r="AI15">
        <f t="shared" si="7"/>
        <v>14556.047395939346</v>
      </c>
      <c r="AJ15">
        <f t="shared" si="8"/>
        <v>3268.8676932972376</v>
      </c>
      <c r="AK15">
        <f t="shared" si="32"/>
        <v>5062.4327743943886</v>
      </c>
      <c r="AL15">
        <f t="shared" si="9"/>
        <v>22887.347863630974</v>
      </c>
      <c r="AN15">
        <f t="shared" si="10"/>
        <v>18166.993554245997</v>
      </c>
      <c r="AO15">
        <f t="shared" si="11"/>
        <v>-908.34967771229969</v>
      </c>
      <c r="AP15">
        <f t="shared" si="12"/>
        <v>-4.7184389022263495</v>
      </c>
      <c r="AQ15">
        <f t="shared" si="13"/>
        <v>-10538.029874570033</v>
      </c>
      <c r="AR15">
        <f t="shared" si="14"/>
        <v>6715.8955630614364</v>
      </c>
      <c r="AS15">
        <f t="shared" si="15"/>
        <v>1508.1961084967375</v>
      </c>
      <c r="AT15">
        <f t="shared" si="16"/>
        <v>2335.7144204776773</v>
      </c>
      <c r="AU15">
        <f t="shared" si="17"/>
        <v>10559.806092035853</v>
      </c>
      <c r="AW15">
        <v>12</v>
      </c>
      <c r="AX15">
        <f>(R15*SUMPRODUCT(K16:$K$23, X16:$X$23)-$AZ$3*SUMPRODUCT(K15:$K$22, W16:$W$23))/Z15</f>
        <v>69507.341237227345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1.5530428000000001E-2</v>
      </c>
      <c r="O16">
        <f t="shared" si="29"/>
        <v>48127.65919696998</v>
      </c>
      <c r="P16">
        <f t="shared" si="30"/>
        <v>2406.382959848499</v>
      </c>
      <c r="Q16" s="5">
        <f t="shared" si="31"/>
        <v>12.5</v>
      </c>
      <c r="R16">
        <f t="shared" si="0"/>
        <v>2000000</v>
      </c>
      <c r="S16">
        <f t="shared" si="1"/>
        <v>65847.815272593958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56866.765425489131</v>
      </c>
      <c r="AC16">
        <f t="shared" si="2"/>
        <v>52497.364709186368</v>
      </c>
      <c r="AE16">
        <f t="shared" si="3"/>
        <v>38369.918075540591</v>
      </c>
      <c r="AF16">
        <f t="shared" si="4"/>
        <v>-1918.4959037770295</v>
      </c>
      <c r="AG16">
        <f t="shared" si="5"/>
        <v>-9.9656618241357044</v>
      </c>
      <c r="AH16">
        <f t="shared" si="6"/>
        <v>-25412.141805833744</v>
      </c>
      <c r="AI16">
        <f t="shared" si="7"/>
        <v>11029.31470410568</v>
      </c>
      <c r="AJ16">
        <f t="shared" si="8"/>
        <v>4369.4007163027636</v>
      </c>
      <c r="AK16">
        <f t="shared" si="32"/>
        <v>5104.5048615697224</v>
      </c>
      <c r="AL16">
        <f t="shared" si="9"/>
        <v>20503.220281978167</v>
      </c>
      <c r="AN16">
        <f t="shared" si="10"/>
        <v>16785.040706677592</v>
      </c>
      <c r="AO16">
        <f t="shared" si="11"/>
        <v>-839.25203533387958</v>
      </c>
      <c r="AP16">
        <f t="shared" si="12"/>
        <v>-4.3595099436433697</v>
      </c>
      <c r="AQ16">
        <f t="shared" si="13"/>
        <v>-11116.620937658159</v>
      </c>
      <c r="AR16">
        <f t="shared" si="14"/>
        <v>4824.8082237419085</v>
      </c>
      <c r="AS16">
        <f t="shared" si="15"/>
        <v>1911.4080135000347</v>
      </c>
      <c r="AT16">
        <f t="shared" si="16"/>
        <v>2232.981621701686</v>
      </c>
      <c r="AU16">
        <f t="shared" si="17"/>
        <v>8969.1978589436294</v>
      </c>
      <c r="AW16">
        <v>13</v>
      </c>
      <c r="AX16">
        <f>(R16*SUMPRODUCT(K17:$K$23, X17:$X$23)-$AZ$3*SUMPRODUCT(K16:$K$22, W17:$W$23))/Z16</f>
        <v>65847.815272593958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1.7564712E-2</v>
      </c>
      <c r="O17">
        <f t="shared" si="29"/>
        <v>48127.65919696998</v>
      </c>
      <c r="P17">
        <f t="shared" si="30"/>
        <v>2406.382959848499</v>
      </c>
      <c r="Q17" s="5">
        <f t="shared" si="31"/>
        <v>12.5</v>
      </c>
      <c r="R17">
        <f t="shared" si="0"/>
        <v>2000000</v>
      </c>
      <c r="S17">
        <f t="shared" si="1"/>
        <v>60870.593896516737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52497.364709186368</v>
      </c>
      <c r="AC17">
        <f t="shared" si="2"/>
        <v>47191.565220690572</v>
      </c>
      <c r="AE17">
        <f t="shared" si="3"/>
        <v>37312.262334324718</v>
      </c>
      <c r="AF17">
        <f t="shared" si="4"/>
        <v>-1865.6131167162357</v>
      </c>
      <c r="AG17">
        <f t="shared" si="5"/>
        <v>-9.6909612260640081</v>
      </c>
      <c r="AH17">
        <f t="shared" si="6"/>
        <v>-28007.036772854128</v>
      </c>
      <c r="AI17">
        <f t="shared" si="7"/>
        <v>7429.9214835282874</v>
      </c>
      <c r="AJ17">
        <f t="shared" si="8"/>
        <v>5305.7994884957952</v>
      </c>
      <c r="AK17">
        <f t="shared" si="32"/>
        <v>5426.1456592832419</v>
      </c>
      <c r="AL17">
        <f t="shared" si="9"/>
        <v>18161.866631307326</v>
      </c>
      <c r="AN17">
        <f t="shared" si="10"/>
        <v>15373.802292257462</v>
      </c>
      <c r="AO17">
        <f t="shared" si="11"/>
        <v>-768.690114612873</v>
      </c>
      <c r="AP17">
        <f t="shared" si="12"/>
        <v>-3.992974764609309</v>
      </c>
      <c r="AQ17">
        <f t="shared" si="13"/>
        <v>-11539.762512383086</v>
      </c>
      <c r="AR17">
        <f t="shared" si="14"/>
        <v>3061.3566904968916</v>
      </c>
      <c r="AS17">
        <f t="shared" si="15"/>
        <v>2186.152949065649</v>
      </c>
      <c r="AT17">
        <f t="shared" si="16"/>
        <v>2235.7392812944086</v>
      </c>
      <c r="AU17">
        <f t="shared" si="17"/>
        <v>7483.2489208569496</v>
      </c>
      <c r="AW17">
        <v>14</v>
      </c>
      <c r="AX17">
        <f>(R17*SUMPRODUCT(K18:$K$23, X18:$X$23)-$AZ$3*SUMPRODUCT(K17:$K$22, W18:$W$23))/Z17</f>
        <v>60870.593896516737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1.9807176999999999E-2</v>
      </c>
      <c r="O18">
        <f t="shared" si="29"/>
        <v>48127.65919696998</v>
      </c>
      <c r="P18">
        <f t="shared" si="30"/>
        <v>2406.382959848499</v>
      </c>
      <c r="Q18" s="5">
        <f t="shared" si="31"/>
        <v>12.5</v>
      </c>
      <c r="R18">
        <f t="shared" si="0"/>
        <v>2000000</v>
      </c>
      <c r="S18">
        <f t="shared" si="1"/>
        <v>54610.165702496648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47191.565220690572</v>
      </c>
      <c r="AC18">
        <f t="shared" si="2"/>
        <v>41076.02361380255</v>
      </c>
      <c r="AE18">
        <f t="shared" si="3"/>
        <v>36200.089126655068</v>
      </c>
      <c r="AF18">
        <f t="shared" si="4"/>
        <v>-1810.0044563327533</v>
      </c>
      <c r="AG18">
        <f t="shared" si="5"/>
        <v>-9.4021010294985814</v>
      </c>
      <c r="AH18">
        <f t="shared" si="6"/>
        <v>-30712.093488765891</v>
      </c>
      <c r="AI18">
        <f t="shared" si="7"/>
        <v>3668.5890805269264</v>
      </c>
      <c r="AJ18">
        <f t="shared" si="8"/>
        <v>6115.5416068880222</v>
      </c>
      <c r="AK18">
        <f t="shared" si="32"/>
        <v>5718.8736573600027</v>
      </c>
      <c r="AL18">
        <f t="shared" si="9"/>
        <v>15503.004344774952</v>
      </c>
      <c r="AN18">
        <f t="shared" si="10"/>
        <v>13938.466167805942</v>
      </c>
      <c r="AO18">
        <f t="shared" si="11"/>
        <v>-696.92330839029705</v>
      </c>
      <c r="AP18">
        <f t="shared" si="12"/>
        <v>-3.6201807859490387</v>
      </c>
      <c r="AQ18">
        <f t="shared" si="13"/>
        <v>-11825.370775688241</v>
      </c>
      <c r="AR18">
        <f t="shared" si="14"/>
        <v>1412.5519029414545</v>
      </c>
      <c r="AS18">
        <f t="shared" si="15"/>
        <v>2354.7254120612902</v>
      </c>
      <c r="AT18">
        <f t="shared" si="16"/>
        <v>2201.9925617358431</v>
      </c>
      <c r="AU18">
        <f t="shared" si="17"/>
        <v>5969.2698767385882</v>
      </c>
      <c r="AW18">
        <v>15</v>
      </c>
      <c r="AX18">
        <f>(R18*SUMPRODUCT(K19:$K$23, X19:$X$23)-$AZ$3*SUMPRODUCT(K18:$K$22, W19:$W$23))/Z18</f>
        <v>54610.165702496648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2.2489294999999999E-2</v>
      </c>
      <c r="O19">
        <f t="shared" si="29"/>
        <v>48127.65919696998</v>
      </c>
      <c r="P19">
        <f t="shared" si="30"/>
        <v>2406.382959848499</v>
      </c>
      <c r="Q19" s="5">
        <f t="shared" si="31"/>
        <v>12.5</v>
      </c>
      <c r="R19">
        <f t="shared" si="0"/>
        <v>2000000</v>
      </c>
      <c r="S19">
        <f t="shared" si="1"/>
        <v>46881.462975285438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41076.02361380255</v>
      </c>
      <c r="AC19">
        <f t="shared" si="2"/>
        <v>34117.07853858803</v>
      </c>
      <c r="AE19">
        <f t="shared" si="3"/>
        <v>35023.973751992882</v>
      </c>
      <c r="AF19">
        <f t="shared" si="4"/>
        <v>-1751.198687599644</v>
      </c>
      <c r="AG19">
        <f t="shared" si="5"/>
        <v>-9.0966333955313985</v>
      </c>
      <c r="AH19">
        <f t="shared" si="6"/>
        <v>-33831.459787551568</v>
      </c>
      <c r="AI19">
        <f t="shared" si="7"/>
        <v>-567.78135655385995</v>
      </c>
      <c r="AJ19">
        <f t="shared" si="8"/>
        <v>6958.9450752145203</v>
      </c>
      <c r="AK19">
        <f t="shared" si="32"/>
        <v>5457.2018229795713</v>
      </c>
      <c r="AL19">
        <f t="shared" si="9"/>
        <v>11848.365541640233</v>
      </c>
      <c r="AN19">
        <f t="shared" si="10"/>
        <v>12563.457451679315</v>
      </c>
      <c r="AO19">
        <f t="shared" si="11"/>
        <v>-628.17287258396573</v>
      </c>
      <c r="AP19">
        <f t="shared" si="12"/>
        <v>-3.2630553982122308</v>
      </c>
      <c r="AQ19">
        <f t="shared" si="13"/>
        <v>-12135.690500993447</v>
      </c>
      <c r="AR19">
        <f t="shared" si="14"/>
        <v>-203.66897729630961</v>
      </c>
      <c r="AS19">
        <f t="shared" si="15"/>
        <v>2496.2447431041778</v>
      </c>
      <c r="AT19">
        <f t="shared" si="16"/>
        <v>1957.5540854877856</v>
      </c>
      <c r="AU19">
        <f t="shared" si="17"/>
        <v>4250.1298512956537</v>
      </c>
      <c r="AW19">
        <v>16</v>
      </c>
      <c r="AX19">
        <f>(R19*SUMPRODUCT(K20:$K$23, X20:$X$23)-$AZ$3*SUMPRODUCT(K19:$K$22, W20:$W$23))/Z19</f>
        <v>46881.462975285438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2.5348699999999998E-2</v>
      </c>
      <c r="O20">
        <f t="shared" si="29"/>
        <v>48127.65919696998</v>
      </c>
      <c r="P20">
        <f t="shared" si="30"/>
        <v>2406.382959848499</v>
      </c>
      <c r="Q20" s="5">
        <f t="shared" si="31"/>
        <v>12.5</v>
      </c>
      <c r="R20">
        <f t="shared" si="0"/>
        <v>2000000</v>
      </c>
      <c r="S20">
        <f t="shared" si="1"/>
        <v>37365.02090147644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34117.07853858803</v>
      </c>
      <c r="AC20">
        <f t="shared" si="2"/>
        <v>26230.481509146553</v>
      </c>
      <c r="AE20">
        <f t="shared" si="3"/>
        <v>33785.921811025808</v>
      </c>
      <c r="AF20">
        <f t="shared" si="4"/>
        <v>-1689.2960905512905</v>
      </c>
      <c r="AG20">
        <f t="shared" si="5"/>
        <v>-8.7750792306227794</v>
      </c>
      <c r="AH20">
        <f t="shared" si="6"/>
        <v>-36894.052952529077</v>
      </c>
      <c r="AI20">
        <f t="shared" si="7"/>
        <v>-4806.2023112851821</v>
      </c>
      <c r="AJ20">
        <f t="shared" si="8"/>
        <v>7886.5970294414765</v>
      </c>
      <c r="AK20">
        <f t="shared" si="32"/>
        <v>3595.4041412670963</v>
      </c>
      <c r="AL20">
        <f t="shared" si="9"/>
        <v>6675.7988594233902</v>
      </c>
      <c r="AN20">
        <f t="shared" si="10"/>
        <v>11495.167943903192</v>
      </c>
      <c r="AO20">
        <f t="shared" si="11"/>
        <v>-574.75839719515966</v>
      </c>
      <c r="AP20">
        <f t="shared" si="12"/>
        <v>-2.9855929354618671</v>
      </c>
      <c r="AQ20">
        <f t="shared" si="13"/>
        <v>-12552.664307716946</v>
      </c>
      <c r="AR20">
        <f t="shared" si="14"/>
        <v>-1635.240353944376</v>
      </c>
      <c r="AS20">
        <f t="shared" si="15"/>
        <v>2683.2998035806813</v>
      </c>
      <c r="AT20">
        <f t="shared" si="16"/>
        <v>1223.2839068662799</v>
      </c>
      <c r="AU20">
        <f t="shared" si="17"/>
        <v>2271.3433565025848</v>
      </c>
      <c r="AW20">
        <v>17</v>
      </c>
      <c r="AX20">
        <f>(R20*SUMPRODUCT(K21:$K$23, X21:$X$23)-$AZ$3*SUMPRODUCT(K20:$K$22, W21:$W$23))/Z20</f>
        <v>37365.02090147644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2.8197647999999999E-2</v>
      </c>
      <c r="O21">
        <f t="shared" si="29"/>
        <v>48127.65919696998</v>
      </c>
      <c r="P21">
        <f t="shared" si="30"/>
        <v>2406.382959848499</v>
      </c>
      <c r="Q21" s="5">
        <f t="shared" si="31"/>
        <v>12.5</v>
      </c>
      <c r="R21">
        <f t="shared" si="0"/>
        <v>2000000</v>
      </c>
      <c r="S21">
        <f t="shared" si="1"/>
        <v>26195.833347649041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26230.481509146553</v>
      </c>
      <c r="AC21">
        <f t="shared" si="2"/>
        <v>17687.200015311457</v>
      </c>
      <c r="AE21">
        <f t="shared" si="3"/>
        <v>32495.379062332726</v>
      </c>
      <c r="AF21">
        <f t="shared" si="4"/>
        <v>-1624.7689531166363</v>
      </c>
      <c r="AG21">
        <f t="shared" si="5"/>
        <v>-8.439891842999339</v>
      </c>
      <c r="AH21">
        <f t="shared" si="6"/>
        <v>-39589.855250753913</v>
      </c>
      <c r="AI21">
        <f t="shared" si="7"/>
        <v>-8727.6850333808216</v>
      </c>
      <c r="AJ21">
        <f t="shared" si="8"/>
        <v>8543.2814938350966</v>
      </c>
      <c r="AK21">
        <f t="shared" si="32"/>
        <v>2929.2860000220039</v>
      </c>
      <c r="AL21">
        <f t="shared" si="9"/>
        <v>2744.882460476279</v>
      </c>
      <c r="AN21">
        <f t="shared" si="10"/>
        <v>10516.579059337104</v>
      </c>
      <c r="AO21">
        <f t="shared" si="11"/>
        <v>-525.82895296685524</v>
      </c>
      <c r="AP21">
        <f t="shared" si="12"/>
        <v>-2.7314280485511349</v>
      </c>
      <c r="AQ21">
        <f t="shared" si="13"/>
        <v>-12812.586118586963</v>
      </c>
      <c r="AR21">
        <f t="shared" si="14"/>
        <v>-2824.5674402652639</v>
      </c>
      <c r="AS21">
        <f t="shared" si="15"/>
        <v>2764.8883579337653</v>
      </c>
      <c r="AT21">
        <f t="shared" si="16"/>
        <v>948.01380059449286</v>
      </c>
      <c r="AU21">
        <f t="shared" si="17"/>
        <v>888.33471826299422</v>
      </c>
      <c r="AW21">
        <v>18</v>
      </c>
      <c r="AX21">
        <f>(R21*SUMPRODUCT(K22:$K$23, X22:$X$23)-$AZ$3*SUMPRODUCT(K21:$K$22, W22:$W$23))/Z21</f>
        <v>26195.833347649041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3.1331300999999999E-2</v>
      </c>
      <c r="O22">
        <f t="shared" si="29"/>
        <v>48127.65919696998</v>
      </c>
      <c r="P22">
        <f t="shared" si="30"/>
        <v>2406.382959848499</v>
      </c>
      <c r="Q22" s="5">
        <f t="shared" si="31"/>
        <v>12.5</v>
      </c>
      <c r="R22">
        <f t="shared" si="0"/>
        <v>2000000</v>
      </c>
      <c r="S22">
        <f t="shared" si="1"/>
        <v>13589.331578818823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17687.200015311457</v>
      </c>
      <c r="AC22">
        <f t="shared" si="2"/>
        <v>8796.1679175338904</v>
      </c>
      <c r="AE22">
        <f t="shared" si="3"/>
        <v>31152.302769198352</v>
      </c>
      <c r="AF22">
        <f t="shared" si="4"/>
        <v>-1557.6151384599175</v>
      </c>
      <c r="AG22">
        <f t="shared" si="5"/>
        <v>-8.091060132828888</v>
      </c>
      <c r="AH22">
        <f t="shared" si="6"/>
        <v>-42309.24667847313</v>
      </c>
      <c r="AI22">
        <f t="shared" si="7"/>
        <v>-12722.650107867525</v>
      </c>
      <c r="AJ22">
        <f t="shared" si="8"/>
        <v>8891.0320977775664</v>
      </c>
      <c r="AK22">
        <f t="shared" si="32"/>
        <v>3309.7321352234931</v>
      </c>
      <c r="AL22">
        <f t="shared" si="9"/>
        <v>-521.8858748664652</v>
      </c>
      <c r="AN22">
        <f t="shared" si="10"/>
        <v>9422.350621257332</v>
      </c>
      <c r="AO22">
        <f t="shared" si="11"/>
        <v>-471.11753106286653</v>
      </c>
      <c r="AP22">
        <f t="shared" si="12"/>
        <v>-2.4472285735669397</v>
      </c>
      <c r="AQ22">
        <f t="shared" si="13"/>
        <v>-12796.888874616558</v>
      </c>
      <c r="AR22">
        <f t="shared" si="14"/>
        <v>-3848.1030129956603</v>
      </c>
      <c r="AS22">
        <f t="shared" si="15"/>
        <v>2689.1887392974613</v>
      </c>
      <c r="AT22">
        <f t="shared" si="16"/>
        <v>1001.0642510624564</v>
      </c>
      <c r="AU22">
        <f t="shared" si="17"/>
        <v>-157.85002263574253</v>
      </c>
      <c r="AW22">
        <v>19</v>
      </c>
      <c r="AX22">
        <f>(R22*SUMPRODUCT(K23:$K$23, X23:$X$23)-$AZ$3*SUMPRODUCT(K22:$K$22, W23:$W$23))/Z22</f>
        <v>13589.331578818823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3.466458E-2</v>
      </c>
      <c r="O23">
        <f t="shared" si="29"/>
        <v>48127.65919696998</v>
      </c>
      <c r="P23">
        <f t="shared" si="30"/>
        <v>2406.382959848499</v>
      </c>
      <c r="Q23" s="5">
        <f t="shared" si="31"/>
        <v>12.5</v>
      </c>
      <c r="R23">
        <f t="shared" si="0"/>
        <v>2000000</v>
      </c>
      <c r="S23">
        <f t="shared" si="1"/>
        <v>14224.670512916629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8796.1679175338904</v>
      </c>
      <c r="AC23">
        <f t="shared" si="2"/>
        <v>8796.1679175338904</v>
      </c>
      <c r="AE23">
        <f t="shared" si="3"/>
        <v>29760.898249979269</v>
      </c>
      <c r="AF23">
        <f t="shared" si="4"/>
        <v>-1488.0449124989634</v>
      </c>
      <c r="AG23">
        <f t="shared" si="5"/>
        <v>-7.7296763302413414</v>
      </c>
      <c r="AH23">
        <f t="shared" si="6"/>
        <v>-44875.712201481219</v>
      </c>
      <c r="AI23">
        <f t="shared" si="7"/>
        <v>-16610.588540331155</v>
      </c>
      <c r="AJ23">
        <f t="shared" si="8"/>
        <v>0</v>
      </c>
      <c r="AK23">
        <f t="shared" si="32"/>
        <v>3851.471308395975</v>
      </c>
      <c r="AL23">
        <f t="shared" si="9"/>
        <v>-12759.117231935179</v>
      </c>
      <c r="AN23">
        <f t="shared" si="10"/>
        <v>8154.2760106405776</v>
      </c>
      <c r="AO23">
        <f t="shared" si="11"/>
        <v>-407.71380053202887</v>
      </c>
      <c r="AP23">
        <f t="shared" si="12"/>
        <v>-2.1178767435135186</v>
      </c>
      <c r="AQ23">
        <f t="shared" si="13"/>
        <v>-12295.628323826008</v>
      </c>
      <c r="AR23">
        <f t="shared" si="14"/>
        <v>-4551.1839904609724</v>
      </c>
      <c r="AS23">
        <f t="shared" si="15"/>
        <v>0</v>
      </c>
      <c r="AT23">
        <f t="shared" si="16"/>
        <v>1055.2759473832634</v>
      </c>
      <c r="AU23">
        <f t="shared" si="17"/>
        <v>-3495.908043077709</v>
      </c>
      <c r="AW23">
        <v>20</v>
      </c>
      <c r="AX23">
        <f>(R23*SUMPRODUCT(K$23:$K24, X$23:$X24)-$AZ$3*SUMPRODUCT(K$22:$K23, W$23:$W24))/Z23</f>
        <v>14224.670512916629</v>
      </c>
    </row>
    <row r="25" spans="5:50" x14ac:dyDescent="0.25">
      <c r="AN25" s="6">
        <f t="shared" ref="AN25:AU25" si="33">SUM(AN3:AN23)</f>
        <v>444099.55781550379</v>
      </c>
      <c r="AO25" s="6">
        <f t="shared" si="33"/>
        <v>-58300.722288502664</v>
      </c>
      <c r="AP25" s="6">
        <f t="shared" si="33"/>
        <v>-727.80113173584982</v>
      </c>
      <c r="AQ25" s="6">
        <f t="shared" si="33"/>
        <v>-178476.90204958938</v>
      </c>
      <c r="AR25" s="6">
        <f t="shared" si="33"/>
        <v>206594.13234567593</v>
      </c>
      <c r="AS25" s="6">
        <f t="shared" si="33"/>
        <v>-29036.882727030505</v>
      </c>
      <c r="AT25" s="6">
        <f t="shared" si="33"/>
        <v>52898.785296560287</v>
      </c>
      <c r="AU25" s="7">
        <f t="shared" si="33"/>
        <v>230456.03491520556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157822.95099015781</v>
      </c>
      <c r="K3">
        <v>1</v>
      </c>
      <c r="L3" s="2">
        <v>0</v>
      </c>
      <c r="O3">
        <f>$C$3</f>
        <v>157822.95099015781</v>
      </c>
      <c r="P3">
        <f>O3*B5</f>
        <v>126258.36079212626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157822.95099015781</v>
      </c>
      <c r="AF3">
        <f t="shared" ref="AF3:AF23" si="4">-$Z3*P3</f>
        <v>-126258.36079212626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30939.633227331553</v>
      </c>
      <c r="AJ3">
        <f t="shared" ref="AJ3:AJ23" si="8">AB3-AC3</f>
        <v>0</v>
      </c>
      <c r="AL3">
        <f t="shared" ref="AL3:AL23" si="9">SUM(AI3:AK3)</f>
        <v>30939.633227331553</v>
      </c>
      <c r="AN3">
        <f t="shared" ref="AN3:AN23" si="10">AE3*$K3</f>
        <v>157822.95099015781</v>
      </c>
      <c r="AO3">
        <f t="shared" ref="AO3:AO23" si="11">AF3*$K3</f>
        <v>-126258.36079212626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30939.633227331553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30939.633227331553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55581.296674817764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2000000</v>
      </c>
      <c r="S4">
        <f t="shared" si="1"/>
        <v>34177.059057695638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33431.843630442105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-33431.843630442105</v>
      </c>
      <c r="AK4">
        <f>H4*SUM(AB4, AE4:AF4)</f>
        <v>0</v>
      </c>
      <c r="AL4">
        <f t="shared" si="9"/>
        <v>-57040.945630442104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-22149.453044375641</v>
      </c>
      <c r="AR4">
        <f t="shared" si="14"/>
        <v>-22149.453044375641</v>
      </c>
      <c r="AS4">
        <f t="shared" si="15"/>
        <v>-31364.896923203021</v>
      </c>
      <c r="AT4">
        <f t="shared" si="16"/>
        <v>0</v>
      </c>
      <c r="AU4">
        <f t="shared" si="17"/>
        <v>-53514.349967578666</v>
      </c>
      <c r="AW4">
        <v>1</v>
      </c>
      <c r="AX4">
        <f>(R4*SUMPRODUCT(K5:$K$23, X5:$X$23)-$AZ$3*SUMPRODUCT(K4:$K$22, W5:$W$23))/Z4</f>
        <v>34177.059057695638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1.3628751999999999E-2</v>
      </c>
      <c r="O5">
        <f t="shared" ref="O5:O23" si="29">$C$3</f>
        <v>157822.95099015781</v>
      </c>
      <c r="P5">
        <f t="shared" ref="P5:P23" si="30">O5*$C$5</f>
        <v>7891.1475495078912</v>
      </c>
      <c r="Q5" s="5">
        <f t="shared" ref="Q5:Q23" si="31">$C$8</f>
        <v>12.5</v>
      </c>
      <c r="R5">
        <f t="shared" si="0"/>
        <v>2000000</v>
      </c>
      <c r="S5">
        <f t="shared" si="1"/>
        <v>64302.84113670473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33431.843630442105</v>
      </c>
      <c r="AC5">
        <f t="shared" si="2"/>
        <v>61414.480416667939</v>
      </c>
      <c r="AE5">
        <f t="shared" si="3"/>
        <v>150733.84568311315</v>
      </c>
      <c r="AF5">
        <f t="shared" si="4"/>
        <v>-7536.6922841556579</v>
      </c>
      <c r="AG5">
        <f t="shared" si="5"/>
        <v>-11.93852389160063</v>
      </c>
      <c r="AH5">
        <f t="shared" si="6"/>
        <v>-26663.166363899294</v>
      </c>
      <c r="AI5">
        <f t="shared" si="7"/>
        <v>116522.04851116658</v>
      </c>
      <c r="AJ5">
        <f t="shared" si="8"/>
        <v>-27982.636786225834</v>
      </c>
      <c r="AK5">
        <f>H5*SUM(AB5, AE5:AF5)</f>
        <v>15260.745343340124</v>
      </c>
      <c r="AL5">
        <f t="shared" si="9"/>
        <v>103800.15706828087</v>
      </c>
      <c r="AN5">
        <f t="shared" si="10"/>
        <v>130168.09838691456</v>
      </c>
      <c r="AO5">
        <f t="shared" si="11"/>
        <v>-6508.4049193457286</v>
      </c>
      <c r="AP5">
        <f t="shared" si="12"/>
        <v>-10.309661678661056</v>
      </c>
      <c r="AQ5">
        <f t="shared" si="13"/>
        <v>-23025.31091695977</v>
      </c>
      <c r="AR5">
        <f t="shared" si="14"/>
        <v>100624.07288893039</v>
      </c>
      <c r="AS5">
        <f t="shared" si="15"/>
        <v>-24164.756109070768</v>
      </c>
      <c r="AT5">
        <f t="shared" si="16"/>
        <v>13178.607580182575</v>
      </c>
      <c r="AU5">
        <f t="shared" si="17"/>
        <v>89637.924360042191</v>
      </c>
      <c r="AW5">
        <v>2</v>
      </c>
      <c r="AX5">
        <f>(R5*SUMPRODUCT(K6:$K$23, X6:$X$23)-$AZ$3*SUMPRODUCT(K5:$K$22, W6:$W$23))/Z5</f>
        <v>64302.84113670473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1.5530428000000001E-2</v>
      </c>
      <c r="O6">
        <f t="shared" si="29"/>
        <v>157822.95099015781</v>
      </c>
      <c r="P6">
        <f t="shared" si="30"/>
        <v>7891.1475495078912</v>
      </c>
      <c r="Q6" s="5">
        <f t="shared" si="31"/>
        <v>12.5</v>
      </c>
      <c r="R6">
        <f t="shared" si="0"/>
        <v>2000000</v>
      </c>
      <c r="S6">
        <f t="shared" si="1"/>
        <v>90418.170860310885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61414.480416667939</v>
      </c>
      <c r="AC6">
        <f t="shared" si="2"/>
        <v>84152.03441475227</v>
      </c>
      <c r="AE6">
        <f t="shared" si="3"/>
        <v>146885.54608873732</v>
      </c>
      <c r="AF6">
        <f t="shared" si="4"/>
        <v>-7344.2773044368669</v>
      </c>
      <c r="AG6">
        <f t="shared" si="5"/>
        <v>-11.633728266959841</v>
      </c>
      <c r="AH6">
        <f t="shared" si="6"/>
        <v>-29665.661715965347</v>
      </c>
      <c r="AI6">
        <f t="shared" si="7"/>
        <v>109863.97334006816</v>
      </c>
      <c r="AJ6">
        <f t="shared" si="8"/>
        <v>-22737.553998084331</v>
      </c>
      <c r="AK6">
        <f>H6*SUM(AB6, AE6:AF6)</f>
        <v>21863.985513065363</v>
      </c>
      <c r="AL6">
        <f t="shared" si="9"/>
        <v>108990.40485504919</v>
      </c>
      <c r="AN6">
        <f t="shared" si="10"/>
        <v>114398.31450500588</v>
      </c>
      <c r="AO6">
        <f t="shared" si="11"/>
        <v>-5719.9157252502946</v>
      </c>
      <c r="AP6">
        <f t="shared" si="12"/>
        <v>-9.0606526005317836</v>
      </c>
      <c r="AQ6">
        <f t="shared" si="13"/>
        <v>-23104.395152208468</v>
      </c>
      <c r="AR6">
        <f t="shared" si="14"/>
        <v>85564.942974946593</v>
      </c>
      <c r="AS6">
        <f t="shared" si="15"/>
        <v>-17708.603212571994</v>
      </c>
      <c r="AT6">
        <f t="shared" si="16"/>
        <v>17028.245172234325</v>
      </c>
      <c r="AU6">
        <f t="shared" si="17"/>
        <v>84884.584934608924</v>
      </c>
      <c r="AW6">
        <v>3</v>
      </c>
      <c r="AX6">
        <f>(R6*SUMPRODUCT(K7:$K$23, X7:$X$23)-$AZ$3*SUMPRODUCT(K6:$K$22, W7:$W$23))/Z6</f>
        <v>90418.170860310885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1.7564712E-2</v>
      </c>
      <c r="O7">
        <f t="shared" si="29"/>
        <v>157822.95099015781</v>
      </c>
      <c r="P7">
        <f t="shared" si="30"/>
        <v>7891.1475495078912</v>
      </c>
      <c r="Q7" s="5">
        <f t="shared" si="31"/>
        <v>12.5</v>
      </c>
      <c r="R7">
        <f t="shared" si="0"/>
        <v>2000000</v>
      </c>
      <c r="S7">
        <f t="shared" si="1"/>
        <v>112027.70504144997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84152.03441475227</v>
      </c>
      <c r="AC7">
        <f t="shared" si="2"/>
        <v>101389.9834411164</v>
      </c>
      <c r="AE7">
        <f t="shared" si="3"/>
        <v>142836.68831383853</v>
      </c>
      <c r="AF7">
        <f t="shared" si="4"/>
        <v>-7141.8344156919275</v>
      </c>
      <c r="AG7">
        <f t="shared" si="5"/>
        <v>-11.313047897794833</v>
      </c>
      <c r="AH7">
        <f t="shared" si="6"/>
        <v>-32694.893839265394</v>
      </c>
      <c r="AI7">
        <f t="shared" si="7"/>
        <v>102988.6470109834</v>
      </c>
      <c r="AJ7">
        <f t="shared" si="8"/>
        <v>-17237.949026364135</v>
      </c>
      <c r="AK7">
        <f>H7*SUM(AB7, AE7:AF7)</f>
        <v>23017.969206360511</v>
      </c>
      <c r="AL7">
        <f t="shared" si="9"/>
        <v>108768.66719097979</v>
      </c>
      <c r="AN7">
        <f t="shared" si="10"/>
        <v>100701.50983288672</v>
      </c>
      <c r="AO7">
        <f t="shared" si="11"/>
        <v>-5035.0754916443366</v>
      </c>
      <c r="AP7">
        <f t="shared" si="12"/>
        <v>-7.9758290224188224</v>
      </c>
      <c r="AQ7">
        <f t="shared" si="13"/>
        <v>-23050.276594245217</v>
      </c>
      <c r="AR7">
        <f t="shared" si="14"/>
        <v>72608.18191797474</v>
      </c>
      <c r="AS7">
        <f t="shared" si="15"/>
        <v>-12152.952535297816</v>
      </c>
      <c r="AT7">
        <f t="shared" si="16"/>
        <v>16227.93331132437</v>
      </c>
      <c r="AU7">
        <f t="shared" si="17"/>
        <v>76683.162694001308</v>
      </c>
      <c r="AW7">
        <v>4</v>
      </c>
      <c r="AX7">
        <f>(R7*SUMPRODUCT(K8:$K$23, X8:$X$23)-$AZ$3*SUMPRODUCT(K7:$K$22, W8:$W$23))/Z7</f>
        <v>112027.70504144997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1.9807176999999999E-2</v>
      </c>
      <c r="O8">
        <f t="shared" si="29"/>
        <v>157822.95099015781</v>
      </c>
      <c r="P8">
        <f t="shared" si="30"/>
        <v>7891.1475495078912</v>
      </c>
      <c r="Q8" s="5">
        <f t="shared" si="31"/>
        <v>12.5</v>
      </c>
      <c r="R8">
        <f t="shared" si="0"/>
        <v>2000000</v>
      </c>
      <c r="S8">
        <f t="shared" si="1"/>
        <v>129018.19738573738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101389.9834411164</v>
      </c>
      <c r="AC8">
        <f t="shared" si="2"/>
        <v>113286.62541195116</v>
      </c>
      <c r="AE8">
        <f t="shared" si="3"/>
        <v>138579.12986317414</v>
      </c>
      <c r="AF8">
        <f t="shared" si="4"/>
        <v>-6928.9564931587074</v>
      </c>
      <c r="AG8">
        <f t="shared" si="5"/>
        <v>-10.975837876695785</v>
      </c>
      <c r="AH8">
        <f t="shared" si="6"/>
        <v>-35852.726739376019</v>
      </c>
      <c r="AI8">
        <f t="shared" si="7"/>
        <v>95786.470792762702</v>
      </c>
      <c r="AJ8">
        <f t="shared" si="8"/>
        <v>-11896.641970834753</v>
      </c>
      <c r="AK8">
        <f t="shared" ref="AK8:AK23" si="32">H8*SUM(AB8:AB8, AE8:AF8)</f>
        <v>16895.411368807061</v>
      </c>
      <c r="AL8">
        <f t="shared" si="9"/>
        <v>100785.24019073501</v>
      </c>
      <c r="AN8">
        <f t="shared" si="10"/>
        <v>91095.461170284965</v>
      </c>
      <c r="AO8">
        <f t="shared" si="11"/>
        <v>-4554.773058514249</v>
      </c>
      <c r="AP8">
        <f t="shared" si="12"/>
        <v>-7.215004265758366</v>
      </c>
      <c r="AQ8">
        <f t="shared" si="13"/>
        <v>-23567.911558979809</v>
      </c>
      <c r="AR8">
        <f t="shared" si="14"/>
        <v>62965.561548525147</v>
      </c>
      <c r="AS8">
        <f t="shared" si="15"/>
        <v>-7820.2979610348166</v>
      </c>
      <c r="AT8">
        <f t="shared" si="16"/>
        <v>11106.255984019945</v>
      </c>
      <c r="AU8">
        <f t="shared" si="17"/>
        <v>66251.519571510275</v>
      </c>
      <c r="AW8">
        <v>5</v>
      </c>
      <c r="AX8">
        <f>(R8*SUMPRODUCT(K9:$K$23, X9:$X$23)-$AZ$3*SUMPRODUCT(K8:$K$22, W9:$W$23))/Z8</f>
        <v>129018.19738573738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2.2489294999999999E-2</v>
      </c>
      <c r="O9">
        <f t="shared" si="29"/>
        <v>157822.95099015781</v>
      </c>
      <c r="P9">
        <f t="shared" si="30"/>
        <v>7891.1475495078912</v>
      </c>
      <c r="Q9" s="5">
        <f t="shared" si="31"/>
        <v>12.5</v>
      </c>
      <c r="R9">
        <f t="shared" si="0"/>
        <v>2000000</v>
      </c>
      <c r="S9">
        <f t="shared" si="1"/>
        <v>142070.513858911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113286.62541195116</v>
      </c>
      <c r="AC9">
        <f t="shared" si="2"/>
        <v>120694.47798457123</v>
      </c>
      <c r="AE9">
        <f t="shared" si="3"/>
        <v>134076.79163220615</v>
      </c>
      <c r="AF9">
        <f t="shared" si="4"/>
        <v>-6703.8395816103084</v>
      </c>
      <c r="AG9">
        <f t="shared" si="5"/>
        <v>-10.619240642047641</v>
      </c>
      <c r="AH9">
        <f t="shared" si="6"/>
        <v>-39494.216940989616</v>
      </c>
      <c r="AI9">
        <f t="shared" si="7"/>
        <v>87868.115868964174</v>
      </c>
      <c r="AJ9">
        <f t="shared" si="8"/>
        <v>-7407.8525726200751</v>
      </c>
      <c r="AK9">
        <f t="shared" si="32"/>
        <v>12562.429943544954</v>
      </c>
      <c r="AL9">
        <f t="shared" si="9"/>
        <v>93022.693239889049</v>
      </c>
      <c r="AN9">
        <f t="shared" si="10"/>
        <v>83763.385154117597</v>
      </c>
      <c r="AO9">
        <f t="shared" si="11"/>
        <v>-4188.1692577058802</v>
      </c>
      <c r="AP9">
        <f t="shared" si="12"/>
        <v>-6.6342842270878961</v>
      </c>
      <c r="AQ9">
        <f t="shared" si="13"/>
        <v>-24673.690835795216</v>
      </c>
      <c r="AR9">
        <f t="shared" si="14"/>
        <v>54894.890776389417</v>
      </c>
      <c r="AS9">
        <f t="shared" si="15"/>
        <v>-4627.995648250926</v>
      </c>
      <c r="AT9">
        <f t="shared" si="16"/>
        <v>7848.2759396519823</v>
      </c>
      <c r="AU9">
        <f t="shared" si="17"/>
        <v>58115.17106779047</v>
      </c>
      <c r="AW9">
        <v>6</v>
      </c>
      <c r="AX9">
        <f>(R9*SUMPRODUCT(K10:$K$23, X10:$X$23)-$AZ$3*SUMPRODUCT(K9:$K$22, W10:$W$23))/Z9</f>
        <v>142070.513858911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2.5348699999999998E-2</v>
      </c>
      <c r="O10">
        <f t="shared" si="29"/>
        <v>157822.95099015781</v>
      </c>
      <c r="P10">
        <f t="shared" si="30"/>
        <v>7891.1475495078912</v>
      </c>
      <c r="Q10" s="5">
        <f t="shared" si="31"/>
        <v>12.5</v>
      </c>
      <c r="R10">
        <f t="shared" si="0"/>
        <v>2000000</v>
      </c>
      <c r="S10">
        <f t="shared" si="1"/>
        <v>152077.30129004215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120694.47798457123</v>
      </c>
      <c r="AC10">
        <f t="shared" si="2"/>
        <v>124628.73888480032</v>
      </c>
      <c r="AE10">
        <f t="shared" si="3"/>
        <v>129337.35134783681</v>
      </c>
      <c r="AF10">
        <f t="shared" si="4"/>
        <v>-6466.8675673918406</v>
      </c>
      <c r="AG10">
        <f t="shared" si="5"/>
        <v>-10.243864290364094</v>
      </c>
      <c r="AH10">
        <f t="shared" si="6"/>
        <v>-43069.431242091683</v>
      </c>
      <c r="AI10">
        <f t="shared" si="7"/>
        <v>79790.808674062937</v>
      </c>
      <c r="AJ10">
        <f t="shared" si="8"/>
        <v>-3934.2609002290847</v>
      </c>
      <c r="AK10">
        <f t="shared" si="32"/>
        <v>12787.160492663352</v>
      </c>
      <c r="AL10">
        <f t="shared" si="9"/>
        <v>88643.708266497211</v>
      </c>
      <c r="AN10">
        <f t="shared" si="10"/>
        <v>76771.93195374847</v>
      </c>
      <c r="AO10">
        <f t="shared" si="11"/>
        <v>-3838.5965976874231</v>
      </c>
      <c r="AP10">
        <f t="shared" si="12"/>
        <v>-6.0805424268216957</v>
      </c>
      <c r="AQ10">
        <f t="shared" si="13"/>
        <v>-25565.108687837783</v>
      </c>
      <c r="AR10">
        <f t="shared" si="14"/>
        <v>47362.14612579644</v>
      </c>
      <c r="AS10">
        <f t="shared" si="15"/>
        <v>-2335.2945376806042</v>
      </c>
      <c r="AT10">
        <f t="shared" si="16"/>
        <v>7590.1895700976911</v>
      </c>
      <c r="AU10">
        <f t="shared" si="17"/>
        <v>52617.041158213535</v>
      </c>
      <c r="AW10">
        <v>7</v>
      </c>
      <c r="AX10">
        <f>(R10*SUMPRODUCT(K11:$K$23, X11:$X$23)-$AZ$3*SUMPRODUCT(K10:$K$22, W11:$W$23))/Z10</f>
        <v>152077.30129004215</v>
      </c>
    </row>
    <row r="11" spans="1:52" x14ac:dyDescent="0.25">
      <c r="A11" t="s">
        <v>33</v>
      </c>
      <c r="C11" s="24">
        <f>AU25</f>
        <v>662400.17400453449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2.8197647999999999E-2</v>
      </c>
      <c r="O11">
        <f t="shared" si="29"/>
        <v>157822.95099015781</v>
      </c>
      <c r="P11">
        <f t="shared" si="30"/>
        <v>7891.1475495078912</v>
      </c>
      <c r="Q11" s="5">
        <f t="shared" si="31"/>
        <v>12.5</v>
      </c>
      <c r="R11">
        <f t="shared" si="0"/>
        <v>2000000</v>
      </c>
      <c r="S11">
        <f t="shared" si="1"/>
        <v>159319.28008044435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124628.73888480032</v>
      </c>
      <c r="AC11">
        <f t="shared" si="2"/>
        <v>125576.3840275586</v>
      </c>
      <c r="AE11">
        <f t="shared" si="3"/>
        <v>124396.96872779983</v>
      </c>
      <c r="AF11">
        <f t="shared" si="4"/>
        <v>-6219.8484363899915</v>
      </c>
      <c r="AG11">
        <f t="shared" si="5"/>
        <v>-9.8525727680409965</v>
      </c>
      <c r="AH11">
        <f t="shared" si="6"/>
        <v>-46216.460707113038</v>
      </c>
      <c r="AI11">
        <f t="shared" si="7"/>
        <v>71950.807011528756</v>
      </c>
      <c r="AJ11">
        <f t="shared" si="8"/>
        <v>-947.64514275827969</v>
      </c>
      <c r="AK11">
        <f t="shared" si="32"/>
        <v>12504.501747574825</v>
      </c>
      <c r="AL11">
        <f t="shared" si="9"/>
        <v>83507.663616345293</v>
      </c>
      <c r="AN11">
        <f t="shared" si="10"/>
        <v>70222.943148548962</v>
      </c>
      <c r="AO11">
        <f t="shared" si="11"/>
        <v>-3511.1471574274478</v>
      </c>
      <c r="AP11">
        <f t="shared" si="12"/>
        <v>-5.5618449905400809</v>
      </c>
      <c r="AQ11">
        <f t="shared" si="13"/>
        <v>-26089.509462761223</v>
      </c>
      <c r="AR11">
        <f t="shared" si="14"/>
        <v>40616.724683369743</v>
      </c>
      <c r="AS11">
        <f t="shared" si="15"/>
        <v>-534.95219108214212</v>
      </c>
      <c r="AT11">
        <f t="shared" si="16"/>
        <v>7058.8771117269389</v>
      </c>
      <c r="AU11">
        <f t="shared" si="17"/>
        <v>47140.649604014536</v>
      </c>
      <c r="AW11">
        <v>8</v>
      </c>
      <c r="AX11">
        <f>(R11*SUMPRODUCT(K12:$K$23, X12:$X$23)-$AZ$3*SUMPRODUCT(K11:$K$22, W12:$W$23))/Z11</f>
        <v>159319.28008044435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3.1331300999999999E-2</v>
      </c>
      <c r="O12">
        <f t="shared" si="29"/>
        <v>157822.95099015781</v>
      </c>
      <c r="P12">
        <f t="shared" si="30"/>
        <v>7891.1475495078912</v>
      </c>
      <c r="Q12" s="5">
        <f t="shared" si="31"/>
        <v>12.5</v>
      </c>
      <c r="R12">
        <f t="shared" si="0"/>
        <v>2000000</v>
      </c>
      <c r="S12">
        <f t="shared" si="1"/>
        <v>163838.80754543885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125576.3840275586</v>
      </c>
      <c r="AC12">
        <f t="shared" si="2"/>
        <v>123801.2313272554</v>
      </c>
      <c r="AE12">
        <f t="shared" si="3"/>
        <v>119255.48016982355</v>
      </c>
      <c r="AF12">
        <f t="shared" si="4"/>
        <v>-5962.7740084911775</v>
      </c>
      <c r="AG12">
        <f t="shared" si="5"/>
        <v>-9.4453531173406926</v>
      </c>
      <c r="AH12">
        <f t="shared" si="6"/>
        <v>-49391.027683183303</v>
      </c>
      <c r="AI12">
        <f t="shared" si="7"/>
        <v>63892.233125031737</v>
      </c>
      <c r="AJ12">
        <f t="shared" si="8"/>
        <v>1775.1527003031952</v>
      </c>
      <c r="AK12">
        <f t="shared" si="32"/>
        <v>12397.305780803443</v>
      </c>
      <c r="AL12">
        <f t="shared" si="9"/>
        <v>78064.691606138367</v>
      </c>
      <c r="AN12">
        <f t="shared" si="10"/>
        <v>63998.989968790185</v>
      </c>
      <c r="AO12">
        <f t="shared" si="11"/>
        <v>-3199.9494984395092</v>
      </c>
      <c r="AP12">
        <f t="shared" si="12"/>
        <v>-5.0688912454802999</v>
      </c>
      <c r="AQ12">
        <f t="shared" si="13"/>
        <v>-26505.917218587838</v>
      </c>
      <c r="AR12">
        <f t="shared" si="14"/>
        <v>34288.054360517359</v>
      </c>
      <c r="AS12">
        <f t="shared" si="15"/>
        <v>952.64368310784266</v>
      </c>
      <c r="AT12">
        <f t="shared" si="16"/>
        <v>6653.069923292549</v>
      </c>
      <c r="AU12">
        <f t="shared" si="17"/>
        <v>41893.767966917752</v>
      </c>
      <c r="AW12">
        <v>9</v>
      </c>
      <c r="AX12">
        <f>(R12*SUMPRODUCT(K13:$K$23, X13:$X$23)-$AZ$3*SUMPRODUCT(K12:$K$22, W13:$W$23))/Z12</f>
        <v>163838.80754543885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3.466458E-2</v>
      </c>
      <c r="O13">
        <f t="shared" si="29"/>
        <v>157822.95099015781</v>
      </c>
      <c r="P13">
        <f t="shared" si="30"/>
        <v>7891.1475495078912</v>
      </c>
      <c r="Q13" s="5">
        <f t="shared" si="31"/>
        <v>12.5</v>
      </c>
      <c r="R13">
        <f t="shared" si="0"/>
        <v>2000000</v>
      </c>
      <c r="S13">
        <f t="shared" si="1"/>
        <v>165690.43010264329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123801.2313272554</v>
      </c>
      <c r="AC13">
        <f t="shared" si="2"/>
        <v>119608.34771292529</v>
      </c>
      <c r="AE13">
        <f t="shared" si="3"/>
        <v>113928.98423534006</v>
      </c>
      <c r="AF13">
        <f t="shared" si="4"/>
        <v>-5696.4492117670034</v>
      </c>
      <c r="AG13">
        <f t="shared" si="5"/>
        <v>-9.0234803874029801</v>
      </c>
      <c r="AH13">
        <f t="shared" si="6"/>
        <v>-52387.071802288927</v>
      </c>
      <c r="AI13">
        <f t="shared" si="7"/>
        <v>55836.439740896727</v>
      </c>
      <c r="AJ13">
        <f t="shared" si="8"/>
        <v>4192.883614330116</v>
      </c>
      <c r="AK13">
        <f t="shared" si="32"/>
        <v>11996.145720337832</v>
      </c>
      <c r="AL13">
        <f t="shared" si="9"/>
        <v>72025.469075564673</v>
      </c>
      <c r="AN13">
        <f t="shared" si="10"/>
        <v>58134.926273091143</v>
      </c>
      <c r="AO13">
        <f t="shared" si="11"/>
        <v>-2906.7463136545571</v>
      </c>
      <c r="AP13">
        <f t="shared" si="12"/>
        <v>-4.604441710502277</v>
      </c>
      <c r="AQ13">
        <f t="shared" si="13"/>
        <v>-26731.727464524323</v>
      </c>
      <c r="AR13">
        <f t="shared" si="14"/>
        <v>28491.848053201757</v>
      </c>
      <c r="AS13">
        <f t="shared" si="15"/>
        <v>2139.5168352174474</v>
      </c>
      <c r="AT13">
        <f t="shared" si="16"/>
        <v>6121.3136559921168</v>
      </c>
      <c r="AU13">
        <f t="shared" si="17"/>
        <v>36752.678544411319</v>
      </c>
      <c r="AW13">
        <v>10</v>
      </c>
      <c r="AX13">
        <f>(R13*SUMPRODUCT(K14:$K$23, X14:$X$23)-$AZ$3*SUMPRODUCT(K13:$K$22, W14:$W$23))/Z13</f>
        <v>165690.43010264329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3.8375247000000001E-2</v>
      </c>
      <c r="O14">
        <f t="shared" si="29"/>
        <v>157822.95099015781</v>
      </c>
      <c r="P14">
        <f t="shared" si="30"/>
        <v>7891.1475495078912</v>
      </c>
      <c r="Q14" s="5">
        <f t="shared" si="31"/>
        <v>12.5</v>
      </c>
      <c r="R14">
        <f t="shared" si="0"/>
        <v>2000000</v>
      </c>
      <c r="S14">
        <f t="shared" si="1"/>
        <v>164773.93762576242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119608.34771292529</v>
      </c>
      <c r="AC14">
        <f t="shared" si="2"/>
        <v>113192.67307505354</v>
      </c>
      <c r="AE14">
        <f t="shared" si="3"/>
        <v>108417.64148249637</v>
      </c>
      <c r="AF14">
        <f t="shared" si="4"/>
        <v>-5420.8820741248192</v>
      </c>
      <c r="AG14">
        <f t="shared" si="5"/>
        <v>-8.5869672948627045</v>
      </c>
      <c r="AH14">
        <f t="shared" si="6"/>
        <v>-55404.526186599207</v>
      </c>
      <c r="AI14">
        <f t="shared" si="7"/>
        <v>47583.646254477484</v>
      </c>
      <c r="AJ14">
        <f t="shared" si="8"/>
        <v>6415.6746378717507</v>
      </c>
      <c r="AK14">
        <f t="shared" si="32"/>
        <v>11441.902506034658</v>
      </c>
      <c r="AL14">
        <f t="shared" si="9"/>
        <v>65441.223398383896</v>
      </c>
      <c r="AN14">
        <f t="shared" si="10"/>
        <v>52618.066250050935</v>
      </c>
      <c r="AO14">
        <f t="shared" si="11"/>
        <v>-2630.9033125025471</v>
      </c>
      <c r="AP14">
        <f t="shared" si="12"/>
        <v>-4.1674916354000624</v>
      </c>
      <c r="AQ14">
        <f t="shared" si="13"/>
        <v>-26889.341896538306</v>
      </c>
      <c r="AR14">
        <f t="shared" si="14"/>
        <v>23093.653549374685</v>
      </c>
      <c r="AS14">
        <f t="shared" si="15"/>
        <v>3113.7035312542603</v>
      </c>
      <c r="AT14">
        <f t="shared" si="16"/>
        <v>5553.0702924058196</v>
      </c>
      <c r="AU14">
        <f t="shared" si="17"/>
        <v>31760.427373034763</v>
      </c>
      <c r="AW14">
        <v>11</v>
      </c>
      <c r="AX14">
        <f>(R14*SUMPRODUCT(K15:$K$23, X15:$X$23)-$AZ$3*SUMPRODUCT(K14:$K$22, W15:$W$23))/Z14</f>
        <v>164773.93762576242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4.2655799000000001E-2</v>
      </c>
      <c r="O15">
        <f t="shared" si="29"/>
        <v>157822.95099015781</v>
      </c>
      <c r="P15">
        <f t="shared" si="30"/>
        <v>7891.1475495078912</v>
      </c>
      <c r="Q15" s="5">
        <f t="shared" si="31"/>
        <v>12.5</v>
      </c>
      <c r="R15">
        <f t="shared" si="0"/>
        <v>2000000</v>
      </c>
      <c r="S15">
        <f t="shared" si="1"/>
        <v>160857.95536822238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113192.67307505354</v>
      </c>
      <c r="AC15">
        <f t="shared" si="2"/>
        <v>104683.95955302942</v>
      </c>
      <c r="AE15">
        <f t="shared" si="3"/>
        <v>102708.82394454</v>
      </c>
      <c r="AF15">
        <f t="shared" si="4"/>
        <v>-5135.441197227</v>
      </c>
      <c r="AG15">
        <f t="shared" si="5"/>
        <v>-8.1348136709648404</v>
      </c>
      <c r="AH15">
        <f t="shared" si="6"/>
        <v>-58605.432151877962</v>
      </c>
      <c r="AI15">
        <f t="shared" si="7"/>
        <v>38959.81578176406</v>
      </c>
      <c r="AJ15">
        <f t="shared" si="8"/>
        <v>8508.713522024118</v>
      </c>
      <c r="AK15">
        <f t="shared" si="32"/>
        <v>10938.758297180824</v>
      </c>
      <c r="AL15">
        <f t="shared" si="9"/>
        <v>58407.287600969001</v>
      </c>
      <c r="AN15">
        <f t="shared" si="10"/>
        <v>47387.98358191803</v>
      </c>
      <c r="AO15">
        <f t="shared" si="11"/>
        <v>-2369.3991790959017</v>
      </c>
      <c r="AP15">
        <f t="shared" si="12"/>
        <v>-3.753255094127061</v>
      </c>
      <c r="AQ15">
        <f t="shared" si="13"/>
        <v>-27039.48064018349</v>
      </c>
      <c r="AR15">
        <f t="shared" si="14"/>
        <v>17975.350507544506</v>
      </c>
      <c r="AS15">
        <f t="shared" si="15"/>
        <v>3925.7656859418994</v>
      </c>
      <c r="AT15">
        <f t="shared" si="16"/>
        <v>5046.9441542167597</v>
      </c>
      <c r="AU15">
        <f t="shared" si="17"/>
        <v>26948.060347703165</v>
      </c>
      <c r="AW15">
        <v>12</v>
      </c>
      <c r="AX15">
        <f>(R15*SUMPRODUCT(K16:$K$23, X16:$X$23)-$AZ$3*SUMPRODUCT(K15:$K$22, W16:$W$23))/Z15</f>
        <v>160857.95536822238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4.7231987000000003E-2</v>
      </c>
      <c r="O16">
        <f t="shared" si="29"/>
        <v>157822.95099015781</v>
      </c>
      <c r="P16">
        <f t="shared" si="30"/>
        <v>7891.1475495078912</v>
      </c>
      <c r="Q16" s="5">
        <f t="shared" si="31"/>
        <v>12.5</v>
      </c>
      <c r="R16">
        <f t="shared" si="0"/>
        <v>2000000</v>
      </c>
      <c r="S16">
        <f t="shared" si="1"/>
        <v>153991.85369547858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104683.95955302942</v>
      </c>
      <c r="AC16">
        <f t="shared" si="2"/>
        <v>94480.064848492257</v>
      </c>
      <c r="AE16">
        <f t="shared" si="3"/>
        <v>96830.593867760792</v>
      </c>
      <c r="AF16">
        <f t="shared" si="4"/>
        <v>-4841.52969338804</v>
      </c>
      <c r="AG16">
        <f t="shared" si="5"/>
        <v>-7.6692421207007584</v>
      </c>
      <c r="AH16">
        <f t="shared" si="6"/>
        <v>-61475.746168709389</v>
      </c>
      <c r="AI16">
        <f t="shared" si="7"/>
        <v>30505.64876354266</v>
      </c>
      <c r="AJ16">
        <f t="shared" si="8"/>
        <v>10203.894704537161</v>
      </c>
      <c r="AK16">
        <f t="shared" si="32"/>
        <v>10758.014397888901</v>
      </c>
      <c r="AL16">
        <f t="shared" si="9"/>
        <v>51467.557865968723</v>
      </c>
      <c r="AN16">
        <f t="shared" si="10"/>
        <v>42358.846232674208</v>
      </c>
      <c r="AO16">
        <f t="shared" si="11"/>
        <v>-2117.9423116337107</v>
      </c>
      <c r="AP16">
        <f t="shared" si="12"/>
        <v>-3.3549339597727292</v>
      </c>
      <c r="AQ16">
        <f t="shared" si="13"/>
        <v>-26892.757495172948</v>
      </c>
      <c r="AR16">
        <f t="shared" si="14"/>
        <v>13344.791491907778</v>
      </c>
      <c r="AS16">
        <f t="shared" si="15"/>
        <v>4463.7256625129012</v>
      </c>
      <c r="AT16">
        <f t="shared" si="16"/>
        <v>4706.127055994365</v>
      </c>
      <c r="AU16">
        <f t="shared" si="17"/>
        <v>22514.644210415045</v>
      </c>
      <c r="AW16">
        <v>13</v>
      </c>
      <c r="AX16">
        <f>(R16*SUMPRODUCT(K17:$K$23, X17:$X$23)-$AZ$3*SUMPRODUCT(K16:$K$22, W17:$W$23))/Z16</f>
        <v>153991.85369547858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5.2092880000000001E-2</v>
      </c>
      <c r="O17">
        <f t="shared" si="29"/>
        <v>157822.95099015781</v>
      </c>
      <c r="P17">
        <f t="shared" si="30"/>
        <v>7891.1475495078912</v>
      </c>
      <c r="Q17" s="5">
        <f t="shared" si="31"/>
        <v>12.5</v>
      </c>
      <c r="R17">
        <f t="shared" si="0"/>
        <v>2000000</v>
      </c>
      <c r="S17">
        <f t="shared" si="1"/>
        <v>144340.86075009429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94480.064848492257</v>
      </c>
      <c r="AC17">
        <f t="shared" si="2"/>
        <v>83059.929734161167</v>
      </c>
      <c r="AE17">
        <f t="shared" si="3"/>
        <v>90818.103422401182</v>
      </c>
      <c r="AF17">
        <f t="shared" si="4"/>
        <v>-4540.9051711200591</v>
      </c>
      <c r="AG17">
        <f t="shared" si="5"/>
        <v>-7.193036790009141</v>
      </c>
      <c r="AH17">
        <f t="shared" si="6"/>
        <v>-63922.065517537623</v>
      </c>
      <c r="AI17">
        <f t="shared" si="7"/>
        <v>22347.939696953494</v>
      </c>
      <c r="AJ17">
        <f t="shared" si="8"/>
        <v>11420.135114331089</v>
      </c>
      <c r="AK17">
        <f t="shared" si="32"/>
        <v>11152.723133256019</v>
      </c>
      <c r="AL17">
        <f t="shared" si="9"/>
        <v>44920.797944540602</v>
      </c>
      <c r="AN17">
        <f t="shared" si="10"/>
        <v>37419.858224178497</v>
      </c>
      <c r="AO17">
        <f t="shared" si="11"/>
        <v>-1870.9929112089251</v>
      </c>
      <c r="AP17">
        <f t="shared" si="12"/>
        <v>-2.9637528944152174</v>
      </c>
      <c r="AQ17">
        <f t="shared" si="13"/>
        <v>-26337.861493735047</v>
      </c>
      <c r="AR17">
        <f t="shared" si="14"/>
        <v>9208.0400663401142</v>
      </c>
      <c r="AS17">
        <f t="shared" si="15"/>
        <v>4705.4477111424058</v>
      </c>
      <c r="AT17">
        <f t="shared" si="16"/>
        <v>4595.2657315349379</v>
      </c>
      <c r="AU17">
        <f t="shared" si="17"/>
        <v>18508.753509017457</v>
      </c>
      <c r="AW17">
        <v>14</v>
      </c>
      <c r="AX17">
        <f>(R17*SUMPRODUCT(K18:$K$23, X18:$X$23)-$AZ$3*SUMPRODUCT(K17:$K$22, W18:$W$23))/Z17</f>
        <v>144340.86075009429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5.7568810999999998E-2</v>
      </c>
      <c r="O18">
        <f t="shared" si="29"/>
        <v>157822.95099015781</v>
      </c>
      <c r="P18">
        <f t="shared" si="30"/>
        <v>7891.1475495078912</v>
      </c>
      <c r="Q18" s="5">
        <f t="shared" si="31"/>
        <v>12.5</v>
      </c>
      <c r="R18">
        <f t="shared" si="0"/>
        <v>2000000</v>
      </c>
      <c r="S18">
        <f t="shared" si="1"/>
        <v>131816.19319806725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83059.929734161167</v>
      </c>
      <c r="AC18">
        <f t="shared" si="2"/>
        <v>70727.421548557584</v>
      </c>
      <c r="AE18">
        <f t="shared" si="3"/>
        <v>84681.632156874504</v>
      </c>
      <c r="AF18">
        <f t="shared" si="4"/>
        <v>-4234.0816078437256</v>
      </c>
      <c r="AG18">
        <f t="shared" si="5"/>
        <v>-6.7070118466289674</v>
      </c>
      <c r="AH18">
        <f t="shared" si="6"/>
        <v>-66255.132076813272</v>
      </c>
      <c r="AI18">
        <f t="shared" si="7"/>
        <v>14185.711460370891</v>
      </c>
      <c r="AJ18">
        <f t="shared" si="8"/>
        <v>12332.508185603583</v>
      </c>
      <c r="AK18">
        <f t="shared" si="32"/>
        <v>11461.874367851755</v>
      </c>
      <c r="AL18">
        <f t="shared" si="9"/>
        <v>37980.09401382623</v>
      </c>
      <c r="AN18">
        <f t="shared" si="10"/>
        <v>32605.777867659275</v>
      </c>
      <c r="AO18">
        <f t="shared" si="11"/>
        <v>-1630.2888933829638</v>
      </c>
      <c r="AP18">
        <f t="shared" si="12"/>
        <v>-2.5824648493054605</v>
      </c>
      <c r="AQ18">
        <f t="shared" si="13"/>
        <v>-25510.846497230934</v>
      </c>
      <c r="AR18">
        <f t="shared" si="14"/>
        <v>5462.0600121960779</v>
      </c>
      <c r="AS18">
        <f t="shared" si="15"/>
        <v>4748.5034500275224</v>
      </c>
      <c r="AT18">
        <f t="shared" si="16"/>
        <v>4413.2749932460156</v>
      </c>
      <c r="AU18">
        <f t="shared" si="17"/>
        <v>14623.838455469615</v>
      </c>
      <c r="AW18">
        <v>15</v>
      </c>
      <c r="AX18">
        <f>(R18*SUMPRODUCT(K19:$K$23, X19:$X$23)-$AZ$3*SUMPRODUCT(K18:$K$22, W19:$W$23))/Z18</f>
        <v>131816.19319806725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6.3742958000000002E-2</v>
      </c>
      <c r="O19">
        <f t="shared" si="29"/>
        <v>157822.95099015781</v>
      </c>
      <c r="P19">
        <f t="shared" si="30"/>
        <v>7891.1475495078912</v>
      </c>
      <c r="Q19" s="5">
        <f t="shared" si="31"/>
        <v>12.5</v>
      </c>
      <c r="R19">
        <f t="shared" si="0"/>
        <v>2000000</v>
      </c>
      <c r="S19">
        <f t="shared" si="1"/>
        <v>116044.12660994066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70727.421548557584</v>
      </c>
      <c r="AC19">
        <f t="shared" si="2"/>
        <v>57673.159962474878</v>
      </c>
      <c r="AE19">
        <f t="shared" si="3"/>
        <v>78436.958113358647</v>
      </c>
      <c r="AF19">
        <f t="shared" si="4"/>
        <v>-3921.847905667933</v>
      </c>
      <c r="AG19">
        <f t="shared" si="5"/>
        <v>-6.2124169537175042</v>
      </c>
      <c r="AH19">
        <f t="shared" si="6"/>
        <v>-68403.963911227635</v>
      </c>
      <c r="AI19">
        <f t="shared" si="7"/>
        <v>6104.9338795093645</v>
      </c>
      <c r="AJ19">
        <f t="shared" si="8"/>
        <v>13054.261586082706</v>
      </c>
      <c r="AK19">
        <f t="shared" si="32"/>
        <v>10660.801830908626</v>
      </c>
      <c r="AL19">
        <f t="shared" si="9"/>
        <v>29819.997296500696</v>
      </c>
      <c r="AN19">
        <f t="shared" si="10"/>
        <v>28136.138773809522</v>
      </c>
      <c r="AO19">
        <f t="shared" si="11"/>
        <v>-1406.8069386904765</v>
      </c>
      <c r="AP19">
        <f t="shared" si="12"/>
        <v>-2.2284574738090659</v>
      </c>
      <c r="AQ19">
        <f t="shared" si="13"/>
        <v>-24537.201181405522</v>
      </c>
      <c r="AR19">
        <f t="shared" si="14"/>
        <v>2189.9021962397173</v>
      </c>
      <c r="AS19">
        <f t="shared" si="15"/>
        <v>4682.6970908893436</v>
      </c>
      <c r="AT19">
        <f t="shared" si="16"/>
        <v>3824.1386072242699</v>
      </c>
      <c r="AU19">
        <f t="shared" si="17"/>
        <v>10696.737894353331</v>
      </c>
      <c r="AW19">
        <v>16</v>
      </c>
      <c r="AX19">
        <f>(R19*SUMPRODUCT(K20:$K$23, X20:$X$23)-$AZ$3*SUMPRODUCT(K19:$K$22, W20:$W$23))/Z19</f>
        <v>116044.12660994066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7.0809242999999994E-2</v>
      </c>
      <c r="O20">
        <f t="shared" si="29"/>
        <v>157822.95099015781</v>
      </c>
      <c r="P20">
        <f t="shared" si="30"/>
        <v>7891.1475495078912</v>
      </c>
      <c r="Q20" s="5">
        <f t="shared" si="31"/>
        <v>12.5</v>
      </c>
      <c r="R20">
        <f t="shared" si="0"/>
        <v>2000000</v>
      </c>
      <c r="S20">
        <f t="shared" si="1"/>
        <v>95516.711323673866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57673.159962474878</v>
      </c>
      <c r="AC20">
        <f t="shared" si="2"/>
        <v>43635.061554995555</v>
      </c>
      <c r="AE20">
        <f t="shared" si="3"/>
        <v>72098.526904995437</v>
      </c>
      <c r="AF20">
        <f t="shared" si="4"/>
        <v>-3604.9263452497721</v>
      </c>
      <c r="AG20">
        <f t="shared" si="5"/>
        <v>-5.710396242487227</v>
      </c>
      <c r="AH20">
        <f t="shared" si="6"/>
        <v>-70383.446670896403</v>
      </c>
      <c r="AI20">
        <f t="shared" si="7"/>
        <v>-1895.556507393223</v>
      </c>
      <c r="AJ20">
        <f t="shared" si="8"/>
        <v>14038.098407479323</v>
      </c>
      <c r="AK20">
        <f t="shared" si="32"/>
        <v>6850.8550963565758</v>
      </c>
      <c r="AL20">
        <f t="shared" si="9"/>
        <v>18993.396996442676</v>
      </c>
      <c r="AN20">
        <f t="shared" si="10"/>
        <v>24530.473962396878</v>
      </c>
      <c r="AO20">
        <f t="shared" si="11"/>
        <v>-1226.5236981198441</v>
      </c>
      <c r="AP20">
        <f t="shared" si="12"/>
        <v>-1.9428791731887156</v>
      </c>
      <c r="AQ20">
        <f t="shared" si="13"/>
        <v>-23946.942885799072</v>
      </c>
      <c r="AR20">
        <f t="shared" si="14"/>
        <v>-644.93550069522553</v>
      </c>
      <c r="AS20">
        <f t="shared" si="15"/>
        <v>4776.2585762674871</v>
      </c>
      <c r="AT20">
        <f t="shared" si="16"/>
        <v>2330.9036921485986</v>
      </c>
      <c r="AU20">
        <f t="shared" si="17"/>
        <v>6462.2267677208602</v>
      </c>
      <c r="AW20">
        <v>17</v>
      </c>
      <c r="AX20">
        <f>(R20*SUMPRODUCT(K21:$K$23, X21:$X$23)-$AZ$3*SUMPRODUCT(K20:$K$22, W21:$W$23))/Z20</f>
        <v>95516.711323673866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7.8963489999999997E-2</v>
      </c>
      <c r="O21">
        <f t="shared" si="29"/>
        <v>157822.95099015781</v>
      </c>
      <c r="P21">
        <f t="shared" si="30"/>
        <v>7891.1475495078912</v>
      </c>
      <c r="Q21" s="5">
        <f t="shared" si="31"/>
        <v>12.5</v>
      </c>
      <c r="R21">
        <f t="shared" si="0"/>
        <v>2000000</v>
      </c>
      <c r="S21">
        <f t="shared" si="1"/>
        <v>69500.009321759528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43635.061554995555</v>
      </c>
      <c r="AC21">
        <f t="shared" si="2"/>
        <v>28925.233696534509</v>
      </c>
      <c r="AE21">
        <f t="shared" si="3"/>
        <v>65684.390327668138</v>
      </c>
      <c r="AF21">
        <f t="shared" si="4"/>
        <v>-3284.2195163834076</v>
      </c>
      <c r="AG21">
        <f t="shared" si="5"/>
        <v>-5.2023794634726768</v>
      </c>
      <c r="AH21">
        <f t="shared" si="6"/>
        <v>-72146.050654348437</v>
      </c>
      <c r="AI21">
        <f t="shared" si="7"/>
        <v>-9751.0822225271841</v>
      </c>
      <c r="AJ21">
        <f t="shared" si="8"/>
        <v>14709.827858461045</v>
      </c>
      <c r="AK21">
        <f t="shared" si="32"/>
        <v>5439.607420390179</v>
      </c>
      <c r="AL21">
        <f t="shared" si="9"/>
        <v>10398.35305632404</v>
      </c>
      <c r="AN21">
        <f t="shared" si="10"/>
        <v>21257.640433128436</v>
      </c>
      <c r="AO21">
        <f t="shared" si="11"/>
        <v>-1062.882021656422</v>
      </c>
      <c r="AP21">
        <f t="shared" si="12"/>
        <v>-1.683662000659691</v>
      </c>
      <c r="AQ21">
        <f t="shared" si="13"/>
        <v>-23348.847356727165</v>
      </c>
      <c r="AR21">
        <f t="shared" si="14"/>
        <v>-3155.7726072558125</v>
      </c>
      <c r="AS21">
        <f t="shared" si="15"/>
        <v>4760.5866460583411</v>
      </c>
      <c r="AT21">
        <f t="shared" si="16"/>
        <v>1760.436810986487</v>
      </c>
      <c r="AU21">
        <f t="shared" si="17"/>
        <v>3365.2508497890153</v>
      </c>
      <c r="AW21">
        <v>18</v>
      </c>
      <c r="AX21">
        <f>(R21*SUMPRODUCT(K22:$K$23, X22:$X$23)-$AZ$3*SUMPRODUCT(K21:$K$22, W22:$W$23))/Z21</f>
        <v>69500.009321759528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8.8363973999999998E-2</v>
      </c>
      <c r="O22">
        <f t="shared" si="29"/>
        <v>157822.95099015781</v>
      </c>
      <c r="P22">
        <f t="shared" si="30"/>
        <v>7891.1475495078912</v>
      </c>
      <c r="Q22" s="5">
        <f t="shared" si="31"/>
        <v>12.5</v>
      </c>
      <c r="R22">
        <f t="shared" si="0"/>
        <v>2000000</v>
      </c>
      <c r="S22">
        <f t="shared" si="1"/>
        <v>37747.689686233869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28925.233696534509</v>
      </c>
      <c r="AC22">
        <f t="shared" si="2"/>
        <v>14164.904340103591</v>
      </c>
      <c r="AE22">
        <f t="shared" si="3"/>
        <v>59223.412665271542</v>
      </c>
      <c r="AF22">
        <f t="shared" si="4"/>
        <v>-2961.1706332635772</v>
      </c>
      <c r="AG22">
        <f t="shared" si="5"/>
        <v>-4.6906527451895164</v>
      </c>
      <c r="AH22">
        <f t="shared" si="6"/>
        <v>-73552.467783749365</v>
      </c>
      <c r="AI22">
        <f t="shared" si="7"/>
        <v>-17294.91640448659</v>
      </c>
      <c r="AJ22">
        <f t="shared" si="8"/>
        <v>14760.329356430919</v>
      </c>
      <c r="AK22">
        <f t="shared" si="32"/>
        <v>5963.1233009979733</v>
      </c>
      <c r="AL22">
        <f t="shared" si="9"/>
        <v>3428.5362529423019</v>
      </c>
      <c r="AN22">
        <f t="shared" si="10"/>
        <v>17912.761160993312</v>
      </c>
      <c r="AO22">
        <f t="shared" si="11"/>
        <v>-895.63805804966557</v>
      </c>
      <c r="AP22">
        <f t="shared" si="12"/>
        <v>-1.4187386125252459</v>
      </c>
      <c r="AQ22">
        <f t="shared" si="13"/>
        <v>-22246.738729133594</v>
      </c>
      <c r="AR22">
        <f t="shared" si="14"/>
        <v>-5231.0343648024736</v>
      </c>
      <c r="AS22">
        <f t="shared" si="15"/>
        <v>4464.4211219929857</v>
      </c>
      <c r="AT22">
        <f t="shared" si="16"/>
        <v>1803.6110831378578</v>
      </c>
      <c r="AU22">
        <f t="shared" si="17"/>
        <v>1036.9978403283696</v>
      </c>
      <c r="AW22">
        <v>19</v>
      </c>
      <c r="AX22">
        <f>(R22*SUMPRODUCT(K23:$K$23, X23:$X$23)-$AZ$3*SUMPRODUCT(K22:$K$22, W23:$W$23))/Z22</f>
        <v>37747.689686233869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9.9562517000000003E-2</v>
      </c>
      <c r="O23">
        <f t="shared" si="29"/>
        <v>157822.95099015781</v>
      </c>
      <c r="P23">
        <f t="shared" si="30"/>
        <v>7891.1475495078912</v>
      </c>
      <c r="Q23" s="5">
        <f t="shared" si="31"/>
        <v>12.5</v>
      </c>
      <c r="R23">
        <f t="shared" si="0"/>
        <v>2000000</v>
      </c>
      <c r="S23">
        <f t="shared" si="1"/>
        <v>42392.29637891813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14164.904340103591</v>
      </c>
      <c r="AC23">
        <f t="shared" si="2"/>
        <v>14164.904340103592</v>
      </c>
      <c r="AE23">
        <f t="shared" si="3"/>
        <v>52734.746508334705</v>
      </c>
      <c r="AF23">
        <f t="shared" si="4"/>
        <v>-2636.7373254167355</v>
      </c>
      <c r="AG23">
        <f t="shared" si="5"/>
        <v>-4.1767330240535934</v>
      </c>
      <c r="AH23">
        <f t="shared" si="6"/>
        <v>-74722.110989444467</v>
      </c>
      <c r="AI23">
        <f t="shared" si="7"/>
        <v>-24628.278539550549</v>
      </c>
      <c r="AJ23">
        <f t="shared" si="8"/>
        <v>0</v>
      </c>
      <c r="AK23">
        <f t="shared" si="32"/>
        <v>6676.9167150419407</v>
      </c>
      <c r="AL23">
        <f t="shared" si="9"/>
        <v>-17951.361824508607</v>
      </c>
      <c r="AN23">
        <f t="shared" si="10"/>
        <v>14448.948239673015</v>
      </c>
      <c r="AO23">
        <f t="shared" si="11"/>
        <v>-722.4474119836508</v>
      </c>
      <c r="AP23">
        <f t="shared" si="12"/>
        <v>-1.1443953611485573</v>
      </c>
      <c r="AQ23">
        <f t="shared" si="13"/>
        <v>-20473.330878246394</v>
      </c>
      <c r="AR23">
        <f t="shared" si="14"/>
        <v>-6747.9744459181802</v>
      </c>
      <c r="AS23">
        <f t="shared" si="15"/>
        <v>0</v>
      </c>
      <c r="AT23">
        <f t="shared" si="16"/>
        <v>1829.4280413579086</v>
      </c>
      <c r="AU23">
        <f t="shared" si="17"/>
        <v>-4918.5464045602712</v>
      </c>
      <c r="AW23">
        <v>20</v>
      </c>
      <c r="AX23">
        <f>(R23*SUMPRODUCT(K$23:$K24, X$23:$X24)-$AZ$3*SUMPRODUCT(K$22:$K23, W$23:$W24))/Z23</f>
        <v>42392.29637891813</v>
      </c>
    </row>
    <row r="25" spans="5:50" x14ac:dyDescent="0.25">
      <c r="AN25" s="6">
        <f t="shared" ref="AN25:AU25" si="33">SUM(AN3:AN23)</f>
        <v>1265755.0061100281</v>
      </c>
      <c r="AO25" s="6">
        <f t="shared" si="33"/>
        <v>-181654.96354811979</v>
      </c>
      <c r="AP25" s="6">
        <f t="shared" si="33"/>
        <v>-712.708153922154</v>
      </c>
      <c r="AQ25" s="6">
        <f t="shared" si="33"/>
        <v>-491686.6499904478</v>
      </c>
      <c r="AR25" s="6">
        <f t="shared" si="33"/>
        <v>591700.68441753846</v>
      </c>
      <c r="AS25" s="6">
        <f t="shared" si="33"/>
        <v>-57976.479123779623</v>
      </c>
      <c r="AT25" s="6">
        <f t="shared" si="33"/>
        <v>128675.96871077552</v>
      </c>
      <c r="AU25" s="7">
        <f t="shared" si="33"/>
        <v>662400.17400453449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3628.5457419140125</v>
      </c>
      <c r="K3">
        <v>1</v>
      </c>
      <c r="L3" s="2">
        <v>0</v>
      </c>
      <c r="O3">
        <f>$C$3</f>
        <v>3628.5457419140125</v>
      </c>
      <c r="P3">
        <f>O3*C5</f>
        <v>362.8545741914013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3628.5457419140125</v>
      </c>
      <c r="AF3">
        <f t="shared" ref="AF3:AF34" si="3">-$Z3*P3</f>
        <v>-362.8545741914013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34" si="6">SUM(AE3:AH3)</f>
        <v>2640.7341970226112</v>
      </c>
      <c r="AJ3">
        <f t="shared" ref="AJ3:AJ34" si="7">AB3-AC3</f>
        <v>0</v>
      </c>
      <c r="AL3">
        <f t="shared" ref="AL3:AL23" si="8">SUM(AI3:AK3)</f>
        <v>2640.7341970226112</v>
      </c>
      <c r="AN3">
        <f t="shared" ref="AN3:AN34" si="9">AE3*$K3</f>
        <v>3628.5457419140125</v>
      </c>
      <c r="AO3">
        <f t="shared" ref="AO3:AO34" si="10">AF3*$K3</f>
        <v>-362.8545741914013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2640.7341970226112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2640.7341970226112</v>
      </c>
      <c r="AW3">
        <v>0</v>
      </c>
      <c r="AX3">
        <f>IF(Z3&gt;0, (R3*SUMPRODUCT(K3:$K$98, X3:$X$98)-K3*$AZ$3)/Z3, 0)</f>
        <v>0</v>
      </c>
      <c r="AZ3">
        <f>C6*SUMPRODUCT(X4:X98, K4:K98)/1</f>
        <v>1517.1608719792782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50000</v>
      </c>
      <c r="S4">
        <f t="shared" si="1"/>
        <v>102.9209773666129</v>
      </c>
      <c r="U4">
        <f t="shared" ref="U4:U23" si="20">M4</f>
        <v>1.2139029999999999E-3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35" si="26">AC3</f>
        <v>0</v>
      </c>
      <c r="AC4">
        <f t="shared" ref="AC4:AC67" si="27">S4*Z4</f>
        <v>101.7668315097585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-60.695149999999998</v>
      </c>
      <c r="AI4">
        <f t="shared" si="6"/>
        <v>-60.695149999999998</v>
      </c>
      <c r="AJ4">
        <f t="shared" si="7"/>
        <v>-101.7668315097585</v>
      </c>
      <c r="AK4">
        <f t="shared" ref="AK4:AK35" si="28">G4*SUM(AB4:AB4, AE4:AF4)</f>
        <v>0</v>
      </c>
      <c r="AL4">
        <f t="shared" si="8"/>
        <v>-162.46198150975852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-56.623892154118849</v>
      </c>
      <c r="AR4">
        <f t="shared" si="13"/>
        <v>-56.623892154118849</v>
      </c>
      <c r="AS4">
        <f t="shared" si="14"/>
        <v>-94.940602210801842</v>
      </c>
      <c r="AT4">
        <f t="shared" si="15"/>
        <v>0</v>
      </c>
      <c r="AU4">
        <f t="shared" si="16"/>
        <v>-151.56449436492071</v>
      </c>
      <c r="AW4">
        <v>1</v>
      </c>
      <c r="AX4">
        <f>IF(Z4&gt;0, (R4*SUMPRODUCT(K4:$K$98, X4:$X$98)-K4*$AZ$3)/Z4, 0)</f>
        <v>102.9209773666129</v>
      </c>
    </row>
    <row r="5" spans="1:52" x14ac:dyDescent="0.25">
      <c r="C5" s="2"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1.221979E-3</v>
      </c>
      <c r="Q5" s="5">
        <f t="shared" ref="Q5:Q36" si="30">$C$8</f>
        <v>12.5</v>
      </c>
      <c r="R5">
        <f t="shared" si="0"/>
        <v>50000</v>
      </c>
      <c r="S5">
        <f t="shared" si="1"/>
        <v>166.92464967749135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101.7668315097585</v>
      </c>
      <c r="AC5">
        <f t="shared" si="27"/>
        <v>163.20055409691031</v>
      </c>
      <c r="AE5">
        <f t="shared" si="2"/>
        <v>0</v>
      </c>
      <c r="AF5">
        <f t="shared" si="3"/>
        <v>0</v>
      </c>
      <c r="AG5">
        <f t="shared" si="4"/>
        <v>-12.221124502299674</v>
      </c>
      <c r="AH5">
        <f t="shared" si="5"/>
        <v>-60.413792301298152</v>
      </c>
      <c r="AI5">
        <f t="shared" si="6"/>
        <v>-72.634916803597832</v>
      </c>
      <c r="AJ5">
        <f t="shared" si="7"/>
        <v>-61.433722587151806</v>
      </c>
      <c r="AK5">
        <f t="shared" si="28"/>
        <v>4.172440091900099</v>
      </c>
      <c r="AL5">
        <f t="shared" si="8"/>
        <v>-129.89619929884955</v>
      </c>
      <c r="AN5">
        <f t="shared" si="9"/>
        <v>0</v>
      </c>
      <c r="AO5">
        <f t="shared" si="10"/>
        <v>0</v>
      </c>
      <c r="AP5">
        <f t="shared" si="11"/>
        <v>-10.450381546888416</v>
      </c>
      <c r="AQ5">
        <f t="shared" si="12"/>
        <v>-51.660318174831929</v>
      </c>
      <c r="AR5">
        <f t="shared" si="13"/>
        <v>-62.110699721720351</v>
      </c>
      <c r="AS5">
        <f t="shared" si="14"/>
        <v>-52.532468739732238</v>
      </c>
      <c r="AT5">
        <f t="shared" si="15"/>
        <v>3.5678869758413168</v>
      </c>
      <c r="AU5">
        <f t="shared" si="16"/>
        <v>-111.07528148561128</v>
      </c>
      <c r="AW5">
        <v>2</v>
      </c>
      <c r="AX5">
        <f>IF(Z5&gt;0, (R5*SUMPRODUCT(K5:$K$98, X5:$X$98)-K5*$AZ$3)/Z5, 0)</f>
        <v>166.92464967749135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1.231956E-3</v>
      </c>
      <c r="Q6" s="5">
        <f t="shared" si="30"/>
        <v>12.5</v>
      </c>
      <c r="R6">
        <f t="shared" si="0"/>
        <v>50000</v>
      </c>
      <c r="S6">
        <f t="shared" si="1"/>
        <v>246.73779798070433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163.20055409691031</v>
      </c>
      <c r="AC6">
        <f t="shared" si="27"/>
        <v>238.52354867942222</v>
      </c>
      <c r="AE6">
        <f t="shared" si="2"/>
        <v>0</v>
      </c>
      <c r="AF6">
        <f t="shared" si="3"/>
        <v>0</v>
      </c>
      <c r="AG6">
        <f t="shared" si="4"/>
        <v>-12.083857369619324</v>
      </c>
      <c r="AH6">
        <f t="shared" si="5"/>
        <v>-60.22355062942038</v>
      </c>
      <c r="AI6">
        <f t="shared" si="6"/>
        <v>-72.307407999039697</v>
      </c>
      <c r="AJ6">
        <f t="shared" si="7"/>
        <v>-75.32299458251191</v>
      </c>
      <c r="AK6">
        <f t="shared" si="28"/>
        <v>9.5472324146692529</v>
      </c>
      <c r="AL6">
        <f t="shared" si="8"/>
        <v>-138.08317016688235</v>
      </c>
      <c r="AN6">
        <f t="shared" si="9"/>
        <v>0</v>
      </c>
      <c r="AO6">
        <f t="shared" si="10"/>
        <v>0</v>
      </c>
      <c r="AP6">
        <f t="shared" si="11"/>
        <v>-9.3216087696622054</v>
      </c>
      <c r="AQ6">
        <f t="shared" si="12"/>
        <v>-46.45705096609278</v>
      </c>
      <c r="AR6">
        <f t="shared" si="13"/>
        <v>-55.778659735754985</v>
      </c>
      <c r="AS6">
        <f t="shared" si="14"/>
        <v>-58.104913470993814</v>
      </c>
      <c r="AT6">
        <f t="shared" si="15"/>
        <v>7.3648308383987313</v>
      </c>
      <c r="AU6">
        <f t="shared" si="16"/>
        <v>-106.51874236835006</v>
      </c>
      <c r="AW6">
        <v>3</v>
      </c>
      <c r="AX6">
        <f>IF(Z6&gt;0, (R6*SUMPRODUCT(K6:$K$98, X6:$X$98)-K6*$AZ$3)/Z6, 0)</f>
        <v>246.73779798070433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1.2424070000000001E-3</v>
      </c>
      <c r="Q7" s="5">
        <f t="shared" si="30"/>
        <v>12.5</v>
      </c>
      <c r="R7">
        <f t="shared" si="0"/>
        <v>50000</v>
      </c>
      <c r="S7">
        <f t="shared" si="1"/>
        <v>311.3396271501781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238.52354867942222</v>
      </c>
      <c r="AC7">
        <f t="shared" si="27"/>
        <v>297.59101185709824</v>
      </c>
      <c r="AE7">
        <f t="shared" si="2"/>
        <v>0</v>
      </c>
      <c r="AF7">
        <f t="shared" si="3"/>
        <v>0</v>
      </c>
      <c r="AG7">
        <f t="shared" si="4"/>
        <v>-11.948005726940114</v>
      </c>
      <c r="AH7">
        <f t="shared" si="5"/>
        <v>-60.052275932066543</v>
      </c>
      <c r="AI7">
        <f t="shared" si="6"/>
        <v>-72.00028165900666</v>
      </c>
      <c r="AJ7">
        <f t="shared" si="7"/>
        <v>-59.067463177676018</v>
      </c>
      <c r="AK7">
        <f t="shared" si="28"/>
        <v>11.711506240159631</v>
      </c>
      <c r="AL7">
        <f t="shared" si="8"/>
        <v>-119.35623859652303</v>
      </c>
      <c r="AN7">
        <f t="shared" si="9"/>
        <v>0</v>
      </c>
      <c r="AO7">
        <f t="shared" si="10"/>
        <v>0</v>
      </c>
      <c r="AP7">
        <f t="shared" si="11"/>
        <v>-8.3857805931934255</v>
      </c>
      <c r="AQ7">
        <f t="shared" si="12"/>
        <v>-42.148055633480894</v>
      </c>
      <c r="AR7">
        <f t="shared" si="13"/>
        <v>-50.533836226674318</v>
      </c>
      <c r="AS7">
        <f t="shared" si="14"/>
        <v>-41.456858803446195</v>
      </c>
      <c r="AT7">
        <f t="shared" si="15"/>
        <v>8.2197919879090957</v>
      </c>
      <c r="AU7">
        <f t="shared" si="16"/>
        <v>-83.770903042211401</v>
      </c>
      <c r="AW7">
        <v>4</v>
      </c>
      <c r="AX7">
        <f>IF(Z7&gt;0, (R7*SUMPRODUCT(K7:$K$98, X7:$X$98)-K7*$AZ$3)/Z7, 0)</f>
        <v>311.3396271501781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1.255709E-3</v>
      </c>
      <c r="Q8" s="5">
        <f t="shared" si="30"/>
        <v>12.5</v>
      </c>
      <c r="R8">
        <f t="shared" si="0"/>
        <v>50000</v>
      </c>
      <c r="S8">
        <f t="shared" si="1"/>
        <v>345.27408707538063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297.59101185709824</v>
      </c>
      <c r="AC8">
        <f t="shared" si="27"/>
        <v>326.31225436267732</v>
      </c>
      <c r="AE8">
        <f t="shared" si="2"/>
        <v>0</v>
      </c>
      <c r="AF8">
        <f t="shared" si="3"/>
        <v>0</v>
      </c>
      <c r="AG8">
        <f t="shared" si="4"/>
        <v>-11.813522451347342</v>
      </c>
      <c r="AH8">
        <f t="shared" si="5"/>
        <v>-60.012873293480972</v>
      </c>
      <c r="AI8">
        <f t="shared" si="6"/>
        <v>-71.826395744828318</v>
      </c>
      <c r="AJ8">
        <f t="shared" si="7"/>
        <v>-28.721242505579085</v>
      </c>
      <c r="AK8">
        <f t="shared" si="28"/>
        <v>6.3386885525561922</v>
      </c>
      <c r="AL8">
        <f t="shared" si="8"/>
        <v>-94.20894969785121</v>
      </c>
      <c r="AN8">
        <f t="shared" si="9"/>
        <v>0</v>
      </c>
      <c r="AO8">
        <f t="shared" si="10"/>
        <v>0</v>
      </c>
      <c r="AP8">
        <f t="shared" si="11"/>
        <v>-7.7395619220560006</v>
      </c>
      <c r="AQ8">
        <f t="shared" si="12"/>
        <v>-39.31709199252618</v>
      </c>
      <c r="AR8">
        <f t="shared" si="13"/>
        <v>-47.056653914582178</v>
      </c>
      <c r="AS8">
        <f t="shared" si="14"/>
        <v>-18.816558377553498</v>
      </c>
      <c r="AT8">
        <f t="shared" si="15"/>
        <v>4.1527556881682637</v>
      </c>
      <c r="AU8">
        <f t="shared" si="16"/>
        <v>-61.720456603967413</v>
      </c>
      <c r="AW8">
        <v>5</v>
      </c>
      <c r="AX8">
        <f>IF(Z8&gt;0, (R8*SUMPRODUCT(K8:$K$98, X8:$X$98)-K8*$AZ$3)/Z8, 0)</f>
        <v>345.27408707538063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1.2766120000000001E-3</v>
      </c>
      <c r="Q9" s="5">
        <f t="shared" si="30"/>
        <v>12.5</v>
      </c>
      <c r="R9">
        <f t="shared" si="0"/>
        <v>50000</v>
      </c>
      <c r="S9">
        <f t="shared" si="1"/>
        <v>363.44936624662171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326.31225436267732</v>
      </c>
      <c r="AC9">
        <f t="shared" si="27"/>
        <v>339.61598338394367</v>
      </c>
      <c r="AE9">
        <f t="shared" si="2"/>
        <v>0</v>
      </c>
      <c r="AF9">
        <f t="shared" si="3"/>
        <v>0</v>
      </c>
      <c r="AG9">
        <f t="shared" si="4"/>
        <v>-11.680305942310211</v>
      </c>
      <c r="AH9">
        <f t="shared" si="5"/>
        <v>-60.325138094637737</v>
      </c>
      <c r="AI9">
        <f t="shared" si="6"/>
        <v>-72.005444036947949</v>
      </c>
      <c r="AJ9">
        <f t="shared" si="7"/>
        <v>-13.303729021266349</v>
      </c>
      <c r="AK9">
        <f t="shared" si="28"/>
        <v>1.9252423007397961</v>
      </c>
      <c r="AL9">
        <f t="shared" si="8"/>
        <v>-83.383930757474502</v>
      </c>
      <c r="AN9">
        <f t="shared" si="9"/>
        <v>0</v>
      </c>
      <c r="AO9">
        <f t="shared" si="10"/>
        <v>0</v>
      </c>
      <c r="AP9">
        <f t="shared" si="11"/>
        <v>-7.2471691307993193</v>
      </c>
      <c r="AQ9">
        <f t="shared" si="12"/>
        <v>-37.429368782800474</v>
      </c>
      <c r="AR9">
        <f t="shared" si="13"/>
        <v>-44.676537913599795</v>
      </c>
      <c r="AS9">
        <f t="shared" si="14"/>
        <v>-8.254439118601633</v>
      </c>
      <c r="AT9">
        <f t="shared" si="15"/>
        <v>1.1945369102610062</v>
      </c>
      <c r="AU9">
        <f t="shared" si="16"/>
        <v>-51.736440121940419</v>
      </c>
      <c r="AW9">
        <v>6</v>
      </c>
      <c r="AX9">
        <f>IF(Z9&gt;0, (R9*SUMPRODUCT(K9:$K$98, X9:$X$98)-K9*$AZ$3)/Z9, 0)</f>
        <v>363.44936624662171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1.3013160000000001E-3</v>
      </c>
      <c r="Q10" s="5">
        <f t="shared" si="30"/>
        <v>12.5</v>
      </c>
      <c r="R10">
        <f t="shared" si="0"/>
        <v>50000</v>
      </c>
      <c r="S10">
        <f t="shared" si="1"/>
        <v>379.38399488026363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339.61598338394367</v>
      </c>
      <c r="AC10">
        <f t="shared" si="27"/>
        <v>350.49930955454295</v>
      </c>
      <c r="AE10">
        <f t="shared" si="2"/>
        <v>0</v>
      </c>
      <c r="AF10">
        <f t="shared" si="3"/>
        <v>0</v>
      </c>
      <c r="AG10">
        <f t="shared" si="4"/>
        <v>-11.548303113879484</v>
      </c>
      <c r="AH10">
        <f t="shared" si="5"/>
        <v>-60.799076030493424</v>
      </c>
      <c r="AI10">
        <f t="shared" si="6"/>
        <v>-72.347379144372908</v>
      </c>
      <c r="AJ10">
        <f t="shared" si="7"/>
        <v>-10.883326170599275</v>
      </c>
      <c r="AK10">
        <f t="shared" si="28"/>
        <v>1.3924255318741692</v>
      </c>
      <c r="AL10">
        <f t="shared" si="8"/>
        <v>-81.838279783098017</v>
      </c>
      <c r="AN10">
        <f t="shared" si="9"/>
        <v>0</v>
      </c>
      <c r="AO10">
        <f t="shared" si="10"/>
        <v>0</v>
      </c>
      <c r="AP10">
        <f t="shared" si="11"/>
        <v>-6.7975207118363628</v>
      </c>
      <c r="AQ10">
        <f t="shared" si="12"/>
        <v>-35.787333818860631</v>
      </c>
      <c r="AR10">
        <f t="shared" si="13"/>
        <v>-42.584854530696994</v>
      </c>
      <c r="AS10">
        <f t="shared" si="14"/>
        <v>-6.4061043712479178</v>
      </c>
      <c r="AT10">
        <f t="shared" si="15"/>
        <v>0.81960451672148615</v>
      </c>
      <c r="AU10">
        <f t="shared" si="16"/>
        <v>-48.171354385223424</v>
      </c>
      <c r="AW10">
        <v>7</v>
      </c>
      <c r="AX10">
        <f>IF(Z10&gt;0, (R10*SUMPRODUCT(K10:$K$98, X10:$X$98)-K10*$AZ$3)/Z10, 0)</f>
        <v>379.38399488026363</v>
      </c>
    </row>
    <row r="11" spans="1:52" x14ac:dyDescent="0.25">
      <c r="A11" t="s">
        <v>33</v>
      </c>
      <c r="C11" s="25">
        <f>AU100</f>
        <v>798.33790818958562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1.325545E-3</v>
      </c>
      <c r="Q11" s="5">
        <f t="shared" si="30"/>
        <v>12.5</v>
      </c>
      <c r="R11">
        <f t="shared" si="0"/>
        <v>50000</v>
      </c>
      <c r="S11">
        <f t="shared" si="1"/>
        <v>393.22990472299233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350.49930955454295</v>
      </c>
      <c r="AC11">
        <f t="shared" si="27"/>
        <v>359.17658151235878</v>
      </c>
      <c r="AE11">
        <f t="shared" si="2"/>
        <v>0</v>
      </c>
      <c r="AF11">
        <f t="shared" si="3"/>
        <v>0</v>
      </c>
      <c r="AG11">
        <f t="shared" si="4"/>
        <v>-11.417512287289602</v>
      </c>
      <c r="AH11">
        <f t="shared" si="5"/>
        <v>-61.231181804349532</v>
      </c>
      <c r="AI11">
        <f t="shared" si="6"/>
        <v>-72.648694091639129</v>
      </c>
      <c r="AJ11">
        <f t="shared" si="7"/>
        <v>-8.677271957815833</v>
      </c>
      <c r="AK11">
        <f t="shared" si="28"/>
        <v>0.84119834293090301</v>
      </c>
      <c r="AL11">
        <f t="shared" si="8"/>
        <v>-80.484767706524053</v>
      </c>
      <c r="AN11">
        <f t="shared" si="9"/>
        <v>0</v>
      </c>
      <c r="AO11">
        <f t="shared" si="10"/>
        <v>0</v>
      </c>
      <c r="AP11">
        <f t="shared" si="11"/>
        <v>-6.3859132317807186</v>
      </c>
      <c r="AQ11">
        <f t="shared" si="12"/>
        <v>-34.24712881783023</v>
      </c>
      <c r="AR11">
        <f t="shared" si="13"/>
        <v>-40.633042049610943</v>
      </c>
      <c r="AS11">
        <f t="shared" si="14"/>
        <v>-4.8532731489032814</v>
      </c>
      <c r="AT11">
        <f t="shared" si="15"/>
        <v>0.47048949836949833</v>
      </c>
      <c r="AU11">
        <f t="shared" si="16"/>
        <v>-45.015825700144724</v>
      </c>
      <c r="AW11">
        <v>8</v>
      </c>
      <c r="AX11">
        <f>IF(Z11&gt;0, (R11*SUMPRODUCT(K11:$K$98, X11:$X$98)-K11*$AZ$3)/Z11, 0)</f>
        <v>393.22990472299233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1.3564250000000001E-3</v>
      </c>
      <c r="Q12" s="5">
        <f t="shared" si="30"/>
        <v>12.5</v>
      </c>
      <c r="R12">
        <f t="shared" si="0"/>
        <v>50000</v>
      </c>
      <c r="S12">
        <f t="shared" si="1"/>
        <v>406.52504055121841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359.17658151235878</v>
      </c>
      <c r="AC12">
        <f t="shared" si="27"/>
        <v>367.10349969517665</v>
      </c>
      <c r="AE12">
        <f t="shared" si="2"/>
        <v>0</v>
      </c>
      <c r="AF12">
        <f t="shared" si="3"/>
        <v>0</v>
      </c>
      <c r="AG12">
        <f t="shared" si="4"/>
        <v>-11.287850165312419</v>
      </c>
      <c r="AH12">
        <f t="shared" si="5"/>
        <v>-61.947996417147195</v>
      </c>
      <c r="AI12">
        <f t="shared" si="6"/>
        <v>-73.235846582459615</v>
      </c>
      <c r="AJ12">
        <f t="shared" si="7"/>
        <v>-7.9269181828178716</v>
      </c>
      <c r="AK12">
        <f t="shared" si="28"/>
        <v>0.82610613747842521</v>
      </c>
      <c r="AL12">
        <f t="shared" si="8"/>
        <v>-80.336658627799068</v>
      </c>
      <c r="AN12">
        <f t="shared" si="9"/>
        <v>0</v>
      </c>
      <c r="AO12">
        <f t="shared" si="10"/>
        <v>0</v>
      </c>
      <c r="AP12">
        <f t="shared" si="11"/>
        <v>-5.9996123606457212</v>
      </c>
      <c r="AQ12">
        <f t="shared" si="12"/>
        <v>-32.926018646462644</v>
      </c>
      <c r="AR12">
        <f t="shared" si="13"/>
        <v>-38.925631007108372</v>
      </c>
      <c r="AS12">
        <f t="shared" si="14"/>
        <v>-4.2132412828802934</v>
      </c>
      <c r="AT12">
        <f t="shared" si="15"/>
        <v>0.43908419415874445</v>
      </c>
      <c r="AU12">
        <f t="shared" si="16"/>
        <v>-42.699788095829923</v>
      </c>
      <c r="AW12">
        <v>9</v>
      </c>
      <c r="AX12">
        <f>IF(Z12&gt;0, (R12*SUMPRODUCT(K12:$K$98, X12:$X$98)-K12*$AZ$3)/Z12, 0)</f>
        <v>406.52504055121841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1.3882549999999999E-3</v>
      </c>
      <c r="Q13" s="5">
        <f t="shared" si="30"/>
        <v>12.5</v>
      </c>
      <c r="R13">
        <f t="shared" si="0"/>
        <v>50000</v>
      </c>
      <c r="S13">
        <f t="shared" si="1"/>
        <v>418.97439709384747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367.10349969517665</v>
      </c>
      <c r="AC13">
        <f t="shared" si="27"/>
        <v>374.03692103071523</v>
      </c>
      <c r="AE13">
        <f t="shared" si="2"/>
        <v>0</v>
      </c>
      <c r="AF13">
        <f t="shared" si="3"/>
        <v>0</v>
      </c>
      <c r="AG13">
        <f t="shared" si="4"/>
        <v>-11.159301249228049</v>
      </c>
      <c r="AH13">
        <f t="shared" si="5"/>
        <v>-62.681657724983161</v>
      </c>
      <c r="AI13">
        <f t="shared" si="6"/>
        <v>-73.840958974211205</v>
      </c>
      <c r="AJ13">
        <f t="shared" si="7"/>
        <v>-6.9334213355385828</v>
      </c>
      <c r="AK13">
        <f t="shared" si="28"/>
        <v>0.73420699939035328</v>
      </c>
      <c r="AL13">
        <f t="shared" si="8"/>
        <v>-80.040173310359435</v>
      </c>
      <c r="AN13">
        <f t="shared" si="9"/>
        <v>0</v>
      </c>
      <c r="AO13">
        <f t="shared" si="10"/>
        <v>0</v>
      </c>
      <c r="AP13">
        <f t="shared" si="11"/>
        <v>-5.6381057463702806</v>
      </c>
      <c r="AQ13">
        <f t="shared" si="12"/>
        <v>-31.669170561704274</v>
      </c>
      <c r="AR13">
        <f t="shared" si="13"/>
        <v>-37.307276308074549</v>
      </c>
      <c r="AS13">
        <f t="shared" si="14"/>
        <v>-3.5030296073968392</v>
      </c>
      <c r="AT13">
        <f t="shared" si="15"/>
        <v>0.37094945371910154</v>
      </c>
      <c r="AU13">
        <f t="shared" si="16"/>
        <v>-40.43935646175229</v>
      </c>
      <c r="AW13">
        <v>10</v>
      </c>
      <c r="AX13">
        <f>IF(Z13&gt;0, (R13*SUMPRODUCT(K13:$K$98, X13:$X$98)-K13*$AZ$3)/Z13, 0)</f>
        <v>418.97439709384747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1.4257860000000001E-3</v>
      </c>
      <c r="Q14" s="5">
        <f t="shared" si="30"/>
        <v>12.5</v>
      </c>
      <c r="R14">
        <f t="shared" si="0"/>
        <v>50000</v>
      </c>
      <c r="S14">
        <f t="shared" si="1"/>
        <v>430.70769126687179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374.03692103071523</v>
      </c>
      <c r="AC14">
        <f t="shared" si="27"/>
        <v>380.11840120452007</v>
      </c>
      <c r="AE14">
        <f t="shared" si="2"/>
        <v>0</v>
      </c>
      <c r="AF14">
        <f t="shared" si="3"/>
        <v>0</v>
      </c>
      <c r="AG14">
        <f t="shared" si="4"/>
        <v>-11.031797461244835</v>
      </c>
      <c r="AH14">
        <f t="shared" si="5"/>
        <v>-63.64310196372746</v>
      </c>
      <c r="AI14">
        <f t="shared" si="6"/>
        <v>-74.674899424972295</v>
      </c>
      <c r="AJ14">
        <f t="shared" si="7"/>
        <v>-6.0814801738048345</v>
      </c>
      <c r="AK14">
        <f t="shared" si="28"/>
        <v>0.67326645785528738</v>
      </c>
      <c r="AL14">
        <f t="shared" si="8"/>
        <v>-80.083113140921839</v>
      </c>
      <c r="AN14">
        <f t="shared" si="9"/>
        <v>0</v>
      </c>
      <c r="AO14">
        <f t="shared" si="10"/>
        <v>0</v>
      </c>
      <c r="AP14">
        <f t="shared" si="11"/>
        <v>-5.2991880173672588</v>
      </c>
      <c r="AQ14">
        <f t="shared" si="12"/>
        <v>-30.571333864591359</v>
      </c>
      <c r="AR14">
        <f t="shared" si="13"/>
        <v>-35.870521881958616</v>
      </c>
      <c r="AS14">
        <f t="shared" si="14"/>
        <v>-2.9212743415656064</v>
      </c>
      <c r="AT14">
        <f t="shared" si="15"/>
        <v>0.32340745544828453</v>
      </c>
      <c r="AU14">
        <f t="shared" si="16"/>
        <v>-38.46838876807594</v>
      </c>
      <c r="AW14">
        <v>11</v>
      </c>
      <c r="AX14">
        <f>IF(Z14&gt;0, (R14*SUMPRODUCT(K14:$K$98, X14:$X$98)-K14*$AZ$3)/Z14, 0)</f>
        <v>430.70769126687179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1.477569E-3</v>
      </c>
      <c r="Q15" s="5">
        <f t="shared" si="30"/>
        <v>12.5</v>
      </c>
      <c r="R15">
        <f t="shared" si="0"/>
        <v>50000</v>
      </c>
      <c r="S15">
        <f t="shared" si="1"/>
        <v>443.5396900204608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380.11840120452007</v>
      </c>
      <c r="AC15">
        <f t="shared" si="27"/>
        <v>386.95038574456703</v>
      </c>
      <c r="AE15">
        <f t="shared" si="2"/>
        <v>0</v>
      </c>
      <c r="AF15">
        <f t="shared" si="3"/>
        <v>0</v>
      </c>
      <c r="AG15">
        <f t="shared" si="4"/>
        <v>-10.905179244689373</v>
      </c>
      <c r="AH15">
        <f t="shared" si="5"/>
        <v>-65.200967772056273</v>
      </c>
      <c r="AI15">
        <f t="shared" si="6"/>
        <v>-76.106147016745652</v>
      </c>
      <c r="AJ15">
        <f t="shared" si="7"/>
        <v>-6.8319845400469603</v>
      </c>
      <c r="AK15">
        <f t="shared" si="28"/>
        <v>1.5584854449385324</v>
      </c>
      <c r="AL15">
        <f t="shared" si="8"/>
        <v>-81.379646111854086</v>
      </c>
      <c r="AN15">
        <f t="shared" si="9"/>
        <v>0</v>
      </c>
      <c r="AO15">
        <f t="shared" si="10"/>
        <v>0</v>
      </c>
      <c r="AP15">
        <f t="shared" si="11"/>
        <v>-4.9695154361578151</v>
      </c>
      <c r="AQ15">
        <f t="shared" si="12"/>
        <v>-29.712232006956921</v>
      </c>
      <c r="AR15">
        <f t="shared" si="13"/>
        <v>-34.681747443114737</v>
      </c>
      <c r="AS15">
        <f t="shared" si="14"/>
        <v>-3.1133511764961375</v>
      </c>
      <c r="AT15">
        <f t="shared" si="15"/>
        <v>0.71020542641891493</v>
      </c>
      <c r="AU15">
        <f t="shared" si="16"/>
        <v>-37.084893193191959</v>
      </c>
      <c r="AW15">
        <v>12</v>
      </c>
      <c r="AX15">
        <f>IF(Z15&gt;0, (R15*SUMPRODUCT(K15:$K$98, X15:$X$98)-K15*$AZ$3)/Z15, 0)</f>
        <v>443.5396900204608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1.5369540000000001E-3</v>
      </c>
      <c r="Q16" s="5">
        <f t="shared" si="30"/>
        <v>12.5</v>
      </c>
      <c r="R16">
        <f t="shared" si="0"/>
        <v>50000</v>
      </c>
      <c r="S16">
        <f t="shared" si="1"/>
        <v>457.567687961209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386.95038574456703</v>
      </c>
      <c r="AC16">
        <f t="shared" si="27"/>
        <v>394.5831916461359</v>
      </c>
      <c r="AE16">
        <f t="shared" si="2"/>
        <v>0</v>
      </c>
      <c r="AF16">
        <f t="shared" si="3"/>
        <v>0</v>
      </c>
      <c r="AG16">
        <f t="shared" si="4"/>
        <v>-10.779366693381638</v>
      </c>
      <c r="AH16">
        <f t="shared" si="5"/>
        <v>-67.043035443369249</v>
      </c>
      <c r="AI16">
        <f t="shared" si="6"/>
        <v>-77.822402136750881</v>
      </c>
      <c r="AJ16">
        <f t="shared" si="7"/>
        <v>-7.6328059015688723</v>
      </c>
      <c r="AK16">
        <f t="shared" si="28"/>
        <v>2.7473477387864262</v>
      </c>
      <c r="AL16">
        <f t="shared" si="8"/>
        <v>-82.707860299533323</v>
      </c>
      <c r="AN16">
        <f t="shared" si="9"/>
        <v>0</v>
      </c>
      <c r="AO16">
        <f t="shared" si="10"/>
        <v>0</v>
      </c>
      <c r="AP16">
        <f t="shared" si="11"/>
        <v>-4.6468473797829661</v>
      </c>
      <c r="AQ16">
        <f t="shared" si="12"/>
        <v>-28.901396755896318</v>
      </c>
      <c r="AR16">
        <f t="shared" si="13"/>
        <v>-33.548244135679283</v>
      </c>
      <c r="AS16">
        <f t="shared" si="14"/>
        <v>-3.2904051891911577</v>
      </c>
      <c r="AT16">
        <f t="shared" si="15"/>
        <v>1.1843465395022506</v>
      </c>
      <c r="AU16">
        <f t="shared" si="16"/>
        <v>-35.654302785368188</v>
      </c>
      <c r="AW16">
        <v>13</v>
      </c>
      <c r="AX16">
        <f>IF(Z16&gt;0, (R16*SUMPRODUCT(K16:$K$98, X16:$X$98)-K16*$AZ$3)/Z16, 0)</f>
        <v>457.567687961209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1.5977630000000001E-3</v>
      </c>
      <c r="Q17" s="5">
        <f t="shared" si="30"/>
        <v>12.5</v>
      </c>
      <c r="R17">
        <f t="shared" si="0"/>
        <v>50000</v>
      </c>
      <c r="S17">
        <f t="shared" si="1"/>
        <v>475.048097310635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394.5831916461359</v>
      </c>
      <c r="AC17">
        <f t="shared" si="27"/>
        <v>404.90630146801925</v>
      </c>
      <c r="AE17">
        <f t="shared" si="2"/>
        <v>0</v>
      </c>
      <c r="AF17">
        <f t="shared" si="3"/>
        <v>0</v>
      </c>
      <c r="AG17">
        <f t="shared" si="4"/>
        <v>-10.654350153181703</v>
      </c>
      <c r="AH17">
        <f t="shared" si="5"/>
        <v>-68.891493064470112</v>
      </c>
      <c r="AI17">
        <f t="shared" si="6"/>
        <v>-79.545843217651822</v>
      </c>
      <c r="AJ17">
        <f t="shared" si="7"/>
        <v>-10.323109821883349</v>
      </c>
      <c r="AK17">
        <f t="shared" si="28"/>
        <v>5.4452480447166751</v>
      </c>
      <c r="AL17">
        <f t="shared" si="8"/>
        <v>-84.423704994818493</v>
      </c>
      <c r="AN17">
        <f t="shared" si="9"/>
        <v>0</v>
      </c>
      <c r="AO17">
        <f t="shared" si="10"/>
        <v>0</v>
      </c>
      <c r="AP17">
        <f t="shared" si="11"/>
        <v>-4.3174979744078499</v>
      </c>
      <c r="AQ17">
        <f t="shared" si="12"/>
        <v>-27.917130325490394</v>
      </c>
      <c r="AR17">
        <f t="shared" si="13"/>
        <v>-32.234628299898247</v>
      </c>
      <c r="AS17">
        <f t="shared" si="14"/>
        <v>-4.1832683462408289</v>
      </c>
      <c r="AT17">
        <f t="shared" si="15"/>
        <v>2.2065960912868832</v>
      </c>
      <c r="AU17">
        <f t="shared" si="16"/>
        <v>-34.211300554852194</v>
      </c>
      <c r="AW17">
        <v>14</v>
      </c>
      <c r="AX17">
        <f>IF(Z17&gt;0, (R17*SUMPRODUCT(K17:$K$98, X17:$X$98)-K17*$AZ$3)/Z17, 0)</f>
        <v>475.048097310635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1.661898E-3</v>
      </c>
      <c r="Q18" s="5">
        <f t="shared" si="30"/>
        <v>12.5</v>
      </c>
      <c r="R18">
        <f t="shared" si="0"/>
        <v>50000</v>
      </c>
      <c r="S18">
        <f t="shared" si="1"/>
        <v>496.2772245269673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404.90630146801925</v>
      </c>
      <c r="AC18">
        <f t="shared" si="27"/>
        <v>418.06791243479631</v>
      </c>
      <c r="AE18">
        <f t="shared" si="2"/>
        <v>0</v>
      </c>
      <c r="AF18">
        <f t="shared" si="3"/>
        <v>0</v>
      </c>
      <c r="AG18">
        <f t="shared" si="4"/>
        <v>-10.530100208439015</v>
      </c>
      <c r="AH18">
        <f t="shared" si="5"/>
        <v>-70.82577284348946</v>
      </c>
      <c r="AI18">
        <f t="shared" si="6"/>
        <v>-81.355873051928469</v>
      </c>
      <c r="AJ18">
        <f t="shared" si="7"/>
        <v>-13.161610966777062</v>
      </c>
      <c r="AK18">
        <f t="shared" si="28"/>
        <v>8.7459761117092167</v>
      </c>
      <c r="AL18">
        <f t="shared" si="8"/>
        <v>-85.77150790699632</v>
      </c>
      <c r="AN18">
        <f t="shared" si="9"/>
        <v>0</v>
      </c>
      <c r="AO18">
        <f t="shared" si="10"/>
        <v>0</v>
      </c>
      <c r="AP18">
        <f t="shared" si="11"/>
        <v>-3.9820341110629895</v>
      </c>
      <c r="AQ18">
        <f t="shared" si="12"/>
        <v>-26.783282003256652</v>
      </c>
      <c r="AR18">
        <f t="shared" si="13"/>
        <v>-30.765316114319639</v>
      </c>
      <c r="AS18">
        <f t="shared" si="14"/>
        <v>-4.9771590762493094</v>
      </c>
      <c r="AT18">
        <f t="shared" si="15"/>
        <v>3.3073545856151814</v>
      </c>
      <c r="AU18">
        <f t="shared" si="16"/>
        <v>-32.435120604953767</v>
      </c>
      <c r="AW18">
        <v>15</v>
      </c>
      <c r="AX18">
        <f>IF(Z18&gt;0, (R18*SUMPRODUCT(K18:$K$98, X18:$X$98)-K18*$AZ$3)/Z18, 0)</f>
        <v>496.2772245269673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1.7364850000000001E-3</v>
      </c>
      <c r="Q19" s="5">
        <f t="shared" si="30"/>
        <v>12.5</v>
      </c>
      <c r="R19">
        <f t="shared" si="0"/>
        <v>50000</v>
      </c>
      <c r="S19">
        <f t="shared" si="1"/>
        <v>516.46517593559156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418.06791243479631</v>
      </c>
      <c r="AC19">
        <f t="shared" si="27"/>
        <v>429.96816031888193</v>
      </c>
      <c r="AE19">
        <f t="shared" si="2"/>
        <v>0</v>
      </c>
      <c r="AF19">
        <f t="shared" si="3"/>
        <v>0</v>
      </c>
      <c r="AG19">
        <f t="shared" si="4"/>
        <v>-10.406513845294173</v>
      </c>
      <c r="AH19">
        <f t="shared" si="5"/>
        <v>-73.141444241804891</v>
      </c>
      <c r="AI19">
        <f t="shared" si="6"/>
        <v>-83.547958087099062</v>
      </c>
      <c r="AJ19">
        <f t="shared" si="7"/>
        <v>-11.900247884085616</v>
      </c>
      <c r="AK19">
        <f t="shared" si="28"/>
        <v>9.3229144472959575</v>
      </c>
      <c r="AL19">
        <f t="shared" si="8"/>
        <v>-86.12529152388872</v>
      </c>
      <c r="AN19">
        <f t="shared" si="9"/>
        <v>0</v>
      </c>
      <c r="AO19">
        <f t="shared" si="10"/>
        <v>0</v>
      </c>
      <c r="AP19">
        <f t="shared" si="11"/>
        <v>-3.6699608574550129</v>
      </c>
      <c r="AQ19">
        <f t="shared" si="12"/>
        <v>-25.794059510768314</v>
      </c>
      <c r="AR19">
        <f t="shared" si="13"/>
        <v>-29.464020368223327</v>
      </c>
      <c r="AS19">
        <f t="shared" si="14"/>
        <v>-4.1967410583281151</v>
      </c>
      <c r="AT19">
        <f t="shared" si="15"/>
        <v>3.287818726580555</v>
      </c>
      <c r="AU19">
        <f t="shared" si="16"/>
        <v>-30.372942699970885</v>
      </c>
      <c r="AW19">
        <v>16</v>
      </c>
      <c r="AX19">
        <f>IF(Z19&gt;0, (R19*SUMPRODUCT(K19:$K$98, X19:$X$98)-K19*$AZ$3)/Z19, 0)</f>
        <v>516.46517593559156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1.8096469999999999E-3</v>
      </c>
      <c r="Q20" s="5">
        <f t="shared" si="30"/>
        <v>12.5</v>
      </c>
      <c r="R20">
        <f t="shared" si="0"/>
        <v>50000</v>
      </c>
      <c r="S20">
        <f t="shared" si="1"/>
        <v>524.77958120298058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429.96816031888193</v>
      </c>
      <c r="AC20">
        <f t="shared" si="27"/>
        <v>431.73056059995963</v>
      </c>
      <c r="AE20">
        <f t="shared" si="2"/>
        <v>0</v>
      </c>
      <c r="AF20">
        <f t="shared" si="3"/>
        <v>0</v>
      </c>
      <c r="AG20">
        <f t="shared" si="4"/>
        <v>-10.283616590280637</v>
      </c>
      <c r="AH20">
        <f t="shared" si="5"/>
        <v>-75.328466242380259</v>
      </c>
      <c r="AI20">
        <f t="shared" si="6"/>
        <v>-85.612082832660889</v>
      </c>
      <c r="AJ20">
        <f t="shared" si="7"/>
        <v>-1.7624002810777029</v>
      </c>
      <c r="AK20">
        <f t="shared" si="28"/>
        <v>1.8488630893711924</v>
      </c>
      <c r="AL20">
        <f t="shared" si="8"/>
        <v>-85.525620024367399</v>
      </c>
      <c r="AN20">
        <f t="shared" si="9"/>
        <v>0</v>
      </c>
      <c r="AO20">
        <f t="shared" si="10"/>
        <v>0</v>
      </c>
      <c r="AP20">
        <f t="shared" si="11"/>
        <v>-3.4398367781700201</v>
      </c>
      <c r="AQ20">
        <f t="shared" si="12"/>
        <v>-25.19713044033346</v>
      </c>
      <c r="AR20">
        <f t="shared" si="13"/>
        <v>-28.636967218503479</v>
      </c>
      <c r="AS20">
        <f t="shared" si="14"/>
        <v>-0.58951724342173506</v>
      </c>
      <c r="AT20">
        <f t="shared" si="15"/>
        <v>0.61843877557929405</v>
      </c>
      <c r="AU20">
        <f t="shared" si="16"/>
        <v>-28.608045686345921</v>
      </c>
      <c r="AW20">
        <v>17</v>
      </c>
      <c r="AX20">
        <f>IF(Z20&gt;0, (R20*SUMPRODUCT(K20:$K$98, X20:$X$98)-K20*$AZ$3)/Z20, 0)</f>
        <v>524.77958120298058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1.8942099999999999E-3</v>
      </c>
      <c r="Q21" s="5">
        <f t="shared" si="30"/>
        <v>12.5</v>
      </c>
      <c r="R21">
        <f t="shared" si="0"/>
        <v>50000</v>
      </c>
      <c r="S21">
        <f t="shared" si="1"/>
        <v>530.7326862833836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431.73056059995963</v>
      </c>
      <c r="AC21">
        <f t="shared" si="27"/>
        <v>431.43477010253622</v>
      </c>
      <c r="AE21">
        <f t="shared" si="2"/>
        <v>0</v>
      </c>
      <c r="AF21">
        <f t="shared" si="3"/>
        <v>0</v>
      </c>
      <c r="AG21">
        <f t="shared" si="4"/>
        <v>-10.161301094996356</v>
      </c>
      <c r="AH21">
        <f t="shared" si="5"/>
        <v>-77.917317525901936</v>
      </c>
      <c r="AI21">
        <f t="shared" si="6"/>
        <v>-88.078618620898297</v>
      </c>
      <c r="AJ21">
        <f t="shared" si="7"/>
        <v>0.29579049742341113</v>
      </c>
      <c r="AK21">
        <f t="shared" si="28"/>
        <v>0.69076889695993549</v>
      </c>
      <c r="AL21">
        <f t="shared" si="8"/>
        <v>-87.092059226514948</v>
      </c>
      <c r="AN21">
        <f t="shared" si="9"/>
        <v>0</v>
      </c>
      <c r="AO21">
        <f t="shared" si="10"/>
        <v>0</v>
      </c>
      <c r="AP21">
        <f t="shared" si="11"/>
        <v>-3.2321440064328097</v>
      </c>
      <c r="AQ21">
        <f t="shared" si="12"/>
        <v>-24.784226791850262</v>
      </c>
      <c r="AR21">
        <f t="shared" si="13"/>
        <v>-28.016370798283074</v>
      </c>
      <c r="AS21">
        <f t="shared" si="14"/>
        <v>9.4086128781050618E-2</v>
      </c>
      <c r="AT21">
        <f t="shared" si="15"/>
        <v>0.21972231009261906</v>
      </c>
      <c r="AU21">
        <f t="shared" si="16"/>
        <v>-27.702562359409402</v>
      </c>
      <c r="AW21">
        <v>18</v>
      </c>
      <c r="AX21">
        <f>IF(Z21&gt;0, (R21*SUMPRODUCT(K21:$K$98, X21:$X$98)-K21*$AZ$3)/Z21, 0)</f>
        <v>530.7326862833836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1.9849490000000002E-3</v>
      </c>
      <c r="Q22" s="5">
        <f t="shared" si="30"/>
        <v>12.5</v>
      </c>
      <c r="R22">
        <f t="shared" si="0"/>
        <v>50000</v>
      </c>
      <c r="S22">
        <f t="shared" si="1"/>
        <v>546.14494687096715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431.43477010253622</v>
      </c>
      <c r="AC22">
        <f t="shared" si="27"/>
        <v>438.64258031056721</v>
      </c>
      <c r="AE22">
        <f t="shared" si="2"/>
        <v>0</v>
      </c>
      <c r="AF22">
        <f t="shared" si="3"/>
        <v>0</v>
      </c>
      <c r="AG22">
        <f t="shared" si="4"/>
        <v>-10.03951841959918</v>
      </c>
      <c r="AH22">
        <f t="shared" si="5"/>
        <v>-80.678657788847701</v>
      </c>
      <c r="AI22">
        <f t="shared" si="6"/>
        <v>-90.718176208446877</v>
      </c>
      <c r="AJ22">
        <f t="shared" si="7"/>
        <v>-7.2078102080309918</v>
      </c>
      <c r="AK22">
        <f t="shared" si="28"/>
        <v>9.0601301721532614</v>
      </c>
      <c r="AL22">
        <f t="shared" si="8"/>
        <v>-88.865856244324604</v>
      </c>
      <c r="AN22">
        <f t="shared" si="9"/>
        <v>0</v>
      </c>
      <c r="AO22">
        <f t="shared" si="10"/>
        <v>0</v>
      </c>
      <c r="AP22">
        <f t="shared" si="11"/>
        <v>-2.9817058126564486</v>
      </c>
      <c r="AQ22">
        <f t="shared" si="12"/>
        <v>-23.961310974509058</v>
      </c>
      <c r="AR22">
        <f t="shared" si="13"/>
        <v>-26.943016787165508</v>
      </c>
      <c r="AS22">
        <f t="shared" si="14"/>
        <v>-2.1406972621171336</v>
      </c>
      <c r="AT22">
        <f t="shared" si="15"/>
        <v>2.6908305427275656</v>
      </c>
      <c r="AU22">
        <f t="shared" si="16"/>
        <v>-26.392883506555073</v>
      </c>
      <c r="AW22">
        <v>19</v>
      </c>
      <c r="AX22">
        <f>IF(Z22&gt;0, (R22*SUMPRODUCT(K22:$K$98, X22:$X$98)-K22*$AZ$3)/Z22, 0)</f>
        <v>546.14494687096715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2.0842399999999998E-3</v>
      </c>
      <c r="Q23" s="5">
        <f t="shared" si="30"/>
        <v>12.5</v>
      </c>
      <c r="R23">
        <f t="shared" si="0"/>
        <v>50000</v>
      </c>
      <c r="S23">
        <f t="shared" si="1"/>
        <v>583.47162615900731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438.64258031056721</v>
      </c>
      <c r="AC23">
        <f t="shared" si="27"/>
        <v>462.95899116686417</v>
      </c>
      <c r="AE23">
        <f t="shared" si="2"/>
        <v>0</v>
      </c>
      <c r="AF23">
        <f t="shared" si="3"/>
        <v>0</v>
      </c>
      <c r="AG23">
        <f t="shared" si="4"/>
        <v>-9.9181984695323226</v>
      </c>
      <c r="AH23">
        <f t="shared" si="5"/>
        <v>-83.699063483461572</v>
      </c>
      <c r="AI23">
        <f t="shared" si="6"/>
        <v>-93.6172619529939</v>
      </c>
      <c r="AJ23">
        <f t="shared" si="7"/>
        <v>-24.316410856296955</v>
      </c>
      <c r="AK23">
        <f t="shared" si="28"/>
        <v>30.704980621739708</v>
      </c>
      <c r="AL23">
        <f t="shared" si="8"/>
        <v>-87.228692187551147</v>
      </c>
      <c r="AN23">
        <f t="shared" si="9"/>
        <v>0</v>
      </c>
      <c r="AO23">
        <f t="shared" si="10"/>
        <v>0</v>
      </c>
      <c r="AP23">
        <f t="shared" si="11"/>
        <v>-2.6300662178633156</v>
      </c>
      <c r="AQ23">
        <f t="shared" si="12"/>
        <v>-22.19496615346813</v>
      </c>
      <c r="AR23">
        <f t="shared" si="13"/>
        <v>-24.825032371331446</v>
      </c>
      <c r="AS23">
        <f t="shared" si="14"/>
        <v>-6.4481237121127135</v>
      </c>
      <c r="AT23">
        <f t="shared" si="15"/>
        <v>8.1422178131905518</v>
      </c>
      <c r="AU23">
        <f t="shared" si="16"/>
        <v>-23.130938270253608</v>
      </c>
      <c r="AW23">
        <v>20</v>
      </c>
      <c r="AX23">
        <f>IF(Z23&gt;0, (R23*SUMPRODUCT(K23:$K$98, X23:$X$98)-K23*$AZ$3)/Z23, 0)</f>
        <v>583.47162615900731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2.1892320000000002E-3</v>
      </c>
      <c r="Q24" s="5">
        <f t="shared" si="30"/>
        <v>12.5</v>
      </c>
      <c r="R24">
        <f t="shared" si="0"/>
        <v>50000</v>
      </c>
      <c r="S24">
        <f t="shared" si="1"/>
        <v>617.34989921975694</v>
      </c>
      <c r="U24">
        <f t="shared" ref="U24:U69" si="34">M24</f>
        <v>2.1892320000000002E-3</v>
      </c>
      <c r="V24">
        <f t="shared" si="21"/>
        <v>0.01</v>
      </c>
      <c r="W24">
        <f t="shared" ref="W24:W69" si="35">Z23</f>
        <v>0.79345587756258584</v>
      </c>
      <c r="X24">
        <f t="shared" ref="X24:X69" si="36">U24*W24</f>
        <v>1.737058997748095E-3</v>
      </c>
      <c r="Y24">
        <f t="shared" ref="Y24:Y69" si="37">V24*W24</f>
        <v>7.9345587756258582E-3</v>
      </c>
      <c r="Z24">
        <f t="shared" ref="Z24:Z69" si="38">MAX(0, W24-X24-Y24)</f>
        <v>0.78378425978921185</v>
      </c>
      <c r="AB24">
        <f t="shared" si="26"/>
        <v>462.95899116686417</v>
      </c>
      <c r="AC24">
        <f t="shared" si="27"/>
        <v>483.86913379090174</v>
      </c>
      <c r="AE24">
        <f t="shared" si="2"/>
        <v>0</v>
      </c>
      <c r="AF24">
        <f t="shared" si="3"/>
        <v>0</v>
      </c>
      <c r="AG24">
        <f t="shared" si="4"/>
        <v>-9.7973032473651482</v>
      </c>
      <c r="AH24">
        <f t="shared" si="5"/>
        <v>-86.852949887404748</v>
      </c>
      <c r="AI24">
        <f t="shared" si="6"/>
        <v>-96.650253134769898</v>
      </c>
      <c r="AJ24">
        <f t="shared" si="7"/>
        <v>-20.910142624037576</v>
      </c>
      <c r="AK24">
        <f t="shared" si="28"/>
        <v>32.407129381680498</v>
      </c>
      <c r="AL24">
        <f t="shared" ref="AL24:AL69" si="39">SUM(AI24:AK24)</f>
        <v>-85.153266377126982</v>
      </c>
      <c r="AN24">
        <f t="shared" si="9"/>
        <v>0</v>
      </c>
      <c r="AO24">
        <f t="shared" si="10"/>
        <v>0</v>
      </c>
      <c r="AP24">
        <f t="shared" si="11"/>
        <v>-2.3196497594271577</v>
      </c>
      <c r="AQ24">
        <f t="shared" si="12"/>
        <v>-20.563661165233363</v>
      </c>
      <c r="AR24">
        <f t="shared" si="13"/>
        <v>-22.88331092466052</v>
      </c>
      <c r="AS24">
        <f t="shared" si="14"/>
        <v>-4.95077125641496</v>
      </c>
      <c r="AT24">
        <f t="shared" si="15"/>
        <v>7.6728450652128943</v>
      </c>
      <c r="AU24">
        <f t="shared" si="16"/>
        <v>-20.161237115862587</v>
      </c>
      <c r="AW24">
        <v>21</v>
      </c>
      <c r="AX24">
        <f>IF(Z24&gt;0, (R24*SUMPRODUCT(K24:$K$98, X24:$X$98)-K24*$AZ$3)/Z24, 0)</f>
        <v>617.34989921975694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2.8741389999999999E-3</v>
      </c>
      <c r="Q25" s="5">
        <f t="shared" si="30"/>
        <v>12.5</v>
      </c>
      <c r="R25">
        <f t="shared" si="0"/>
        <v>50000</v>
      </c>
      <c r="S25">
        <f t="shared" si="1"/>
        <v>648.56695734392338</v>
      </c>
      <c r="U25">
        <f t="shared" si="34"/>
        <v>2.8741389999999999E-3</v>
      </c>
      <c r="V25">
        <f t="shared" si="21"/>
        <v>0.01</v>
      </c>
      <c r="W25">
        <f t="shared" si="35"/>
        <v>0.78378425978921185</v>
      </c>
      <c r="X25">
        <f t="shared" si="36"/>
        <v>2.2527049086463057E-3</v>
      </c>
      <c r="Y25">
        <f t="shared" si="37"/>
        <v>7.8378425978921189E-3</v>
      </c>
      <c r="Z25">
        <f t="shared" si="38"/>
        <v>0.77369371228267347</v>
      </c>
      <c r="AB25">
        <f t="shared" si="26"/>
        <v>483.86913379090174</v>
      </c>
      <c r="AC25">
        <f t="shared" si="27"/>
        <v>501.79217689129842</v>
      </c>
      <c r="AE25">
        <f t="shared" si="2"/>
        <v>0</v>
      </c>
      <c r="AF25">
        <f t="shared" si="3"/>
        <v>0</v>
      </c>
      <c r="AG25">
        <f t="shared" si="4"/>
        <v>-9.6711714035334175</v>
      </c>
      <c r="AH25">
        <f t="shared" si="5"/>
        <v>-112.63524543231529</v>
      </c>
      <c r="AI25">
        <f t="shared" si="6"/>
        <v>-122.30641683584871</v>
      </c>
      <c r="AJ25">
        <f t="shared" si="7"/>
        <v>-17.923043100396683</v>
      </c>
      <c r="AK25">
        <f t="shared" si="28"/>
        <v>33.870839365363125</v>
      </c>
      <c r="AL25">
        <f t="shared" si="39"/>
        <v>-106.35862057088228</v>
      </c>
      <c r="AN25">
        <f t="shared" si="9"/>
        <v>0</v>
      </c>
      <c r="AO25">
        <f t="shared" si="10"/>
        <v>0</v>
      </c>
      <c r="AP25">
        <f t="shared" si="11"/>
        <v>-2.0444520232080139</v>
      </c>
      <c r="AQ25">
        <f t="shared" si="12"/>
        <v>-23.810699428250757</v>
      </c>
      <c r="AR25">
        <f t="shared" si="13"/>
        <v>-25.855151451458774</v>
      </c>
      <c r="AS25">
        <f t="shared" si="14"/>
        <v>-3.7888690211056315</v>
      </c>
      <c r="AT25">
        <f t="shared" si="15"/>
        <v>7.1601777260374471</v>
      </c>
      <c r="AU25">
        <f t="shared" si="16"/>
        <v>-22.48384274652696</v>
      </c>
      <c r="AW25">
        <v>22</v>
      </c>
      <c r="AX25">
        <f>IF(Z25&gt;0, (R25*SUMPRODUCT(K25:$K$98, X25:$X$98)-K25*$AZ$3)/Z25, 0)</f>
        <v>648.56695734392338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3.657909E-3</v>
      </c>
      <c r="Q26" s="5">
        <f t="shared" si="30"/>
        <v>12.5</v>
      </c>
      <c r="R26">
        <f t="shared" si="0"/>
        <v>50000</v>
      </c>
      <c r="S26">
        <f t="shared" si="1"/>
        <v>671.37557072755953</v>
      </c>
      <c r="U26">
        <f t="shared" si="34"/>
        <v>3.657909E-3</v>
      </c>
      <c r="V26">
        <f t="shared" si="21"/>
        <v>0.01</v>
      </c>
      <c r="W26">
        <f t="shared" si="35"/>
        <v>0.77369371228267347</v>
      </c>
      <c r="X26">
        <f t="shared" si="36"/>
        <v>2.830101193402202E-3</v>
      </c>
      <c r="Y26">
        <f t="shared" si="37"/>
        <v>7.736937122826735E-3</v>
      </c>
      <c r="Z26">
        <f t="shared" si="38"/>
        <v>0.76312667396644451</v>
      </c>
      <c r="AB26">
        <f t="shared" si="26"/>
        <v>501.79217689129842</v>
      </c>
      <c r="AC26">
        <f t="shared" si="27"/>
        <v>512.34460627164594</v>
      </c>
      <c r="AE26">
        <f t="shared" si="2"/>
        <v>0</v>
      </c>
      <c r="AF26">
        <f t="shared" si="3"/>
        <v>0</v>
      </c>
      <c r="AG26">
        <f t="shared" si="4"/>
        <v>-9.5390834245805571</v>
      </c>
      <c r="AH26">
        <f t="shared" si="5"/>
        <v>-141.50505967011011</v>
      </c>
      <c r="AI26">
        <f t="shared" si="6"/>
        <v>-151.04414309469067</v>
      </c>
      <c r="AJ26">
        <f t="shared" si="7"/>
        <v>-10.552429380347519</v>
      </c>
      <c r="AK26">
        <f t="shared" si="28"/>
        <v>35.12545238239089</v>
      </c>
      <c r="AL26">
        <f t="shared" si="39"/>
        <v>-126.4711200926473</v>
      </c>
      <c r="AN26">
        <f t="shared" si="9"/>
        <v>0</v>
      </c>
      <c r="AO26">
        <f t="shared" si="10"/>
        <v>0</v>
      </c>
      <c r="AP26">
        <f t="shared" si="11"/>
        <v>-1.8004723960001547</v>
      </c>
      <c r="AQ26">
        <f t="shared" si="12"/>
        <v>-26.708640913431449</v>
      </c>
      <c r="AR26">
        <f t="shared" si="13"/>
        <v>-28.509113309431601</v>
      </c>
      <c r="AS26">
        <f t="shared" si="14"/>
        <v>-1.9917383006734892</v>
      </c>
      <c r="AT26">
        <f t="shared" si="15"/>
        <v>6.62982014063825</v>
      </c>
      <c r="AU26">
        <f t="shared" si="16"/>
        <v>-23.871031469466843</v>
      </c>
      <c r="AW26">
        <v>23</v>
      </c>
      <c r="AX26">
        <f>IF(Z26&gt;0, (R26*SUMPRODUCT(K26:$K$98, X26:$X$98)-K26*$AZ$3)/Z26, 0)</f>
        <v>671.37557072755953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4.4868319999999996E-3</v>
      </c>
      <c r="Q27" s="5">
        <f t="shared" si="30"/>
        <v>12.5</v>
      </c>
      <c r="R27">
        <f t="shared" si="0"/>
        <v>50000</v>
      </c>
      <c r="S27">
        <f t="shared" si="1"/>
        <v>686.52702382474263</v>
      </c>
      <c r="U27">
        <f t="shared" si="34"/>
        <v>4.4868319999999996E-3</v>
      </c>
      <c r="V27">
        <f t="shared" si="21"/>
        <v>0.01</v>
      </c>
      <c r="W27">
        <f t="shared" si="35"/>
        <v>0.76312667396644451</v>
      </c>
      <c r="X27">
        <f t="shared" si="36"/>
        <v>3.42402118080621E-3</v>
      </c>
      <c r="Y27">
        <f t="shared" si="37"/>
        <v>7.6312667396644454E-3</v>
      </c>
      <c r="Z27">
        <f t="shared" si="38"/>
        <v>0.7520713860459739</v>
      </c>
      <c r="AB27">
        <f t="shared" si="26"/>
        <v>512.34460627164594</v>
      </c>
      <c r="AC27">
        <f t="shared" si="27"/>
        <v>516.31733036589151</v>
      </c>
      <c r="AE27">
        <f t="shared" si="2"/>
        <v>0</v>
      </c>
      <c r="AF27">
        <f t="shared" si="3"/>
        <v>0</v>
      </c>
      <c r="AG27">
        <f t="shared" si="4"/>
        <v>-9.4008923255746737</v>
      </c>
      <c r="AH27">
        <f t="shared" si="5"/>
        <v>-171.2010590403105</v>
      </c>
      <c r="AI27">
        <f t="shared" si="6"/>
        <v>-180.60195136588516</v>
      </c>
      <c r="AJ27">
        <f t="shared" si="7"/>
        <v>-3.9727240942455637</v>
      </c>
      <c r="AK27">
        <f t="shared" si="28"/>
        <v>35.864122439015219</v>
      </c>
      <c r="AL27">
        <f t="shared" si="39"/>
        <v>-148.71055302111552</v>
      </c>
      <c r="AN27">
        <f t="shared" si="9"/>
        <v>0</v>
      </c>
      <c r="AO27">
        <f t="shared" si="10"/>
        <v>0</v>
      </c>
      <c r="AP27">
        <f t="shared" si="11"/>
        <v>-1.5842761204273776</v>
      </c>
      <c r="AQ27">
        <f t="shared" si="12"/>
        <v>-28.851489862464874</v>
      </c>
      <c r="AR27">
        <f t="shared" si="13"/>
        <v>-30.435765982892249</v>
      </c>
      <c r="AS27">
        <f t="shared" si="14"/>
        <v>-0.66949941533076607</v>
      </c>
      <c r="AT27">
        <f t="shared" si="15"/>
        <v>6.0439659122191021</v>
      </c>
      <c r="AU27">
        <f t="shared" si="16"/>
        <v>-25.061299486003914</v>
      </c>
      <c r="AW27">
        <v>24</v>
      </c>
      <c r="AX27">
        <f>IF(Z27&gt;0, (R27*SUMPRODUCT(K27:$K$98, X27:$X$98)-K27*$AZ$3)/Z27, 0)</f>
        <v>686.52702382474263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5.3970320000000004E-3</v>
      </c>
      <c r="Q28" s="5">
        <f t="shared" si="30"/>
        <v>12.5</v>
      </c>
      <c r="R28">
        <f t="shared" si="0"/>
        <v>50000</v>
      </c>
      <c r="S28">
        <f t="shared" si="1"/>
        <v>695.29463098331917</v>
      </c>
      <c r="U28">
        <f t="shared" si="34"/>
        <v>5.3970320000000004E-3</v>
      </c>
      <c r="V28">
        <f t="shared" si="21"/>
        <v>0.01</v>
      </c>
      <c r="W28">
        <f t="shared" si="35"/>
        <v>0.7520713860459739</v>
      </c>
      <c r="X28">
        <f t="shared" si="36"/>
        <v>4.0589533367744752E-3</v>
      </c>
      <c r="Y28">
        <f t="shared" si="37"/>
        <v>7.5207138604597391E-3</v>
      </c>
      <c r="Z28">
        <f t="shared" si="38"/>
        <v>0.74049171884873966</v>
      </c>
      <c r="AB28">
        <f t="shared" si="26"/>
        <v>516.31733036589151</v>
      </c>
      <c r="AC28">
        <f t="shared" si="27"/>
        <v>514.85991640313819</v>
      </c>
      <c r="AE28">
        <f t="shared" si="2"/>
        <v>0</v>
      </c>
      <c r="AF28">
        <f t="shared" si="3"/>
        <v>0</v>
      </c>
      <c r="AG28">
        <f t="shared" si="4"/>
        <v>-9.2561464856092464</v>
      </c>
      <c r="AH28">
        <f t="shared" si="5"/>
        <v>-202.94766683872376</v>
      </c>
      <c r="AI28">
        <f t="shared" si="6"/>
        <v>-212.203813324333</v>
      </c>
      <c r="AJ28">
        <f t="shared" si="7"/>
        <v>1.4574139627533214</v>
      </c>
      <c r="AK28">
        <f t="shared" si="28"/>
        <v>36.142213125612408</v>
      </c>
      <c r="AL28">
        <f t="shared" si="39"/>
        <v>-174.60418623596726</v>
      </c>
      <c r="AN28">
        <f t="shared" si="9"/>
        <v>0</v>
      </c>
      <c r="AO28">
        <f t="shared" si="10"/>
        <v>0</v>
      </c>
      <c r="AP28">
        <f t="shared" si="11"/>
        <v>-1.3927526520574298</v>
      </c>
      <c r="AQ28">
        <f t="shared" si="12"/>
        <v>-30.537103281365759</v>
      </c>
      <c r="AR28">
        <f t="shared" si="13"/>
        <v>-31.929855933423188</v>
      </c>
      <c r="AS28">
        <f t="shared" si="14"/>
        <v>0.21929397562214711</v>
      </c>
      <c r="AT28">
        <f t="shared" si="15"/>
        <v>5.4382418493680857</v>
      </c>
      <c r="AU28">
        <f t="shared" si="16"/>
        <v>-26.272320108432954</v>
      </c>
      <c r="AW28">
        <v>25</v>
      </c>
      <c r="AX28">
        <f>IF(Z28&gt;0, (R28*SUMPRODUCT(K28:$K$98, X28:$X$98)-K28*$AZ$3)/Z28, 0)</f>
        <v>695.29463098331917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6.3737730000000001E-3</v>
      </c>
      <c r="Q29" s="5">
        <f t="shared" si="30"/>
        <v>12.5</v>
      </c>
      <c r="R29">
        <f t="shared" si="0"/>
        <v>50000</v>
      </c>
      <c r="S29">
        <f t="shared" si="1"/>
        <v>698.52389893714019</v>
      </c>
      <c r="U29">
        <f t="shared" si="34"/>
        <v>6.3737730000000001E-3</v>
      </c>
      <c r="V29">
        <f t="shared" si="21"/>
        <v>0.01</v>
      </c>
      <c r="W29">
        <f t="shared" si="35"/>
        <v>0.74049171884873966</v>
      </c>
      <c r="X29">
        <f t="shared" si="36"/>
        <v>4.719726124321688E-3</v>
      </c>
      <c r="Y29">
        <f t="shared" si="37"/>
        <v>7.4049171884873963E-3</v>
      </c>
      <c r="Z29">
        <f t="shared" si="38"/>
        <v>0.72836707553593061</v>
      </c>
      <c r="AB29">
        <f t="shared" si="26"/>
        <v>514.85991640313819</v>
      </c>
      <c r="AC29">
        <f t="shared" si="27"/>
        <v>508.78180946080073</v>
      </c>
      <c r="AE29">
        <f t="shared" si="2"/>
        <v>0</v>
      </c>
      <c r="AF29">
        <f t="shared" si="3"/>
        <v>0</v>
      </c>
      <c r="AG29">
        <f t="shared" si="4"/>
        <v>-9.1045884441991323</v>
      </c>
      <c r="AH29">
        <f t="shared" si="5"/>
        <v>-235.98630621608439</v>
      </c>
      <c r="AI29">
        <f t="shared" si="6"/>
        <v>-245.09089466028351</v>
      </c>
      <c r="AJ29">
        <f t="shared" si="7"/>
        <v>6.0781069423374561</v>
      </c>
      <c r="AK29">
        <f t="shared" si="28"/>
        <v>36.040194148219676</v>
      </c>
      <c r="AL29">
        <f t="shared" si="39"/>
        <v>-202.97259356972637</v>
      </c>
      <c r="AN29">
        <f t="shared" si="9"/>
        <v>0</v>
      </c>
      <c r="AO29">
        <f t="shared" si="10"/>
        <v>0</v>
      </c>
      <c r="AP29">
        <f t="shared" si="11"/>
        <v>-1.223167889542405</v>
      </c>
      <c r="AQ29">
        <f t="shared" si="12"/>
        <v>-31.703890176293001</v>
      </c>
      <c r="AR29">
        <f t="shared" si="13"/>
        <v>-32.927058065835404</v>
      </c>
      <c r="AS29">
        <f t="shared" si="14"/>
        <v>0.81657125817793197</v>
      </c>
      <c r="AT29">
        <f t="shared" si="15"/>
        <v>4.8418672063165493</v>
      </c>
      <c r="AU29">
        <f t="shared" si="16"/>
        <v>-27.268619601340923</v>
      </c>
      <c r="AW29">
        <v>26</v>
      </c>
      <c r="AX29">
        <f>IF(Z29&gt;0, (R29*SUMPRODUCT(K29:$K$98, X29:$X$98)-K29*$AZ$3)/Z29, 0)</f>
        <v>698.52389893714019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7.4983330000000003E-3</v>
      </c>
      <c r="Q30" s="5">
        <f t="shared" si="30"/>
        <v>12.5</v>
      </c>
      <c r="R30">
        <f t="shared" si="0"/>
        <v>50000</v>
      </c>
      <c r="S30">
        <f t="shared" si="1"/>
        <v>697.17868143128055</v>
      </c>
      <c r="U30">
        <f t="shared" si="34"/>
        <v>7.4983330000000003E-3</v>
      </c>
      <c r="V30">
        <f t="shared" si="21"/>
        <v>0.01</v>
      </c>
      <c r="W30">
        <f t="shared" si="35"/>
        <v>0.72836707553593061</v>
      </c>
      <c r="X30">
        <f t="shared" si="36"/>
        <v>5.4615388786045617E-3</v>
      </c>
      <c r="Y30">
        <f t="shared" si="37"/>
        <v>7.2836707553593063E-3</v>
      </c>
      <c r="Z30">
        <f t="shared" si="38"/>
        <v>0.71562186590196675</v>
      </c>
      <c r="AB30">
        <f t="shared" si="26"/>
        <v>508.78180946080073</v>
      </c>
      <c r="AC30">
        <f t="shared" si="27"/>
        <v>498.91630887292587</v>
      </c>
      <c r="AE30">
        <f t="shared" si="2"/>
        <v>0</v>
      </c>
      <c r="AF30">
        <f t="shared" si="3"/>
        <v>0</v>
      </c>
      <c r="AG30">
        <f t="shared" si="4"/>
        <v>-8.9452733237745843</v>
      </c>
      <c r="AH30">
        <f t="shared" si="5"/>
        <v>-273.07694393022808</v>
      </c>
      <c r="AI30">
        <f t="shared" si="6"/>
        <v>-282.02221725400267</v>
      </c>
      <c r="AJ30">
        <f t="shared" si="7"/>
        <v>9.8655005878748625</v>
      </c>
      <c r="AK30">
        <f t="shared" si="28"/>
        <v>35.614726662256054</v>
      </c>
      <c r="AL30">
        <f t="shared" si="39"/>
        <v>-236.54199000387175</v>
      </c>
      <c r="AN30">
        <f t="shared" si="9"/>
        <v>0</v>
      </c>
      <c r="AO30">
        <f t="shared" si="10"/>
        <v>0</v>
      </c>
      <c r="AP30">
        <f t="shared" si="11"/>
        <v>-1.0730040093716828</v>
      </c>
      <c r="AQ30">
        <f t="shared" si="12"/>
        <v>-32.756143395343464</v>
      </c>
      <c r="AR30">
        <f t="shared" si="13"/>
        <v>-33.829147404715151</v>
      </c>
      <c r="AS30">
        <f t="shared" si="14"/>
        <v>1.18338717019567</v>
      </c>
      <c r="AT30">
        <f t="shared" si="15"/>
        <v>4.2720600162893696</v>
      </c>
      <c r="AU30">
        <f t="shared" si="16"/>
        <v>-28.373700218230109</v>
      </c>
      <c r="AW30">
        <v>27</v>
      </c>
      <c r="AX30">
        <f>IF(Z30&gt;0, (R30*SUMPRODUCT(K30:$K$98, X30:$X$98)-K30*$AZ$3)/Z30, 0)</f>
        <v>697.17868143128055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8.7783159999999995E-3</v>
      </c>
      <c r="Q31" s="5">
        <f t="shared" si="30"/>
        <v>12.5</v>
      </c>
      <c r="R31">
        <f t="shared" si="0"/>
        <v>50000</v>
      </c>
      <c r="S31">
        <f t="shared" si="1"/>
        <v>691.64056768764419</v>
      </c>
      <c r="U31">
        <f t="shared" si="34"/>
        <v>8.7783159999999995E-3</v>
      </c>
      <c r="V31">
        <f t="shared" si="21"/>
        <v>0.01</v>
      </c>
      <c r="W31">
        <f t="shared" si="35"/>
        <v>0.71562186590196675</v>
      </c>
      <c r="X31">
        <f t="shared" si="36"/>
        <v>6.2819548753970892E-3</v>
      </c>
      <c r="Y31">
        <f t="shared" si="37"/>
        <v>7.1562186590196676E-3</v>
      </c>
      <c r="Z31">
        <f t="shared" si="38"/>
        <v>0.70218369236754996</v>
      </c>
      <c r="AB31">
        <f t="shared" si="26"/>
        <v>498.91630887292587</v>
      </c>
      <c r="AC31">
        <f t="shared" si="27"/>
        <v>485.65872761009837</v>
      </c>
      <c r="AE31">
        <f t="shared" si="2"/>
        <v>0</v>
      </c>
      <c r="AF31">
        <f t="shared" si="3"/>
        <v>0</v>
      </c>
      <c r="AG31">
        <f t="shared" si="4"/>
        <v>-8.7772961545943744</v>
      </c>
      <c r="AH31">
        <f t="shared" si="5"/>
        <v>-314.09774376985445</v>
      </c>
      <c r="AI31">
        <f t="shared" si="6"/>
        <v>-322.8750399244488</v>
      </c>
      <c r="AJ31">
        <f t="shared" si="7"/>
        <v>13.2575812628275</v>
      </c>
      <c r="AK31">
        <f t="shared" si="28"/>
        <v>34.924141621104816</v>
      </c>
      <c r="AL31">
        <f t="shared" si="39"/>
        <v>-274.69331704051649</v>
      </c>
      <c r="AN31">
        <f t="shared" si="9"/>
        <v>0</v>
      </c>
      <c r="AO31">
        <f t="shared" si="10"/>
        <v>0</v>
      </c>
      <c r="AP31">
        <f t="shared" si="11"/>
        <v>-0.94004892947717333</v>
      </c>
      <c r="AQ31">
        <f t="shared" si="12"/>
        <v>-33.639886655469965</v>
      </c>
      <c r="AR31">
        <f t="shared" si="13"/>
        <v>-34.579935584947137</v>
      </c>
      <c r="AS31">
        <f t="shared" si="14"/>
        <v>1.419887725567301</v>
      </c>
      <c r="AT31">
        <f t="shared" si="15"/>
        <v>3.7403776021211361</v>
      </c>
      <c r="AU31">
        <f t="shared" si="16"/>
        <v>-29.419670257258701</v>
      </c>
      <c r="AW31">
        <v>28</v>
      </c>
      <c r="AX31">
        <f>IF(Z31&gt;0, (R31*SUMPRODUCT(K31:$K$98, X31:$X$98)-K31*$AZ$3)/Z31, 0)</f>
        <v>691.64056768764419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1.019566E-2</v>
      </c>
      <c r="Q32" s="5">
        <f t="shared" si="30"/>
        <v>12.5</v>
      </c>
      <c r="R32">
        <f t="shared" si="0"/>
        <v>50000</v>
      </c>
      <c r="S32">
        <f t="shared" si="1"/>
        <v>682.3059265568678</v>
      </c>
      <c r="U32">
        <f t="shared" si="34"/>
        <v>1.019566E-2</v>
      </c>
      <c r="V32">
        <f t="shared" si="21"/>
        <v>0.01</v>
      </c>
      <c r="W32">
        <f t="shared" si="35"/>
        <v>0.70218369236754996</v>
      </c>
      <c r="X32">
        <f t="shared" si="36"/>
        <v>7.1592261849241345E-3</v>
      </c>
      <c r="Y32">
        <f t="shared" si="37"/>
        <v>7.0218369236754999E-3</v>
      </c>
      <c r="Z32">
        <f t="shared" si="38"/>
        <v>0.68800262925895028</v>
      </c>
      <c r="AB32">
        <f t="shared" si="26"/>
        <v>485.65872761009837</v>
      </c>
      <c r="AC32">
        <f t="shared" si="27"/>
        <v>469.4282714300893</v>
      </c>
      <c r="AE32">
        <f t="shared" si="2"/>
        <v>0</v>
      </c>
      <c r="AF32">
        <f t="shared" si="3"/>
        <v>0</v>
      </c>
      <c r="AG32">
        <f t="shared" si="4"/>
        <v>-8.6000328657368783</v>
      </c>
      <c r="AH32">
        <f t="shared" si="5"/>
        <v>-357.96130924620672</v>
      </c>
      <c r="AI32">
        <f t="shared" si="6"/>
        <v>-366.56134211194359</v>
      </c>
      <c r="AJ32">
        <f t="shared" si="7"/>
        <v>16.230456180009071</v>
      </c>
      <c r="AK32">
        <f t="shared" si="28"/>
        <v>33.996110932706891</v>
      </c>
      <c r="AL32">
        <f t="shared" si="39"/>
        <v>-316.33477499922765</v>
      </c>
      <c r="AN32">
        <f t="shared" si="9"/>
        <v>0</v>
      </c>
      <c r="AO32">
        <f t="shared" si="10"/>
        <v>0</v>
      </c>
      <c r="AP32">
        <f t="shared" si="11"/>
        <v>-0.82237859010186443</v>
      </c>
      <c r="AQ32">
        <f t="shared" si="12"/>
        <v>-34.230068815404415</v>
      </c>
      <c r="AR32">
        <f t="shared" si="13"/>
        <v>-35.052447405506278</v>
      </c>
      <c r="AS32">
        <f t="shared" si="14"/>
        <v>1.5520382164123612</v>
      </c>
      <c r="AT32">
        <f t="shared" si="15"/>
        <v>3.2508798761887721</v>
      </c>
      <c r="AU32">
        <f t="shared" si="16"/>
        <v>-30.249529312905146</v>
      </c>
      <c r="AW32">
        <v>29</v>
      </c>
      <c r="AX32">
        <f>IF(Z32&gt;0, (R32*SUMPRODUCT(K32:$K$98, X32:$X$98)-K32*$AZ$3)/Z32, 0)</f>
        <v>682.3059265568678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1.1804551E-2</v>
      </c>
      <c r="Q33" s="5">
        <f t="shared" si="30"/>
        <v>12.5</v>
      </c>
      <c r="R33">
        <f t="shared" si="0"/>
        <v>50000</v>
      </c>
      <c r="S33">
        <f t="shared" si="1"/>
        <v>669.74983635154854</v>
      </c>
      <c r="U33">
        <f t="shared" si="34"/>
        <v>1.1804551E-2</v>
      </c>
      <c r="V33">
        <f t="shared" si="21"/>
        <v>0.01</v>
      </c>
      <c r="W33">
        <f t="shared" si="35"/>
        <v>0.68800262925895028</v>
      </c>
      <c r="X33">
        <f t="shared" si="36"/>
        <v>8.1215621252213703E-3</v>
      </c>
      <c r="Y33">
        <f t="shared" si="37"/>
        <v>6.880026292589503E-3</v>
      </c>
      <c r="Z33">
        <f t="shared" si="38"/>
        <v>0.67300104084113932</v>
      </c>
      <c r="AB33">
        <f t="shared" si="26"/>
        <v>469.4282714300893</v>
      </c>
      <c r="AC33">
        <f t="shared" si="27"/>
        <v>450.74233696777492</v>
      </c>
      <c r="AE33">
        <f t="shared" si="2"/>
        <v>0</v>
      </c>
      <c r="AF33">
        <f t="shared" si="3"/>
        <v>0</v>
      </c>
      <c r="AG33">
        <f t="shared" si="4"/>
        <v>-8.4125130105142407</v>
      </c>
      <c r="AH33">
        <f t="shared" si="5"/>
        <v>-406.07810626106851</v>
      </c>
      <c r="AI33">
        <f t="shared" si="6"/>
        <v>-414.49061927158277</v>
      </c>
      <c r="AJ33">
        <f t="shared" si="7"/>
        <v>18.685934462314378</v>
      </c>
      <c r="AK33">
        <f t="shared" si="28"/>
        <v>32.859979000106257</v>
      </c>
      <c r="AL33">
        <f t="shared" si="39"/>
        <v>-362.94470580916214</v>
      </c>
      <c r="AN33">
        <f t="shared" si="9"/>
        <v>0</v>
      </c>
      <c r="AO33">
        <f t="shared" si="10"/>
        <v>0</v>
      </c>
      <c r="AP33">
        <f t="shared" si="11"/>
        <v>-0.71825624481489292</v>
      </c>
      <c r="AQ33">
        <f t="shared" si="12"/>
        <v>-34.67075002916269</v>
      </c>
      <c r="AR33">
        <f t="shared" si="13"/>
        <v>-35.389006273977586</v>
      </c>
      <c r="AS33">
        <f t="shared" si="14"/>
        <v>1.5953959418528973</v>
      </c>
      <c r="AT33">
        <f t="shared" si="15"/>
        <v>2.8055689294999167</v>
      </c>
      <c r="AU33">
        <f t="shared" si="16"/>
        <v>-30.98804140262477</v>
      </c>
      <c r="AW33">
        <v>30</v>
      </c>
      <c r="AX33">
        <f>IF(Z33&gt;0, (R33*SUMPRODUCT(K33:$K$98, X33:$X$98)-K33*$AZ$3)/Z33, 0)</f>
        <v>669.74983635154854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1.3628751999999999E-2</v>
      </c>
      <c r="Q34" s="5">
        <f t="shared" si="30"/>
        <v>12.5</v>
      </c>
      <c r="R34">
        <f t="shared" si="0"/>
        <v>50000</v>
      </c>
      <c r="S34">
        <f t="shared" si="1"/>
        <v>654.31596442027785</v>
      </c>
      <c r="U34">
        <f t="shared" si="34"/>
        <v>1.3628751999999999E-2</v>
      </c>
      <c r="V34">
        <f t="shared" si="21"/>
        <v>0.01</v>
      </c>
      <c r="W34">
        <f t="shared" si="35"/>
        <v>0.67300104084113932</v>
      </c>
      <c r="X34">
        <f t="shared" si="36"/>
        <v>9.1721642813657588E-3</v>
      </c>
      <c r="Y34">
        <f t="shared" si="37"/>
        <v>6.7300104084113931E-3</v>
      </c>
      <c r="Z34">
        <f t="shared" si="38"/>
        <v>0.65709886615136215</v>
      </c>
      <c r="AB34">
        <f t="shared" si="26"/>
        <v>450.74233696777492</v>
      </c>
      <c r="AC34">
        <f t="shared" si="27"/>
        <v>429.95027832529962</v>
      </c>
      <c r="AE34">
        <f t="shared" si="2"/>
        <v>0</v>
      </c>
      <c r="AF34">
        <f t="shared" si="3"/>
        <v>0</v>
      </c>
      <c r="AG34">
        <f t="shared" si="4"/>
        <v>-8.2137358268920266</v>
      </c>
      <c r="AH34">
        <f t="shared" si="5"/>
        <v>-458.60821406828796</v>
      </c>
      <c r="AI34">
        <f t="shared" si="6"/>
        <v>-466.82194989518001</v>
      </c>
      <c r="AJ34">
        <f t="shared" si="7"/>
        <v>20.792058642475297</v>
      </c>
      <c r="AK34">
        <f t="shared" si="28"/>
        <v>31.551963587744247</v>
      </c>
      <c r="AL34">
        <f t="shared" si="39"/>
        <v>-414.47792766496048</v>
      </c>
      <c r="AN34">
        <f t="shared" si="9"/>
        <v>0</v>
      </c>
      <c r="AO34">
        <f t="shared" si="10"/>
        <v>0</v>
      </c>
      <c r="AP34">
        <f t="shared" si="11"/>
        <v>-0.62614709476224151</v>
      </c>
      <c r="AQ34">
        <f t="shared" si="12"/>
        <v>-34.960486546548076</v>
      </c>
      <c r="AR34">
        <f t="shared" si="13"/>
        <v>-35.586633641310321</v>
      </c>
      <c r="AS34">
        <f t="shared" si="14"/>
        <v>1.5850141016817001</v>
      </c>
      <c r="AT34">
        <f t="shared" si="15"/>
        <v>2.4052600121162619</v>
      </c>
      <c r="AU34">
        <f t="shared" si="16"/>
        <v>-31.596359527512359</v>
      </c>
      <c r="AW34">
        <v>31</v>
      </c>
      <c r="AX34">
        <f>IF(Z34&gt;0, (R34*SUMPRODUCT(K34:$K$98, X34:$X$98)-K34*$AZ$3)/Z34, 0)</f>
        <v>654.31596442027785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1.5530428000000001E-2</v>
      </c>
      <c r="Q35" s="5">
        <f t="shared" si="30"/>
        <v>12.5</v>
      </c>
      <c r="R35">
        <f t="shared" ref="R35:R66" si="40">$C$6</f>
        <v>50000</v>
      </c>
      <c r="S35">
        <f t="shared" ref="S35:S66" si="41">AX35</f>
        <v>636.21262300664955</v>
      </c>
      <c r="U35">
        <f t="shared" si="34"/>
        <v>1.5530428000000001E-2</v>
      </c>
      <c r="V35">
        <f t="shared" si="21"/>
        <v>0.01</v>
      </c>
      <c r="W35">
        <f t="shared" si="35"/>
        <v>0.65709886615136215</v>
      </c>
      <c r="X35">
        <f t="shared" si="36"/>
        <v>1.0205026629645368E-2</v>
      </c>
      <c r="Y35">
        <f t="shared" si="37"/>
        <v>6.5709886615136215E-3</v>
      </c>
      <c r="Z35">
        <f t="shared" si="38"/>
        <v>0.64032285086020313</v>
      </c>
      <c r="AB35">
        <f t="shared" si="26"/>
        <v>429.95027832529962</v>
      </c>
      <c r="AC35">
        <f t="shared" si="27"/>
        <v>407.38148051686551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-8.0040356357525386</v>
      </c>
      <c r="AH35">
        <f t="shared" ref="AH35:AH66" si="45">-X35*R35</f>
        <v>-510.25133148226837</v>
      </c>
      <c r="AI35">
        <f t="shared" ref="AI35:AI66" si="46">SUM(AE35:AH35)</f>
        <v>-518.2553671180209</v>
      </c>
      <c r="AJ35">
        <f t="shared" ref="AJ35:AJ66" si="47">AB35-AC35</f>
        <v>22.568797808434113</v>
      </c>
      <c r="AK35">
        <f t="shared" si="28"/>
        <v>30.096519482770976</v>
      </c>
      <c r="AL35">
        <f t="shared" si="39"/>
        <v>-465.5900498268158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-0.54478686735893289</v>
      </c>
      <c r="AQ35">
        <f t="shared" ref="AQ35:AQ66" si="51">AH35*$K35</f>
        <v>-34.729758473622034</v>
      </c>
      <c r="AR35">
        <f t="shared" ref="AR35:AR66" si="52">AI35*$K35</f>
        <v>-35.274545340980964</v>
      </c>
      <c r="AS35">
        <f t="shared" ref="AS35:AS66" si="53">AJ35*$K35</f>
        <v>1.536123178062035</v>
      </c>
      <c r="AT35">
        <f t="shared" ref="AT35:AT66" si="54">AK35*$K35</f>
        <v>2.048490200891556</v>
      </c>
      <c r="AU35">
        <f t="shared" ref="AU35:AU66" si="55">AL35*$K35</f>
        <v>-31.689931962027373</v>
      </c>
      <c r="AW35">
        <v>32</v>
      </c>
      <c r="AX35">
        <f>IF(Z35&gt;0, (R35*SUMPRODUCT(K35:$K$98, X35:$X$98)-K35*$AZ$3)/Z35, 0)</f>
        <v>636.21262300664955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1.7564712E-2</v>
      </c>
      <c r="Q36" s="5">
        <f t="shared" si="30"/>
        <v>12.5</v>
      </c>
      <c r="R36">
        <f t="shared" si="40"/>
        <v>50000</v>
      </c>
      <c r="S36">
        <f t="shared" si="41"/>
        <v>616.24001016385944</v>
      </c>
      <c r="U36">
        <f t="shared" si="34"/>
        <v>1.7564712E-2</v>
      </c>
      <c r="V36">
        <f t="shared" ref="V36:V67" si="57">$C$10</f>
        <v>0.01</v>
      </c>
      <c r="W36">
        <f t="shared" si="35"/>
        <v>0.64032285086020313</v>
      </c>
      <c r="X36">
        <f t="shared" si="36"/>
        <v>1.124708646237842E-2</v>
      </c>
      <c r="Y36">
        <f t="shared" si="37"/>
        <v>6.4032285086020315E-3</v>
      </c>
      <c r="Z36">
        <f t="shared" si="38"/>
        <v>0.62267253588922278</v>
      </c>
      <c r="AB36">
        <f t="shared" ref="AB36:AB67" si="58">AC35</f>
        <v>407.38148051686551</v>
      </c>
      <c r="AC36">
        <f t="shared" si="27"/>
        <v>383.7157298451308</v>
      </c>
      <c r="AE36">
        <f t="shared" si="42"/>
        <v>0</v>
      </c>
      <c r="AF36">
        <f t="shared" si="43"/>
        <v>0</v>
      </c>
      <c r="AG36">
        <f t="shared" si="44"/>
        <v>-7.783406698615285</v>
      </c>
      <c r="AH36">
        <f t="shared" si="45"/>
        <v>-562.354323118921</v>
      </c>
      <c r="AI36">
        <f t="shared" si="46"/>
        <v>-570.1377298175363</v>
      </c>
      <c r="AJ36">
        <f t="shared" si="47"/>
        <v>23.665750671734713</v>
      </c>
      <c r="AK36">
        <f t="shared" ref="AK36:AK67" si="59">G36*SUM(AB36:AB36, AE36:AF36)</f>
        <v>28.516703636180587</v>
      </c>
      <c r="AL36">
        <f t="shared" si="39"/>
        <v>-517.95527550962095</v>
      </c>
      <c r="AN36">
        <f t="shared" si="48"/>
        <v>0</v>
      </c>
      <c r="AO36">
        <f t="shared" si="49"/>
        <v>0</v>
      </c>
      <c r="AP36">
        <f t="shared" si="50"/>
        <v>-0.4730089055882159</v>
      </c>
      <c r="AQ36">
        <f t="shared" si="51"/>
        <v>-34.175087237649485</v>
      </c>
      <c r="AR36">
        <f t="shared" si="52"/>
        <v>-34.648096143237701</v>
      </c>
      <c r="AS36">
        <f t="shared" si="53"/>
        <v>1.4382019671607706</v>
      </c>
      <c r="AT36">
        <f t="shared" si="54"/>
        <v>1.7330014093100119</v>
      </c>
      <c r="AU36">
        <f t="shared" si="55"/>
        <v>-31.47689276676692</v>
      </c>
      <c r="AW36">
        <v>33</v>
      </c>
      <c r="AX36">
        <f>IF(Z36&gt;0, (R36*SUMPRODUCT(K36:$K$98, X36:$X$98)-K36*$AZ$3)/Z36, 0)</f>
        <v>616.24001016385944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40"/>
        <v>50000</v>
      </c>
      <c r="S37">
        <f t="shared" si="41"/>
        <v>594.95419377390931</v>
      </c>
      <c r="U37">
        <f t="shared" si="34"/>
        <v>1.9807176999999999E-2</v>
      </c>
      <c r="V37">
        <f t="shared" si="57"/>
        <v>0.01</v>
      </c>
      <c r="W37">
        <f t="shared" si="35"/>
        <v>0.62267253588922278</v>
      </c>
      <c r="X37">
        <f t="shared" si="36"/>
        <v>1.2333385131396687E-2</v>
      </c>
      <c r="Y37">
        <f t="shared" si="37"/>
        <v>6.2267253588922282E-3</v>
      </c>
      <c r="Z37">
        <f t="shared" si="38"/>
        <v>0.60411242539893384</v>
      </c>
      <c r="AB37">
        <f t="shared" si="58"/>
        <v>383.7157298451308</v>
      </c>
      <c r="AC37">
        <f t="shared" si="27"/>
        <v>359.41922100202362</v>
      </c>
      <c r="AE37">
        <f t="shared" si="42"/>
        <v>0</v>
      </c>
      <c r="AF37">
        <f t="shared" si="43"/>
        <v>0</v>
      </c>
      <c r="AG37">
        <f t="shared" si="44"/>
        <v>-7.5514053174866733</v>
      </c>
      <c r="AH37">
        <f t="shared" si="45"/>
        <v>-616.66925656983437</v>
      </c>
      <c r="AI37">
        <f t="shared" si="46"/>
        <v>-624.22066188732106</v>
      </c>
      <c r="AJ37">
        <f t="shared" si="47"/>
        <v>24.296508843107176</v>
      </c>
      <c r="AK37">
        <f t="shared" si="59"/>
        <v>26.860101089159159</v>
      </c>
      <c r="AL37">
        <f t="shared" si="39"/>
        <v>-573.06405195505477</v>
      </c>
      <c r="AN37">
        <f t="shared" si="48"/>
        <v>0</v>
      </c>
      <c r="AO37">
        <f t="shared" si="49"/>
        <v>0</v>
      </c>
      <c r="AP37">
        <f t="shared" si="50"/>
        <v>-0.4097409334078318</v>
      </c>
      <c r="AQ37">
        <f t="shared" si="51"/>
        <v>-33.460611127007432</v>
      </c>
      <c r="AR37">
        <f t="shared" si="52"/>
        <v>-33.870352060415264</v>
      </c>
      <c r="AS37">
        <f t="shared" si="53"/>
        <v>1.3183339780309631</v>
      </c>
      <c r="AT37">
        <f t="shared" si="54"/>
        <v>1.4574350639363911</v>
      </c>
      <c r="AU37">
        <f t="shared" si="55"/>
        <v>-31.09458301844791</v>
      </c>
      <c r="AW37">
        <v>34</v>
      </c>
      <c r="AX37">
        <f>IF(Z37&gt;0, (R37*SUMPRODUCT(K37:$K$98, X37:$X$98)-K37*$AZ$3)/Z37, 0)</f>
        <v>594.95419377390931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2.2489294999999999E-2</v>
      </c>
      <c r="Q38" s="5">
        <f t="shared" si="60"/>
        <v>12.5</v>
      </c>
      <c r="R38">
        <f t="shared" si="40"/>
        <v>50000</v>
      </c>
      <c r="S38">
        <f t="shared" si="41"/>
        <v>572.77540483224436</v>
      </c>
      <c r="U38">
        <f t="shared" si="34"/>
        <v>2.2489294999999999E-2</v>
      </c>
      <c r="V38">
        <f t="shared" si="57"/>
        <v>0.01</v>
      </c>
      <c r="W38">
        <f t="shared" si="35"/>
        <v>0.60411242539893384</v>
      </c>
      <c r="X38">
        <f t="shared" si="36"/>
        <v>1.3586062547962116E-2</v>
      </c>
      <c r="Y38">
        <f t="shared" si="37"/>
        <v>6.0411242539893384E-3</v>
      </c>
      <c r="Z38">
        <f t="shared" si="38"/>
        <v>0.58448523859698231</v>
      </c>
      <c r="AB38">
        <f t="shared" si="58"/>
        <v>359.41922100202362</v>
      </c>
      <c r="AC38">
        <f t="shared" si="27"/>
        <v>334.7787691558575</v>
      </c>
      <c r="AE38">
        <f t="shared" si="42"/>
        <v>0</v>
      </c>
      <c r="AF38">
        <f t="shared" si="43"/>
        <v>0</v>
      </c>
      <c r="AG38">
        <f t="shared" si="44"/>
        <v>-7.3060654824622793</v>
      </c>
      <c r="AH38">
        <f t="shared" si="45"/>
        <v>-679.30312739810586</v>
      </c>
      <c r="AI38">
        <f t="shared" si="46"/>
        <v>-686.60919288056812</v>
      </c>
      <c r="AJ38">
        <f t="shared" si="47"/>
        <v>24.640451846166116</v>
      </c>
      <c r="AK38">
        <f t="shared" si="59"/>
        <v>25.159345470141655</v>
      </c>
      <c r="AL38">
        <f t="shared" si="39"/>
        <v>-636.8093955642604</v>
      </c>
      <c r="AN38">
        <f t="shared" si="48"/>
        <v>0</v>
      </c>
      <c r="AO38">
        <f t="shared" si="49"/>
        <v>0</v>
      </c>
      <c r="AP38">
        <f t="shared" si="50"/>
        <v>-0.35395423156140121</v>
      </c>
      <c r="AQ38">
        <f t="shared" si="51"/>
        <v>-32.909945446371729</v>
      </c>
      <c r="AR38">
        <f t="shared" si="52"/>
        <v>-33.263899677933132</v>
      </c>
      <c r="AS38">
        <f t="shared" si="53"/>
        <v>1.1937467874427126</v>
      </c>
      <c r="AT38">
        <f t="shared" si="54"/>
        <v>1.2188854334591281</v>
      </c>
      <c r="AU38">
        <f t="shared" si="55"/>
        <v>-30.851267457031295</v>
      </c>
      <c r="AW38">
        <v>35</v>
      </c>
      <c r="AX38">
        <f>IF(Z38&gt;0, (R38*SUMPRODUCT(K38:$K$98, X38:$X$98)-K38*$AZ$3)/Z38, 0)</f>
        <v>572.77540483224436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2.5348699999999998E-2</v>
      </c>
      <c r="Q39" s="5">
        <f t="shared" si="60"/>
        <v>12.5</v>
      </c>
      <c r="R39">
        <f t="shared" si="40"/>
        <v>50000</v>
      </c>
      <c r="S39">
        <f t="shared" si="41"/>
        <v>549.36242750314557</v>
      </c>
      <c r="U39">
        <f t="shared" si="34"/>
        <v>2.5348699999999998E-2</v>
      </c>
      <c r="V39">
        <f t="shared" si="57"/>
        <v>0.01</v>
      </c>
      <c r="W39">
        <f t="shared" si="35"/>
        <v>0.58448523859698231</v>
      </c>
      <c r="X39">
        <f t="shared" si="36"/>
        <v>1.4815940967623325E-2</v>
      </c>
      <c r="Y39">
        <f t="shared" si="37"/>
        <v>5.8448523859698231E-3</v>
      </c>
      <c r="Z39">
        <f t="shared" si="38"/>
        <v>0.56382444524338915</v>
      </c>
      <c r="AB39">
        <f t="shared" si="58"/>
        <v>334.7787691558575</v>
      </c>
      <c r="AC39">
        <f t="shared" si="27"/>
        <v>309.74396592452263</v>
      </c>
      <c r="AE39">
        <f t="shared" si="42"/>
        <v>0</v>
      </c>
      <c r="AF39">
        <f t="shared" si="43"/>
        <v>0</v>
      </c>
      <c r="AG39">
        <f t="shared" si="44"/>
        <v>-7.0478055655423644</v>
      </c>
      <c r="AH39">
        <f t="shared" si="45"/>
        <v>-740.79704838116629</v>
      </c>
      <c r="AI39">
        <f t="shared" si="46"/>
        <v>-747.84485394670867</v>
      </c>
      <c r="AJ39">
        <f t="shared" si="47"/>
        <v>25.034803231334877</v>
      </c>
      <c r="AK39">
        <f t="shared" si="59"/>
        <v>23.434513840910029</v>
      </c>
      <c r="AL39">
        <f t="shared" si="39"/>
        <v>-699.37553687446371</v>
      </c>
      <c r="AN39">
        <f t="shared" si="48"/>
        <v>0</v>
      </c>
      <c r="AO39">
        <f t="shared" si="49"/>
        <v>0</v>
      </c>
      <c r="AP39">
        <f t="shared" si="50"/>
        <v>-0.30485929430018449</v>
      </c>
      <c r="AQ39">
        <f t="shared" si="51"/>
        <v>-32.043855819930322</v>
      </c>
      <c r="AR39">
        <f t="shared" si="52"/>
        <v>-32.348715114230508</v>
      </c>
      <c r="AS39">
        <f t="shared" si="53"/>
        <v>1.0829033768132055</v>
      </c>
      <c r="AT39">
        <f t="shared" si="54"/>
        <v>1.0136813913733378</v>
      </c>
      <c r="AU39">
        <f t="shared" si="55"/>
        <v>-30.252130346043959</v>
      </c>
      <c r="AW39">
        <v>36</v>
      </c>
      <c r="AX39">
        <f>IF(Z39&gt;0, (R39*SUMPRODUCT(K39:$K$98, X39:$X$98)-K39*$AZ$3)/Z39, 0)</f>
        <v>549.36242750314557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2.8197647999999999E-2</v>
      </c>
      <c r="Q40" s="5">
        <f t="shared" si="60"/>
        <v>12.5</v>
      </c>
      <c r="R40">
        <f t="shared" si="40"/>
        <v>50000</v>
      </c>
      <c r="S40">
        <f t="shared" si="41"/>
        <v>525.05616275220075</v>
      </c>
      <c r="U40">
        <f t="shared" si="34"/>
        <v>2.8197647999999999E-2</v>
      </c>
      <c r="V40">
        <f t="shared" si="57"/>
        <v>0.01</v>
      </c>
      <c r="W40">
        <f t="shared" si="35"/>
        <v>0.56382444524338915</v>
      </c>
      <c r="X40">
        <f t="shared" si="36"/>
        <v>1.5898523240768361E-2</v>
      </c>
      <c r="Y40">
        <f t="shared" si="37"/>
        <v>5.6382444524338913E-3</v>
      </c>
      <c r="Z40">
        <f t="shared" si="38"/>
        <v>0.54228767755018692</v>
      </c>
      <c r="AB40">
        <f t="shared" si="58"/>
        <v>309.74396592452263</v>
      </c>
      <c r="AC40">
        <f t="shared" si="27"/>
        <v>284.73148708230389</v>
      </c>
      <c r="AE40">
        <f t="shared" si="42"/>
        <v>0</v>
      </c>
      <c r="AF40">
        <f t="shared" si="43"/>
        <v>0</v>
      </c>
      <c r="AG40">
        <f t="shared" si="44"/>
        <v>-6.7785959693773368</v>
      </c>
      <c r="AH40">
        <f t="shared" si="45"/>
        <v>-794.92616203841806</v>
      </c>
      <c r="AI40">
        <f t="shared" si="46"/>
        <v>-801.70475800779536</v>
      </c>
      <c r="AJ40">
        <f t="shared" si="47"/>
        <v>25.012478842218741</v>
      </c>
      <c r="AK40">
        <f t="shared" si="59"/>
        <v>21.682077614716587</v>
      </c>
      <c r="AL40">
        <f t="shared" si="39"/>
        <v>-755.01020155085996</v>
      </c>
      <c r="AN40">
        <f t="shared" si="48"/>
        <v>0</v>
      </c>
      <c r="AO40">
        <f t="shared" si="49"/>
        <v>0</v>
      </c>
      <c r="AP40">
        <f t="shared" si="50"/>
        <v>-0.26179855918480149</v>
      </c>
      <c r="AQ40">
        <f t="shared" si="51"/>
        <v>-30.701125250732172</v>
      </c>
      <c r="AR40">
        <f t="shared" si="52"/>
        <v>-30.962923809916973</v>
      </c>
      <c r="AS40">
        <f t="shared" si="53"/>
        <v>0.96601581686165905</v>
      </c>
      <c r="AT40">
        <f t="shared" si="54"/>
        <v>0.83739120981822612</v>
      </c>
      <c r="AU40">
        <f t="shared" si="55"/>
        <v>-29.159516783237084</v>
      </c>
      <c r="AW40">
        <v>37</v>
      </c>
      <c r="AX40">
        <f>IF(Z40&gt;0, (R40*SUMPRODUCT(K40:$K$98, X40:$X$98)-K40*$AZ$3)/Z40, 0)</f>
        <v>525.05616275220075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3.1331300999999999E-2</v>
      </c>
      <c r="Q41" s="5">
        <f t="shared" si="60"/>
        <v>12.5</v>
      </c>
      <c r="R41">
        <f t="shared" si="40"/>
        <v>50000</v>
      </c>
      <c r="S41">
        <f t="shared" si="41"/>
        <v>500.71414548734646</v>
      </c>
      <c r="U41">
        <f t="shared" si="34"/>
        <v>3.1331300999999999E-2</v>
      </c>
      <c r="V41">
        <f t="shared" si="57"/>
        <v>0.01</v>
      </c>
      <c r="W41">
        <f t="shared" si="35"/>
        <v>0.54228767755018692</v>
      </c>
      <c r="X41">
        <f t="shared" si="36"/>
        <v>1.6990578453915849E-2</v>
      </c>
      <c r="Y41">
        <f t="shared" si="37"/>
        <v>5.4228767755018694E-3</v>
      </c>
      <c r="Z41">
        <f t="shared" si="38"/>
        <v>0.51987422232076919</v>
      </c>
      <c r="AB41">
        <f t="shared" si="58"/>
        <v>284.73148708230389</v>
      </c>
      <c r="AC41">
        <f t="shared" si="27"/>
        <v>260.30837699024272</v>
      </c>
      <c r="AE41">
        <f t="shared" si="42"/>
        <v>0</v>
      </c>
      <c r="AF41">
        <f t="shared" si="43"/>
        <v>0</v>
      </c>
      <c r="AG41">
        <f t="shared" si="44"/>
        <v>-6.4984277790096145</v>
      </c>
      <c r="AH41">
        <f t="shared" si="45"/>
        <v>-849.5289226957924</v>
      </c>
      <c r="AI41">
        <f t="shared" si="46"/>
        <v>-856.02735047480201</v>
      </c>
      <c r="AJ41">
        <f t="shared" si="47"/>
        <v>24.423110092061165</v>
      </c>
      <c r="AK41">
        <f t="shared" si="59"/>
        <v>19.931204095761274</v>
      </c>
      <c r="AL41">
        <f t="shared" si="39"/>
        <v>-811.6730362869796</v>
      </c>
      <c r="AN41">
        <f t="shared" si="48"/>
        <v>0</v>
      </c>
      <c r="AO41">
        <f t="shared" si="49"/>
        <v>0</v>
      </c>
      <c r="AP41">
        <f t="shared" si="50"/>
        <v>-0.22408757511943578</v>
      </c>
      <c r="AQ41">
        <f t="shared" si="51"/>
        <v>-29.294605211376169</v>
      </c>
      <c r="AR41">
        <f t="shared" si="52"/>
        <v>-29.518692786495606</v>
      </c>
      <c r="AS41">
        <f t="shared" si="53"/>
        <v>0.84219071189540862</v>
      </c>
      <c r="AT41">
        <f t="shared" si="54"/>
        <v>0.68729473449813383</v>
      </c>
      <c r="AU41">
        <f t="shared" si="55"/>
        <v>-27.989207340102062</v>
      </c>
      <c r="AW41">
        <v>38</v>
      </c>
      <c r="AX41">
        <f>IF(Z41&gt;0, (R41*SUMPRODUCT(K41:$K$98, X41:$X$98)-K41*$AZ$3)/Z41, 0)</f>
        <v>500.71414548734646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3.466458E-2</v>
      </c>
      <c r="Q42" s="5">
        <f t="shared" si="60"/>
        <v>12.5</v>
      </c>
      <c r="R42">
        <f t="shared" si="40"/>
        <v>50000</v>
      </c>
      <c r="S42">
        <f t="shared" si="41"/>
        <v>476.42628326103107</v>
      </c>
      <c r="U42">
        <f t="shared" si="34"/>
        <v>3.466458E-2</v>
      </c>
      <c r="V42">
        <f t="shared" si="57"/>
        <v>0.01</v>
      </c>
      <c r="W42">
        <f t="shared" si="35"/>
        <v>0.51987422232076919</v>
      </c>
      <c r="X42">
        <f t="shared" si="36"/>
        <v>1.8021221569576088E-2</v>
      </c>
      <c r="Y42">
        <f t="shared" si="37"/>
        <v>5.198742223207692E-3</v>
      </c>
      <c r="Z42">
        <f t="shared" si="38"/>
        <v>0.49665425852798539</v>
      </c>
      <c r="AB42">
        <f t="shared" si="58"/>
        <v>260.30837699024272</v>
      </c>
      <c r="AC42">
        <f t="shared" si="27"/>
        <v>236.61914245625132</v>
      </c>
      <c r="AE42">
        <f t="shared" si="42"/>
        <v>0</v>
      </c>
      <c r="AF42">
        <f t="shared" si="43"/>
        <v>0</v>
      </c>
      <c r="AG42">
        <f t="shared" si="44"/>
        <v>-6.2081782315998177</v>
      </c>
      <c r="AH42">
        <f t="shared" si="45"/>
        <v>-901.06107847880446</v>
      </c>
      <c r="AI42">
        <f t="shared" si="46"/>
        <v>-907.26925671040431</v>
      </c>
      <c r="AJ42">
        <f t="shared" si="47"/>
        <v>23.689234533991396</v>
      </c>
      <c r="AK42">
        <f t="shared" si="59"/>
        <v>18.221586389316993</v>
      </c>
      <c r="AL42">
        <f t="shared" si="39"/>
        <v>-865.35843578709603</v>
      </c>
      <c r="AN42">
        <f t="shared" si="48"/>
        <v>0</v>
      </c>
      <c r="AO42">
        <f t="shared" si="49"/>
        <v>0</v>
      </c>
      <c r="AP42">
        <f t="shared" si="50"/>
        <v>-0.1911417836549176</v>
      </c>
      <c r="AQ42">
        <f t="shared" si="51"/>
        <v>-27.742505981191751</v>
      </c>
      <c r="AR42">
        <f t="shared" si="52"/>
        <v>-27.933647764846672</v>
      </c>
      <c r="AS42">
        <f t="shared" si="53"/>
        <v>0.72936091286798344</v>
      </c>
      <c r="AT42">
        <f t="shared" si="54"/>
        <v>0.5610190934512993</v>
      </c>
      <c r="AU42">
        <f t="shared" si="55"/>
        <v>-26.64326775852739</v>
      </c>
      <c r="AW42">
        <v>39</v>
      </c>
      <c r="AX42">
        <f>IF(Z42&gt;0, (R42*SUMPRODUCT(K42:$K$98, X42:$X$98)-K42*$AZ$3)/Z42, 0)</f>
        <v>476.42628326103107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3.8375247000000001E-2</v>
      </c>
      <c r="Q43" s="5">
        <f t="shared" si="60"/>
        <v>12.5</v>
      </c>
      <c r="R43">
        <f t="shared" si="40"/>
        <v>50000</v>
      </c>
      <c r="S43">
        <f t="shared" si="41"/>
        <v>452.53605741896462</v>
      </c>
      <c r="U43">
        <f t="shared" si="34"/>
        <v>3.8375247000000001E-2</v>
      </c>
      <c r="V43">
        <f t="shared" si="57"/>
        <v>0.01</v>
      </c>
      <c r="W43">
        <f t="shared" si="35"/>
        <v>0.49665425852798539</v>
      </c>
      <c r="X43">
        <f t="shared" si="36"/>
        <v>1.9059229844613296E-2</v>
      </c>
      <c r="Y43">
        <f t="shared" si="37"/>
        <v>4.9665425852798541E-3</v>
      </c>
      <c r="Z43">
        <f t="shared" si="38"/>
        <v>0.47262848609809227</v>
      </c>
      <c r="AB43">
        <f t="shared" si="58"/>
        <v>236.61914245625132</v>
      </c>
      <c r="AC43">
        <f t="shared" si="27"/>
        <v>213.88143172272461</v>
      </c>
      <c r="AE43">
        <f t="shared" si="42"/>
        <v>0</v>
      </c>
      <c r="AF43">
        <f t="shared" si="43"/>
        <v>0</v>
      </c>
      <c r="AG43">
        <f t="shared" si="44"/>
        <v>-5.9078560762261532</v>
      </c>
      <c r="AH43">
        <f t="shared" si="45"/>
        <v>-952.96149223066482</v>
      </c>
      <c r="AI43">
        <f t="shared" si="46"/>
        <v>-958.86934830689097</v>
      </c>
      <c r="AJ43">
        <f t="shared" si="47"/>
        <v>22.737710733526711</v>
      </c>
      <c r="AK43">
        <f t="shared" si="59"/>
        <v>16.563339971937594</v>
      </c>
      <c r="AL43">
        <f t="shared" si="39"/>
        <v>-919.56829760142671</v>
      </c>
      <c r="AN43">
        <f t="shared" si="48"/>
        <v>0</v>
      </c>
      <c r="AO43">
        <f t="shared" si="49"/>
        <v>0</v>
      </c>
      <c r="AP43">
        <f t="shared" si="50"/>
        <v>-0.16240647558802715</v>
      </c>
      <c r="AQ43">
        <f t="shared" si="51"/>
        <v>-26.196832713492949</v>
      </c>
      <c r="AR43">
        <f t="shared" si="52"/>
        <v>-26.359239189080977</v>
      </c>
      <c r="AS43">
        <f t="shared" si="53"/>
        <v>0.62505779008939588</v>
      </c>
      <c r="AT43">
        <f t="shared" si="54"/>
        <v>0.45532484781298249</v>
      </c>
      <c r="AU43">
        <f t="shared" si="55"/>
        <v>-25.278856551178599</v>
      </c>
      <c r="AW43">
        <v>40</v>
      </c>
      <c r="AX43">
        <f>IF(Z43&gt;0, (R43*SUMPRODUCT(K43:$K$98, X43:$X$98)-K43*$AZ$3)/Z43, 0)</f>
        <v>452.53605741896462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4.2655799000000001E-2</v>
      </c>
      <c r="Q44" s="5">
        <f t="shared" si="60"/>
        <v>12.5</v>
      </c>
      <c r="R44">
        <f t="shared" si="40"/>
        <v>50000</v>
      </c>
      <c r="S44">
        <f t="shared" si="41"/>
        <v>429.1606063188932</v>
      </c>
      <c r="U44">
        <f t="shared" si="34"/>
        <v>4.2655799000000001E-2</v>
      </c>
      <c r="V44">
        <f t="shared" si="57"/>
        <v>0.01</v>
      </c>
      <c r="W44">
        <f t="shared" si="35"/>
        <v>0.47262848609809227</v>
      </c>
      <c r="X44">
        <f t="shared" si="36"/>
        <v>2.016034570467452E-2</v>
      </c>
      <c r="Y44">
        <f t="shared" si="37"/>
        <v>4.7262848609809227E-3</v>
      </c>
      <c r="Z44">
        <f t="shared" si="38"/>
        <v>0.44774185553243684</v>
      </c>
      <c r="AB44">
        <f t="shared" si="58"/>
        <v>213.88143172272461</v>
      </c>
      <c r="AC44">
        <f t="shared" si="27"/>
        <v>192.15316619464687</v>
      </c>
      <c r="AE44">
        <f t="shared" si="42"/>
        <v>0</v>
      </c>
      <c r="AF44">
        <f t="shared" si="43"/>
        <v>0</v>
      </c>
      <c r="AG44">
        <f t="shared" si="44"/>
        <v>-5.5967731941554604</v>
      </c>
      <c r="AH44">
        <f t="shared" si="45"/>
        <v>-1008.0172852337259</v>
      </c>
      <c r="AI44">
        <f t="shared" si="46"/>
        <v>-1013.6140584278814</v>
      </c>
      <c r="AJ44">
        <f t="shared" si="47"/>
        <v>21.728265528077742</v>
      </c>
      <c r="AK44">
        <f t="shared" si="59"/>
        <v>14.971700220590725</v>
      </c>
      <c r="AL44">
        <f t="shared" si="39"/>
        <v>-976.91409267921301</v>
      </c>
      <c r="AN44">
        <f t="shared" si="48"/>
        <v>0</v>
      </c>
      <c r="AO44">
        <f t="shared" si="49"/>
        <v>0</v>
      </c>
      <c r="AP44">
        <f t="shared" si="50"/>
        <v>-0.13737038647604069</v>
      </c>
      <c r="AQ44">
        <f t="shared" si="51"/>
        <v>-24.741349924933189</v>
      </c>
      <c r="AR44">
        <f t="shared" si="52"/>
        <v>-24.878720311409229</v>
      </c>
      <c r="AS44">
        <f t="shared" si="53"/>
        <v>0.53331091496847305</v>
      </c>
      <c r="AT44">
        <f t="shared" si="54"/>
        <v>0.36747393080957569</v>
      </c>
      <c r="AU44">
        <f t="shared" si="55"/>
        <v>-23.97793546563118</v>
      </c>
      <c r="AW44">
        <v>41</v>
      </c>
      <c r="AX44">
        <f>IF(Z44&gt;0, (R44*SUMPRODUCT(K44:$K$98, X44:$X$98)-K44*$AZ$3)/Z44, 0)</f>
        <v>429.1606063188932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4.7231987000000003E-2</v>
      </c>
      <c r="Q45" s="5">
        <f t="shared" si="60"/>
        <v>12.5</v>
      </c>
      <c r="R45">
        <f t="shared" si="40"/>
        <v>50000</v>
      </c>
      <c r="S45">
        <f t="shared" si="41"/>
        <v>406.05265939919758</v>
      </c>
      <c r="U45">
        <f t="shared" si="34"/>
        <v>4.7231987000000003E-2</v>
      </c>
      <c r="V45">
        <f t="shared" si="57"/>
        <v>0.01</v>
      </c>
      <c r="W45">
        <f t="shared" si="35"/>
        <v>0.44774185553243684</v>
      </c>
      <c r="X45">
        <f t="shared" si="36"/>
        <v>2.1147737499863935E-2</v>
      </c>
      <c r="Y45">
        <f t="shared" si="37"/>
        <v>4.4774185553243685E-3</v>
      </c>
      <c r="Z45">
        <f t="shared" si="38"/>
        <v>0.42211669947724856</v>
      </c>
      <c r="AB45">
        <f t="shared" si="58"/>
        <v>192.15316619464687</v>
      </c>
      <c r="AC45">
        <f t="shared" si="27"/>
        <v>171.40160839954865</v>
      </c>
      <c r="AE45">
        <f t="shared" si="42"/>
        <v>0</v>
      </c>
      <c r="AF45">
        <f t="shared" si="43"/>
        <v>0</v>
      </c>
      <c r="AG45">
        <f t="shared" si="44"/>
        <v>-5.2764587434656072</v>
      </c>
      <c r="AH45">
        <f t="shared" si="45"/>
        <v>-1057.3868749931967</v>
      </c>
      <c r="AI45">
        <f t="shared" si="46"/>
        <v>-1062.6633337366623</v>
      </c>
      <c r="AJ45">
        <f t="shared" si="47"/>
        <v>20.751557795098222</v>
      </c>
      <c r="AK45">
        <f t="shared" si="59"/>
        <v>13.450721633625282</v>
      </c>
      <c r="AL45">
        <f t="shared" si="39"/>
        <v>-1028.4610543079386</v>
      </c>
      <c r="AN45">
        <f t="shared" si="48"/>
        <v>0</v>
      </c>
      <c r="AO45">
        <f t="shared" si="49"/>
        <v>0</v>
      </c>
      <c r="AP45">
        <f t="shared" si="50"/>
        <v>-0.11563250562773121</v>
      </c>
      <c r="AQ45">
        <f t="shared" si="51"/>
        <v>-23.172415386504746</v>
      </c>
      <c r="AR45">
        <f t="shared" si="52"/>
        <v>-23.288047892132475</v>
      </c>
      <c r="AS45">
        <f t="shared" si="53"/>
        <v>0.45476611117210097</v>
      </c>
      <c r="AT45">
        <f t="shared" si="54"/>
        <v>0.29476979175159151</v>
      </c>
      <c r="AU45">
        <f t="shared" si="55"/>
        <v>-22.538511989208782</v>
      </c>
      <c r="AW45">
        <v>42</v>
      </c>
      <c r="AX45">
        <f>IF(Z45&gt;0, (R45*SUMPRODUCT(K45:$K$98, X45:$X$98)-K45*$AZ$3)/Z45, 0)</f>
        <v>406.05265939919758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5.2092880000000001E-2</v>
      </c>
      <c r="Q46" s="5">
        <f t="shared" si="60"/>
        <v>12.5</v>
      </c>
      <c r="R46">
        <f t="shared" si="40"/>
        <v>50000</v>
      </c>
      <c r="S46">
        <f t="shared" si="41"/>
        <v>383.40264742406276</v>
      </c>
      <c r="U46">
        <f t="shared" si="34"/>
        <v>5.2092880000000001E-2</v>
      </c>
      <c r="V46">
        <f t="shared" si="57"/>
        <v>0.01</v>
      </c>
      <c r="W46">
        <f t="shared" si="35"/>
        <v>0.42211669947724856</v>
      </c>
      <c r="X46">
        <f t="shared" si="36"/>
        <v>2.1989274571864371E-2</v>
      </c>
      <c r="Y46">
        <f t="shared" si="37"/>
        <v>4.2211669947724859E-3</v>
      </c>
      <c r="Z46">
        <f t="shared" si="38"/>
        <v>0.39590625791061168</v>
      </c>
      <c r="AB46">
        <f t="shared" si="58"/>
        <v>171.40160839954865</v>
      </c>
      <c r="AC46">
        <f t="shared" si="27"/>
        <v>151.79150741468231</v>
      </c>
      <c r="AE46">
        <f t="shared" si="42"/>
        <v>0</v>
      </c>
      <c r="AF46">
        <f t="shared" si="43"/>
        <v>0</v>
      </c>
      <c r="AG46">
        <f t="shared" si="44"/>
        <v>-4.9488282238826464</v>
      </c>
      <c r="AH46">
        <f t="shared" si="45"/>
        <v>-1099.4637285932185</v>
      </c>
      <c r="AI46">
        <f t="shared" si="46"/>
        <v>-1104.4125568171012</v>
      </c>
      <c r="AJ46">
        <f t="shared" si="47"/>
        <v>19.610100984866335</v>
      </c>
      <c r="AK46">
        <f t="shared" si="59"/>
        <v>11.998112587968407</v>
      </c>
      <c r="AL46">
        <f t="shared" si="39"/>
        <v>-1072.8043432442666</v>
      </c>
      <c r="AN46">
        <f t="shared" si="48"/>
        <v>0</v>
      </c>
      <c r="AO46">
        <f t="shared" si="49"/>
        <v>0</v>
      </c>
      <c r="AP46">
        <f t="shared" si="50"/>
        <v>-9.6832634224722464E-2</v>
      </c>
      <c r="AQ46">
        <f t="shared" si="51"/>
        <v>-21.512965142016874</v>
      </c>
      <c r="AR46">
        <f t="shared" si="52"/>
        <v>-21.609797776241599</v>
      </c>
      <c r="AS46">
        <f t="shared" si="53"/>
        <v>0.38370653614799238</v>
      </c>
      <c r="AT46">
        <f t="shared" si="54"/>
        <v>0.23476443211566467</v>
      </c>
      <c r="AU46">
        <f t="shared" si="55"/>
        <v>-20.991326807977945</v>
      </c>
      <c r="AW46">
        <v>43</v>
      </c>
      <c r="AX46">
        <f>IF(Z46&gt;0, (R46*SUMPRODUCT(K46:$K$98, X46:$X$98)-K46*$AZ$3)/Z46, 0)</f>
        <v>383.40264742406276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5.7568810999999998E-2</v>
      </c>
      <c r="Q47" s="5">
        <f t="shared" si="60"/>
        <v>12.5</v>
      </c>
      <c r="R47">
        <f t="shared" si="40"/>
        <v>50000</v>
      </c>
      <c r="S47">
        <f t="shared" si="41"/>
        <v>361.5257986526679</v>
      </c>
      <c r="U47">
        <f t="shared" si="34"/>
        <v>5.7568810999999998E-2</v>
      </c>
      <c r="V47">
        <f t="shared" si="57"/>
        <v>0.01</v>
      </c>
      <c r="W47">
        <f t="shared" si="35"/>
        <v>0.39590625791061168</v>
      </c>
      <c r="X47">
        <f t="shared" si="36"/>
        <v>2.2791852535373257E-2</v>
      </c>
      <c r="Y47">
        <f t="shared" si="37"/>
        <v>3.9590625791061165E-3</v>
      </c>
      <c r="Z47">
        <f t="shared" si="38"/>
        <v>0.36915534279613232</v>
      </c>
      <c r="AB47">
        <f t="shared" si="58"/>
        <v>151.79150741468231</v>
      </c>
      <c r="AC47">
        <f t="shared" si="27"/>
        <v>133.45918013127113</v>
      </c>
      <c r="AE47">
        <f t="shared" si="42"/>
        <v>0</v>
      </c>
      <c r="AF47">
        <f t="shared" si="43"/>
        <v>0</v>
      </c>
      <c r="AG47">
        <f t="shared" si="44"/>
        <v>-4.6144417849516541</v>
      </c>
      <c r="AH47">
        <f t="shared" si="45"/>
        <v>-1139.592626768663</v>
      </c>
      <c r="AI47">
        <f t="shared" si="46"/>
        <v>-1144.2070685536146</v>
      </c>
      <c r="AJ47">
        <f t="shared" si="47"/>
        <v>18.332327283411189</v>
      </c>
      <c r="AK47">
        <f t="shared" si="59"/>
        <v>10.625405519027764</v>
      </c>
      <c r="AL47">
        <f t="shared" si="39"/>
        <v>-1115.2493357511757</v>
      </c>
      <c r="AN47">
        <f t="shared" si="48"/>
        <v>0</v>
      </c>
      <c r="AO47">
        <f t="shared" si="49"/>
        <v>0</v>
      </c>
      <c r="AP47">
        <f t="shared" si="50"/>
        <v>-8.0615864521571476E-2</v>
      </c>
      <c r="AQ47">
        <f t="shared" si="51"/>
        <v>-19.909070065411349</v>
      </c>
      <c r="AR47">
        <f t="shared" si="52"/>
        <v>-19.989685929932921</v>
      </c>
      <c r="AS47">
        <f t="shared" si="53"/>
        <v>0.32027198120998046</v>
      </c>
      <c r="AT47">
        <f t="shared" si="54"/>
        <v>0.1856294415940225</v>
      </c>
      <c r="AU47">
        <f t="shared" si="55"/>
        <v>-19.48378450712892</v>
      </c>
      <c r="AW47">
        <v>44</v>
      </c>
      <c r="AX47">
        <f>IF(Z47&gt;0, (R47*SUMPRODUCT(K47:$K$98, X47:$X$98)-K47*$AZ$3)/Z47, 0)</f>
        <v>361.5257986526679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6.3742958000000002E-2</v>
      </c>
      <c r="Q48" s="5">
        <f t="shared" si="60"/>
        <v>12.5</v>
      </c>
      <c r="R48">
        <f t="shared" si="40"/>
        <v>50000</v>
      </c>
      <c r="S48">
        <f t="shared" si="41"/>
        <v>340.38848314742012</v>
      </c>
      <c r="U48">
        <f t="shared" si="34"/>
        <v>6.3742958000000002E-2</v>
      </c>
      <c r="V48">
        <f t="shared" si="57"/>
        <v>0.01</v>
      </c>
      <c r="W48">
        <f t="shared" si="35"/>
        <v>0.36915534279613232</v>
      </c>
      <c r="X48">
        <f t="shared" si="36"/>
        <v>2.3531053511329465E-2</v>
      </c>
      <c r="Y48">
        <f t="shared" si="37"/>
        <v>3.6915534279613233E-3</v>
      </c>
      <c r="Z48">
        <f t="shared" si="38"/>
        <v>0.34193273585684153</v>
      </c>
      <c r="AB48">
        <f t="shared" si="58"/>
        <v>133.45918013127113</v>
      </c>
      <c r="AC48">
        <f t="shared" si="27"/>
        <v>116.38996529675775</v>
      </c>
      <c r="AE48">
        <f t="shared" si="42"/>
        <v>0</v>
      </c>
      <c r="AF48">
        <f t="shared" si="43"/>
        <v>0</v>
      </c>
      <c r="AG48">
        <f t="shared" si="44"/>
        <v>-4.2741591982105192</v>
      </c>
      <c r="AH48">
        <f t="shared" si="45"/>
        <v>-1176.5526755664732</v>
      </c>
      <c r="AI48">
        <f t="shared" si="46"/>
        <v>-1180.8268347646838</v>
      </c>
      <c r="AJ48">
        <f t="shared" si="47"/>
        <v>17.069214834513375</v>
      </c>
      <c r="AK48">
        <f t="shared" si="59"/>
        <v>9.3421426091889792</v>
      </c>
      <c r="AL48">
        <f t="shared" si="39"/>
        <v>-1154.4154773209814</v>
      </c>
      <c r="AN48">
        <f t="shared" si="48"/>
        <v>0</v>
      </c>
      <c r="AO48">
        <f t="shared" si="49"/>
        <v>0</v>
      </c>
      <c r="AP48">
        <f t="shared" si="50"/>
        <v>-6.6670546616092438E-2</v>
      </c>
      <c r="AQ48">
        <f t="shared" si="51"/>
        <v>-18.352477379757929</v>
      </c>
      <c r="AR48">
        <f t="shared" si="52"/>
        <v>-18.41914792637402</v>
      </c>
      <c r="AS48">
        <f t="shared" si="53"/>
        <v>0.26625444457028596</v>
      </c>
      <c r="AT48">
        <f t="shared" si="54"/>
        <v>0.145723574026182</v>
      </c>
      <c r="AU48">
        <f t="shared" si="55"/>
        <v>-18.007169907777552</v>
      </c>
      <c r="AW48">
        <v>45</v>
      </c>
      <c r="AX48">
        <f>IF(Z48&gt;0, (R48*SUMPRODUCT(K48:$K$98, X48:$X$98)-K48*$AZ$3)/Z48, 0)</f>
        <v>340.38848314742012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7.0809242999999994E-2</v>
      </c>
      <c r="Q49" s="5">
        <f t="shared" si="60"/>
        <v>12.5</v>
      </c>
      <c r="R49">
        <f t="shared" si="40"/>
        <v>50000</v>
      </c>
      <c r="S49">
        <f t="shared" si="41"/>
        <v>319.98925122125502</v>
      </c>
      <c r="U49">
        <f t="shared" si="34"/>
        <v>7.0809242999999994E-2</v>
      </c>
      <c r="V49">
        <f t="shared" si="57"/>
        <v>0.01</v>
      </c>
      <c r="W49">
        <f t="shared" si="35"/>
        <v>0.34193273585684153</v>
      </c>
      <c r="X49">
        <f t="shared" si="36"/>
        <v>2.4211998182941903E-2</v>
      </c>
      <c r="Y49">
        <f t="shared" si="37"/>
        <v>3.4193273585684152E-3</v>
      </c>
      <c r="Z49">
        <f t="shared" si="38"/>
        <v>0.31430141031533121</v>
      </c>
      <c r="AB49">
        <f t="shared" si="58"/>
        <v>116.38996529675775</v>
      </c>
      <c r="AC49">
        <f t="shared" si="27"/>
        <v>100.57307294458727</v>
      </c>
      <c r="AE49">
        <f t="shared" si="42"/>
        <v>0</v>
      </c>
      <c r="AF49">
        <f t="shared" si="43"/>
        <v>0</v>
      </c>
      <c r="AG49">
        <f t="shared" si="44"/>
        <v>-3.9287676289416402</v>
      </c>
      <c r="AH49">
        <f t="shared" si="45"/>
        <v>-1210.5999091470951</v>
      </c>
      <c r="AI49">
        <f t="shared" si="46"/>
        <v>-1214.5286767760367</v>
      </c>
      <c r="AJ49">
        <f t="shared" si="47"/>
        <v>15.816892352170484</v>
      </c>
      <c r="AK49">
        <f t="shared" si="59"/>
        <v>8.1472975707730431</v>
      </c>
      <c r="AL49">
        <f t="shared" si="39"/>
        <v>-1190.5644868530933</v>
      </c>
      <c r="AN49">
        <f t="shared" si="48"/>
        <v>0</v>
      </c>
      <c r="AO49">
        <f t="shared" si="49"/>
        <v>0</v>
      </c>
      <c r="AP49">
        <f t="shared" si="50"/>
        <v>-5.4716919833615887E-2</v>
      </c>
      <c r="AQ49">
        <f t="shared" si="51"/>
        <v>-16.860324772434701</v>
      </c>
      <c r="AR49">
        <f t="shared" si="52"/>
        <v>-16.915041692268314</v>
      </c>
      <c r="AS49">
        <f t="shared" si="53"/>
        <v>0.22028577726898707</v>
      </c>
      <c r="AT49">
        <f t="shared" si="54"/>
        <v>0.11346943116630533</v>
      </c>
      <c r="AU49">
        <f t="shared" si="55"/>
        <v>-16.581286483833026</v>
      </c>
      <c r="AW49">
        <v>46</v>
      </c>
      <c r="AX49">
        <f>IF(Z49&gt;0, (R49*SUMPRODUCT(K49:$K$98, X49:$X$98)-K49*$AZ$3)/Z49, 0)</f>
        <v>319.98925122125502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7.8963489999999997E-2</v>
      </c>
      <c r="Q50" s="5">
        <f t="shared" si="60"/>
        <v>12.5</v>
      </c>
      <c r="R50">
        <f t="shared" si="40"/>
        <v>50000</v>
      </c>
      <c r="S50">
        <f t="shared" si="41"/>
        <v>300.26068791367726</v>
      </c>
      <c r="U50">
        <f t="shared" si="34"/>
        <v>7.8963489999999997E-2</v>
      </c>
      <c r="V50">
        <f t="shared" si="57"/>
        <v>0.01</v>
      </c>
      <c r="W50">
        <f t="shared" si="35"/>
        <v>0.31430141031533121</v>
      </c>
      <c r="X50">
        <f t="shared" si="36"/>
        <v>2.481833627042055E-2</v>
      </c>
      <c r="Y50">
        <f t="shared" si="37"/>
        <v>3.1430141031533122E-3</v>
      </c>
      <c r="Z50">
        <f t="shared" si="38"/>
        <v>0.28634005994175732</v>
      </c>
      <c r="AB50">
        <f t="shared" si="58"/>
        <v>100.57307294458727</v>
      </c>
      <c r="AC50">
        <f t="shared" si="27"/>
        <v>85.976663375355628</v>
      </c>
      <c r="AE50">
        <f t="shared" si="42"/>
        <v>0</v>
      </c>
      <c r="AF50">
        <f t="shared" si="43"/>
        <v>0</v>
      </c>
      <c r="AG50">
        <f t="shared" si="44"/>
        <v>-3.5792507492719663</v>
      </c>
      <c r="AH50">
        <f t="shared" si="45"/>
        <v>-1240.9168135210275</v>
      </c>
      <c r="AI50">
        <f t="shared" si="46"/>
        <v>-1244.4960642702995</v>
      </c>
      <c r="AJ50">
        <f t="shared" si="47"/>
        <v>14.596409569231639</v>
      </c>
      <c r="AK50">
        <f t="shared" si="59"/>
        <v>7.0401151061211094</v>
      </c>
      <c r="AL50">
        <f t="shared" si="39"/>
        <v>-1222.8595395949467</v>
      </c>
      <c r="AN50">
        <f t="shared" si="48"/>
        <v>0</v>
      </c>
      <c r="AO50">
        <f t="shared" si="49"/>
        <v>0</v>
      </c>
      <c r="AP50">
        <f t="shared" si="50"/>
        <v>-4.4508135431399268E-2</v>
      </c>
      <c r="AQ50">
        <f t="shared" si="51"/>
        <v>-15.430853400401888</v>
      </c>
      <c r="AR50">
        <f t="shared" si="52"/>
        <v>-15.475361535833287</v>
      </c>
      <c r="AS50">
        <f t="shared" si="53"/>
        <v>0.18150697434419125</v>
      </c>
      <c r="AT50">
        <f t="shared" si="54"/>
        <v>8.7544131033460912E-2</v>
      </c>
      <c r="AU50">
        <f t="shared" si="55"/>
        <v>-15.206310430455634</v>
      </c>
      <c r="AW50">
        <v>47</v>
      </c>
      <c r="AX50">
        <f>IF(Z50&gt;0, (R50*SUMPRODUCT(K50:$K$98, X50:$X$98)-K50*$AZ$3)/Z50, 0)</f>
        <v>300.26068791367726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8.8363973999999998E-2</v>
      </c>
      <c r="Q51" s="5">
        <f t="shared" si="60"/>
        <v>12.5</v>
      </c>
      <c r="R51">
        <f t="shared" si="40"/>
        <v>50000</v>
      </c>
      <c r="S51">
        <f t="shared" si="41"/>
        <v>281.07794912208254</v>
      </c>
      <c r="U51">
        <f t="shared" si="34"/>
        <v>8.8363973999999998E-2</v>
      </c>
      <c r="V51">
        <f t="shared" si="57"/>
        <v>0.01</v>
      </c>
      <c r="W51">
        <f t="shared" si="35"/>
        <v>0.28634005994175732</v>
      </c>
      <c r="X51">
        <f t="shared" si="36"/>
        <v>2.5302145611851883E-2</v>
      </c>
      <c r="Y51">
        <f t="shared" si="37"/>
        <v>2.8634005994175732E-3</v>
      </c>
      <c r="Z51">
        <f t="shared" si="38"/>
        <v>0.25817451373048783</v>
      </c>
      <c r="AB51">
        <f t="shared" si="58"/>
        <v>85.976663375355628</v>
      </c>
      <c r="AC51">
        <f t="shared" si="27"/>
        <v>72.567162834956463</v>
      </c>
      <c r="AE51">
        <f t="shared" si="42"/>
        <v>0</v>
      </c>
      <c r="AF51">
        <f t="shared" si="43"/>
        <v>0</v>
      </c>
      <c r="AG51">
        <f t="shared" si="44"/>
        <v>-3.2271814216310979</v>
      </c>
      <c r="AH51">
        <f t="shared" si="45"/>
        <v>-1265.1072805925942</v>
      </c>
      <c r="AI51">
        <f t="shared" si="46"/>
        <v>-1268.3344620142252</v>
      </c>
      <c r="AJ51">
        <f t="shared" si="47"/>
        <v>13.409500540399165</v>
      </c>
      <c r="AK51">
        <f t="shared" si="59"/>
        <v>6.0183664362748948</v>
      </c>
      <c r="AL51">
        <f t="shared" si="39"/>
        <v>-1248.9065950375511</v>
      </c>
      <c r="AN51">
        <f t="shared" si="48"/>
        <v>0</v>
      </c>
      <c r="AO51">
        <f t="shared" si="49"/>
        <v>0</v>
      </c>
      <c r="AP51">
        <f t="shared" si="50"/>
        <v>-3.5830480674139846E-2</v>
      </c>
      <c r="AQ51">
        <f t="shared" si="51"/>
        <v>-14.046127578745155</v>
      </c>
      <c r="AR51">
        <f t="shared" si="52"/>
        <v>-14.081958059419295</v>
      </c>
      <c r="AS51">
        <f t="shared" si="53"/>
        <v>0.14888188396913837</v>
      </c>
      <c r="AT51">
        <f t="shared" si="54"/>
        <v>6.6820216811935285E-2</v>
      </c>
      <c r="AU51">
        <f t="shared" si="55"/>
        <v>-13.866255958638222</v>
      </c>
      <c r="AW51">
        <v>48</v>
      </c>
      <c r="AX51">
        <f>IF(Z51&gt;0, (R51*SUMPRODUCT(K51:$K$98, X51:$X$98)-K51*$AZ$3)/Z51, 0)</f>
        <v>281.07794912208254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9.9562517000000003E-2</v>
      </c>
      <c r="Q52" s="5">
        <f t="shared" si="60"/>
        <v>12.5</v>
      </c>
      <c r="R52">
        <f t="shared" si="40"/>
        <v>50000</v>
      </c>
      <c r="S52">
        <f t="shared" si="41"/>
        <v>262.41363303357855</v>
      </c>
      <c r="U52">
        <f t="shared" si="34"/>
        <v>9.9562517000000003E-2</v>
      </c>
      <c r="V52">
        <f t="shared" si="57"/>
        <v>0.01</v>
      </c>
      <c r="W52">
        <f t="shared" si="35"/>
        <v>0.25817451373048783</v>
      </c>
      <c r="X52">
        <f t="shared" si="36"/>
        <v>2.5704504412258428E-2</v>
      </c>
      <c r="Y52">
        <f t="shared" si="37"/>
        <v>2.5817451373048783E-3</v>
      </c>
      <c r="Z52">
        <f t="shared" si="38"/>
        <v>0.22988826418092451</v>
      </c>
      <c r="AB52">
        <f t="shared" si="58"/>
        <v>72.567162834956463</v>
      </c>
      <c r="AC52">
        <f t="shared" si="27"/>
        <v>60.32581459549948</v>
      </c>
      <c r="AE52">
        <f t="shared" si="42"/>
        <v>0</v>
      </c>
      <c r="AF52">
        <f t="shared" si="43"/>
        <v>0</v>
      </c>
      <c r="AG52">
        <f t="shared" si="44"/>
        <v>-2.8736033022615564</v>
      </c>
      <c r="AH52">
        <f t="shared" si="45"/>
        <v>-1285.2252206129215</v>
      </c>
      <c r="AI52">
        <f t="shared" si="46"/>
        <v>-1288.0988239151829</v>
      </c>
      <c r="AJ52">
        <f t="shared" si="47"/>
        <v>12.241348239456983</v>
      </c>
      <c r="AK52">
        <f t="shared" si="59"/>
        <v>5.0797013984469528</v>
      </c>
      <c r="AL52">
        <f t="shared" si="39"/>
        <v>-1270.7777742772789</v>
      </c>
      <c r="AN52">
        <f t="shared" si="48"/>
        <v>0</v>
      </c>
      <c r="AO52">
        <f t="shared" si="49"/>
        <v>0</v>
      </c>
      <c r="AP52">
        <f t="shared" si="50"/>
        <v>-2.8486431273358235E-2</v>
      </c>
      <c r="AQ52">
        <f t="shared" si="51"/>
        <v>-12.740617290132928</v>
      </c>
      <c r="AR52">
        <f t="shared" si="52"/>
        <v>-12.769103721406285</v>
      </c>
      <c r="AS52">
        <f t="shared" si="53"/>
        <v>0.12135019647356887</v>
      </c>
      <c r="AT52">
        <f t="shared" si="54"/>
        <v>5.0355790119728211E-2</v>
      </c>
      <c r="AU52">
        <f t="shared" si="55"/>
        <v>-12.597397734812988</v>
      </c>
      <c r="AW52">
        <v>49</v>
      </c>
      <c r="AX52">
        <f>IF(Z52&gt;0, (R52*SUMPRODUCT(K52:$K$98, X52:$X$98)-K52*$AZ$3)/Z52, 0)</f>
        <v>262.41363303357855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0.11247831899999999</v>
      </c>
      <c r="Q53" s="5">
        <f t="shared" si="60"/>
        <v>12.5</v>
      </c>
      <c r="R53">
        <f t="shared" si="40"/>
        <v>50000</v>
      </c>
      <c r="S53">
        <f t="shared" si="41"/>
        <v>243.87119064448694</v>
      </c>
      <c r="U53">
        <f t="shared" si="34"/>
        <v>0.11247831899999999</v>
      </c>
      <c r="V53">
        <f t="shared" si="57"/>
        <v>0.01</v>
      </c>
      <c r="W53">
        <f t="shared" si="35"/>
        <v>0.22988826418092451</v>
      </c>
      <c r="X53">
        <f t="shared" si="36"/>
        <v>2.58574455128983E-2</v>
      </c>
      <c r="Y53">
        <f t="shared" si="37"/>
        <v>2.298882641809245E-3</v>
      </c>
      <c r="Z53">
        <f t="shared" si="38"/>
        <v>0.20173193602621695</v>
      </c>
      <c r="AB53">
        <f t="shared" si="58"/>
        <v>60.32581459549948</v>
      </c>
      <c r="AC53">
        <f t="shared" si="27"/>
        <v>49.196607429730996</v>
      </c>
      <c r="AE53">
        <f t="shared" si="42"/>
        <v>0</v>
      </c>
      <c r="AF53">
        <f t="shared" si="43"/>
        <v>0</v>
      </c>
      <c r="AG53">
        <f t="shared" si="44"/>
        <v>-2.5216492003277118</v>
      </c>
      <c r="AH53">
        <f t="shared" si="45"/>
        <v>-1292.8722756449149</v>
      </c>
      <c r="AI53">
        <f t="shared" si="46"/>
        <v>-1295.3939248452425</v>
      </c>
      <c r="AJ53">
        <f t="shared" si="47"/>
        <v>11.129207165768484</v>
      </c>
      <c r="AK53">
        <f t="shared" si="59"/>
        <v>4.2228070216849636</v>
      </c>
      <c r="AL53">
        <f t="shared" si="39"/>
        <v>-1280.041910657789</v>
      </c>
      <c r="AN53">
        <f t="shared" si="48"/>
        <v>0</v>
      </c>
      <c r="AO53">
        <f t="shared" si="49"/>
        <v>0</v>
      </c>
      <c r="AP53">
        <f t="shared" si="50"/>
        <v>-2.2319161657757394E-2</v>
      </c>
      <c r="AQ53">
        <f t="shared" si="51"/>
        <v>-11.443235371201297</v>
      </c>
      <c r="AR53">
        <f t="shared" si="52"/>
        <v>-11.465554532859052</v>
      </c>
      <c r="AS53">
        <f t="shared" si="53"/>
        <v>9.8504809401393986E-2</v>
      </c>
      <c r="AT53">
        <f t="shared" si="54"/>
        <v>3.7376139613016411E-2</v>
      </c>
      <c r="AU53">
        <f t="shared" si="55"/>
        <v>-11.329673583844642</v>
      </c>
      <c r="AW53">
        <v>50</v>
      </c>
      <c r="AX53">
        <f>IF(Z53&gt;0, (R53*SUMPRODUCT(K53:$K$98, X53:$X$98)-K53*$AZ$3)/Z53, 0)</f>
        <v>243.87119064448694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0.127310056</v>
      </c>
      <c r="Q54" s="5">
        <f t="shared" si="60"/>
        <v>12.5</v>
      </c>
      <c r="R54">
        <f t="shared" si="40"/>
        <v>50000</v>
      </c>
      <c r="S54">
        <f t="shared" si="41"/>
        <v>225.20057082621238</v>
      </c>
      <c r="U54">
        <f t="shared" si="34"/>
        <v>0.127310056</v>
      </c>
      <c r="V54">
        <f t="shared" si="57"/>
        <v>0.01</v>
      </c>
      <c r="W54">
        <f t="shared" si="35"/>
        <v>0.20173193602621695</v>
      </c>
      <c r="X54">
        <f t="shared" si="36"/>
        <v>2.5682504072486099E-2</v>
      </c>
      <c r="Y54">
        <f t="shared" si="37"/>
        <v>2.0173193602621695E-3</v>
      </c>
      <c r="Z54">
        <f t="shared" si="38"/>
        <v>0.17403211259346868</v>
      </c>
      <c r="AB54">
        <f t="shared" si="58"/>
        <v>49.196607429730996</v>
      </c>
      <c r="AC54">
        <f t="shared" si="27"/>
        <v>39.192131098140813</v>
      </c>
      <c r="AE54">
        <f t="shared" si="42"/>
        <v>0</v>
      </c>
      <c r="AF54">
        <f t="shared" si="43"/>
        <v>0</v>
      </c>
      <c r="AG54">
        <f t="shared" si="44"/>
        <v>-2.1754014074183585</v>
      </c>
      <c r="AH54">
        <f t="shared" si="45"/>
        <v>-1284.125203624305</v>
      </c>
      <c r="AI54">
        <f t="shared" si="46"/>
        <v>-1286.3006050317233</v>
      </c>
      <c r="AJ54">
        <f t="shared" si="47"/>
        <v>10.004476331590183</v>
      </c>
      <c r="AK54">
        <f t="shared" si="59"/>
        <v>3.4437625200811701</v>
      </c>
      <c r="AL54">
        <f t="shared" si="39"/>
        <v>-1272.8523661800518</v>
      </c>
      <c r="AN54">
        <f t="shared" si="48"/>
        <v>0</v>
      </c>
      <c r="AO54">
        <f t="shared" si="49"/>
        <v>0</v>
      </c>
      <c r="AP54">
        <f t="shared" si="50"/>
        <v>-1.7191532429158638E-2</v>
      </c>
      <c r="AQ54">
        <f t="shared" si="51"/>
        <v>-10.148049001864811</v>
      </c>
      <c r="AR54">
        <f t="shared" si="52"/>
        <v>-10.16524053429397</v>
      </c>
      <c r="AS54">
        <f t="shared" si="53"/>
        <v>7.9062318662096134E-2</v>
      </c>
      <c r="AT54">
        <f t="shared" si="54"/>
        <v>2.7215002638320388E-2</v>
      </c>
      <c r="AU54">
        <f t="shared" si="55"/>
        <v>-10.058963212993552</v>
      </c>
      <c r="AW54">
        <v>51</v>
      </c>
      <c r="AX54">
        <f>IF(Z54&gt;0, (R54*SUMPRODUCT(K54:$K$98, X54:$X$98)-K54*$AZ$3)/Z54, 0)</f>
        <v>225.20057082621238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0.144442719</v>
      </c>
      <c r="Q55" s="5">
        <f t="shared" si="60"/>
        <v>12.5</v>
      </c>
      <c r="R55">
        <f t="shared" si="40"/>
        <v>50000</v>
      </c>
      <c r="S55">
        <f t="shared" si="41"/>
        <v>206.10152400638796</v>
      </c>
      <c r="U55">
        <f t="shared" si="34"/>
        <v>0.144442719</v>
      </c>
      <c r="V55">
        <f t="shared" si="57"/>
        <v>0.01</v>
      </c>
      <c r="W55">
        <f t="shared" si="35"/>
        <v>0.17403211259346868</v>
      </c>
      <c r="X55">
        <f t="shared" si="36"/>
        <v>2.5137671536314757E-2</v>
      </c>
      <c r="Y55">
        <f t="shared" si="37"/>
        <v>1.7403211259346869E-3</v>
      </c>
      <c r="Z55">
        <f t="shared" si="38"/>
        <v>0.14715411993121924</v>
      </c>
      <c r="AB55">
        <f t="shared" si="58"/>
        <v>39.192131098140813</v>
      </c>
      <c r="AC55">
        <f t="shared" si="27"/>
        <v>30.328688381643076</v>
      </c>
      <c r="AE55">
        <f t="shared" si="42"/>
        <v>0</v>
      </c>
      <c r="AF55">
        <f t="shared" si="43"/>
        <v>0</v>
      </c>
      <c r="AG55">
        <f t="shared" si="44"/>
        <v>-1.8394264991402405</v>
      </c>
      <c r="AH55">
        <f t="shared" si="45"/>
        <v>-1256.8835768157378</v>
      </c>
      <c r="AI55">
        <f t="shared" si="46"/>
        <v>-1258.723003314878</v>
      </c>
      <c r="AJ55">
        <f t="shared" si="47"/>
        <v>8.8634427164977367</v>
      </c>
      <c r="AK55">
        <f t="shared" si="59"/>
        <v>2.743449176869857</v>
      </c>
      <c r="AL55">
        <f t="shared" si="39"/>
        <v>-1247.1161114215104</v>
      </c>
      <c r="AN55">
        <f t="shared" si="48"/>
        <v>0</v>
      </c>
      <c r="AO55">
        <f t="shared" si="49"/>
        <v>0</v>
      </c>
      <c r="AP55">
        <f t="shared" si="50"/>
        <v>-1.2978951265198841E-2</v>
      </c>
      <c r="AQ55">
        <f t="shared" si="51"/>
        <v>-8.8685417423012431</v>
      </c>
      <c r="AR55">
        <f t="shared" si="52"/>
        <v>-8.8815206935664417</v>
      </c>
      <c r="AS55">
        <f t="shared" si="53"/>
        <v>6.2540248883592428E-2</v>
      </c>
      <c r="AT55">
        <f t="shared" si="54"/>
        <v>1.9357714582119333E-2</v>
      </c>
      <c r="AU55">
        <f t="shared" si="55"/>
        <v>-8.7996227301007295</v>
      </c>
      <c r="AW55">
        <v>52</v>
      </c>
      <c r="AX55">
        <f>IF(Z55&gt;0, (R55*SUMPRODUCT(K55:$K$98, X55:$X$98)-K55*$AZ$3)/Z55, 0)</f>
        <v>206.10152400638796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0.163598735</v>
      </c>
      <c r="Q56" s="5">
        <f t="shared" si="60"/>
        <v>12.5</v>
      </c>
      <c r="R56">
        <f t="shared" si="40"/>
        <v>50000</v>
      </c>
      <c r="S56">
        <f t="shared" si="41"/>
        <v>185.90102058705403</v>
      </c>
      <c r="U56">
        <f t="shared" si="34"/>
        <v>0.163598735</v>
      </c>
      <c r="V56">
        <f t="shared" si="57"/>
        <v>0.01</v>
      </c>
      <c r="W56">
        <f t="shared" si="35"/>
        <v>0.14715411993121924</v>
      </c>
      <c r="X56">
        <f t="shared" si="36"/>
        <v>2.4074227870785753E-2</v>
      </c>
      <c r="Y56">
        <f t="shared" si="37"/>
        <v>1.4715411993121924E-3</v>
      </c>
      <c r="Z56">
        <f t="shared" si="38"/>
        <v>0.12160835086112129</v>
      </c>
      <c r="AB56">
        <f t="shared" si="58"/>
        <v>30.328688381643076</v>
      </c>
      <c r="AC56">
        <f t="shared" si="27"/>
        <v>22.607116536991001</v>
      </c>
      <c r="AE56">
        <f t="shared" si="42"/>
        <v>0</v>
      </c>
      <c r="AF56">
        <f t="shared" si="43"/>
        <v>0</v>
      </c>
      <c r="AG56">
        <f t="shared" si="44"/>
        <v>-1.5201043857640162</v>
      </c>
      <c r="AH56">
        <f t="shared" si="45"/>
        <v>-1203.7113935392877</v>
      </c>
      <c r="AI56">
        <f t="shared" si="46"/>
        <v>-1205.2314979250516</v>
      </c>
      <c r="AJ56">
        <f t="shared" si="47"/>
        <v>7.7215718446520754</v>
      </c>
      <c r="AK56">
        <f t="shared" si="59"/>
        <v>2.1230081867150155</v>
      </c>
      <c r="AL56">
        <f t="shared" si="39"/>
        <v>-1195.3869178936845</v>
      </c>
      <c r="AN56">
        <f t="shared" si="48"/>
        <v>0</v>
      </c>
      <c r="AO56">
        <f t="shared" si="49"/>
        <v>0</v>
      </c>
      <c r="AP56">
        <f t="shared" si="50"/>
        <v>-9.5766265570836357E-3</v>
      </c>
      <c r="AQ56">
        <f t="shared" si="51"/>
        <v>-7.5833571736184986</v>
      </c>
      <c r="AR56">
        <f t="shared" si="52"/>
        <v>-7.5929338001755822</v>
      </c>
      <c r="AS56">
        <f t="shared" si="53"/>
        <v>4.8645744780716628E-2</v>
      </c>
      <c r="AT56">
        <f t="shared" si="54"/>
        <v>1.3374908178810591E-2</v>
      </c>
      <c r="AU56">
        <f t="shared" si="55"/>
        <v>-7.5309131472160544</v>
      </c>
      <c r="AW56">
        <v>53</v>
      </c>
      <c r="AX56">
        <f>IF(Z56&gt;0, (R56*SUMPRODUCT(K56:$K$98, X56:$X$98)-K56*$AZ$3)/Z56, 0)</f>
        <v>185.90102058705403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0.184919743</v>
      </c>
      <c r="Q57" s="5">
        <f t="shared" si="60"/>
        <v>12.5</v>
      </c>
      <c r="R57">
        <f t="shared" si="40"/>
        <v>50000</v>
      </c>
      <c r="S57">
        <f t="shared" si="41"/>
        <v>163.91322686702952</v>
      </c>
      <c r="U57">
        <f t="shared" si="34"/>
        <v>0.184919743</v>
      </c>
      <c r="V57">
        <f t="shared" si="57"/>
        <v>0.01</v>
      </c>
      <c r="W57">
        <f t="shared" si="35"/>
        <v>0.12160835086112129</v>
      </c>
      <c r="X57">
        <f t="shared" si="36"/>
        <v>2.2487784987892376E-2</v>
      </c>
      <c r="Y57">
        <f t="shared" si="37"/>
        <v>1.216083508611213E-3</v>
      </c>
      <c r="Z57">
        <f t="shared" si="38"/>
        <v>9.7904482364617698E-2</v>
      </c>
      <c r="AB57">
        <f t="shared" si="58"/>
        <v>22.607116536991001</v>
      </c>
      <c r="AC57">
        <f t="shared" si="27"/>
        <v>16.047839629130671</v>
      </c>
      <c r="AE57">
        <f t="shared" si="42"/>
        <v>0</v>
      </c>
      <c r="AF57">
        <f t="shared" si="43"/>
        <v>0</v>
      </c>
      <c r="AG57">
        <f t="shared" si="44"/>
        <v>-1.2238060295577213</v>
      </c>
      <c r="AH57">
        <f t="shared" si="45"/>
        <v>-1124.3892493946189</v>
      </c>
      <c r="AI57">
        <f t="shared" si="46"/>
        <v>-1125.6130554241765</v>
      </c>
      <c r="AJ57">
        <f t="shared" si="47"/>
        <v>6.5592769078603297</v>
      </c>
      <c r="AK57">
        <f t="shared" si="59"/>
        <v>1.5824981575893702</v>
      </c>
      <c r="AL57">
        <f t="shared" si="39"/>
        <v>-1117.471280358727</v>
      </c>
      <c r="AN57">
        <f t="shared" si="48"/>
        <v>0</v>
      </c>
      <c r="AO57">
        <f t="shared" si="49"/>
        <v>0</v>
      </c>
      <c r="AP57">
        <f t="shared" si="50"/>
        <v>-6.8838865801517128E-3</v>
      </c>
      <c r="AQ57">
        <f t="shared" si="51"/>
        <v>-6.3246690062245738</v>
      </c>
      <c r="AR57">
        <f t="shared" si="52"/>
        <v>-6.3315528928047247</v>
      </c>
      <c r="AS57">
        <f t="shared" si="53"/>
        <v>3.6895812891064916E-2</v>
      </c>
      <c r="AT57">
        <f t="shared" si="54"/>
        <v>8.9015232537146671E-3</v>
      </c>
      <c r="AU57">
        <f t="shared" si="55"/>
        <v>-6.2857555566599457</v>
      </c>
      <c r="AW57">
        <v>54</v>
      </c>
      <c r="AX57">
        <f>IF(Z57&gt;0, (R57*SUMPRODUCT(K57:$K$98, X57:$X$98)-K57*$AZ$3)/Z57, 0)</f>
        <v>163.91322686702952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0.20818995500000001</v>
      </c>
      <c r="Q58" s="5">
        <f t="shared" si="60"/>
        <v>12.5</v>
      </c>
      <c r="R58">
        <f t="shared" si="40"/>
        <v>50000</v>
      </c>
      <c r="S58">
        <f t="shared" si="41"/>
        <v>138.9750678269566</v>
      </c>
      <c r="U58">
        <f t="shared" si="34"/>
        <v>0.20818995500000001</v>
      </c>
      <c r="V58">
        <f t="shared" si="57"/>
        <v>0.01</v>
      </c>
      <c r="W58">
        <f t="shared" si="35"/>
        <v>9.7904482364617698E-2</v>
      </c>
      <c r="X58">
        <f t="shared" si="36"/>
        <v>2.0382729777788051E-2</v>
      </c>
      <c r="Y58">
        <f t="shared" si="37"/>
        <v>9.7904482364617696E-4</v>
      </c>
      <c r="Z58">
        <f t="shared" si="38"/>
        <v>7.6542707763183462E-2</v>
      </c>
      <c r="AB58">
        <f t="shared" si="58"/>
        <v>16.047839629130671</v>
      </c>
      <c r="AC58">
        <f t="shared" si="27"/>
        <v>10.63752800304734</v>
      </c>
      <c r="AE58">
        <f t="shared" si="42"/>
        <v>0</v>
      </c>
      <c r="AF58">
        <f t="shared" si="43"/>
        <v>0</v>
      </c>
      <c r="AG58">
        <f t="shared" si="44"/>
        <v>-0.95678384703979324</v>
      </c>
      <c r="AH58">
        <f t="shared" si="45"/>
        <v>-1019.1364888894026</v>
      </c>
      <c r="AI58">
        <f t="shared" si="46"/>
        <v>-1020.0932727364424</v>
      </c>
      <c r="AJ58">
        <f t="shared" si="47"/>
        <v>5.410311626083331</v>
      </c>
      <c r="AK58">
        <f t="shared" si="59"/>
        <v>1.123348774039147</v>
      </c>
      <c r="AL58">
        <f t="shared" si="39"/>
        <v>-1013.5596123363199</v>
      </c>
      <c r="AN58">
        <f t="shared" si="48"/>
        <v>0</v>
      </c>
      <c r="AO58">
        <f t="shared" si="49"/>
        <v>0</v>
      </c>
      <c r="AP58">
        <f t="shared" si="50"/>
        <v>-4.8052604258958086E-3</v>
      </c>
      <c r="AQ58">
        <f t="shared" si="51"/>
        <v>-5.1184144190960312</v>
      </c>
      <c r="AR58">
        <f t="shared" si="52"/>
        <v>-5.1232196795219274</v>
      </c>
      <c r="AS58">
        <f t="shared" si="53"/>
        <v>2.7172235849317133E-2</v>
      </c>
      <c r="AT58">
        <f t="shared" si="54"/>
        <v>5.6418003136965381E-3</v>
      </c>
      <c r="AU58">
        <f t="shared" si="55"/>
        <v>-5.0904056433589133</v>
      </c>
      <c r="AW58">
        <v>55</v>
      </c>
      <c r="AX58">
        <f>IF(Z58&gt;0, (R58*SUMPRODUCT(K58:$K$98, X58:$X$98)-K58*$AZ$3)/Z58, 0)</f>
        <v>138.9750678269566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0.23376965099999999</v>
      </c>
      <c r="Q59" s="5">
        <f t="shared" si="60"/>
        <v>12.5</v>
      </c>
      <c r="R59">
        <f t="shared" si="40"/>
        <v>50000</v>
      </c>
      <c r="S59">
        <f t="shared" si="41"/>
        <v>109.45188671746352</v>
      </c>
      <c r="U59">
        <f t="shared" si="34"/>
        <v>0.23376965099999999</v>
      </c>
      <c r="V59">
        <f t="shared" si="57"/>
        <v>0.01</v>
      </c>
      <c r="W59">
        <f t="shared" si="35"/>
        <v>7.6542707763183462E-2</v>
      </c>
      <c r="X59">
        <f t="shared" si="36"/>
        <v>1.7893362080394389E-2</v>
      </c>
      <c r="Y59">
        <f t="shared" si="37"/>
        <v>7.6542707763183461E-4</v>
      </c>
      <c r="Z59">
        <f t="shared" si="38"/>
        <v>5.7883918605157236E-2</v>
      </c>
      <c r="AB59">
        <f t="shared" si="58"/>
        <v>10.63752800304734</v>
      </c>
      <c r="AC59">
        <f t="shared" si="27"/>
        <v>6.335504101934549</v>
      </c>
      <c r="AE59">
        <f t="shared" si="42"/>
        <v>0</v>
      </c>
      <c r="AF59">
        <f t="shared" si="43"/>
        <v>0</v>
      </c>
      <c r="AG59">
        <f t="shared" si="44"/>
        <v>-0.72354898256446543</v>
      </c>
      <c r="AH59">
        <f t="shared" si="45"/>
        <v>-894.66810401971941</v>
      </c>
      <c r="AI59">
        <f t="shared" si="46"/>
        <v>-895.39165300228387</v>
      </c>
      <c r="AJ59">
        <f t="shared" si="47"/>
        <v>4.3020239011127908</v>
      </c>
      <c r="AK59">
        <f t="shared" si="59"/>
        <v>0.74462696021331387</v>
      </c>
      <c r="AL59">
        <f t="shared" si="39"/>
        <v>-890.34500214095783</v>
      </c>
      <c r="AN59">
        <f t="shared" si="48"/>
        <v>0</v>
      </c>
      <c r="AO59">
        <f t="shared" si="49"/>
        <v>0</v>
      </c>
      <c r="AP59">
        <f t="shared" si="50"/>
        <v>-3.2445390793848887E-3</v>
      </c>
      <c r="AQ59">
        <f t="shared" si="51"/>
        <v>-4.0118716168777659</v>
      </c>
      <c r="AR59">
        <f t="shared" si="52"/>
        <v>-4.0151161559571511</v>
      </c>
      <c r="AS59">
        <f t="shared" si="53"/>
        <v>1.929113992826971E-2</v>
      </c>
      <c r="AT59">
        <f t="shared" si="54"/>
        <v>3.3390569680753022E-3</v>
      </c>
      <c r="AU59">
        <f t="shared" si="55"/>
        <v>-3.9924859590608062</v>
      </c>
      <c r="AW59">
        <v>56</v>
      </c>
      <c r="AX59">
        <f>IF(Z59&gt;0, (R59*SUMPRODUCT(K59:$K$98, X59:$X$98)-K59*$AZ$3)/Z59, 0)</f>
        <v>109.45188671746352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0.26254478799999997</v>
      </c>
      <c r="Q60" s="5">
        <f t="shared" si="60"/>
        <v>12.5</v>
      </c>
      <c r="R60">
        <f t="shared" si="40"/>
        <v>50000</v>
      </c>
      <c r="S60">
        <f t="shared" si="41"/>
        <v>72.493483775172251</v>
      </c>
      <c r="U60">
        <f t="shared" si="34"/>
        <v>0.26254478799999997</v>
      </c>
      <c r="V60">
        <f t="shared" si="57"/>
        <v>0.01</v>
      </c>
      <c r="W60">
        <f t="shared" si="35"/>
        <v>5.7883918605157236E-2</v>
      </c>
      <c r="X60">
        <f t="shared" si="36"/>
        <v>1.519712113880026E-2</v>
      </c>
      <c r="Y60">
        <f t="shared" si="37"/>
        <v>5.7883918605157242E-4</v>
      </c>
      <c r="Z60">
        <f t="shared" si="38"/>
        <v>4.2107958280305405E-2</v>
      </c>
      <c r="AB60">
        <f t="shared" si="58"/>
        <v>6.335504101934549</v>
      </c>
      <c r="AC60">
        <f t="shared" si="27"/>
        <v>3.0525525903989501</v>
      </c>
      <c r="AE60">
        <f t="shared" si="42"/>
        <v>0</v>
      </c>
      <c r="AF60">
        <f t="shared" si="43"/>
        <v>0</v>
      </c>
      <c r="AG60">
        <f t="shared" si="44"/>
        <v>-0.52634947850381752</v>
      </c>
      <c r="AH60">
        <f t="shared" si="45"/>
        <v>-759.85605694001299</v>
      </c>
      <c r="AI60">
        <f t="shared" si="46"/>
        <v>-760.38240641851678</v>
      </c>
      <c r="AJ60">
        <f t="shared" si="47"/>
        <v>3.2829515115355989</v>
      </c>
      <c r="AK60">
        <f t="shared" si="59"/>
        <v>0.44348528713541846</v>
      </c>
      <c r="AL60">
        <f t="shared" si="39"/>
        <v>-756.65596961984579</v>
      </c>
      <c r="AN60">
        <f t="shared" si="48"/>
        <v>0</v>
      </c>
      <c r="AO60">
        <f t="shared" si="49"/>
        <v>0</v>
      </c>
      <c r="AP60">
        <f t="shared" si="50"/>
        <v>-2.1073721998537669E-3</v>
      </c>
      <c r="AQ60">
        <f t="shared" si="51"/>
        <v>-3.0422743741243594</v>
      </c>
      <c r="AR60">
        <f t="shared" si="52"/>
        <v>-3.0443817463242131</v>
      </c>
      <c r="AS60">
        <f t="shared" si="53"/>
        <v>1.3144120078819165E-2</v>
      </c>
      <c r="AT60">
        <f t="shared" si="54"/>
        <v>1.7756046188360914E-3</v>
      </c>
      <c r="AU60">
        <f t="shared" si="55"/>
        <v>-3.029462021626558</v>
      </c>
      <c r="AW60">
        <v>57</v>
      </c>
      <c r="AX60">
        <f>IF(Z60&gt;0, (R60*SUMPRODUCT(K60:$K$98, X60:$X$98)-K60*$AZ$3)/Z60, 0)</f>
        <v>72.493483775172251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0.29488324999999999</v>
      </c>
      <c r="Q61" s="5">
        <f t="shared" si="60"/>
        <v>12.5</v>
      </c>
      <c r="R61">
        <f t="shared" si="40"/>
        <v>50000</v>
      </c>
      <c r="S61">
        <f t="shared" si="41"/>
        <v>22.586297694388055</v>
      </c>
      <c r="U61">
        <f t="shared" si="34"/>
        <v>0.29488324999999999</v>
      </c>
      <c r="V61">
        <f t="shared" si="57"/>
        <v>0.01</v>
      </c>
      <c r="W61">
        <f t="shared" si="35"/>
        <v>4.2107958280305405E-2</v>
      </c>
      <c r="X61">
        <f t="shared" si="36"/>
        <v>1.2416931588560868E-2</v>
      </c>
      <c r="Y61">
        <f t="shared" si="37"/>
        <v>4.2107958280305407E-4</v>
      </c>
      <c r="Z61">
        <f t="shared" si="38"/>
        <v>2.9269947108941485E-2</v>
      </c>
      <c r="AB61">
        <f t="shared" si="58"/>
        <v>3.0525525903989501</v>
      </c>
      <c r="AC61">
        <f t="shared" si="27"/>
        <v>0.66109973890154539</v>
      </c>
      <c r="AE61">
        <f t="shared" si="42"/>
        <v>0</v>
      </c>
      <c r="AF61">
        <f t="shared" si="43"/>
        <v>0</v>
      </c>
      <c r="AG61">
        <f t="shared" si="44"/>
        <v>-0.36587433886176857</v>
      </c>
      <c r="AH61">
        <f t="shared" si="45"/>
        <v>-620.84657942804336</v>
      </c>
      <c r="AI61">
        <f t="shared" si="46"/>
        <v>-621.21245376690513</v>
      </c>
      <c r="AJ61">
        <f t="shared" si="47"/>
        <v>2.3914528514974047</v>
      </c>
      <c r="AK61">
        <f t="shared" si="59"/>
        <v>0.21367868132792653</v>
      </c>
      <c r="AL61">
        <f t="shared" si="39"/>
        <v>-618.60732223407979</v>
      </c>
      <c r="AN61">
        <f t="shared" si="48"/>
        <v>0</v>
      </c>
      <c r="AO61">
        <f t="shared" si="49"/>
        <v>0</v>
      </c>
      <c r="AP61">
        <f t="shared" si="50"/>
        <v>-1.307919388038126E-3</v>
      </c>
      <c r="AQ61">
        <f t="shared" si="51"/>
        <v>-2.219388440187601</v>
      </c>
      <c r="AR61">
        <f t="shared" si="52"/>
        <v>-2.2206963595756393</v>
      </c>
      <c r="AS61">
        <f t="shared" si="53"/>
        <v>8.5489120657741609E-3</v>
      </c>
      <c r="AT61">
        <f t="shared" si="54"/>
        <v>7.6385376189174066E-4</v>
      </c>
      <c r="AU61">
        <f t="shared" si="55"/>
        <v>-2.2113835937479731</v>
      </c>
      <c r="AW61">
        <v>58</v>
      </c>
      <c r="AX61">
        <f>IF(Z61&gt;0, (R61*SUMPRODUCT(K61:$K$98, X61:$X$98)-K61*$AZ$3)/Z61, 0)</f>
        <v>22.586297694388055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0.33135349400000003</v>
      </c>
      <c r="Q62" s="5">
        <f t="shared" si="60"/>
        <v>12.5</v>
      </c>
      <c r="R62">
        <f t="shared" si="40"/>
        <v>50000</v>
      </c>
      <c r="S62">
        <f t="shared" si="41"/>
        <v>-50.688362842817853</v>
      </c>
      <c r="U62">
        <f t="shared" si="34"/>
        <v>0.33135349400000003</v>
      </c>
      <c r="V62">
        <f t="shared" si="57"/>
        <v>0.01</v>
      </c>
      <c r="W62">
        <f t="shared" si="35"/>
        <v>2.9269947108941485E-2</v>
      </c>
      <c r="X62">
        <f t="shared" si="36"/>
        <v>9.6986992437429597E-3</v>
      </c>
      <c r="Y62">
        <f t="shared" si="37"/>
        <v>2.9269947108941487E-4</v>
      </c>
      <c r="Z62">
        <f t="shared" si="38"/>
        <v>1.9278548394109109E-2</v>
      </c>
      <c r="AB62">
        <f t="shared" si="58"/>
        <v>0.66109973890154539</v>
      </c>
      <c r="AC62">
        <f t="shared" si="27"/>
        <v>-0.97719805608342591</v>
      </c>
      <c r="AE62">
        <f t="shared" si="42"/>
        <v>0</v>
      </c>
      <c r="AF62">
        <f t="shared" si="43"/>
        <v>0</v>
      </c>
      <c r="AG62">
        <f t="shared" si="44"/>
        <v>-0.24098185492636387</v>
      </c>
      <c r="AH62">
        <f t="shared" si="45"/>
        <v>-484.93496218714796</v>
      </c>
      <c r="AI62">
        <f t="shared" si="46"/>
        <v>-485.17594404207432</v>
      </c>
      <c r="AJ62">
        <f t="shared" si="47"/>
        <v>1.6382977949849713</v>
      </c>
      <c r="AK62">
        <f t="shared" si="59"/>
        <v>4.6276981723108179E-2</v>
      </c>
      <c r="AL62">
        <f t="shared" si="39"/>
        <v>-483.49136926536625</v>
      </c>
      <c r="AN62">
        <f t="shared" si="48"/>
        <v>0</v>
      </c>
      <c r="AO62">
        <f t="shared" si="49"/>
        <v>0</v>
      </c>
      <c r="AP62">
        <f t="shared" si="50"/>
        <v>-7.6915762059015156E-4</v>
      </c>
      <c r="AQ62">
        <f t="shared" si="51"/>
        <v>-1.5477987824884814</v>
      </c>
      <c r="AR62">
        <f t="shared" si="52"/>
        <v>-1.5485679401090715</v>
      </c>
      <c r="AS62">
        <f t="shared" si="53"/>
        <v>5.2290627200698592E-3</v>
      </c>
      <c r="AT62">
        <f t="shared" si="54"/>
        <v>1.477052832924548E-4</v>
      </c>
      <c r="AU62">
        <f t="shared" si="55"/>
        <v>-1.5431911721057092</v>
      </c>
      <c r="AW62">
        <v>59</v>
      </c>
      <c r="AX62">
        <f>IF(Z62&gt;0, (R62*SUMPRODUCT(K62:$K$98, X62:$X$98)-K62*$AZ$3)/Z62, 0)</f>
        <v>-50.688362842817853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0.37075063600000002</v>
      </c>
      <c r="Q63" s="5">
        <f t="shared" si="60"/>
        <v>12.5</v>
      </c>
      <c r="R63">
        <f t="shared" si="40"/>
        <v>50000</v>
      </c>
      <c r="S63">
        <f t="shared" si="41"/>
        <v>-168.0455227994469</v>
      </c>
      <c r="U63">
        <f t="shared" si="34"/>
        <v>0.37075063600000002</v>
      </c>
      <c r="V63">
        <f t="shared" si="57"/>
        <v>0.01</v>
      </c>
      <c r="W63">
        <f t="shared" si="35"/>
        <v>1.9278548394109109E-2</v>
      </c>
      <c r="X63">
        <f t="shared" si="36"/>
        <v>7.1475340782727317E-3</v>
      </c>
      <c r="Y63">
        <f t="shared" si="37"/>
        <v>1.9278548394109109E-4</v>
      </c>
      <c r="Z63">
        <f t="shared" si="38"/>
        <v>1.1938228831895286E-2</v>
      </c>
      <c r="AB63">
        <f t="shared" si="58"/>
        <v>-0.97719805608342591</v>
      </c>
      <c r="AC63">
        <f t="shared" si="27"/>
        <v>-2.0061659053552736</v>
      </c>
      <c r="AE63">
        <f t="shared" si="42"/>
        <v>0</v>
      </c>
      <c r="AF63">
        <f t="shared" si="43"/>
        <v>0</v>
      </c>
      <c r="AG63">
        <f t="shared" si="44"/>
        <v>-0.14922786039869107</v>
      </c>
      <c r="AH63">
        <f t="shared" si="45"/>
        <v>-357.37670391363656</v>
      </c>
      <c r="AI63">
        <f t="shared" si="46"/>
        <v>-357.52593177403526</v>
      </c>
      <c r="AJ63">
        <f t="shared" si="47"/>
        <v>1.0289678492718477</v>
      </c>
      <c r="AK63">
        <f t="shared" si="59"/>
        <v>-6.8403863925839817E-2</v>
      </c>
      <c r="AL63">
        <f t="shared" si="39"/>
        <v>-356.56536778868923</v>
      </c>
      <c r="AN63">
        <f t="shared" si="48"/>
        <v>0</v>
      </c>
      <c r="AO63">
        <f t="shared" si="49"/>
        <v>0</v>
      </c>
      <c r="AP63">
        <f t="shared" si="50"/>
        <v>-4.2526818514839696E-4</v>
      </c>
      <c r="AQ63">
        <f t="shared" si="51"/>
        <v>-1.0184488464930193</v>
      </c>
      <c r="AR63">
        <f t="shared" si="52"/>
        <v>-1.0188741146781677</v>
      </c>
      <c r="AS63">
        <f t="shared" si="53"/>
        <v>2.9323431205593173E-3</v>
      </c>
      <c r="AT63">
        <f t="shared" si="54"/>
        <v>-1.9493670277896015E-4</v>
      </c>
      <c r="AU63">
        <f t="shared" si="55"/>
        <v>-1.0161367082603874</v>
      </c>
      <c r="AW63">
        <v>60</v>
      </c>
      <c r="AX63">
        <f>IF(Z63&gt;0, (R63*SUMPRODUCT(K63:$K$98, X63:$X$98)-K63*$AZ$3)/Z63, 0)</f>
        <v>-168.0455227994469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0.411916369</v>
      </c>
      <c r="Q64" s="5">
        <f t="shared" si="60"/>
        <v>12.5</v>
      </c>
      <c r="R64">
        <f t="shared" si="40"/>
        <v>50000</v>
      </c>
      <c r="S64">
        <f t="shared" si="41"/>
        <v>-371.14381711725582</v>
      </c>
      <c r="U64">
        <f t="shared" si="34"/>
        <v>0.411916369</v>
      </c>
      <c r="V64">
        <f t="shared" si="57"/>
        <v>0.01</v>
      </c>
      <c r="W64">
        <f t="shared" si="35"/>
        <v>1.1938228831895286E-2</v>
      </c>
      <c r="X64">
        <f t="shared" si="36"/>
        <v>4.9175518727254171E-3</v>
      </c>
      <c r="Y64">
        <f t="shared" si="37"/>
        <v>1.1938228831895286E-4</v>
      </c>
      <c r="Z64">
        <f t="shared" si="38"/>
        <v>6.9012946708509153E-3</v>
      </c>
      <c r="AB64">
        <f t="shared" si="58"/>
        <v>-2.0061659053552736</v>
      </c>
      <c r="AC64">
        <f t="shared" si="27"/>
        <v>-2.5613728471905843</v>
      </c>
      <c r="AE64">
        <f t="shared" si="42"/>
        <v>0</v>
      </c>
      <c r="AF64">
        <f t="shared" si="43"/>
        <v>0</v>
      </c>
      <c r="AG64">
        <f t="shared" si="44"/>
        <v>-8.6266183385636436E-2</v>
      </c>
      <c r="AH64">
        <f t="shared" si="45"/>
        <v>-245.87759363627086</v>
      </c>
      <c r="AI64">
        <f t="shared" si="46"/>
        <v>-245.96385981965651</v>
      </c>
      <c r="AJ64">
        <f t="shared" si="47"/>
        <v>0.55520694183531072</v>
      </c>
      <c r="AK64">
        <f t="shared" si="59"/>
        <v>-0.14043161337486917</v>
      </c>
      <c r="AL64">
        <f t="shared" si="39"/>
        <v>-245.54908449119606</v>
      </c>
      <c r="AN64">
        <f t="shared" si="48"/>
        <v>0</v>
      </c>
      <c r="AO64">
        <f t="shared" si="49"/>
        <v>0</v>
      </c>
      <c r="AP64">
        <f t="shared" si="50"/>
        <v>-2.1950051483871926E-4</v>
      </c>
      <c r="AQ64">
        <f t="shared" si="51"/>
        <v>-0.6256247381340978</v>
      </c>
      <c r="AR64">
        <f t="shared" si="52"/>
        <v>-0.62584423864893657</v>
      </c>
      <c r="AS64">
        <f t="shared" si="53"/>
        <v>1.4126996789702994E-3</v>
      </c>
      <c r="AT64">
        <f t="shared" si="54"/>
        <v>-3.5732207251617181E-4</v>
      </c>
      <c r="AU64">
        <f t="shared" si="55"/>
        <v>-0.62478886104248244</v>
      </c>
      <c r="AW64">
        <v>61</v>
      </c>
      <c r="AX64">
        <f>IF(Z64&gt;0, (R64*SUMPRODUCT(K64:$K$98, X64:$X$98)-K64*$AZ$3)/Z64, 0)</f>
        <v>-371.14381711725582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0.41929138799999999</v>
      </c>
      <c r="Q65" s="5">
        <f t="shared" si="60"/>
        <v>12.5</v>
      </c>
      <c r="R65">
        <f t="shared" si="40"/>
        <v>50000</v>
      </c>
      <c r="S65">
        <f t="shared" si="41"/>
        <v>-704.15091976220845</v>
      </c>
      <c r="U65">
        <f t="shared" si="34"/>
        <v>0.41929138799999999</v>
      </c>
      <c r="V65">
        <f t="shared" si="57"/>
        <v>0.01</v>
      </c>
      <c r="W65">
        <f t="shared" si="35"/>
        <v>6.9012946708509153E-3</v>
      </c>
      <c r="X65">
        <f t="shared" si="36"/>
        <v>2.8936534215380835E-3</v>
      </c>
      <c r="Y65">
        <f t="shared" si="37"/>
        <v>6.9012946708509149E-5</v>
      </c>
      <c r="Z65">
        <f t="shared" si="38"/>
        <v>3.9386283026043222E-3</v>
      </c>
      <c r="AB65">
        <f t="shared" si="58"/>
        <v>-2.5613728471905843</v>
      </c>
      <c r="AC65">
        <f t="shared" si="27"/>
        <v>-2.7733887418802992</v>
      </c>
      <c r="AE65">
        <f t="shared" si="42"/>
        <v>0</v>
      </c>
      <c r="AF65">
        <f t="shared" si="43"/>
        <v>0</v>
      </c>
      <c r="AG65">
        <f t="shared" si="44"/>
        <v>-4.9232853782554029E-2</v>
      </c>
      <c r="AH65">
        <f t="shared" si="45"/>
        <v>-144.68267107690417</v>
      </c>
      <c r="AI65">
        <f t="shared" si="46"/>
        <v>-144.73190393068671</v>
      </c>
      <c r="AJ65">
        <f t="shared" si="47"/>
        <v>0.21201589468971482</v>
      </c>
      <c r="AK65">
        <f t="shared" si="59"/>
        <v>-0.17929609930334092</v>
      </c>
      <c r="AL65">
        <f t="shared" si="39"/>
        <v>-144.69918413530033</v>
      </c>
      <c r="AN65">
        <f t="shared" si="48"/>
        <v>0</v>
      </c>
      <c r="AO65">
        <f t="shared" si="49"/>
        <v>0</v>
      </c>
      <c r="AP65">
        <f t="shared" si="50"/>
        <v>-1.1184895906865256E-4</v>
      </c>
      <c r="AQ65">
        <f t="shared" si="51"/>
        <v>-0.32869526976229002</v>
      </c>
      <c r="AR65">
        <f t="shared" si="52"/>
        <v>-0.32880711872135865</v>
      </c>
      <c r="AS65">
        <f t="shared" si="53"/>
        <v>4.8166529675061788E-4</v>
      </c>
      <c r="AT65">
        <f t="shared" si="54"/>
        <v>-4.0733129468222565E-4</v>
      </c>
      <c r="AU65">
        <f t="shared" si="55"/>
        <v>-0.32873278471929024</v>
      </c>
      <c r="AW65">
        <v>62</v>
      </c>
      <c r="AX65">
        <f>IF(Z65&gt;0, (R65*SUMPRODUCT(K65:$K$98, X65:$X$98)-K65*$AZ$3)/Z65, 0)</f>
        <v>-704.15091976220845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0.42725776900000001</v>
      </c>
      <c r="Q66" s="5">
        <f t="shared" si="60"/>
        <v>12.5</v>
      </c>
      <c r="R66">
        <f t="shared" si="40"/>
        <v>50000</v>
      </c>
      <c r="S66">
        <f t="shared" si="41"/>
        <v>-1232.9680368980555</v>
      </c>
      <c r="U66">
        <f t="shared" si="34"/>
        <v>0.42725776900000001</v>
      </c>
      <c r="V66">
        <f t="shared" si="57"/>
        <v>0.01</v>
      </c>
      <c r="W66">
        <f t="shared" si="35"/>
        <v>3.9386283026043222E-3</v>
      </c>
      <c r="X66">
        <f t="shared" si="36"/>
        <v>1.6828095414909796E-3</v>
      </c>
      <c r="Y66">
        <f t="shared" si="37"/>
        <v>3.938628302604322E-5</v>
      </c>
      <c r="Z66">
        <f t="shared" si="38"/>
        <v>2.2164324780872993E-3</v>
      </c>
      <c r="AB66">
        <f t="shared" si="58"/>
        <v>-2.7733887418802992</v>
      </c>
      <c r="AC66">
        <f t="shared" si="27"/>
        <v>-2.7327904014243898</v>
      </c>
      <c r="AE66">
        <f t="shared" si="42"/>
        <v>0</v>
      </c>
      <c r="AF66">
        <f t="shared" si="43"/>
        <v>0</v>
      </c>
      <c r="AG66">
        <f t="shared" si="44"/>
        <v>-2.7705405976091241E-2</v>
      </c>
      <c r="AH66">
        <f t="shared" si="45"/>
        <v>-84.140477074548983</v>
      </c>
      <c r="AI66">
        <f t="shared" si="46"/>
        <v>-84.168182480525076</v>
      </c>
      <c r="AJ66">
        <f t="shared" si="47"/>
        <v>-4.0598340455909376E-2</v>
      </c>
      <c r="AK66">
        <f t="shared" si="59"/>
        <v>-0.19413721193162095</v>
      </c>
      <c r="AL66">
        <f t="shared" si="39"/>
        <v>-84.402918032912609</v>
      </c>
      <c r="AN66">
        <f t="shared" si="48"/>
        <v>0</v>
      </c>
      <c r="AO66">
        <f t="shared" si="49"/>
        <v>0</v>
      </c>
      <c r="AP66">
        <f t="shared" si="50"/>
        <v>-5.6198332822608225E-5</v>
      </c>
      <c r="AQ66">
        <f t="shared" si="51"/>
        <v>-0.1706726311308743</v>
      </c>
      <c r="AR66">
        <f t="shared" si="52"/>
        <v>-0.17072882946369691</v>
      </c>
      <c r="AS66">
        <f t="shared" si="53"/>
        <v>-8.2350680981020742E-5</v>
      </c>
      <c r="AT66">
        <f t="shared" si="54"/>
        <v>-3.9379273701318644E-4</v>
      </c>
      <c r="AU66">
        <f t="shared" si="55"/>
        <v>-0.17120497288169112</v>
      </c>
      <c r="AW66">
        <v>63</v>
      </c>
      <c r="AX66">
        <f>IF(Z66&gt;0, (R66*SUMPRODUCT(K66:$K$98, X66:$X$98)-K66*$AZ$3)/Z66, 0)</f>
        <v>-1232.9680368980555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1">$C$6</f>
        <v>50000</v>
      </c>
      <c r="S67">
        <f t="shared" ref="S67:S98" si="62">AX67</f>
        <v>-2096.1771187581348</v>
      </c>
      <c r="U67">
        <f t="shared" si="34"/>
        <v>0.43603590599999997</v>
      </c>
      <c r="V67">
        <f t="shared" si="57"/>
        <v>0.01</v>
      </c>
      <c r="W67">
        <f t="shared" si="35"/>
        <v>2.2164324780872993E-3</v>
      </c>
      <c r="X67">
        <f t="shared" si="36"/>
        <v>9.6644414367062065E-4</v>
      </c>
      <c r="Y67">
        <f t="shared" si="37"/>
        <v>2.2164324780872992E-5</v>
      </c>
      <c r="Z67">
        <f t="shared" si="38"/>
        <v>1.2278240096358056E-3</v>
      </c>
      <c r="AB67">
        <f t="shared" si="58"/>
        <v>-2.7327904014243898</v>
      </c>
      <c r="AC67">
        <f t="shared" si="27"/>
        <v>-2.5737365948604434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-1.534780012044757E-2</v>
      </c>
      <c r="AH67">
        <f t="shared" ref="AH67:AH98" si="66">-X67*R67</f>
        <v>-48.322207183531035</v>
      </c>
      <c r="AI67">
        <f t="shared" ref="AI67:AI98" si="67">SUM(AE67:AH67)</f>
        <v>-48.337554983651479</v>
      </c>
      <c r="AJ67">
        <f t="shared" ref="AJ67:AJ98" si="68">AB67-AC67</f>
        <v>-0.15905380656394641</v>
      </c>
      <c r="AK67">
        <f t="shared" si="59"/>
        <v>-0.19129532809970731</v>
      </c>
      <c r="AL67">
        <f t="shared" si="39"/>
        <v>-48.687904118315132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-2.7796302255702342E-5</v>
      </c>
      <c r="AQ67">
        <f t="shared" ref="AQ67:AQ98" si="72">AH67*$K67</f>
        <v>-8.7516039171412541E-2</v>
      </c>
      <c r="AR67">
        <f t="shared" ref="AR67:AR98" si="73">AI67*$K67</f>
        <v>-8.754383547366823E-2</v>
      </c>
      <c r="AS67">
        <f t="shared" ref="AS67:AS98" si="74">AJ67*$K67</f>
        <v>-2.8806132784341604E-4</v>
      </c>
      <c r="AT67">
        <f t="shared" ref="AT67:AT98" si="75">AK67*$K67</f>
        <v>-3.464537404861741E-4</v>
      </c>
      <c r="AU67">
        <f t="shared" ref="AU67:AU98" si="76">AL67*$K67</f>
        <v>-8.8178350541997824E-2</v>
      </c>
      <c r="AW67">
        <v>64</v>
      </c>
      <c r="AX67">
        <f>IF(Z67&gt;0, (R67*SUMPRODUCT(K67:$K$98, X67:$X$98)-K67*$AZ$3)/Z67, 0)</f>
        <v>-2096.1771187581348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0.445743585</v>
      </c>
      <c r="Q68" s="5">
        <f t="shared" si="60"/>
        <v>12.5</v>
      </c>
      <c r="R68">
        <f t="shared" si="61"/>
        <v>50000</v>
      </c>
      <c r="S68">
        <f t="shared" si="62"/>
        <v>-3541.863307274577</v>
      </c>
      <c r="U68">
        <f t="shared" si="34"/>
        <v>0.445743585</v>
      </c>
      <c r="V68">
        <f t="shared" ref="V68:V98" si="78">$C$10</f>
        <v>0.01</v>
      </c>
      <c r="W68">
        <f t="shared" si="35"/>
        <v>1.2278240096358056E-3</v>
      </c>
      <c r="X68">
        <f t="shared" si="36"/>
        <v>5.4729467580413849E-4</v>
      </c>
      <c r="Y68">
        <f t="shared" si="37"/>
        <v>1.2278240096358056E-5</v>
      </c>
      <c r="Z68">
        <f t="shared" si="38"/>
        <v>6.6825109373530903E-4</v>
      </c>
      <c r="AB68">
        <f t="shared" ref="AB68:AB98" si="79">AC67</f>
        <v>-2.5737365948604434</v>
      </c>
      <c r="AC68">
        <f t="shared" ref="AC68:AC98" si="80">S68*Z68</f>
        <v>-2.3668540289471949</v>
      </c>
      <c r="AE68">
        <f t="shared" si="63"/>
        <v>0</v>
      </c>
      <c r="AF68">
        <f t="shared" si="64"/>
        <v>0</v>
      </c>
      <c r="AG68">
        <f t="shared" si="65"/>
        <v>-8.3531386716913635E-3</v>
      </c>
      <c r="AH68">
        <f t="shared" si="66"/>
        <v>-27.364733790206923</v>
      </c>
      <c r="AI68">
        <f t="shared" si="67"/>
        <v>-27.373086928878614</v>
      </c>
      <c r="AJ68">
        <f t="shared" si="68"/>
        <v>-0.2068825659132485</v>
      </c>
      <c r="AK68">
        <f t="shared" ref="AK68:AK98" si="81">G68*SUM(AB68:AB68, AE68:AF68)</f>
        <v>-0.18016156164023106</v>
      </c>
      <c r="AL68">
        <f t="shared" si="39"/>
        <v>-27.76013105643209</v>
      </c>
      <c r="AN68">
        <f t="shared" si="69"/>
        <v>0</v>
      </c>
      <c r="AO68">
        <f t="shared" si="70"/>
        <v>0</v>
      </c>
      <c r="AP68">
        <f t="shared" si="71"/>
        <v>-1.3507424835665153E-5</v>
      </c>
      <c r="AQ68">
        <f t="shared" si="72"/>
        <v>-4.4250083632858379E-2</v>
      </c>
      <c r="AR68">
        <f t="shared" si="73"/>
        <v>-4.4263591057694042E-2</v>
      </c>
      <c r="AS68">
        <f t="shared" si="74"/>
        <v>-3.3453900608080276E-4</v>
      </c>
      <c r="AT68">
        <f t="shared" si="75"/>
        <v>-2.913298638724419E-4</v>
      </c>
      <c r="AU68">
        <f t="shared" si="76"/>
        <v>-4.4889459927647285E-2</v>
      </c>
      <c r="AW68">
        <v>65</v>
      </c>
      <c r="AX68">
        <f>IF(Z68&gt;0, (R68*SUMPRODUCT(K68:$K$98, X68:$X$98)-K68*$AZ$3)/Z68, 0)</f>
        <v>-3541.863307274577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0.45538508599999999</v>
      </c>
      <c r="Q69" s="5">
        <f t="shared" ref="Q69:Q98" si="82">$C$8</f>
        <v>12.5</v>
      </c>
      <c r="R69">
        <f t="shared" si="61"/>
        <v>50000</v>
      </c>
      <c r="S69">
        <f t="shared" si="62"/>
        <v>-6013.1731753989707</v>
      </c>
      <c r="U69">
        <f t="shared" si="34"/>
        <v>0.45538508599999999</v>
      </c>
      <c r="V69">
        <f t="shared" si="78"/>
        <v>0.01</v>
      </c>
      <c r="W69">
        <f t="shared" si="35"/>
        <v>6.6825109373530903E-4</v>
      </c>
      <c r="X69">
        <f t="shared" si="36"/>
        <v>3.0431158179024774E-4</v>
      </c>
      <c r="Y69">
        <f t="shared" si="37"/>
        <v>6.6825109373530901E-6</v>
      </c>
      <c r="Z69">
        <f t="shared" si="38"/>
        <v>3.5725700100770822E-4</v>
      </c>
      <c r="AB69">
        <f t="shared" si="79"/>
        <v>-2.3668540289471949</v>
      </c>
      <c r="AC69">
        <f t="shared" si="80"/>
        <v>-2.1482482151830342</v>
      </c>
      <c r="AE69">
        <f t="shared" si="63"/>
        <v>0</v>
      </c>
      <c r="AF69">
        <f t="shared" si="64"/>
        <v>0</v>
      </c>
      <c r="AG69">
        <f t="shared" si="65"/>
        <v>-4.4657125125963527E-3</v>
      </c>
      <c r="AH69">
        <f t="shared" si="66"/>
        <v>-15.215579089512387</v>
      </c>
      <c r="AI69">
        <f t="shared" si="67"/>
        <v>-15.220044802024983</v>
      </c>
      <c r="AJ69">
        <f t="shared" si="68"/>
        <v>-0.21860581376416066</v>
      </c>
      <c r="AK69">
        <f t="shared" si="81"/>
        <v>-0.16567978202630365</v>
      </c>
      <c r="AL69">
        <f t="shared" si="39"/>
        <v>-15.604330397815447</v>
      </c>
      <c r="AN69">
        <f t="shared" si="69"/>
        <v>0</v>
      </c>
      <c r="AO69">
        <f t="shared" si="70"/>
        <v>0</v>
      </c>
      <c r="AP69">
        <f t="shared" si="71"/>
        <v>-6.4475631847148121E-6</v>
      </c>
      <c r="AQ69">
        <f t="shared" si="72"/>
        <v>-2.1968142215813963E-2</v>
      </c>
      <c r="AR69">
        <f t="shared" si="73"/>
        <v>-2.1974589778998681E-2</v>
      </c>
      <c r="AS69">
        <f t="shared" si="74"/>
        <v>-3.1562148096518649E-4</v>
      </c>
      <c r="AT69">
        <f t="shared" si="75"/>
        <v>-2.3920726200605866E-4</v>
      </c>
      <c r="AU69">
        <f t="shared" si="76"/>
        <v>-2.2529418521969925E-2</v>
      </c>
      <c r="AW69">
        <v>66</v>
      </c>
      <c r="AX69">
        <f>IF(Z69&gt;0, (R69*SUMPRODUCT(K69:$K$98, X69:$X$98)-K69*$AZ$3)/Z69, 0)</f>
        <v>-6013.1731753989707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1.2891006367421552E-3</v>
      </c>
      <c r="L70" s="2">
        <v>67</v>
      </c>
      <c r="M70" s="8">
        <v>0.465797664</v>
      </c>
      <c r="Q70" s="5">
        <f t="shared" si="82"/>
        <v>12.5</v>
      </c>
      <c r="R70">
        <f t="shared" si="61"/>
        <v>50000</v>
      </c>
      <c r="S70">
        <f t="shared" si="62"/>
        <v>-10335.19723571125</v>
      </c>
      <c r="U70">
        <f t="shared" ref="U70:U89" si="84">M70</f>
        <v>0.465797664</v>
      </c>
      <c r="V70">
        <f t="shared" si="78"/>
        <v>0.01</v>
      </c>
      <c r="W70">
        <f t="shared" ref="W70:W98" si="85">Z69</f>
        <v>3.5725700100770822E-4</v>
      </c>
      <c r="X70">
        <f t="shared" ref="X70:X98" si="86">U70*W70</f>
        <v>1.6640947651703613E-4</v>
      </c>
      <c r="Y70">
        <f t="shared" ref="Y70:Y98" si="87">V70*W70</f>
        <v>3.5725700100770823E-6</v>
      </c>
      <c r="Z70">
        <f t="shared" ref="Z70:Z98" si="88">MAX(0, W70-X70-Y70)</f>
        <v>1.8727495448059501E-4</v>
      </c>
      <c r="AB70">
        <f t="shared" si="79"/>
        <v>-2.1482482151830342</v>
      </c>
      <c r="AC70">
        <f t="shared" si="80"/>
        <v>-1.9355235918657956</v>
      </c>
      <c r="AE70">
        <f t="shared" si="63"/>
        <v>0</v>
      </c>
      <c r="AF70">
        <f t="shared" si="64"/>
        <v>0</v>
      </c>
      <c r="AG70">
        <f t="shared" si="65"/>
        <v>-2.3409369310074374E-3</v>
      </c>
      <c r="AH70">
        <f t="shared" si="66"/>
        <v>-8.3204738258518063</v>
      </c>
      <c r="AI70">
        <f t="shared" si="67"/>
        <v>-8.322814762782814</v>
      </c>
      <c r="AJ70">
        <f t="shared" si="68"/>
        <v>-0.21272462331723863</v>
      </c>
      <c r="AK70">
        <f t="shared" si="81"/>
        <v>-0.1503773750628124</v>
      </c>
      <c r="AL70">
        <f t="shared" ref="AL70:AL98" si="89">SUM(AI70:AK70)</f>
        <v>-8.6859167611628649</v>
      </c>
      <c r="AN70">
        <f t="shared" si="69"/>
        <v>0</v>
      </c>
      <c r="AO70">
        <f t="shared" si="70"/>
        <v>0</v>
      </c>
      <c r="AP70">
        <f t="shared" si="71"/>
        <v>-3.0177032883349143E-6</v>
      </c>
      <c r="AQ70">
        <f t="shared" si="72"/>
        <v>-1.0725928106901999E-2</v>
      </c>
      <c r="AR70">
        <f t="shared" si="73"/>
        <v>-1.0728945810190335E-2</v>
      </c>
      <c r="AS70">
        <f t="shared" si="74"/>
        <v>-2.7422344736898743E-4</v>
      </c>
      <c r="AT70">
        <f t="shared" si="75"/>
        <v>-1.9385156994508536E-4</v>
      </c>
      <c r="AU70">
        <f t="shared" si="76"/>
        <v>-1.1197020827504407E-2</v>
      </c>
      <c r="AW70">
        <v>67</v>
      </c>
      <c r="AX70">
        <f>IF(Z70&gt;0, (R70*SUMPRODUCT(K70:$K$98, X70:$X$98)-K70*$AZ$3)/Z70, 0)</f>
        <v>-10335.19723571125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1.1509827113769242E-3</v>
      </c>
      <c r="L71" s="2">
        <v>68</v>
      </c>
      <c r="M71" s="8">
        <v>0.47670810299999999</v>
      </c>
      <c r="Q71" s="5">
        <f t="shared" si="82"/>
        <v>12.5</v>
      </c>
      <c r="R71">
        <f t="shared" si="61"/>
        <v>50000</v>
      </c>
      <c r="S71">
        <f t="shared" si="62"/>
        <v>-18066.80253406</v>
      </c>
      <c r="U71">
        <f t="shared" si="84"/>
        <v>0.47670810299999999</v>
      </c>
      <c r="V71">
        <f t="shared" si="78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79"/>
        <v>-1.9355235918657956</v>
      </c>
      <c r="AC71">
        <f t="shared" si="80"/>
        <v>-1.7367024078896147</v>
      </c>
      <c r="AE71">
        <f t="shared" si="63"/>
        <v>0</v>
      </c>
      <c r="AF71">
        <f t="shared" si="64"/>
        <v>0</v>
      </c>
      <c r="AG71">
        <f t="shared" si="65"/>
        <v>-1.2015839580741658E-3</v>
      </c>
      <c r="AH71">
        <f t="shared" si="66"/>
        <v>-4.4637744144927893</v>
      </c>
      <c r="AI71">
        <f t="shared" si="67"/>
        <v>-4.4649759984508632</v>
      </c>
      <c r="AJ71">
        <f t="shared" si="68"/>
        <v>-0.19882118397618087</v>
      </c>
      <c r="AK71">
        <f t="shared" si="81"/>
        <v>-0.1354866514306057</v>
      </c>
      <c r="AL71">
        <f t="shared" si="89"/>
        <v>-4.7992838338576496</v>
      </c>
      <c r="AN71">
        <f t="shared" si="69"/>
        <v>0</v>
      </c>
      <c r="AO71">
        <f t="shared" si="70"/>
        <v>0</v>
      </c>
      <c r="AP71">
        <f t="shared" si="71"/>
        <v>-1.3830023620112198E-6</v>
      </c>
      <c r="AQ71">
        <f t="shared" si="72"/>
        <v>-5.1377271785678531E-3</v>
      </c>
      <c r="AR71">
        <f t="shared" si="73"/>
        <v>-5.1391101809298637E-3</v>
      </c>
      <c r="AS71">
        <f t="shared" si="74"/>
        <v>-2.2883974541207494E-4</v>
      </c>
      <c r="AT71">
        <f t="shared" si="75"/>
        <v>-1.5594279341897877E-4</v>
      </c>
      <c r="AU71">
        <f t="shared" si="76"/>
        <v>-5.5238927197609174E-3</v>
      </c>
      <c r="AW71">
        <v>68</v>
      </c>
      <c r="AX71">
        <f>IF(Z71&gt;0, (R71*SUMPRODUCT(K71:$K$98, X71:$X$98)-K71*$AZ$3)/Z71, 0)</f>
        <v>-18066.80253406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1.027663135157968E-3</v>
      </c>
      <c r="L72" s="2">
        <v>69</v>
      </c>
      <c r="M72" s="8">
        <v>0.48798100799999999</v>
      </c>
      <c r="Q72" s="5">
        <f t="shared" si="82"/>
        <v>12.5</v>
      </c>
      <c r="R72">
        <f t="shared" si="61"/>
        <v>50000</v>
      </c>
      <c r="S72">
        <f t="shared" si="62"/>
        <v>-32217.717790486768</v>
      </c>
      <c r="U72">
        <f t="shared" si="84"/>
        <v>0.48798100799999999</v>
      </c>
      <c r="V72">
        <f t="shared" si="78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79"/>
        <v>-1.7367024078896147</v>
      </c>
      <c r="AC72">
        <f t="shared" si="80"/>
        <v>-1.5547444992797159</v>
      </c>
      <c r="AE72">
        <f t="shared" si="63"/>
        <v>0</v>
      </c>
      <c r="AF72">
        <f t="shared" si="64"/>
        <v>0</v>
      </c>
      <c r="AG72">
        <f t="shared" si="65"/>
        <v>-6.0321796743576298E-4</v>
      </c>
      <c r="AH72">
        <f t="shared" si="66"/>
        <v>-2.3454006042306443</v>
      </c>
      <c r="AI72">
        <f t="shared" si="67"/>
        <v>-2.3460038221980799</v>
      </c>
      <c r="AJ72">
        <f t="shared" si="68"/>
        <v>-0.1819579086098988</v>
      </c>
      <c r="AK72">
        <f t="shared" si="81"/>
        <v>-0.12156916855227304</v>
      </c>
      <c r="AL72">
        <f t="shared" si="89"/>
        <v>-2.649530899360252</v>
      </c>
      <c r="AN72">
        <f t="shared" si="69"/>
        <v>0</v>
      </c>
      <c r="AO72">
        <f t="shared" si="70"/>
        <v>0</v>
      </c>
      <c r="AP72">
        <f t="shared" si="71"/>
        <v>-6.199048675986532E-7</v>
      </c>
      <c r="AQ72">
        <f t="shared" si="72"/>
        <v>-2.4102817381450566E-3</v>
      </c>
      <c r="AR72">
        <f t="shared" si="73"/>
        <v>-2.4109016430126549E-3</v>
      </c>
      <c r="AS72">
        <f t="shared" si="74"/>
        <v>-1.8699143482883563E-4</v>
      </c>
      <c r="AT72">
        <f t="shared" si="75"/>
        <v>-1.2493215289297637E-4</v>
      </c>
      <c r="AU72">
        <f t="shared" si="76"/>
        <v>-2.722825230734467E-3</v>
      </c>
      <c r="AW72">
        <v>69</v>
      </c>
      <c r="AX72">
        <f>IF(Z72&gt;0, (R72*SUMPRODUCT(K72:$K$98, X72:$X$98)-K72*$AZ$3)/Z72, 0)</f>
        <v>-32217.717790486768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9.1755637067675712E-4</v>
      </c>
      <c r="L73" s="2">
        <v>70</v>
      </c>
      <c r="M73" s="8">
        <v>0.50007659900000001</v>
      </c>
      <c r="Q73" s="5">
        <f t="shared" si="82"/>
        <v>12.5</v>
      </c>
      <c r="R73">
        <f t="shared" si="61"/>
        <v>50000</v>
      </c>
      <c r="S73">
        <f t="shared" si="62"/>
        <v>-58797.004223362776</v>
      </c>
      <c r="U73">
        <f t="shared" si="84"/>
        <v>0.50007659900000001</v>
      </c>
      <c r="V73">
        <f t="shared" si="78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79"/>
        <v>-1.5547444992797159</v>
      </c>
      <c r="AC73">
        <f t="shared" si="80"/>
        <v>-1.3901051062067302</v>
      </c>
      <c r="AE73">
        <f t="shared" si="63"/>
        <v>0</v>
      </c>
      <c r="AF73">
        <f t="shared" si="64"/>
        <v>0</v>
      </c>
      <c r="AG73">
        <f t="shared" si="65"/>
        <v>-2.9553059815043626E-4</v>
      </c>
      <c r="AH73">
        <f t="shared" si="66"/>
        <v>-1.2066207584438764</v>
      </c>
      <c r="AI73">
        <f t="shared" si="67"/>
        <v>-1.2069162890420269</v>
      </c>
      <c r="AJ73">
        <f t="shared" si="68"/>
        <v>-0.1646393930729857</v>
      </c>
      <c r="AK73">
        <f t="shared" si="81"/>
        <v>-0.10883211494958013</v>
      </c>
      <c r="AL73">
        <f t="shared" si="89"/>
        <v>-1.4803877970645927</v>
      </c>
      <c r="AN73">
        <f t="shared" si="69"/>
        <v>0</v>
      </c>
      <c r="AO73">
        <f t="shared" si="70"/>
        <v>0</v>
      </c>
      <c r="AP73">
        <f t="shared" si="71"/>
        <v>-2.7116598306284545E-7</v>
      </c>
      <c r="AQ73">
        <f t="shared" si="72"/>
        <v>-1.1071425639009992E-3</v>
      </c>
      <c r="AR73">
        <f t="shared" si="73"/>
        <v>-1.1074137298840621E-3</v>
      </c>
      <c r="AS73">
        <f t="shared" si="74"/>
        <v>-1.5106592397847279E-4</v>
      </c>
      <c r="AT73">
        <f t="shared" si="75"/>
        <v>-9.9859600406212385E-5</v>
      </c>
      <c r="AU73">
        <f t="shared" si="76"/>
        <v>-1.3583392542687472E-3</v>
      </c>
      <c r="AW73">
        <v>70</v>
      </c>
      <c r="AX73">
        <f>IF(Z73&gt;0, (R73*SUMPRODUCT(K73:$K$98, X73:$X$98)-K73*$AZ$3)/Z73, 0)</f>
        <v>-58797.004223362776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8.1924675953281884E-4</v>
      </c>
      <c r="L74" s="2">
        <v>71</v>
      </c>
      <c r="M74" s="8">
        <v>0.512515834</v>
      </c>
      <c r="Q74" s="5">
        <f t="shared" si="82"/>
        <v>12.5</v>
      </c>
      <c r="R74">
        <f t="shared" si="61"/>
        <v>50000</v>
      </c>
      <c r="S74">
        <f t="shared" si="62"/>
        <v>-110025.01210128839</v>
      </c>
      <c r="U74">
        <f t="shared" si="84"/>
        <v>0.512515834</v>
      </c>
      <c r="V74">
        <f t="shared" si="78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79"/>
        <v>-1.3901051062067302</v>
      </c>
      <c r="AC74">
        <f t="shared" si="80"/>
        <v>-1.2420607534035499</v>
      </c>
      <c r="AE74">
        <f t="shared" si="63"/>
        <v>0</v>
      </c>
      <c r="AF74">
        <f t="shared" si="64"/>
        <v>0</v>
      </c>
      <c r="AG74">
        <f t="shared" si="65"/>
        <v>-1.411111811853422E-4</v>
      </c>
      <c r="AH74">
        <f t="shared" si="66"/>
        <v>-0.60585644393435878</v>
      </c>
      <c r="AI74">
        <f t="shared" si="67"/>
        <v>-0.6059975551155441</v>
      </c>
      <c r="AJ74">
        <f t="shared" si="68"/>
        <v>-0.14804435280318029</v>
      </c>
      <c r="AK74">
        <f t="shared" si="81"/>
        <v>-9.7307357434471123E-2</v>
      </c>
      <c r="AL74">
        <f t="shared" si="89"/>
        <v>-0.85134926535319555</v>
      </c>
      <c r="AN74">
        <f t="shared" si="69"/>
        <v>0</v>
      </c>
      <c r="AO74">
        <f t="shared" si="70"/>
        <v>0</v>
      </c>
      <c r="AP74">
        <f t="shared" si="71"/>
        <v>-1.1560487791994008E-7</v>
      </c>
      <c r="AQ74">
        <f t="shared" si="72"/>
        <v>-4.9634592843530035E-4</v>
      </c>
      <c r="AR74">
        <f t="shared" si="73"/>
        <v>-4.9646153331322032E-4</v>
      </c>
      <c r="AS74">
        <f t="shared" si="74"/>
        <v>-1.2128485630113884E-4</v>
      </c>
      <c r="AT74">
        <f t="shared" si="75"/>
        <v>-7.9718737256892212E-5</v>
      </c>
      <c r="AU74">
        <f t="shared" si="76"/>
        <v>-6.9746512687125133E-4</v>
      </c>
      <c r="AW74">
        <v>71</v>
      </c>
      <c r="AX74">
        <f>IF(Z74&gt;0, (R74*SUMPRODUCT(K74:$K$98, X74:$X$98)-K74*$AZ$3)/Z74, 0)</f>
        <v>-110025.01210128839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7.3147032101144531E-4</v>
      </c>
      <c r="L75" s="2">
        <v>72</v>
      </c>
      <c r="M75" s="8">
        <v>0.52569093300000003</v>
      </c>
      <c r="Q75" s="5">
        <f t="shared" si="82"/>
        <v>12.5</v>
      </c>
      <c r="R75">
        <f t="shared" si="61"/>
        <v>50000</v>
      </c>
      <c r="S75">
        <f t="shared" si="62"/>
        <v>-211652.86405261385</v>
      </c>
      <c r="U75">
        <f t="shared" si="84"/>
        <v>0.52569093300000003</v>
      </c>
      <c r="V75">
        <f t="shared" si="78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79"/>
        <v>-1.2420607534035499</v>
      </c>
      <c r="AC75">
        <f t="shared" si="80"/>
        <v>-1.1093861213256626</v>
      </c>
      <c r="AE75">
        <f t="shared" si="63"/>
        <v>0</v>
      </c>
      <c r="AF75">
        <f t="shared" si="64"/>
        <v>0</v>
      </c>
      <c r="AG75">
        <f t="shared" si="65"/>
        <v>-6.5519200879434188E-5</v>
      </c>
      <c r="AH75">
        <f t="shared" si="66"/>
        <v>-0.29672347397621834</v>
      </c>
      <c r="AI75">
        <f t="shared" si="67"/>
        <v>-0.29678899317709778</v>
      </c>
      <c r="AJ75">
        <f t="shared" si="68"/>
        <v>-0.13267463207788732</v>
      </c>
      <c r="AK75">
        <f t="shared" si="81"/>
        <v>-8.6944252738248504E-2</v>
      </c>
      <c r="AL75">
        <f t="shared" si="89"/>
        <v>-0.51640787799323362</v>
      </c>
      <c r="AN75">
        <f t="shared" si="69"/>
        <v>0</v>
      </c>
      <c r="AO75">
        <f t="shared" si="70"/>
        <v>0</v>
      </c>
      <c r="AP75">
        <f t="shared" si="71"/>
        <v>-4.7925350899693098E-8</v>
      </c>
      <c r="AQ75">
        <f t="shared" si="72"/>
        <v>-2.1704441476101566E-4</v>
      </c>
      <c r="AR75">
        <f t="shared" si="73"/>
        <v>-2.1709234011191536E-4</v>
      </c>
      <c r="AS75">
        <f t="shared" si="74"/>
        <v>-9.7047555716087643E-5</v>
      </c>
      <c r="AT75">
        <f t="shared" si="75"/>
        <v>-6.3597140460546861E-5</v>
      </c>
      <c r="AU75">
        <f t="shared" si="76"/>
        <v>-3.7773703628854986E-4</v>
      </c>
      <c r="AW75">
        <v>72</v>
      </c>
      <c r="AX75">
        <f>IF(Z75&gt;0, (R75*SUMPRODUCT(K75:$K$98, X75:$X$98)-K75*$AZ$3)/Z75, 0)</f>
        <v>-211652.86405261385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6.5309850090307614E-4</v>
      </c>
      <c r="L76" s="2">
        <v>73</v>
      </c>
      <c r="M76" s="8">
        <v>0.53963832300000003</v>
      </c>
      <c r="Q76" s="5">
        <f t="shared" si="82"/>
        <v>12.5</v>
      </c>
      <c r="R76">
        <f t="shared" si="61"/>
        <v>50000</v>
      </c>
      <c r="S76">
        <f t="shared" si="62"/>
        <v>-419683.96734533127</v>
      </c>
      <c r="U76">
        <f t="shared" si="84"/>
        <v>0.53963832300000003</v>
      </c>
      <c r="V76">
        <f t="shared" si="78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79"/>
        <v>-1.1093861213256626</v>
      </c>
      <c r="AC76">
        <f t="shared" si="80"/>
        <v>-0.99070050680620714</v>
      </c>
      <c r="AE76">
        <f t="shared" si="63"/>
        <v>0</v>
      </c>
      <c r="AF76">
        <f t="shared" si="64"/>
        <v>0</v>
      </c>
      <c r="AG76">
        <f t="shared" si="65"/>
        <v>-2.9507337183761856E-5</v>
      </c>
      <c r="AH76">
        <f t="shared" si="66"/>
        <v>-0.14142668674751196</v>
      </c>
      <c r="AI76">
        <f t="shared" si="67"/>
        <v>-0.14145619408469573</v>
      </c>
      <c r="AJ76">
        <f t="shared" si="68"/>
        <v>-0.11868561451945547</v>
      </c>
      <c r="AK76">
        <f t="shared" si="81"/>
        <v>-7.765702849279639E-2</v>
      </c>
      <c r="AL76">
        <f t="shared" si="89"/>
        <v>-0.33779883709694758</v>
      </c>
      <c r="AN76">
        <f t="shared" si="69"/>
        <v>0</v>
      </c>
      <c r="AO76">
        <f t="shared" si="70"/>
        <v>0</v>
      </c>
      <c r="AP76">
        <f t="shared" si="71"/>
        <v>-1.9271197680356465E-8</v>
      </c>
      <c r="AQ76">
        <f t="shared" si="72"/>
        <v>-9.2365557102489006E-5</v>
      </c>
      <c r="AR76">
        <f t="shared" si="73"/>
        <v>-9.2384828300169368E-5</v>
      </c>
      <c r="AS76">
        <f t="shared" si="74"/>
        <v>-7.7513396921416743E-5</v>
      </c>
      <c r="AT76">
        <f t="shared" si="75"/>
        <v>-5.0717688893232792E-5</v>
      </c>
      <c r="AU76">
        <f t="shared" si="76"/>
        <v>-2.2061591411481887E-4</v>
      </c>
      <c r="AW76">
        <v>73</v>
      </c>
      <c r="AX76">
        <f>IF(Z76&gt;0, (R76*SUMPRODUCT(K76:$K$98, X76:$X$98)-K76*$AZ$3)/Z76, 0)</f>
        <v>-419683.96734533127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5.8312366152060366E-4</v>
      </c>
      <c r="L77" s="2">
        <v>74</v>
      </c>
      <c r="M77" s="8">
        <v>0.55384314300000004</v>
      </c>
      <c r="Q77" s="5">
        <f t="shared" si="82"/>
        <v>12.5</v>
      </c>
      <c r="R77">
        <f t="shared" si="61"/>
        <v>50000</v>
      </c>
      <c r="S77">
        <f t="shared" si="62"/>
        <v>-859209.05684581923</v>
      </c>
      <c r="U77">
        <f t="shared" si="84"/>
        <v>0.55384314300000004</v>
      </c>
      <c r="V77">
        <f t="shared" si="78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79"/>
        <v>-0.99070050680620714</v>
      </c>
      <c r="AC77">
        <f t="shared" si="80"/>
        <v>-0.88462978402918779</v>
      </c>
      <c r="AE77">
        <f t="shared" si="63"/>
        <v>0</v>
      </c>
      <c r="AF77">
        <f t="shared" si="64"/>
        <v>0</v>
      </c>
      <c r="AG77">
        <f t="shared" si="65"/>
        <v>-1.2869827444508802E-5</v>
      </c>
      <c r="AH77">
        <f t="shared" si="66"/>
        <v>-6.5369745469661747E-2</v>
      </c>
      <c r="AI77">
        <f t="shared" si="67"/>
        <v>-6.5382615297106261E-2</v>
      </c>
      <c r="AJ77">
        <f t="shared" si="68"/>
        <v>-0.10607072277701934</v>
      </c>
      <c r="AK77">
        <f t="shared" si="81"/>
        <v>-6.9349035476434506E-2</v>
      </c>
      <c r="AL77">
        <f t="shared" si="89"/>
        <v>-0.24080237355056011</v>
      </c>
      <c r="AN77">
        <f t="shared" si="69"/>
        <v>0</v>
      </c>
      <c r="AO77">
        <f t="shared" si="70"/>
        <v>0</v>
      </c>
      <c r="AP77">
        <f t="shared" si="71"/>
        <v>-7.504700902580326E-9</v>
      </c>
      <c r="AQ77">
        <f t="shared" si="72"/>
        <v>-3.8118645330939053E-5</v>
      </c>
      <c r="AR77">
        <f t="shared" si="73"/>
        <v>-3.8126150031841633E-5</v>
      </c>
      <c r="AS77">
        <f t="shared" si="74"/>
        <v>-6.1852348245872409E-5</v>
      </c>
      <c r="AT77">
        <f t="shared" si="75"/>
        <v>-4.0439063489940732E-5</v>
      </c>
      <c r="AU77">
        <f t="shared" si="76"/>
        <v>-1.4041756176765477E-4</v>
      </c>
      <c r="AW77">
        <v>74</v>
      </c>
      <c r="AX77">
        <f>IF(Z77&gt;0, (R77*SUMPRODUCT(K77:$K$98, X77:$X$98)-K77*$AZ$3)/Z77, 0)</f>
        <v>-859209.05684581923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5.2064612635768185E-4</v>
      </c>
      <c r="L78" s="2">
        <v>75</v>
      </c>
      <c r="M78" s="8">
        <v>0.568687897</v>
      </c>
      <c r="Q78" s="5">
        <f t="shared" si="82"/>
        <v>12.5</v>
      </c>
      <c r="R78">
        <f t="shared" si="61"/>
        <v>50000</v>
      </c>
      <c r="S78">
        <f t="shared" si="62"/>
        <v>-1820933.8043202085</v>
      </c>
      <c r="U78">
        <f t="shared" si="84"/>
        <v>0.568687897</v>
      </c>
      <c r="V78">
        <f t="shared" si="78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79"/>
        <v>-0.88462978402918779</v>
      </c>
      <c r="AC78">
        <f t="shared" si="80"/>
        <v>-0.78987943094762425</v>
      </c>
      <c r="AE78">
        <f t="shared" si="63"/>
        <v>0</v>
      </c>
      <c r="AF78">
        <f t="shared" si="64"/>
        <v>0</v>
      </c>
      <c r="AG78">
        <f t="shared" si="65"/>
        <v>-5.4222140658931192E-6</v>
      </c>
      <c r="AH78">
        <f t="shared" si="66"/>
        <v>-2.9275660416682378E-2</v>
      </c>
      <c r="AI78">
        <f t="shared" si="67"/>
        <v>-2.928108263074827E-2</v>
      </c>
      <c r="AJ78">
        <f t="shared" si="68"/>
        <v>-9.4750353081563543E-2</v>
      </c>
      <c r="AK78">
        <f t="shared" si="81"/>
        <v>-6.1924084882043151E-2</v>
      </c>
      <c r="AL78">
        <f t="shared" si="89"/>
        <v>-0.18595552059435497</v>
      </c>
      <c r="AN78">
        <f t="shared" si="69"/>
        <v>0</v>
      </c>
      <c r="AO78">
        <f t="shared" si="70"/>
        <v>0</v>
      </c>
      <c r="AP78">
        <f t="shared" si="71"/>
        <v>-2.8230547496893887E-9</v>
      </c>
      <c r="AQ78">
        <f t="shared" si="72"/>
        <v>-1.5242259192508597E-5</v>
      </c>
      <c r="AR78">
        <f t="shared" si="73"/>
        <v>-1.5245082247258287E-5</v>
      </c>
      <c r="AS78">
        <f t="shared" si="74"/>
        <v>-4.9331404302938702E-5</v>
      </c>
      <c r="AT78">
        <f t="shared" si="75"/>
        <v>-3.2240534922080057E-5</v>
      </c>
      <c r="AU78">
        <f t="shared" si="76"/>
        <v>-9.6817021472277046E-5</v>
      </c>
      <c r="AW78">
        <v>75</v>
      </c>
      <c r="AX78">
        <f>IF(Z78&gt;0, (R78*SUMPRODUCT(K78:$K$98, X78:$X$98)-K78*$AZ$3)/Z78, 0)</f>
        <v>-1820933.8043202085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4.6486261281935876E-4</v>
      </c>
      <c r="L79" s="2">
        <v>76</v>
      </c>
      <c r="M79" s="8">
        <v>0.58363282999999999</v>
      </c>
      <c r="Q79" s="5">
        <f t="shared" si="82"/>
        <v>12.5</v>
      </c>
      <c r="R79">
        <f t="shared" si="61"/>
        <v>50000</v>
      </c>
      <c r="S79">
        <f t="shared" si="62"/>
        <v>-4000969.9621974868</v>
      </c>
      <c r="U79">
        <f t="shared" si="84"/>
        <v>0.58363282999999999</v>
      </c>
      <c r="V79">
        <f t="shared" si="78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79"/>
        <v>-0.78987943094762425</v>
      </c>
      <c r="AC79">
        <f t="shared" si="80"/>
        <v>-0.70526210916494658</v>
      </c>
      <c r="AE79">
        <f t="shared" si="63"/>
        <v>0</v>
      </c>
      <c r="AF79">
        <f t="shared" si="64"/>
        <v>0</v>
      </c>
      <c r="AG79">
        <f t="shared" si="65"/>
        <v>-2.2034097850911803E-6</v>
      </c>
      <c r="AH79">
        <f t="shared" si="66"/>
        <v>-1.265832856057203E-2</v>
      </c>
      <c r="AI79">
        <f t="shared" si="67"/>
        <v>-1.266053197035712E-2</v>
      </c>
      <c r="AJ79">
        <f t="shared" si="68"/>
        <v>-8.4617321782677668E-2</v>
      </c>
      <c r="AK79">
        <f t="shared" si="81"/>
        <v>-5.52915601663337E-2</v>
      </c>
      <c r="AL79">
        <f t="shared" si="89"/>
        <v>-0.15256941391936849</v>
      </c>
      <c r="AN79">
        <f t="shared" si="69"/>
        <v>0</v>
      </c>
      <c r="AO79">
        <f t="shared" si="70"/>
        <v>0</v>
      </c>
      <c r="AP79">
        <f t="shared" si="71"/>
        <v>-1.0242828298092278E-9</v>
      </c>
      <c r="AQ79">
        <f t="shared" si="72"/>
        <v>-5.8843836885934263E-6</v>
      </c>
      <c r="AR79">
        <f t="shared" si="73"/>
        <v>-5.8854079714232351E-6</v>
      </c>
      <c r="AS79">
        <f t="shared" si="74"/>
        <v>-3.9335429293671983E-5</v>
      </c>
      <c r="AT79">
        <f t="shared" si="75"/>
        <v>-2.5702979125780663E-5</v>
      </c>
      <c r="AU79">
        <f t="shared" si="76"/>
        <v>-7.092381639087588E-5</v>
      </c>
      <c r="AW79">
        <v>76</v>
      </c>
      <c r="AX79">
        <f>IF(Z79&gt;0, (R79*SUMPRODUCT(K79:$K$98, X79:$X$98)-K79*$AZ$3)/Z79, 0)</f>
        <v>-4000969.9621974868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4.1505590430299886E-4</v>
      </c>
      <c r="L80" s="2">
        <v>77</v>
      </c>
      <c r="M80" s="8">
        <v>0.59833308299999999</v>
      </c>
      <c r="Q80" s="5">
        <f t="shared" si="82"/>
        <v>12.5</v>
      </c>
      <c r="R80">
        <f t="shared" si="61"/>
        <v>50000</v>
      </c>
      <c r="S80">
        <f t="shared" si="62"/>
        <v>-9120817.2280186452</v>
      </c>
      <c r="U80">
        <f t="shared" si="84"/>
        <v>0.59833308299999999</v>
      </c>
      <c r="V80">
        <f t="shared" si="78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79"/>
        <v>-0.70526210916494658</v>
      </c>
      <c r="AC80">
        <f t="shared" si="80"/>
        <v>-0.62970320422553694</v>
      </c>
      <c r="AE80">
        <f t="shared" si="63"/>
        <v>0</v>
      </c>
      <c r="AF80">
        <f t="shared" si="64"/>
        <v>0</v>
      </c>
      <c r="AG80">
        <f t="shared" si="65"/>
        <v>-8.630027174142953E-7</v>
      </c>
      <c r="AH80">
        <f t="shared" si="66"/>
        <v>-5.2734918793038935E-3</v>
      </c>
      <c r="AI80">
        <f t="shared" si="67"/>
        <v>-5.2743548820213077E-3</v>
      </c>
      <c r="AJ80">
        <f t="shared" si="68"/>
        <v>-7.5558904939409643E-2</v>
      </c>
      <c r="AK80">
        <f t="shared" si="81"/>
        <v>-4.9368347641546267E-2</v>
      </c>
      <c r="AL80">
        <f t="shared" si="89"/>
        <v>-0.13020160746297721</v>
      </c>
      <c r="AN80">
        <f t="shared" si="69"/>
        <v>0</v>
      </c>
      <c r="AO80">
        <f t="shared" si="70"/>
        <v>0</v>
      </c>
      <c r="AP80">
        <f t="shared" si="71"/>
        <v>-3.581943732923357E-10</v>
      </c>
      <c r="AQ80">
        <f t="shared" si="72"/>
        <v>-2.1887939407989983E-6</v>
      </c>
      <c r="AR80">
        <f t="shared" si="73"/>
        <v>-2.1891521351722906E-6</v>
      </c>
      <c r="AS80">
        <f t="shared" si="74"/>
        <v>-3.1361169617770994E-5</v>
      </c>
      <c r="AT80">
        <f t="shared" si="75"/>
        <v>-2.0490624174306806E-5</v>
      </c>
      <c r="AU80">
        <f t="shared" si="76"/>
        <v>-5.4040945927250094E-5</v>
      </c>
      <c r="AW80">
        <v>77</v>
      </c>
      <c r="AX80">
        <f>IF(Z80&gt;0, (R80*SUMPRODUCT(K80:$K$98, X80:$X$98)-K80*$AZ$3)/Z80, 0)</f>
        <v>-9120817.2280186452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3.7058562884196325E-4</v>
      </c>
      <c r="L81" s="2">
        <v>78</v>
      </c>
      <c r="M81" s="8">
        <v>0.61338487399999997</v>
      </c>
      <c r="Q81" s="5">
        <f t="shared" si="82"/>
        <v>12.5</v>
      </c>
      <c r="R81">
        <f t="shared" si="61"/>
        <v>50000</v>
      </c>
      <c r="S81">
        <f t="shared" si="62"/>
        <v>-21623171.021156546</v>
      </c>
      <c r="U81">
        <f t="shared" si="84"/>
        <v>0.61338487399999997</v>
      </c>
      <c r="V81">
        <f t="shared" si="78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79"/>
        <v>-0.62970320422553694</v>
      </c>
      <c r="AC81">
        <f t="shared" si="80"/>
        <v>-0.56223683112385425</v>
      </c>
      <c r="AE81">
        <f t="shared" si="63"/>
        <v>0</v>
      </c>
      <c r="AF81">
        <f t="shared" si="64"/>
        <v>0</v>
      </c>
      <c r="AG81">
        <f t="shared" si="65"/>
        <v>-3.2501987715732722E-7</v>
      </c>
      <c r="AH81">
        <f t="shared" si="66"/>
        <v>-2.1174112523313004E-3</v>
      </c>
      <c r="AI81">
        <f t="shared" si="67"/>
        <v>-2.1177362722084579E-3</v>
      </c>
      <c r="AJ81">
        <f t="shared" si="68"/>
        <v>-6.7466373101682686E-2</v>
      </c>
      <c r="AK81">
        <f t="shared" si="81"/>
        <v>-4.4079224295787589E-2</v>
      </c>
      <c r="AL81">
        <f t="shared" si="89"/>
        <v>-0.11366333366967873</v>
      </c>
      <c r="AN81">
        <f t="shared" si="69"/>
        <v>0</v>
      </c>
      <c r="AO81">
        <f t="shared" si="70"/>
        <v>0</v>
      </c>
      <c r="AP81">
        <f t="shared" si="71"/>
        <v>-1.2044769556248577E-10</v>
      </c>
      <c r="AQ81">
        <f t="shared" si="72"/>
        <v>-7.8468218046224391E-7</v>
      </c>
      <c r="AR81">
        <f t="shared" si="73"/>
        <v>-7.8480262815780646E-7</v>
      </c>
      <c r="AS81">
        <f t="shared" si="74"/>
        <v>-2.5002068301573594E-5</v>
      </c>
      <c r="AT81">
        <f t="shared" si="75"/>
        <v>-1.633512705452039E-5</v>
      </c>
      <c r="AU81">
        <f t="shared" si="76"/>
        <v>-4.2121997984251789E-5</v>
      </c>
      <c r="AW81">
        <v>78</v>
      </c>
      <c r="AX81">
        <f>IF(Z81&gt;0, (R81*SUMPRODUCT(K81:$K$98, X81:$X$98)-K81*$AZ$3)/Z81, 0)</f>
        <v>-21623171.021156546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3.3088002575175287E-4</v>
      </c>
      <c r="L82" s="2">
        <v>79</v>
      </c>
      <c r="M82" s="8">
        <v>0.62870016699999998</v>
      </c>
      <c r="Q82" s="5">
        <f t="shared" si="82"/>
        <v>12.5</v>
      </c>
      <c r="R82">
        <f t="shared" si="61"/>
        <v>50000</v>
      </c>
      <c r="S82">
        <f t="shared" si="62"/>
        <v>-53436028.004207909</v>
      </c>
      <c r="U82">
        <f t="shared" si="84"/>
        <v>0.62870016699999998</v>
      </c>
      <c r="V82">
        <f t="shared" si="78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79"/>
        <v>-0.56223683112385425</v>
      </c>
      <c r="AC82">
        <f t="shared" si="80"/>
        <v>-0.50199782839922791</v>
      </c>
      <c r="AE82">
        <f t="shared" si="63"/>
        <v>0</v>
      </c>
      <c r="AF82">
        <f t="shared" si="64"/>
        <v>0</v>
      </c>
      <c r="AG82">
        <f t="shared" si="65"/>
        <v>-1.1742962733862283E-7</v>
      </c>
      <c r="AH82">
        <f t="shared" si="66"/>
        <v>-8.1736020418852443E-4</v>
      </c>
      <c r="AI82">
        <f t="shared" si="67"/>
        <v>-8.1747763381586301E-4</v>
      </c>
      <c r="AJ82">
        <f t="shared" si="68"/>
        <v>-6.0239002724626345E-2</v>
      </c>
      <c r="AK82">
        <f t="shared" si="81"/>
        <v>-3.9356578178669804E-2</v>
      </c>
      <c r="AL82">
        <f t="shared" si="89"/>
        <v>-0.10041305853711202</v>
      </c>
      <c r="AN82">
        <f t="shared" si="69"/>
        <v>0</v>
      </c>
      <c r="AO82">
        <f t="shared" si="70"/>
        <v>0</v>
      </c>
      <c r="AP82">
        <f t="shared" si="71"/>
        <v>-3.8855118117822264E-11</v>
      </c>
      <c r="AQ82">
        <f t="shared" si="72"/>
        <v>-2.7044816541035692E-7</v>
      </c>
      <c r="AR82">
        <f t="shared" si="73"/>
        <v>-2.7048702052847473E-7</v>
      </c>
      <c r="AS82">
        <f t="shared" si="74"/>
        <v>-1.9931882772784277E-5</v>
      </c>
      <c r="AT82">
        <f t="shared" si="75"/>
        <v>-1.3022305601259141E-5</v>
      </c>
      <c r="AU82">
        <f t="shared" si="76"/>
        <v>-3.3224675394571893E-5</v>
      </c>
      <c r="AW82">
        <v>79</v>
      </c>
      <c r="AX82">
        <f>IF(Z82&gt;0, (R82*SUMPRODUCT(K82:$K$98, X82:$X$98)-K82*$AZ$3)/Z82, 0)</f>
        <v>-53436028.004207909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2.9542859442120787E-4</v>
      </c>
      <c r="L83" s="2">
        <v>80</v>
      </c>
      <c r="M83" s="8">
        <v>0.64417999699999995</v>
      </c>
      <c r="Q83" s="5">
        <f t="shared" si="82"/>
        <v>12.5</v>
      </c>
      <c r="R83">
        <f t="shared" si="61"/>
        <v>50000</v>
      </c>
      <c r="S83">
        <f t="shared" si="62"/>
        <v>-137964152.16587806</v>
      </c>
      <c r="U83">
        <f t="shared" si="84"/>
        <v>0.64417999699999995</v>
      </c>
      <c r="V83">
        <f t="shared" si="78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79"/>
        <v>-0.50199782839922791</v>
      </c>
      <c r="AC83">
        <f t="shared" si="80"/>
        <v>-0.44821257437703027</v>
      </c>
      <c r="AE83">
        <f t="shared" si="63"/>
        <v>0</v>
      </c>
      <c r="AF83">
        <f t="shared" si="64"/>
        <v>0</v>
      </c>
      <c r="AG83">
        <f t="shared" si="65"/>
        <v>-4.0609514078531437E-8</v>
      </c>
      <c r="AH83">
        <f t="shared" si="66"/>
        <v>-3.025832679468207E-4</v>
      </c>
      <c r="AI83">
        <f t="shared" si="67"/>
        <v>-3.0262387746089921E-4</v>
      </c>
      <c r="AJ83">
        <f t="shared" si="68"/>
        <v>-5.3785254022197637E-2</v>
      </c>
      <c r="AK83">
        <f t="shared" si="81"/>
        <v>-3.5139847987945956E-2</v>
      </c>
      <c r="AL83">
        <f t="shared" si="89"/>
        <v>-8.9227725887604498E-2</v>
      </c>
      <c r="AN83">
        <f t="shared" si="69"/>
        <v>0</v>
      </c>
      <c r="AO83">
        <f t="shared" si="70"/>
        <v>0</v>
      </c>
      <c r="AP83">
        <f t="shared" si="71"/>
        <v>-1.1997211664348795E-11</v>
      </c>
      <c r="AQ83">
        <f t="shared" si="72"/>
        <v>-8.9391749544904964E-8</v>
      </c>
      <c r="AR83">
        <f t="shared" si="73"/>
        <v>-8.9403746756569302E-8</v>
      </c>
      <c r="AS83">
        <f t="shared" si="74"/>
        <v>-1.5889701996365466E-5</v>
      </c>
      <c r="AT83">
        <f t="shared" si="75"/>
        <v>-1.0381315899253783E-5</v>
      </c>
      <c r="AU83">
        <f t="shared" si="76"/>
        <v>-2.6360421642375818E-5</v>
      </c>
      <c r="AW83">
        <v>80</v>
      </c>
      <c r="AX83">
        <f>IF(Z83&gt;0, (R83*SUMPRODUCT(K83:$K$98, X83:$X$98)-K83*$AZ$3)/Z83, 0)</f>
        <v>-137964152.16587806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2.6377553073322132E-4</v>
      </c>
      <c r="L84" s="2">
        <v>81</v>
      </c>
      <c r="M84" s="8">
        <v>0.65972661300000002</v>
      </c>
      <c r="Q84" s="5">
        <f t="shared" si="82"/>
        <v>12.5</v>
      </c>
      <c r="R84">
        <f t="shared" si="61"/>
        <v>50000</v>
      </c>
      <c r="S84">
        <f t="shared" si="62"/>
        <v>-372970717.02271497</v>
      </c>
      <c r="U84">
        <f t="shared" si="84"/>
        <v>0.65972661300000002</v>
      </c>
      <c r="V84">
        <f t="shared" si="78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79"/>
        <v>-0.44821257437703027</v>
      </c>
      <c r="AC84">
        <f t="shared" si="80"/>
        <v>-0.40018987406309842</v>
      </c>
      <c r="AE84">
        <f t="shared" si="63"/>
        <v>0</v>
      </c>
      <c r="AF84">
        <f t="shared" si="64"/>
        <v>0</v>
      </c>
      <c r="AG84">
        <f t="shared" si="65"/>
        <v>-1.3412241759140764E-8</v>
      </c>
      <c r="AH84">
        <f t="shared" si="66"/>
        <v>-1.0716470871442144E-4</v>
      </c>
      <c r="AI84">
        <f t="shared" si="67"/>
        <v>-1.0717812095618057E-4</v>
      </c>
      <c r="AJ84">
        <f t="shared" si="68"/>
        <v>-4.8022700313931854E-2</v>
      </c>
      <c r="AK84">
        <f t="shared" si="81"/>
        <v>-3.1374880206392119E-2</v>
      </c>
      <c r="AL84">
        <f t="shared" si="89"/>
        <v>-7.9504758641280149E-2</v>
      </c>
      <c r="AN84">
        <f t="shared" si="69"/>
        <v>0</v>
      </c>
      <c r="AO84">
        <f t="shared" si="70"/>
        <v>0</v>
      </c>
      <c r="AP84">
        <f t="shared" si="71"/>
        <v>-3.537821188339629E-12</v>
      </c>
      <c r="AQ84">
        <f t="shared" si="72"/>
        <v>-2.8267427917017583E-8</v>
      </c>
      <c r="AR84">
        <f t="shared" si="73"/>
        <v>-2.827096573820592E-8</v>
      </c>
      <c r="AS84">
        <f t="shared" si="74"/>
        <v>-1.2667213262549809E-5</v>
      </c>
      <c r="AT84">
        <f t="shared" si="75"/>
        <v>-8.275925678132321E-6</v>
      </c>
      <c r="AU84">
        <f t="shared" si="76"/>
        <v>-2.0971409906420337E-5</v>
      </c>
      <c r="AW84">
        <v>81</v>
      </c>
      <c r="AX84">
        <f>IF(Z84&gt;0, (R84*SUMPRODUCT(K84:$K$98, X84:$X$98)-K84*$AZ$3)/Z84, 0)</f>
        <v>-372970717.02271497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2.3551386672609044E-4</v>
      </c>
      <c r="L85" s="2">
        <v>82</v>
      </c>
      <c r="M85" s="8">
        <v>0.67535580100000003</v>
      </c>
      <c r="Q85" s="5">
        <f t="shared" si="82"/>
        <v>12.5</v>
      </c>
      <c r="R85">
        <f t="shared" si="61"/>
        <v>50000</v>
      </c>
      <c r="S85">
        <f t="shared" si="62"/>
        <v>-1058368761.1726623</v>
      </c>
      <c r="U85">
        <f t="shared" si="84"/>
        <v>0.67535580100000003</v>
      </c>
      <c r="V85">
        <f t="shared" si="78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79"/>
        <v>-0.40018987406309842</v>
      </c>
      <c r="AC85">
        <f t="shared" si="80"/>
        <v>-0.35731241152188231</v>
      </c>
      <c r="AE85">
        <f t="shared" si="63"/>
        <v>0</v>
      </c>
      <c r="AF85">
        <f t="shared" si="64"/>
        <v>0</v>
      </c>
      <c r="AG85">
        <f t="shared" si="65"/>
        <v>-4.2200840650991963E-9</v>
      </c>
      <c r="AH85">
        <f t="shared" si="66"/>
        <v>-3.6232141105800636E-5</v>
      </c>
      <c r="AI85">
        <f t="shared" si="67"/>
        <v>-3.6236361189865733E-5</v>
      </c>
      <c r="AJ85">
        <f t="shared" si="68"/>
        <v>-4.2877462541216105E-2</v>
      </c>
      <c r="AK85">
        <f t="shared" si="81"/>
        <v>-2.8013291184416891E-2</v>
      </c>
      <c r="AL85">
        <f t="shared" si="89"/>
        <v>-7.0926990086822864E-2</v>
      </c>
      <c r="AN85">
        <f t="shared" si="69"/>
        <v>0</v>
      </c>
      <c r="AO85">
        <f t="shared" si="70"/>
        <v>0</v>
      </c>
      <c r="AP85">
        <f t="shared" si="71"/>
        <v>-9.9388831608067015E-13</v>
      </c>
      <c r="AQ85">
        <f t="shared" si="72"/>
        <v>-8.5331716515924339E-9</v>
      </c>
      <c r="AR85">
        <f t="shared" si="73"/>
        <v>-8.5341655399085135E-9</v>
      </c>
      <c r="AS85">
        <f t="shared" si="74"/>
        <v>-1.0098236998484904E-5</v>
      </c>
      <c r="AT85">
        <f t="shared" si="75"/>
        <v>-6.5975185265659235E-6</v>
      </c>
      <c r="AU85">
        <f t="shared" si="76"/>
        <v>-1.6704289690590738E-5</v>
      </c>
      <c r="AW85">
        <v>82</v>
      </c>
      <c r="AX85">
        <f>IF(Z85&gt;0, (R85*SUMPRODUCT(K85:$K$98, X85:$X$98)-K85*$AZ$3)/Z85, 0)</f>
        <v>-1058368761.1726623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2.1028023814829503E-4</v>
      </c>
      <c r="L86" s="2">
        <v>83</v>
      </c>
      <c r="M86" s="8">
        <v>0.69109609699999996</v>
      </c>
      <c r="Q86" s="5">
        <f t="shared" si="82"/>
        <v>12.5</v>
      </c>
      <c r="R86">
        <f t="shared" si="61"/>
        <v>50000</v>
      </c>
      <c r="S86">
        <f t="shared" si="62"/>
        <v>-3161457981.0087438</v>
      </c>
      <c r="U86">
        <f t="shared" si="84"/>
        <v>0.69109609699999996</v>
      </c>
      <c r="V86">
        <f t="shared" si="78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79"/>
        <v>-0.35731241152188231</v>
      </c>
      <c r="AC86">
        <f t="shared" si="80"/>
        <v>-0.31902894611876464</v>
      </c>
      <c r="AE86">
        <f t="shared" si="63"/>
        <v>0</v>
      </c>
      <c r="AF86">
        <f t="shared" si="64"/>
        <v>0</v>
      </c>
      <c r="AG86">
        <f t="shared" si="65"/>
        <v>-1.2613995980462563E-9</v>
      </c>
      <c r="AH86">
        <f t="shared" si="66"/>
        <v>-1.1665934505607792E-5</v>
      </c>
      <c r="AI86">
        <f t="shared" si="67"/>
        <v>-1.1667195905205839E-5</v>
      </c>
      <c r="AJ86">
        <f t="shared" si="68"/>
        <v>-3.8283465403117667E-2</v>
      </c>
      <c r="AK86">
        <f t="shared" si="81"/>
        <v>-2.5011868806531765E-2</v>
      </c>
      <c r="AL86">
        <f t="shared" si="89"/>
        <v>-6.3307001405554647E-2</v>
      </c>
      <c r="AN86">
        <f t="shared" si="69"/>
        <v>0</v>
      </c>
      <c r="AO86">
        <f t="shared" si="70"/>
        <v>0</v>
      </c>
      <c r="AP86">
        <f t="shared" si="71"/>
        <v>-2.6524740787733041E-13</v>
      </c>
      <c r="AQ86">
        <f t="shared" si="72"/>
        <v>-2.4531154860616189E-9</v>
      </c>
      <c r="AR86">
        <f t="shared" si="73"/>
        <v>-2.4533807334694964E-9</v>
      </c>
      <c r="AS86">
        <f t="shared" si="74"/>
        <v>-8.0502562221095972E-6</v>
      </c>
      <c r="AT86">
        <f t="shared" si="75"/>
        <v>-5.2595017291714115E-6</v>
      </c>
      <c r="AU86">
        <f t="shared" si="76"/>
        <v>-1.3312211332014479E-5</v>
      </c>
      <c r="AW86">
        <v>83</v>
      </c>
      <c r="AX86">
        <f>IF(Z86&gt;0, (R86*SUMPRODUCT(K86:$K$98, X86:$X$98)-K86*$AZ$3)/Z86, 0)</f>
        <v>-3161457981.0087438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1.8775021263240627E-4</v>
      </c>
      <c r="L87" s="2">
        <v>84</v>
      </c>
      <c r="M87" s="8">
        <v>0.70685825099999999</v>
      </c>
      <c r="Q87" s="5">
        <f t="shared" si="82"/>
        <v>12.5</v>
      </c>
      <c r="R87">
        <f t="shared" si="61"/>
        <v>50000</v>
      </c>
      <c r="S87">
        <f t="shared" si="62"/>
        <v>-9969318798.474535</v>
      </c>
      <c r="U87">
        <f t="shared" si="84"/>
        <v>0.70685825099999999</v>
      </c>
      <c r="V87">
        <f t="shared" si="78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79"/>
        <v>-0.31902894611876464</v>
      </c>
      <c r="AC87">
        <f t="shared" si="80"/>
        <v>-0.28484727541447896</v>
      </c>
      <c r="AE87">
        <f t="shared" si="63"/>
        <v>0</v>
      </c>
      <c r="AF87">
        <f t="shared" si="64"/>
        <v>0</v>
      </c>
      <c r="AG87">
        <f t="shared" si="65"/>
        <v>-3.5715488837871392E-10</v>
      </c>
      <c r="AH87">
        <f t="shared" si="66"/>
        <v>-3.5665228547483191E-6</v>
      </c>
      <c r="AI87">
        <f t="shared" si="67"/>
        <v>-3.5668800096366976E-6</v>
      </c>
      <c r="AJ87">
        <f t="shared" si="68"/>
        <v>-3.4181670704285683E-2</v>
      </c>
      <c r="AK87">
        <f t="shared" si="81"/>
        <v>-2.2332026228313526E-2</v>
      </c>
      <c r="AL87">
        <f t="shared" si="89"/>
        <v>-5.6517263812608846E-2</v>
      </c>
      <c r="AN87">
        <f t="shared" si="69"/>
        <v>0</v>
      </c>
      <c r="AO87">
        <f t="shared" si="70"/>
        <v>0</v>
      </c>
      <c r="AP87">
        <f t="shared" si="71"/>
        <v>-6.7055906235806869E-14</v>
      </c>
      <c r="AQ87">
        <f t="shared" si="72"/>
        <v>-6.6961542433733351E-10</v>
      </c>
      <c r="AR87">
        <f t="shared" si="73"/>
        <v>-6.6968248024356932E-10</v>
      </c>
      <c r="AS87">
        <f t="shared" si="74"/>
        <v>-6.4176159428605294E-6</v>
      </c>
      <c r="AT87">
        <f t="shared" si="75"/>
        <v>-4.1928426728783381E-6</v>
      </c>
      <c r="AU87">
        <f t="shared" si="76"/>
        <v>-1.061112829821911E-5</v>
      </c>
      <c r="AW87">
        <v>84</v>
      </c>
      <c r="AX87">
        <f>IF(Z87&gt;0, (R87*SUMPRODUCT(K87:$K$98, X87:$X$98)-K87*$AZ$3)/Z87, 0)</f>
        <v>-9969318798.474535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1.6763411842179131E-4</v>
      </c>
      <c r="L88" s="2">
        <v>85</v>
      </c>
      <c r="M88" s="8">
        <v>0.722550582</v>
      </c>
      <c r="Q88" s="5">
        <f t="shared" si="82"/>
        <v>12.5</v>
      </c>
      <c r="R88">
        <f t="shared" si="61"/>
        <v>50000</v>
      </c>
      <c r="S88">
        <f t="shared" si="62"/>
        <v>-33281723270.414249</v>
      </c>
      <c r="U88">
        <f t="shared" si="84"/>
        <v>0.722550582</v>
      </c>
      <c r="V88">
        <f t="shared" si="78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79"/>
        <v>-0.28484727541447896</v>
      </c>
      <c r="AC88">
        <f t="shared" si="80"/>
        <v>-0.25432792505070045</v>
      </c>
      <c r="AE88">
        <f t="shared" si="63"/>
        <v>0</v>
      </c>
      <c r="AF88">
        <f t="shared" si="64"/>
        <v>0</v>
      </c>
      <c r="AG88">
        <f t="shared" si="65"/>
        <v>-9.5520867032742031E-11</v>
      </c>
      <c r="AH88">
        <f t="shared" si="66"/>
        <v>-1.0322498898487392E-6</v>
      </c>
      <c r="AI88">
        <f t="shared" si="67"/>
        <v>-1.0323454107157719E-6</v>
      </c>
      <c r="AJ88">
        <f t="shared" si="68"/>
        <v>-3.0519350363778508E-2</v>
      </c>
      <c r="AK88">
        <f t="shared" si="81"/>
        <v>-1.993930927901353E-2</v>
      </c>
      <c r="AL88">
        <f t="shared" si="89"/>
        <v>-5.0459691988202757E-2</v>
      </c>
      <c r="AN88">
        <f t="shared" si="69"/>
        <v>0</v>
      </c>
      <c r="AO88">
        <f t="shared" si="70"/>
        <v>0</v>
      </c>
      <c r="AP88">
        <f t="shared" si="71"/>
        <v>-1.601255633591886E-14</v>
      </c>
      <c r="AQ88">
        <f t="shared" si="72"/>
        <v>-1.7304030027578457E-10</v>
      </c>
      <c r="AR88">
        <f t="shared" si="73"/>
        <v>-1.7305631283212049E-10</v>
      </c>
      <c r="AS88">
        <f t="shared" si="74"/>
        <v>-5.1160843930377858E-6</v>
      </c>
      <c r="AT88">
        <f t="shared" si="75"/>
        <v>-3.3425085329268762E-6</v>
      </c>
      <c r="AU88">
        <f t="shared" si="76"/>
        <v>-8.4587659822774955E-6</v>
      </c>
      <c r="AW88">
        <v>85</v>
      </c>
      <c r="AX88">
        <f>IF(Z88&gt;0, (R88*SUMPRODUCT(K88:$K$98, X88:$X$98)-K88*$AZ$3)/Z88, 0)</f>
        <v>-33281723270.414249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1.4967332001945651E-4</v>
      </c>
      <c r="L89" s="2">
        <v>86</v>
      </c>
      <c r="M89" s="8">
        <v>0.74076925400000004</v>
      </c>
      <c r="Q89" s="5">
        <f t="shared" si="82"/>
        <v>12.5</v>
      </c>
      <c r="R89">
        <f t="shared" si="61"/>
        <v>50000</v>
      </c>
      <c r="S89">
        <f t="shared" si="62"/>
        <v>-119230170614.81479</v>
      </c>
      <c r="U89">
        <f t="shared" si="84"/>
        <v>0.74076925400000004</v>
      </c>
      <c r="V89">
        <f t="shared" si="78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79"/>
        <v>-0.25432792505070045</v>
      </c>
      <c r="AC89">
        <f t="shared" si="80"/>
        <v>-0.22707850465821047</v>
      </c>
      <c r="AE89">
        <f t="shared" si="63"/>
        <v>0</v>
      </c>
      <c r="AF89">
        <f t="shared" si="64"/>
        <v>0</v>
      </c>
      <c r="AG89">
        <f t="shared" si="65"/>
        <v>-2.3806736949137094E-11</v>
      </c>
      <c r="AH89">
        <f t="shared" si="66"/>
        <v>-2.8303568565311004E-7</v>
      </c>
      <c r="AI89">
        <f t="shared" si="67"/>
        <v>-2.8305949239005915E-7</v>
      </c>
      <c r="AJ89">
        <f t="shared" si="68"/>
        <v>-2.7249420392489981E-2</v>
      </c>
      <c r="AK89">
        <f t="shared" si="81"/>
        <v>-1.7802954753549035E-2</v>
      </c>
      <c r="AL89">
        <f t="shared" si="89"/>
        <v>-4.5052658205531407E-2</v>
      </c>
      <c r="AN89">
        <f t="shared" si="69"/>
        <v>0</v>
      </c>
      <c r="AO89">
        <f t="shared" si="70"/>
        <v>0</v>
      </c>
      <c r="AP89">
        <f t="shared" si="71"/>
        <v>-3.5632333580072162E-15</v>
      </c>
      <c r="AQ89">
        <f t="shared" si="72"/>
        <v>-4.2362890755684236E-11</v>
      </c>
      <c r="AR89">
        <f t="shared" si="73"/>
        <v>-4.2366453989042235E-11</v>
      </c>
      <c r="AS89">
        <f t="shared" si="74"/>
        <v>-4.0785112187498569E-6</v>
      </c>
      <c r="AT89">
        <f t="shared" si="75"/>
        <v>-2.6646273441198492E-6</v>
      </c>
      <c r="AU89">
        <f t="shared" si="76"/>
        <v>-6.7431809293236952E-6</v>
      </c>
      <c r="AW89">
        <v>86</v>
      </c>
      <c r="AX89">
        <f>IF(Z89&gt;0, (R89*SUMPRODUCT(K89:$K$98, X89:$X$98)-K89*$AZ$3)/Z89, 0)</f>
        <v>-119230170614.81479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1.3363689287451474E-4</v>
      </c>
      <c r="L90" s="2">
        <v>87</v>
      </c>
      <c r="M90">
        <v>0.75888896100000003</v>
      </c>
      <c r="Q90" s="5">
        <f t="shared" si="82"/>
        <v>12.5</v>
      </c>
      <c r="R90">
        <f t="shared" si="61"/>
        <v>50000</v>
      </c>
      <c r="S90">
        <f t="shared" si="62"/>
        <v>-460624944430.66382</v>
      </c>
      <c r="U90">
        <f t="shared" ref="U90:U98" si="93">M90</f>
        <v>0.75888896100000003</v>
      </c>
      <c r="V90">
        <f t="shared" si="78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79"/>
        <v>-0.22707850465821047</v>
      </c>
      <c r="AC90">
        <f t="shared" si="80"/>
        <v>-0.20274866490992133</v>
      </c>
      <c r="AE90">
        <f t="shared" si="63"/>
        <v>0</v>
      </c>
      <c r="AF90">
        <f t="shared" si="64"/>
        <v>0</v>
      </c>
      <c r="AG90">
        <f t="shared" si="65"/>
        <v>-5.5019997115147641E-12</v>
      </c>
      <c r="AH90">
        <f t="shared" si="66"/>
        <v>-7.2266679472523836E-8</v>
      </c>
      <c r="AI90">
        <f t="shared" si="67"/>
        <v>-7.2272181472235355E-8</v>
      </c>
      <c r="AJ90">
        <f t="shared" si="68"/>
        <v>-2.4329839748289145E-2</v>
      </c>
      <c r="AK90">
        <f t="shared" si="81"/>
        <v>-1.5895495326074736E-2</v>
      </c>
      <c r="AL90">
        <f t="shared" si="89"/>
        <v>-4.0225407346545353E-2</v>
      </c>
      <c r="AN90">
        <f t="shared" si="69"/>
        <v>0</v>
      </c>
      <c r="AO90">
        <f t="shared" si="70"/>
        <v>0</v>
      </c>
      <c r="AP90">
        <f t="shared" si="71"/>
        <v>-7.3527014604330956E-16</v>
      </c>
      <c r="AQ90">
        <f t="shared" si="72"/>
        <v>-9.6574945030665605E-12</v>
      </c>
      <c r="AR90">
        <f t="shared" si="73"/>
        <v>-9.6582297732126053E-12</v>
      </c>
      <c r="AS90">
        <f t="shared" si="74"/>
        <v>-3.2513641880962272E-6</v>
      </c>
      <c r="AT90">
        <f t="shared" si="75"/>
        <v>-2.1242246060779991E-6</v>
      </c>
      <c r="AU90">
        <f t="shared" si="76"/>
        <v>-5.3755984524039997E-6</v>
      </c>
      <c r="AW90">
        <v>87</v>
      </c>
      <c r="AX90">
        <f>IF(Z90&gt;0, (R90*SUMPRODUCT(K90:$K$98, X90:$X$98)-K90*$AZ$3)/Z90, 0)</f>
        <v>-460624944430.66382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1.1931865435224529E-4</v>
      </c>
      <c r="L91" s="2">
        <v>88</v>
      </c>
      <c r="M91">
        <v>0.77688723800000004</v>
      </c>
      <c r="Q91" s="5">
        <f t="shared" si="82"/>
        <v>12.5</v>
      </c>
      <c r="R91">
        <f t="shared" si="61"/>
        <v>50000</v>
      </c>
      <c r="S91">
        <f t="shared" si="62"/>
        <v>-1929834083948.8022</v>
      </c>
      <c r="U91">
        <f t="shared" si="93"/>
        <v>0.77688723800000004</v>
      </c>
      <c r="V91">
        <f t="shared" si="78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79"/>
        <v>-0.20274866490992133</v>
      </c>
      <c r="AC91">
        <f t="shared" si="80"/>
        <v>-0.18102559367792523</v>
      </c>
      <c r="AE91">
        <f t="shared" si="63"/>
        <v>0</v>
      </c>
      <c r="AF91">
        <f t="shared" si="64"/>
        <v>0</v>
      </c>
      <c r="AG91">
        <f t="shared" si="65"/>
        <v>-1.1725463550441143E-12</v>
      </c>
      <c r="AH91">
        <f t="shared" si="66"/>
        <v>-1.7097733437422011E-8</v>
      </c>
      <c r="AI91">
        <f t="shared" si="67"/>
        <v>-1.7098905983777055E-8</v>
      </c>
      <c r="AJ91">
        <f t="shared" si="68"/>
        <v>-2.1723071231996099E-2</v>
      </c>
      <c r="AK91">
        <f t="shared" si="81"/>
        <v>-1.4192406543694495E-2</v>
      </c>
      <c r="AL91">
        <f t="shared" si="89"/>
        <v>-3.5915494874596575E-2</v>
      </c>
      <c r="AN91">
        <f t="shared" si="69"/>
        <v>0</v>
      </c>
      <c r="AO91">
        <f t="shared" si="70"/>
        <v>0</v>
      </c>
      <c r="AP91">
        <f t="shared" si="71"/>
        <v>-1.3990665324949376E-16</v>
      </c>
      <c r="AQ91">
        <f t="shared" si="72"/>
        <v>-2.0400785462265837E-12</v>
      </c>
      <c r="AR91">
        <f t="shared" si="73"/>
        <v>-2.0402184528798332E-12</v>
      </c>
      <c r="AS91">
        <f t="shared" si="74"/>
        <v>-2.591967627799746E-6</v>
      </c>
      <c r="AT91">
        <f t="shared" si="75"/>
        <v>-1.6934188508136278E-6</v>
      </c>
      <c r="AU91">
        <f t="shared" si="76"/>
        <v>-4.2853885188318259E-6</v>
      </c>
      <c r="AW91">
        <v>88</v>
      </c>
      <c r="AX91">
        <f>IF(Z91&gt;0, (R91*SUMPRODUCT(K91:$K$98, X91:$X$98)-K91*$AZ$3)/Z91, 0)</f>
        <v>-1929834083948.8022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1.0653451281450472E-4</v>
      </c>
      <c r="L92" s="2">
        <v>89</v>
      </c>
      <c r="M92">
        <v>0.79474162100000001</v>
      </c>
      <c r="Q92" s="5">
        <f t="shared" si="82"/>
        <v>12.5</v>
      </c>
      <c r="R92">
        <f t="shared" si="61"/>
        <v>50000</v>
      </c>
      <c r="S92">
        <f t="shared" si="62"/>
        <v>-8824543946468.6309</v>
      </c>
      <c r="U92">
        <f t="shared" si="93"/>
        <v>0.79474162100000001</v>
      </c>
      <c r="V92">
        <f t="shared" si="78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79"/>
        <v>-0.18102559367792523</v>
      </c>
      <c r="AC92">
        <f t="shared" si="80"/>
        <v>-0.16162999435706032</v>
      </c>
      <c r="AE92">
        <f t="shared" si="63"/>
        <v>0</v>
      </c>
      <c r="AF92">
        <f t="shared" si="64"/>
        <v>0</v>
      </c>
      <c r="AG92">
        <f t="shared" si="65"/>
        <v>-2.2894950058827225E-13</v>
      </c>
      <c r="AH92">
        <f t="shared" si="66"/>
        <v>-3.7274855636216035E-9</v>
      </c>
      <c r="AI92">
        <f t="shared" si="67"/>
        <v>-3.7277145131221917E-9</v>
      </c>
      <c r="AJ92">
        <f t="shared" si="68"/>
        <v>-1.9395599320864904E-2</v>
      </c>
      <c r="AK92">
        <f t="shared" si="81"/>
        <v>-1.2671791557454766E-2</v>
      </c>
      <c r="AL92">
        <f t="shared" si="89"/>
        <v>-3.206739460603418E-2</v>
      </c>
      <c r="AN92">
        <f t="shared" si="69"/>
        <v>0</v>
      </c>
      <c r="AO92">
        <f t="shared" si="70"/>
        <v>0</v>
      </c>
      <c r="AP92">
        <f t="shared" si="71"/>
        <v>-2.4391023504295744E-17</v>
      </c>
      <c r="AQ92">
        <f t="shared" si="72"/>
        <v>-3.9710585854352707E-13</v>
      </c>
      <c r="AR92">
        <f t="shared" si="73"/>
        <v>-3.9713024956703137E-13</v>
      </c>
      <c r="AS92">
        <f t="shared" si="74"/>
        <v>-2.0663007243936811E-6</v>
      </c>
      <c r="AT92">
        <f t="shared" si="75"/>
        <v>-1.3499831400603975E-6</v>
      </c>
      <c r="AU92">
        <f t="shared" si="76"/>
        <v>-3.416284261584328E-6</v>
      </c>
      <c r="AW92">
        <v>89</v>
      </c>
      <c r="AX92">
        <f>IF(Z92&gt;0, (R92*SUMPRODUCT(K92:$K$98, X92:$X$98)-K92*$AZ$3)/Z92, 0)</f>
        <v>-8824543946468.6309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9.512010072723635E-5</v>
      </c>
      <c r="L93" s="2">
        <v>90</v>
      </c>
      <c r="M93">
        <v>0.81243025300000005</v>
      </c>
      <c r="Q93" s="5">
        <f t="shared" si="82"/>
        <v>12.5</v>
      </c>
      <c r="R93">
        <f t="shared" si="61"/>
        <v>50000</v>
      </c>
      <c r="S93">
        <f t="shared" si="62"/>
        <v>-44371618635465.797</v>
      </c>
      <c r="U93">
        <f t="shared" si="93"/>
        <v>0.81243025300000005</v>
      </c>
      <c r="V93">
        <f t="shared" si="78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79"/>
        <v>-0.16162999435706032</v>
      </c>
      <c r="AC93">
        <f t="shared" si="80"/>
        <v>-0.14431249496200652</v>
      </c>
      <c r="AE93">
        <f t="shared" si="63"/>
        <v>0</v>
      </c>
      <c r="AF93">
        <f t="shared" si="64"/>
        <v>0</v>
      </c>
      <c r="AG93">
        <f t="shared" si="65"/>
        <v>-4.0654504895235825E-14</v>
      </c>
      <c r="AH93">
        <f t="shared" si="66"/>
        <v>-7.4402200274861467E-10</v>
      </c>
      <c r="AI93">
        <f t="shared" si="67"/>
        <v>-7.4406265725350991E-10</v>
      </c>
      <c r="AJ93">
        <f t="shared" si="68"/>
        <v>-1.7317499395053809E-2</v>
      </c>
      <c r="AK93">
        <f t="shared" si="81"/>
        <v>-1.1314099604994224E-2</v>
      </c>
      <c r="AL93">
        <f t="shared" si="89"/>
        <v>-2.863159974411069E-2</v>
      </c>
      <c r="AN93">
        <f t="shared" si="69"/>
        <v>0</v>
      </c>
      <c r="AO93">
        <f t="shared" si="70"/>
        <v>0</v>
      </c>
      <c r="AP93">
        <f t="shared" si="71"/>
        <v>-3.8670606006507552E-18</v>
      </c>
      <c r="AQ93">
        <f t="shared" si="72"/>
        <v>-7.0771447844728346E-14</v>
      </c>
      <c r="AR93">
        <f t="shared" si="73"/>
        <v>-7.0775314905328999E-14</v>
      </c>
      <c r="AS93">
        <f t="shared" si="74"/>
        <v>-1.647242286801373E-6</v>
      </c>
      <c r="AT93">
        <f t="shared" si="75"/>
        <v>-1.0761982940650355E-6</v>
      </c>
      <c r="AU93">
        <f t="shared" si="76"/>
        <v>-2.7234406516417234E-6</v>
      </c>
      <c r="AW93">
        <v>90</v>
      </c>
      <c r="AX93">
        <f>IF(Z93&gt;0, (R93*SUMPRODUCT(K93:$K$98, X93:$X$98)-K93*$AZ$3)/Z93, 0)</f>
        <v>-44371618635465.797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8.4928661363603881E-5</v>
      </c>
      <c r="L94" s="2">
        <v>91</v>
      </c>
      <c r="M94">
        <v>0.830029028</v>
      </c>
      <c r="Q94" s="5">
        <f t="shared" si="82"/>
        <v>12.5</v>
      </c>
      <c r="R94">
        <f t="shared" si="61"/>
        <v>50000</v>
      </c>
      <c r="S94">
        <f t="shared" si="62"/>
        <v>-247654409693952.13</v>
      </c>
      <c r="U94">
        <f t="shared" si="93"/>
        <v>0.830029028</v>
      </c>
      <c r="V94">
        <f t="shared" si="78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79"/>
        <v>-0.14431249496200652</v>
      </c>
      <c r="AC94">
        <f t="shared" si="80"/>
        <v>-0.12885044193042472</v>
      </c>
      <c r="AE94">
        <f t="shared" si="63"/>
        <v>0</v>
      </c>
      <c r="AF94">
        <f t="shared" si="64"/>
        <v>0</v>
      </c>
      <c r="AG94">
        <f t="shared" si="65"/>
        <v>-6.5035406642696322E-15</v>
      </c>
      <c r="AH94">
        <f t="shared" si="66"/>
        <v>-1.3497767672805533E-10</v>
      </c>
      <c r="AI94">
        <f t="shared" si="67"/>
        <v>-1.3498418026871959E-10</v>
      </c>
      <c r="AJ94">
        <f t="shared" si="68"/>
        <v>-1.5462053031581796E-2</v>
      </c>
      <c r="AK94">
        <f t="shared" si="81"/>
        <v>-1.0101874647340458E-2</v>
      </c>
      <c r="AL94">
        <f t="shared" si="89"/>
        <v>-2.5563927813906435E-2</v>
      </c>
      <c r="AN94">
        <f t="shared" si="69"/>
        <v>0</v>
      </c>
      <c r="AO94">
        <f t="shared" si="70"/>
        <v>0</v>
      </c>
      <c r="AP94">
        <f t="shared" si="71"/>
        <v>-5.5233700274018306E-19</v>
      </c>
      <c r="AQ94">
        <f t="shared" si="72"/>
        <v>-1.1463473398483008E-14</v>
      </c>
      <c r="AR94">
        <f t="shared" si="73"/>
        <v>-1.1464025735485747E-14</v>
      </c>
      <c r="AS94">
        <f t="shared" si="74"/>
        <v>-1.3131714659052952E-6</v>
      </c>
      <c r="AT94">
        <f t="shared" si="75"/>
        <v>-8.5793869106155307E-7</v>
      </c>
      <c r="AU94">
        <f t="shared" si="76"/>
        <v>-2.1711101684308741E-6</v>
      </c>
      <c r="AW94">
        <v>91</v>
      </c>
      <c r="AX94">
        <f>IF(Z94&gt;0, (R94*SUMPRODUCT(K94:$K$98, X94:$X$98)-K94*$AZ$3)/Z94, 0)</f>
        <v>-247654409693952.13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7.5829161931789167E-5</v>
      </c>
      <c r="L95" s="2">
        <v>92</v>
      </c>
      <c r="M95">
        <v>0.84762719500000006</v>
      </c>
      <c r="Q95" s="5">
        <f t="shared" si="82"/>
        <v>12.5</v>
      </c>
      <c r="R95">
        <f t="shared" si="61"/>
        <v>50000</v>
      </c>
      <c r="S95">
        <f t="shared" si="62"/>
        <v>-1553105655643532</v>
      </c>
      <c r="U95">
        <f t="shared" si="93"/>
        <v>0.84762719500000006</v>
      </c>
      <c r="V95">
        <f t="shared" si="78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79"/>
        <v>-0.12885044193042472</v>
      </c>
      <c r="AC95">
        <f t="shared" si="80"/>
        <v>-0.11504503743788923</v>
      </c>
      <c r="AE95">
        <f t="shared" si="63"/>
        <v>0</v>
      </c>
      <c r="AF95">
        <f t="shared" si="64"/>
        <v>0</v>
      </c>
      <c r="AG95">
        <f t="shared" si="65"/>
        <v>-9.259273268036304E-16</v>
      </c>
      <c r="AH95">
        <f t="shared" si="66"/>
        <v>-2.2050311723293222E-11</v>
      </c>
      <c r="AI95">
        <f t="shared" si="67"/>
        <v>-2.2051237650620026E-11</v>
      </c>
      <c r="AJ95">
        <f t="shared" si="68"/>
        <v>-1.3805404492535492E-2</v>
      </c>
      <c r="AK95">
        <f t="shared" si="81"/>
        <v>-9.0195309351297319E-3</v>
      </c>
      <c r="AL95">
        <f t="shared" si="89"/>
        <v>-2.2824935449716463E-2</v>
      </c>
      <c r="AN95">
        <f t="shared" si="69"/>
        <v>0</v>
      </c>
      <c r="AO95">
        <f t="shared" si="70"/>
        <v>0</v>
      </c>
      <c r="AP95">
        <f t="shared" si="71"/>
        <v>-7.0212293201261161E-20</v>
      </c>
      <c r="AQ95">
        <f t="shared" si="72"/>
        <v>-1.6720566583120307E-15</v>
      </c>
      <c r="AR95">
        <f t="shared" si="73"/>
        <v>-1.672126870605232E-15</v>
      </c>
      <c r="AS95">
        <f t="shared" si="74"/>
        <v>-1.0468522527983234E-6</v>
      </c>
      <c r="AT95">
        <f t="shared" si="75"/>
        <v>-6.8394347182873424E-7</v>
      </c>
      <c r="AU95">
        <f t="shared" si="76"/>
        <v>-1.7307957262991847E-6</v>
      </c>
      <c r="AW95">
        <v>92</v>
      </c>
      <c r="AX95">
        <f>IF(Z95&gt;0, (R95*SUMPRODUCT(K95:$K$98, X95:$X$98)-K95*$AZ$3)/Z95, 0)</f>
        <v>-1553105655643532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6.770460886766889E-5</v>
      </c>
      <c r="L96" s="2">
        <v>93</v>
      </c>
      <c r="M96">
        <v>0.86522596900000004</v>
      </c>
      <c r="Q96" s="5">
        <f t="shared" si="82"/>
        <v>12.5</v>
      </c>
      <c r="R96">
        <f t="shared" si="61"/>
        <v>50000</v>
      </c>
      <c r="S96">
        <f t="shared" si="62"/>
        <v>-1.1113702644207868E+16</v>
      </c>
      <c r="U96">
        <f t="shared" si="93"/>
        <v>0.86522596900000004</v>
      </c>
      <c r="V96">
        <f t="shared" si="78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79"/>
        <v>-0.11504503743788923</v>
      </c>
      <c r="AC96">
        <f t="shared" si="80"/>
        <v>-0.10271878342668828</v>
      </c>
      <c r="AE96">
        <f t="shared" si="63"/>
        <v>0</v>
      </c>
      <c r="AF96">
        <f t="shared" si="64"/>
        <v>0</v>
      </c>
      <c r="AG96">
        <f t="shared" si="65"/>
        <v>-1.1553168497834322E-16</v>
      </c>
      <c r="AH96">
        <f t="shared" si="66"/>
        <v>-3.2045454742290034E-12</v>
      </c>
      <c r="AI96">
        <f t="shared" si="67"/>
        <v>-3.2046610059139819E-12</v>
      </c>
      <c r="AJ96">
        <f t="shared" si="68"/>
        <v>-1.2326254011200952E-2</v>
      </c>
      <c r="AK96">
        <f t="shared" si="81"/>
        <v>-8.0531526206522475E-3</v>
      </c>
      <c r="AL96">
        <f t="shared" si="89"/>
        <v>-2.037940663505786E-2</v>
      </c>
      <c r="AN96">
        <f t="shared" si="69"/>
        <v>0</v>
      </c>
      <c r="AO96">
        <f t="shared" si="70"/>
        <v>0</v>
      </c>
      <c r="AP96">
        <f t="shared" si="71"/>
        <v>-7.8220275432814657E-21</v>
      </c>
      <c r="AQ96">
        <f t="shared" si="72"/>
        <v>-2.1696249793133319E-16</v>
      </c>
      <c r="AR96">
        <f t="shared" si="73"/>
        <v>-2.1697031995887648E-16</v>
      </c>
      <c r="AS96">
        <f t="shared" si="74"/>
        <v>-8.3454420663189523E-7</v>
      </c>
      <c r="AT96">
        <f t="shared" si="75"/>
        <v>-5.4523554833290309E-7</v>
      </c>
      <c r="AU96">
        <f t="shared" si="76"/>
        <v>-1.3797797551817687E-6</v>
      </c>
      <c r="AW96">
        <v>93</v>
      </c>
      <c r="AX96">
        <f>IF(Z96&gt;0, (R96*SUMPRODUCT(K96:$K$98, X96:$X$98)-K96*$AZ$3)/Z96, 0)</f>
        <v>-1.1113702644207868E+16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6.045054363184722E-5</v>
      </c>
      <c r="L97" s="2">
        <v>94</v>
      </c>
      <c r="M97">
        <v>0.88282474399999999</v>
      </c>
      <c r="Q97" s="5">
        <f t="shared" si="82"/>
        <v>12.5</v>
      </c>
      <c r="R97">
        <f t="shared" si="61"/>
        <v>50000</v>
      </c>
      <c r="S97">
        <f t="shared" si="62"/>
        <v>-9.2586191624971104E+16</v>
      </c>
      <c r="U97">
        <f t="shared" si="93"/>
        <v>0.88282474399999999</v>
      </c>
      <c r="V97">
        <f t="shared" si="78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79"/>
        <v>-0.10271878342668828</v>
      </c>
      <c r="AC97">
        <f t="shared" si="80"/>
        <v>-9.1713199488114711E-2</v>
      </c>
      <c r="AE97">
        <f t="shared" si="63"/>
        <v>0</v>
      </c>
      <c r="AF97">
        <f t="shared" si="64"/>
        <v>0</v>
      </c>
      <c r="AG97">
        <f t="shared" si="65"/>
        <v>-1.2382137913665284E-17</v>
      </c>
      <c r="AH97">
        <f t="shared" si="66"/>
        <v>-4.0797692085957797E-13</v>
      </c>
      <c r="AI97">
        <f t="shared" si="67"/>
        <v>-4.0798930299749162E-13</v>
      </c>
      <c r="AJ97">
        <f t="shared" si="68"/>
        <v>-1.1005583938573565E-2</v>
      </c>
      <c r="AK97">
        <f t="shared" si="81"/>
        <v>-7.1903148398681799E-3</v>
      </c>
      <c r="AL97">
        <f t="shared" si="89"/>
        <v>-1.8195898778849737E-2</v>
      </c>
      <c r="AN97">
        <f t="shared" si="69"/>
        <v>0</v>
      </c>
      <c r="AO97">
        <f t="shared" si="70"/>
        <v>0</v>
      </c>
      <c r="AP97">
        <f t="shared" si="71"/>
        <v>-7.4850696820557296E-22</v>
      </c>
      <c r="AQ97">
        <f t="shared" si="72"/>
        <v>-2.4662426655208598E-17</v>
      </c>
      <c r="AR97">
        <f t="shared" si="73"/>
        <v>-2.4663175162176803E-17</v>
      </c>
      <c r="AS97">
        <f t="shared" si="74"/>
        <v>-6.6529353207269824E-7</v>
      </c>
      <c r="AT97">
        <f t="shared" si="75"/>
        <v>-4.3465844095416997E-7</v>
      </c>
      <c r="AU97">
        <f t="shared" si="76"/>
        <v>-1.0999519730515316E-6</v>
      </c>
      <c r="AW97">
        <v>94</v>
      </c>
      <c r="AX97">
        <f>IF(Z97&gt;0, (R97*SUMPRODUCT(K97:$K$98, X97:$X$98)-K97*$AZ$3)/Z97, 0)</f>
        <v>-9.2586191624971104E+16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5.3973699671292156E-5</v>
      </c>
      <c r="L98" s="2">
        <v>95</v>
      </c>
      <c r="M98">
        <v>1</v>
      </c>
      <c r="Q98" s="5">
        <f t="shared" si="82"/>
        <v>12.5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79"/>
        <v>-9.1713199488114711E-2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-4.9528551654661138E-14</v>
      </c>
      <c r="AI98">
        <f t="shared" si="67"/>
        <v>-4.9528551654661138E-14</v>
      </c>
      <c r="AJ98">
        <f t="shared" si="68"/>
        <v>-9.1713199488114711E-2</v>
      </c>
      <c r="AK98">
        <f t="shared" si="81"/>
        <v>-6.4199239641680303E-3</v>
      </c>
      <c r="AL98">
        <f t="shared" si="89"/>
        <v>-9.8133123452332272E-2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-2.6732391721627604E-18</v>
      </c>
      <c r="AR98">
        <f t="shared" si="73"/>
        <v>-2.6732391721627604E-18</v>
      </c>
      <c r="AS98">
        <f t="shared" si="74"/>
        <v>-4.9501006850648091E-6</v>
      </c>
      <c r="AT98">
        <f t="shared" si="75"/>
        <v>-3.4650704795453665E-7</v>
      </c>
      <c r="AU98">
        <f t="shared" si="76"/>
        <v>-5.2966077330220189E-6</v>
      </c>
      <c r="AW98">
        <v>95</v>
      </c>
    </row>
    <row r="100" spans="5:50" x14ac:dyDescent="0.25">
      <c r="AN100" s="6">
        <f t="shared" ref="AN100:AP100" si="94">SUM(AN3:AN98)</f>
        <v>3628.5457419140125</v>
      </c>
      <c r="AO100" s="6">
        <f t="shared" si="94"/>
        <v>-362.8545741914013</v>
      </c>
      <c r="AP100" s="6">
        <f t="shared" si="94"/>
        <v>-750.30452600517094</v>
      </c>
      <c r="AQ100" s="6">
        <f>SUM(AQ3:AQ98)</f>
        <v>-1517.160871979278</v>
      </c>
      <c r="AR100" s="6">
        <f t="shared" ref="AR100:AU100" si="95">SUM(AR3:AR98)</f>
        <v>998.22576973816126</v>
      </c>
      <c r="AS100" s="6">
        <f t="shared" si="95"/>
        <v>-315.11356459742404</v>
      </c>
      <c r="AT100" s="6">
        <f t="shared" si="95"/>
        <v>115.22570304884894</v>
      </c>
      <c r="AU100" s="6">
        <f t="shared" si="95"/>
        <v>798.33790818958562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7625.2342397093253</v>
      </c>
      <c r="K3">
        <v>1</v>
      </c>
      <c r="L3" s="2">
        <v>0</v>
      </c>
      <c r="O3">
        <f>$C$3</f>
        <v>7625.2342397093253</v>
      </c>
      <c r="P3">
        <f>O3*C5</f>
        <v>762.52342397093253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7625.2342397093253</v>
      </c>
      <c r="AF3">
        <f t="shared" ref="AF3:AF34" si="3">-$Z3*P3</f>
        <v>-762.52342397093253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6237.7538450383927</v>
      </c>
      <c r="AJ3">
        <f t="shared" ref="AJ3:AJ34" si="7">AB3-AC3</f>
        <v>0</v>
      </c>
      <c r="AL3">
        <f t="shared" ref="AL3:AL23" si="8">SUM(AI3:AK3)</f>
        <v>6237.7538450383927</v>
      </c>
      <c r="AN3">
        <f t="shared" ref="AN3:AN34" si="9">AE3*$K3</f>
        <v>7625.2342397093253</v>
      </c>
      <c r="AO3">
        <f t="shared" ref="AO3:AO34" si="10">AF3*$K3</f>
        <v>-762.52342397093253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6237.7538450383927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6237.7538450383927</v>
      </c>
      <c r="AW3">
        <v>0</v>
      </c>
      <c r="AX3">
        <f>IF(Z3&gt;0, (R3*SUMPRODUCT(K3:$K$98, X3:$X$98)-K3*$AZ$3)/Z3, 0)</f>
        <v>0</v>
      </c>
      <c r="AZ3">
        <f>C6*SUMPRODUCT(X4:X89, K4:K89)/1</f>
        <v>3047.3512396967299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50000</v>
      </c>
      <c r="S4">
        <f t="shared" si="1"/>
        <v>206.76230636426862</v>
      </c>
      <c r="U4">
        <f t="shared" ref="U4:U35" si="20">M4</f>
        <v>1.3882549999999999E-3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1.3882549999999999E-3</v>
      </c>
      <c r="Y4">
        <f t="shared" ref="Y4:Y23" si="24">V4*W4</f>
        <v>0.01</v>
      </c>
      <c r="Z4">
        <f t="shared" ref="Z4:Z23" si="25">MAX(0, W4-X4-Y4)</f>
        <v>0.98861174500000004</v>
      </c>
      <c r="AB4">
        <f t="shared" ref="AB4:AB23" si="26">AC3</f>
        <v>0</v>
      </c>
      <c r="AC4">
        <f t="shared" ref="AC4:AC67" si="27">S4*Z4</f>
        <v>204.40764449500421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-204.40764449500421</v>
      </c>
      <c r="AK4">
        <f t="shared" ref="AK4:AK35" si="28">G4*SUM(AB4:AB4, AE4:AF4)</f>
        <v>0</v>
      </c>
      <c r="AL4">
        <f t="shared" si="8"/>
        <v>-273.82039449500422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-64.756740367571609</v>
      </c>
      <c r="AR4">
        <f t="shared" si="13"/>
        <v>-64.756740367571609</v>
      </c>
      <c r="AS4">
        <f t="shared" si="14"/>
        <v>-190.69656170818564</v>
      </c>
      <c r="AT4">
        <f t="shared" si="15"/>
        <v>0</v>
      </c>
      <c r="AU4">
        <f t="shared" si="16"/>
        <v>-255.45330207575728</v>
      </c>
      <c r="AW4">
        <v>1</v>
      </c>
      <c r="AX4">
        <f>IF(Z4&gt;0, (R4*SUMPRODUCT(K4:$K$98, X4:$X$98)-K4*$AZ$3)/Z4, 0)</f>
        <v>206.76230636426862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1.4257860000000001E-3</v>
      </c>
      <c r="Q5" s="5">
        <f t="shared" ref="Q5:Q36" si="30">$C$8</f>
        <v>12.5</v>
      </c>
      <c r="R5">
        <f t="shared" si="0"/>
        <v>50000</v>
      </c>
      <c r="S5">
        <f t="shared" si="1"/>
        <v>385.52524591329666</v>
      </c>
      <c r="U5">
        <f t="shared" si="20"/>
        <v>1.4257860000000001E-3</v>
      </c>
      <c r="V5">
        <f t="shared" si="21"/>
        <v>0.01</v>
      </c>
      <c r="W5">
        <f t="shared" si="22"/>
        <v>0.98861174500000004</v>
      </c>
      <c r="X5">
        <f t="shared" si="23"/>
        <v>1.4095487854565701E-3</v>
      </c>
      <c r="Y5">
        <f t="shared" si="24"/>
        <v>9.8861174500000006E-3</v>
      </c>
      <c r="Z5">
        <f t="shared" si="25"/>
        <v>0.97731607876454352</v>
      </c>
      <c r="AB5">
        <f t="shared" si="26"/>
        <v>204.40764449500421</v>
      </c>
      <c r="AC5">
        <f t="shared" si="27"/>
        <v>376.78002160071946</v>
      </c>
      <c r="AE5">
        <f t="shared" si="2"/>
        <v>0</v>
      </c>
      <c r="AF5">
        <f t="shared" si="3"/>
        <v>0</v>
      </c>
      <c r="AG5">
        <f t="shared" si="4"/>
        <v>-12.216450984556793</v>
      </c>
      <c r="AH5">
        <f t="shared" si="5"/>
        <v>-70.477439272828505</v>
      </c>
      <c r="AI5">
        <f t="shared" si="6"/>
        <v>-82.693890257385306</v>
      </c>
      <c r="AJ5">
        <f t="shared" si="7"/>
        <v>-172.37237710571526</v>
      </c>
      <c r="AK5">
        <f t="shared" si="28"/>
        <v>8.3807134242951733</v>
      </c>
      <c r="AL5">
        <f t="shared" si="8"/>
        <v>-246.68555393880538</v>
      </c>
      <c r="AN5">
        <f t="shared" si="9"/>
        <v>0</v>
      </c>
      <c r="AO5">
        <f t="shared" si="10"/>
        <v>0</v>
      </c>
      <c r="AP5">
        <f t="shared" si="11"/>
        <v>-10.446385184395744</v>
      </c>
      <c r="AQ5">
        <f t="shared" si="12"/>
        <v>-60.265823387211562</v>
      </c>
      <c r="AR5">
        <f t="shared" si="13"/>
        <v>-70.712208571607306</v>
      </c>
      <c r="AS5">
        <f t="shared" si="14"/>
        <v>-147.39700168833832</v>
      </c>
      <c r="AT5">
        <f t="shared" si="15"/>
        <v>7.1664152429290686</v>
      </c>
      <c r="AU5">
        <f t="shared" si="16"/>
        <v>-210.94279501701658</v>
      </c>
      <c r="AW5">
        <v>2</v>
      </c>
      <c r="AX5">
        <f>IF(Z5&gt;0, (R5*SUMPRODUCT(K5:$K$98, X5:$X$98)-K5*$AZ$3)/Z5, 0)</f>
        <v>385.52524591329666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1.477569E-3</v>
      </c>
      <c r="Q6" s="5">
        <f t="shared" si="30"/>
        <v>12.5</v>
      </c>
      <c r="R6">
        <f t="shared" si="0"/>
        <v>50000</v>
      </c>
      <c r="S6">
        <f t="shared" si="1"/>
        <v>591.62823433806261</v>
      </c>
      <c r="U6">
        <f t="shared" si="20"/>
        <v>1.477569E-3</v>
      </c>
      <c r="V6">
        <f t="shared" si="21"/>
        <v>0.01</v>
      </c>
      <c r="W6">
        <f t="shared" si="22"/>
        <v>0.97731607876454352</v>
      </c>
      <c r="X6">
        <f t="shared" si="23"/>
        <v>1.4440519411840478E-3</v>
      </c>
      <c r="Y6">
        <f t="shared" si="24"/>
        <v>9.7731607876454362E-3</v>
      </c>
      <c r="Z6">
        <f t="shared" si="25"/>
        <v>0.96609886603571404</v>
      </c>
      <c r="AB6">
        <f t="shared" si="26"/>
        <v>376.78002160071946</v>
      </c>
      <c r="AC6">
        <f t="shared" si="27"/>
        <v>571.571366308714</v>
      </c>
      <c r="AE6">
        <f t="shared" si="2"/>
        <v>0</v>
      </c>
      <c r="AF6">
        <f t="shared" si="3"/>
        <v>0</v>
      </c>
      <c r="AG6">
        <f t="shared" si="4"/>
        <v>-12.076235825446426</v>
      </c>
      <c r="AH6">
        <f t="shared" si="5"/>
        <v>-72.20259705920239</v>
      </c>
      <c r="AI6">
        <f t="shared" si="6"/>
        <v>-84.278832884648821</v>
      </c>
      <c r="AJ6">
        <f t="shared" si="7"/>
        <v>-194.79134470799454</v>
      </c>
      <c r="AK6">
        <f t="shared" si="28"/>
        <v>22.041631263642088</v>
      </c>
      <c r="AL6">
        <f t="shared" si="8"/>
        <v>-257.02854632900124</v>
      </c>
      <c r="AN6">
        <f t="shared" si="9"/>
        <v>0</v>
      </c>
      <c r="AO6">
        <f t="shared" si="10"/>
        <v>0</v>
      </c>
      <c r="AP6">
        <f t="shared" si="11"/>
        <v>-9.3157294340471495</v>
      </c>
      <c r="AQ6">
        <f t="shared" si="12"/>
        <v>-55.69780752556585</v>
      </c>
      <c r="AR6">
        <f t="shared" si="13"/>
        <v>-65.013536959613006</v>
      </c>
      <c r="AS6">
        <f t="shared" si="14"/>
        <v>-150.26399696254751</v>
      </c>
      <c r="AT6">
        <f t="shared" si="15"/>
        <v>17.003135422749484</v>
      </c>
      <c r="AU6">
        <f t="shared" si="16"/>
        <v>-198.27439849941101</v>
      </c>
      <c r="AW6">
        <v>3</v>
      </c>
      <c r="AX6">
        <f>IF(Z6&gt;0, (R6*SUMPRODUCT(K6:$K$98, X6:$X$98)-K6*$AZ$3)/Z6, 0)</f>
        <v>591.62823433806261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1.5369540000000001E-3</v>
      </c>
      <c r="Q7" s="5">
        <f t="shared" si="30"/>
        <v>12.5</v>
      </c>
      <c r="R7">
        <f t="shared" si="0"/>
        <v>50000</v>
      </c>
      <c r="S7">
        <f t="shared" si="1"/>
        <v>762.16192690571438</v>
      </c>
      <c r="U7">
        <f t="shared" si="20"/>
        <v>1.5369540000000001E-3</v>
      </c>
      <c r="V7">
        <f t="shared" si="21"/>
        <v>0.01</v>
      </c>
      <c r="W7">
        <f t="shared" si="22"/>
        <v>0.96609886603571404</v>
      </c>
      <c r="X7">
        <f t="shared" si="23"/>
        <v>1.4848495165490549E-3</v>
      </c>
      <c r="Y7">
        <f t="shared" si="24"/>
        <v>9.6609886603571411E-3</v>
      </c>
      <c r="Z7">
        <f t="shared" si="25"/>
        <v>0.95495302785880787</v>
      </c>
      <c r="AB7">
        <f t="shared" si="26"/>
        <v>571.571366308714</v>
      </c>
      <c r="AC7">
        <f t="shared" si="27"/>
        <v>727.82883981731538</v>
      </c>
      <c r="AE7">
        <f t="shared" si="2"/>
        <v>0</v>
      </c>
      <c r="AF7">
        <f t="shared" si="3"/>
        <v>0</v>
      </c>
      <c r="AG7">
        <f t="shared" si="4"/>
        <v>-11.936912848235098</v>
      </c>
      <c r="AH7">
        <f t="shared" si="5"/>
        <v>-74.242475827452751</v>
      </c>
      <c r="AI7">
        <f t="shared" si="6"/>
        <v>-86.179388675687846</v>
      </c>
      <c r="AJ7">
        <f t="shared" si="7"/>
        <v>-156.25747350860138</v>
      </c>
      <c r="AK7">
        <f t="shared" si="28"/>
        <v>28.064154085757856</v>
      </c>
      <c r="AL7">
        <f t="shared" si="8"/>
        <v>-214.37270809853138</v>
      </c>
      <c r="AN7">
        <f t="shared" si="9"/>
        <v>0</v>
      </c>
      <c r="AO7">
        <f t="shared" si="10"/>
        <v>0</v>
      </c>
      <c r="AP7">
        <f t="shared" si="11"/>
        <v>-8.3779949887090357</v>
      </c>
      <c r="AQ7">
        <f t="shared" si="12"/>
        <v>-52.107533860709687</v>
      </c>
      <c r="AR7">
        <f t="shared" si="13"/>
        <v>-60.485528849418728</v>
      </c>
      <c r="AS7">
        <f t="shared" si="14"/>
        <v>-109.67025952585007</v>
      </c>
      <c r="AT7">
        <f t="shared" si="15"/>
        <v>19.696997480181889</v>
      </c>
      <c r="AU7">
        <f t="shared" si="16"/>
        <v>-150.45879089508691</v>
      </c>
      <c r="AW7">
        <v>4</v>
      </c>
      <c r="AX7">
        <f>IF(Z7&gt;0, (R7*SUMPRODUCT(K7:$K$98, X7:$X$98)-K7*$AZ$3)/Z7, 0)</f>
        <v>762.16192690571438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1.5977630000000001E-3</v>
      </c>
      <c r="Q8" s="5">
        <f t="shared" si="30"/>
        <v>12.5</v>
      </c>
      <c r="R8">
        <f t="shared" si="0"/>
        <v>50000</v>
      </c>
      <c r="S8">
        <f t="shared" si="1"/>
        <v>866.71030104483555</v>
      </c>
      <c r="U8">
        <f t="shared" si="20"/>
        <v>1.5977630000000001E-3</v>
      </c>
      <c r="V8">
        <f t="shared" si="21"/>
        <v>0.01</v>
      </c>
      <c r="W8">
        <f t="shared" si="22"/>
        <v>0.95495302785880787</v>
      </c>
      <c r="X8">
        <f t="shared" si="23"/>
        <v>1.5257886146507725E-3</v>
      </c>
      <c r="Y8">
        <f t="shared" si="24"/>
        <v>9.5495302785880785E-3</v>
      </c>
      <c r="Z8">
        <f t="shared" si="25"/>
        <v>0.943877708965569</v>
      </c>
      <c r="AB8">
        <f t="shared" si="26"/>
        <v>727.82883981731538</v>
      </c>
      <c r="AC8">
        <f t="shared" si="27"/>
        <v>818.06853328705802</v>
      </c>
      <c r="AE8">
        <f t="shared" si="2"/>
        <v>0</v>
      </c>
      <c r="AF8">
        <f t="shared" si="3"/>
        <v>0</v>
      </c>
      <c r="AG8">
        <f t="shared" si="4"/>
        <v>-11.798471362069613</v>
      </c>
      <c r="AH8">
        <f t="shared" si="5"/>
        <v>-76.289430732538619</v>
      </c>
      <c r="AI8">
        <f t="shared" si="6"/>
        <v>-88.087902094608239</v>
      </c>
      <c r="AJ8">
        <f t="shared" si="7"/>
        <v>-90.239693469742633</v>
      </c>
      <c r="AK8">
        <f t="shared" si="28"/>
        <v>15.502754288108818</v>
      </c>
      <c r="AL8">
        <f t="shared" si="8"/>
        <v>-162.82484127624207</v>
      </c>
      <c r="AN8">
        <f t="shared" si="9"/>
        <v>0</v>
      </c>
      <c r="AO8">
        <f t="shared" si="10"/>
        <v>0</v>
      </c>
      <c r="AP8">
        <f t="shared" si="11"/>
        <v>-7.7297012866748833</v>
      </c>
      <c r="AQ8">
        <f t="shared" si="12"/>
        <v>-49.980585856976447</v>
      </c>
      <c r="AR8">
        <f t="shared" si="13"/>
        <v>-57.710287143651335</v>
      </c>
      <c r="AS8">
        <f t="shared" si="14"/>
        <v>-59.120021002437824</v>
      </c>
      <c r="AT8">
        <f t="shared" si="15"/>
        <v>10.156541139137806</v>
      </c>
      <c r="AU8">
        <f t="shared" si="16"/>
        <v>-106.67376700695135</v>
      </c>
      <c r="AW8">
        <v>5</v>
      </c>
      <c r="AX8">
        <f>IF(Z8&gt;0, (R8*SUMPRODUCT(K8:$K$98, X8:$X$98)-K8*$AZ$3)/Z8, 0)</f>
        <v>866.71030104483555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1.661898E-3</v>
      </c>
      <c r="Q9" s="5">
        <f t="shared" si="30"/>
        <v>12.5</v>
      </c>
      <c r="R9">
        <f t="shared" si="0"/>
        <v>50000</v>
      </c>
      <c r="S9">
        <f t="shared" si="1"/>
        <v>936.65914541738891</v>
      </c>
      <c r="U9">
        <f t="shared" si="20"/>
        <v>1.661898E-3</v>
      </c>
      <c r="V9">
        <f t="shared" si="21"/>
        <v>0.01</v>
      </c>
      <c r="W9">
        <f t="shared" si="22"/>
        <v>0.943877708965569</v>
      </c>
      <c r="X9">
        <f t="shared" si="23"/>
        <v>1.5686284767744611E-3</v>
      </c>
      <c r="Y9">
        <f t="shared" si="24"/>
        <v>9.4387770896556897E-3</v>
      </c>
      <c r="Z9">
        <f t="shared" si="25"/>
        <v>0.9328703033991389</v>
      </c>
      <c r="AB9">
        <f t="shared" si="26"/>
        <v>818.06853328705802</v>
      </c>
      <c r="AC9">
        <f t="shared" si="27"/>
        <v>873.78150116709776</v>
      </c>
      <c r="AE9">
        <f t="shared" si="2"/>
        <v>0</v>
      </c>
      <c r="AF9">
        <f t="shared" si="3"/>
        <v>0</v>
      </c>
      <c r="AG9">
        <f t="shared" si="4"/>
        <v>-11.660878792489235</v>
      </c>
      <c r="AH9">
        <f t="shared" si="5"/>
        <v>-78.431423838723063</v>
      </c>
      <c r="AI9">
        <f t="shared" si="6"/>
        <v>-90.092302631212306</v>
      </c>
      <c r="AJ9">
        <f t="shared" si="7"/>
        <v>-55.712967880039741</v>
      </c>
      <c r="AK9">
        <f t="shared" si="28"/>
        <v>4.8266043463936423</v>
      </c>
      <c r="AL9">
        <f t="shared" si="8"/>
        <v>-140.9786661648584</v>
      </c>
      <c r="AN9">
        <f t="shared" si="9"/>
        <v>0</v>
      </c>
      <c r="AO9">
        <f t="shared" si="10"/>
        <v>0</v>
      </c>
      <c r="AP9">
        <f t="shared" si="11"/>
        <v>-7.2351153506006352</v>
      </c>
      <c r="AQ9">
        <f t="shared" si="12"/>
        <v>-48.663604920626625</v>
      </c>
      <c r="AR9">
        <f t="shared" si="13"/>
        <v>-55.898720271227269</v>
      </c>
      <c r="AS9">
        <f t="shared" si="14"/>
        <v>-34.567699082510444</v>
      </c>
      <c r="AT9">
        <f t="shared" si="15"/>
        <v>2.994717621141985</v>
      </c>
      <c r="AU9">
        <f t="shared" si="16"/>
        <v>-87.471701732595719</v>
      </c>
      <c r="AW9">
        <v>6</v>
      </c>
      <c r="AX9">
        <f>IF(Z9&gt;0, (R9*SUMPRODUCT(K9:$K$98, X9:$X$98)-K9*$AZ$3)/Z9, 0)</f>
        <v>936.65914541738891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1.7364850000000001E-3</v>
      </c>
      <c r="Q10" s="5">
        <f t="shared" si="30"/>
        <v>12.5</v>
      </c>
      <c r="R10">
        <f t="shared" si="0"/>
        <v>50000</v>
      </c>
      <c r="S10">
        <f t="shared" si="1"/>
        <v>1000.256544854103</v>
      </c>
      <c r="U10">
        <f t="shared" si="20"/>
        <v>1.7364850000000001E-3</v>
      </c>
      <c r="V10">
        <f t="shared" si="21"/>
        <v>0.01</v>
      </c>
      <c r="W10">
        <f t="shared" si="22"/>
        <v>0.9328703033991389</v>
      </c>
      <c r="X10">
        <f t="shared" si="23"/>
        <v>1.6199152887980538E-3</v>
      </c>
      <c r="Y10">
        <f t="shared" si="24"/>
        <v>9.3287030339913885E-3</v>
      </c>
      <c r="Z10">
        <f t="shared" si="25"/>
        <v>0.92192168507634953</v>
      </c>
      <c r="AB10">
        <f t="shared" si="26"/>
        <v>873.78150116709776</v>
      </c>
      <c r="AC10">
        <f t="shared" si="27"/>
        <v>922.15819934054184</v>
      </c>
      <c r="AE10">
        <f t="shared" si="2"/>
        <v>0</v>
      </c>
      <c r="AF10">
        <f t="shared" si="3"/>
        <v>0</v>
      </c>
      <c r="AG10">
        <f t="shared" si="4"/>
        <v>-11.524021063454368</v>
      </c>
      <c r="AH10">
        <f t="shared" si="5"/>
        <v>-80.995764439902686</v>
      </c>
      <c r="AI10">
        <f t="shared" si="6"/>
        <v>-92.519785503357056</v>
      </c>
      <c r="AJ10">
        <f t="shared" si="7"/>
        <v>-48.376698173444083</v>
      </c>
      <c r="AK10">
        <f t="shared" si="28"/>
        <v>3.5825041547851013</v>
      </c>
      <c r="AL10">
        <f t="shared" si="8"/>
        <v>-137.31397952201604</v>
      </c>
      <c r="AN10">
        <f t="shared" si="9"/>
        <v>0</v>
      </c>
      <c r="AO10">
        <f t="shared" si="10"/>
        <v>0</v>
      </c>
      <c r="AP10">
        <f t="shared" si="11"/>
        <v>-6.7832278985058743</v>
      </c>
      <c r="AQ10">
        <f t="shared" si="12"/>
        <v>-47.675436029172737</v>
      </c>
      <c r="AR10">
        <f t="shared" si="13"/>
        <v>-54.458663927678607</v>
      </c>
      <c r="AS10">
        <f t="shared" si="14"/>
        <v>-28.475318370282448</v>
      </c>
      <c r="AT10">
        <f t="shared" si="15"/>
        <v>2.1087207317171637</v>
      </c>
      <c r="AU10">
        <f t="shared" si="16"/>
        <v>-80.825261566243896</v>
      </c>
      <c r="AW10">
        <v>7</v>
      </c>
      <c r="AX10">
        <f>IF(Z10&gt;0, (R10*SUMPRODUCT(K10:$K$98, X10:$X$98)-K10*$AZ$3)/Z10, 0)</f>
        <v>1000.256544854103</v>
      </c>
    </row>
    <row r="11" spans="1:52" x14ac:dyDescent="0.25">
      <c r="A11" t="s">
        <v>33</v>
      </c>
      <c r="C11" s="25">
        <f>AU91</f>
        <v>2584.7817803314138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1.8096469999999999E-3</v>
      </c>
      <c r="Q11" s="5">
        <f t="shared" si="30"/>
        <v>12.5</v>
      </c>
      <c r="R11">
        <f t="shared" si="0"/>
        <v>50000</v>
      </c>
      <c r="S11">
        <f t="shared" si="1"/>
        <v>1057.9119091764139</v>
      </c>
      <c r="U11">
        <f t="shared" si="20"/>
        <v>1.8096469999999999E-3</v>
      </c>
      <c r="V11">
        <f t="shared" si="21"/>
        <v>0.01</v>
      </c>
      <c r="W11">
        <f t="shared" si="22"/>
        <v>0.92192168507634953</v>
      </c>
      <c r="X11">
        <f t="shared" si="23"/>
        <v>1.6683528116333607E-3</v>
      </c>
      <c r="Y11">
        <f t="shared" si="24"/>
        <v>9.2192168507634949E-3</v>
      </c>
      <c r="Z11">
        <f t="shared" si="25"/>
        <v>0.91103411541395263</v>
      </c>
      <c r="AB11">
        <f t="shared" si="26"/>
        <v>922.15819934054184</v>
      </c>
      <c r="AC11">
        <f t="shared" si="27"/>
        <v>963.79384036242004</v>
      </c>
      <c r="AE11">
        <f t="shared" si="2"/>
        <v>0</v>
      </c>
      <c r="AF11">
        <f t="shared" si="3"/>
        <v>0</v>
      </c>
      <c r="AG11">
        <f t="shared" si="4"/>
        <v>-11.387926442674408</v>
      </c>
      <c r="AH11">
        <f t="shared" si="5"/>
        <v>-83.417640581668039</v>
      </c>
      <c r="AI11">
        <f t="shared" si="6"/>
        <v>-94.805567024342452</v>
      </c>
      <c r="AJ11">
        <f t="shared" si="7"/>
        <v>-41.6356410218782</v>
      </c>
      <c r="AK11">
        <f t="shared" si="28"/>
        <v>2.2131796784173003</v>
      </c>
      <c r="AL11">
        <f t="shared" si="8"/>
        <v>-134.22802836780335</v>
      </c>
      <c r="AN11">
        <f t="shared" si="9"/>
        <v>0</v>
      </c>
      <c r="AO11">
        <f t="shared" si="10"/>
        <v>0</v>
      </c>
      <c r="AP11">
        <f t="shared" si="11"/>
        <v>-6.3693656133637093</v>
      </c>
      <c r="AQ11">
        <f t="shared" si="12"/>
        <v>-46.656206829522851</v>
      </c>
      <c r="AR11">
        <f t="shared" si="13"/>
        <v>-53.025572442886563</v>
      </c>
      <c r="AS11">
        <f t="shared" si="14"/>
        <v>-23.287173617607866</v>
      </c>
      <c r="AT11">
        <f t="shared" si="15"/>
        <v>1.237850508682772</v>
      </c>
      <c r="AU11">
        <f t="shared" si="16"/>
        <v>-75.07489555181165</v>
      </c>
      <c r="AW11">
        <v>8</v>
      </c>
      <c r="AX11">
        <f>IF(Z11&gt;0, (R11*SUMPRODUCT(K11:$K$98, X11:$X$98)-K11*$AZ$3)/Z11, 0)</f>
        <v>1057.9119091764139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1.8942099999999999E-3</v>
      </c>
      <c r="Q12" s="5">
        <f t="shared" si="30"/>
        <v>12.5</v>
      </c>
      <c r="R12">
        <f t="shared" si="0"/>
        <v>50000</v>
      </c>
      <c r="S12">
        <f t="shared" si="1"/>
        <v>1112.9194107122939</v>
      </c>
      <c r="U12">
        <f t="shared" si="20"/>
        <v>1.8942099999999999E-3</v>
      </c>
      <c r="V12">
        <f t="shared" si="21"/>
        <v>0.01</v>
      </c>
      <c r="W12">
        <f t="shared" si="22"/>
        <v>0.91103411541395263</v>
      </c>
      <c r="X12">
        <f t="shared" si="23"/>
        <v>1.7256899317582631E-3</v>
      </c>
      <c r="Y12">
        <f t="shared" si="24"/>
        <v>9.1103411541395268E-3</v>
      </c>
      <c r="Z12">
        <f t="shared" si="25"/>
        <v>0.90019808432805482</v>
      </c>
      <c r="AB12">
        <f t="shared" si="26"/>
        <v>963.79384036242004</v>
      </c>
      <c r="AC12">
        <f t="shared" si="27"/>
        <v>1001.8479215347146</v>
      </c>
      <c r="AE12">
        <f t="shared" si="2"/>
        <v>0</v>
      </c>
      <c r="AF12">
        <f t="shared" si="3"/>
        <v>0</v>
      </c>
      <c r="AG12">
        <f t="shared" si="4"/>
        <v>-11.252476054100685</v>
      </c>
      <c r="AH12">
        <f t="shared" si="5"/>
        <v>-86.284496587913154</v>
      </c>
      <c r="AI12">
        <f t="shared" si="6"/>
        <v>-97.536972642013836</v>
      </c>
      <c r="AJ12">
        <f t="shared" si="7"/>
        <v>-38.054081172294559</v>
      </c>
      <c r="AK12">
        <f t="shared" si="28"/>
        <v>2.2167258328335659</v>
      </c>
      <c r="AL12">
        <f t="shared" si="8"/>
        <v>-133.37432798147483</v>
      </c>
      <c r="AN12">
        <f t="shared" si="9"/>
        <v>0</v>
      </c>
      <c r="AO12">
        <f t="shared" si="10"/>
        <v>0</v>
      </c>
      <c r="AP12">
        <f t="shared" si="11"/>
        <v>-5.9808106444850155</v>
      </c>
      <c r="AQ12">
        <f t="shared" si="12"/>
        <v>-45.861127201329168</v>
      </c>
      <c r="AR12">
        <f t="shared" si="13"/>
        <v>-51.841937845814186</v>
      </c>
      <c r="AS12">
        <f t="shared" si="14"/>
        <v>-20.226148684707937</v>
      </c>
      <c r="AT12">
        <f t="shared" si="15"/>
        <v>1.1782133455049142</v>
      </c>
      <c r="AU12">
        <f t="shared" si="16"/>
        <v>-70.889873185017208</v>
      </c>
      <c r="AW12">
        <v>9</v>
      </c>
      <c r="AX12">
        <f>IF(Z12&gt;0, (R12*SUMPRODUCT(K12:$K$98, X12:$X$98)-K12*$AZ$3)/Z12, 0)</f>
        <v>1112.9194107122939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1.9849490000000002E-3</v>
      </c>
      <c r="Q13" s="5">
        <f t="shared" si="30"/>
        <v>12.5</v>
      </c>
      <c r="R13">
        <f t="shared" si="0"/>
        <v>50000</v>
      </c>
      <c r="S13">
        <f t="shared" si="1"/>
        <v>1164.8720575519912</v>
      </c>
      <c r="U13">
        <f t="shared" si="20"/>
        <v>1.9849490000000002E-3</v>
      </c>
      <c r="V13">
        <f t="shared" si="21"/>
        <v>0.01</v>
      </c>
      <c r="W13">
        <f t="shared" si="22"/>
        <v>0.90019808432805482</v>
      </c>
      <c r="X13">
        <f t="shared" si="23"/>
        <v>1.7868472872888883E-3</v>
      </c>
      <c r="Y13">
        <f t="shared" si="24"/>
        <v>9.0019808432805475E-3</v>
      </c>
      <c r="Z13">
        <f t="shared" si="25"/>
        <v>0.88940925619748545</v>
      </c>
      <c r="AB13">
        <f t="shared" si="26"/>
        <v>1001.8479215347146</v>
      </c>
      <c r="AC13">
        <f t="shared" si="27"/>
        <v>1036.047990272551</v>
      </c>
      <c r="AE13">
        <f t="shared" si="2"/>
        <v>0</v>
      </c>
      <c r="AF13">
        <f t="shared" si="3"/>
        <v>0</v>
      </c>
      <c r="AG13">
        <f t="shared" si="4"/>
        <v>-11.117615702468568</v>
      </c>
      <c r="AH13">
        <f t="shared" si="5"/>
        <v>-89.342364364444407</v>
      </c>
      <c r="AI13">
        <f t="shared" si="6"/>
        <v>-100.45998006691298</v>
      </c>
      <c r="AJ13">
        <f t="shared" si="7"/>
        <v>-34.200068737836432</v>
      </c>
      <c r="AK13">
        <f t="shared" si="28"/>
        <v>2.0036958430694294</v>
      </c>
      <c r="AL13">
        <f t="shared" si="8"/>
        <v>-132.65635296167997</v>
      </c>
      <c r="AN13">
        <f t="shared" si="9"/>
        <v>0</v>
      </c>
      <c r="AO13">
        <f t="shared" si="10"/>
        <v>0</v>
      </c>
      <c r="AP13">
        <f t="shared" si="11"/>
        <v>-5.6170446140039978</v>
      </c>
      <c r="AQ13">
        <f t="shared" si="12"/>
        <v>-45.1391791177182</v>
      </c>
      <c r="AR13">
        <f t="shared" si="13"/>
        <v>-50.756223731722201</v>
      </c>
      <c r="AS13">
        <f t="shared" si="14"/>
        <v>-17.279182609250991</v>
      </c>
      <c r="AT13">
        <f t="shared" si="15"/>
        <v>1.0123437654816849</v>
      </c>
      <c r="AU13">
        <f t="shared" si="16"/>
        <v>-67.023062575491508</v>
      </c>
      <c r="AW13">
        <v>10</v>
      </c>
      <c r="AX13">
        <f>IF(Z13&gt;0, (R13*SUMPRODUCT(K13:$K$98, X13:$X$98)-K13*$AZ$3)/Z13, 0)</f>
        <v>1164.8720575519912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2.0842399999999998E-3</v>
      </c>
      <c r="Q14" s="5">
        <f t="shared" si="30"/>
        <v>12.5</v>
      </c>
      <c r="R14">
        <f t="shared" si="0"/>
        <v>50000</v>
      </c>
      <c r="S14">
        <f t="shared" si="1"/>
        <v>1214.0447871169608</v>
      </c>
      <c r="U14">
        <f t="shared" si="20"/>
        <v>2.0842399999999998E-3</v>
      </c>
      <c r="V14">
        <f t="shared" si="21"/>
        <v>0.01</v>
      </c>
      <c r="W14">
        <f t="shared" si="22"/>
        <v>0.88940925619748545</v>
      </c>
      <c r="X14">
        <f t="shared" si="23"/>
        <v>1.853742348137047E-3</v>
      </c>
      <c r="Y14">
        <f t="shared" si="24"/>
        <v>8.8940925619748548E-3</v>
      </c>
      <c r="Z14">
        <f t="shared" si="25"/>
        <v>0.87866142128737357</v>
      </c>
      <c r="AB14">
        <f t="shared" si="26"/>
        <v>1036.047990272551</v>
      </c>
      <c r="AC14">
        <f t="shared" si="27"/>
        <v>1066.7343181547158</v>
      </c>
      <c r="AE14">
        <f t="shared" si="2"/>
        <v>0</v>
      </c>
      <c r="AF14">
        <f t="shared" si="3"/>
        <v>0</v>
      </c>
      <c r="AG14">
        <f t="shared" si="4"/>
        <v>-10.983267766092169</v>
      </c>
      <c r="AH14">
        <f t="shared" si="5"/>
        <v>-92.687117406852352</v>
      </c>
      <c r="AI14">
        <f t="shared" si="6"/>
        <v>-103.67038517294452</v>
      </c>
      <c r="AJ14">
        <f t="shared" si="7"/>
        <v>-30.686327882164733</v>
      </c>
      <c r="AK14">
        <f t="shared" si="28"/>
        <v>1.8648863824905919</v>
      </c>
      <c r="AL14">
        <f t="shared" si="8"/>
        <v>-132.49182667261866</v>
      </c>
      <c r="AN14">
        <f t="shared" si="9"/>
        <v>0</v>
      </c>
      <c r="AO14">
        <f t="shared" si="10"/>
        <v>0</v>
      </c>
      <c r="AP14">
        <f t="shared" si="11"/>
        <v>-5.2758764962898512</v>
      </c>
      <c r="AQ14">
        <f t="shared" si="12"/>
        <v>-44.522795460322087</v>
      </c>
      <c r="AR14">
        <f t="shared" si="13"/>
        <v>-49.798671956611933</v>
      </c>
      <c r="AS14">
        <f t="shared" si="14"/>
        <v>-14.740355919462361</v>
      </c>
      <c r="AT14">
        <f t="shared" si="15"/>
        <v>0.89580901086724485</v>
      </c>
      <c r="AU14">
        <f t="shared" si="16"/>
        <v>-63.643218865207054</v>
      </c>
      <c r="AW14">
        <v>11</v>
      </c>
      <c r="AX14">
        <f>IF(Z14&gt;0, (R14*SUMPRODUCT(K14:$K$98, X14:$X$98)-K14*$AZ$3)/Z14, 0)</f>
        <v>1214.0447871169608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2.1892320000000002E-3</v>
      </c>
      <c r="Q15" s="5">
        <f t="shared" si="30"/>
        <v>12.5</v>
      </c>
      <c r="R15">
        <f t="shared" si="0"/>
        <v>50000</v>
      </c>
      <c r="S15">
        <f t="shared" si="1"/>
        <v>1264.2869382599356</v>
      </c>
      <c r="U15">
        <f t="shared" si="20"/>
        <v>2.1892320000000002E-3</v>
      </c>
      <c r="V15">
        <f t="shared" si="21"/>
        <v>0.01</v>
      </c>
      <c r="W15">
        <f t="shared" si="22"/>
        <v>0.87866142128737357</v>
      </c>
      <c r="X15">
        <f t="shared" si="23"/>
        <v>1.9235937006477995E-3</v>
      </c>
      <c r="Y15">
        <f t="shared" si="24"/>
        <v>8.7866142128737359E-3</v>
      </c>
      <c r="Z15">
        <f t="shared" si="25"/>
        <v>0.86795121337385206</v>
      </c>
      <c r="AB15">
        <f t="shared" si="26"/>
        <v>1066.7343181547158</v>
      </c>
      <c r="AC15">
        <f t="shared" si="27"/>
        <v>1097.3393821154234</v>
      </c>
      <c r="AE15">
        <f t="shared" si="2"/>
        <v>0</v>
      </c>
      <c r="AF15">
        <f t="shared" si="3"/>
        <v>0</v>
      </c>
      <c r="AG15">
        <f t="shared" si="4"/>
        <v>-10.849390167173151</v>
      </c>
      <c r="AH15">
        <f t="shared" si="5"/>
        <v>-96.179685032389969</v>
      </c>
      <c r="AI15">
        <f t="shared" si="6"/>
        <v>-107.02907519956312</v>
      </c>
      <c r="AJ15">
        <f t="shared" si="7"/>
        <v>-30.605063960707639</v>
      </c>
      <c r="AK15">
        <f t="shared" si="28"/>
        <v>4.3736107044343351</v>
      </c>
      <c r="AL15">
        <f t="shared" si="8"/>
        <v>-133.26052845583644</v>
      </c>
      <c r="AN15">
        <f t="shared" si="9"/>
        <v>0</v>
      </c>
      <c r="AO15">
        <f t="shared" si="10"/>
        <v>0</v>
      </c>
      <c r="AP15">
        <f t="shared" si="11"/>
        <v>-4.9440922243366172</v>
      </c>
      <c r="AQ15">
        <f t="shared" si="12"/>
        <v>-43.829305203398633</v>
      </c>
      <c r="AR15">
        <f t="shared" si="13"/>
        <v>-48.773397427735254</v>
      </c>
      <c r="AS15">
        <f t="shared" si="14"/>
        <v>-13.946798522491054</v>
      </c>
      <c r="AT15">
        <f t="shared" si="15"/>
        <v>1.9930645264740519</v>
      </c>
      <c r="AU15">
        <f t="shared" si="16"/>
        <v>-60.727131423752255</v>
      </c>
      <c r="AW15">
        <v>12</v>
      </c>
      <c r="AX15">
        <f>IF(Z15&gt;0, (R15*SUMPRODUCT(K15:$K$98, X15:$X$98)-K15*$AZ$3)/Z15, 0)</f>
        <v>1264.2869382599356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2.8741389999999999E-3</v>
      </c>
      <c r="Q16" s="5">
        <f t="shared" si="30"/>
        <v>12.5</v>
      </c>
      <c r="R16">
        <f t="shared" si="0"/>
        <v>50000</v>
      </c>
      <c r="S16">
        <f t="shared" si="1"/>
        <v>1317.1697627838128</v>
      </c>
      <c r="U16">
        <f t="shared" si="20"/>
        <v>2.8741389999999999E-3</v>
      </c>
      <c r="V16">
        <f t="shared" si="21"/>
        <v>0.01</v>
      </c>
      <c r="W16">
        <f t="shared" si="22"/>
        <v>0.86795121337385206</v>
      </c>
      <c r="X16">
        <f t="shared" si="23"/>
        <v>2.4946124324551097E-3</v>
      </c>
      <c r="Y16">
        <f t="shared" si="24"/>
        <v>8.6795121337385206E-3</v>
      </c>
      <c r="Z16">
        <f t="shared" si="25"/>
        <v>0.85677708880765846</v>
      </c>
      <c r="AB16">
        <f t="shared" si="26"/>
        <v>1097.3393821154234</v>
      </c>
      <c r="AC16">
        <f t="shared" si="27"/>
        <v>1128.5208748233892</v>
      </c>
      <c r="AE16">
        <f t="shared" si="2"/>
        <v>0</v>
      </c>
      <c r="AF16">
        <f t="shared" si="3"/>
        <v>0</v>
      </c>
      <c r="AG16">
        <f t="shared" si="4"/>
        <v>-10.709713610095731</v>
      </c>
      <c r="AH16">
        <f t="shared" si="5"/>
        <v>-124.73062162275548</v>
      </c>
      <c r="AI16">
        <f t="shared" si="6"/>
        <v>-135.4403352328512</v>
      </c>
      <c r="AJ16">
        <f t="shared" si="7"/>
        <v>-31.181492707965845</v>
      </c>
      <c r="AK16">
        <f t="shared" si="28"/>
        <v>7.7911096130195068</v>
      </c>
      <c r="AL16">
        <f t="shared" si="8"/>
        <v>-158.83071832779754</v>
      </c>
      <c r="AN16">
        <f t="shared" si="9"/>
        <v>0</v>
      </c>
      <c r="AO16">
        <f t="shared" si="10"/>
        <v>0</v>
      </c>
      <c r="AP16">
        <f t="shared" si="11"/>
        <v>-4.6168208247201674</v>
      </c>
      <c r="AQ16">
        <f t="shared" si="12"/>
        <v>-53.769778759105549</v>
      </c>
      <c r="AR16">
        <f t="shared" si="13"/>
        <v>-58.386599583825713</v>
      </c>
      <c r="AS16">
        <f t="shared" si="14"/>
        <v>-13.441943465630164</v>
      </c>
      <c r="AT16">
        <f t="shared" si="15"/>
        <v>3.3586478984048589</v>
      </c>
      <c r="AU16">
        <f t="shared" si="16"/>
        <v>-68.46989515105102</v>
      </c>
      <c r="AW16">
        <v>13</v>
      </c>
      <c r="AX16">
        <f>IF(Z16&gt;0, (R16*SUMPRODUCT(K16:$K$98, X16:$X$98)-K16*$AZ$3)/Z16, 0)</f>
        <v>1317.1697627838128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3.657909E-3</v>
      </c>
      <c r="Q17" s="5">
        <f t="shared" si="30"/>
        <v>12.5</v>
      </c>
      <c r="R17">
        <f t="shared" si="0"/>
        <v>50000</v>
      </c>
      <c r="S17">
        <f t="shared" si="1"/>
        <v>1365.0108636581215</v>
      </c>
      <c r="U17">
        <f t="shared" si="20"/>
        <v>3.657909E-3</v>
      </c>
      <c r="V17">
        <f t="shared" si="21"/>
        <v>0.01</v>
      </c>
      <c r="W17">
        <f t="shared" si="22"/>
        <v>0.85677708880765846</v>
      </c>
      <c r="X17">
        <f t="shared" si="23"/>
        <v>3.1340126241433332E-3</v>
      </c>
      <c r="Y17">
        <f t="shared" si="24"/>
        <v>8.5677708880765851E-3</v>
      </c>
      <c r="Z17">
        <f t="shared" si="25"/>
        <v>0.84507530529543851</v>
      </c>
      <c r="AB17">
        <f t="shared" si="26"/>
        <v>1128.5208748233892</v>
      </c>
      <c r="AC17">
        <f t="shared" si="27"/>
        <v>1153.5369723374772</v>
      </c>
      <c r="AE17">
        <f t="shared" si="2"/>
        <v>0</v>
      </c>
      <c r="AF17">
        <f t="shared" si="3"/>
        <v>0</v>
      </c>
      <c r="AG17">
        <f t="shared" si="4"/>
        <v>-10.563441316192982</v>
      </c>
      <c r="AH17">
        <f t="shared" si="5"/>
        <v>-156.70063120716665</v>
      </c>
      <c r="AI17">
        <f t="shared" si="6"/>
        <v>-167.26407252335963</v>
      </c>
      <c r="AJ17">
        <f t="shared" si="7"/>
        <v>-25.01609751408796</v>
      </c>
      <c r="AK17">
        <f t="shared" si="28"/>
        <v>15.573588072562771</v>
      </c>
      <c r="AL17">
        <f t="shared" si="8"/>
        <v>-176.70658196488483</v>
      </c>
      <c r="AN17">
        <f t="shared" si="9"/>
        <v>0</v>
      </c>
      <c r="AO17">
        <f t="shared" si="10"/>
        <v>0</v>
      </c>
      <c r="AP17">
        <f t="shared" si="11"/>
        <v>-4.2806586821083226</v>
      </c>
      <c r="AQ17">
        <f t="shared" si="12"/>
        <v>-63.500321286449783</v>
      </c>
      <c r="AR17">
        <f t="shared" si="13"/>
        <v>-67.7809799685581</v>
      </c>
      <c r="AS17">
        <f t="shared" si="14"/>
        <v>-10.137356928560299</v>
      </c>
      <c r="AT17">
        <f t="shared" si="15"/>
        <v>6.3109372219639779</v>
      </c>
      <c r="AU17">
        <f t="shared" si="16"/>
        <v>-71.607399675154426</v>
      </c>
      <c r="AW17">
        <v>14</v>
      </c>
      <c r="AX17">
        <f>IF(Z17&gt;0, (R17*SUMPRODUCT(K17:$K$98, X17:$X$98)-K17*$AZ$3)/Z17, 0)</f>
        <v>1365.0108636581215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4.4868319999999996E-3</v>
      </c>
      <c r="Q18" s="5">
        <f t="shared" si="30"/>
        <v>12.5</v>
      </c>
      <c r="R18">
        <f t="shared" si="0"/>
        <v>50000</v>
      </c>
      <c r="S18">
        <f t="shared" si="1"/>
        <v>1407.9018776523392</v>
      </c>
      <c r="U18">
        <f t="shared" si="20"/>
        <v>4.4868319999999996E-3</v>
      </c>
      <c r="V18">
        <f t="shared" si="21"/>
        <v>0.01</v>
      </c>
      <c r="W18">
        <f t="shared" si="22"/>
        <v>0.84507530529543851</v>
      </c>
      <c r="X18">
        <f t="shared" si="23"/>
        <v>3.7917109222093425E-3</v>
      </c>
      <c r="Y18">
        <f t="shared" si="24"/>
        <v>8.4507530529543858E-3</v>
      </c>
      <c r="Z18">
        <f t="shared" si="25"/>
        <v>0.8328328413202748</v>
      </c>
      <c r="AB18">
        <f t="shared" si="26"/>
        <v>1153.5369723374772</v>
      </c>
      <c r="AC18">
        <f t="shared" si="27"/>
        <v>1172.5469210653475</v>
      </c>
      <c r="AE18">
        <f t="shared" si="2"/>
        <v>0</v>
      </c>
      <c r="AF18">
        <f t="shared" si="3"/>
        <v>0</v>
      </c>
      <c r="AG18">
        <f t="shared" si="4"/>
        <v>-10.410410516503434</v>
      </c>
      <c r="AH18">
        <f t="shared" si="5"/>
        <v>-189.58554611046713</v>
      </c>
      <c r="AI18">
        <f t="shared" si="6"/>
        <v>-199.99595662697058</v>
      </c>
      <c r="AJ18">
        <f t="shared" si="7"/>
        <v>-19.009948727870324</v>
      </c>
      <c r="AK18">
        <f t="shared" si="28"/>
        <v>24.916398602489508</v>
      </c>
      <c r="AL18">
        <f t="shared" si="8"/>
        <v>-194.08950675235138</v>
      </c>
      <c r="AN18">
        <f t="shared" si="9"/>
        <v>0</v>
      </c>
      <c r="AO18">
        <f t="shared" si="10"/>
        <v>0</v>
      </c>
      <c r="AP18">
        <f t="shared" si="11"/>
        <v>-3.9367725820560633</v>
      </c>
      <c r="AQ18">
        <f t="shared" si="12"/>
        <v>-71.693155490710893</v>
      </c>
      <c r="AR18">
        <f t="shared" si="13"/>
        <v>-75.629928072766958</v>
      </c>
      <c r="AS18">
        <f t="shared" si="14"/>
        <v>-7.1887506087807349</v>
      </c>
      <c r="AT18">
        <f t="shared" si="15"/>
        <v>9.4223176604188765</v>
      </c>
      <c r="AU18">
        <f t="shared" si="16"/>
        <v>-73.396361021128811</v>
      </c>
      <c r="AW18">
        <v>15</v>
      </c>
      <c r="AX18">
        <f>IF(Z18&gt;0, (R18*SUMPRODUCT(K18:$K$98, X18:$X$98)-K18*$AZ$3)/Z18, 0)</f>
        <v>1407.9018776523392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5.3970320000000004E-3</v>
      </c>
      <c r="Q19" s="5">
        <f t="shared" si="30"/>
        <v>12.5</v>
      </c>
      <c r="R19">
        <f t="shared" si="0"/>
        <v>50000</v>
      </c>
      <c r="S19">
        <f t="shared" si="1"/>
        <v>1437.2428284802968</v>
      </c>
      <c r="U19">
        <f t="shared" si="20"/>
        <v>5.3970320000000004E-3</v>
      </c>
      <c r="V19">
        <f t="shared" si="21"/>
        <v>0.01</v>
      </c>
      <c r="W19">
        <f t="shared" si="22"/>
        <v>0.8328328413202748</v>
      </c>
      <c r="X19">
        <f t="shared" si="23"/>
        <v>4.4948254952564453E-3</v>
      </c>
      <c r="Y19">
        <f t="shared" si="24"/>
        <v>8.3283284132027475E-3</v>
      </c>
      <c r="Z19">
        <f t="shared" si="25"/>
        <v>0.82000968741181557</v>
      </c>
      <c r="AB19">
        <f t="shared" si="26"/>
        <v>1172.5469210653475</v>
      </c>
      <c r="AC19">
        <f t="shared" si="27"/>
        <v>1178.5530425170018</v>
      </c>
      <c r="AE19">
        <f t="shared" si="2"/>
        <v>0</v>
      </c>
      <c r="AF19">
        <f t="shared" si="3"/>
        <v>0</v>
      </c>
      <c r="AG19">
        <f t="shared" si="4"/>
        <v>-10.250121092647694</v>
      </c>
      <c r="AH19">
        <f t="shared" si="5"/>
        <v>-224.74127476282226</v>
      </c>
      <c r="AI19">
        <f t="shared" si="6"/>
        <v>-234.99139585546996</v>
      </c>
      <c r="AJ19">
        <f t="shared" si="7"/>
        <v>-6.0061214516542805</v>
      </c>
      <c r="AK19">
        <f t="shared" si="28"/>
        <v>26.147796339757249</v>
      </c>
      <c r="AL19">
        <f t="shared" si="8"/>
        <v>-214.84972096736698</v>
      </c>
      <c r="AN19">
        <f t="shared" si="9"/>
        <v>0</v>
      </c>
      <c r="AO19">
        <f t="shared" si="10"/>
        <v>0</v>
      </c>
      <c r="AP19">
        <f t="shared" si="11"/>
        <v>-3.6148073940440395</v>
      </c>
      <c r="AQ19">
        <f t="shared" si="12"/>
        <v>-79.257251150160215</v>
      </c>
      <c r="AR19">
        <f t="shared" si="13"/>
        <v>-82.872058544204265</v>
      </c>
      <c r="AS19">
        <f t="shared" si="14"/>
        <v>-2.118118609207404</v>
      </c>
      <c r="AT19">
        <f t="shared" si="15"/>
        <v>9.2212810651290607</v>
      </c>
      <c r="AU19">
        <f t="shared" si="16"/>
        <v>-75.768896088282602</v>
      </c>
      <c r="AW19">
        <v>16</v>
      </c>
      <c r="AX19">
        <f>IF(Z19&gt;0, (R19*SUMPRODUCT(K19:$K$98, X19:$X$98)-K19*$AZ$3)/Z19, 0)</f>
        <v>1437.2428284802968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6.3737730000000001E-3</v>
      </c>
      <c r="Q20" s="5">
        <f t="shared" si="30"/>
        <v>12.5</v>
      </c>
      <c r="R20">
        <f t="shared" si="0"/>
        <v>50000</v>
      </c>
      <c r="S20">
        <f t="shared" si="1"/>
        <v>1431.5269699051241</v>
      </c>
      <c r="U20">
        <f t="shared" si="20"/>
        <v>6.3737730000000001E-3</v>
      </c>
      <c r="V20">
        <f t="shared" si="21"/>
        <v>0.01</v>
      </c>
      <c r="W20">
        <f t="shared" si="22"/>
        <v>0.82000968741181557</v>
      </c>
      <c r="X20">
        <f t="shared" si="23"/>
        <v>5.2265556053638701E-3</v>
      </c>
      <c r="Y20">
        <f t="shared" si="24"/>
        <v>8.2000968741181551E-3</v>
      </c>
      <c r="Z20">
        <f t="shared" si="25"/>
        <v>0.80658303493233352</v>
      </c>
      <c r="AB20">
        <f t="shared" si="26"/>
        <v>1178.5530425170018</v>
      </c>
      <c r="AC20">
        <f t="shared" si="27"/>
        <v>1154.6453679735623</v>
      </c>
      <c r="AE20">
        <f t="shared" si="2"/>
        <v>0</v>
      </c>
      <c r="AF20">
        <f t="shared" si="3"/>
        <v>0</v>
      </c>
      <c r="AG20">
        <f t="shared" si="4"/>
        <v>-10.082287936654168</v>
      </c>
      <c r="AH20">
        <f t="shared" si="5"/>
        <v>-261.32778026819352</v>
      </c>
      <c r="AI20">
        <f t="shared" si="6"/>
        <v>-271.41006820484768</v>
      </c>
      <c r="AJ20">
        <f t="shared" si="7"/>
        <v>23.907674543439498</v>
      </c>
      <c r="AK20">
        <f t="shared" si="28"/>
        <v>5.067778082823108</v>
      </c>
      <c r="AL20">
        <f t="shared" si="8"/>
        <v>-242.43461557858507</v>
      </c>
      <c r="AN20">
        <f t="shared" si="9"/>
        <v>0</v>
      </c>
      <c r="AO20">
        <f t="shared" si="10"/>
        <v>0</v>
      </c>
      <c r="AP20">
        <f t="shared" si="11"/>
        <v>-3.3724929890308646</v>
      </c>
      <c r="AQ20">
        <f t="shared" si="12"/>
        <v>-87.4133046319198</v>
      </c>
      <c r="AR20">
        <f t="shared" si="13"/>
        <v>-90.78579762095066</v>
      </c>
      <c r="AS20">
        <f t="shared" si="14"/>
        <v>7.9970404821168142</v>
      </c>
      <c r="AT20">
        <f t="shared" si="15"/>
        <v>1.6951555204201909</v>
      </c>
      <c r="AU20">
        <f t="shared" si="16"/>
        <v>-81.093601618413658</v>
      </c>
      <c r="AW20">
        <v>17</v>
      </c>
      <c r="AX20">
        <f>IF(Z20&gt;0, (R20*SUMPRODUCT(K20:$K$98, X20:$X$98)-K20*$AZ$3)/Z20, 0)</f>
        <v>1431.5269699051241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7.4983330000000003E-3</v>
      </c>
      <c r="Q21" s="5">
        <f t="shared" si="30"/>
        <v>12.5</v>
      </c>
      <c r="R21">
        <f t="shared" si="0"/>
        <v>50000</v>
      </c>
      <c r="S21">
        <f t="shared" si="1"/>
        <v>1409.8322447782236</v>
      </c>
      <c r="U21">
        <f t="shared" si="20"/>
        <v>7.4983330000000003E-3</v>
      </c>
      <c r="V21">
        <f t="shared" si="21"/>
        <v>0.01</v>
      </c>
      <c r="W21">
        <f t="shared" si="22"/>
        <v>0.80658303493233352</v>
      </c>
      <c r="X21">
        <f t="shared" si="23"/>
        <v>6.0480281880732692E-3</v>
      </c>
      <c r="Y21">
        <f t="shared" si="24"/>
        <v>8.0658303493233354E-3</v>
      </c>
      <c r="Z21">
        <f t="shared" si="25"/>
        <v>0.79246917639493697</v>
      </c>
      <c r="AB21">
        <f t="shared" si="26"/>
        <v>1154.6453679735623</v>
      </c>
      <c r="AC21">
        <f t="shared" si="27"/>
        <v>1117.2485978744241</v>
      </c>
      <c r="AE21">
        <f t="shared" si="2"/>
        <v>0</v>
      </c>
      <c r="AF21">
        <f t="shared" si="3"/>
        <v>0</v>
      </c>
      <c r="AG21">
        <f t="shared" si="4"/>
        <v>-9.9058647049367128</v>
      </c>
      <c r="AH21">
        <f t="shared" si="5"/>
        <v>-302.40140940366348</v>
      </c>
      <c r="AI21">
        <f t="shared" si="6"/>
        <v>-312.30727410860021</v>
      </c>
      <c r="AJ21">
        <f t="shared" si="7"/>
        <v>37.396770099138166</v>
      </c>
      <c r="AK21">
        <f t="shared" si="28"/>
        <v>1.8474325887576999</v>
      </c>
      <c r="AL21">
        <f t="shared" si="8"/>
        <v>-273.06307142070432</v>
      </c>
      <c r="AN21">
        <f t="shared" si="9"/>
        <v>0</v>
      </c>
      <c r="AO21">
        <f t="shared" si="10"/>
        <v>0</v>
      </c>
      <c r="AP21">
        <f t="shared" si="11"/>
        <v>-3.1508938604684653</v>
      </c>
      <c r="AQ21">
        <f t="shared" si="12"/>
        <v>-96.188951966218241</v>
      </c>
      <c r="AR21">
        <f t="shared" si="13"/>
        <v>-99.339845826686712</v>
      </c>
      <c r="AS21">
        <f t="shared" si="14"/>
        <v>11.895302108053368</v>
      </c>
      <c r="AT21">
        <f t="shared" si="15"/>
        <v>0.58763814921124446</v>
      </c>
      <c r="AU21">
        <f t="shared" si="16"/>
        <v>-86.856905569422096</v>
      </c>
      <c r="AW21">
        <v>18</v>
      </c>
      <c r="AX21">
        <f>IF(Z21&gt;0, (R21*SUMPRODUCT(K21:$K$98, X21:$X$98)-K21*$AZ$3)/Z21, 0)</f>
        <v>1409.8322447782236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8.7783159999999995E-3</v>
      </c>
      <c r="Q22" s="5">
        <f t="shared" si="30"/>
        <v>12.5</v>
      </c>
      <c r="R22">
        <f t="shared" si="0"/>
        <v>50000</v>
      </c>
      <c r="S22">
        <f t="shared" si="1"/>
        <v>1395.7501325446735</v>
      </c>
      <c r="U22">
        <f t="shared" si="20"/>
        <v>8.7783159999999995E-3</v>
      </c>
      <c r="V22">
        <f t="shared" si="21"/>
        <v>0.01</v>
      </c>
      <c r="W22">
        <f t="shared" si="22"/>
        <v>0.79246917639493697</v>
      </c>
      <c r="X22">
        <f t="shared" si="23"/>
        <v>6.9565448506544968E-3</v>
      </c>
      <c r="Y22">
        <f t="shared" si="24"/>
        <v>7.9246917639493701E-3</v>
      </c>
      <c r="Z22">
        <f t="shared" si="25"/>
        <v>0.77758793978033314</v>
      </c>
      <c r="AB22">
        <f t="shared" si="26"/>
        <v>1117.2485978744241</v>
      </c>
      <c r="AC22">
        <f t="shared" si="27"/>
        <v>1085.3184700135396</v>
      </c>
      <c r="AE22">
        <f t="shared" si="2"/>
        <v>0</v>
      </c>
      <c r="AF22">
        <f t="shared" si="3"/>
        <v>0</v>
      </c>
      <c r="AG22">
        <f t="shared" si="4"/>
        <v>-9.7198492472541638</v>
      </c>
      <c r="AH22">
        <f t="shared" si="5"/>
        <v>-347.82724253272482</v>
      </c>
      <c r="AI22">
        <f t="shared" si="6"/>
        <v>-357.54709177997898</v>
      </c>
      <c r="AJ22">
        <f t="shared" si="7"/>
        <v>31.930127860884568</v>
      </c>
      <c r="AK22">
        <f t="shared" si="28"/>
        <v>23.462220555362908</v>
      </c>
      <c r="AL22">
        <f t="shared" si="8"/>
        <v>-302.15474336373148</v>
      </c>
      <c r="AN22">
        <f t="shared" si="9"/>
        <v>0</v>
      </c>
      <c r="AO22">
        <f t="shared" si="10"/>
        <v>0</v>
      </c>
      <c r="AP22">
        <f t="shared" si="11"/>
        <v>-2.8867650605734156</v>
      </c>
      <c r="AQ22">
        <f t="shared" si="12"/>
        <v>-103.30361153931686</v>
      </c>
      <c r="AR22">
        <f t="shared" si="13"/>
        <v>-106.19037659989027</v>
      </c>
      <c r="AS22">
        <f t="shared" si="14"/>
        <v>9.4831488785160456</v>
      </c>
      <c r="AT22">
        <f t="shared" si="15"/>
        <v>6.9682066891955756</v>
      </c>
      <c r="AU22">
        <f t="shared" si="16"/>
        <v>-89.739021032178641</v>
      </c>
      <c r="AW22">
        <v>19</v>
      </c>
      <c r="AX22">
        <f>IF(Z22&gt;0, (R22*SUMPRODUCT(K22:$K$98, X22:$X$98)-K22*$AZ$3)/Z22, 0)</f>
        <v>1395.7501325446735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1.019566E-2</v>
      </c>
      <c r="Q23" s="5">
        <f t="shared" si="30"/>
        <v>12.5</v>
      </c>
      <c r="R23">
        <f t="shared" si="0"/>
        <v>50000</v>
      </c>
      <c r="S23">
        <f t="shared" si="1"/>
        <v>1416.2062216472409</v>
      </c>
      <c r="U23">
        <f t="shared" si="20"/>
        <v>1.019566E-2</v>
      </c>
      <c r="V23">
        <f t="shared" si="21"/>
        <v>0.01</v>
      </c>
      <c r="W23">
        <f t="shared" si="22"/>
        <v>0.77758793978033314</v>
      </c>
      <c r="X23">
        <f t="shared" si="23"/>
        <v>7.9280222541007524E-3</v>
      </c>
      <c r="Y23">
        <f t="shared" si="24"/>
        <v>7.7758793978033314E-3</v>
      </c>
      <c r="Z23">
        <f t="shared" si="25"/>
        <v>0.76188403812842909</v>
      </c>
      <c r="AB23">
        <f t="shared" si="26"/>
        <v>1085.3184700135396</v>
      </c>
      <c r="AC23">
        <f t="shared" si="27"/>
        <v>1078.9849149712049</v>
      </c>
      <c r="AE23">
        <f t="shared" si="2"/>
        <v>0</v>
      </c>
      <c r="AF23">
        <f t="shared" si="3"/>
        <v>0</v>
      </c>
      <c r="AG23">
        <f t="shared" si="4"/>
        <v>-9.5235504766053634</v>
      </c>
      <c r="AH23">
        <f t="shared" si="5"/>
        <v>-396.40111270503763</v>
      </c>
      <c r="AI23">
        <f t="shared" si="6"/>
        <v>-405.92466318164298</v>
      </c>
      <c r="AJ23">
        <f t="shared" si="7"/>
        <v>6.3335550423346376</v>
      </c>
      <c r="AK23">
        <f t="shared" si="28"/>
        <v>75.972292900947778</v>
      </c>
      <c r="AL23">
        <f t="shared" si="8"/>
        <v>-323.61881523836058</v>
      </c>
      <c r="AN23">
        <f t="shared" si="9"/>
        <v>0</v>
      </c>
      <c r="AO23">
        <f t="shared" si="10"/>
        <v>0</v>
      </c>
      <c r="AP23">
        <f t="shared" si="11"/>
        <v>-2.525415120455532</v>
      </c>
      <c r="AQ23">
        <f t="shared" si="12"/>
        <v>-105.11598234816414</v>
      </c>
      <c r="AR23">
        <f t="shared" si="13"/>
        <v>-107.64139746861966</v>
      </c>
      <c r="AS23">
        <f t="shared" si="14"/>
        <v>1.6795055278428661</v>
      </c>
      <c r="AT23">
        <f t="shared" si="15"/>
        <v>20.146013579603391</v>
      </c>
      <c r="AU23">
        <f t="shared" si="16"/>
        <v>-85.815878361173418</v>
      </c>
      <c r="AW23">
        <v>20</v>
      </c>
      <c r="AX23">
        <f>IF(Z23&gt;0, (R23*SUMPRODUCT(K23:$K$98, X23:$X$98)-K23*$AZ$3)/Z23, 0)</f>
        <v>1416.2062216472409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1.1804551E-2</v>
      </c>
      <c r="Q24" s="5">
        <f t="shared" si="30"/>
        <v>12.5</v>
      </c>
      <c r="R24">
        <f t="shared" si="0"/>
        <v>50000</v>
      </c>
      <c r="S24">
        <f t="shared" si="1"/>
        <v>1422.9033875169034</v>
      </c>
      <c r="U24">
        <f t="shared" si="20"/>
        <v>1.1804551E-2</v>
      </c>
      <c r="V24">
        <f t="shared" si="21"/>
        <v>0.01</v>
      </c>
      <c r="W24">
        <f t="shared" ref="W24:W69" si="34">Z23</f>
        <v>0.76188403812842909</v>
      </c>
      <c r="X24">
        <f t="shared" ref="X24:X69" si="35">U24*W24</f>
        <v>8.9936989841729858E-3</v>
      </c>
      <c r="Y24">
        <f t="shared" ref="Y24:Y69" si="36">V24*W24</f>
        <v>7.6188403812842915E-3</v>
      </c>
      <c r="Z24">
        <f t="shared" ref="Z24:Z69" si="37">MAX(0, W24-X24-Y24)</f>
        <v>0.74527149876297183</v>
      </c>
      <c r="AB24">
        <f t="shared" ref="AB24:AB69" si="38">AC23</f>
        <v>1078.9849149712049</v>
      </c>
      <c r="AC24">
        <f t="shared" si="27"/>
        <v>1060.4493402096323</v>
      </c>
      <c r="AE24">
        <f t="shared" si="2"/>
        <v>0</v>
      </c>
      <c r="AF24">
        <f t="shared" si="3"/>
        <v>0</v>
      </c>
      <c r="AG24">
        <f t="shared" si="4"/>
        <v>-9.3158937345371484</v>
      </c>
      <c r="AH24">
        <f t="shared" si="5"/>
        <v>-449.6849492086493</v>
      </c>
      <c r="AI24">
        <f t="shared" ref="AI24:AI69" si="39">SUM(AE24:AH24)</f>
        <v>-459.00084294318646</v>
      </c>
      <c r="AJ24">
        <f t="shared" si="7"/>
        <v>18.535574761572661</v>
      </c>
      <c r="AK24">
        <f t="shared" si="28"/>
        <v>75.528944047984353</v>
      </c>
      <c r="AL24">
        <f t="shared" ref="AL24:AL69" si="40">SUM(AI24:AK24)</f>
        <v>-364.93632413362945</v>
      </c>
      <c r="AN24">
        <f t="shared" si="9"/>
        <v>0</v>
      </c>
      <c r="AO24">
        <f t="shared" si="10"/>
        <v>0</v>
      </c>
      <c r="AP24">
        <f t="shared" si="11"/>
        <v>-2.2056692657726682</v>
      </c>
      <c r="AQ24">
        <f t="shared" si="12"/>
        <v>-106.46925566281597</v>
      </c>
      <c r="AR24">
        <f t="shared" si="13"/>
        <v>-108.67492492858862</v>
      </c>
      <c r="AS24">
        <f t="shared" si="14"/>
        <v>4.3885588157220026</v>
      </c>
      <c r="AT24">
        <f t="shared" si="15"/>
        <v>17.882543029155702</v>
      </c>
      <c r="AU24">
        <f t="shared" si="16"/>
        <v>-86.403823083710932</v>
      </c>
      <c r="AW24">
        <v>21</v>
      </c>
      <c r="AX24">
        <f>IF(Z24&gt;0, (R24*SUMPRODUCT(K24:$K$98, X24:$X$98)-K24*$AZ$3)/Z24, 0)</f>
        <v>1422.9033875169034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1.3628751999999999E-2</v>
      </c>
      <c r="Q25" s="5">
        <f t="shared" si="30"/>
        <v>12.5</v>
      </c>
      <c r="R25">
        <f t="shared" si="0"/>
        <v>50000</v>
      </c>
      <c r="S25">
        <f t="shared" si="1"/>
        <v>1417.2575962704916</v>
      </c>
      <c r="U25">
        <f t="shared" si="20"/>
        <v>1.3628751999999999E-2</v>
      </c>
      <c r="V25">
        <f t="shared" si="21"/>
        <v>0.01</v>
      </c>
      <c r="W25">
        <f t="shared" si="34"/>
        <v>0.74527149876297183</v>
      </c>
      <c r="X25">
        <f t="shared" si="35"/>
        <v>1.0157120429308849E-2</v>
      </c>
      <c r="Y25">
        <f t="shared" si="36"/>
        <v>7.4527149876297185E-3</v>
      </c>
      <c r="Z25">
        <f t="shared" si="37"/>
        <v>0.72766166334603333</v>
      </c>
      <c r="AB25">
        <f t="shared" si="38"/>
        <v>1060.4493402096323</v>
      </c>
      <c r="AC25">
        <f t="shared" si="27"/>
        <v>1031.2840198919869</v>
      </c>
      <c r="AE25">
        <f t="shared" si="2"/>
        <v>0</v>
      </c>
      <c r="AF25">
        <f t="shared" si="3"/>
        <v>0</v>
      </c>
      <c r="AG25">
        <f t="shared" si="4"/>
        <v>-9.0957707918254158</v>
      </c>
      <c r="AH25">
        <f t="shared" si="5"/>
        <v>-507.85602146544244</v>
      </c>
      <c r="AI25">
        <f t="shared" si="39"/>
        <v>-516.95179225726781</v>
      </c>
      <c r="AJ25">
        <f t="shared" si="7"/>
        <v>29.16532031764541</v>
      </c>
      <c r="AK25">
        <f t="shared" si="28"/>
        <v>74.231453814674268</v>
      </c>
      <c r="AL25">
        <f t="shared" si="40"/>
        <v>-413.55501812494811</v>
      </c>
      <c r="AN25">
        <f t="shared" si="9"/>
        <v>0</v>
      </c>
      <c r="AO25">
        <f t="shared" si="10"/>
        <v>0</v>
      </c>
      <c r="AP25">
        <f t="shared" si="11"/>
        <v>-1.9228143336586636</v>
      </c>
      <c r="AQ25">
        <f t="shared" si="12"/>
        <v>-107.35899791870634</v>
      </c>
      <c r="AR25">
        <f t="shared" si="13"/>
        <v>-109.28181225236499</v>
      </c>
      <c r="AS25">
        <f t="shared" si="14"/>
        <v>6.1654473530615803</v>
      </c>
      <c r="AT25">
        <f t="shared" si="15"/>
        <v>15.692271350049252</v>
      </c>
      <c r="AU25">
        <f t="shared" si="16"/>
        <v>-87.424093549254152</v>
      </c>
      <c r="AW25">
        <v>22</v>
      </c>
      <c r="AX25">
        <f>IF(Z25&gt;0, (R25*SUMPRODUCT(K25:$K$98, X25:$X$98)-K25*$AZ$3)/Z25, 0)</f>
        <v>1417.2575962704916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1.5530428000000001E-2</v>
      </c>
      <c r="Q26" s="5">
        <f t="shared" si="30"/>
        <v>12.5</v>
      </c>
      <c r="R26">
        <f t="shared" si="0"/>
        <v>50000</v>
      </c>
      <c r="S26">
        <f t="shared" si="1"/>
        <v>1400.3223641637376</v>
      </c>
      <c r="U26">
        <f t="shared" si="20"/>
        <v>1.5530428000000001E-2</v>
      </c>
      <c r="V26">
        <f t="shared" si="21"/>
        <v>0.01</v>
      </c>
      <c r="W26">
        <f t="shared" si="34"/>
        <v>0.72766166334603333</v>
      </c>
      <c r="X26">
        <f t="shared" si="35"/>
        <v>1.130089707095581E-2</v>
      </c>
      <c r="Y26">
        <f t="shared" si="36"/>
        <v>7.2766166334603333E-3</v>
      </c>
      <c r="Z26">
        <f t="shared" si="37"/>
        <v>0.70908414964161715</v>
      </c>
      <c r="AB26">
        <f t="shared" si="38"/>
        <v>1031.2840198919869</v>
      </c>
      <c r="AC26">
        <f t="shared" si="27"/>
        <v>992.94639281718275</v>
      </c>
      <c r="AE26">
        <f t="shared" si="2"/>
        <v>0</v>
      </c>
      <c r="AF26">
        <f t="shared" si="3"/>
        <v>0</v>
      </c>
      <c r="AG26">
        <f t="shared" si="4"/>
        <v>-8.8635518705202152</v>
      </c>
      <c r="AH26">
        <f t="shared" si="5"/>
        <v>-565.04485354779047</v>
      </c>
      <c r="AI26">
        <f t="shared" si="39"/>
        <v>-573.90840541831074</v>
      </c>
      <c r="AJ26">
        <f t="shared" si="7"/>
        <v>38.337627074804118</v>
      </c>
      <c r="AK26">
        <f t="shared" si="28"/>
        <v>72.189881392439091</v>
      </c>
      <c r="AL26">
        <f t="shared" si="40"/>
        <v>-463.38089695106754</v>
      </c>
      <c r="AN26">
        <f t="shared" si="9"/>
        <v>0</v>
      </c>
      <c r="AO26">
        <f t="shared" si="10"/>
        <v>0</v>
      </c>
      <c r="AP26">
        <f t="shared" si="11"/>
        <v>-1.672967911389128</v>
      </c>
      <c r="AQ26">
        <f t="shared" si="12"/>
        <v>-106.65046273662091</v>
      </c>
      <c r="AR26">
        <f t="shared" si="13"/>
        <v>-108.32343064801005</v>
      </c>
      <c r="AS26">
        <f t="shared" si="14"/>
        <v>7.2361081462465675</v>
      </c>
      <c r="AT26">
        <f t="shared" si="15"/>
        <v>13.625616102977627</v>
      </c>
      <c r="AU26">
        <f t="shared" si="16"/>
        <v>-87.46170639878585</v>
      </c>
      <c r="AW26">
        <v>23</v>
      </c>
      <c r="AX26">
        <f>IF(Z26&gt;0, (R26*SUMPRODUCT(K26:$K$98, X26:$X$98)-K26*$AZ$3)/Z26, 0)</f>
        <v>1400.3223641637376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1.7564712E-2</v>
      </c>
      <c r="Q27" s="5">
        <f t="shared" si="30"/>
        <v>12.5</v>
      </c>
      <c r="R27">
        <f t="shared" si="0"/>
        <v>50000</v>
      </c>
      <c r="S27">
        <f t="shared" si="1"/>
        <v>1374.7197927073951</v>
      </c>
      <c r="U27">
        <f t="shared" si="20"/>
        <v>1.7564712E-2</v>
      </c>
      <c r="V27">
        <f t="shared" si="21"/>
        <v>0.01</v>
      </c>
      <c r="W27">
        <f t="shared" si="34"/>
        <v>0.70908414964161715</v>
      </c>
      <c r="X27">
        <f t="shared" si="35"/>
        <v>1.2454858872219908E-2</v>
      </c>
      <c r="Y27">
        <f t="shared" si="36"/>
        <v>7.0908414964161717E-3</v>
      </c>
      <c r="Z27">
        <f t="shared" si="37"/>
        <v>0.68953844927298114</v>
      </c>
      <c r="AB27">
        <f t="shared" si="38"/>
        <v>992.94639281718275</v>
      </c>
      <c r="AC27">
        <f t="shared" si="27"/>
        <v>947.92215404833132</v>
      </c>
      <c r="AE27">
        <f t="shared" si="2"/>
        <v>0</v>
      </c>
      <c r="AF27">
        <f t="shared" si="3"/>
        <v>0</v>
      </c>
      <c r="AG27">
        <f t="shared" si="4"/>
        <v>-8.6192306159122634</v>
      </c>
      <c r="AH27">
        <f t="shared" si="5"/>
        <v>-622.74294361099544</v>
      </c>
      <c r="AI27">
        <f t="shared" si="39"/>
        <v>-631.36217422690765</v>
      </c>
      <c r="AJ27">
        <f t="shared" si="7"/>
        <v>45.024238768851433</v>
      </c>
      <c r="AK27">
        <f t="shared" si="28"/>
        <v>69.506247497202793</v>
      </c>
      <c r="AL27">
        <f t="shared" si="40"/>
        <v>-516.8316879608534</v>
      </c>
      <c r="AN27">
        <f t="shared" si="9"/>
        <v>0</v>
      </c>
      <c r="AO27">
        <f t="shared" si="10"/>
        <v>0</v>
      </c>
      <c r="AP27">
        <f t="shared" si="11"/>
        <v>-1.4525473506486115</v>
      </c>
      <c r="AQ27">
        <f t="shared" si="12"/>
        <v>-104.94714124568411</v>
      </c>
      <c r="AR27">
        <f t="shared" si="13"/>
        <v>-106.39968859633271</v>
      </c>
      <c r="AS27">
        <f t="shared" si="14"/>
        <v>7.5876654950998432</v>
      </c>
      <c r="AT27">
        <f t="shared" si="15"/>
        <v>11.713471904232467</v>
      </c>
      <c r="AU27">
        <f t="shared" si="16"/>
        <v>-87.09855119700039</v>
      </c>
      <c r="AW27">
        <v>24</v>
      </c>
      <c r="AX27">
        <f>IF(Z27&gt;0, (R27*SUMPRODUCT(K27:$K$98, X27:$X$98)-K27*$AZ$3)/Z27, 0)</f>
        <v>1374.7197927073951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1.9807176999999999E-2</v>
      </c>
      <c r="Q28" s="5">
        <f t="shared" si="30"/>
        <v>12.5</v>
      </c>
      <c r="R28">
        <f t="shared" si="0"/>
        <v>50000</v>
      </c>
      <c r="S28">
        <f t="shared" si="1"/>
        <v>1342.3291781017165</v>
      </c>
      <c r="U28">
        <f t="shared" si="20"/>
        <v>1.9807176999999999E-2</v>
      </c>
      <c r="V28">
        <f t="shared" si="21"/>
        <v>0.01</v>
      </c>
      <c r="W28">
        <f t="shared" si="34"/>
        <v>0.68953844927298114</v>
      </c>
      <c r="X28">
        <f t="shared" si="35"/>
        <v>1.3657810113055458E-2</v>
      </c>
      <c r="Y28">
        <f t="shared" si="36"/>
        <v>6.8953844927298119E-3</v>
      </c>
      <c r="Z28">
        <f t="shared" si="37"/>
        <v>0.66898525466719583</v>
      </c>
      <c r="AB28">
        <f t="shared" si="38"/>
        <v>947.92215404833132</v>
      </c>
      <c r="AC28">
        <f t="shared" si="27"/>
        <v>897.99842705958451</v>
      </c>
      <c r="AE28">
        <f t="shared" si="2"/>
        <v>0</v>
      </c>
      <c r="AF28">
        <f t="shared" si="3"/>
        <v>0</v>
      </c>
      <c r="AG28">
        <f t="shared" si="4"/>
        <v>-8.362315683339947</v>
      </c>
      <c r="AH28">
        <f t="shared" si="5"/>
        <v>-682.89050565277296</v>
      </c>
      <c r="AI28">
        <f t="shared" si="39"/>
        <v>-691.2528213361129</v>
      </c>
      <c r="AJ28">
        <f t="shared" si="7"/>
        <v>49.923726988746807</v>
      </c>
      <c r="AK28">
        <f t="shared" si="28"/>
        <v>66.354550783383203</v>
      </c>
      <c r="AL28">
        <f t="shared" si="40"/>
        <v>-574.97454356398293</v>
      </c>
      <c r="AN28">
        <f t="shared" si="9"/>
        <v>0</v>
      </c>
      <c r="AO28">
        <f t="shared" si="10"/>
        <v>0</v>
      </c>
      <c r="AP28">
        <f t="shared" si="11"/>
        <v>-1.2582598345240601</v>
      </c>
      <c r="AQ28">
        <f t="shared" si="12"/>
        <v>-102.75308026849328</v>
      </c>
      <c r="AR28">
        <f t="shared" si="13"/>
        <v>-104.01134010301735</v>
      </c>
      <c r="AS28">
        <f t="shared" si="14"/>
        <v>7.5119168946029919</v>
      </c>
      <c r="AT28">
        <f t="shared" si="15"/>
        <v>9.9842279639066795</v>
      </c>
      <c r="AU28">
        <f t="shared" si="16"/>
        <v>-86.51519524450768</v>
      </c>
      <c r="AW28">
        <v>25</v>
      </c>
      <c r="AX28">
        <f>IF(Z28&gt;0, (R28*SUMPRODUCT(K28:$K$98, X28:$X$98)-K28*$AZ$3)/Z28, 0)</f>
        <v>1342.3291781017165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2.2489294999999999E-2</v>
      </c>
      <c r="Q29" s="5">
        <f t="shared" si="30"/>
        <v>12.5</v>
      </c>
      <c r="R29">
        <f t="shared" si="0"/>
        <v>50000</v>
      </c>
      <c r="S29">
        <f t="shared" si="1"/>
        <v>1304.5544680464868</v>
      </c>
      <c r="U29">
        <f t="shared" si="20"/>
        <v>2.2489294999999999E-2</v>
      </c>
      <c r="V29">
        <f t="shared" si="21"/>
        <v>0.01</v>
      </c>
      <c r="W29">
        <f t="shared" si="34"/>
        <v>0.66898525466719583</v>
      </c>
      <c r="X29">
        <f t="shared" si="35"/>
        <v>1.5045006742860693E-2</v>
      </c>
      <c r="Y29">
        <f t="shared" si="36"/>
        <v>6.6898525466719582E-3</v>
      </c>
      <c r="Z29">
        <f t="shared" si="37"/>
        <v>0.64725039537766316</v>
      </c>
      <c r="AB29">
        <f t="shared" si="38"/>
        <v>897.99842705958451</v>
      </c>
      <c r="AC29">
        <f t="shared" si="27"/>
        <v>844.37339523478568</v>
      </c>
      <c r="AE29">
        <f t="shared" si="2"/>
        <v>0</v>
      </c>
      <c r="AF29">
        <f t="shared" si="3"/>
        <v>0</v>
      </c>
      <c r="AG29">
        <f t="shared" si="4"/>
        <v>-8.0906299422207901</v>
      </c>
      <c r="AH29">
        <f t="shared" si="5"/>
        <v>-752.25033714303459</v>
      </c>
      <c r="AI29">
        <f t="shared" si="39"/>
        <v>-760.34096708525533</v>
      </c>
      <c r="AJ29">
        <f t="shared" si="7"/>
        <v>53.625031824798839</v>
      </c>
      <c r="AK29">
        <f t="shared" si="28"/>
        <v>62.859889894170919</v>
      </c>
      <c r="AL29">
        <f t="shared" si="40"/>
        <v>-643.85604536628557</v>
      </c>
      <c r="AN29">
        <f t="shared" si="9"/>
        <v>0</v>
      </c>
      <c r="AO29">
        <f t="shared" si="10"/>
        <v>0</v>
      </c>
      <c r="AP29">
        <f t="shared" si="11"/>
        <v>-1.0869463031906756</v>
      </c>
      <c r="AQ29">
        <f t="shared" si="12"/>
        <v>-101.06205930450989</v>
      </c>
      <c r="AR29">
        <f t="shared" si="13"/>
        <v>-102.14900560770056</v>
      </c>
      <c r="AS29">
        <f t="shared" si="14"/>
        <v>7.2043253141853798</v>
      </c>
      <c r="AT29">
        <f t="shared" si="15"/>
        <v>8.444994447575418</v>
      </c>
      <c r="AU29">
        <f t="shared" si="16"/>
        <v>-86.499685845939766</v>
      </c>
      <c r="AW29">
        <v>26</v>
      </c>
      <c r="AX29">
        <f>IF(Z29&gt;0, (R29*SUMPRODUCT(K29:$K$98, X29:$X$98)-K29*$AZ$3)/Z29, 0)</f>
        <v>1304.5544680464868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2.5348699999999998E-2</v>
      </c>
      <c r="Q30" s="5">
        <f t="shared" si="30"/>
        <v>12.5</v>
      </c>
      <c r="R30">
        <f t="shared" si="0"/>
        <v>50000</v>
      </c>
      <c r="S30">
        <f t="shared" si="1"/>
        <v>1260.7500131089992</v>
      </c>
      <c r="U30">
        <f t="shared" si="20"/>
        <v>2.5348699999999998E-2</v>
      </c>
      <c r="V30">
        <f t="shared" si="21"/>
        <v>0.01</v>
      </c>
      <c r="W30">
        <f t="shared" si="34"/>
        <v>0.64725039537766316</v>
      </c>
      <c r="X30">
        <f t="shared" si="35"/>
        <v>1.6406956097309768E-2</v>
      </c>
      <c r="Y30">
        <f t="shared" si="36"/>
        <v>6.4725039537766316E-3</v>
      </c>
      <c r="Z30">
        <f t="shared" si="37"/>
        <v>0.62437093532657673</v>
      </c>
      <c r="AB30">
        <f t="shared" si="38"/>
        <v>844.37339523478568</v>
      </c>
      <c r="AC30">
        <f t="shared" si="27"/>
        <v>787.17566489785963</v>
      </c>
      <c r="AE30">
        <f t="shared" si="2"/>
        <v>0</v>
      </c>
      <c r="AF30">
        <f t="shared" si="3"/>
        <v>0</v>
      </c>
      <c r="AG30">
        <f t="shared" si="4"/>
        <v>-7.8046366915822087</v>
      </c>
      <c r="AH30">
        <f t="shared" si="5"/>
        <v>-820.34780486548846</v>
      </c>
      <c r="AI30">
        <f t="shared" si="39"/>
        <v>-828.15244155707069</v>
      </c>
      <c r="AJ30">
        <f t="shared" si="7"/>
        <v>57.197730336926043</v>
      </c>
      <c r="AK30">
        <f t="shared" si="28"/>
        <v>59.106137666435004</v>
      </c>
      <c r="AL30">
        <f t="shared" si="40"/>
        <v>-711.84857355370968</v>
      </c>
      <c r="AN30">
        <f t="shared" si="9"/>
        <v>0</v>
      </c>
      <c r="AO30">
        <f t="shared" si="10"/>
        <v>0</v>
      </c>
      <c r="AP30">
        <f t="shared" si="11"/>
        <v>-0.93618228964560657</v>
      </c>
      <c r="AQ30">
        <f t="shared" si="12"/>
        <v>-98.402413413176703</v>
      </c>
      <c r="AR30">
        <f t="shared" si="13"/>
        <v>-99.338595702822317</v>
      </c>
      <c r="AS30">
        <f t="shared" si="14"/>
        <v>6.8609858812659068</v>
      </c>
      <c r="AT30">
        <f t="shared" si="15"/>
        <v>7.0899032817700371</v>
      </c>
      <c r="AU30">
        <f t="shared" si="16"/>
        <v>-85.387706539786379</v>
      </c>
      <c r="AW30">
        <v>27</v>
      </c>
      <c r="AX30">
        <f>IF(Z30&gt;0, (R30*SUMPRODUCT(K30:$K$98, X30:$X$98)-K30*$AZ$3)/Z30, 0)</f>
        <v>1260.7500131089992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2.8197647999999999E-2</v>
      </c>
      <c r="Q31" s="5">
        <f t="shared" si="30"/>
        <v>12.5</v>
      </c>
      <c r="R31">
        <f t="shared" si="0"/>
        <v>50000</v>
      </c>
      <c r="S31">
        <f t="shared" si="1"/>
        <v>1212.1762680956122</v>
      </c>
      <c r="U31">
        <f t="shared" si="20"/>
        <v>2.8197647999999999E-2</v>
      </c>
      <c r="V31">
        <f t="shared" si="21"/>
        <v>0.01</v>
      </c>
      <c r="W31">
        <f t="shared" si="34"/>
        <v>0.62437093532657673</v>
      </c>
      <c r="X31">
        <f t="shared" si="35"/>
        <v>1.7605791855769576E-2</v>
      </c>
      <c r="Y31">
        <f t="shared" si="36"/>
        <v>6.2437093532657674E-3</v>
      </c>
      <c r="Z31">
        <f t="shared" si="37"/>
        <v>0.60052143411754133</v>
      </c>
      <c r="AB31">
        <f t="shared" si="38"/>
        <v>787.17566489785963</v>
      </c>
      <c r="AC31">
        <f t="shared" si="27"/>
        <v>727.93783092002627</v>
      </c>
      <c r="AE31">
        <f t="shared" si="2"/>
        <v>0</v>
      </c>
      <c r="AF31">
        <f t="shared" si="3"/>
        <v>0</v>
      </c>
      <c r="AG31">
        <f t="shared" si="4"/>
        <v>-7.5065179264692663</v>
      </c>
      <c r="AH31">
        <f t="shared" si="5"/>
        <v>-880.28959278847879</v>
      </c>
      <c r="AI31">
        <f t="shared" si="39"/>
        <v>-887.7961107149481</v>
      </c>
      <c r="AJ31">
        <f t="shared" si="7"/>
        <v>59.237833977833361</v>
      </c>
      <c r="AK31">
        <f t="shared" si="28"/>
        <v>55.102296542850176</v>
      </c>
      <c r="AL31">
        <f t="shared" si="40"/>
        <v>-773.45598019426461</v>
      </c>
      <c r="AN31">
        <f t="shared" si="9"/>
        <v>0</v>
      </c>
      <c r="AO31">
        <f t="shared" si="10"/>
        <v>0</v>
      </c>
      <c r="AP31">
        <f t="shared" si="11"/>
        <v>-0.80394850721597266</v>
      </c>
      <c r="AQ31">
        <f t="shared" si="12"/>
        <v>-94.279066668788772</v>
      </c>
      <c r="AR31">
        <f t="shared" si="13"/>
        <v>-95.08301517600475</v>
      </c>
      <c r="AS31">
        <f t="shared" si="14"/>
        <v>6.3443754699173889</v>
      </c>
      <c r="AT31">
        <f t="shared" si="15"/>
        <v>5.9014591697155554</v>
      </c>
      <c r="AU31">
        <f t="shared" si="16"/>
        <v>-82.837180536371804</v>
      </c>
      <c r="AW31">
        <v>28</v>
      </c>
      <c r="AX31">
        <f>IF(Z31&gt;0, (R31*SUMPRODUCT(K31:$K$98, X31:$X$98)-K31*$AZ$3)/Z31, 0)</f>
        <v>1212.1762680956122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3.1331300999999999E-2</v>
      </c>
      <c r="Q32" s="5">
        <f t="shared" si="30"/>
        <v>12.5</v>
      </c>
      <c r="R32">
        <f t="shared" si="0"/>
        <v>50000</v>
      </c>
      <c r="S32">
        <f t="shared" si="1"/>
        <v>1161.4136857867541</v>
      </c>
      <c r="U32">
        <f t="shared" si="20"/>
        <v>3.1331300999999999E-2</v>
      </c>
      <c r="V32">
        <f t="shared" si="21"/>
        <v>0.01</v>
      </c>
      <c r="W32">
        <f t="shared" si="34"/>
        <v>0.60052143411754133</v>
      </c>
      <c r="X32">
        <f t="shared" si="35"/>
        <v>1.8815117809288358E-2</v>
      </c>
      <c r="Y32">
        <f t="shared" si="36"/>
        <v>6.0052143411754135E-3</v>
      </c>
      <c r="Z32">
        <f t="shared" si="37"/>
        <v>0.57570110196707758</v>
      </c>
      <c r="AB32">
        <f t="shared" si="38"/>
        <v>727.93783092002627</v>
      </c>
      <c r="AC32">
        <f t="shared" si="27"/>
        <v>668.62713874707947</v>
      </c>
      <c r="AE32">
        <f t="shared" si="2"/>
        <v>0</v>
      </c>
      <c r="AF32">
        <f t="shared" si="3"/>
        <v>0</v>
      </c>
      <c r="AG32">
        <f t="shared" si="4"/>
        <v>-7.1962637745884699</v>
      </c>
      <c r="AH32">
        <f t="shared" si="5"/>
        <v>-940.75589046441792</v>
      </c>
      <c r="AI32">
        <f t="shared" si="39"/>
        <v>-947.9521542390064</v>
      </c>
      <c r="AJ32">
        <f t="shared" si="7"/>
        <v>59.310692172946801</v>
      </c>
      <c r="AK32">
        <f t="shared" si="28"/>
        <v>50.955648164401843</v>
      </c>
      <c r="AL32">
        <f t="shared" si="40"/>
        <v>-837.68581390165775</v>
      </c>
      <c r="AN32">
        <f t="shared" si="9"/>
        <v>0</v>
      </c>
      <c r="AO32">
        <f t="shared" si="10"/>
        <v>0</v>
      </c>
      <c r="AP32">
        <f t="shared" si="11"/>
        <v>-0.68814309774618632</v>
      </c>
      <c r="AQ32">
        <f t="shared" si="12"/>
        <v>-89.95983095744397</v>
      </c>
      <c r="AR32">
        <f t="shared" si="13"/>
        <v>-90.647974055190161</v>
      </c>
      <c r="AS32">
        <f t="shared" si="14"/>
        <v>5.6715880239806973</v>
      </c>
      <c r="AT32">
        <f t="shared" si="15"/>
        <v>4.8726365060904806</v>
      </c>
      <c r="AU32">
        <f t="shared" si="16"/>
        <v>-80.103749525118985</v>
      </c>
      <c r="AW32">
        <v>29</v>
      </c>
      <c r="AX32">
        <f>IF(Z32&gt;0, (R32*SUMPRODUCT(K32:$K$98, X32:$X$98)-K32*$AZ$3)/Z32, 0)</f>
        <v>1161.4136857867541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3.466458E-2</v>
      </c>
      <c r="Q33" s="5">
        <f t="shared" si="30"/>
        <v>12.5</v>
      </c>
      <c r="R33">
        <f t="shared" si="0"/>
        <v>50000</v>
      </c>
      <c r="S33">
        <f t="shared" si="1"/>
        <v>1108.9141115258135</v>
      </c>
      <c r="U33">
        <f t="shared" si="20"/>
        <v>3.466458E-2</v>
      </c>
      <c r="V33">
        <f t="shared" si="21"/>
        <v>0.01</v>
      </c>
      <c r="W33">
        <f t="shared" si="34"/>
        <v>0.57570110196707758</v>
      </c>
      <c r="X33">
        <f t="shared" si="35"/>
        <v>1.995643690522592E-2</v>
      </c>
      <c r="Y33">
        <f t="shared" si="36"/>
        <v>5.7570110196707757E-3</v>
      </c>
      <c r="Z33">
        <f t="shared" si="37"/>
        <v>0.54998765404218086</v>
      </c>
      <c r="AB33">
        <f t="shared" si="38"/>
        <v>668.62713874707947</v>
      </c>
      <c r="AC33">
        <f t="shared" si="27"/>
        <v>609.88907073235146</v>
      </c>
      <c r="AE33">
        <f t="shared" si="2"/>
        <v>0</v>
      </c>
      <c r="AF33">
        <f t="shared" si="3"/>
        <v>0</v>
      </c>
      <c r="AG33">
        <f t="shared" si="4"/>
        <v>-6.8748456755272604</v>
      </c>
      <c r="AH33">
        <f t="shared" si="5"/>
        <v>-997.82184526129595</v>
      </c>
      <c r="AI33">
        <f t="shared" si="39"/>
        <v>-1004.6966909368232</v>
      </c>
      <c r="AJ33">
        <f t="shared" si="7"/>
        <v>58.738068014728015</v>
      </c>
      <c r="AK33">
        <f t="shared" si="28"/>
        <v>46.803899712295568</v>
      </c>
      <c r="AL33">
        <f t="shared" si="40"/>
        <v>-899.15472320979961</v>
      </c>
      <c r="AN33">
        <f t="shared" si="9"/>
        <v>0</v>
      </c>
      <c r="AO33">
        <f t="shared" si="10"/>
        <v>0</v>
      </c>
      <c r="AP33">
        <f t="shared" si="11"/>
        <v>-0.58697096009415517</v>
      </c>
      <c r="AQ33">
        <f t="shared" si="12"/>
        <v>-85.193540940251765</v>
      </c>
      <c r="AR33">
        <f t="shared" si="13"/>
        <v>-85.780511900345914</v>
      </c>
      <c r="AS33">
        <f t="shared" si="14"/>
        <v>5.0150275080955131</v>
      </c>
      <c r="AT33">
        <f t="shared" si="15"/>
        <v>3.9960940575105637</v>
      </c>
      <c r="AU33">
        <f t="shared" si="16"/>
        <v>-76.769390334739839</v>
      </c>
      <c r="AW33">
        <v>30</v>
      </c>
      <c r="AX33">
        <f>IF(Z33&gt;0, (R33*SUMPRODUCT(K33:$K$98, X33:$X$98)-K33*$AZ$3)/Z33, 0)</f>
        <v>1108.9141115258135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3.8375247000000001E-2</v>
      </c>
      <c r="Q34" s="5">
        <f t="shared" si="30"/>
        <v>12.5</v>
      </c>
      <c r="R34">
        <f t="shared" si="0"/>
        <v>50000</v>
      </c>
      <c r="S34">
        <f t="shared" si="1"/>
        <v>1055.7723535054504</v>
      </c>
      <c r="U34">
        <f t="shared" si="20"/>
        <v>3.8375247000000001E-2</v>
      </c>
      <c r="V34">
        <f t="shared" si="21"/>
        <v>0.01</v>
      </c>
      <c r="W34">
        <f t="shared" si="34"/>
        <v>0.54998765404218086</v>
      </c>
      <c r="X34">
        <f t="shared" si="35"/>
        <v>2.110591207081924E-2</v>
      </c>
      <c r="Y34">
        <f t="shared" si="36"/>
        <v>5.4998765404218088E-3</v>
      </c>
      <c r="Z34">
        <f t="shared" si="37"/>
        <v>0.52338186543093979</v>
      </c>
      <c r="AB34">
        <f t="shared" si="38"/>
        <v>609.88907073235146</v>
      </c>
      <c r="AC34">
        <f t="shared" si="27"/>
        <v>552.57210384809628</v>
      </c>
      <c r="AE34">
        <f t="shared" si="2"/>
        <v>0</v>
      </c>
      <c r="AF34">
        <f t="shared" si="3"/>
        <v>0</v>
      </c>
      <c r="AG34">
        <f t="shared" si="4"/>
        <v>-6.5422733178867469</v>
      </c>
      <c r="AH34">
        <f t="shared" si="5"/>
        <v>-1055.295603540962</v>
      </c>
      <c r="AI34">
        <f t="shared" si="39"/>
        <v>-1061.8378768588489</v>
      </c>
      <c r="AJ34">
        <f t="shared" si="7"/>
        <v>57.31696688425518</v>
      </c>
      <c r="AK34">
        <f t="shared" si="28"/>
        <v>42.692234951264609</v>
      </c>
      <c r="AL34">
        <f t="shared" si="40"/>
        <v>-961.82867502332908</v>
      </c>
      <c r="AN34">
        <f t="shared" si="9"/>
        <v>0</v>
      </c>
      <c r="AO34">
        <f t="shared" si="10"/>
        <v>0</v>
      </c>
      <c r="AP34">
        <f t="shared" si="11"/>
        <v>-0.49872865617658324</v>
      </c>
      <c r="AQ34">
        <f t="shared" si="12"/>
        <v>-80.446984198001246</v>
      </c>
      <c r="AR34">
        <f t="shared" si="13"/>
        <v>-80.945712854177842</v>
      </c>
      <c r="AS34">
        <f t="shared" si="14"/>
        <v>4.3693701686458883</v>
      </c>
      <c r="AT34">
        <f t="shared" si="15"/>
        <v>3.2545019035213194</v>
      </c>
      <c r="AU34">
        <f t="shared" si="16"/>
        <v>-73.321840782010639</v>
      </c>
      <c r="AW34">
        <v>31</v>
      </c>
      <c r="AX34">
        <f>IF(Z34&gt;0, (R34*SUMPRODUCT(K34:$K$98, X34:$X$98)-K34*$AZ$3)/Z34, 0)</f>
        <v>1055.7723535054504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4.2655799000000001E-2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1002.4043727912964</v>
      </c>
      <c r="U35">
        <f t="shared" si="20"/>
        <v>4.2655799000000001E-2</v>
      </c>
      <c r="V35">
        <f t="shared" si="21"/>
        <v>0.01</v>
      </c>
      <c r="W35">
        <f t="shared" si="34"/>
        <v>0.52338186543093979</v>
      </c>
      <c r="X35">
        <f t="shared" si="35"/>
        <v>2.2325271652067217E-2</v>
      </c>
      <c r="Y35">
        <f t="shared" si="36"/>
        <v>5.2338186543093978E-3</v>
      </c>
      <c r="Z35">
        <f t="shared" si="37"/>
        <v>0.49582277512456319</v>
      </c>
      <c r="AB35">
        <f t="shared" si="38"/>
        <v>552.57210384809628</v>
      </c>
      <c r="AC35">
        <f t="shared" si="27"/>
        <v>497.01491791437775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-6.1977846890570394</v>
      </c>
      <c r="AH35">
        <f t="shared" ref="AH35:AH66" si="46">-X35*R35</f>
        <v>-1116.2635826033609</v>
      </c>
      <c r="AI35">
        <f t="shared" si="39"/>
        <v>-1122.4613672924179</v>
      </c>
      <c r="AJ35">
        <f t="shared" ref="AJ35:AJ66" si="47">AB35-AC35</f>
        <v>55.557185933718529</v>
      </c>
      <c r="AK35">
        <f t="shared" si="28"/>
        <v>38.680047269366746</v>
      </c>
      <c r="AL35">
        <f t="shared" si="40"/>
        <v>-1028.2241340893327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-0.42184616098340083</v>
      </c>
      <c r="AQ35">
        <f t="shared" ref="AQ35:AQ66" si="51">AH35*$K35</f>
        <v>-75.977390405030164</v>
      </c>
      <c r="AR35">
        <f t="shared" ref="AR35:AR66" si="52">AI35*$K35</f>
        <v>-76.399236566013556</v>
      </c>
      <c r="AS35">
        <f t="shared" ref="AS35:AS66" si="53">AJ35*$K35</f>
        <v>3.7814455933844187</v>
      </c>
      <c r="AT35">
        <f t="shared" ref="AT35:AT66" si="54">AK35*$K35</f>
        <v>2.63271963546081</v>
      </c>
      <c r="AU35">
        <f t="shared" ref="AU35:AU66" si="55">AL35*$K35</f>
        <v>-69.985071337168336</v>
      </c>
      <c r="AW35">
        <v>32</v>
      </c>
      <c r="AX35">
        <f>IF(Z35&gt;0, (R35*SUMPRODUCT(K35:$K$98, X35:$X$98)-K35*$AZ$3)/Z35, 0)</f>
        <v>1002.4043727912964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4.7231987000000003E-2</v>
      </c>
      <c r="Q36" s="5">
        <f t="shared" si="30"/>
        <v>12.5</v>
      </c>
      <c r="R36">
        <f t="shared" si="41"/>
        <v>50000</v>
      </c>
      <c r="S36">
        <f t="shared" si="42"/>
        <v>948.26076496160442</v>
      </c>
      <c r="U36">
        <f t="shared" ref="U36:U67" si="57">M36</f>
        <v>4.7231987000000003E-2</v>
      </c>
      <c r="V36">
        <f t="shared" ref="V36:V67" si="58">$C$10</f>
        <v>0.01</v>
      </c>
      <c r="W36">
        <f t="shared" si="34"/>
        <v>0.49582277512456319</v>
      </c>
      <c r="X36">
        <f t="shared" si="35"/>
        <v>2.3418694868987292E-2</v>
      </c>
      <c r="Y36">
        <f t="shared" si="36"/>
        <v>4.9582277512456316E-3</v>
      </c>
      <c r="Z36">
        <f t="shared" si="37"/>
        <v>0.46744585250433024</v>
      </c>
      <c r="AB36">
        <f t="shared" si="38"/>
        <v>497.01491791437775</v>
      </c>
      <c r="AC36">
        <f t="shared" si="27"/>
        <v>443.26056167388549</v>
      </c>
      <c r="AE36">
        <f t="shared" si="43"/>
        <v>0</v>
      </c>
      <c r="AF36">
        <f t="shared" si="44"/>
        <v>0</v>
      </c>
      <c r="AG36">
        <f t="shared" si="45"/>
        <v>-5.8430731563041283</v>
      </c>
      <c r="AH36">
        <f t="shared" si="46"/>
        <v>-1170.9347434493645</v>
      </c>
      <c r="AI36">
        <f t="shared" si="39"/>
        <v>-1176.7778166056687</v>
      </c>
      <c r="AJ36">
        <f t="shared" si="47"/>
        <v>53.754356240492257</v>
      </c>
      <c r="AK36">
        <f t="shared" ref="AK36:AK67" si="59">G36*SUM(AB36:AB36, AE36:AF36)</f>
        <v>34.791044254006444</v>
      </c>
      <c r="AL36">
        <f t="shared" si="40"/>
        <v>-1088.2324161111701</v>
      </c>
      <c r="AN36">
        <f t="shared" si="48"/>
        <v>0</v>
      </c>
      <c r="AO36">
        <f t="shared" si="49"/>
        <v>0</v>
      </c>
      <c r="AP36">
        <f t="shared" si="50"/>
        <v>-0.35509202409107049</v>
      </c>
      <c r="AQ36">
        <f t="shared" si="51"/>
        <v>-71.159401398456765</v>
      </c>
      <c r="AR36">
        <f t="shared" si="52"/>
        <v>-71.514493422547844</v>
      </c>
      <c r="AS36">
        <f t="shared" si="53"/>
        <v>3.2667301350754054</v>
      </c>
      <c r="AT36">
        <f t="shared" si="54"/>
        <v>2.1143021820749111</v>
      </c>
      <c r="AU36">
        <f t="shared" si="55"/>
        <v>-66.133461105397529</v>
      </c>
      <c r="AW36">
        <v>33</v>
      </c>
      <c r="AX36">
        <f>IF(Z36&gt;0, (R36*SUMPRODUCT(K36:$K$98, X36:$X$98)-K36*$AZ$3)/Z36, 0)</f>
        <v>948.26076496160442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41"/>
        <v>50000</v>
      </c>
      <c r="S37">
        <f t="shared" si="42"/>
        <v>893.98851759390573</v>
      </c>
      <c r="U37">
        <f t="shared" si="57"/>
        <v>5.2092880000000001E-2</v>
      </c>
      <c r="V37">
        <f t="shared" si="58"/>
        <v>0.01</v>
      </c>
      <c r="W37">
        <f t="shared" si="34"/>
        <v>0.46744585250433024</v>
      </c>
      <c r="X37">
        <f t="shared" si="35"/>
        <v>2.4350600701005774E-2</v>
      </c>
      <c r="Y37">
        <f t="shared" si="36"/>
        <v>4.6744585250433025E-3</v>
      </c>
      <c r="Z37">
        <f t="shared" si="37"/>
        <v>0.43842079327828121</v>
      </c>
      <c r="AB37">
        <f t="shared" si="38"/>
        <v>443.26056167388549</v>
      </c>
      <c r="AC37">
        <f t="shared" si="27"/>
        <v>391.94315506519479</v>
      </c>
      <c r="AE37">
        <f t="shared" si="43"/>
        <v>0</v>
      </c>
      <c r="AF37">
        <f t="shared" si="44"/>
        <v>0</v>
      </c>
      <c r="AG37">
        <f t="shared" si="45"/>
        <v>-5.4802599159785155</v>
      </c>
      <c r="AH37">
        <f t="shared" si="46"/>
        <v>-1217.5300350502887</v>
      </c>
      <c r="AI37">
        <f t="shared" si="39"/>
        <v>-1223.0102949662671</v>
      </c>
      <c r="AJ37">
        <f t="shared" si="47"/>
        <v>51.317406608690703</v>
      </c>
      <c r="AK37">
        <f t="shared" si="59"/>
        <v>31.028239317171987</v>
      </c>
      <c r="AL37">
        <f t="shared" si="40"/>
        <v>-1140.6646490404046</v>
      </c>
      <c r="AN37">
        <f t="shared" si="48"/>
        <v>0</v>
      </c>
      <c r="AO37">
        <f t="shared" si="49"/>
        <v>0</v>
      </c>
      <c r="AP37">
        <f t="shared" si="50"/>
        <v>-0.29736012290198799</v>
      </c>
      <c r="AQ37">
        <f t="shared" si="51"/>
        <v>-66.063450714047292</v>
      </c>
      <c r="AR37">
        <f t="shared" si="52"/>
        <v>-66.36081083694927</v>
      </c>
      <c r="AS37">
        <f t="shared" si="53"/>
        <v>2.7844939054221642</v>
      </c>
      <c r="AT37">
        <f t="shared" si="54"/>
        <v>1.6835991719818146</v>
      </c>
      <c r="AU37">
        <f t="shared" si="55"/>
        <v>-61.892717759545299</v>
      </c>
      <c r="AW37">
        <v>34</v>
      </c>
      <c r="AX37">
        <f>IF(Z37&gt;0, (R37*SUMPRODUCT(K37:$K$98, X37:$X$98)-K37*$AZ$3)/Z37, 0)</f>
        <v>893.98851759390573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5.7568810999999998E-2</v>
      </c>
      <c r="Q38" s="5">
        <f t="shared" si="60"/>
        <v>12.5</v>
      </c>
      <c r="R38">
        <f t="shared" si="41"/>
        <v>50000</v>
      </c>
      <c r="S38">
        <f t="shared" si="42"/>
        <v>840.50417421516261</v>
      </c>
      <c r="U38">
        <f t="shared" si="57"/>
        <v>5.7568810999999998E-2</v>
      </c>
      <c r="V38">
        <f t="shared" si="58"/>
        <v>0.01</v>
      </c>
      <c r="W38">
        <f t="shared" si="34"/>
        <v>0.43842079327828121</v>
      </c>
      <c r="X38">
        <f t="shared" si="35"/>
        <v>2.523936378670744E-2</v>
      </c>
      <c r="Y38">
        <f t="shared" si="36"/>
        <v>4.3842079327828121E-3</v>
      </c>
      <c r="Z38">
        <f t="shared" si="37"/>
        <v>0.40879722155879095</v>
      </c>
      <c r="AB38">
        <f t="shared" si="38"/>
        <v>391.94315506519479</v>
      </c>
      <c r="AC38">
        <f t="shared" si="27"/>
        <v>343.59577112772445</v>
      </c>
      <c r="AE38">
        <f t="shared" si="43"/>
        <v>0</v>
      </c>
      <c r="AF38">
        <f t="shared" si="44"/>
        <v>0</v>
      </c>
      <c r="AG38">
        <f t="shared" si="45"/>
        <v>-5.1099652694848867</v>
      </c>
      <c r="AH38">
        <f t="shared" si="46"/>
        <v>-1261.968189335372</v>
      </c>
      <c r="AI38">
        <f t="shared" si="39"/>
        <v>-1267.078154604857</v>
      </c>
      <c r="AJ38">
        <f t="shared" si="47"/>
        <v>48.34738393747034</v>
      </c>
      <c r="AK38">
        <f t="shared" si="59"/>
        <v>27.436020854563637</v>
      </c>
      <c r="AL38">
        <f t="shared" si="40"/>
        <v>-1191.2947498128231</v>
      </c>
      <c r="AN38">
        <f t="shared" si="48"/>
        <v>0</v>
      </c>
      <c r="AO38">
        <f t="shared" si="49"/>
        <v>0</v>
      </c>
      <c r="AP38">
        <f t="shared" si="50"/>
        <v>-0.24756058299882747</v>
      </c>
      <c r="AQ38">
        <f t="shared" si="51"/>
        <v>-61.1381025510047</v>
      </c>
      <c r="AR38">
        <f t="shared" si="52"/>
        <v>-61.385663134003529</v>
      </c>
      <c r="AS38">
        <f t="shared" si="53"/>
        <v>2.342267691231263</v>
      </c>
      <c r="AT38">
        <f t="shared" si="54"/>
        <v>1.3291826773234492</v>
      </c>
      <c r="AU38">
        <f t="shared" si="55"/>
        <v>-57.714212765448821</v>
      </c>
      <c r="AW38">
        <v>35</v>
      </c>
      <c r="AX38">
        <f>IF(Z38&gt;0, (R38*SUMPRODUCT(K38:$K$98, X38:$X$98)-K38*$AZ$3)/Z38, 0)</f>
        <v>840.50417421516261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6.3742958000000002E-2</v>
      </c>
      <c r="Q39" s="5">
        <f t="shared" si="60"/>
        <v>12.5</v>
      </c>
      <c r="R39">
        <f t="shared" si="41"/>
        <v>50000</v>
      </c>
      <c r="S39">
        <f t="shared" si="42"/>
        <v>787.73156524342141</v>
      </c>
      <c r="U39">
        <f t="shared" si="57"/>
        <v>6.3742958000000002E-2</v>
      </c>
      <c r="V39">
        <f t="shared" si="58"/>
        <v>0.01</v>
      </c>
      <c r="W39">
        <f t="shared" si="34"/>
        <v>0.40879722155879095</v>
      </c>
      <c r="X39">
        <f t="shared" si="35"/>
        <v>2.6057944124338706E-2</v>
      </c>
      <c r="Y39">
        <f t="shared" si="36"/>
        <v>4.0879722155879091E-3</v>
      </c>
      <c r="Z39">
        <f t="shared" si="37"/>
        <v>0.37865130521886431</v>
      </c>
      <c r="AB39">
        <f t="shared" si="38"/>
        <v>343.59577112772445</v>
      </c>
      <c r="AC39">
        <f t="shared" si="27"/>
        <v>298.27558534152047</v>
      </c>
      <c r="AE39">
        <f t="shared" si="43"/>
        <v>0</v>
      </c>
      <c r="AF39">
        <f t="shared" si="44"/>
        <v>0</v>
      </c>
      <c r="AG39">
        <f t="shared" si="45"/>
        <v>-4.7331413152358035</v>
      </c>
      <c r="AH39">
        <f t="shared" si="46"/>
        <v>-1302.8972062169353</v>
      </c>
      <c r="AI39">
        <f t="shared" si="39"/>
        <v>-1307.6303475321711</v>
      </c>
      <c r="AJ39">
        <f t="shared" si="47"/>
        <v>45.320185786203979</v>
      </c>
      <c r="AK39">
        <f t="shared" si="59"/>
        <v>24.051703978940715</v>
      </c>
      <c r="AL39">
        <f t="shared" si="40"/>
        <v>-1238.2584577670264</v>
      </c>
      <c r="AN39">
        <f t="shared" si="48"/>
        <v>0</v>
      </c>
      <c r="AO39">
        <f t="shared" si="49"/>
        <v>0</v>
      </c>
      <c r="AP39">
        <f t="shared" si="50"/>
        <v>-0.20473636903954409</v>
      </c>
      <c r="AQ39">
        <f t="shared" si="51"/>
        <v>-56.3580137305349</v>
      </c>
      <c r="AR39">
        <f t="shared" si="52"/>
        <v>-56.562750099574444</v>
      </c>
      <c r="AS39">
        <f t="shared" si="53"/>
        <v>1.9603662058847058</v>
      </c>
      <c r="AT39">
        <f t="shared" si="54"/>
        <v>1.0403785169082687</v>
      </c>
      <c r="AU39">
        <f t="shared" si="55"/>
        <v>-53.562005376781471</v>
      </c>
      <c r="AW39">
        <v>36</v>
      </c>
      <c r="AX39">
        <f>IF(Z39&gt;0, (R39*SUMPRODUCT(K39:$K$98, X39:$X$98)-K39*$AZ$3)/Z39, 0)</f>
        <v>787.73156524342141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7.0809242999999994E-2</v>
      </c>
      <c r="Q40" s="5">
        <f t="shared" si="60"/>
        <v>12.5</v>
      </c>
      <c r="R40">
        <f t="shared" si="41"/>
        <v>50000</v>
      </c>
      <c r="S40">
        <f t="shared" si="42"/>
        <v>735.63759974997208</v>
      </c>
      <c r="U40">
        <f t="shared" si="57"/>
        <v>7.0809242999999994E-2</v>
      </c>
      <c r="V40">
        <f t="shared" si="58"/>
        <v>0.01</v>
      </c>
      <c r="W40">
        <f t="shared" si="34"/>
        <v>0.37865130521886431</v>
      </c>
      <c r="X40">
        <f t="shared" si="35"/>
        <v>2.6812012283509729E-2</v>
      </c>
      <c r="Y40">
        <f t="shared" si="36"/>
        <v>3.7865130521886432E-3</v>
      </c>
      <c r="Z40">
        <f t="shared" si="37"/>
        <v>0.34805277988316596</v>
      </c>
      <c r="AB40">
        <f t="shared" si="38"/>
        <v>298.27558534152047</v>
      </c>
      <c r="AC40">
        <f t="shared" si="27"/>
        <v>256.04071157955758</v>
      </c>
      <c r="AE40">
        <f t="shared" si="43"/>
        <v>0</v>
      </c>
      <c r="AF40">
        <f t="shared" si="44"/>
        <v>0</v>
      </c>
      <c r="AG40">
        <f t="shared" si="45"/>
        <v>-4.3506597485395746</v>
      </c>
      <c r="AH40">
        <f t="shared" si="46"/>
        <v>-1340.6006141754865</v>
      </c>
      <c r="AI40">
        <f t="shared" si="39"/>
        <v>-1344.9512739240261</v>
      </c>
      <c r="AJ40">
        <f t="shared" si="47"/>
        <v>42.234873761962888</v>
      </c>
      <c r="AK40">
        <f t="shared" si="59"/>
        <v>20.879290973906436</v>
      </c>
      <c r="AL40">
        <f t="shared" si="40"/>
        <v>-1281.8371091881568</v>
      </c>
      <c r="AN40">
        <f t="shared" si="48"/>
        <v>0</v>
      </c>
      <c r="AO40">
        <f t="shared" si="49"/>
        <v>0</v>
      </c>
      <c r="AP40">
        <f t="shared" si="50"/>
        <v>-0.16802837325258027</v>
      </c>
      <c r="AQ40">
        <f t="shared" si="51"/>
        <v>-51.775811808066976</v>
      </c>
      <c r="AR40">
        <f t="shared" si="52"/>
        <v>-51.943840181319551</v>
      </c>
      <c r="AS40">
        <f t="shared" si="53"/>
        <v>1.631168039544556</v>
      </c>
      <c r="AT40">
        <f t="shared" si="54"/>
        <v>0.8063865022288742</v>
      </c>
      <c r="AU40">
        <f t="shared" si="55"/>
        <v>-49.506285639546121</v>
      </c>
      <c r="AW40">
        <v>37</v>
      </c>
      <c r="AX40">
        <f>IF(Z40&gt;0, (R40*SUMPRODUCT(K40:$K$98, X40:$X$98)-K40*$AZ$3)/Z40, 0)</f>
        <v>735.63759974997208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7.8963489999999997E-2</v>
      </c>
      <c r="Q41" s="5">
        <f t="shared" si="60"/>
        <v>12.5</v>
      </c>
      <c r="R41">
        <f t="shared" si="41"/>
        <v>50000</v>
      </c>
      <c r="S41">
        <f t="shared" si="42"/>
        <v>683.95620751428885</v>
      </c>
      <c r="U41">
        <f t="shared" si="57"/>
        <v>7.8963489999999997E-2</v>
      </c>
      <c r="V41">
        <f t="shared" si="58"/>
        <v>0.01</v>
      </c>
      <c r="W41">
        <f t="shared" si="34"/>
        <v>0.34805277988316596</v>
      </c>
      <c r="X41">
        <f t="shared" si="35"/>
        <v>2.7483462203776576E-2</v>
      </c>
      <c r="Y41">
        <f t="shared" si="36"/>
        <v>3.4805277988316599E-3</v>
      </c>
      <c r="Z41">
        <f t="shared" si="37"/>
        <v>0.31708878988055772</v>
      </c>
      <c r="AB41">
        <f t="shared" si="38"/>
        <v>256.04071157955758</v>
      </c>
      <c r="AC41">
        <f t="shared" si="27"/>
        <v>216.87484617200147</v>
      </c>
      <c r="AE41">
        <f t="shared" si="43"/>
        <v>0</v>
      </c>
      <c r="AF41">
        <f t="shared" si="44"/>
        <v>0</v>
      </c>
      <c r="AG41">
        <f t="shared" si="45"/>
        <v>-3.9636098735069716</v>
      </c>
      <c r="AH41">
        <f t="shared" si="46"/>
        <v>-1374.1731101888288</v>
      </c>
      <c r="AI41">
        <f t="shared" si="39"/>
        <v>-1378.1367200623358</v>
      </c>
      <c r="AJ41">
        <f t="shared" si="47"/>
        <v>39.165865407556112</v>
      </c>
      <c r="AK41">
        <f t="shared" si="59"/>
        <v>17.922849810569033</v>
      </c>
      <c r="AL41">
        <f t="shared" si="40"/>
        <v>-1321.0480048442107</v>
      </c>
      <c r="AN41">
        <f t="shared" si="48"/>
        <v>0</v>
      </c>
      <c r="AO41">
        <f t="shared" si="49"/>
        <v>0</v>
      </c>
      <c r="AP41">
        <f t="shared" si="50"/>
        <v>-0.13667855602590004</v>
      </c>
      <c r="AQ41">
        <f t="shared" si="51"/>
        <v>-47.386095610879956</v>
      </c>
      <c r="AR41">
        <f t="shared" si="52"/>
        <v>-47.522774166905855</v>
      </c>
      <c r="AS41">
        <f t="shared" si="53"/>
        <v>1.3505703387183026</v>
      </c>
      <c r="AT41">
        <f t="shared" si="54"/>
        <v>0.61803994594710276</v>
      </c>
      <c r="AU41">
        <f t="shared" si="55"/>
        <v>-45.554163882240452</v>
      </c>
      <c r="AW41">
        <v>38</v>
      </c>
      <c r="AX41">
        <f>IF(Z41&gt;0, (R41*SUMPRODUCT(K41:$K$98, X41:$X$98)-K41*$AZ$3)/Z41, 0)</f>
        <v>683.95620751428885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8.8363973999999998E-2</v>
      </c>
      <c r="Q42" s="5">
        <f t="shared" si="60"/>
        <v>12.5</v>
      </c>
      <c r="R42">
        <f t="shared" si="41"/>
        <v>50000</v>
      </c>
      <c r="S42">
        <f t="shared" si="42"/>
        <v>632.20870258539276</v>
      </c>
      <c r="U42">
        <f t="shared" si="57"/>
        <v>8.8363973999999998E-2</v>
      </c>
      <c r="V42">
        <f t="shared" si="58"/>
        <v>0.01</v>
      </c>
      <c r="W42">
        <f t="shared" si="34"/>
        <v>0.31708878988055772</v>
      </c>
      <c r="X42">
        <f t="shared" si="35"/>
        <v>2.8019225584697063E-2</v>
      </c>
      <c r="Y42">
        <f t="shared" si="36"/>
        <v>3.1708878988055771E-3</v>
      </c>
      <c r="Z42">
        <f t="shared" si="37"/>
        <v>0.28589867639705507</v>
      </c>
      <c r="AB42">
        <f t="shared" si="38"/>
        <v>216.87484617200147</v>
      </c>
      <c r="AC42">
        <f t="shared" si="27"/>
        <v>180.74763127586323</v>
      </c>
      <c r="AE42">
        <f t="shared" si="43"/>
        <v>0</v>
      </c>
      <c r="AF42">
        <f t="shared" si="44"/>
        <v>0</v>
      </c>
      <c r="AG42">
        <f t="shared" si="45"/>
        <v>-3.5737334549631883</v>
      </c>
      <c r="AH42">
        <f t="shared" si="46"/>
        <v>-1400.9612792348532</v>
      </c>
      <c r="AI42">
        <f t="shared" si="39"/>
        <v>-1404.5350126898163</v>
      </c>
      <c r="AJ42">
        <f t="shared" si="47"/>
        <v>36.127214896138241</v>
      </c>
      <c r="AK42">
        <f t="shared" si="59"/>
        <v>15.181239232040104</v>
      </c>
      <c r="AL42">
        <f t="shared" si="40"/>
        <v>-1353.2265585616381</v>
      </c>
      <c r="AN42">
        <f t="shared" si="48"/>
        <v>0</v>
      </c>
      <c r="AO42">
        <f t="shared" si="49"/>
        <v>0</v>
      </c>
      <c r="AP42">
        <f t="shared" si="50"/>
        <v>-0.1100306340130454</v>
      </c>
      <c r="AQ42">
        <f t="shared" si="51"/>
        <v>-43.133787039393475</v>
      </c>
      <c r="AR42">
        <f t="shared" si="52"/>
        <v>-43.243817673406518</v>
      </c>
      <c r="AS42">
        <f t="shared" si="53"/>
        <v>1.1123102520774244</v>
      </c>
      <c r="AT42">
        <f t="shared" si="54"/>
        <v>0.46741073414001921</v>
      </c>
      <c r="AU42">
        <f t="shared" si="55"/>
        <v>-41.66409668718908</v>
      </c>
      <c r="AW42">
        <v>39</v>
      </c>
      <c r="AX42">
        <f>IF(Z42&gt;0, (R42*SUMPRODUCT(K42:$K$98, X42:$X$98)-K42*$AZ$3)/Z42, 0)</f>
        <v>632.20870258539276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9.9562517000000003E-2</v>
      </c>
      <c r="Q43" s="5">
        <f t="shared" si="60"/>
        <v>12.5</v>
      </c>
      <c r="R43">
        <f t="shared" si="41"/>
        <v>50000</v>
      </c>
      <c r="S43">
        <f t="shared" si="42"/>
        <v>580.05096958490731</v>
      </c>
      <c r="U43">
        <f t="shared" si="57"/>
        <v>9.9562517000000003E-2</v>
      </c>
      <c r="V43">
        <f t="shared" si="58"/>
        <v>0.01</v>
      </c>
      <c r="W43">
        <f t="shared" si="34"/>
        <v>0.28589867639705507</v>
      </c>
      <c r="X43">
        <f t="shared" si="35"/>
        <v>2.8464791829059297E-2</v>
      </c>
      <c r="Y43">
        <f t="shared" si="36"/>
        <v>2.8589867639705509E-3</v>
      </c>
      <c r="Z43">
        <f t="shared" si="37"/>
        <v>0.2545748978040252</v>
      </c>
      <c r="AB43">
        <f t="shared" si="38"/>
        <v>180.74763127586323</v>
      </c>
      <c r="AC43">
        <f t="shared" si="27"/>
        <v>147.6664163032035</v>
      </c>
      <c r="AE43">
        <f t="shared" si="43"/>
        <v>0</v>
      </c>
      <c r="AF43">
        <f t="shared" si="44"/>
        <v>0</v>
      </c>
      <c r="AG43">
        <f t="shared" si="45"/>
        <v>-3.1821862225503148</v>
      </c>
      <c r="AH43">
        <f t="shared" si="46"/>
        <v>-1423.2395914529648</v>
      </c>
      <c r="AI43">
        <f t="shared" si="39"/>
        <v>-1426.4217776755152</v>
      </c>
      <c r="AJ43">
        <f t="shared" si="47"/>
        <v>33.081214972659723</v>
      </c>
      <c r="AK43">
        <f t="shared" si="59"/>
        <v>12.652334189310427</v>
      </c>
      <c r="AL43">
        <f t="shared" si="40"/>
        <v>-1380.688228513545</v>
      </c>
      <c r="AN43">
        <f t="shared" si="48"/>
        <v>0</v>
      </c>
      <c r="AO43">
        <f t="shared" si="49"/>
        <v>0</v>
      </c>
      <c r="AP43">
        <f t="shared" si="50"/>
        <v>-8.7478036431669931E-2</v>
      </c>
      <c r="AQ43">
        <f t="shared" si="51"/>
        <v>-39.124738819445042</v>
      </c>
      <c r="AR43">
        <f t="shared" si="52"/>
        <v>-39.212216855876711</v>
      </c>
      <c r="AS43">
        <f t="shared" si="53"/>
        <v>0.90939986732233924</v>
      </c>
      <c r="AT43">
        <f t="shared" si="54"/>
        <v>0.34781162187017811</v>
      </c>
      <c r="AU43">
        <f t="shared" si="55"/>
        <v>-37.955005366684198</v>
      </c>
      <c r="AW43">
        <v>40</v>
      </c>
      <c r="AX43">
        <f>IF(Z43&gt;0, (R43*SUMPRODUCT(K43:$K$98, X43:$X$98)-K43*$AZ$3)/Z43, 0)</f>
        <v>580.05096958490731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0.11247831899999999</v>
      </c>
      <c r="Q44" s="5">
        <f t="shared" si="60"/>
        <v>12.5</v>
      </c>
      <c r="R44">
        <f t="shared" si="41"/>
        <v>50000</v>
      </c>
      <c r="S44">
        <f t="shared" si="42"/>
        <v>526.05113063645831</v>
      </c>
      <c r="U44">
        <f t="shared" si="57"/>
        <v>0.11247831899999999</v>
      </c>
      <c r="V44">
        <f t="shared" si="58"/>
        <v>0.01</v>
      </c>
      <c r="W44">
        <f t="shared" si="34"/>
        <v>0.2545748978040252</v>
      </c>
      <c r="X44">
        <f t="shared" si="35"/>
        <v>2.8634156564593543E-2</v>
      </c>
      <c r="Y44">
        <f t="shared" si="36"/>
        <v>2.5457489780402521E-3</v>
      </c>
      <c r="Z44">
        <f t="shared" si="37"/>
        <v>0.22339499226139142</v>
      </c>
      <c r="AB44">
        <f t="shared" si="38"/>
        <v>147.6664163032035</v>
      </c>
      <c r="AC44">
        <f t="shared" si="27"/>
        <v>117.51718825762781</v>
      </c>
      <c r="AE44">
        <f t="shared" si="43"/>
        <v>0</v>
      </c>
      <c r="AF44">
        <f t="shared" si="44"/>
        <v>0</v>
      </c>
      <c r="AG44">
        <f t="shared" si="45"/>
        <v>-2.7924374032673929</v>
      </c>
      <c r="AH44">
        <f t="shared" si="46"/>
        <v>-1431.707828229677</v>
      </c>
      <c r="AI44">
        <f t="shared" si="39"/>
        <v>-1434.5002656329443</v>
      </c>
      <c r="AJ44">
        <f t="shared" si="47"/>
        <v>30.149228045575697</v>
      </c>
      <c r="AK44">
        <f t="shared" si="59"/>
        <v>10.336649141224246</v>
      </c>
      <c r="AL44">
        <f t="shared" si="40"/>
        <v>-1394.0143884461445</v>
      </c>
      <c r="AN44">
        <f t="shared" si="48"/>
        <v>0</v>
      </c>
      <c r="AO44">
        <f t="shared" si="49"/>
        <v>0</v>
      </c>
      <c r="AP44">
        <f t="shared" si="50"/>
        <v>-6.8539172839373441E-2</v>
      </c>
      <c r="AQ44">
        <f t="shared" si="51"/>
        <v>-35.140651740196397</v>
      </c>
      <c r="AR44">
        <f t="shared" si="52"/>
        <v>-35.209190913035762</v>
      </c>
      <c r="AS44">
        <f t="shared" si="53"/>
        <v>0.73999981148065397</v>
      </c>
      <c r="AT44">
        <f t="shared" si="54"/>
        <v>0.25370859924786998</v>
      </c>
      <c r="AU44">
        <f t="shared" si="55"/>
        <v>-34.215482502307246</v>
      </c>
      <c r="AW44">
        <v>41</v>
      </c>
      <c r="AX44">
        <f>IF(Z44&gt;0, (R44*SUMPRODUCT(K44:$K$98, X44:$X$98)-K44*$AZ$3)/Z44, 0)</f>
        <v>526.05113063645831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0.127310056</v>
      </c>
      <c r="Q45" s="5">
        <f t="shared" si="60"/>
        <v>12.5</v>
      </c>
      <c r="R45">
        <f t="shared" si="41"/>
        <v>50000</v>
      </c>
      <c r="S45">
        <f t="shared" si="42"/>
        <v>469.02292310586</v>
      </c>
      <c r="U45">
        <f t="shared" si="57"/>
        <v>0.127310056</v>
      </c>
      <c r="V45">
        <f t="shared" si="58"/>
        <v>0.01</v>
      </c>
      <c r="W45">
        <f t="shared" si="34"/>
        <v>0.22339499226139142</v>
      </c>
      <c r="X45">
        <f t="shared" si="35"/>
        <v>2.844042897491731E-2</v>
      </c>
      <c r="Y45">
        <f t="shared" si="36"/>
        <v>2.2339499226139144E-3</v>
      </c>
      <c r="Z45">
        <f t="shared" si="37"/>
        <v>0.1927206133638602</v>
      </c>
      <c r="AB45">
        <f t="shared" si="38"/>
        <v>117.51718825762781</v>
      </c>
      <c r="AC45">
        <f t="shared" si="27"/>
        <v>90.390385422671983</v>
      </c>
      <c r="AE45">
        <f t="shared" si="43"/>
        <v>0</v>
      </c>
      <c r="AF45">
        <f t="shared" si="44"/>
        <v>0</v>
      </c>
      <c r="AG45">
        <f t="shared" si="45"/>
        <v>-2.4090076670482525</v>
      </c>
      <c r="AH45">
        <f t="shared" si="46"/>
        <v>-1422.0214487458654</v>
      </c>
      <c r="AI45">
        <f t="shared" si="39"/>
        <v>-1424.4304564129136</v>
      </c>
      <c r="AJ45">
        <f t="shared" si="47"/>
        <v>27.126802834955825</v>
      </c>
      <c r="AK45">
        <f t="shared" si="59"/>
        <v>8.2262031780339466</v>
      </c>
      <c r="AL45">
        <f t="shared" si="40"/>
        <v>-1389.0774503999237</v>
      </c>
      <c r="AN45">
        <f t="shared" si="48"/>
        <v>0</v>
      </c>
      <c r="AO45">
        <f t="shared" si="49"/>
        <v>0</v>
      </c>
      <c r="AP45">
        <f t="shared" si="50"/>
        <v>-5.2792906409469091E-2</v>
      </c>
      <c r="AQ45">
        <f t="shared" si="51"/>
        <v>-31.163306901336821</v>
      </c>
      <c r="AR45">
        <f t="shared" si="52"/>
        <v>-31.216099807746289</v>
      </c>
      <c r="AS45">
        <f t="shared" si="53"/>
        <v>0.59447829197185309</v>
      </c>
      <c r="AT45">
        <f t="shared" si="54"/>
        <v>0.18027554682520014</v>
      </c>
      <c r="AU45">
        <f t="shared" si="55"/>
        <v>-30.441345968949232</v>
      </c>
      <c r="AW45">
        <v>42</v>
      </c>
      <c r="AX45">
        <f>IF(Z45&gt;0, (R45*SUMPRODUCT(K45:$K$98, X45:$X$98)-K45*$AZ$3)/Z45, 0)</f>
        <v>469.02292310586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0.144442719</v>
      </c>
      <c r="Q46" s="5">
        <f t="shared" si="60"/>
        <v>12.5</v>
      </c>
      <c r="R46">
        <f t="shared" si="41"/>
        <v>50000</v>
      </c>
      <c r="S46">
        <f t="shared" si="42"/>
        <v>407.36254747717038</v>
      </c>
      <c r="U46">
        <f t="shared" si="57"/>
        <v>0.144442719</v>
      </c>
      <c r="V46">
        <f t="shared" si="58"/>
        <v>0.01</v>
      </c>
      <c r="W46">
        <f t="shared" si="34"/>
        <v>0.1927206133638602</v>
      </c>
      <c r="X46">
        <f t="shared" si="35"/>
        <v>2.7837089401623705E-2</v>
      </c>
      <c r="Y46">
        <f t="shared" si="36"/>
        <v>1.927206133638602E-3</v>
      </c>
      <c r="Z46">
        <f t="shared" si="37"/>
        <v>0.16295631782859787</v>
      </c>
      <c r="AB46">
        <f t="shared" si="38"/>
        <v>90.390385422671983</v>
      </c>
      <c r="AC46">
        <f t="shared" si="27"/>
        <v>66.382300758157072</v>
      </c>
      <c r="AE46">
        <f t="shared" si="43"/>
        <v>0</v>
      </c>
      <c r="AF46">
        <f t="shared" si="44"/>
        <v>0</v>
      </c>
      <c r="AG46">
        <f t="shared" si="45"/>
        <v>-2.0369539728574733</v>
      </c>
      <c r="AH46">
        <f t="shared" si="46"/>
        <v>-1391.8544700811854</v>
      </c>
      <c r="AI46">
        <f t="shared" si="39"/>
        <v>-1393.8914240540428</v>
      </c>
      <c r="AJ46">
        <f t="shared" si="47"/>
        <v>24.008084664514911</v>
      </c>
      <c r="AK46">
        <f t="shared" si="59"/>
        <v>6.3273269795870393</v>
      </c>
      <c r="AL46">
        <f t="shared" si="40"/>
        <v>-1363.5560124099409</v>
      </c>
      <c r="AN46">
        <f t="shared" si="48"/>
        <v>0</v>
      </c>
      <c r="AO46">
        <f t="shared" si="49"/>
        <v>0</v>
      </c>
      <c r="AP46">
        <f t="shared" si="50"/>
        <v>-3.9856630713998344E-2</v>
      </c>
      <c r="AQ46">
        <f t="shared" si="51"/>
        <v>-27.234110520343723</v>
      </c>
      <c r="AR46">
        <f t="shared" si="52"/>
        <v>-27.273967151057722</v>
      </c>
      <c r="AS46">
        <f t="shared" si="53"/>
        <v>0.46976091623791005</v>
      </c>
      <c r="AT46">
        <f t="shared" si="54"/>
        <v>0.12380541641711643</v>
      </c>
      <c r="AU46">
        <f t="shared" si="55"/>
        <v>-26.680400818402696</v>
      </c>
      <c r="AW46">
        <v>43</v>
      </c>
      <c r="AX46">
        <f>IF(Z46&gt;0, (R46*SUMPRODUCT(K46:$K$98, X46:$X$98)-K46*$AZ$3)/Z46, 0)</f>
        <v>407.36254747717038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0.163598735</v>
      </c>
      <c r="Q47" s="5">
        <f t="shared" si="60"/>
        <v>12.5</v>
      </c>
      <c r="R47">
        <f t="shared" si="41"/>
        <v>50000</v>
      </c>
      <c r="S47">
        <f t="shared" si="42"/>
        <v>338.14280889517329</v>
      </c>
      <c r="U47">
        <f t="shared" si="57"/>
        <v>0.163598735</v>
      </c>
      <c r="V47">
        <f t="shared" si="58"/>
        <v>0.01</v>
      </c>
      <c r="W47">
        <f t="shared" si="34"/>
        <v>0.16295631782859787</v>
      </c>
      <c r="X47">
        <f t="shared" si="35"/>
        <v>2.6659447457016559E-2</v>
      </c>
      <c r="Y47">
        <f t="shared" si="36"/>
        <v>1.6295631782859788E-3</v>
      </c>
      <c r="Z47">
        <f t="shared" si="37"/>
        <v>0.13466730719329534</v>
      </c>
      <c r="AB47">
        <f t="shared" si="38"/>
        <v>66.382300758157072</v>
      </c>
      <c r="AC47">
        <f t="shared" si="27"/>
        <v>45.536781520690063</v>
      </c>
      <c r="AE47">
        <f t="shared" si="43"/>
        <v>0</v>
      </c>
      <c r="AF47">
        <f t="shared" si="44"/>
        <v>0</v>
      </c>
      <c r="AG47">
        <f t="shared" si="45"/>
        <v>-1.6833413399161916</v>
      </c>
      <c r="AH47">
        <f t="shared" si="46"/>
        <v>-1332.9723728508279</v>
      </c>
      <c r="AI47">
        <f t="shared" si="39"/>
        <v>-1334.6557141907442</v>
      </c>
      <c r="AJ47">
        <f t="shared" si="47"/>
        <v>20.845519237467009</v>
      </c>
      <c r="AK47">
        <f t="shared" si="59"/>
        <v>4.6467610530709953</v>
      </c>
      <c r="AL47">
        <f t="shared" si="40"/>
        <v>-1309.1634339002062</v>
      </c>
      <c r="AN47">
        <f t="shared" si="48"/>
        <v>0</v>
      </c>
      <c r="AO47">
        <f t="shared" si="49"/>
        <v>0</v>
      </c>
      <c r="AP47">
        <f t="shared" si="50"/>
        <v>-2.9408544679184002E-2</v>
      </c>
      <c r="AQ47">
        <f t="shared" si="51"/>
        <v>-23.287479879186698</v>
      </c>
      <c r="AR47">
        <f t="shared" si="52"/>
        <v>-23.316888423865883</v>
      </c>
      <c r="AS47">
        <f t="shared" si="53"/>
        <v>0.36417829784086414</v>
      </c>
      <c r="AT47">
        <f t="shared" si="54"/>
        <v>8.1180493107555998E-2</v>
      </c>
      <c r="AU47">
        <f t="shared" si="55"/>
        <v>-22.871529632917465</v>
      </c>
      <c r="AW47">
        <v>44</v>
      </c>
      <c r="AX47">
        <f>IF(Z47&gt;0, (R47*SUMPRODUCT(K47:$K$98, X47:$X$98)-K47*$AZ$3)/Z47, 0)</f>
        <v>338.14280889517329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0.184919743</v>
      </c>
      <c r="Q48" s="5">
        <f t="shared" si="60"/>
        <v>12.5</v>
      </c>
      <c r="R48">
        <f t="shared" si="41"/>
        <v>50000</v>
      </c>
      <c r="S48">
        <f t="shared" si="42"/>
        <v>257.82991298599677</v>
      </c>
      <c r="U48">
        <f t="shared" si="57"/>
        <v>0.184919743</v>
      </c>
      <c r="V48">
        <f t="shared" si="58"/>
        <v>0.01</v>
      </c>
      <c r="W48">
        <f t="shared" si="34"/>
        <v>0.13466730719329534</v>
      </c>
      <c r="X48">
        <f t="shared" si="35"/>
        <v>2.4902643836686226E-2</v>
      </c>
      <c r="Y48">
        <f t="shared" si="36"/>
        <v>1.3466730719329534E-3</v>
      </c>
      <c r="Z48">
        <f t="shared" si="37"/>
        <v>0.10841799028467616</v>
      </c>
      <c r="AB48">
        <f t="shared" si="38"/>
        <v>45.536781520690063</v>
      </c>
      <c r="AC48">
        <f t="shared" si="27"/>
        <v>27.953401001214697</v>
      </c>
      <c r="AE48">
        <f t="shared" si="43"/>
        <v>0</v>
      </c>
      <c r="AF48">
        <f t="shared" si="44"/>
        <v>0</v>
      </c>
      <c r="AG48">
        <f t="shared" si="45"/>
        <v>-1.355224878558452</v>
      </c>
      <c r="AH48">
        <f t="shared" si="46"/>
        <v>-1245.1321918343112</v>
      </c>
      <c r="AI48">
        <f t="shared" si="39"/>
        <v>-1246.4874167128696</v>
      </c>
      <c r="AJ48">
        <f t="shared" si="47"/>
        <v>17.583380519475366</v>
      </c>
      <c r="AK48">
        <f t="shared" si="59"/>
        <v>3.1875747064483049</v>
      </c>
      <c r="AL48">
        <f t="shared" si="40"/>
        <v>-1225.7164614869459</v>
      </c>
      <c r="AN48">
        <f t="shared" si="48"/>
        <v>0</v>
      </c>
      <c r="AO48">
        <f t="shared" si="49"/>
        <v>0</v>
      </c>
      <c r="AP48">
        <f t="shared" si="50"/>
        <v>-2.1139498846708429E-2</v>
      </c>
      <c r="AQ48">
        <f t="shared" si="51"/>
        <v>-19.42221615742401</v>
      </c>
      <c r="AR48">
        <f t="shared" si="52"/>
        <v>-19.443355656270718</v>
      </c>
      <c r="AS48">
        <f t="shared" si="53"/>
        <v>0.2742746669527385</v>
      </c>
      <c r="AT48">
        <f t="shared" si="54"/>
        <v>4.9721439516692417E-2</v>
      </c>
      <c r="AU48">
        <f t="shared" si="55"/>
        <v>-19.119359549801288</v>
      </c>
      <c r="AW48">
        <v>45</v>
      </c>
      <c r="AX48">
        <f>IF(Z48&gt;0, (R48*SUMPRODUCT(K48:$K$98, X48:$X$98)-K48*$AZ$3)/Z48, 0)</f>
        <v>257.82991298599677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0.20818995500000001</v>
      </c>
      <c r="Q49" s="5">
        <f t="shared" si="60"/>
        <v>12.5</v>
      </c>
      <c r="R49">
        <f t="shared" si="41"/>
        <v>50000</v>
      </c>
      <c r="S49">
        <f t="shared" si="42"/>
        <v>160.73342631950297</v>
      </c>
      <c r="U49">
        <f t="shared" si="57"/>
        <v>0.20818995500000001</v>
      </c>
      <c r="V49">
        <f t="shared" si="58"/>
        <v>0.01</v>
      </c>
      <c r="W49">
        <f t="shared" si="34"/>
        <v>0.10841799028467616</v>
      </c>
      <c r="X49">
        <f t="shared" si="35"/>
        <v>2.2571536518557169E-2</v>
      </c>
      <c r="Y49">
        <f t="shared" si="36"/>
        <v>1.0841799028467618E-3</v>
      </c>
      <c r="Z49">
        <f t="shared" si="37"/>
        <v>8.4762273863272231E-2</v>
      </c>
      <c r="AB49">
        <f t="shared" si="38"/>
        <v>27.953401001214697</v>
      </c>
      <c r="AC49">
        <f t="shared" si="27"/>
        <v>13.624130700675799</v>
      </c>
      <c r="AE49">
        <f t="shared" si="43"/>
        <v>0</v>
      </c>
      <c r="AF49">
        <f t="shared" si="44"/>
        <v>0</v>
      </c>
      <c r="AG49">
        <f t="shared" si="45"/>
        <v>-1.0595284232909028</v>
      </c>
      <c r="AH49">
        <f t="shared" si="46"/>
        <v>-1128.5768259278584</v>
      </c>
      <c r="AI49">
        <f t="shared" si="39"/>
        <v>-1129.6363543511493</v>
      </c>
      <c r="AJ49">
        <f t="shared" si="47"/>
        <v>14.329270300538898</v>
      </c>
      <c r="AK49">
        <f t="shared" si="59"/>
        <v>1.956738070085029</v>
      </c>
      <c r="AL49">
        <f t="shared" si="40"/>
        <v>-1113.3503459805254</v>
      </c>
      <c r="AN49">
        <f t="shared" si="48"/>
        <v>0</v>
      </c>
      <c r="AO49">
        <f t="shared" si="49"/>
        <v>0</v>
      </c>
      <c r="AP49">
        <f t="shared" si="50"/>
        <v>-1.4756314771984429E-2</v>
      </c>
      <c r="AQ49">
        <f t="shared" si="51"/>
        <v>-15.717968977209926</v>
      </c>
      <c r="AR49">
        <f t="shared" si="52"/>
        <v>-15.732725291981911</v>
      </c>
      <c r="AS49">
        <f t="shared" si="53"/>
        <v>0.19956729650616009</v>
      </c>
      <c r="AT49">
        <f t="shared" si="54"/>
        <v>2.7251975741072066E-2</v>
      </c>
      <c r="AU49">
        <f t="shared" si="55"/>
        <v>-15.505906019734679</v>
      </c>
      <c r="AW49">
        <v>46</v>
      </c>
      <c r="AX49">
        <f>IF(Z49&gt;0, (R49*SUMPRODUCT(K49:$K$98, X49:$X$98)-K49*$AZ$3)/Z49, 0)</f>
        <v>160.73342631950297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0.23376965099999999</v>
      </c>
      <c r="Q50" s="5">
        <f t="shared" si="60"/>
        <v>12.5</v>
      </c>
      <c r="R50">
        <f t="shared" si="41"/>
        <v>50000</v>
      </c>
      <c r="S50">
        <f t="shared" si="42"/>
        <v>38.275231107578826</v>
      </c>
      <c r="U50">
        <f t="shared" si="57"/>
        <v>0.23376965099999999</v>
      </c>
      <c r="V50">
        <f t="shared" si="58"/>
        <v>0.01</v>
      </c>
      <c r="W50">
        <f t="shared" si="34"/>
        <v>8.4762273863272231E-2</v>
      </c>
      <c r="X50">
        <f t="shared" si="35"/>
        <v>1.9814847178983571E-2</v>
      </c>
      <c r="Y50">
        <f t="shared" si="36"/>
        <v>8.4762273863272228E-4</v>
      </c>
      <c r="Z50">
        <f t="shared" si="37"/>
        <v>6.4099803945655939E-2</v>
      </c>
      <c r="AB50">
        <f t="shared" si="38"/>
        <v>13.624130700675799</v>
      </c>
      <c r="AC50">
        <f t="shared" si="27"/>
        <v>2.4534348099704744</v>
      </c>
      <c r="AE50">
        <f t="shared" si="43"/>
        <v>0</v>
      </c>
      <c r="AF50">
        <f t="shared" si="44"/>
        <v>0</v>
      </c>
      <c r="AG50">
        <f t="shared" si="45"/>
        <v>-0.80124754932069919</v>
      </c>
      <c r="AH50">
        <f t="shared" si="46"/>
        <v>-990.74235894917854</v>
      </c>
      <c r="AI50">
        <f t="shared" si="39"/>
        <v>-991.54360649849923</v>
      </c>
      <c r="AJ50">
        <f t="shared" si="47"/>
        <v>11.170695890705325</v>
      </c>
      <c r="AK50">
        <f t="shared" si="59"/>
        <v>0.95368914904730606</v>
      </c>
      <c r="AL50">
        <f t="shared" si="40"/>
        <v>-979.41922145874662</v>
      </c>
      <c r="AN50">
        <f t="shared" si="48"/>
        <v>0</v>
      </c>
      <c r="AO50">
        <f t="shared" si="49"/>
        <v>0</v>
      </c>
      <c r="AP50">
        <f t="shared" si="50"/>
        <v>-9.9635473839032491E-3</v>
      </c>
      <c r="AQ50">
        <f t="shared" si="51"/>
        <v>-12.319923408189087</v>
      </c>
      <c r="AR50">
        <f t="shared" si="52"/>
        <v>-12.32988695557299</v>
      </c>
      <c r="AS50">
        <f t="shared" si="53"/>
        <v>0.13890807892339413</v>
      </c>
      <c r="AT50">
        <f t="shared" si="54"/>
        <v>1.1859165165750763E-2</v>
      </c>
      <c r="AU50">
        <f t="shared" si="55"/>
        <v>-12.179119711483846</v>
      </c>
      <c r="AW50">
        <v>47</v>
      </c>
      <c r="AX50">
        <f>IF(Z50&gt;0, (R50*SUMPRODUCT(K50:$K$98, X50:$X$98)-K50*$AZ$3)/Z50, 0)</f>
        <v>38.275231107578826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0.26254478799999997</v>
      </c>
      <c r="Q51" s="5">
        <f t="shared" si="60"/>
        <v>12.5</v>
      </c>
      <c r="R51">
        <f t="shared" si="41"/>
        <v>50000</v>
      </c>
      <c r="S51">
        <f t="shared" si="42"/>
        <v>-124.52189916063894</v>
      </c>
      <c r="U51">
        <f t="shared" si="57"/>
        <v>0.26254478799999997</v>
      </c>
      <c r="V51">
        <f t="shared" si="58"/>
        <v>0.01</v>
      </c>
      <c r="W51">
        <f t="shared" si="34"/>
        <v>6.4099803945655939E-2</v>
      </c>
      <c r="X51">
        <f t="shared" si="35"/>
        <v>1.6829069437753801E-2</v>
      </c>
      <c r="Y51">
        <f t="shared" si="36"/>
        <v>6.4099803945655938E-4</v>
      </c>
      <c r="Z51">
        <f t="shared" si="37"/>
        <v>4.6629736468445579E-2</v>
      </c>
      <c r="AB51">
        <f t="shared" si="38"/>
        <v>2.4534348099704744</v>
      </c>
      <c r="AC51">
        <f t="shared" si="27"/>
        <v>-5.8064233424109482</v>
      </c>
      <c r="AE51">
        <f t="shared" si="43"/>
        <v>0</v>
      </c>
      <c r="AF51">
        <f t="shared" si="44"/>
        <v>0</v>
      </c>
      <c r="AG51">
        <f t="shared" si="45"/>
        <v>-0.58287170585556969</v>
      </c>
      <c r="AH51">
        <f t="shared" si="46"/>
        <v>-841.45347188769006</v>
      </c>
      <c r="AI51">
        <f t="shared" si="39"/>
        <v>-842.03634359354567</v>
      </c>
      <c r="AJ51">
        <f t="shared" si="47"/>
        <v>8.2598581523814225</v>
      </c>
      <c r="AK51">
        <f t="shared" si="59"/>
        <v>0.17174043669793324</v>
      </c>
      <c r="AL51">
        <f t="shared" si="40"/>
        <v>-833.60474500446628</v>
      </c>
      <c r="AN51">
        <f t="shared" si="48"/>
        <v>0</v>
      </c>
      <c r="AO51">
        <f t="shared" si="49"/>
        <v>0</v>
      </c>
      <c r="AP51">
        <f t="shared" si="50"/>
        <v>-6.4714593521690922E-3</v>
      </c>
      <c r="AQ51">
        <f t="shared" si="51"/>
        <v>-9.3424194129815472</v>
      </c>
      <c r="AR51">
        <f t="shared" si="52"/>
        <v>-9.3488908723337172</v>
      </c>
      <c r="AS51">
        <f t="shared" si="53"/>
        <v>9.1706864050567119E-2</v>
      </c>
      <c r="AT51">
        <f t="shared" si="54"/>
        <v>1.9067853938510469E-3</v>
      </c>
      <c r="AU51">
        <f t="shared" si="55"/>
        <v>-9.2552772228892977</v>
      </c>
      <c r="AW51">
        <v>48</v>
      </c>
      <c r="AX51">
        <f>IF(Z51&gt;0, (R51*SUMPRODUCT(K51:$K$98, X51:$X$98)-K51*$AZ$3)/Z51, 0)</f>
        <v>-124.52189916063894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0.29488324999999999</v>
      </c>
      <c r="Q52" s="5">
        <f t="shared" si="60"/>
        <v>12.5</v>
      </c>
      <c r="R52">
        <f t="shared" si="41"/>
        <v>50000</v>
      </c>
      <c r="S52">
        <f t="shared" si="42"/>
        <v>-355.52849396209808</v>
      </c>
      <c r="U52">
        <f t="shared" si="57"/>
        <v>0.29488324999999999</v>
      </c>
      <c r="V52">
        <f t="shared" si="58"/>
        <v>0.01</v>
      </c>
      <c r="W52">
        <f t="shared" si="34"/>
        <v>4.6629736468445579E-2</v>
      </c>
      <c r="X52">
        <f t="shared" si="35"/>
        <v>1.3750328236458755E-2</v>
      </c>
      <c r="Y52">
        <f t="shared" si="36"/>
        <v>4.6629736468445582E-4</v>
      </c>
      <c r="Z52">
        <f t="shared" si="37"/>
        <v>3.2413110867302371E-2</v>
      </c>
      <c r="AB52">
        <f t="shared" si="38"/>
        <v>-5.8064233424109482</v>
      </c>
      <c r="AC52">
        <f t="shared" si="27"/>
        <v>-11.523784491278526</v>
      </c>
      <c r="AE52">
        <f t="shared" si="43"/>
        <v>0</v>
      </c>
      <c r="AF52">
        <f t="shared" si="44"/>
        <v>0</v>
      </c>
      <c r="AG52">
        <f t="shared" si="45"/>
        <v>-0.40516388584127966</v>
      </c>
      <c r="AH52">
        <f t="shared" si="46"/>
        <v>-687.5164118229377</v>
      </c>
      <c r="AI52">
        <f t="shared" si="39"/>
        <v>-687.92157570877896</v>
      </c>
      <c r="AJ52">
        <f t="shared" si="47"/>
        <v>5.7173611488675782</v>
      </c>
      <c r="AK52">
        <f t="shared" si="59"/>
        <v>-0.40644963396876643</v>
      </c>
      <c r="AL52">
        <f t="shared" si="40"/>
        <v>-682.61066419388021</v>
      </c>
      <c r="AN52">
        <f t="shared" si="48"/>
        <v>0</v>
      </c>
      <c r="AO52">
        <f t="shared" si="49"/>
        <v>0</v>
      </c>
      <c r="AP52">
        <f t="shared" si="50"/>
        <v>-4.0164462434257907E-3</v>
      </c>
      <c r="AQ52">
        <f t="shared" si="51"/>
        <v>-6.8154463071804159</v>
      </c>
      <c r="AR52">
        <f t="shared" si="52"/>
        <v>-6.8194627534238412</v>
      </c>
      <c r="AS52">
        <f t="shared" si="53"/>
        <v>5.6677000372322275E-2</v>
      </c>
      <c r="AT52">
        <f t="shared" si="54"/>
        <v>-4.0291920443648677E-3</v>
      </c>
      <c r="AU52">
        <f t="shared" si="55"/>
        <v>-6.7668149450958843</v>
      </c>
      <c r="AW52">
        <v>49</v>
      </c>
      <c r="AX52">
        <f>IF(Z52&gt;0, (R52*SUMPRODUCT(K52:$K$98, X52:$X$98)-K52*$AZ$3)/Z52, 0)</f>
        <v>-355.52849396209808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0.33135349400000003</v>
      </c>
      <c r="Q53" s="5">
        <f t="shared" si="60"/>
        <v>12.5</v>
      </c>
      <c r="R53">
        <f t="shared" si="41"/>
        <v>50000</v>
      </c>
      <c r="S53">
        <f t="shared" si="42"/>
        <v>-707.42075484640816</v>
      </c>
      <c r="U53">
        <f t="shared" si="57"/>
        <v>0.33135349400000003</v>
      </c>
      <c r="V53">
        <f t="shared" si="58"/>
        <v>0.01</v>
      </c>
      <c r="W53">
        <f t="shared" si="34"/>
        <v>3.2413110867302371E-2</v>
      </c>
      <c r="X53">
        <f t="shared" si="35"/>
        <v>1.0740197537290011E-2</v>
      </c>
      <c r="Y53">
        <f t="shared" si="36"/>
        <v>3.2413110867302372E-4</v>
      </c>
      <c r="Z53">
        <f t="shared" si="37"/>
        <v>2.1348782221339336E-2</v>
      </c>
      <c r="AB53">
        <f t="shared" si="38"/>
        <v>-11.523784491278526</v>
      </c>
      <c r="AC53">
        <f t="shared" si="27"/>
        <v>-15.102571634071451</v>
      </c>
      <c r="AE53">
        <f t="shared" si="43"/>
        <v>0</v>
      </c>
      <c r="AF53">
        <f t="shared" si="44"/>
        <v>0</v>
      </c>
      <c r="AG53">
        <f t="shared" si="45"/>
        <v>-0.26685977776674169</v>
      </c>
      <c r="AH53">
        <f t="shared" si="46"/>
        <v>-537.0098768645006</v>
      </c>
      <c r="AI53">
        <f t="shared" si="39"/>
        <v>-537.27673664226734</v>
      </c>
      <c r="AJ53">
        <f t="shared" si="47"/>
        <v>3.5787871427929243</v>
      </c>
      <c r="AK53">
        <f t="shared" si="59"/>
        <v>-0.80666491438949695</v>
      </c>
      <c r="AL53">
        <f t="shared" si="40"/>
        <v>-534.50461441386381</v>
      </c>
      <c r="AN53">
        <f t="shared" si="48"/>
        <v>0</v>
      </c>
      <c r="AO53">
        <f t="shared" si="49"/>
        <v>0</v>
      </c>
      <c r="AP53">
        <f t="shared" si="50"/>
        <v>-2.3619806114010908E-3</v>
      </c>
      <c r="AQ53">
        <f t="shared" si="51"/>
        <v>-4.7530839150796789</v>
      </c>
      <c r="AR53">
        <f t="shared" si="52"/>
        <v>-4.7554458956910803</v>
      </c>
      <c r="AS53">
        <f t="shared" si="53"/>
        <v>3.1675908277931132E-2</v>
      </c>
      <c r="AT53">
        <f t="shared" si="54"/>
        <v>-7.1398054200244882E-3</v>
      </c>
      <c r="AU53">
        <f t="shared" si="55"/>
        <v>-4.730909792833172</v>
      </c>
      <c r="AW53">
        <v>50</v>
      </c>
      <c r="AX53">
        <f>IF(Z53&gt;0, (R53*SUMPRODUCT(K53:$K$98, X53:$X$98)-K53*$AZ$3)/Z53, 0)</f>
        <v>-707.42075484640816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0.37075063600000002</v>
      </c>
      <c r="Q54" s="5">
        <f t="shared" si="60"/>
        <v>12.5</v>
      </c>
      <c r="R54">
        <f t="shared" si="41"/>
        <v>50000</v>
      </c>
      <c r="S54">
        <f t="shared" si="42"/>
        <v>-1283.3206660365554</v>
      </c>
      <c r="U54">
        <f t="shared" si="57"/>
        <v>0.37075063600000002</v>
      </c>
      <c r="V54">
        <f t="shared" si="58"/>
        <v>0.01</v>
      </c>
      <c r="W54">
        <f t="shared" si="34"/>
        <v>2.1348782221339336E-2</v>
      </c>
      <c r="X54">
        <f t="shared" si="35"/>
        <v>7.9150745863870529E-3</v>
      </c>
      <c r="Y54">
        <f t="shared" si="36"/>
        <v>2.1348782221339337E-4</v>
      </c>
      <c r="Z54">
        <f t="shared" si="37"/>
        <v>1.322021981273889E-2</v>
      </c>
      <c r="AB54">
        <f t="shared" si="38"/>
        <v>-15.102571634071451</v>
      </c>
      <c r="AC54">
        <f t="shared" si="27"/>
        <v>-16.965781295233739</v>
      </c>
      <c r="AE54">
        <f t="shared" si="43"/>
        <v>0</v>
      </c>
      <c r="AF54">
        <f t="shared" si="44"/>
        <v>0</v>
      </c>
      <c r="AG54">
        <f t="shared" si="45"/>
        <v>-0.16525274765923612</v>
      </c>
      <c r="AH54">
        <f t="shared" si="46"/>
        <v>-395.75372931935266</v>
      </c>
      <c r="AI54">
        <f t="shared" si="39"/>
        <v>-395.91898206701188</v>
      </c>
      <c r="AJ54">
        <f t="shared" si="47"/>
        <v>1.8632096611622888</v>
      </c>
      <c r="AK54">
        <f t="shared" si="59"/>
        <v>-1.0571800143850016</v>
      </c>
      <c r="AL54">
        <f t="shared" si="40"/>
        <v>-395.11295242023459</v>
      </c>
      <c r="AN54">
        <f t="shared" si="48"/>
        <v>0</v>
      </c>
      <c r="AO54">
        <f t="shared" si="49"/>
        <v>0</v>
      </c>
      <c r="AP54">
        <f t="shared" si="50"/>
        <v>-1.3059419565986218E-3</v>
      </c>
      <c r="AQ54">
        <f t="shared" si="51"/>
        <v>-3.1275207639165128</v>
      </c>
      <c r="AR54">
        <f t="shared" si="52"/>
        <v>-3.1288267058731112</v>
      </c>
      <c r="AS54">
        <f t="shared" si="53"/>
        <v>1.4724376477353772E-2</v>
      </c>
      <c r="AT54">
        <f t="shared" si="54"/>
        <v>-8.3545705352497026E-3</v>
      </c>
      <c r="AU54">
        <f t="shared" si="55"/>
        <v>-3.1224568999310072</v>
      </c>
      <c r="AW54">
        <v>51</v>
      </c>
      <c r="AX54">
        <f>IF(Z54&gt;0, (R54*SUMPRODUCT(K54:$K$98, X54:$X$98)-K54*$AZ$3)/Z54, 0)</f>
        <v>-1283.3206660365554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0.411916369</v>
      </c>
      <c r="Q55" s="5">
        <f t="shared" si="60"/>
        <v>12.5</v>
      </c>
      <c r="R55">
        <f t="shared" si="41"/>
        <v>50000</v>
      </c>
      <c r="S55">
        <f t="shared" si="42"/>
        <v>-2291.5673063780673</v>
      </c>
      <c r="U55">
        <f t="shared" si="57"/>
        <v>0.411916369</v>
      </c>
      <c r="V55">
        <f t="shared" si="58"/>
        <v>0.01</v>
      </c>
      <c r="W55">
        <f t="shared" si="34"/>
        <v>1.322021981273889E-2</v>
      </c>
      <c r="X55">
        <f t="shared" si="35"/>
        <v>5.4456249426452635E-3</v>
      </c>
      <c r="Y55">
        <f t="shared" si="36"/>
        <v>1.3220219812738892E-4</v>
      </c>
      <c r="Z55">
        <f t="shared" si="37"/>
        <v>7.6423926719662374E-3</v>
      </c>
      <c r="AB55">
        <f t="shared" si="38"/>
        <v>-16.965781295233739</v>
      </c>
      <c r="AC55">
        <f t="shared" si="27"/>
        <v>-17.513057189581151</v>
      </c>
      <c r="AE55">
        <f t="shared" si="43"/>
        <v>0</v>
      </c>
      <c r="AF55">
        <f t="shared" si="44"/>
        <v>0</v>
      </c>
      <c r="AG55">
        <f t="shared" si="45"/>
        <v>-9.5529908399577965E-2</v>
      </c>
      <c r="AH55">
        <f t="shared" si="46"/>
        <v>-272.28124713226316</v>
      </c>
      <c r="AI55">
        <f t="shared" si="39"/>
        <v>-272.37677704066272</v>
      </c>
      <c r="AJ55">
        <f t="shared" si="47"/>
        <v>0.5472758943474112</v>
      </c>
      <c r="AK55">
        <f t="shared" si="59"/>
        <v>-1.187604690666362</v>
      </c>
      <c r="AL55">
        <f t="shared" si="40"/>
        <v>-273.01710583698167</v>
      </c>
      <c r="AN55">
        <f t="shared" si="48"/>
        <v>0</v>
      </c>
      <c r="AO55">
        <f t="shared" si="49"/>
        <v>0</v>
      </c>
      <c r="AP55">
        <f t="shared" si="50"/>
        <v>-6.7405684655872831E-4</v>
      </c>
      <c r="AQ55">
        <f t="shared" si="51"/>
        <v>-1.9212102460244995</v>
      </c>
      <c r="AR55">
        <f t="shared" si="52"/>
        <v>-1.9218843028710582</v>
      </c>
      <c r="AS55">
        <f t="shared" si="53"/>
        <v>3.861566180911919E-3</v>
      </c>
      <c r="AT55">
        <f t="shared" si="54"/>
        <v>-8.3797115077361307E-3</v>
      </c>
      <c r="AU55">
        <f t="shared" si="55"/>
        <v>-1.9264024481978823</v>
      </c>
      <c r="AW55">
        <v>52</v>
      </c>
      <c r="AX55">
        <f>IF(Z55&gt;0, (R55*SUMPRODUCT(K55:$K$98, X55:$X$98)-K55*$AZ$3)/Z55, 0)</f>
        <v>-2291.5673063780673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0.41929138799999999</v>
      </c>
      <c r="Q56" s="5">
        <f t="shared" si="60"/>
        <v>12.5</v>
      </c>
      <c r="R56">
        <f t="shared" si="41"/>
        <v>50000</v>
      </c>
      <c r="S56">
        <f t="shared" si="42"/>
        <v>-3927.5858902323967</v>
      </c>
      <c r="U56">
        <f t="shared" si="57"/>
        <v>0.41929138799999999</v>
      </c>
      <c r="V56">
        <f t="shared" si="58"/>
        <v>0.01</v>
      </c>
      <c r="W56">
        <f t="shared" si="34"/>
        <v>7.6423926719662374E-3</v>
      </c>
      <c r="X56">
        <f t="shared" si="35"/>
        <v>3.2043894310697521E-3</v>
      </c>
      <c r="Y56">
        <f t="shared" si="36"/>
        <v>7.6423926719662377E-5</v>
      </c>
      <c r="Z56">
        <f t="shared" si="37"/>
        <v>4.3615793141768226E-3</v>
      </c>
      <c r="AB56">
        <f t="shared" si="38"/>
        <v>-17.513057189581151</v>
      </c>
      <c r="AC56">
        <f t="shared" si="27"/>
        <v>-17.130477373490383</v>
      </c>
      <c r="AE56">
        <f t="shared" si="43"/>
        <v>0</v>
      </c>
      <c r="AF56">
        <f t="shared" si="44"/>
        <v>0</v>
      </c>
      <c r="AG56">
        <f t="shared" si="45"/>
        <v>-5.4519741427210285E-2</v>
      </c>
      <c r="AH56">
        <f t="shared" si="46"/>
        <v>-160.21947155348761</v>
      </c>
      <c r="AI56">
        <f t="shared" si="39"/>
        <v>-160.27399129491482</v>
      </c>
      <c r="AJ56">
        <f t="shared" si="47"/>
        <v>-0.38257981609076808</v>
      </c>
      <c r="AK56">
        <f t="shared" si="59"/>
        <v>-1.2259140032706806</v>
      </c>
      <c r="AL56">
        <f t="shared" si="40"/>
        <v>-161.88248511427625</v>
      </c>
      <c r="AN56">
        <f t="shared" si="48"/>
        <v>0</v>
      </c>
      <c r="AO56">
        <f t="shared" si="49"/>
        <v>0</v>
      </c>
      <c r="AP56">
        <f t="shared" si="50"/>
        <v>-3.4347325652556144E-4</v>
      </c>
      <c r="AQ56">
        <f t="shared" si="51"/>
        <v>-1.0093793956589721</v>
      </c>
      <c r="AR56">
        <f t="shared" si="52"/>
        <v>-1.0097228689154976</v>
      </c>
      <c r="AS56">
        <f t="shared" si="53"/>
        <v>-2.4102450208625353E-3</v>
      </c>
      <c r="AT56">
        <f t="shared" si="54"/>
        <v>-7.7232331610713953E-3</v>
      </c>
      <c r="AU56">
        <f t="shared" si="55"/>
        <v>-1.0198563470974313</v>
      </c>
      <c r="AW56">
        <v>53</v>
      </c>
      <c r="AX56">
        <f>IF(Z56&gt;0, (R56*SUMPRODUCT(K56:$K$98, X56:$X$98)-K56*$AZ$3)/Z56, 0)</f>
        <v>-3927.5858902323967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0.42725776900000001</v>
      </c>
      <c r="Q57" s="5">
        <f t="shared" si="60"/>
        <v>12.5</v>
      </c>
      <c r="R57">
        <f t="shared" si="41"/>
        <v>50000</v>
      </c>
      <c r="S57">
        <f t="shared" si="42"/>
        <v>-6552.5616514285848</v>
      </c>
      <c r="U57">
        <f t="shared" si="57"/>
        <v>0.42725776900000001</v>
      </c>
      <c r="V57">
        <f t="shared" si="58"/>
        <v>0.01</v>
      </c>
      <c r="W57">
        <f t="shared" si="34"/>
        <v>4.3615793141768226E-3</v>
      </c>
      <c r="X57">
        <f t="shared" si="35"/>
        <v>1.8635186470917393E-3</v>
      </c>
      <c r="Y57">
        <f t="shared" si="36"/>
        <v>4.3615793141768227E-5</v>
      </c>
      <c r="Z57">
        <f t="shared" si="37"/>
        <v>2.4544448739433149E-3</v>
      </c>
      <c r="AB57">
        <f t="shared" si="38"/>
        <v>-17.130477373490383</v>
      </c>
      <c r="AC57">
        <f t="shared" si="27"/>
        <v>-16.082901356546433</v>
      </c>
      <c r="AE57">
        <f t="shared" si="43"/>
        <v>0</v>
      </c>
      <c r="AF57">
        <f t="shared" si="44"/>
        <v>0</v>
      </c>
      <c r="AG57">
        <f t="shared" si="45"/>
        <v>-3.0680560924291438E-2</v>
      </c>
      <c r="AH57">
        <f t="shared" si="46"/>
        <v>-93.175932354586962</v>
      </c>
      <c r="AI57">
        <f t="shared" si="39"/>
        <v>-93.206612915511258</v>
      </c>
      <c r="AJ57">
        <f t="shared" si="47"/>
        <v>-1.0475760169439496</v>
      </c>
      <c r="AK57">
        <f t="shared" si="59"/>
        <v>-1.199133416144327</v>
      </c>
      <c r="AL57">
        <f t="shared" si="40"/>
        <v>-95.453322348599528</v>
      </c>
      <c r="AN57">
        <f t="shared" si="48"/>
        <v>0</v>
      </c>
      <c r="AO57">
        <f t="shared" si="49"/>
        <v>0</v>
      </c>
      <c r="AP57">
        <f t="shared" si="50"/>
        <v>-1.7257759523752652E-4</v>
      </c>
      <c r="AQ57">
        <f t="shared" si="51"/>
        <v>-0.52411291890812872</v>
      </c>
      <c r="AR57">
        <f t="shared" si="52"/>
        <v>-0.52428549650336631</v>
      </c>
      <c r="AS57">
        <f t="shared" si="53"/>
        <v>-5.8925959756346421E-3</v>
      </c>
      <c r="AT57">
        <f t="shared" si="54"/>
        <v>-6.7451035800098376E-3</v>
      </c>
      <c r="AU57">
        <f t="shared" si="55"/>
        <v>-0.53692319605901073</v>
      </c>
      <c r="AW57">
        <v>54</v>
      </c>
      <c r="AX57">
        <f>IF(Z57&gt;0, (R57*SUMPRODUCT(K57:$K$98, X57:$X$98)-K57*$AZ$3)/Z57, 0)</f>
        <v>-6552.5616514285848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0.43603590599999997</v>
      </c>
      <c r="Q58" s="5">
        <f t="shared" si="60"/>
        <v>12.5</v>
      </c>
      <c r="R58">
        <f t="shared" si="41"/>
        <v>50000</v>
      </c>
      <c r="S58">
        <f t="shared" si="42"/>
        <v>-10863.22408790014</v>
      </c>
      <c r="U58">
        <f t="shared" si="57"/>
        <v>0.43603590599999997</v>
      </c>
      <c r="V58">
        <f t="shared" si="58"/>
        <v>0.01</v>
      </c>
      <c r="W58">
        <f t="shared" si="34"/>
        <v>2.4544448739433149E-3</v>
      </c>
      <c r="X58">
        <f t="shared" si="35"/>
        <v>1.070226094336929E-3</v>
      </c>
      <c r="Y58">
        <f t="shared" si="36"/>
        <v>2.4544448739433149E-5</v>
      </c>
      <c r="Z58">
        <f t="shared" si="37"/>
        <v>1.3596743308669527E-3</v>
      </c>
      <c r="AB58">
        <f t="shared" si="38"/>
        <v>-16.082901356546433</v>
      </c>
      <c r="AC58">
        <f t="shared" si="27"/>
        <v>-14.770446942773386</v>
      </c>
      <c r="AE58">
        <f t="shared" si="43"/>
        <v>0</v>
      </c>
      <c r="AF58">
        <f t="shared" si="44"/>
        <v>0</v>
      </c>
      <c r="AG58">
        <f t="shared" si="45"/>
        <v>-1.6995929135836908E-2</v>
      </c>
      <c r="AH58">
        <f t="shared" si="46"/>
        <v>-53.511304716846446</v>
      </c>
      <c r="AI58">
        <f t="shared" si="39"/>
        <v>-53.528300645982284</v>
      </c>
      <c r="AJ58">
        <f t="shared" si="47"/>
        <v>-1.3124544137730467</v>
      </c>
      <c r="AK58">
        <f t="shared" si="59"/>
        <v>-1.1258030949582505</v>
      </c>
      <c r="AL58">
        <f t="shared" si="40"/>
        <v>-55.966558154713582</v>
      </c>
      <c r="AN58">
        <f t="shared" si="48"/>
        <v>0</v>
      </c>
      <c r="AO58">
        <f t="shared" si="49"/>
        <v>0</v>
      </c>
      <c r="AP58">
        <f t="shared" si="50"/>
        <v>-8.5358742134334907E-5</v>
      </c>
      <c r="AQ58">
        <f t="shared" si="51"/>
        <v>-0.26875010033820051</v>
      </c>
      <c r="AR58">
        <f t="shared" si="52"/>
        <v>-0.26883545908033485</v>
      </c>
      <c r="AS58">
        <f t="shared" si="53"/>
        <v>-6.5915465387592449E-3</v>
      </c>
      <c r="AT58">
        <f t="shared" si="54"/>
        <v>-5.6541266622459046E-3</v>
      </c>
      <c r="AU58">
        <f t="shared" si="55"/>
        <v>-0.28108113228134002</v>
      </c>
      <c r="AW58">
        <v>55</v>
      </c>
      <c r="AX58">
        <f>IF(Z58&gt;0, (R58*SUMPRODUCT(K58:$K$98, X58:$X$98)-K58*$AZ$3)/Z58, 0)</f>
        <v>-10863.22408790014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0.445743585</v>
      </c>
      <c r="Q59" s="5">
        <f t="shared" si="60"/>
        <v>12.5</v>
      </c>
      <c r="R59">
        <f t="shared" si="41"/>
        <v>50000</v>
      </c>
      <c r="S59">
        <f t="shared" si="42"/>
        <v>-18107.02293184611</v>
      </c>
      <c r="U59">
        <f t="shared" si="57"/>
        <v>0.445743585</v>
      </c>
      <c r="V59">
        <f t="shared" si="58"/>
        <v>0.01</v>
      </c>
      <c r="W59">
        <f t="shared" si="34"/>
        <v>1.3596743308669527E-3</v>
      </c>
      <c r="X59">
        <f t="shared" si="35"/>
        <v>6.0606611067311167E-4</v>
      </c>
      <c r="Y59">
        <f t="shared" si="36"/>
        <v>1.3596743308669527E-5</v>
      </c>
      <c r="Z59">
        <f t="shared" si="37"/>
        <v>7.4001147688517149E-4</v>
      </c>
      <c r="AB59">
        <f t="shared" si="38"/>
        <v>-14.770446942773386</v>
      </c>
      <c r="AC59">
        <f t="shared" si="27"/>
        <v>-13.399404781789107</v>
      </c>
      <c r="AE59">
        <f t="shared" si="43"/>
        <v>0</v>
      </c>
      <c r="AF59">
        <f t="shared" si="44"/>
        <v>0</v>
      </c>
      <c r="AG59">
        <f t="shared" si="45"/>
        <v>-9.2501434610646437E-3</v>
      </c>
      <c r="AH59">
        <f t="shared" si="46"/>
        <v>-30.303305533655585</v>
      </c>
      <c r="AI59">
        <f t="shared" si="39"/>
        <v>-30.312555677116649</v>
      </c>
      <c r="AJ59">
        <f t="shared" si="47"/>
        <v>-1.3710421609842793</v>
      </c>
      <c r="AK59">
        <f t="shared" si="59"/>
        <v>-1.0339312859941372</v>
      </c>
      <c r="AL59">
        <f t="shared" si="40"/>
        <v>-32.717529124095066</v>
      </c>
      <c r="AN59">
        <f t="shared" si="48"/>
        <v>0</v>
      </c>
      <c r="AO59">
        <f t="shared" si="49"/>
        <v>0</v>
      </c>
      <c r="AP59">
        <f t="shared" si="50"/>
        <v>-4.1479502663341574E-5</v>
      </c>
      <c r="AQ59">
        <f t="shared" si="51"/>
        <v>-0.13588611332160355</v>
      </c>
      <c r="AR59">
        <f t="shared" si="52"/>
        <v>-0.13592759282426689</v>
      </c>
      <c r="AS59">
        <f t="shared" si="53"/>
        <v>-6.1480286449044474E-3</v>
      </c>
      <c r="AT59">
        <f t="shared" si="54"/>
        <v>-4.6363557183328186E-3</v>
      </c>
      <c r="AU59">
        <f t="shared" si="55"/>
        <v>-0.14671197718750414</v>
      </c>
      <c r="AW59">
        <v>56</v>
      </c>
      <c r="AX59">
        <f>IF(Z59&gt;0, (R59*SUMPRODUCT(K59:$K$98, X59:$X$98)-K59*$AZ$3)/Z59, 0)</f>
        <v>-18107.02293184611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0.45538508599999999</v>
      </c>
      <c r="Q60" s="5">
        <f t="shared" si="60"/>
        <v>12.5</v>
      </c>
      <c r="R60">
        <f t="shared" si="41"/>
        <v>50000</v>
      </c>
      <c r="S60">
        <f t="shared" si="42"/>
        <v>-30511.993578366488</v>
      </c>
      <c r="U60">
        <f t="shared" si="57"/>
        <v>0.45538508599999999</v>
      </c>
      <c r="V60">
        <f t="shared" si="58"/>
        <v>0.01</v>
      </c>
      <c r="W60">
        <f t="shared" si="34"/>
        <v>7.4001147688517149E-4</v>
      </c>
      <c r="X60">
        <f t="shared" si="35"/>
        <v>3.3699019004234082E-4</v>
      </c>
      <c r="Y60">
        <f t="shared" si="36"/>
        <v>7.4001147688517152E-6</v>
      </c>
      <c r="Z60">
        <f t="shared" si="37"/>
        <v>3.9562117207397895E-4</v>
      </c>
      <c r="AB60">
        <f t="shared" si="38"/>
        <v>-13.399404781789107</v>
      </c>
      <c r="AC60">
        <f t="shared" si="27"/>
        <v>-12.071190661787069</v>
      </c>
      <c r="AE60">
        <f t="shared" si="43"/>
        <v>0</v>
      </c>
      <c r="AF60">
        <f t="shared" si="44"/>
        <v>0</v>
      </c>
      <c r="AG60">
        <f t="shared" si="45"/>
        <v>-4.9452646509247373E-3</v>
      </c>
      <c r="AH60">
        <f t="shared" si="46"/>
        <v>-16.849509502117041</v>
      </c>
      <c r="AI60">
        <f t="shared" si="39"/>
        <v>-16.854454766767965</v>
      </c>
      <c r="AJ60">
        <f t="shared" si="47"/>
        <v>-1.3282141200020376</v>
      </c>
      <c r="AK60">
        <f t="shared" si="59"/>
        <v>-0.9379583347252376</v>
      </c>
      <c r="AL60">
        <f t="shared" si="40"/>
        <v>-19.120627221495241</v>
      </c>
      <c r="AN60">
        <f t="shared" si="48"/>
        <v>0</v>
      </c>
      <c r="AO60">
        <f t="shared" si="49"/>
        <v>0</v>
      </c>
      <c r="AP60">
        <f t="shared" si="50"/>
        <v>-1.9799607811718861E-5</v>
      </c>
      <c r="AQ60">
        <f t="shared" si="51"/>
        <v>-6.7461238884225103E-2</v>
      </c>
      <c r="AR60">
        <f t="shared" si="52"/>
        <v>-6.7481038492036821E-2</v>
      </c>
      <c r="AS60">
        <f t="shared" si="53"/>
        <v>-5.3178384823368424E-3</v>
      </c>
      <c r="AT60">
        <f t="shared" si="54"/>
        <v>-3.7553515296334882E-3</v>
      </c>
      <c r="AU60">
        <f t="shared" si="55"/>
        <v>-7.6554228504007157E-2</v>
      </c>
      <c r="AW60">
        <v>57</v>
      </c>
      <c r="AX60">
        <f>IF(Z60&gt;0, (R60*SUMPRODUCT(K60:$K$98, X60:$X$98)-K60*$AZ$3)/Z60, 0)</f>
        <v>-30511.993578366488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0.465797664</v>
      </c>
      <c r="Q61" s="5">
        <f t="shared" si="60"/>
        <v>12.5</v>
      </c>
      <c r="R61">
        <f t="shared" si="41"/>
        <v>50000</v>
      </c>
      <c r="S61">
        <f t="shared" si="42"/>
        <v>-52228.421591715371</v>
      </c>
      <c r="U61">
        <f t="shared" si="57"/>
        <v>0.465797664</v>
      </c>
      <c r="V61">
        <f t="shared" si="58"/>
        <v>0.01</v>
      </c>
      <c r="W61">
        <f t="shared" si="34"/>
        <v>3.9562117207397895E-4</v>
      </c>
      <c r="X61">
        <f t="shared" si="35"/>
        <v>1.8427941778100142E-4</v>
      </c>
      <c r="Y61">
        <f t="shared" si="36"/>
        <v>3.9562117207397898E-6</v>
      </c>
      <c r="Z61">
        <f t="shared" si="37"/>
        <v>2.0738554257223774E-4</v>
      </c>
      <c r="AB61">
        <f t="shared" si="38"/>
        <v>-12.071190661787069</v>
      </c>
      <c r="AC61">
        <f t="shared" si="27"/>
        <v>-10.831419549489469</v>
      </c>
      <c r="AE61">
        <f t="shared" si="43"/>
        <v>0</v>
      </c>
      <c r="AF61">
        <f t="shared" si="44"/>
        <v>0</v>
      </c>
      <c r="AG61">
        <f t="shared" si="45"/>
        <v>-2.5923192821529716E-3</v>
      </c>
      <c r="AH61">
        <f t="shared" si="46"/>
        <v>-9.2139708890500707</v>
      </c>
      <c r="AI61">
        <f t="shared" si="39"/>
        <v>-9.2165632083322233</v>
      </c>
      <c r="AJ61">
        <f t="shared" si="47"/>
        <v>-1.2397711122975998</v>
      </c>
      <c r="AK61">
        <f t="shared" si="59"/>
        <v>-0.84498334632509497</v>
      </c>
      <c r="AL61">
        <f t="shared" si="40"/>
        <v>-11.301317666954919</v>
      </c>
      <c r="AN61">
        <f t="shared" si="48"/>
        <v>0</v>
      </c>
      <c r="AO61">
        <f t="shared" si="49"/>
        <v>0</v>
      </c>
      <c r="AP61">
        <f t="shared" si="50"/>
        <v>-9.2669648810597086E-6</v>
      </c>
      <c r="AQ61">
        <f t="shared" si="51"/>
        <v>-3.2937896667195703E-2</v>
      </c>
      <c r="AR61">
        <f t="shared" si="52"/>
        <v>-3.2947163632076761E-2</v>
      </c>
      <c r="AS61">
        <f t="shared" si="53"/>
        <v>-4.4319059914072097E-3</v>
      </c>
      <c r="AT61">
        <f t="shared" si="54"/>
        <v>-3.0206275320267045E-3</v>
      </c>
      <c r="AU61">
        <f t="shared" si="55"/>
        <v>-4.0399697155510672E-2</v>
      </c>
      <c r="AW61">
        <v>58</v>
      </c>
      <c r="AX61">
        <f>IF(Z61&gt;0, (R61*SUMPRODUCT(K61:$K$98, X61:$X$98)-K61*$AZ$3)/Z61, 0)</f>
        <v>-52228.421591715371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0.47670810299999999</v>
      </c>
      <c r="Q62" s="5">
        <f t="shared" si="60"/>
        <v>12.5</v>
      </c>
      <c r="R62">
        <f t="shared" si="41"/>
        <v>50000</v>
      </c>
      <c r="S62">
        <f t="shared" si="42"/>
        <v>-91096.738198583989</v>
      </c>
      <c r="U62">
        <f t="shared" si="57"/>
        <v>0.47670810299999999</v>
      </c>
      <c r="V62">
        <f t="shared" si="58"/>
        <v>0.01</v>
      </c>
      <c r="W62">
        <f t="shared" si="34"/>
        <v>2.0738554257223774E-4</v>
      </c>
      <c r="X62">
        <f t="shared" si="35"/>
        <v>9.8862368589237192E-5</v>
      </c>
      <c r="Y62">
        <f t="shared" si="36"/>
        <v>2.0738554257223774E-6</v>
      </c>
      <c r="Z62">
        <f t="shared" si="37"/>
        <v>1.0644931855727817E-4</v>
      </c>
      <c r="AB62">
        <f t="shared" si="38"/>
        <v>-10.831419549489469</v>
      </c>
      <c r="AC62">
        <f t="shared" si="27"/>
        <v>-9.6971857040300371</v>
      </c>
      <c r="AE62">
        <f t="shared" si="43"/>
        <v>0</v>
      </c>
      <c r="AF62">
        <f t="shared" si="44"/>
        <v>0</v>
      </c>
      <c r="AG62">
        <f t="shared" si="45"/>
        <v>-1.3306164819659771E-3</v>
      </c>
      <c r="AH62">
        <f t="shared" si="46"/>
        <v>-4.94311842946186</v>
      </c>
      <c r="AI62">
        <f t="shared" si="39"/>
        <v>-4.9444490459438262</v>
      </c>
      <c r="AJ62">
        <f t="shared" si="47"/>
        <v>-1.1342338454594323</v>
      </c>
      <c r="AK62">
        <f t="shared" si="59"/>
        <v>-0.75819936846426295</v>
      </c>
      <c r="AL62">
        <f t="shared" si="40"/>
        <v>-6.8368822598675214</v>
      </c>
      <c r="AN62">
        <f t="shared" si="48"/>
        <v>0</v>
      </c>
      <c r="AO62">
        <f t="shared" si="49"/>
        <v>0</v>
      </c>
      <c r="AP62">
        <f t="shared" si="50"/>
        <v>-4.2470160564567117E-6</v>
      </c>
      <c r="AQ62">
        <f t="shared" si="51"/>
        <v>-1.5777275889348553E-2</v>
      </c>
      <c r="AR62">
        <f t="shared" si="52"/>
        <v>-1.5781522905405011E-2</v>
      </c>
      <c r="AS62">
        <f t="shared" si="53"/>
        <v>-3.6202086917829263E-3</v>
      </c>
      <c r="AT62">
        <f t="shared" si="54"/>
        <v>-2.419994743418035E-3</v>
      </c>
      <c r="AU62">
        <f t="shared" si="55"/>
        <v>-2.182172634060597E-2</v>
      </c>
      <c r="AW62">
        <v>59</v>
      </c>
      <c r="AX62">
        <f>IF(Z62&gt;0, (R62*SUMPRODUCT(K62:$K$98, X62:$X$98)-K62*$AZ$3)/Z62, 0)</f>
        <v>-91096.738198583989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0.48798100799999999</v>
      </c>
      <c r="Q63" s="5">
        <f t="shared" si="60"/>
        <v>12.5</v>
      </c>
      <c r="R63">
        <f t="shared" si="41"/>
        <v>50000</v>
      </c>
      <c r="S63">
        <f t="shared" si="42"/>
        <v>-162255.11910322006</v>
      </c>
      <c r="U63">
        <f t="shared" si="57"/>
        <v>0.48798100799999999</v>
      </c>
      <c r="V63">
        <f t="shared" si="58"/>
        <v>0.01</v>
      </c>
      <c r="W63">
        <f t="shared" si="34"/>
        <v>1.0644931855727817E-4</v>
      </c>
      <c r="X63">
        <f t="shared" si="35"/>
        <v>5.1945245770493703E-5</v>
      </c>
      <c r="Y63">
        <f t="shared" si="36"/>
        <v>1.0644931855727818E-6</v>
      </c>
      <c r="Z63">
        <f t="shared" si="37"/>
        <v>5.3439579601211685E-5</v>
      </c>
      <c r="AB63">
        <f t="shared" si="38"/>
        <v>-9.6971857040300371</v>
      </c>
      <c r="AC63">
        <f t="shared" si="27"/>
        <v>-8.6708453530206118</v>
      </c>
      <c r="AE63">
        <f t="shared" si="43"/>
        <v>0</v>
      </c>
      <c r="AF63">
        <f t="shared" si="44"/>
        <v>0</v>
      </c>
      <c r="AG63">
        <f t="shared" si="45"/>
        <v>-6.6799474501514603E-4</v>
      </c>
      <c r="AH63">
        <f t="shared" si="46"/>
        <v>-2.5972622885246852</v>
      </c>
      <c r="AI63">
        <f t="shared" si="39"/>
        <v>-2.5979302832697004</v>
      </c>
      <c r="AJ63">
        <f t="shared" si="47"/>
        <v>-1.0263403510094253</v>
      </c>
      <c r="AK63">
        <f t="shared" si="59"/>
        <v>-0.67880299928210264</v>
      </c>
      <c r="AL63">
        <f t="shared" si="40"/>
        <v>-4.3030736335612287</v>
      </c>
      <c r="AN63">
        <f t="shared" si="48"/>
        <v>0</v>
      </c>
      <c r="AO63">
        <f t="shared" si="49"/>
        <v>0</v>
      </c>
      <c r="AP63">
        <f t="shared" si="50"/>
        <v>-1.9036452854198335E-6</v>
      </c>
      <c r="AQ63">
        <f t="shared" si="51"/>
        <v>-7.4016542007926105E-3</v>
      </c>
      <c r="AR63">
        <f t="shared" si="52"/>
        <v>-7.4035578460780304E-3</v>
      </c>
      <c r="AS63">
        <f t="shared" si="53"/>
        <v>-2.9248553001579823E-3</v>
      </c>
      <c r="AT63">
        <f t="shared" si="54"/>
        <v>-1.9344465491010984E-3</v>
      </c>
      <c r="AU63">
        <f t="shared" si="55"/>
        <v>-1.2262859695337112E-2</v>
      </c>
      <c r="AW63">
        <v>60</v>
      </c>
      <c r="AX63">
        <f>IF(Z63&gt;0, (R63*SUMPRODUCT(K63:$K$98, X63:$X$98)-K63*$AZ$3)/Z63, 0)</f>
        <v>-162255.11910322006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0.50007659900000001</v>
      </c>
      <c r="Q64" s="5">
        <f t="shared" si="60"/>
        <v>12.5</v>
      </c>
      <c r="R64">
        <f t="shared" si="41"/>
        <v>50000</v>
      </c>
      <c r="S64">
        <f t="shared" si="42"/>
        <v>-295928.18793810031</v>
      </c>
      <c r="U64">
        <f t="shared" si="57"/>
        <v>0.50007659900000001</v>
      </c>
      <c r="V64">
        <f t="shared" si="58"/>
        <v>0.01</v>
      </c>
      <c r="W64">
        <f t="shared" si="34"/>
        <v>5.3439579601211685E-5</v>
      </c>
      <c r="X64">
        <f t="shared" si="35"/>
        <v>2.6723883218963716E-5</v>
      </c>
      <c r="Y64">
        <f t="shared" si="36"/>
        <v>5.3439579601211682E-7</v>
      </c>
      <c r="Z64">
        <f t="shared" si="37"/>
        <v>2.6181300586235853E-5</v>
      </c>
      <c r="AB64">
        <f t="shared" si="38"/>
        <v>-8.6708453530206118</v>
      </c>
      <c r="AC64">
        <f t="shared" si="27"/>
        <v>-7.7477848403474994</v>
      </c>
      <c r="AE64">
        <f t="shared" si="43"/>
        <v>0</v>
      </c>
      <c r="AF64">
        <f t="shared" si="44"/>
        <v>0</v>
      </c>
      <c r="AG64">
        <f t="shared" si="45"/>
        <v>-3.2726625732794817E-4</v>
      </c>
      <c r="AH64">
        <f t="shared" si="46"/>
        <v>-1.3361941609481858</v>
      </c>
      <c r="AI64">
        <f t="shared" si="39"/>
        <v>-1.3365214272055137</v>
      </c>
      <c r="AJ64">
        <f t="shared" si="47"/>
        <v>-0.9230605126731124</v>
      </c>
      <c r="AK64">
        <f t="shared" si="59"/>
        <v>-0.60695917471144289</v>
      </c>
      <c r="AL64">
        <f t="shared" si="40"/>
        <v>-2.8665411145900692</v>
      </c>
      <c r="AN64">
        <f t="shared" si="48"/>
        <v>0</v>
      </c>
      <c r="AO64">
        <f t="shared" si="49"/>
        <v>0</v>
      </c>
      <c r="AP64">
        <f t="shared" si="50"/>
        <v>-8.3271461833080413E-7</v>
      </c>
      <c r="AQ64">
        <f t="shared" si="51"/>
        <v>-3.3998873572683381E-3</v>
      </c>
      <c r="AR64">
        <f t="shared" si="52"/>
        <v>-3.4007200718866688E-3</v>
      </c>
      <c r="AS64">
        <f t="shared" si="53"/>
        <v>-2.348686933943757E-3</v>
      </c>
      <c r="AT64">
        <f t="shared" si="54"/>
        <v>-1.5443809625803925E-3</v>
      </c>
      <c r="AU64">
        <f t="shared" si="55"/>
        <v>-7.2937879684108189E-3</v>
      </c>
      <c r="AW64">
        <v>61</v>
      </c>
      <c r="AX64">
        <f>IF(Z64&gt;0, (R64*SUMPRODUCT(K64:$K$98, X64:$X$98)-K64*$AZ$3)/Z64, 0)</f>
        <v>-295928.18793810031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0.512515834</v>
      </c>
      <c r="Q65" s="5">
        <f t="shared" si="60"/>
        <v>12.5</v>
      </c>
      <c r="R65">
        <f t="shared" si="41"/>
        <v>50000</v>
      </c>
      <c r="S65">
        <f t="shared" si="42"/>
        <v>-553581.97856126924</v>
      </c>
      <c r="U65">
        <f t="shared" si="57"/>
        <v>0.512515834</v>
      </c>
      <c r="V65">
        <f t="shared" si="58"/>
        <v>0.01</v>
      </c>
      <c r="W65">
        <f t="shared" si="34"/>
        <v>2.6181300586235853E-5</v>
      </c>
      <c r="X65">
        <f t="shared" si="35"/>
        <v>1.3418331105159357E-5</v>
      </c>
      <c r="Y65">
        <f t="shared" si="36"/>
        <v>2.6181300586235851E-7</v>
      </c>
      <c r="Z65">
        <f t="shared" si="37"/>
        <v>1.2501156475214138E-5</v>
      </c>
      <c r="AB65">
        <f t="shared" si="38"/>
        <v>-7.7477848403474994</v>
      </c>
      <c r="AC65">
        <f t="shared" si="27"/>
        <v>-6.9204149358530653</v>
      </c>
      <c r="AE65">
        <f t="shared" si="43"/>
        <v>0</v>
      </c>
      <c r="AF65">
        <f t="shared" si="44"/>
        <v>0</v>
      </c>
      <c r="AG65">
        <f t="shared" si="45"/>
        <v>-1.5626445594017673E-4</v>
      </c>
      <c r="AH65">
        <f t="shared" si="46"/>
        <v>-0.67091655525796789</v>
      </c>
      <c r="AI65">
        <f t="shared" si="39"/>
        <v>-0.67107281971390809</v>
      </c>
      <c r="AJ65">
        <f t="shared" si="47"/>
        <v>-0.82736990449443404</v>
      </c>
      <c r="AK65">
        <f t="shared" si="59"/>
        <v>-0.542344938824325</v>
      </c>
      <c r="AL65">
        <f t="shared" si="40"/>
        <v>-2.0407876630326669</v>
      </c>
      <c r="AN65">
        <f t="shared" si="48"/>
        <v>0</v>
      </c>
      <c r="AO65">
        <f t="shared" si="49"/>
        <v>0</v>
      </c>
      <c r="AP65">
        <f t="shared" si="50"/>
        <v>-3.5500718308008246E-7</v>
      </c>
      <c r="AQ65">
        <f t="shared" si="51"/>
        <v>-1.5242122396350135E-3</v>
      </c>
      <c r="AR65">
        <f t="shared" si="52"/>
        <v>-1.5245672468180936E-3</v>
      </c>
      <c r="AS65">
        <f t="shared" si="53"/>
        <v>-1.8796485572653361E-3</v>
      </c>
      <c r="AT65">
        <f t="shared" si="54"/>
        <v>-1.2321186403610085E-3</v>
      </c>
      <c r="AU65">
        <f t="shared" si="55"/>
        <v>-4.6363344444444376E-3</v>
      </c>
      <c r="AW65">
        <v>62</v>
      </c>
      <c r="AX65">
        <f>IF(Z65&gt;0, (R65*SUMPRODUCT(K65:$K$98, X65:$X$98)-K65*$AZ$3)/Z65, 0)</f>
        <v>-553581.97856126924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0.52569093300000003</v>
      </c>
      <c r="Q66" s="5">
        <f t="shared" si="60"/>
        <v>12.5</v>
      </c>
      <c r="R66">
        <f t="shared" si="41"/>
        <v>50000</v>
      </c>
      <c r="S66">
        <f t="shared" si="42"/>
        <v>-1064740.5565700445</v>
      </c>
      <c r="U66">
        <f t="shared" si="57"/>
        <v>0.52569093300000003</v>
      </c>
      <c r="V66">
        <f t="shared" si="58"/>
        <v>0.01</v>
      </c>
      <c r="W66">
        <f t="shared" si="34"/>
        <v>1.2501156475214138E-5</v>
      </c>
      <c r="X66">
        <f t="shared" si="35"/>
        <v>6.5717446110343119E-6</v>
      </c>
      <c r="Y66">
        <f t="shared" si="36"/>
        <v>1.2501156475214137E-7</v>
      </c>
      <c r="Z66">
        <f t="shared" si="37"/>
        <v>5.8044002994276849E-6</v>
      </c>
      <c r="AB66">
        <f t="shared" si="38"/>
        <v>-6.9204149358530653</v>
      </c>
      <c r="AC66">
        <f t="shared" si="27"/>
        <v>-6.1801804053679659</v>
      </c>
      <c r="AE66">
        <f t="shared" si="43"/>
        <v>0</v>
      </c>
      <c r="AF66">
        <f t="shared" si="44"/>
        <v>0</v>
      </c>
      <c r="AG66">
        <f t="shared" si="45"/>
        <v>-7.2555003742846066E-5</v>
      </c>
      <c r="AH66">
        <f t="shared" si="46"/>
        <v>-0.32858723055171557</v>
      </c>
      <c r="AI66">
        <f t="shared" si="39"/>
        <v>-0.32865978555545844</v>
      </c>
      <c r="AJ66">
        <f t="shared" si="47"/>
        <v>-0.74023453048509946</v>
      </c>
      <c r="AK66">
        <f t="shared" si="59"/>
        <v>-0.48442904550971461</v>
      </c>
      <c r="AL66">
        <f t="shared" si="40"/>
        <v>-1.5533233615502726</v>
      </c>
      <c r="AN66">
        <f t="shared" si="48"/>
        <v>0</v>
      </c>
      <c r="AO66">
        <f t="shared" si="49"/>
        <v>0</v>
      </c>
      <c r="AP66">
        <f t="shared" si="50"/>
        <v>-1.4717236960197433E-7</v>
      </c>
      <c r="AQ66">
        <f t="shared" si="51"/>
        <v>-6.6651449033953687E-4</v>
      </c>
      <c r="AR66">
        <f t="shared" si="52"/>
        <v>-6.666616627091389E-4</v>
      </c>
      <c r="AS66">
        <f t="shared" si="53"/>
        <v>-1.5015100860419801E-3</v>
      </c>
      <c r="AT66">
        <f t="shared" si="54"/>
        <v>-9.8262789406467388E-4</v>
      </c>
      <c r="AU66">
        <f t="shared" si="55"/>
        <v>-3.1507996428157934E-3</v>
      </c>
      <c r="AW66">
        <v>63</v>
      </c>
      <c r="AX66">
        <f>IF(Z66&gt;0, (R66*SUMPRODUCT(K66:$K$98, X66:$X$98)-K66*$AZ$3)/Z66, 0)</f>
        <v>-1064740.5565700445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1">$C$6</f>
        <v>50000</v>
      </c>
      <c r="S67">
        <f t="shared" ref="S67:S89" si="62">AX67</f>
        <v>-2111092.0412791371</v>
      </c>
      <c r="U67">
        <f t="shared" si="57"/>
        <v>0.53963832300000003</v>
      </c>
      <c r="V67">
        <f t="shared" si="58"/>
        <v>0.01</v>
      </c>
      <c r="W67">
        <f t="shared" si="34"/>
        <v>5.8044002994276849E-6</v>
      </c>
      <c r="X67">
        <f t="shared" si="35"/>
        <v>3.132276843603854E-6</v>
      </c>
      <c r="Y67">
        <f t="shared" si="36"/>
        <v>5.8044002994276848E-8</v>
      </c>
      <c r="Z67">
        <f t="shared" si="37"/>
        <v>2.6140794528295541E-6</v>
      </c>
      <c r="AB67">
        <f t="shared" si="38"/>
        <v>-6.1801804053679659</v>
      </c>
      <c r="AC67">
        <f t="shared" si="27"/>
        <v>-5.5185623281397929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-3.2675993160369423E-5</v>
      </c>
      <c r="AH67">
        <f t="shared" ref="AH67:AH89" si="66">-X67*R67</f>
        <v>-0.1566138421801927</v>
      </c>
      <c r="AI67">
        <f t="shared" si="39"/>
        <v>-0.15664651817335307</v>
      </c>
      <c r="AJ67">
        <f t="shared" ref="AJ67:AJ89" si="67">AB67-AC67</f>
        <v>-0.66161807722817301</v>
      </c>
      <c r="AK67">
        <f t="shared" si="59"/>
        <v>-0.43261262837575765</v>
      </c>
      <c r="AL67">
        <f t="shared" si="40"/>
        <v>-1.2508772237772838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-5.9179281412508E-8</v>
      </c>
      <c r="AQ67">
        <f t="shared" ref="AQ67:AQ89" si="71">AH67*$K67</f>
        <v>-2.836423240140914E-4</v>
      </c>
      <c r="AR67">
        <f t="shared" ref="AR67:AR89" si="72">AI67*$K67</f>
        <v>-2.8370150329550393E-4</v>
      </c>
      <c r="AS67">
        <f t="shared" ref="AS67:AS89" si="73">AJ67*$K67</f>
        <v>-1.1982522516676226E-3</v>
      </c>
      <c r="AT67">
        <f t="shared" ref="AT67:AT89" si="74">AK67*$K67</f>
        <v>-7.8350195360869215E-4</v>
      </c>
      <c r="AU67">
        <f t="shared" ref="AU67:AU89" si="75">AL67*$K67</f>
        <v>-2.2654557085718188E-3</v>
      </c>
      <c r="AW67">
        <v>64</v>
      </c>
      <c r="AX67">
        <f>IF(Z67&gt;0, (R67*SUMPRODUCT(K67:$K$98, X67:$X$98)-K67*$AZ$3)/Z67, 0)</f>
        <v>-2111092.0412791371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0.55384314300000004</v>
      </c>
      <c r="Q68" s="5">
        <f t="shared" si="60"/>
        <v>12.5</v>
      </c>
      <c r="R68">
        <f t="shared" si="61"/>
        <v>50000</v>
      </c>
      <c r="S68">
        <f t="shared" si="62"/>
        <v>-4321822.703315584</v>
      </c>
      <c r="U68">
        <f t="shared" ref="U68:U89" si="77">M68</f>
        <v>0.55384314300000004</v>
      </c>
      <c r="V68">
        <f t="shared" ref="V68:V89" si="78">$C$10</f>
        <v>0.01</v>
      </c>
      <c r="W68">
        <f t="shared" si="34"/>
        <v>2.6140794528295541E-6</v>
      </c>
      <c r="X68">
        <f t="shared" si="35"/>
        <v>1.4477899802068406E-6</v>
      </c>
      <c r="Y68">
        <f t="shared" si="36"/>
        <v>2.6140794528295541E-8</v>
      </c>
      <c r="Z68">
        <f t="shared" si="37"/>
        <v>1.140148678094418E-6</v>
      </c>
      <c r="AB68">
        <f t="shared" si="38"/>
        <v>-5.5185623281397929</v>
      </c>
      <c r="AC68">
        <f t="shared" ref="AC68:AC89" si="79">S68*Z68</f>
        <v>-4.9275204421437069</v>
      </c>
      <c r="AE68">
        <f t="shared" si="63"/>
        <v>0</v>
      </c>
      <c r="AF68">
        <f t="shared" si="64"/>
        <v>0</v>
      </c>
      <c r="AG68">
        <f t="shared" si="65"/>
        <v>-1.4251858476180225E-5</v>
      </c>
      <c r="AH68">
        <f t="shared" si="66"/>
        <v>-7.2389499010342029E-2</v>
      </c>
      <c r="AI68">
        <f t="shared" si="39"/>
        <v>-7.2403750868818215E-2</v>
      </c>
      <c r="AJ68">
        <f t="shared" si="67"/>
        <v>-0.59104188599608598</v>
      </c>
      <c r="AK68">
        <f t="shared" ref="AK68:AK89" si="80">G68*SUM(AB68:AB68, AE68:AF68)</f>
        <v>-0.38629936296978556</v>
      </c>
      <c r="AL68">
        <f t="shared" si="40"/>
        <v>-1.0497449998346897</v>
      </c>
      <c r="AN68">
        <f t="shared" si="68"/>
        <v>0</v>
      </c>
      <c r="AO68">
        <f t="shared" si="69"/>
        <v>0</v>
      </c>
      <c r="AP68">
        <f t="shared" si="70"/>
        <v>-2.3045936946783937E-8</v>
      </c>
      <c r="AQ68">
        <f t="shared" si="71"/>
        <v>-1.1705728292137468E-4</v>
      </c>
      <c r="AR68">
        <f t="shared" si="72"/>
        <v>-1.1708032885832149E-4</v>
      </c>
      <c r="AS68">
        <f t="shared" si="73"/>
        <v>-9.5574300434849531E-4</v>
      </c>
      <c r="AT68">
        <f t="shared" si="74"/>
        <v>-6.2466454999282009E-4</v>
      </c>
      <c r="AU68">
        <f t="shared" si="75"/>
        <v>-1.6974878831996368E-3</v>
      </c>
      <c r="AW68">
        <v>65</v>
      </c>
      <c r="AX68">
        <f>IF(Z68&gt;0, (R68*SUMPRODUCT(K68:$K$98, X68:$X$98)-K68*$AZ$3)/Z68, 0)</f>
        <v>-4321822.703315584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0.568687897</v>
      </c>
      <c r="Q69" s="5">
        <f t="shared" ref="Q69:Q89" si="81">$C$8</f>
        <v>12.5</v>
      </c>
      <c r="R69">
        <f t="shared" si="61"/>
        <v>50000</v>
      </c>
      <c r="S69">
        <f t="shared" si="62"/>
        <v>-9159136.0452335496</v>
      </c>
      <c r="U69">
        <f t="shared" si="77"/>
        <v>0.568687897</v>
      </c>
      <c r="V69">
        <f t="shared" si="78"/>
        <v>0.01</v>
      </c>
      <c r="W69">
        <f t="shared" si="34"/>
        <v>1.140148678094418E-6</v>
      </c>
      <c r="X69">
        <f t="shared" si="35"/>
        <v>6.4838875401284449E-7</v>
      </c>
      <c r="Y69">
        <f t="shared" si="36"/>
        <v>1.1401486780944181E-8</v>
      </c>
      <c r="Z69">
        <f t="shared" si="37"/>
        <v>4.8035843730062935E-7</v>
      </c>
      <c r="AB69">
        <f t="shared" si="38"/>
        <v>-4.9275204421437069</v>
      </c>
      <c r="AC69">
        <f t="shared" si="79"/>
        <v>-4.3996682777122542</v>
      </c>
      <c r="AE69">
        <f t="shared" si="63"/>
        <v>0</v>
      </c>
      <c r="AF69">
        <f t="shared" si="64"/>
        <v>0</v>
      </c>
      <c r="AG69">
        <f t="shared" si="65"/>
        <v>-6.0044804662578664E-6</v>
      </c>
      <c r="AH69">
        <f t="shared" si="66"/>
        <v>-3.2419437700642227E-2</v>
      </c>
      <c r="AI69">
        <f t="shared" si="39"/>
        <v>-3.2425442181108488E-2</v>
      </c>
      <c r="AJ69">
        <f t="shared" si="67"/>
        <v>-0.52785216443145266</v>
      </c>
      <c r="AK69">
        <f t="shared" si="80"/>
        <v>-0.34492643095005954</v>
      </c>
      <c r="AL69">
        <f t="shared" si="40"/>
        <v>-0.90520403756262069</v>
      </c>
      <c r="AN69">
        <f t="shared" si="68"/>
        <v>0</v>
      </c>
      <c r="AO69">
        <f t="shared" si="69"/>
        <v>0</v>
      </c>
      <c r="AP69">
        <f t="shared" si="70"/>
        <v>-8.6692251434419098E-9</v>
      </c>
      <c r="AQ69">
        <f t="shared" si="71"/>
        <v>-4.680694791664699E-5</v>
      </c>
      <c r="AR69">
        <f t="shared" si="72"/>
        <v>-4.6815617141790435E-5</v>
      </c>
      <c r="AS69">
        <f t="shared" si="73"/>
        <v>-7.6210910862722773E-4</v>
      </c>
      <c r="AT69">
        <f t="shared" si="74"/>
        <v>-4.9800226757895129E-4</v>
      </c>
      <c r="AU69">
        <f t="shared" si="75"/>
        <v>-1.3069269933479693E-3</v>
      </c>
      <c r="AW69">
        <v>66</v>
      </c>
      <c r="AX69">
        <f>IF(Z69&gt;0, (R69*SUMPRODUCT(K69:$K$98, X69:$X$98)-K69*$AZ$3)/Z69, 0)</f>
        <v>-9159136.0452335496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1.2891006367421552E-3</v>
      </c>
      <c r="L70" s="2">
        <v>67</v>
      </c>
      <c r="M70" s="8">
        <v>0.58363282999999999</v>
      </c>
      <c r="Q70" s="5">
        <f t="shared" si="81"/>
        <v>12.5</v>
      </c>
      <c r="R70">
        <f t="shared" si="61"/>
        <v>50000</v>
      </c>
      <c r="S70">
        <f t="shared" si="62"/>
        <v>-20124363.640771177</v>
      </c>
      <c r="U70">
        <f t="shared" si="77"/>
        <v>0.58363282999999999</v>
      </c>
      <c r="V70">
        <f t="shared" si="78"/>
        <v>0.01</v>
      </c>
      <c r="W70">
        <f t="shared" ref="W70:W89" si="83">Z69</f>
        <v>4.8035843730062935E-7</v>
      </c>
      <c r="X70">
        <f t="shared" ref="X70:X89" si="84">U70*W70</f>
        <v>2.8035295417614385E-7</v>
      </c>
      <c r="Y70">
        <f t="shared" ref="Y70:Y89" si="85">V70*W70</f>
        <v>4.8035843730062935E-9</v>
      </c>
      <c r="Z70">
        <f t="shared" ref="Z70:Z89" si="86">MAX(0, W70-X70-Y70)</f>
        <v>1.9520189875147919E-7</v>
      </c>
      <c r="AB70">
        <f t="shared" ref="AB70:AB89" si="87">AC69</f>
        <v>-4.3996682777122542</v>
      </c>
      <c r="AC70">
        <f t="shared" si="79"/>
        <v>-3.9283139938437643</v>
      </c>
      <c r="AE70">
        <f t="shared" si="63"/>
        <v>0</v>
      </c>
      <c r="AF70">
        <f t="shared" si="64"/>
        <v>0</v>
      </c>
      <c r="AG70">
        <f t="shared" si="65"/>
        <v>-2.4400237343934898E-6</v>
      </c>
      <c r="AH70">
        <f t="shared" si="66"/>
        <v>-1.4017647708807193E-2</v>
      </c>
      <c r="AI70">
        <f t="shared" ref="AI70:AI89" si="88">SUM(AE70:AH70)</f>
        <v>-1.4020087732541587E-2</v>
      </c>
      <c r="AJ70">
        <f t="shared" si="67"/>
        <v>-0.47135428386848988</v>
      </c>
      <c r="AK70">
        <f t="shared" si="80"/>
        <v>-0.30797677943985785</v>
      </c>
      <c r="AL70">
        <f t="shared" ref="AL70:AL89" si="89">SUM(AI70:AK70)</f>
        <v>-0.79335115104088927</v>
      </c>
      <c r="AN70">
        <f t="shared" si="68"/>
        <v>0</v>
      </c>
      <c r="AO70">
        <f t="shared" si="69"/>
        <v>0</v>
      </c>
      <c r="AP70">
        <f t="shared" si="70"/>
        <v>-3.1454361496726191E-9</v>
      </c>
      <c r="AQ70">
        <f t="shared" si="71"/>
        <v>-1.8070158587050564E-5</v>
      </c>
      <c r="AR70">
        <f t="shared" si="72"/>
        <v>-1.8073304023200239E-5</v>
      </c>
      <c r="AS70">
        <f t="shared" si="73"/>
        <v>-6.0762310746601282E-4</v>
      </c>
      <c r="AT70">
        <f t="shared" si="74"/>
        <v>-3.9701306247771906E-4</v>
      </c>
      <c r="AU70">
        <f t="shared" si="75"/>
        <v>-1.022709473966932E-3</v>
      </c>
      <c r="AW70">
        <v>67</v>
      </c>
      <c r="AX70">
        <f>IF(Z70&gt;0, (R70*SUMPRODUCT(K70:$K$98, X70:$X$98)-K70*$AZ$3)/Z70, 0)</f>
        <v>-20124363.640771177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0.59833308299999999</v>
      </c>
      <c r="Q71" s="5">
        <f t="shared" si="81"/>
        <v>12.5</v>
      </c>
      <c r="R71">
        <f t="shared" si="61"/>
        <v>50000</v>
      </c>
      <c r="S71">
        <f t="shared" si="62"/>
        <v>-45876376.097481817</v>
      </c>
      <c r="U71">
        <f t="shared" si="77"/>
        <v>0.59833308299999999</v>
      </c>
      <c r="V71">
        <f t="shared" si="78"/>
        <v>0.01</v>
      </c>
      <c r="W71">
        <f t="shared" si="83"/>
        <v>1.9520189875147919E-7</v>
      </c>
      <c r="X71">
        <f t="shared" si="84"/>
        <v>1.1679575388742639E-7</v>
      </c>
      <c r="Y71">
        <f t="shared" si="85"/>
        <v>1.952018987514792E-9</v>
      </c>
      <c r="Z71">
        <f t="shared" si="86"/>
        <v>7.6454125876538011E-8</v>
      </c>
      <c r="AB71">
        <f t="shared" si="87"/>
        <v>-3.9283139938437643</v>
      </c>
      <c r="AC71">
        <f t="shared" si="79"/>
        <v>-3.5074382329162743</v>
      </c>
      <c r="AE71">
        <f t="shared" si="63"/>
        <v>0</v>
      </c>
      <c r="AF71">
        <f t="shared" si="64"/>
        <v>0</v>
      </c>
      <c r="AG71">
        <f t="shared" si="65"/>
        <v>-9.5567657345672509E-7</v>
      </c>
      <c r="AH71">
        <f t="shared" si="66"/>
        <v>-5.8397876943713191E-3</v>
      </c>
      <c r="AI71">
        <f t="shared" si="88"/>
        <v>-5.8407433709447756E-3</v>
      </c>
      <c r="AJ71">
        <f t="shared" si="67"/>
        <v>-0.42087576092749002</v>
      </c>
      <c r="AK71">
        <f t="shared" si="80"/>
        <v>-0.27498197956906351</v>
      </c>
      <c r="AL71">
        <f t="shared" si="89"/>
        <v>-0.70169848386749822</v>
      </c>
      <c r="AN71">
        <f t="shared" si="68"/>
        <v>0</v>
      </c>
      <c r="AO71">
        <f t="shared" si="69"/>
        <v>0</v>
      </c>
      <c r="AP71">
        <f t="shared" si="70"/>
        <v>-1.0999672137166297E-9</v>
      </c>
      <c r="AQ71">
        <f t="shared" si="71"/>
        <v>-6.7214946743330973E-6</v>
      </c>
      <c r="AR71">
        <f t="shared" si="72"/>
        <v>-6.7225946415468141E-6</v>
      </c>
      <c r="AS71">
        <f t="shared" si="73"/>
        <v>-4.8442072446514862E-4</v>
      </c>
      <c r="AT71">
        <f t="shared" si="74"/>
        <v>-3.1649950442419467E-4</v>
      </c>
      <c r="AU71">
        <f t="shared" si="75"/>
        <v>-8.0764282353088998E-4</v>
      </c>
      <c r="AW71">
        <v>68</v>
      </c>
      <c r="AX71">
        <f>IF(Z71&gt;0, (R71*SUMPRODUCT(K71:$K$98, X71:$X$98)-K71*$AZ$3)/Z71, 0)</f>
        <v>-45876376.097481817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0.61338487399999997</v>
      </c>
      <c r="Q72" s="5">
        <f t="shared" si="81"/>
        <v>12.5</v>
      </c>
      <c r="R72">
        <f t="shared" si="61"/>
        <v>50000</v>
      </c>
      <c r="S72">
        <f t="shared" si="62"/>
        <v>-108761227.72792763</v>
      </c>
      <c r="U72">
        <f t="shared" si="77"/>
        <v>0.61338487399999997</v>
      </c>
      <c r="V72">
        <f t="shared" si="78"/>
        <v>0.01</v>
      </c>
      <c r="W72">
        <f t="shared" si="83"/>
        <v>7.6454125876538011E-8</v>
      </c>
      <c r="X72">
        <f t="shared" si="84"/>
        <v>4.6895804367560407E-8</v>
      </c>
      <c r="Y72">
        <f t="shared" si="85"/>
        <v>7.6454125876538016E-10</v>
      </c>
      <c r="Z72">
        <f t="shared" si="86"/>
        <v>2.8793780250212225E-8</v>
      </c>
      <c r="AB72">
        <f t="shared" si="87"/>
        <v>-3.5074382329162743</v>
      </c>
      <c r="AC72">
        <f t="shared" si="79"/>
        <v>-3.1316468909412367</v>
      </c>
      <c r="AE72">
        <f t="shared" si="63"/>
        <v>0</v>
      </c>
      <c r="AF72">
        <f t="shared" si="64"/>
        <v>0</v>
      </c>
      <c r="AG72">
        <f t="shared" si="65"/>
        <v>-3.5992225312765282E-7</v>
      </c>
      <c r="AH72">
        <f t="shared" si="66"/>
        <v>-2.3447902183780203E-3</v>
      </c>
      <c r="AI72">
        <f t="shared" si="88"/>
        <v>-2.3451501406311481E-3</v>
      </c>
      <c r="AJ72">
        <f t="shared" si="67"/>
        <v>-0.37579134197503761</v>
      </c>
      <c r="AK72">
        <f t="shared" si="80"/>
        <v>-0.24552067630413923</v>
      </c>
      <c r="AL72">
        <f t="shared" si="89"/>
        <v>-0.62365716841980801</v>
      </c>
      <c r="AN72">
        <f t="shared" si="68"/>
        <v>0</v>
      </c>
      <c r="AO72">
        <f t="shared" si="69"/>
        <v>0</v>
      </c>
      <c r="AP72">
        <f t="shared" si="70"/>
        <v>-3.6987883106228347E-10</v>
      </c>
      <c r="AQ72">
        <f t="shared" si="71"/>
        <v>-2.4096544671060927E-6</v>
      </c>
      <c r="AR72">
        <f t="shared" si="72"/>
        <v>-2.410024345937155E-6</v>
      </c>
      <c r="AS72">
        <f t="shared" si="73"/>
        <v>-3.8618690865928725E-4</v>
      </c>
      <c r="AT72">
        <f t="shared" si="74"/>
        <v>-2.5231254795681635E-4</v>
      </c>
      <c r="AU72">
        <f t="shared" si="75"/>
        <v>-6.4090948096204076E-4</v>
      </c>
      <c r="AW72">
        <v>69</v>
      </c>
      <c r="AX72">
        <f>IF(Z72&gt;0, (R72*SUMPRODUCT(K72:$K$98, X72:$X$98)-K72*$AZ$3)/Z72, 0)</f>
        <v>-108761227.72792763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0.62870016699999998</v>
      </c>
      <c r="Q73" s="5">
        <f t="shared" si="81"/>
        <v>12.5</v>
      </c>
      <c r="R73">
        <f t="shared" si="61"/>
        <v>50000</v>
      </c>
      <c r="S73">
        <f t="shared" si="62"/>
        <v>-268774852.1388725</v>
      </c>
      <c r="U73">
        <f t="shared" si="77"/>
        <v>0.62870016699999998</v>
      </c>
      <c r="V73">
        <f t="shared" si="78"/>
        <v>0.01</v>
      </c>
      <c r="W73">
        <f t="shared" si="83"/>
        <v>2.8793780250212225E-8</v>
      </c>
      <c r="X73">
        <f t="shared" si="84"/>
        <v>1.8102654451869726E-8</v>
      </c>
      <c r="Y73">
        <f t="shared" si="85"/>
        <v>2.8793780250212226E-10</v>
      </c>
      <c r="Z73">
        <f t="shared" si="86"/>
        <v>1.0403187995840376E-8</v>
      </c>
      <c r="AB73">
        <f t="shared" si="87"/>
        <v>-3.1316468909412367</v>
      </c>
      <c r="AC73">
        <f t="shared" si="79"/>
        <v>-2.7961153153548906</v>
      </c>
      <c r="AE73">
        <f t="shared" si="63"/>
        <v>0</v>
      </c>
      <c r="AF73">
        <f t="shared" si="64"/>
        <v>0</v>
      </c>
      <c r="AG73">
        <f t="shared" si="65"/>
        <v>-1.300398499480047E-7</v>
      </c>
      <c r="AH73">
        <f t="shared" si="66"/>
        <v>-9.0513272259348625E-4</v>
      </c>
      <c r="AI73">
        <f t="shared" si="88"/>
        <v>-9.0526276244343423E-4</v>
      </c>
      <c r="AJ73">
        <f t="shared" si="67"/>
        <v>-0.33553157558634616</v>
      </c>
      <c r="AK73">
        <f t="shared" si="80"/>
        <v>-0.21921528236588658</v>
      </c>
      <c r="AL73">
        <f t="shared" si="89"/>
        <v>-0.55565212071467618</v>
      </c>
      <c r="AN73">
        <f t="shared" si="68"/>
        <v>0</v>
      </c>
      <c r="AO73">
        <f t="shared" si="69"/>
        <v>0</v>
      </c>
      <c r="AP73">
        <f t="shared" si="70"/>
        <v>-1.1931889276164127E-10</v>
      </c>
      <c r="AQ73">
        <f t="shared" si="71"/>
        <v>-8.3051029592365121E-7</v>
      </c>
      <c r="AR73">
        <f t="shared" si="72"/>
        <v>-8.3062961481641281E-7</v>
      </c>
      <c r="AS73">
        <f t="shared" si="73"/>
        <v>-3.0786913474246177E-4</v>
      </c>
      <c r="AT73">
        <f t="shared" si="74"/>
        <v>-2.0114237888452341E-4</v>
      </c>
      <c r="AU73">
        <f t="shared" si="75"/>
        <v>-5.098421432418016E-4</v>
      </c>
      <c r="AW73">
        <v>70</v>
      </c>
      <c r="AX73">
        <f>IF(Z73&gt;0, (R73*SUMPRODUCT(K73:$K$98, X73:$X$98)-K73*$AZ$3)/Z73, 0)</f>
        <v>-268774852.1388725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0.64417999699999995</v>
      </c>
      <c r="Q74" s="5">
        <f t="shared" si="81"/>
        <v>12.5</v>
      </c>
      <c r="R74">
        <f t="shared" si="61"/>
        <v>50000</v>
      </c>
      <c r="S74">
        <f t="shared" si="62"/>
        <v>-693937920.4572773</v>
      </c>
      <c r="U74">
        <f t="shared" si="77"/>
        <v>0.64417999699999995</v>
      </c>
      <c r="V74">
        <f t="shared" si="78"/>
        <v>0.01</v>
      </c>
      <c r="W74">
        <f t="shared" si="83"/>
        <v>1.0403187995840376E-8</v>
      </c>
      <c r="X74">
        <f t="shared" si="84"/>
        <v>6.7015256119508891E-9</v>
      </c>
      <c r="Y74">
        <f t="shared" si="85"/>
        <v>1.0403187995840376E-10</v>
      </c>
      <c r="Z74">
        <f t="shared" si="86"/>
        <v>3.5976305039310831E-9</v>
      </c>
      <c r="AB74">
        <f t="shared" si="87"/>
        <v>-2.7961153153548906</v>
      </c>
      <c r="AC74">
        <f t="shared" si="79"/>
        <v>-2.4965322304716024</v>
      </c>
      <c r="AE74">
        <f t="shared" si="63"/>
        <v>0</v>
      </c>
      <c r="AF74">
        <f t="shared" si="64"/>
        <v>0</v>
      </c>
      <c r="AG74">
        <f t="shared" si="65"/>
        <v>-4.4970381299138537E-8</v>
      </c>
      <c r="AH74">
        <f t="shared" si="66"/>
        <v>-3.3507628059754446E-4</v>
      </c>
      <c r="AI74">
        <f t="shared" si="88"/>
        <v>-3.3512125097884358E-4</v>
      </c>
      <c r="AJ74">
        <f t="shared" si="67"/>
        <v>-0.29958308488328811</v>
      </c>
      <c r="AK74">
        <f t="shared" si="80"/>
        <v>-0.19572807207484236</v>
      </c>
      <c r="AL74">
        <f t="shared" si="89"/>
        <v>-0.49564627820910934</v>
      </c>
      <c r="AN74">
        <f t="shared" si="68"/>
        <v>0</v>
      </c>
      <c r="AO74">
        <f t="shared" si="69"/>
        <v>0</v>
      </c>
      <c r="AP74">
        <f t="shared" si="70"/>
        <v>-3.6841839154274523E-11</v>
      </c>
      <c r="AQ74">
        <f t="shared" si="71"/>
        <v>-2.7451015707584786E-7</v>
      </c>
      <c r="AR74">
        <f t="shared" si="72"/>
        <v>-2.745469989150021E-7</v>
      </c>
      <c r="AS74">
        <f t="shared" si="73"/>
        <v>-2.4543247150147921E-4</v>
      </c>
      <c r="AT74">
        <f t="shared" si="74"/>
        <v>-1.6034958879692062E-4</v>
      </c>
      <c r="AU74">
        <f t="shared" si="75"/>
        <v>-4.0605660729731483E-4</v>
      </c>
      <c r="AW74">
        <v>71</v>
      </c>
      <c r="AX74">
        <f>IF(Z74&gt;0, (R74*SUMPRODUCT(K74:$K$98, X74:$X$98)-K74*$AZ$3)/Z74, 0)</f>
        <v>-693937920.4572773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0.65972661300000002</v>
      </c>
      <c r="Q75" s="5">
        <f t="shared" si="81"/>
        <v>12.5</v>
      </c>
      <c r="R75">
        <f t="shared" si="61"/>
        <v>50000</v>
      </c>
      <c r="S75">
        <f t="shared" si="62"/>
        <v>-1875983708.7189412</v>
      </c>
      <c r="U75">
        <f t="shared" si="77"/>
        <v>0.65972661300000002</v>
      </c>
      <c r="V75">
        <f t="shared" si="78"/>
        <v>0.01</v>
      </c>
      <c r="W75">
        <f t="shared" si="83"/>
        <v>3.5976305039310831E-9</v>
      </c>
      <c r="X75">
        <f t="shared" si="84"/>
        <v>2.3734525871839369E-9</v>
      </c>
      <c r="Y75">
        <f t="shared" si="85"/>
        <v>3.5976305039310829E-11</v>
      </c>
      <c r="Z75">
        <f t="shared" si="86"/>
        <v>1.1882016117078354E-9</v>
      </c>
      <c r="AB75">
        <f t="shared" si="87"/>
        <v>-2.4965322304716024</v>
      </c>
      <c r="AC75">
        <f t="shared" si="79"/>
        <v>-2.2290468662374883</v>
      </c>
      <c r="AE75">
        <f t="shared" si="63"/>
        <v>0</v>
      </c>
      <c r="AF75">
        <f t="shared" si="64"/>
        <v>0</v>
      </c>
      <c r="AG75">
        <f t="shared" si="65"/>
        <v>-1.4852520146347942E-8</v>
      </c>
      <c r="AH75">
        <f t="shared" si="66"/>
        <v>-1.1867262935919684E-4</v>
      </c>
      <c r="AI75">
        <f t="shared" si="88"/>
        <v>-1.1868748187934319E-4</v>
      </c>
      <c r="AJ75">
        <f t="shared" si="67"/>
        <v>-0.26748536423411418</v>
      </c>
      <c r="AK75">
        <f t="shared" si="80"/>
        <v>-0.17475725613301218</v>
      </c>
      <c r="AL75">
        <f t="shared" si="89"/>
        <v>-0.44236130784900568</v>
      </c>
      <c r="AN75">
        <f t="shared" si="68"/>
        <v>0</v>
      </c>
      <c r="AO75">
        <f t="shared" si="69"/>
        <v>0</v>
      </c>
      <c r="AP75">
        <f t="shared" si="70"/>
        <v>-1.0864177679278088E-11</v>
      </c>
      <c r="AQ75">
        <f t="shared" si="71"/>
        <v>-8.6805506292643978E-8</v>
      </c>
      <c r="AR75">
        <f t="shared" si="72"/>
        <v>-8.6816370470323256E-8</v>
      </c>
      <c r="AS75">
        <f t="shared" si="73"/>
        <v>-1.9565760524219088E-4</v>
      </c>
      <c r="AT75">
        <f t="shared" si="74"/>
        <v>-1.2782974624269379E-4</v>
      </c>
      <c r="AU75">
        <f t="shared" si="75"/>
        <v>-3.2357416785535497E-4</v>
      </c>
      <c r="AW75">
        <v>72</v>
      </c>
      <c r="AX75">
        <f>IF(Z75&gt;0, (R75*SUMPRODUCT(K75:$K$98, X75:$X$98)-K75*$AZ$3)/Z75, 0)</f>
        <v>-1875983708.7189412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0.67535580100000003</v>
      </c>
      <c r="Q76" s="5">
        <f t="shared" si="81"/>
        <v>12.5</v>
      </c>
      <c r="R76">
        <f t="shared" si="61"/>
        <v>50000</v>
      </c>
      <c r="S76">
        <f t="shared" si="62"/>
        <v>-5323427291.7629023</v>
      </c>
      <c r="U76">
        <f t="shared" si="77"/>
        <v>0.67535580100000003</v>
      </c>
      <c r="V76">
        <f t="shared" si="78"/>
        <v>0.01</v>
      </c>
      <c r="W76">
        <f t="shared" si="83"/>
        <v>1.1882016117078354E-9</v>
      </c>
      <c r="X76">
        <f t="shared" si="84"/>
        <v>8.0245885122443615E-10</v>
      </c>
      <c r="Y76">
        <f t="shared" si="85"/>
        <v>1.1882016117078355E-11</v>
      </c>
      <c r="Z76">
        <f t="shared" si="86"/>
        <v>3.7386074436632087E-10</v>
      </c>
      <c r="AB76">
        <f t="shared" si="87"/>
        <v>-2.2290468662374883</v>
      </c>
      <c r="AC76">
        <f t="shared" si="79"/>
        <v>-1.9902204898784661</v>
      </c>
      <c r="AE76">
        <f t="shared" si="63"/>
        <v>0</v>
      </c>
      <c r="AF76">
        <f t="shared" si="64"/>
        <v>0</v>
      </c>
      <c r="AG76">
        <f t="shared" si="65"/>
        <v>-4.6732593045790111E-9</v>
      </c>
      <c r="AH76">
        <f t="shared" si="66"/>
        <v>-4.0122942561221808E-5</v>
      </c>
      <c r="AI76">
        <f t="shared" si="88"/>
        <v>-4.0127615820526386E-5</v>
      </c>
      <c r="AJ76">
        <f t="shared" si="67"/>
        <v>-0.23882637635902215</v>
      </c>
      <c r="AK76">
        <f t="shared" si="80"/>
        <v>-0.15603328063662419</v>
      </c>
      <c r="AL76">
        <f t="shared" si="89"/>
        <v>-0.39489978461146691</v>
      </c>
      <c r="AN76">
        <f t="shared" si="68"/>
        <v>0</v>
      </c>
      <c r="AO76">
        <f t="shared" si="69"/>
        <v>0</v>
      </c>
      <c r="AP76">
        <f t="shared" si="70"/>
        <v>-3.0520986461519044E-12</v>
      </c>
      <c r="AQ76">
        <f t="shared" si="71"/>
        <v>-2.6204233638554193E-8</v>
      </c>
      <c r="AR76">
        <f t="shared" si="72"/>
        <v>-2.6207285737200345E-8</v>
      </c>
      <c r="AS76">
        <f t="shared" si="73"/>
        <v>-1.5597714837619123E-4</v>
      </c>
      <c r="AT76">
        <f t="shared" si="74"/>
        <v>-1.0190510167476824E-4</v>
      </c>
      <c r="AU76">
        <f t="shared" si="75"/>
        <v>-2.5790845733669667E-4</v>
      </c>
      <c r="AW76">
        <v>73</v>
      </c>
      <c r="AX76">
        <f>IF(Z76&gt;0, (R76*SUMPRODUCT(K76:$K$98, X76:$X$98)-K76*$AZ$3)/Z76, 0)</f>
        <v>-5323427291.7629023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0.69109609699999996</v>
      </c>
      <c r="Q77" s="5">
        <f t="shared" si="81"/>
        <v>12.5</v>
      </c>
      <c r="R77">
        <f t="shared" si="61"/>
        <v>50000</v>
      </c>
      <c r="S77">
        <f t="shared" si="62"/>
        <v>-15901632912.313715</v>
      </c>
      <c r="U77">
        <f t="shared" si="77"/>
        <v>0.69109609699999996</v>
      </c>
      <c r="V77">
        <f t="shared" si="78"/>
        <v>0.01</v>
      </c>
      <c r="W77">
        <f t="shared" si="83"/>
        <v>3.7386074436632087E-10</v>
      </c>
      <c r="X77">
        <f t="shared" si="84"/>
        <v>2.5837370125307905E-10</v>
      </c>
      <c r="Y77">
        <f t="shared" si="85"/>
        <v>3.7386074436632089E-12</v>
      </c>
      <c r="Z77">
        <f t="shared" si="86"/>
        <v>1.117484356695786E-10</v>
      </c>
      <c r="AB77">
        <f t="shared" si="87"/>
        <v>-1.9902204898784661</v>
      </c>
      <c r="AC77">
        <f t="shared" si="79"/>
        <v>-1.7769826025429429</v>
      </c>
      <c r="AE77">
        <f t="shared" si="63"/>
        <v>0</v>
      </c>
      <c r="AF77">
        <f t="shared" si="64"/>
        <v>0</v>
      </c>
      <c r="AG77">
        <f t="shared" si="65"/>
        <v>-1.3968554458697324E-9</v>
      </c>
      <c r="AH77">
        <f t="shared" si="66"/>
        <v>-1.2918685062653953E-5</v>
      </c>
      <c r="AI77">
        <f t="shared" si="88"/>
        <v>-1.2920081918099823E-5</v>
      </c>
      <c r="AJ77">
        <f t="shared" si="67"/>
        <v>-0.21323788733552318</v>
      </c>
      <c r="AK77">
        <f t="shared" si="80"/>
        <v>-0.13931543429149265</v>
      </c>
      <c r="AL77">
        <f t="shared" si="89"/>
        <v>-0.35256624170893391</v>
      </c>
      <c r="AN77">
        <f t="shared" si="68"/>
        <v>0</v>
      </c>
      <c r="AO77">
        <f t="shared" si="69"/>
        <v>0</v>
      </c>
      <c r="AP77">
        <f t="shared" si="70"/>
        <v>-8.145394622105537E-13</v>
      </c>
      <c r="AQ77">
        <f t="shared" si="71"/>
        <v>-7.533190935766302E-9</v>
      </c>
      <c r="AR77">
        <f t="shared" si="72"/>
        <v>-7.5340054752285131E-9</v>
      </c>
      <c r="AS77">
        <f t="shared" si="73"/>
        <v>-1.2434405763800824E-4</v>
      </c>
      <c r="AT77">
        <f t="shared" si="74"/>
        <v>-8.1238126150388255E-5</v>
      </c>
      <c r="AU77">
        <f t="shared" si="75"/>
        <v>-2.055897177938717E-4</v>
      </c>
      <c r="AW77">
        <v>74</v>
      </c>
      <c r="AX77">
        <f>IF(Z77&gt;0, (R77*SUMPRODUCT(K77:$K$98, X77:$X$98)-K77*$AZ$3)/Z77, 0)</f>
        <v>-15901632912.313715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0.70685825099999999</v>
      </c>
      <c r="Q78" s="5">
        <f t="shared" si="81"/>
        <v>12.5</v>
      </c>
      <c r="R78">
        <f t="shared" si="61"/>
        <v>50000</v>
      </c>
      <c r="S78">
        <f t="shared" si="62"/>
        <v>-50144094385.739059</v>
      </c>
      <c r="U78">
        <f t="shared" si="77"/>
        <v>0.70685825099999999</v>
      </c>
      <c r="V78">
        <f t="shared" si="78"/>
        <v>0.01</v>
      </c>
      <c r="W78">
        <f t="shared" si="83"/>
        <v>1.117484356695786E-10</v>
      </c>
      <c r="X78">
        <f t="shared" si="84"/>
        <v>7.8990303789384343E-11</v>
      </c>
      <c r="Y78">
        <f t="shared" si="85"/>
        <v>1.117484356695786E-12</v>
      </c>
      <c r="Z78">
        <f t="shared" si="86"/>
        <v>3.1640647523498472E-11</v>
      </c>
      <c r="AB78">
        <f t="shared" si="87"/>
        <v>-1.7769826025429429</v>
      </c>
      <c r="AC78">
        <f t="shared" si="79"/>
        <v>-1.5865916158442082</v>
      </c>
      <c r="AE78">
        <f t="shared" si="63"/>
        <v>0</v>
      </c>
      <c r="AF78">
        <f t="shared" si="64"/>
        <v>0</v>
      </c>
      <c r="AG78">
        <f t="shared" si="65"/>
        <v>-3.9550809404373088E-10</v>
      </c>
      <c r="AH78">
        <f t="shared" si="66"/>
        <v>-3.9495151894692173E-6</v>
      </c>
      <c r="AI78">
        <f t="shared" si="88"/>
        <v>-3.9499106975632611E-6</v>
      </c>
      <c r="AJ78">
        <f t="shared" si="67"/>
        <v>-0.19039098669873478</v>
      </c>
      <c r="AK78">
        <f t="shared" si="80"/>
        <v>-0.12438878217800602</v>
      </c>
      <c r="AL78">
        <f t="shared" si="89"/>
        <v>-0.31478371878743838</v>
      </c>
      <c r="AN78">
        <f t="shared" si="68"/>
        <v>0</v>
      </c>
      <c r="AO78">
        <f t="shared" si="69"/>
        <v>0</v>
      </c>
      <c r="AP78">
        <f t="shared" si="70"/>
        <v>-2.0591975710697823E-13</v>
      </c>
      <c r="AQ78">
        <f t="shared" si="71"/>
        <v>-2.0562997843879738E-9</v>
      </c>
      <c r="AR78">
        <f t="shared" si="72"/>
        <v>-2.0565057041450809E-9</v>
      </c>
      <c r="AS78">
        <f t="shared" si="73"/>
        <v>-9.912632971811319E-5</v>
      </c>
      <c r="AT78">
        <f t="shared" si="74"/>
        <v>-6.4762537603328283E-5</v>
      </c>
      <c r="AU78">
        <f t="shared" si="75"/>
        <v>-1.6389092382714565E-4</v>
      </c>
      <c r="AW78">
        <v>75</v>
      </c>
      <c r="AX78">
        <f>IF(Z78&gt;0, (R78*SUMPRODUCT(K78:$K$98, X78:$X$98)-K78*$AZ$3)/Z78, 0)</f>
        <v>-50144094385.739059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0.722550582</v>
      </c>
      <c r="Q79" s="5">
        <f t="shared" si="81"/>
        <v>12.5</v>
      </c>
      <c r="R79">
        <f t="shared" si="61"/>
        <v>50000</v>
      </c>
      <c r="S79">
        <f t="shared" si="62"/>
        <v>-167401795954.06473</v>
      </c>
      <c r="U79">
        <f t="shared" si="77"/>
        <v>0.722550582</v>
      </c>
      <c r="V79">
        <f t="shared" si="78"/>
        <v>0.01</v>
      </c>
      <c r="W79">
        <f t="shared" si="83"/>
        <v>3.1640647523498472E-11</v>
      </c>
      <c r="X79">
        <f t="shared" si="84"/>
        <v>2.2861968282960678E-11</v>
      </c>
      <c r="Y79">
        <f t="shared" si="85"/>
        <v>3.1640647523498472E-13</v>
      </c>
      <c r="Z79">
        <f t="shared" si="86"/>
        <v>8.4622727653028082E-12</v>
      </c>
      <c r="AB79">
        <f t="shared" si="87"/>
        <v>-1.5865916158442082</v>
      </c>
      <c r="AC79">
        <f t="shared" si="79"/>
        <v>-1.4165996587648597</v>
      </c>
      <c r="AE79">
        <f t="shared" si="63"/>
        <v>0</v>
      </c>
      <c r="AF79">
        <f t="shared" si="64"/>
        <v>0</v>
      </c>
      <c r="AG79">
        <f t="shared" si="65"/>
        <v>-1.0577840956628511E-10</v>
      </c>
      <c r="AH79">
        <f t="shared" si="66"/>
        <v>-1.1430984141480339E-6</v>
      </c>
      <c r="AI79">
        <f t="shared" si="88"/>
        <v>-1.1432041925576002E-6</v>
      </c>
      <c r="AJ79">
        <f t="shared" si="67"/>
        <v>-0.16999195707934844</v>
      </c>
      <c r="AK79">
        <f t="shared" si="80"/>
        <v>-0.11106141310909458</v>
      </c>
      <c r="AL79">
        <f t="shared" si="89"/>
        <v>-0.2810545133926356</v>
      </c>
      <c r="AN79">
        <f t="shared" si="68"/>
        <v>0</v>
      </c>
      <c r="AO79">
        <f t="shared" si="69"/>
        <v>0</v>
      </c>
      <c r="AP79">
        <f t="shared" si="70"/>
        <v>-4.9172427850859546E-14</v>
      </c>
      <c r="AQ79">
        <f t="shared" si="71"/>
        <v>-5.3138371551052045E-10</v>
      </c>
      <c r="AR79">
        <f t="shared" si="72"/>
        <v>-5.3143288793837138E-10</v>
      </c>
      <c r="AS79">
        <f t="shared" si="73"/>
        <v>-7.9022905326182202E-5</v>
      </c>
      <c r="AT79">
        <f t="shared" si="74"/>
        <v>-5.1628298681303886E-5</v>
      </c>
      <c r="AU79">
        <f t="shared" si="75"/>
        <v>-1.3065173544037404E-4</v>
      </c>
      <c r="AW79">
        <v>76</v>
      </c>
      <c r="AX79">
        <f>IF(Z79&gt;0, (R79*SUMPRODUCT(K79:$K$98, X79:$X$98)-K79*$AZ$3)/Z79, 0)</f>
        <v>-167401795954.06473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4.1505590430299886E-4</v>
      </c>
      <c r="L80" s="2">
        <v>77</v>
      </c>
      <c r="M80" s="8">
        <v>0.74076925400000004</v>
      </c>
      <c r="Q80" s="5">
        <f t="shared" si="81"/>
        <v>12.5</v>
      </c>
      <c r="R80">
        <f t="shared" si="61"/>
        <v>50000</v>
      </c>
      <c r="S80">
        <f t="shared" si="62"/>
        <v>-599708870985.95154</v>
      </c>
      <c r="U80">
        <f t="shared" si="77"/>
        <v>0.74076925400000004</v>
      </c>
      <c r="V80">
        <f t="shared" si="78"/>
        <v>0.01</v>
      </c>
      <c r="W80">
        <f t="shared" si="83"/>
        <v>8.4622727653028082E-12</v>
      </c>
      <c r="X80">
        <f t="shared" si="84"/>
        <v>6.2685914834978786E-12</v>
      </c>
      <c r="Y80">
        <f t="shared" si="85"/>
        <v>8.4622727653028086E-14</v>
      </c>
      <c r="Z80">
        <f t="shared" si="86"/>
        <v>2.1090585541519017E-12</v>
      </c>
      <c r="AB80">
        <f t="shared" si="87"/>
        <v>-1.4165996587648597</v>
      </c>
      <c r="AC80">
        <f t="shared" si="79"/>
        <v>-1.2648211243537002</v>
      </c>
      <c r="AE80">
        <f t="shared" si="63"/>
        <v>0</v>
      </c>
      <c r="AF80">
        <f t="shared" si="64"/>
        <v>0</v>
      </c>
      <c r="AG80">
        <f t="shared" si="65"/>
        <v>-2.6363231926898771E-11</v>
      </c>
      <c r="AH80">
        <f t="shared" si="66"/>
        <v>-3.1342957417489394E-7</v>
      </c>
      <c r="AI80">
        <f t="shared" si="88"/>
        <v>-3.1345593740682085E-7</v>
      </c>
      <c r="AJ80">
        <f t="shared" si="67"/>
        <v>-0.15177853441115952</v>
      </c>
      <c r="AK80">
        <f t="shared" si="80"/>
        <v>-9.916197611354019E-2</v>
      </c>
      <c r="AL80">
        <f t="shared" si="89"/>
        <v>-0.25094082398063711</v>
      </c>
      <c r="AN80">
        <f t="shared" si="68"/>
        <v>0</v>
      </c>
      <c r="AO80">
        <f t="shared" si="69"/>
        <v>0</v>
      </c>
      <c r="AP80">
        <f t="shared" si="70"/>
        <v>-1.094221506776866E-14</v>
      </c>
      <c r="AQ80">
        <f t="shared" si="71"/>
        <v>-1.3009079534446446E-10</v>
      </c>
      <c r="AR80">
        <f t="shared" si="72"/>
        <v>-1.3010173755953225E-10</v>
      </c>
      <c r="AS80">
        <f t="shared" si="73"/>
        <v>-6.2996576853807646E-5</v>
      </c>
      <c r="AT80">
        <f t="shared" si="74"/>
        <v>-4.1157763668277797E-5</v>
      </c>
      <c r="AU80">
        <f t="shared" si="75"/>
        <v>-1.04154470623823E-4</v>
      </c>
      <c r="AW80">
        <v>77</v>
      </c>
      <c r="AX80">
        <f>IF(Z80&gt;0, (R80*SUMPRODUCT(K80:$K$98, X80:$X$98)-K80*$AZ$3)/Z80, 0)</f>
        <v>-599708870985.95154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3.7058562884196325E-4</v>
      </c>
      <c r="L81" s="2">
        <v>78</v>
      </c>
      <c r="M81" s="8">
        <v>0.75888896100000003</v>
      </c>
      <c r="Q81" s="5">
        <f t="shared" si="81"/>
        <v>12.5</v>
      </c>
      <c r="R81">
        <f t="shared" si="61"/>
        <v>50000</v>
      </c>
      <c r="S81">
        <f t="shared" si="62"/>
        <v>-2316870502874.4775</v>
      </c>
      <c r="U81">
        <f t="shared" si="77"/>
        <v>0.75888896100000003</v>
      </c>
      <c r="V81">
        <f t="shared" si="78"/>
        <v>0.01</v>
      </c>
      <c r="W81">
        <f t="shared" si="83"/>
        <v>2.1090585541519017E-12</v>
      </c>
      <c r="X81">
        <f t="shared" si="84"/>
        <v>1.600541254848499E-12</v>
      </c>
      <c r="Y81">
        <f t="shared" si="85"/>
        <v>2.1090585541519018E-14</v>
      </c>
      <c r="Z81">
        <f t="shared" si="86"/>
        <v>4.8742671376188361E-13</v>
      </c>
      <c r="AB81">
        <f t="shared" si="87"/>
        <v>-1.2648211243537002</v>
      </c>
      <c r="AC81">
        <f t="shared" si="79"/>
        <v>-1.1293045754279494</v>
      </c>
      <c r="AE81">
        <f t="shared" si="63"/>
        <v>0</v>
      </c>
      <c r="AF81">
        <f t="shared" si="64"/>
        <v>0</v>
      </c>
      <c r="AG81">
        <f t="shared" si="65"/>
        <v>-6.0928339220235451E-12</v>
      </c>
      <c r="AH81">
        <f t="shared" si="66"/>
        <v>-8.0027062742424953E-8</v>
      </c>
      <c r="AI81">
        <f t="shared" si="88"/>
        <v>-8.0033155576346978E-8</v>
      </c>
      <c r="AJ81">
        <f t="shared" si="67"/>
        <v>-0.13551654892575082</v>
      </c>
      <c r="AK81">
        <f t="shared" si="80"/>
        <v>-8.8537478704759018E-2</v>
      </c>
      <c r="AL81">
        <f t="shared" si="89"/>
        <v>-0.2240541076636654</v>
      </c>
      <c r="AN81">
        <f t="shared" si="68"/>
        <v>0</v>
      </c>
      <c r="AO81">
        <f t="shared" si="69"/>
        <v>0</v>
      </c>
      <c r="AP81">
        <f t="shared" si="70"/>
        <v>-2.2579166904227407E-15</v>
      </c>
      <c r="AQ81">
        <f t="shared" si="71"/>
        <v>-2.96568793707768E-11</v>
      </c>
      <c r="AR81">
        <f t="shared" si="72"/>
        <v>-2.9659137287467225E-11</v>
      </c>
      <c r="AS81">
        <f t="shared" si="73"/>
        <v>-5.0220485502142046E-5</v>
      </c>
      <c r="AT81">
        <f t="shared" si="74"/>
        <v>-3.2810717221885052E-5</v>
      </c>
      <c r="AU81">
        <f t="shared" si="75"/>
        <v>-8.3031232383164386E-5</v>
      </c>
      <c r="AW81">
        <v>78</v>
      </c>
      <c r="AX81">
        <f>IF(Z81&gt;0, (R81*SUMPRODUCT(K81:$K$98, X81:$X$98)-K81*$AZ$3)/Z81, 0)</f>
        <v>-2316870502874.4775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3.3088002575175287E-4</v>
      </c>
      <c r="L82" s="2">
        <v>79</v>
      </c>
      <c r="M82" s="8">
        <v>0.77688723800000004</v>
      </c>
      <c r="Q82" s="5">
        <f t="shared" si="81"/>
        <v>12.5</v>
      </c>
      <c r="R82">
        <f t="shared" si="61"/>
        <v>50000</v>
      </c>
      <c r="S82">
        <f t="shared" si="62"/>
        <v>-9706759736984.3125</v>
      </c>
      <c r="U82">
        <f t="shared" si="77"/>
        <v>0.77688723800000004</v>
      </c>
      <c r="V82">
        <f t="shared" si="78"/>
        <v>0.01</v>
      </c>
      <c r="W82">
        <f t="shared" si="83"/>
        <v>4.8742671376188361E-13</v>
      </c>
      <c r="X82">
        <f t="shared" si="84"/>
        <v>3.7867559338188634E-13</v>
      </c>
      <c r="Y82">
        <f t="shared" si="85"/>
        <v>4.8742671376188359E-15</v>
      </c>
      <c r="Z82">
        <f t="shared" si="86"/>
        <v>1.0387685324237843E-13</v>
      </c>
      <c r="AB82">
        <f t="shared" si="87"/>
        <v>-1.1293045754279494</v>
      </c>
      <c r="AC82">
        <f t="shared" si="79"/>
        <v>-1.0083076566577474</v>
      </c>
      <c r="AE82">
        <f t="shared" si="63"/>
        <v>0</v>
      </c>
      <c r="AF82">
        <f t="shared" si="64"/>
        <v>0</v>
      </c>
      <c r="AG82">
        <f t="shared" si="65"/>
        <v>-1.2984606655297304E-12</v>
      </c>
      <c r="AH82">
        <f t="shared" si="66"/>
        <v>-1.8933779669094316E-8</v>
      </c>
      <c r="AI82">
        <f t="shared" si="88"/>
        <v>-1.8935078129759845E-8</v>
      </c>
      <c r="AJ82">
        <f t="shared" si="67"/>
        <v>-0.12099691877020202</v>
      </c>
      <c r="AK82">
        <f t="shared" si="80"/>
        <v>-7.9051320279956469E-2</v>
      </c>
      <c r="AL82">
        <f t="shared" si="89"/>
        <v>-0.20004825798523662</v>
      </c>
      <c r="AN82">
        <f t="shared" si="68"/>
        <v>0</v>
      </c>
      <c r="AO82">
        <f t="shared" si="69"/>
        <v>0</v>
      </c>
      <c r="AP82">
        <f t="shared" si="70"/>
        <v>-4.2963469844811539E-16</v>
      </c>
      <c r="AQ82">
        <f t="shared" si="71"/>
        <v>-6.2648095044879423E-12</v>
      </c>
      <c r="AR82">
        <f t="shared" si="72"/>
        <v>-6.2652391391863902E-12</v>
      </c>
      <c r="AS82">
        <f t="shared" si="73"/>
        <v>-4.0035463598567195E-5</v>
      </c>
      <c r="AT82">
        <f t="shared" si="74"/>
        <v>-2.6156502889942059E-5</v>
      </c>
      <c r="AU82">
        <f t="shared" si="75"/>
        <v>-6.6191972753748391E-5</v>
      </c>
      <c r="AW82">
        <v>79</v>
      </c>
      <c r="AX82">
        <f>IF(Z82&gt;0, (R82*SUMPRODUCT(K82:$K$98, X82:$X$98)-K82*$AZ$3)/Z82, 0)</f>
        <v>-9706759736984.3125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2.9542859442120787E-4</v>
      </c>
      <c r="L83" s="2">
        <v>80</v>
      </c>
      <c r="M83" s="8">
        <v>0.79474162100000001</v>
      </c>
      <c r="Q83" s="5">
        <f t="shared" si="81"/>
        <v>12.5</v>
      </c>
      <c r="R83">
        <f t="shared" si="61"/>
        <v>50000</v>
      </c>
      <c r="S83">
        <f t="shared" si="62"/>
        <v>-44386058153319.438</v>
      </c>
      <c r="U83">
        <f t="shared" si="77"/>
        <v>0.79474162100000001</v>
      </c>
      <c r="V83">
        <f t="shared" si="78"/>
        <v>0.01</v>
      </c>
      <c r="W83">
        <f t="shared" si="83"/>
        <v>1.0387685324237843E-13</v>
      </c>
      <c r="X83">
        <f t="shared" si="84"/>
        <v>8.2555258730226943E-14</v>
      </c>
      <c r="Y83">
        <f t="shared" si="85"/>
        <v>1.0387685324237844E-15</v>
      </c>
      <c r="Z83">
        <f t="shared" si="86"/>
        <v>2.0282825979727706E-14</v>
      </c>
      <c r="AB83">
        <f t="shared" si="87"/>
        <v>-1.0083076566577474</v>
      </c>
      <c r="AC83">
        <f t="shared" si="79"/>
        <v>-0.90027469344985223</v>
      </c>
      <c r="AE83">
        <f t="shared" si="63"/>
        <v>0</v>
      </c>
      <c r="AF83">
        <f t="shared" si="64"/>
        <v>0</v>
      </c>
      <c r="AG83">
        <f t="shared" si="65"/>
        <v>-2.5353532474659634E-13</v>
      </c>
      <c r="AH83">
        <f t="shared" si="66"/>
        <v>-4.1277629365113472E-9</v>
      </c>
      <c r="AI83">
        <f t="shared" si="88"/>
        <v>-4.1280164718360942E-9</v>
      </c>
      <c r="AJ83">
        <f t="shared" si="67"/>
        <v>-0.10803296320789513</v>
      </c>
      <c r="AK83">
        <f t="shared" si="80"/>
        <v>-7.0581535966042316E-2</v>
      </c>
      <c r="AL83">
        <f t="shared" si="89"/>
        <v>-0.17861450330195391</v>
      </c>
      <c r="AN83">
        <f t="shared" si="68"/>
        <v>0</v>
      </c>
      <c r="AO83">
        <f t="shared" si="69"/>
        <v>0</v>
      </c>
      <c r="AP83">
        <f t="shared" si="70"/>
        <v>-7.490158462601144E-17</v>
      </c>
      <c r="AQ83">
        <f t="shared" si="71"/>
        <v>-1.2194592024375048E-12</v>
      </c>
      <c r="AR83">
        <f t="shared" si="72"/>
        <v>-1.2195341040221309E-12</v>
      </c>
      <c r="AS83">
        <f t="shared" si="73"/>
        <v>-3.1916026471666524E-5</v>
      </c>
      <c r="AT83">
        <f t="shared" si="74"/>
        <v>-2.0851803962537813E-5</v>
      </c>
      <c r="AU83">
        <f t="shared" si="75"/>
        <v>-5.2767831653738434E-5</v>
      </c>
      <c r="AW83">
        <v>80</v>
      </c>
      <c r="AX83">
        <f>IF(Z83&gt;0, (R83*SUMPRODUCT(K83:$K$98, X83:$X$98)-K83*$AZ$3)/Z83, 0)</f>
        <v>-44386058153319.438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2.6377553073322132E-4</v>
      </c>
      <c r="L84" s="2">
        <v>81</v>
      </c>
      <c r="M84" s="8">
        <v>0.81243025300000005</v>
      </c>
      <c r="Q84" s="5">
        <f t="shared" si="81"/>
        <v>12.5</v>
      </c>
      <c r="R84">
        <f t="shared" si="61"/>
        <v>50000</v>
      </c>
      <c r="S84">
        <f t="shared" si="62"/>
        <v>-223182212820949.28</v>
      </c>
      <c r="U84">
        <f t="shared" si="77"/>
        <v>0.81243025300000005</v>
      </c>
      <c r="V84">
        <f t="shared" si="78"/>
        <v>0.01</v>
      </c>
      <c r="W84">
        <f t="shared" si="83"/>
        <v>2.0282825979727706E-14</v>
      </c>
      <c r="X84">
        <f t="shared" si="84"/>
        <v>1.6478381442265155E-14</v>
      </c>
      <c r="Y84">
        <f t="shared" si="85"/>
        <v>2.0282825979727707E-16</v>
      </c>
      <c r="Z84">
        <f t="shared" si="86"/>
        <v>3.6016162776652741E-15</v>
      </c>
      <c r="AB84">
        <f t="shared" si="87"/>
        <v>-0.90027469344985223</v>
      </c>
      <c r="AC84">
        <f t="shared" si="79"/>
        <v>-0.80381669058128635</v>
      </c>
      <c r="AE84">
        <f t="shared" si="63"/>
        <v>0</v>
      </c>
      <c r="AF84">
        <f t="shared" si="64"/>
        <v>0</v>
      </c>
      <c r="AG84">
        <f t="shared" si="65"/>
        <v>-4.5020203470815925E-14</v>
      </c>
      <c r="AH84">
        <f t="shared" si="66"/>
        <v>-8.2391907211325774E-10</v>
      </c>
      <c r="AI84">
        <f t="shared" si="88"/>
        <v>-8.2396409231672852E-10</v>
      </c>
      <c r="AJ84">
        <f t="shared" si="67"/>
        <v>-9.6458002868565873E-2</v>
      </c>
      <c r="AK84">
        <f t="shared" si="80"/>
        <v>-6.3019228541489655E-2</v>
      </c>
      <c r="AL84">
        <f t="shared" si="89"/>
        <v>-0.15947723223401961</v>
      </c>
      <c r="AN84">
        <f t="shared" si="68"/>
        <v>0</v>
      </c>
      <c r="AO84">
        <f t="shared" si="69"/>
        <v>0</v>
      </c>
      <c r="AP84">
        <f t="shared" si="70"/>
        <v>-1.1875228064232082E-17</v>
      </c>
      <c r="AQ84">
        <f t="shared" si="71"/>
        <v>-2.173296905278978E-13</v>
      </c>
      <c r="AR84">
        <f t="shared" si="72"/>
        <v>-2.1734156575596202E-13</v>
      </c>
      <c r="AS84">
        <f t="shared" si="73"/>
        <v>-2.5443260900122548E-5</v>
      </c>
      <c r="AT84">
        <f t="shared" si="74"/>
        <v>-1.6622930454929604E-5</v>
      </c>
      <c r="AU84">
        <f t="shared" si="75"/>
        <v>-4.2066191572393711E-5</v>
      </c>
      <c r="AW84">
        <v>81</v>
      </c>
      <c r="AX84">
        <f>IF(Z84&gt;0, (R84*SUMPRODUCT(K84:$K$98, X84:$X$98)-K84*$AZ$3)/Z84, 0)</f>
        <v>-223182212820949.28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2.3551386672609044E-4</v>
      </c>
      <c r="L85" s="2">
        <v>82</v>
      </c>
      <c r="M85" s="8">
        <v>0.830029028</v>
      </c>
      <c r="Q85" s="5">
        <f t="shared" si="81"/>
        <v>12.5</v>
      </c>
      <c r="R85">
        <f t="shared" si="61"/>
        <v>50000</v>
      </c>
      <c r="S85">
        <f t="shared" si="62"/>
        <v>-1245662449784329</v>
      </c>
      <c r="U85">
        <f t="shared" si="77"/>
        <v>0.830029028</v>
      </c>
      <c r="V85">
        <f t="shared" si="78"/>
        <v>0.01</v>
      </c>
      <c r="W85">
        <f t="shared" si="83"/>
        <v>3.6016162776652741E-15</v>
      </c>
      <c r="X85">
        <f t="shared" si="84"/>
        <v>2.9894460581794857E-15</v>
      </c>
      <c r="Y85">
        <f t="shared" si="85"/>
        <v>3.6016162776652741E-17</v>
      </c>
      <c r="Z85">
        <f t="shared" si="86"/>
        <v>5.7615405670913555E-16</v>
      </c>
      <c r="AB85">
        <f t="shared" si="87"/>
        <v>-0.80381669058128635</v>
      </c>
      <c r="AC85">
        <f t="shared" si="79"/>
        <v>-0.71769347373348102</v>
      </c>
      <c r="AE85">
        <f t="shared" si="63"/>
        <v>0</v>
      </c>
      <c r="AF85">
        <f t="shared" si="64"/>
        <v>0</v>
      </c>
      <c r="AG85">
        <f t="shared" si="65"/>
        <v>-7.201925708864194E-15</v>
      </c>
      <c r="AH85">
        <f t="shared" si="66"/>
        <v>-1.494723029089743E-10</v>
      </c>
      <c r="AI85">
        <f t="shared" si="88"/>
        <v>-1.4947950483468317E-10</v>
      </c>
      <c r="AJ85">
        <f t="shared" si="67"/>
        <v>-8.6123216847805328E-2</v>
      </c>
      <c r="AK85">
        <f t="shared" si="80"/>
        <v>-5.6267168340690052E-2</v>
      </c>
      <c r="AL85">
        <f t="shared" si="89"/>
        <v>-0.14239038533797488</v>
      </c>
      <c r="AN85">
        <f t="shared" si="68"/>
        <v>0</v>
      </c>
      <c r="AO85">
        <f t="shared" si="69"/>
        <v>0</v>
      </c>
      <c r="AP85">
        <f t="shared" si="70"/>
        <v>-1.6961533715686462E-18</v>
      </c>
      <c r="AQ85">
        <f t="shared" si="71"/>
        <v>-3.5202800026545995E-14</v>
      </c>
      <c r="AR85">
        <f t="shared" si="72"/>
        <v>-3.5204496179917566E-14</v>
      </c>
      <c r="AS85">
        <f t="shared" si="73"/>
        <v>-2.028321181471621E-5</v>
      </c>
      <c r="AT85">
        <f t="shared" si="74"/>
        <v>-1.3251698385643772E-5</v>
      </c>
      <c r="AU85">
        <f t="shared" si="75"/>
        <v>-3.3534910235564481E-5</v>
      </c>
      <c r="AW85">
        <v>82</v>
      </c>
      <c r="AX85">
        <f>IF(Z85&gt;0, (R85*SUMPRODUCT(K85:$K$98, X85:$X$98)-K85*$AZ$3)/Z85, 0)</f>
        <v>-1245662449784329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2.1028023814829503E-4</v>
      </c>
      <c r="L86" s="2">
        <v>83</v>
      </c>
      <c r="M86" s="8">
        <v>0.84762719500000006</v>
      </c>
      <c r="Q86" s="5">
        <f t="shared" si="81"/>
        <v>12.5</v>
      </c>
      <c r="R86">
        <f t="shared" si="61"/>
        <v>50000</v>
      </c>
      <c r="S86">
        <f t="shared" si="62"/>
        <v>-7811875420161308</v>
      </c>
      <c r="U86">
        <f t="shared" si="77"/>
        <v>0.84762719500000006</v>
      </c>
      <c r="V86">
        <f t="shared" si="78"/>
        <v>0.01</v>
      </c>
      <c r="W86">
        <f t="shared" si="83"/>
        <v>5.7615405670913555E-16</v>
      </c>
      <c r="X86">
        <f t="shared" si="84"/>
        <v>4.8836384697623552E-16</v>
      </c>
      <c r="Y86">
        <f t="shared" si="85"/>
        <v>5.7615405670913558E-18</v>
      </c>
      <c r="Z86">
        <f t="shared" si="86"/>
        <v>8.2028669165808674E-17</v>
      </c>
      <c r="AB86">
        <f t="shared" si="87"/>
        <v>-0.71769347373348102</v>
      </c>
      <c r="AC86">
        <f t="shared" si="79"/>
        <v>-0.64079774440492454</v>
      </c>
      <c r="AE86">
        <f t="shared" si="63"/>
        <v>0</v>
      </c>
      <c r="AF86">
        <f t="shared" si="64"/>
        <v>0</v>
      </c>
      <c r="AG86">
        <f t="shared" si="65"/>
        <v>-1.0253583645726084E-15</v>
      </c>
      <c r="AH86">
        <f t="shared" si="66"/>
        <v>-2.4418192348811774E-11</v>
      </c>
      <c r="AI86">
        <f t="shared" si="88"/>
        <v>-2.4419217707176346E-11</v>
      </c>
      <c r="AJ86">
        <f t="shared" si="67"/>
        <v>-7.6895729328556484E-2</v>
      </c>
      <c r="AK86">
        <f t="shared" si="80"/>
        <v>-5.0238543161343678E-2</v>
      </c>
      <c r="AL86">
        <f t="shared" si="89"/>
        <v>-0.12713427251431939</v>
      </c>
      <c r="AN86">
        <f t="shared" si="68"/>
        <v>0</v>
      </c>
      <c r="AO86">
        <f t="shared" si="69"/>
        <v>0</v>
      </c>
      <c r="AP86">
        <f t="shared" si="70"/>
        <v>-2.1561260108967441E-19</v>
      </c>
      <c r="AQ86">
        <f t="shared" si="71"/>
        <v>-5.1346633022590151E-15</v>
      </c>
      <c r="AR86">
        <f t="shared" si="72"/>
        <v>-5.1348789148601047E-15</v>
      </c>
      <c r="AS86">
        <f t="shared" si="73"/>
        <v>-1.6169652275795694E-5</v>
      </c>
      <c r="AT86">
        <f t="shared" si="74"/>
        <v>-1.0564172820190747E-5</v>
      </c>
      <c r="AU86">
        <f t="shared" si="75"/>
        <v>-2.6733825101121321E-5</v>
      </c>
      <c r="AW86">
        <v>83</v>
      </c>
      <c r="AX86">
        <f>IF(Z86&gt;0, (R86*SUMPRODUCT(K86:$K$98, X86:$X$98)-K86*$AZ$3)/Z86, 0)</f>
        <v>-7811875420161308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1.8775021263240627E-4</v>
      </c>
      <c r="L87" s="2">
        <v>84</v>
      </c>
      <c r="M87" s="8">
        <v>0.86522596900000004</v>
      </c>
      <c r="Q87" s="5">
        <f t="shared" si="81"/>
        <v>12.5</v>
      </c>
      <c r="R87">
        <f t="shared" si="61"/>
        <v>50000</v>
      </c>
      <c r="S87">
        <f t="shared" si="62"/>
        <v>-5.5900163776877784E+16</v>
      </c>
      <c r="U87">
        <f t="shared" si="77"/>
        <v>0.86522596900000004</v>
      </c>
      <c r="V87">
        <f t="shared" si="78"/>
        <v>0.01</v>
      </c>
      <c r="W87">
        <f t="shared" si="83"/>
        <v>8.2028669165808674E-17</v>
      </c>
      <c r="X87">
        <f t="shared" si="84"/>
        <v>7.0973334764767238E-17</v>
      </c>
      <c r="Y87">
        <f t="shared" si="85"/>
        <v>8.2028669165808673E-19</v>
      </c>
      <c r="Z87">
        <f t="shared" si="86"/>
        <v>1.0235047709383349E-17</v>
      </c>
      <c r="AB87">
        <f t="shared" si="87"/>
        <v>-0.64079774440492454</v>
      </c>
      <c r="AC87">
        <f t="shared" si="79"/>
        <v>-0.57214084321868708</v>
      </c>
      <c r="AE87">
        <f t="shared" si="63"/>
        <v>0</v>
      </c>
      <c r="AF87">
        <f t="shared" si="64"/>
        <v>0</v>
      </c>
      <c r="AG87">
        <f t="shared" si="65"/>
        <v>-1.2793809636729187E-16</v>
      </c>
      <c r="AH87">
        <f t="shared" si="66"/>
        <v>-3.5486667382383619E-12</v>
      </c>
      <c r="AI87">
        <f t="shared" si="88"/>
        <v>-3.5487946763347292E-12</v>
      </c>
      <c r="AJ87">
        <f t="shared" si="67"/>
        <v>-6.8656901186237462E-2</v>
      </c>
      <c r="AK87">
        <f t="shared" si="80"/>
        <v>-4.4855842108344722E-2</v>
      </c>
      <c r="AL87">
        <f t="shared" si="89"/>
        <v>-0.11351274329813099</v>
      </c>
      <c r="AN87">
        <f t="shared" si="68"/>
        <v>0</v>
      </c>
      <c r="AO87">
        <f t="shared" si="69"/>
        <v>0</v>
      </c>
      <c r="AP87">
        <f t="shared" si="70"/>
        <v>-2.4020404796744332E-20</v>
      </c>
      <c r="AQ87">
        <f t="shared" si="71"/>
        <v>-6.6626293466580003E-16</v>
      </c>
      <c r="AR87">
        <f t="shared" si="72"/>
        <v>-6.6628695507059682E-16</v>
      </c>
      <c r="AS87">
        <f t="shared" si="73"/>
        <v>-1.289034779639819E-5</v>
      </c>
      <c r="AT87">
        <f t="shared" si="74"/>
        <v>-8.4216938936473644E-6</v>
      </c>
      <c r="AU87">
        <f t="shared" si="75"/>
        <v>-2.1312041690711842E-5</v>
      </c>
      <c r="AW87">
        <v>84</v>
      </c>
      <c r="AX87">
        <f>IF(Z87&gt;0, (R87*SUMPRODUCT(K87:$K$98, X87:$X$98)-K87*$AZ$3)/Z87, 0)</f>
        <v>-5.5900163776877784E+16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1.6763411842179131E-4</v>
      </c>
      <c r="L88" s="2">
        <v>85</v>
      </c>
      <c r="M88" s="8">
        <v>0.88282474399999999</v>
      </c>
      <c r="Q88" s="5">
        <f t="shared" si="81"/>
        <v>12.5</v>
      </c>
      <c r="R88">
        <f t="shared" si="61"/>
        <v>50000</v>
      </c>
      <c r="S88">
        <f t="shared" si="62"/>
        <v>-4.6569387727956102E+17</v>
      </c>
      <c r="U88">
        <f t="shared" si="77"/>
        <v>0.88282474399999999</v>
      </c>
      <c r="V88">
        <f t="shared" si="78"/>
        <v>0.01</v>
      </c>
      <c r="W88">
        <f t="shared" si="83"/>
        <v>1.0235047709383349E-17</v>
      </c>
      <c r="X88">
        <f t="shared" si="84"/>
        <v>9.0357533738641423E-18</v>
      </c>
      <c r="Y88">
        <f t="shared" si="85"/>
        <v>1.023504770938335E-19</v>
      </c>
      <c r="Z88">
        <f t="shared" si="86"/>
        <v>1.0969438584253736E-18</v>
      </c>
      <c r="AB88">
        <f t="shared" si="87"/>
        <v>-0.57214084321868708</v>
      </c>
      <c r="AC88">
        <f t="shared" si="79"/>
        <v>-0.51084003858811411</v>
      </c>
      <c r="AE88">
        <f t="shared" si="63"/>
        <v>0</v>
      </c>
      <c r="AF88">
        <f t="shared" si="64"/>
        <v>0</v>
      </c>
      <c r="AG88">
        <f t="shared" si="65"/>
        <v>-1.3711798230317169E-17</v>
      </c>
      <c r="AH88">
        <f t="shared" si="66"/>
        <v>-4.5178766869320712E-13</v>
      </c>
      <c r="AI88">
        <f t="shared" si="88"/>
        <v>-4.5180138049143746E-13</v>
      </c>
      <c r="AJ88">
        <f t="shared" si="67"/>
        <v>-6.1300804630572969E-2</v>
      </c>
      <c r="AK88">
        <f t="shared" si="80"/>
        <v>-4.0049859025308096E-2</v>
      </c>
      <c r="AL88">
        <f t="shared" si="89"/>
        <v>-0.10135066365633286</v>
      </c>
      <c r="AN88">
        <f t="shared" si="68"/>
        <v>0</v>
      </c>
      <c r="AO88">
        <f t="shared" si="69"/>
        <v>0</v>
      </c>
      <c r="AP88">
        <f t="shared" si="70"/>
        <v>-2.2985652083166968E-21</v>
      </c>
      <c r="AQ88">
        <f t="shared" si="71"/>
        <v>-7.5735027555222095E-17</v>
      </c>
      <c r="AR88">
        <f t="shared" si="72"/>
        <v>-7.5737326120430422E-17</v>
      </c>
      <c r="AS88">
        <f t="shared" si="73"/>
        <v>-1.0276106342792563E-5</v>
      </c>
      <c r="AT88">
        <f t="shared" si="74"/>
        <v>-6.7137228106245446E-6</v>
      </c>
      <c r="AU88">
        <f t="shared" si="75"/>
        <v>-1.6989829153492843E-5</v>
      </c>
      <c r="AW88">
        <v>85</v>
      </c>
      <c r="AX88">
        <f>IF(Z88&gt;0, (R88*SUMPRODUCT(K88:$K$98, X88:$X$98)-K88*$AZ$3)/Z88, 0)</f>
        <v>-4.6569387727956102E+17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1.4967332001945651E-4</v>
      </c>
      <c r="L89" s="2">
        <v>86</v>
      </c>
      <c r="M89" s="8">
        <v>1</v>
      </c>
      <c r="Q89" s="5">
        <f t="shared" si="81"/>
        <v>12.5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1.0969438584253736E-18</v>
      </c>
      <c r="X89">
        <f t="shared" si="84"/>
        <v>1.0969438584253736E-18</v>
      </c>
      <c r="Y89">
        <f t="shared" si="85"/>
        <v>1.0969438584253736E-20</v>
      </c>
      <c r="Z89">
        <f t="shared" si="86"/>
        <v>0</v>
      </c>
      <c r="AB89">
        <f t="shared" si="87"/>
        <v>-0.51084003858811411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-5.4847192921268679E-14</v>
      </c>
      <c r="AI89">
        <f t="shared" si="88"/>
        <v>-5.4847192921268679E-14</v>
      </c>
      <c r="AJ89">
        <f t="shared" si="67"/>
        <v>-0.51084003858811411</v>
      </c>
      <c r="AK89">
        <f t="shared" si="80"/>
        <v>-3.5758802701167991E-2</v>
      </c>
      <c r="AL89">
        <f t="shared" si="89"/>
        <v>-0.546598841289337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-8.2091614582739163E-18</v>
      </c>
      <c r="AR89">
        <f t="shared" si="72"/>
        <v>-8.2091614582739163E-18</v>
      </c>
      <c r="AS89">
        <f t="shared" si="73"/>
        <v>-7.6459124574350314E-5</v>
      </c>
      <c r="AT89">
        <f t="shared" si="74"/>
        <v>-5.3521387202045227E-6</v>
      </c>
      <c r="AU89">
        <f t="shared" si="75"/>
        <v>-8.1811263294563052E-5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7625.2342397093253</v>
      </c>
      <c r="AO91" s="6">
        <f t="shared" ref="AO91:AU91" si="93">SUM(AO3:AO89)</f>
        <v>-762.52342397093253</v>
      </c>
      <c r="AP91" s="6">
        <f t="shared" si="93"/>
        <v>-746.81089635622993</v>
      </c>
      <c r="AQ91" s="6">
        <f t="shared" si="93"/>
        <v>-3047.351239696729</v>
      </c>
      <c r="AR91" s="6">
        <f t="shared" si="93"/>
        <v>3068.5486796854343</v>
      </c>
      <c r="AS91" s="6">
        <f t="shared" si="93"/>
        <v>-721.07677165980192</v>
      </c>
      <c r="AT91" s="6">
        <f t="shared" si="93"/>
        <v>237.30987230578179</v>
      </c>
      <c r="AU91" s="6">
        <f t="shared" si="93"/>
        <v>2584.7817803314138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16764.420219902655</v>
      </c>
      <c r="K3">
        <v>1</v>
      </c>
      <c r="L3" s="2">
        <v>0</v>
      </c>
      <c r="O3">
        <f>$C$3</f>
        <v>16764.420219902655</v>
      </c>
      <c r="P3">
        <f>O3*C5</f>
        <v>1676.4420219902656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16764.420219902655</v>
      </c>
      <c r="AF3">
        <f t="shared" ref="AF3:AF34" si="3">-$Z3*P3</f>
        <v>-1676.4420219902656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14463.02122721239</v>
      </c>
      <c r="AJ3">
        <f t="shared" ref="AJ3:AJ34" si="7">AB3-AC3</f>
        <v>0</v>
      </c>
      <c r="AL3">
        <f t="shared" ref="AL3:AL23" si="8">SUM(AI3:AK3)</f>
        <v>14463.02122721239</v>
      </c>
      <c r="AN3">
        <f t="shared" ref="AN3:AN34" si="9">AE3*$K3</f>
        <v>16764.420219902655</v>
      </c>
      <c r="AO3">
        <f t="shared" ref="AO3:AO34" si="10">AF3*$K3</f>
        <v>-1676.4420219902656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14463.02122721239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14463.02122721239</v>
      </c>
      <c r="AW3">
        <v>0</v>
      </c>
      <c r="AX3">
        <f>IF(Z3&gt;0, (R3*SUMPRODUCT(K3:$K$98, X3:$X$98)-K3*$AZ$3)/Z3, 0)</f>
        <v>0</v>
      </c>
      <c r="AZ3">
        <f>C6*ABS(SUMPRODUCT(X4:X79, K4:K79))/1</f>
        <v>7139.229946426025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50000</v>
      </c>
      <c r="S4">
        <f t="shared" si="1"/>
        <v>484.73689438442949</v>
      </c>
      <c r="U4">
        <f t="shared" ref="U4:U35" si="20">M4</f>
        <v>2.0842399999999998E-3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2.0842399999999998E-3</v>
      </c>
      <c r="Y4">
        <f t="shared" ref="Y4:Y23" si="24">V4*W4</f>
        <v>0.01</v>
      </c>
      <c r="Z4">
        <f t="shared" ref="Z4:Z23" si="25">MAX(0, W4-X4-Y4)</f>
        <v>0.98791576000000003</v>
      </c>
      <c r="AB4">
        <f t="shared" ref="AB4:AB23" si="26">AC3</f>
        <v>0</v>
      </c>
      <c r="AC4">
        <f t="shared" ref="AC4:AC67" si="27">S4*Z4</f>
        <v>478.87921741583341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-478.87921741583341</v>
      </c>
      <c r="AK4">
        <f t="shared" ref="AK4:AK35" si="28">G4*SUM(AB4:AB4, AE4:AF4)</f>
        <v>0</v>
      </c>
      <c r="AL4">
        <f t="shared" si="8"/>
        <v>-583.0912174158334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-97.221755760798573</v>
      </c>
      <c r="AR4">
        <f t="shared" si="13"/>
        <v>-97.221755760798573</v>
      </c>
      <c r="AS4">
        <f t="shared" si="14"/>
        <v>-446.75736301505123</v>
      </c>
      <c r="AT4">
        <f t="shared" si="15"/>
        <v>0</v>
      </c>
      <c r="AU4">
        <f t="shared" si="16"/>
        <v>-543.97911877584977</v>
      </c>
      <c r="AW4">
        <v>1</v>
      </c>
      <c r="AX4">
        <f>IF(Z4&gt;0, (R4*SUMPRODUCT(K4:$K$98, X4:$X$98)-K4*$AZ$3)/Z4, 0)</f>
        <v>484.73689438442949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2.1892320000000002E-3</v>
      </c>
      <c r="Q5" s="5">
        <f t="shared" ref="Q5:Q36" si="30">$C$8</f>
        <v>12.5</v>
      </c>
      <c r="R5">
        <f t="shared" si="0"/>
        <v>50000</v>
      </c>
      <c r="S5">
        <f t="shared" si="1"/>
        <v>960.36536576732715</v>
      </c>
      <c r="U5">
        <f t="shared" si="20"/>
        <v>2.1892320000000002E-3</v>
      </c>
      <c r="V5">
        <f t="shared" si="21"/>
        <v>0.01</v>
      </c>
      <c r="W5">
        <f t="shared" si="22"/>
        <v>0.98791576000000003</v>
      </c>
      <c r="X5">
        <f t="shared" si="23"/>
        <v>2.1627767950963203E-3</v>
      </c>
      <c r="Y5">
        <f t="shared" si="24"/>
        <v>9.8791576000000006E-3</v>
      </c>
      <c r="Z5">
        <f t="shared" si="25"/>
        <v>0.97587382560490366</v>
      </c>
      <c r="AB5">
        <f t="shared" si="26"/>
        <v>478.87921741583341</v>
      </c>
      <c r="AC5">
        <f t="shared" si="27"/>
        <v>937.19542346981416</v>
      </c>
      <c r="AE5">
        <f t="shared" si="2"/>
        <v>0</v>
      </c>
      <c r="AF5">
        <f t="shared" si="3"/>
        <v>0</v>
      </c>
      <c r="AG5">
        <f t="shared" si="4"/>
        <v>-12.198422820061296</v>
      </c>
      <c r="AH5">
        <f t="shared" si="5"/>
        <v>-108.13883975481602</v>
      </c>
      <c r="AI5">
        <f t="shared" si="6"/>
        <v>-120.33726257487731</v>
      </c>
      <c r="AJ5">
        <f t="shared" si="7"/>
        <v>-458.31620605398075</v>
      </c>
      <c r="AK5">
        <f t="shared" si="28"/>
        <v>19.634047914049169</v>
      </c>
      <c r="AL5">
        <f t="shared" si="8"/>
        <v>-559.01942071480892</v>
      </c>
      <c r="AN5">
        <f t="shared" si="9"/>
        <v>0</v>
      </c>
      <c r="AO5">
        <f t="shared" si="10"/>
        <v>0</v>
      </c>
      <c r="AP5">
        <f t="shared" si="11"/>
        <v>-10.430969156391729</v>
      </c>
      <c r="AQ5">
        <f t="shared" si="12"/>
        <v>-92.470388896128256</v>
      </c>
      <c r="AR5">
        <f t="shared" si="13"/>
        <v>-102.90135805251998</v>
      </c>
      <c r="AS5">
        <f t="shared" si="14"/>
        <v>-391.90986242593016</v>
      </c>
      <c r="AT5">
        <f t="shared" si="15"/>
        <v>16.789231790666456</v>
      </c>
      <c r="AU5">
        <f t="shared" si="16"/>
        <v>-478.02198868778368</v>
      </c>
      <c r="AW5">
        <v>2</v>
      </c>
      <c r="AX5">
        <f>IF(Z5&gt;0, (R5*SUMPRODUCT(K5:$K$98, X5:$X$98)-K5*$AZ$3)/Z5, 0)</f>
        <v>960.36536576732715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2.8741389999999999E-3</v>
      </c>
      <c r="Q6" s="5">
        <f t="shared" si="30"/>
        <v>12.5</v>
      </c>
      <c r="R6">
        <f t="shared" si="0"/>
        <v>50000</v>
      </c>
      <c r="S6">
        <f t="shared" si="1"/>
        <v>1497.1959013141627</v>
      </c>
      <c r="U6">
        <f t="shared" si="20"/>
        <v>2.8741389999999999E-3</v>
      </c>
      <c r="V6">
        <f t="shared" si="21"/>
        <v>0.01</v>
      </c>
      <c r="W6">
        <f t="shared" si="22"/>
        <v>0.97587382560490366</v>
      </c>
      <c r="X6">
        <f t="shared" si="23"/>
        <v>2.8047970212502519E-3</v>
      </c>
      <c r="Y6">
        <f t="shared" si="24"/>
        <v>9.7587382560490373E-3</v>
      </c>
      <c r="Z6">
        <f t="shared" si="25"/>
        <v>0.9633102903276044</v>
      </c>
      <c r="AB6">
        <f t="shared" si="26"/>
        <v>937.19542346981416</v>
      </c>
      <c r="AC6">
        <f t="shared" si="27"/>
        <v>1442.2642183722455</v>
      </c>
      <c r="AE6">
        <f t="shared" si="2"/>
        <v>0</v>
      </c>
      <c r="AF6">
        <f t="shared" si="3"/>
        <v>0</v>
      </c>
      <c r="AG6">
        <f t="shared" si="4"/>
        <v>-12.041378629095055</v>
      </c>
      <c r="AH6">
        <f t="shared" si="5"/>
        <v>-140.2398510625126</v>
      </c>
      <c r="AI6">
        <f t="shared" si="6"/>
        <v>-152.28122969160765</v>
      </c>
      <c r="AJ6">
        <f t="shared" si="7"/>
        <v>-505.06879490243136</v>
      </c>
      <c r="AK6">
        <f t="shared" si="28"/>
        <v>54.825932272984133</v>
      </c>
      <c r="AL6">
        <f t="shared" si="8"/>
        <v>-602.52409232105492</v>
      </c>
      <c r="AN6">
        <f t="shared" si="9"/>
        <v>0</v>
      </c>
      <c r="AO6">
        <f t="shared" si="10"/>
        <v>0</v>
      </c>
      <c r="AP6">
        <f t="shared" si="11"/>
        <v>-9.288840243182344</v>
      </c>
      <c r="AQ6">
        <f t="shared" si="12"/>
        <v>-108.18242764161502</v>
      </c>
      <c r="AR6">
        <f t="shared" si="13"/>
        <v>-117.47126788479736</v>
      </c>
      <c r="AS6">
        <f t="shared" si="14"/>
        <v>-389.61513396227241</v>
      </c>
      <c r="AT6">
        <f t="shared" si="15"/>
        <v>42.293274030662865</v>
      </c>
      <c r="AU6">
        <f t="shared" si="16"/>
        <v>-464.79312781640692</v>
      </c>
      <c r="AW6">
        <v>3</v>
      </c>
      <c r="AX6">
        <f>IF(Z6&gt;0, (R6*SUMPRODUCT(K6:$K$98, X6:$X$98)-K6*$AZ$3)/Z6, 0)</f>
        <v>1497.1959013141627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3.657909E-3</v>
      </c>
      <c r="Q7" s="5">
        <f t="shared" si="30"/>
        <v>12.5</v>
      </c>
      <c r="R7">
        <f t="shared" si="0"/>
        <v>50000</v>
      </c>
      <c r="S7">
        <f t="shared" si="1"/>
        <v>1926.6817193242721</v>
      </c>
      <c r="U7">
        <f t="shared" si="20"/>
        <v>3.657909E-3</v>
      </c>
      <c r="V7">
        <f t="shared" si="21"/>
        <v>0.01</v>
      </c>
      <c r="W7">
        <f t="shared" si="22"/>
        <v>0.9633102903276044</v>
      </c>
      <c r="X7">
        <f t="shared" si="23"/>
        <v>3.5237013807819569E-3</v>
      </c>
      <c r="Y7">
        <f t="shared" si="24"/>
        <v>9.6331029032760435E-3</v>
      </c>
      <c r="Z7">
        <f t="shared" si="25"/>
        <v>0.95015348604354644</v>
      </c>
      <c r="AB7">
        <f t="shared" si="26"/>
        <v>1442.2642183722455</v>
      </c>
      <c r="AC7">
        <f t="shared" si="27"/>
        <v>1830.6433521123308</v>
      </c>
      <c r="AE7">
        <f t="shared" si="2"/>
        <v>0</v>
      </c>
      <c r="AF7">
        <f t="shared" si="3"/>
        <v>0</v>
      </c>
      <c r="AG7">
        <f t="shared" si="4"/>
        <v>-11.87691857554433</v>
      </c>
      <c r="AH7">
        <f t="shared" si="5"/>
        <v>-176.18506903909784</v>
      </c>
      <c r="AI7">
        <f t="shared" si="6"/>
        <v>-188.06198761464216</v>
      </c>
      <c r="AJ7">
        <f t="shared" si="7"/>
        <v>-388.37913374008531</v>
      </c>
      <c r="AK7">
        <f t="shared" si="28"/>
        <v>70.815173122077255</v>
      </c>
      <c r="AL7">
        <f t="shared" si="8"/>
        <v>-505.62594823265022</v>
      </c>
      <c r="AN7">
        <f t="shared" si="9"/>
        <v>0</v>
      </c>
      <c r="AO7">
        <f t="shared" si="10"/>
        <v>0</v>
      </c>
      <c r="AP7">
        <f t="shared" si="11"/>
        <v>-8.3358876430037512</v>
      </c>
      <c r="AQ7">
        <f t="shared" si="12"/>
        <v>-123.65656382530757</v>
      </c>
      <c r="AR7">
        <f t="shared" si="13"/>
        <v>-131.99245146831132</v>
      </c>
      <c r="AS7">
        <f t="shared" si="14"/>
        <v>-272.58626058199621</v>
      </c>
      <c r="AT7">
        <f t="shared" si="15"/>
        <v>49.702060581689288</v>
      </c>
      <c r="AU7">
        <f t="shared" si="16"/>
        <v>-354.87665146861826</v>
      </c>
      <c r="AW7">
        <v>4</v>
      </c>
      <c r="AX7">
        <f>IF(Z7&gt;0, (R7*SUMPRODUCT(K7:$K$98, X7:$X$98)-K7*$AZ$3)/Z7, 0)</f>
        <v>1926.6817193242721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4.4868319999999996E-3</v>
      </c>
      <c r="Q8" s="5">
        <f t="shared" si="30"/>
        <v>12.5</v>
      </c>
      <c r="R8">
        <f t="shared" si="0"/>
        <v>50000</v>
      </c>
      <c r="S8">
        <f t="shared" si="1"/>
        <v>2179.0874154862822</v>
      </c>
      <c r="U8">
        <f t="shared" si="20"/>
        <v>4.4868319999999996E-3</v>
      </c>
      <c r="V8">
        <f t="shared" si="21"/>
        <v>0.01</v>
      </c>
      <c r="W8">
        <f t="shared" si="22"/>
        <v>0.95015348604354644</v>
      </c>
      <c r="X8">
        <f t="shared" si="23"/>
        <v>4.2631790660917369E-3</v>
      </c>
      <c r="Y8">
        <f t="shared" si="24"/>
        <v>9.5015348604354649E-3</v>
      </c>
      <c r="Z8">
        <f t="shared" si="25"/>
        <v>0.93638877211701921</v>
      </c>
      <c r="AB8">
        <f t="shared" si="26"/>
        <v>1830.6433521123308</v>
      </c>
      <c r="AC8">
        <f t="shared" si="27"/>
        <v>2040.4729893228487</v>
      </c>
      <c r="AE8">
        <f t="shared" si="2"/>
        <v>0</v>
      </c>
      <c r="AF8">
        <f t="shared" si="3"/>
        <v>0</v>
      </c>
      <c r="AG8">
        <f t="shared" si="4"/>
        <v>-11.704859651462741</v>
      </c>
      <c r="AH8">
        <f t="shared" si="5"/>
        <v>-213.15895330458684</v>
      </c>
      <c r="AI8">
        <f t="shared" si="6"/>
        <v>-224.86381295604957</v>
      </c>
      <c r="AJ8">
        <f t="shared" si="7"/>
        <v>-209.82963721051783</v>
      </c>
      <c r="AK8">
        <f t="shared" si="28"/>
        <v>38.992703399992642</v>
      </c>
      <c r="AL8">
        <f t="shared" si="8"/>
        <v>-395.70074676657475</v>
      </c>
      <c r="AN8">
        <f t="shared" si="9"/>
        <v>0</v>
      </c>
      <c r="AO8">
        <f t="shared" si="10"/>
        <v>0</v>
      </c>
      <c r="AP8">
        <f t="shared" si="11"/>
        <v>-7.668372107858378</v>
      </c>
      <c r="AQ8">
        <f t="shared" si="12"/>
        <v>-139.64987370497079</v>
      </c>
      <c r="AR8">
        <f t="shared" si="13"/>
        <v>-147.31824581282916</v>
      </c>
      <c r="AS8">
        <f t="shared" si="14"/>
        <v>-137.46869123595997</v>
      </c>
      <c r="AT8">
        <f t="shared" si="15"/>
        <v>25.545847457054403</v>
      </c>
      <c r="AU8">
        <f t="shared" si="16"/>
        <v>-259.24108959173475</v>
      </c>
      <c r="AW8">
        <v>5</v>
      </c>
      <c r="AX8">
        <f>IF(Z8&gt;0, (R8*SUMPRODUCT(K8:$K$98, X8:$X$98)-K8*$AZ$3)/Z8, 0)</f>
        <v>2179.0874154862822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5.3970320000000004E-3</v>
      </c>
      <c r="Q9" s="5">
        <f t="shared" si="30"/>
        <v>12.5</v>
      </c>
      <c r="R9">
        <f t="shared" si="0"/>
        <v>50000</v>
      </c>
      <c r="S9">
        <f t="shared" si="1"/>
        <v>2330.2663151554552</v>
      </c>
      <c r="U9">
        <f t="shared" si="20"/>
        <v>5.3970320000000004E-3</v>
      </c>
      <c r="V9">
        <f t="shared" si="21"/>
        <v>0.01</v>
      </c>
      <c r="W9">
        <f t="shared" si="22"/>
        <v>0.93638877211701921</v>
      </c>
      <c r="X9">
        <f t="shared" si="23"/>
        <v>5.0537201675562608E-3</v>
      </c>
      <c r="Y9">
        <f t="shared" si="24"/>
        <v>9.3638877211701926E-3</v>
      </c>
      <c r="Z9">
        <f t="shared" si="25"/>
        <v>0.92197116422829284</v>
      </c>
      <c r="AB9">
        <f t="shared" si="26"/>
        <v>2040.4729893228487</v>
      </c>
      <c r="AC9">
        <f t="shared" si="27"/>
        <v>2148.438347545849</v>
      </c>
      <c r="AE9">
        <f t="shared" si="2"/>
        <v>0</v>
      </c>
      <c r="AF9">
        <f t="shared" si="3"/>
        <v>0</v>
      </c>
      <c r="AG9">
        <f t="shared" si="4"/>
        <v>-11.52463955285366</v>
      </c>
      <c r="AH9">
        <f t="shared" si="5"/>
        <v>-252.68600837781304</v>
      </c>
      <c r="AI9">
        <f t="shared" si="6"/>
        <v>-264.21064793066671</v>
      </c>
      <c r="AJ9">
        <f t="shared" si="7"/>
        <v>-107.96535822300029</v>
      </c>
      <c r="AK9">
        <f t="shared" si="28"/>
        <v>12.038790637004807</v>
      </c>
      <c r="AL9">
        <f t="shared" si="8"/>
        <v>-360.1372155166622</v>
      </c>
      <c r="AN9">
        <f t="shared" si="9"/>
        <v>0</v>
      </c>
      <c r="AO9">
        <f t="shared" si="10"/>
        <v>0</v>
      </c>
      <c r="AP9">
        <f t="shared" si="11"/>
        <v>-7.1505842760922196</v>
      </c>
      <c r="AQ9">
        <f t="shared" si="12"/>
        <v>-156.7817015021086</v>
      </c>
      <c r="AR9">
        <f t="shared" si="13"/>
        <v>-163.93228577820082</v>
      </c>
      <c r="AS9">
        <f t="shared" si="14"/>
        <v>-66.988246298851749</v>
      </c>
      <c r="AT9">
        <f t="shared" si="15"/>
        <v>7.4695947441425297</v>
      </c>
      <c r="AU9">
        <f t="shared" si="16"/>
        <v>-223.45093733291006</v>
      </c>
      <c r="AW9">
        <v>6</v>
      </c>
      <c r="AX9">
        <f>IF(Z9&gt;0, (R9*SUMPRODUCT(K9:$K$98, X9:$X$98)-K9*$AZ$3)/Z9, 0)</f>
        <v>2330.2663151554552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6.3737730000000001E-3</v>
      </c>
      <c r="Q10" s="5">
        <f t="shared" si="30"/>
        <v>12.5</v>
      </c>
      <c r="R10">
        <f t="shared" si="0"/>
        <v>50000</v>
      </c>
      <c r="S10">
        <f t="shared" si="1"/>
        <v>2446.8634552374347</v>
      </c>
      <c r="U10">
        <f t="shared" si="20"/>
        <v>6.3737730000000001E-3</v>
      </c>
      <c r="V10">
        <f t="shared" si="21"/>
        <v>0.01</v>
      </c>
      <c r="W10">
        <f t="shared" si="22"/>
        <v>0.92197116422829284</v>
      </c>
      <c r="X10">
        <f t="shared" si="23"/>
        <v>5.8764349133368591E-3</v>
      </c>
      <c r="Y10">
        <f t="shared" si="24"/>
        <v>9.2197116422829285E-3</v>
      </c>
      <c r="Z10">
        <f t="shared" si="25"/>
        <v>0.90687501767267298</v>
      </c>
      <c r="AB10">
        <f t="shared" si="26"/>
        <v>2148.438347545849</v>
      </c>
      <c r="AC10">
        <f t="shared" si="27"/>
        <v>2218.9993392110664</v>
      </c>
      <c r="AE10">
        <f t="shared" si="2"/>
        <v>0</v>
      </c>
      <c r="AF10">
        <f t="shared" si="3"/>
        <v>0</v>
      </c>
      <c r="AG10">
        <f t="shared" si="4"/>
        <v>-11.335937720908412</v>
      </c>
      <c r="AH10">
        <f t="shared" si="5"/>
        <v>-293.82174566684296</v>
      </c>
      <c r="AI10">
        <f t="shared" si="6"/>
        <v>-305.15768338775138</v>
      </c>
      <c r="AJ10">
        <f t="shared" si="7"/>
        <v>-70.560991665217443</v>
      </c>
      <c r="AK10">
        <f t="shared" si="28"/>
        <v>8.8085972249379818</v>
      </c>
      <c r="AL10">
        <f t="shared" si="8"/>
        <v>-366.91007782803086</v>
      </c>
      <c r="AN10">
        <f t="shared" si="9"/>
        <v>0</v>
      </c>
      <c r="AO10">
        <f t="shared" si="10"/>
        <v>0</v>
      </c>
      <c r="AP10">
        <f t="shared" si="11"/>
        <v>-6.6725189567765062</v>
      </c>
      <c r="AQ10">
        <f t="shared" si="12"/>
        <v>-172.94830089434072</v>
      </c>
      <c r="AR10">
        <f t="shared" si="13"/>
        <v>-179.62081985111723</v>
      </c>
      <c r="AS10">
        <f t="shared" si="14"/>
        <v>-41.533357547185176</v>
      </c>
      <c r="AT10">
        <f t="shared" si="15"/>
        <v>5.1848848690832083</v>
      </c>
      <c r="AU10">
        <f t="shared" si="16"/>
        <v>-215.96929252921922</v>
      </c>
      <c r="AW10">
        <v>7</v>
      </c>
      <c r="AX10">
        <f>IF(Z10&gt;0, (R10*SUMPRODUCT(K10:$K$98, X10:$X$98)-K10*$AZ$3)/Z10, 0)</f>
        <v>2446.8634552374347</v>
      </c>
    </row>
    <row r="11" spans="1:52" x14ac:dyDescent="0.25">
      <c r="A11" t="s">
        <v>33</v>
      </c>
      <c r="C11" s="25">
        <f>AU81</f>
        <v>6328.3012882927405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7.4983330000000003E-3</v>
      </c>
      <c r="Q11" s="5">
        <f t="shared" si="30"/>
        <v>12.5</v>
      </c>
      <c r="R11">
        <f t="shared" si="0"/>
        <v>50000</v>
      </c>
      <c r="S11">
        <f t="shared" si="1"/>
        <v>2531.1674865782297</v>
      </c>
      <c r="U11">
        <f t="shared" si="20"/>
        <v>7.4983330000000003E-3</v>
      </c>
      <c r="V11">
        <f t="shared" si="21"/>
        <v>0.01</v>
      </c>
      <c r="W11">
        <f t="shared" si="22"/>
        <v>0.90687501767267298</v>
      </c>
      <c r="X11">
        <f t="shared" si="23"/>
        <v>6.8000508718905868E-3</v>
      </c>
      <c r="Y11">
        <f t="shared" si="24"/>
        <v>9.0687501767267292E-3</v>
      </c>
      <c r="Z11">
        <f t="shared" si="25"/>
        <v>0.89100621662405566</v>
      </c>
      <c r="AB11">
        <f t="shared" si="26"/>
        <v>2218.9993392110664</v>
      </c>
      <c r="AC11">
        <f t="shared" si="27"/>
        <v>2255.2859658578886</v>
      </c>
      <c r="AE11">
        <f t="shared" si="2"/>
        <v>0</v>
      </c>
      <c r="AF11">
        <f t="shared" si="3"/>
        <v>0</v>
      </c>
      <c r="AG11">
        <f t="shared" si="4"/>
        <v>-11.137577707800697</v>
      </c>
      <c r="AH11">
        <f t="shared" si="5"/>
        <v>-340.00254359452936</v>
      </c>
      <c r="AI11">
        <f t="shared" si="6"/>
        <v>-351.14012130233004</v>
      </c>
      <c r="AJ11">
        <f t="shared" si="7"/>
        <v>-36.286626646822242</v>
      </c>
      <c r="AK11">
        <f t="shared" si="28"/>
        <v>5.3255984141065591</v>
      </c>
      <c r="AL11">
        <f t="shared" si="8"/>
        <v>-382.10114953504575</v>
      </c>
      <c r="AN11">
        <f t="shared" si="9"/>
        <v>0</v>
      </c>
      <c r="AO11">
        <f t="shared" si="10"/>
        <v>0</v>
      </c>
      <c r="AP11">
        <f t="shared" si="11"/>
        <v>-6.229343403764747</v>
      </c>
      <c r="AQ11">
        <f t="shared" si="12"/>
        <v>-190.16635912855514</v>
      </c>
      <c r="AR11">
        <f t="shared" si="13"/>
        <v>-196.39570253231989</v>
      </c>
      <c r="AS11">
        <f t="shared" si="14"/>
        <v>-20.295423679866925</v>
      </c>
      <c r="AT11">
        <f t="shared" si="15"/>
        <v>2.9786531885455778</v>
      </c>
      <c r="AU11">
        <f t="shared" si="16"/>
        <v>-213.71247302364125</v>
      </c>
      <c r="AW11">
        <v>8</v>
      </c>
      <c r="AX11">
        <f>IF(Z11&gt;0, (R11*SUMPRODUCT(K11:$K$98, X11:$X$98)-K11*$AZ$3)/Z11, 0)</f>
        <v>2531.1674865782297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8.7783159999999995E-3</v>
      </c>
      <c r="Q12" s="5">
        <f t="shared" si="30"/>
        <v>12.5</v>
      </c>
      <c r="R12">
        <f t="shared" si="0"/>
        <v>50000</v>
      </c>
      <c r="S12">
        <f t="shared" si="1"/>
        <v>2589.0903280008238</v>
      </c>
      <c r="U12">
        <f t="shared" si="20"/>
        <v>8.7783159999999995E-3</v>
      </c>
      <c r="V12">
        <f t="shared" si="21"/>
        <v>0.01</v>
      </c>
      <c r="W12">
        <f t="shared" si="22"/>
        <v>0.89100621662405566</v>
      </c>
      <c r="X12">
        <f t="shared" si="23"/>
        <v>7.8215341274904138E-3</v>
      </c>
      <c r="Y12">
        <f t="shared" si="24"/>
        <v>8.9100621662405576E-3</v>
      </c>
      <c r="Z12">
        <f t="shared" si="25"/>
        <v>0.87427462033032466</v>
      </c>
      <c r="AB12">
        <f t="shared" si="26"/>
        <v>2255.2859658578886</v>
      </c>
      <c r="AC12">
        <f t="shared" si="27"/>
        <v>2263.5759635138361</v>
      </c>
      <c r="AE12">
        <f t="shared" si="2"/>
        <v>0</v>
      </c>
      <c r="AF12">
        <f t="shared" si="3"/>
        <v>0</v>
      </c>
      <c r="AG12">
        <f t="shared" si="4"/>
        <v>-10.928432754129059</v>
      </c>
      <c r="AH12">
        <f t="shared" si="5"/>
        <v>-391.07670637452071</v>
      </c>
      <c r="AI12">
        <f t="shared" si="6"/>
        <v>-402.00513912864977</v>
      </c>
      <c r="AJ12">
        <f t="shared" si="7"/>
        <v>-8.2899976559474453</v>
      </c>
      <c r="AK12">
        <f t="shared" si="28"/>
        <v>5.1871577214731435</v>
      </c>
      <c r="AL12">
        <f t="shared" si="8"/>
        <v>-405.10797906312405</v>
      </c>
      <c r="AN12">
        <f t="shared" si="9"/>
        <v>0</v>
      </c>
      <c r="AO12">
        <f t="shared" si="10"/>
        <v>0</v>
      </c>
      <c r="AP12">
        <f t="shared" si="11"/>
        <v>-5.8085781857420287</v>
      </c>
      <c r="AQ12">
        <f t="shared" si="12"/>
        <v>-207.86142685835802</v>
      </c>
      <c r="AR12">
        <f t="shared" si="13"/>
        <v>-213.67000504410004</v>
      </c>
      <c r="AS12">
        <f t="shared" si="14"/>
        <v>-4.4062218826386914</v>
      </c>
      <c r="AT12">
        <f t="shared" si="15"/>
        <v>2.7570294720959225</v>
      </c>
      <c r="AU12">
        <f t="shared" si="16"/>
        <v>-215.31919745464282</v>
      </c>
      <c r="AW12">
        <v>9</v>
      </c>
      <c r="AX12">
        <f>IF(Z12&gt;0, (R12*SUMPRODUCT(K12:$K$98, X12:$X$98)-K12*$AZ$3)/Z12, 0)</f>
        <v>2589.0903280008238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1.019566E-2</v>
      </c>
      <c r="Q13" s="5">
        <f t="shared" si="30"/>
        <v>12.5</v>
      </c>
      <c r="R13">
        <f t="shared" si="0"/>
        <v>50000</v>
      </c>
      <c r="S13">
        <f t="shared" si="1"/>
        <v>2618.7623697644781</v>
      </c>
      <c r="U13">
        <f t="shared" si="20"/>
        <v>1.019566E-2</v>
      </c>
      <c r="V13">
        <f t="shared" si="21"/>
        <v>0.01</v>
      </c>
      <c r="W13">
        <f t="shared" si="22"/>
        <v>0.87427462033032466</v>
      </c>
      <c r="X13">
        <f t="shared" si="23"/>
        <v>8.9138067755170792E-3</v>
      </c>
      <c r="Y13">
        <f t="shared" si="24"/>
        <v>8.7427462033032467E-3</v>
      </c>
      <c r="Z13">
        <f t="shared" si="25"/>
        <v>0.85661806735150425</v>
      </c>
      <c r="AB13">
        <f t="shared" si="26"/>
        <v>2263.5759635138361</v>
      </c>
      <c r="AC13">
        <f t="shared" si="27"/>
        <v>2243.2791600404926</v>
      </c>
      <c r="AE13">
        <f t="shared" si="2"/>
        <v>0</v>
      </c>
      <c r="AF13">
        <f t="shared" si="3"/>
        <v>0</v>
      </c>
      <c r="AG13">
        <f t="shared" si="4"/>
        <v>-10.707725841893803</v>
      </c>
      <c r="AH13">
        <f t="shared" si="5"/>
        <v>-445.69033877585395</v>
      </c>
      <c r="AI13">
        <f t="shared" si="6"/>
        <v>-456.39806461774776</v>
      </c>
      <c r="AJ13">
        <f t="shared" si="7"/>
        <v>20.296803473343516</v>
      </c>
      <c r="AK13">
        <f t="shared" si="28"/>
        <v>4.5271519270276723</v>
      </c>
      <c r="AL13">
        <f t="shared" si="8"/>
        <v>-431.57410921737659</v>
      </c>
      <c r="AN13">
        <f t="shared" si="9"/>
        <v>0</v>
      </c>
      <c r="AO13">
        <f t="shared" si="10"/>
        <v>0</v>
      </c>
      <c r="AP13">
        <f t="shared" si="11"/>
        <v>-5.4099525813872278</v>
      </c>
      <c r="AQ13">
        <f t="shared" si="12"/>
        <v>-225.17980328989569</v>
      </c>
      <c r="AR13">
        <f t="shared" si="13"/>
        <v>-230.58975587128293</v>
      </c>
      <c r="AS13">
        <f t="shared" si="14"/>
        <v>10.254721307386742</v>
      </c>
      <c r="AT13">
        <f t="shared" si="15"/>
        <v>2.2872902813903053</v>
      </c>
      <c r="AU13">
        <f t="shared" si="16"/>
        <v>-218.04774428250587</v>
      </c>
      <c r="AW13">
        <v>10</v>
      </c>
      <c r="AX13">
        <f>IF(Z13&gt;0, (R13*SUMPRODUCT(K13:$K$98, X13:$X$98)-K13*$AZ$3)/Z13, 0)</f>
        <v>2618.7623697644781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1.1804551E-2</v>
      </c>
      <c r="Q14" s="5">
        <f t="shared" si="30"/>
        <v>12.5</v>
      </c>
      <c r="R14">
        <f t="shared" si="0"/>
        <v>50000</v>
      </c>
      <c r="S14">
        <f t="shared" si="1"/>
        <v>2620.4036428581494</v>
      </c>
      <c r="U14">
        <f t="shared" si="20"/>
        <v>1.1804551E-2</v>
      </c>
      <c r="V14">
        <f t="shared" si="21"/>
        <v>0.01</v>
      </c>
      <c r="W14">
        <f t="shared" si="22"/>
        <v>0.85661806735150425</v>
      </c>
      <c r="X14">
        <f t="shared" si="23"/>
        <v>1.0111991663572267E-2</v>
      </c>
      <c r="Y14">
        <f t="shared" si="24"/>
        <v>8.566180673515042E-3</v>
      </c>
      <c r="Z14">
        <f t="shared" si="25"/>
        <v>0.83793989501441701</v>
      </c>
      <c r="AB14">
        <f t="shared" si="26"/>
        <v>2243.2791600404926</v>
      </c>
      <c r="AC14">
        <f t="shared" si="27"/>
        <v>2195.7407533919536</v>
      </c>
      <c r="AE14">
        <f t="shared" si="2"/>
        <v>0</v>
      </c>
      <c r="AF14">
        <f t="shared" si="3"/>
        <v>0</v>
      </c>
      <c r="AG14">
        <f t="shared" si="4"/>
        <v>-10.474248687680213</v>
      </c>
      <c r="AH14">
        <f t="shared" si="5"/>
        <v>-505.59958317861339</v>
      </c>
      <c r="AI14">
        <f t="shared" si="6"/>
        <v>-516.07383186629363</v>
      </c>
      <c r="AJ14">
        <f t="shared" si="7"/>
        <v>47.538406648538967</v>
      </c>
      <c r="AK14">
        <f t="shared" si="28"/>
        <v>4.0379024880728869</v>
      </c>
      <c r="AL14">
        <f t="shared" si="8"/>
        <v>-464.4975227296818</v>
      </c>
      <c r="AN14">
        <f t="shared" si="9"/>
        <v>0</v>
      </c>
      <c r="AO14">
        <f t="shared" si="10"/>
        <v>0</v>
      </c>
      <c r="AP14">
        <f t="shared" si="11"/>
        <v>-5.0313662240148211</v>
      </c>
      <c r="AQ14">
        <f t="shared" si="12"/>
        <v>-242.86769786867157</v>
      </c>
      <c r="AR14">
        <f t="shared" si="13"/>
        <v>-247.89906409268642</v>
      </c>
      <c r="AS14">
        <f t="shared" si="14"/>
        <v>22.835349883974708</v>
      </c>
      <c r="AT14">
        <f t="shared" si="15"/>
        <v>1.9396299247936666</v>
      </c>
      <c r="AU14">
        <f t="shared" si="16"/>
        <v>-223.12408428391805</v>
      </c>
      <c r="AW14">
        <v>11</v>
      </c>
      <c r="AX14">
        <f>IF(Z14&gt;0, (R14*SUMPRODUCT(K14:$K$98, X14:$X$98)-K14*$AZ$3)/Z14, 0)</f>
        <v>2620.4036428581494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1.3628751999999999E-2</v>
      </c>
      <c r="Q15" s="5">
        <f t="shared" si="30"/>
        <v>12.5</v>
      </c>
      <c r="R15">
        <f t="shared" si="0"/>
        <v>50000</v>
      </c>
      <c r="S15">
        <f t="shared" si="1"/>
        <v>2602.0961348324809</v>
      </c>
      <c r="U15">
        <f t="shared" si="20"/>
        <v>1.3628751999999999E-2</v>
      </c>
      <c r="V15">
        <f t="shared" si="21"/>
        <v>0.01</v>
      </c>
      <c r="W15">
        <f t="shared" si="22"/>
        <v>0.83793989501441701</v>
      </c>
      <c r="X15">
        <f t="shared" si="23"/>
        <v>1.1420075020057525E-2</v>
      </c>
      <c r="Y15">
        <f t="shared" si="24"/>
        <v>8.3793989501441696E-3</v>
      </c>
      <c r="Z15">
        <f t="shared" si="25"/>
        <v>0.81814042104421536</v>
      </c>
      <c r="AB15">
        <f t="shared" si="26"/>
        <v>2195.7407533919536</v>
      </c>
      <c r="AC15">
        <f t="shared" si="27"/>
        <v>2128.8800273493712</v>
      </c>
      <c r="AE15">
        <f t="shared" si="2"/>
        <v>0</v>
      </c>
      <c r="AF15">
        <f t="shared" si="3"/>
        <v>0</v>
      </c>
      <c r="AG15">
        <f t="shared" si="4"/>
        <v>-10.226755263052691</v>
      </c>
      <c r="AH15">
        <f t="shared" si="5"/>
        <v>-571.00375100287624</v>
      </c>
      <c r="AI15">
        <f t="shared" si="6"/>
        <v>-581.23050626592897</v>
      </c>
      <c r="AJ15">
        <f t="shared" si="7"/>
        <v>66.860726042582428</v>
      </c>
      <c r="AK15">
        <f t="shared" si="28"/>
        <v>9.00253708890701</v>
      </c>
      <c r="AL15">
        <f t="shared" si="8"/>
        <v>-505.36724313443955</v>
      </c>
      <c r="AN15">
        <f t="shared" si="9"/>
        <v>0</v>
      </c>
      <c r="AO15">
        <f t="shared" si="10"/>
        <v>0</v>
      </c>
      <c r="AP15">
        <f t="shared" si="11"/>
        <v>-4.6603560566230895</v>
      </c>
      <c r="AQ15">
        <f t="shared" si="12"/>
        <v>-260.20773166976352</v>
      </c>
      <c r="AR15">
        <f t="shared" si="13"/>
        <v>-264.86808772638665</v>
      </c>
      <c r="AS15">
        <f t="shared" si="14"/>
        <v>30.468587694525013</v>
      </c>
      <c r="AT15">
        <f t="shared" si="15"/>
        <v>4.1024769996048756</v>
      </c>
      <c r="AU15">
        <f t="shared" si="16"/>
        <v>-230.29702303225676</v>
      </c>
      <c r="AW15">
        <v>12</v>
      </c>
      <c r="AX15">
        <f>IF(Z15&gt;0, (R15*SUMPRODUCT(K15:$K$98, X15:$X$98)-K15*$AZ$3)/Z15, 0)</f>
        <v>2602.0961348324809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1.5530428000000001E-2</v>
      </c>
      <c r="Q16" s="5">
        <f t="shared" si="30"/>
        <v>12.5</v>
      </c>
      <c r="R16">
        <f t="shared" si="0"/>
        <v>50000</v>
      </c>
      <c r="S16">
        <f t="shared" si="1"/>
        <v>2564.3116532226632</v>
      </c>
      <c r="U16">
        <f t="shared" si="20"/>
        <v>1.5530428000000001E-2</v>
      </c>
      <c r="V16">
        <f t="shared" si="21"/>
        <v>0.01</v>
      </c>
      <c r="W16">
        <f t="shared" si="22"/>
        <v>0.81814042104421536</v>
      </c>
      <c r="X16">
        <f t="shared" si="23"/>
        <v>1.2706070902916871E-2</v>
      </c>
      <c r="Y16">
        <f t="shared" si="24"/>
        <v>8.181404210442153E-3</v>
      </c>
      <c r="Z16">
        <f t="shared" si="25"/>
        <v>0.79725294593085638</v>
      </c>
      <c r="AB16">
        <f t="shared" si="26"/>
        <v>2128.8800273493712</v>
      </c>
      <c r="AC16">
        <f t="shared" si="27"/>
        <v>2044.4050198165928</v>
      </c>
      <c r="AE16">
        <f t="shared" si="2"/>
        <v>0</v>
      </c>
      <c r="AF16">
        <f t="shared" si="3"/>
        <v>0</v>
      </c>
      <c r="AG16">
        <f t="shared" si="4"/>
        <v>-9.9656618241357044</v>
      </c>
      <c r="AH16">
        <f t="shared" si="5"/>
        <v>-635.3035451458436</v>
      </c>
      <c r="AI16">
        <f t="shared" si="6"/>
        <v>-645.26920696997934</v>
      </c>
      <c r="AJ16">
        <f t="shared" si="7"/>
        <v>84.475007532778363</v>
      </c>
      <c r="AK16">
        <f t="shared" si="28"/>
        <v>15.115048194180536</v>
      </c>
      <c r="AL16">
        <f t="shared" si="8"/>
        <v>-545.67915124302044</v>
      </c>
      <c r="AN16">
        <f t="shared" si="9"/>
        <v>0</v>
      </c>
      <c r="AO16">
        <f t="shared" si="10"/>
        <v>0</v>
      </c>
      <c r="AP16">
        <f t="shared" si="11"/>
        <v>-4.2960695978290699</v>
      </c>
      <c r="AQ16">
        <f t="shared" si="12"/>
        <v>-273.87124847885281</v>
      </c>
      <c r="AR16">
        <f t="shared" si="13"/>
        <v>-278.16731807668185</v>
      </c>
      <c r="AS16">
        <f t="shared" si="14"/>
        <v>36.416097399474531</v>
      </c>
      <c r="AT16">
        <f t="shared" si="15"/>
        <v>6.5159043285488831</v>
      </c>
      <c r="AU16">
        <f t="shared" si="16"/>
        <v>-235.23531634865847</v>
      </c>
      <c r="AW16">
        <v>13</v>
      </c>
      <c r="AX16">
        <f>IF(Z16&gt;0, (R16*SUMPRODUCT(K16:$K$98, X16:$X$98)-K16*$AZ$3)/Z16, 0)</f>
        <v>2564.3116532226632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1.7564712E-2</v>
      </c>
      <c r="Q17" s="5">
        <f t="shared" si="30"/>
        <v>12.5</v>
      </c>
      <c r="R17">
        <f t="shared" si="0"/>
        <v>50000</v>
      </c>
      <c r="S17">
        <f t="shared" si="1"/>
        <v>2521.8223635807221</v>
      </c>
      <c r="U17">
        <f t="shared" si="20"/>
        <v>1.7564712E-2</v>
      </c>
      <c r="V17">
        <f t="shared" si="21"/>
        <v>0.01</v>
      </c>
      <c r="W17">
        <f t="shared" si="22"/>
        <v>0.79725294593085638</v>
      </c>
      <c r="X17">
        <f t="shared" si="23"/>
        <v>1.4003518386427063E-2</v>
      </c>
      <c r="Y17">
        <f t="shared" si="24"/>
        <v>7.9725294593085642E-3</v>
      </c>
      <c r="Z17">
        <f t="shared" si="25"/>
        <v>0.77527689808512068</v>
      </c>
      <c r="AB17">
        <f t="shared" si="26"/>
        <v>2044.4050198165928</v>
      </c>
      <c r="AC17">
        <f t="shared" si="27"/>
        <v>1955.1106195585496</v>
      </c>
      <c r="AE17">
        <f t="shared" si="2"/>
        <v>0</v>
      </c>
      <c r="AF17">
        <f t="shared" si="3"/>
        <v>0</v>
      </c>
      <c r="AG17">
        <f t="shared" si="4"/>
        <v>-9.6909612260640081</v>
      </c>
      <c r="AH17">
        <f t="shared" si="5"/>
        <v>-700.17591932135315</v>
      </c>
      <c r="AI17">
        <f t="shared" si="6"/>
        <v>-709.86688054741717</v>
      </c>
      <c r="AJ17">
        <f t="shared" si="7"/>
        <v>89.294400258043197</v>
      </c>
      <c r="AK17">
        <f t="shared" si="28"/>
        <v>28.212789273468982</v>
      </c>
      <c r="AL17">
        <f t="shared" si="8"/>
        <v>-592.35969101590501</v>
      </c>
      <c r="AN17">
        <f t="shared" si="9"/>
        <v>0</v>
      </c>
      <c r="AO17">
        <f t="shared" si="10"/>
        <v>0</v>
      </c>
      <c r="AP17">
        <f t="shared" si="11"/>
        <v>-3.9271006548533141</v>
      </c>
      <c r="AQ17">
        <f t="shared" si="12"/>
        <v>-283.73463138869499</v>
      </c>
      <c r="AR17">
        <f t="shared" si="13"/>
        <v>-287.66173204354828</v>
      </c>
      <c r="AS17">
        <f t="shared" si="14"/>
        <v>36.18506869937395</v>
      </c>
      <c r="AT17">
        <f t="shared" si="15"/>
        <v>11.432763030058872</v>
      </c>
      <c r="AU17">
        <f t="shared" si="16"/>
        <v>-240.04390031411549</v>
      </c>
      <c r="AW17">
        <v>14</v>
      </c>
      <c r="AX17">
        <f>IF(Z17&gt;0, (R17*SUMPRODUCT(K17:$K$98, X17:$X$98)-K17*$AZ$3)/Z17, 0)</f>
        <v>2521.8223635807221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1.9807176999999999E-2</v>
      </c>
      <c r="Q18" s="5">
        <f t="shared" si="30"/>
        <v>12.5</v>
      </c>
      <c r="R18">
        <f t="shared" si="0"/>
        <v>50000</v>
      </c>
      <c r="S18">
        <f t="shared" si="1"/>
        <v>2479.0711837086906</v>
      </c>
      <c r="U18">
        <f t="shared" si="20"/>
        <v>1.9807176999999999E-2</v>
      </c>
      <c r="V18">
        <f t="shared" si="21"/>
        <v>0.01</v>
      </c>
      <c r="W18">
        <f t="shared" si="22"/>
        <v>0.77527689808512068</v>
      </c>
      <c r="X18">
        <f t="shared" si="23"/>
        <v>1.5356046744382946E-2</v>
      </c>
      <c r="Y18">
        <f t="shared" si="24"/>
        <v>7.7527689808512068E-3</v>
      </c>
      <c r="Z18">
        <f t="shared" si="25"/>
        <v>0.75216808235988653</v>
      </c>
      <c r="AB18">
        <f t="shared" si="26"/>
        <v>1955.1106195585496</v>
      </c>
      <c r="AC18">
        <f t="shared" si="27"/>
        <v>1864.6782182838197</v>
      </c>
      <c r="AE18">
        <f t="shared" si="2"/>
        <v>0</v>
      </c>
      <c r="AF18">
        <f t="shared" si="3"/>
        <v>0</v>
      </c>
      <c r="AG18">
        <f t="shared" si="4"/>
        <v>-9.4021010294985814</v>
      </c>
      <c r="AH18">
        <f t="shared" si="5"/>
        <v>-767.80233721914726</v>
      </c>
      <c r="AI18">
        <f t="shared" si="6"/>
        <v>-777.20443824864583</v>
      </c>
      <c r="AJ18">
        <f t="shared" si="7"/>
        <v>90.432401274729955</v>
      </c>
      <c r="AK18">
        <f t="shared" si="28"/>
        <v>42.230389382464672</v>
      </c>
      <c r="AL18">
        <f t="shared" si="8"/>
        <v>-644.54164759145124</v>
      </c>
      <c r="AN18">
        <f t="shared" si="9"/>
        <v>0</v>
      </c>
      <c r="AO18">
        <f t="shared" si="10"/>
        <v>0</v>
      </c>
      <c r="AP18">
        <f t="shared" si="11"/>
        <v>-3.5554730034875748</v>
      </c>
      <c r="AQ18">
        <f t="shared" si="12"/>
        <v>-290.35004765769128</v>
      </c>
      <c r="AR18">
        <f t="shared" si="13"/>
        <v>-293.90552066117885</v>
      </c>
      <c r="AS18">
        <f t="shared" si="14"/>
        <v>34.197671388987942</v>
      </c>
      <c r="AT18">
        <f t="shared" si="15"/>
        <v>15.969729415269747</v>
      </c>
      <c r="AU18">
        <f t="shared" si="16"/>
        <v>-243.73811985692117</v>
      </c>
      <c r="AW18">
        <v>15</v>
      </c>
      <c r="AX18">
        <f>IF(Z18&gt;0, (R18*SUMPRODUCT(K18:$K$98, X18:$X$98)-K18*$AZ$3)/Z18, 0)</f>
        <v>2479.0711837086906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2.2489294999999999E-2</v>
      </c>
      <c r="Q19" s="5">
        <f t="shared" si="30"/>
        <v>12.5</v>
      </c>
      <c r="R19">
        <f t="shared" si="0"/>
        <v>50000</v>
      </c>
      <c r="S19">
        <f t="shared" si="1"/>
        <v>2413.4744344989417</v>
      </c>
      <c r="U19">
        <f t="shared" si="20"/>
        <v>2.2489294999999999E-2</v>
      </c>
      <c r="V19">
        <f t="shared" si="21"/>
        <v>0.01</v>
      </c>
      <c r="W19">
        <f t="shared" si="22"/>
        <v>0.75216808235988653</v>
      </c>
      <c r="X19">
        <f t="shared" si="23"/>
        <v>1.6915729893775783E-2</v>
      </c>
      <c r="Y19">
        <f t="shared" si="24"/>
        <v>7.5216808235988655E-3</v>
      </c>
      <c r="Z19">
        <f t="shared" si="25"/>
        <v>0.72773067164251193</v>
      </c>
      <c r="AB19">
        <f t="shared" si="26"/>
        <v>1864.6782182838197</v>
      </c>
      <c r="AC19">
        <f t="shared" si="27"/>
        <v>1756.3593712099466</v>
      </c>
      <c r="AE19">
        <f t="shared" si="2"/>
        <v>0</v>
      </c>
      <c r="AF19">
        <f t="shared" si="3"/>
        <v>0</v>
      </c>
      <c r="AG19">
        <f t="shared" si="4"/>
        <v>-9.0966333955313985</v>
      </c>
      <c r="AH19">
        <f t="shared" si="5"/>
        <v>-845.78649468878916</v>
      </c>
      <c r="AI19">
        <f t="shared" si="6"/>
        <v>-854.88312808432056</v>
      </c>
      <c r="AJ19">
        <f t="shared" si="7"/>
        <v>108.31884707387303</v>
      </c>
      <c r="AK19">
        <f t="shared" si="28"/>
        <v>41.582324267729177</v>
      </c>
      <c r="AL19">
        <f t="shared" si="8"/>
        <v>-704.98195674271835</v>
      </c>
      <c r="AN19">
        <f t="shared" si="9"/>
        <v>0</v>
      </c>
      <c r="AO19">
        <f t="shared" si="10"/>
        <v>0</v>
      </c>
      <c r="AP19">
        <f t="shared" si="11"/>
        <v>-3.208018457719604</v>
      </c>
      <c r="AQ19">
        <f t="shared" si="12"/>
        <v>-298.27503959700869</v>
      </c>
      <c r="AR19">
        <f t="shared" si="13"/>
        <v>-301.48305805472825</v>
      </c>
      <c r="AS19">
        <f t="shared" si="14"/>
        <v>38.199721327957562</v>
      </c>
      <c r="AT19">
        <f t="shared" si="15"/>
        <v>14.664421216676322</v>
      </c>
      <c r="AU19">
        <f t="shared" si="16"/>
        <v>-248.61891551009438</v>
      </c>
      <c r="AW19">
        <v>16</v>
      </c>
      <c r="AX19">
        <f>IF(Z19&gt;0, (R19*SUMPRODUCT(K19:$K$98, X19:$X$98)-K19*$AZ$3)/Z19, 0)</f>
        <v>2413.4744344989417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2.5348699999999998E-2</v>
      </c>
      <c r="Q20" s="5">
        <f t="shared" si="30"/>
        <v>12.5</v>
      </c>
      <c r="R20">
        <f t="shared" si="0"/>
        <v>50000</v>
      </c>
      <c r="S20">
        <f t="shared" si="1"/>
        <v>2261.7394373565758</v>
      </c>
      <c r="U20">
        <f t="shared" si="20"/>
        <v>2.5348699999999998E-2</v>
      </c>
      <c r="V20">
        <f t="shared" si="21"/>
        <v>0.01</v>
      </c>
      <c r="W20">
        <f t="shared" si="22"/>
        <v>0.72773067164251193</v>
      </c>
      <c r="X20">
        <f t="shared" si="23"/>
        <v>1.844702647626454E-2</v>
      </c>
      <c r="Y20">
        <f t="shared" si="24"/>
        <v>7.2773067164251196E-3</v>
      </c>
      <c r="Z20">
        <f t="shared" si="25"/>
        <v>0.7020063384498223</v>
      </c>
      <c r="AB20">
        <f t="shared" si="26"/>
        <v>1756.3593712099466</v>
      </c>
      <c r="AC20">
        <f t="shared" si="27"/>
        <v>1587.755420946251</v>
      </c>
      <c r="AE20">
        <f t="shared" si="2"/>
        <v>0</v>
      </c>
      <c r="AF20">
        <f t="shared" si="3"/>
        <v>0</v>
      </c>
      <c r="AG20">
        <f t="shared" si="4"/>
        <v>-8.7750792306227794</v>
      </c>
      <c r="AH20">
        <f t="shared" si="5"/>
        <v>-922.35132381322705</v>
      </c>
      <c r="AI20">
        <f t="shared" si="6"/>
        <v>-931.12640304384979</v>
      </c>
      <c r="AJ20">
        <f t="shared" si="7"/>
        <v>168.60395026369565</v>
      </c>
      <c r="AK20">
        <f t="shared" si="28"/>
        <v>7.5523452962027706</v>
      </c>
      <c r="AL20">
        <f t="shared" si="8"/>
        <v>-754.97010748395132</v>
      </c>
      <c r="AN20">
        <f t="shared" si="9"/>
        <v>0</v>
      </c>
      <c r="AO20">
        <f t="shared" si="10"/>
        <v>0</v>
      </c>
      <c r="AP20">
        <f t="shared" si="11"/>
        <v>-2.9352358680292245</v>
      </c>
      <c r="AQ20">
        <f t="shared" si="12"/>
        <v>-308.5235605774331</v>
      </c>
      <c r="AR20">
        <f t="shared" si="13"/>
        <v>-311.45879644546227</v>
      </c>
      <c r="AS20">
        <f t="shared" si="14"/>
        <v>56.397480786084223</v>
      </c>
      <c r="AT20">
        <f t="shared" si="15"/>
        <v>2.526235287289011</v>
      </c>
      <c r="AU20">
        <f t="shared" si="16"/>
        <v>-252.53508037208906</v>
      </c>
      <c r="AW20">
        <v>17</v>
      </c>
      <c r="AX20">
        <f>IF(Z20&gt;0, (R20*SUMPRODUCT(K20:$K$98, X20:$X$98)-K20*$AZ$3)/Z20, 0)</f>
        <v>2261.7394373565758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2.8197647999999999E-2</v>
      </c>
      <c r="Q21" s="5">
        <f t="shared" si="30"/>
        <v>12.5</v>
      </c>
      <c r="R21">
        <f t="shared" si="0"/>
        <v>50000</v>
      </c>
      <c r="S21">
        <f t="shared" si="1"/>
        <v>2068.1676194065572</v>
      </c>
      <c r="U21">
        <f t="shared" si="20"/>
        <v>2.8197647999999999E-2</v>
      </c>
      <c r="V21">
        <f t="shared" si="21"/>
        <v>0.01</v>
      </c>
      <c r="W21">
        <f t="shared" si="22"/>
        <v>0.7020063384498223</v>
      </c>
      <c r="X21">
        <f t="shared" si="23"/>
        <v>1.9794927625376955E-2</v>
      </c>
      <c r="Y21">
        <f t="shared" si="24"/>
        <v>7.0200633844982232E-3</v>
      </c>
      <c r="Z21">
        <f t="shared" si="25"/>
        <v>0.67519134743994713</v>
      </c>
      <c r="AB21">
        <f t="shared" si="26"/>
        <v>1587.755420946251</v>
      </c>
      <c r="AC21">
        <f t="shared" si="27"/>
        <v>1396.408881678781</v>
      </c>
      <c r="AE21">
        <f t="shared" si="2"/>
        <v>0</v>
      </c>
      <c r="AF21">
        <f t="shared" si="3"/>
        <v>0</v>
      </c>
      <c r="AG21">
        <f t="shared" si="4"/>
        <v>-8.439891842999339</v>
      </c>
      <c r="AH21">
        <f t="shared" si="5"/>
        <v>-989.74638126884781</v>
      </c>
      <c r="AI21">
        <f t="shared" si="6"/>
        <v>-998.18627311184719</v>
      </c>
      <c r="AJ21">
        <f t="shared" si="7"/>
        <v>191.34653926747001</v>
      </c>
      <c r="AK21">
        <f t="shared" si="28"/>
        <v>2.5404086735140017</v>
      </c>
      <c r="AL21">
        <f t="shared" si="8"/>
        <v>-804.2993251708632</v>
      </c>
      <c r="AN21">
        <f t="shared" si="9"/>
        <v>0</v>
      </c>
      <c r="AO21">
        <f t="shared" si="10"/>
        <v>0</v>
      </c>
      <c r="AP21">
        <f t="shared" si="11"/>
        <v>-2.6845918234549924</v>
      </c>
      <c r="AQ21">
        <f t="shared" si="12"/>
        <v>-314.82216737794801</v>
      </c>
      <c r="AR21">
        <f t="shared" si="13"/>
        <v>-317.50675920140304</v>
      </c>
      <c r="AS21">
        <f t="shared" si="14"/>
        <v>60.864210622550722</v>
      </c>
      <c r="AT21">
        <f t="shared" si="15"/>
        <v>0.8080625297120132</v>
      </c>
      <c r="AU21">
        <f t="shared" si="16"/>
        <v>-255.83448604914028</v>
      </c>
      <c r="AW21">
        <v>18</v>
      </c>
      <c r="AX21">
        <f>IF(Z21&gt;0, (R21*SUMPRODUCT(K21:$K$98, X21:$X$98)-K21*$AZ$3)/Z21, 0)</f>
        <v>2068.1676194065572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3.1331300999999999E-2</v>
      </c>
      <c r="Q22" s="5">
        <f t="shared" si="30"/>
        <v>12.5</v>
      </c>
      <c r="R22">
        <f t="shared" si="0"/>
        <v>50000</v>
      </c>
      <c r="S22">
        <f t="shared" si="1"/>
        <v>1903.5362221062996</v>
      </c>
      <c r="U22">
        <f t="shared" si="20"/>
        <v>3.1331300999999999E-2</v>
      </c>
      <c r="V22">
        <f t="shared" si="21"/>
        <v>0.01</v>
      </c>
      <c r="W22">
        <f t="shared" si="22"/>
        <v>0.67519134743994713</v>
      </c>
      <c r="X22">
        <f t="shared" si="23"/>
        <v>2.1154623339236563E-2</v>
      </c>
      <c r="Y22">
        <f t="shared" si="24"/>
        <v>6.7519134743994711E-3</v>
      </c>
      <c r="Z22">
        <f t="shared" si="25"/>
        <v>0.64728481062631105</v>
      </c>
      <c r="AB22">
        <f t="shared" si="26"/>
        <v>1396.408881678781</v>
      </c>
      <c r="AC22">
        <f t="shared" si="27"/>
        <v>1232.1300830463997</v>
      </c>
      <c r="AE22">
        <f t="shared" si="2"/>
        <v>0</v>
      </c>
      <c r="AF22">
        <f t="shared" si="3"/>
        <v>0</v>
      </c>
      <c r="AG22">
        <f t="shared" si="4"/>
        <v>-8.091060132828888</v>
      </c>
      <c r="AH22">
        <f t="shared" si="5"/>
        <v>-1057.7311669618282</v>
      </c>
      <c r="AI22">
        <f t="shared" si="6"/>
        <v>-1065.8222270946571</v>
      </c>
      <c r="AJ22">
        <f t="shared" si="7"/>
        <v>164.27879863238127</v>
      </c>
      <c r="AK22">
        <f t="shared" si="28"/>
        <v>29.324586515254403</v>
      </c>
      <c r="AL22">
        <f t="shared" si="8"/>
        <v>-872.21884194702147</v>
      </c>
      <c r="AN22">
        <f t="shared" si="9"/>
        <v>0</v>
      </c>
      <c r="AO22">
        <f t="shared" si="10"/>
        <v>0</v>
      </c>
      <c r="AP22">
        <f t="shared" si="11"/>
        <v>-2.4030197485878944</v>
      </c>
      <c r="AQ22">
        <f t="shared" si="12"/>
        <v>-314.14287388536775</v>
      </c>
      <c r="AR22">
        <f t="shared" si="13"/>
        <v>-316.5458936339557</v>
      </c>
      <c r="AS22">
        <f t="shared" si="14"/>
        <v>48.790293349344303</v>
      </c>
      <c r="AT22">
        <f t="shared" si="15"/>
        <v>8.7093111852442657</v>
      </c>
      <c r="AU22">
        <f t="shared" si="16"/>
        <v>-259.04628909936713</v>
      </c>
      <c r="AW22">
        <v>19</v>
      </c>
      <c r="AX22">
        <f>IF(Z22&gt;0, (R22*SUMPRODUCT(K22:$K$98, X22:$X$98)-K22*$AZ$3)/Z22, 0)</f>
        <v>1903.5362221062996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3.466458E-2</v>
      </c>
      <c r="Q23" s="5">
        <f t="shared" si="30"/>
        <v>12.5</v>
      </c>
      <c r="R23">
        <f t="shared" si="0"/>
        <v>50000</v>
      </c>
      <c r="S23">
        <f t="shared" si="1"/>
        <v>1851.8972885872454</v>
      </c>
      <c r="U23">
        <f t="shared" si="20"/>
        <v>3.466458E-2</v>
      </c>
      <c r="V23">
        <f t="shared" si="21"/>
        <v>0.01</v>
      </c>
      <c r="W23">
        <f t="shared" si="22"/>
        <v>0.64728481062631105</v>
      </c>
      <c r="X23">
        <f t="shared" si="23"/>
        <v>2.2437856100740609E-2</v>
      </c>
      <c r="Y23">
        <f t="shared" si="24"/>
        <v>6.472848106263111E-3</v>
      </c>
      <c r="Z23">
        <f t="shared" si="25"/>
        <v>0.61837410641930735</v>
      </c>
      <c r="AB23">
        <f t="shared" si="26"/>
        <v>1232.1300830463997</v>
      </c>
      <c r="AC23">
        <f t="shared" si="27"/>
        <v>1145.1653310104759</v>
      </c>
      <c r="AE23">
        <f t="shared" si="2"/>
        <v>0</v>
      </c>
      <c r="AF23">
        <f t="shared" si="3"/>
        <v>0</v>
      </c>
      <c r="AG23">
        <f t="shared" si="4"/>
        <v>-7.7296763302413414</v>
      </c>
      <c r="AH23">
        <f t="shared" si="5"/>
        <v>-1121.8928050370305</v>
      </c>
      <c r="AI23">
        <f t="shared" si="6"/>
        <v>-1129.6224813672718</v>
      </c>
      <c r="AJ23">
        <f t="shared" si="7"/>
        <v>86.964752035923766</v>
      </c>
      <c r="AK23">
        <f t="shared" si="28"/>
        <v>86.249105813247994</v>
      </c>
      <c r="AL23">
        <f t="shared" si="8"/>
        <v>-956.40862351810006</v>
      </c>
      <c r="AN23">
        <f t="shared" si="9"/>
        <v>0</v>
      </c>
      <c r="AO23">
        <f t="shared" si="10"/>
        <v>0</v>
      </c>
      <c r="AP23">
        <f t="shared" si="11"/>
        <v>-2.0497231078442057</v>
      </c>
      <c r="AQ23">
        <f t="shared" si="12"/>
        <v>-297.49882255894624</v>
      </c>
      <c r="AR23">
        <f t="shared" si="13"/>
        <v>-299.54854566679046</v>
      </c>
      <c r="AS23">
        <f t="shared" si="14"/>
        <v>23.060947729283356</v>
      </c>
      <c r="AT23">
        <f t="shared" si="15"/>
        <v>22.871175669369155</v>
      </c>
      <c r="AU23">
        <f t="shared" si="16"/>
        <v>-253.61642226813794</v>
      </c>
      <c r="AW23">
        <v>20</v>
      </c>
      <c r="AX23">
        <f>IF(Z23&gt;0, (R23*SUMPRODUCT(K23:$K$98, X23:$X$98)-K23*$AZ$3)/Z23, 0)</f>
        <v>1851.8972885872454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0.23676410751611635</v>
      </c>
      <c r="L24" s="2">
        <v>21</v>
      </c>
      <c r="M24" s="8">
        <v>3.8375247000000001E-2</v>
      </c>
      <c r="Q24" s="5">
        <f t="shared" si="30"/>
        <v>12.5</v>
      </c>
      <c r="R24">
        <f t="shared" si="0"/>
        <v>50000</v>
      </c>
      <c r="S24">
        <f t="shared" si="1"/>
        <v>1785.174740020025</v>
      </c>
      <c r="U24">
        <f t="shared" si="20"/>
        <v>3.8375247000000001E-2</v>
      </c>
      <c r="V24">
        <f t="shared" si="21"/>
        <v>0.01</v>
      </c>
      <c r="W24">
        <f t="shared" ref="W24:W69" si="34">Z23</f>
        <v>0.61837410641930735</v>
      </c>
      <c r="X24">
        <f t="shared" ref="X24:X69" si="35">U24*W24</f>
        <v>2.3730259072245206E-2</v>
      </c>
      <c r="Y24">
        <f t="shared" ref="Y24:Y69" si="36">V24*W24</f>
        <v>6.183741064193074E-3</v>
      </c>
      <c r="Z24">
        <f t="shared" ref="Z24:Z69" si="37">MAX(0, W24-X24-Y24)</f>
        <v>0.58846010628286904</v>
      </c>
      <c r="AB24">
        <f t="shared" ref="AB24:AB69" si="38">AC23</f>
        <v>1145.1653310104759</v>
      </c>
      <c r="AC24">
        <f t="shared" si="27"/>
        <v>1050.504117245677</v>
      </c>
      <c r="AE24">
        <f t="shared" si="2"/>
        <v>0</v>
      </c>
      <c r="AF24">
        <f t="shared" si="3"/>
        <v>0</v>
      </c>
      <c r="AG24">
        <f t="shared" si="4"/>
        <v>-7.3557513285358631</v>
      </c>
      <c r="AH24">
        <f t="shared" si="5"/>
        <v>-1186.5129536122604</v>
      </c>
      <c r="AI24">
        <f t="shared" ref="AI24:AI69" si="39">SUM(AE24:AH24)</f>
        <v>-1193.8687049407963</v>
      </c>
      <c r="AJ24">
        <f t="shared" si="7"/>
        <v>94.661213764798958</v>
      </c>
      <c r="AK24">
        <f t="shared" si="28"/>
        <v>80.16157317073332</v>
      </c>
      <c r="AL24">
        <f t="shared" ref="AL24:AL69" si="40">SUM(AI24:AK24)</f>
        <v>-1019.0459180052641</v>
      </c>
      <c r="AN24">
        <f t="shared" si="9"/>
        <v>0</v>
      </c>
      <c r="AO24">
        <f t="shared" si="10"/>
        <v>0</v>
      </c>
      <c r="AP24">
        <f t="shared" si="11"/>
        <v>-1.7415778984112806</v>
      </c>
      <c r="AQ24">
        <f t="shared" si="12"/>
        <v>-280.92368051831801</v>
      </c>
      <c r="AR24">
        <f t="shared" si="13"/>
        <v>-282.66525841672927</v>
      </c>
      <c r="AS24">
        <f t="shared" si="14"/>
        <v>22.412377793414933</v>
      </c>
      <c r="AT24">
        <f t="shared" si="15"/>
        <v>18.979383328856532</v>
      </c>
      <c r="AU24">
        <f t="shared" si="16"/>
        <v>-241.27349729445783</v>
      </c>
      <c r="AW24">
        <v>21</v>
      </c>
      <c r="AX24">
        <f>IF(Z24&gt;0, (R24*SUMPRODUCT(K24:$K$98, X24:$X$98)-K24*$AZ$3)/Z24, 0)</f>
        <v>1785.174740020025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4.2655799000000001E-2</v>
      </c>
      <c r="Q25" s="5">
        <f t="shared" si="30"/>
        <v>12.5</v>
      </c>
      <c r="R25">
        <f t="shared" si="0"/>
        <v>50000</v>
      </c>
      <c r="S25">
        <f t="shared" si="1"/>
        <v>1705.3440797038957</v>
      </c>
      <c r="U25">
        <f t="shared" si="20"/>
        <v>4.2655799000000001E-2</v>
      </c>
      <c r="V25">
        <f t="shared" si="21"/>
        <v>0.01</v>
      </c>
      <c r="W25">
        <f t="shared" si="34"/>
        <v>0.58846010628286904</v>
      </c>
      <c r="X25">
        <f t="shared" si="35"/>
        <v>2.5101236013120701E-2</v>
      </c>
      <c r="Y25">
        <f t="shared" si="36"/>
        <v>5.8846010628286908E-3</v>
      </c>
      <c r="Z25">
        <f t="shared" si="37"/>
        <v>0.55747426920691956</v>
      </c>
      <c r="AB25">
        <f t="shared" si="38"/>
        <v>1050.504117245677</v>
      </c>
      <c r="AC25">
        <f t="shared" si="27"/>
        <v>950.68544457927601</v>
      </c>
      <c r="AE25">
        <f t="shared" si="2"/>
        <v>0</v>
      </c>
      <c r="AF25">
        <f t="shared" si="3"/>
        <v>0</v>
      </c>
      <c r="AG25">
        <f t="shared" si="4"/>
        <v>-6.9684283650864947</v>
      </c>
      <c r="AH25">
        <f t="shared" si="5"/>
        <v>-1255.0618006560351</v>
      </c>
      <c r="AI25">
        <f t="shared" si="39"/>
        <v>-1262.0302290211216</v>
      </c>
      <c r="AJ25">
        <f t="shared" si="7"/>
        <v>99.818672666400971</v>
      </c>
      <c r="AK25">
        <f t="shared" si="28"/>
        <v>73.535288207197397</v>
      </c>
      <c r="AL25">
        <f t="shared" si="40"/>
        <v>-1088.6762681475232</v>
      </c>
      <c r="AN25">
        <f t="shared" si="9"/>
        <v>0</v>
      </c>
      <c r="AO25">
        <f t="shared" si="10"/>
        <v>0</v>
      </c>
      <c r="AP25">
        <f t="shared" si="11"/>
        <v>-1.4731015380800836</v>
      </c>
      <c r="AQ25">
        <f t="shared" si="12"/>
        <v>-265.31570277669289</v>
      </c>
      <c r="AR25">
        <f t="shared" si="13"/>
        <v>-266.78880431477302</v>
      </c>
      <c r="AS25">
        <f t="shared" si="14"/>
        <v>21.10132048866409</v>
      </c>
      <c r="AT25">
        <f t="shared" si="15"/>
        <v>15.545104360104899</v>
      </c>
      <c r="AU25">
        <f t="shared" si="16"/>
        <v>-230.142379466004</v>
      </c>
      <c r="AW25">
        <v>22</v>
      </c>
      <c r="AX25">
        <f>IF(Z25&gt;0, (R25*SUMPRODUCT(K25:$K$98, X25:$X$98)-K25*$AZ$3)/Z25, 0)</f>
        <v>1705.3440797038957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4.7231987000000003E-2</v>
      </c>
      <c r="Q26" s="5">
        <f t="shared" si="30"/>
        <v>12.5</v>
      </c>
      <c r="R26">
        <f t="shared" si="0"/>
        <v>50000</v>
      </c>
      <c r="S26">
        <f t="shared" si="1"/>
        <v>1611.72136904945</v>
      </c>
      <c r="U26">
        <f t="shared" si="20"/>
        <v>4.7231987000000003E-2</v>
      </c>
      <c r="V26">
        <f t="shared" si="21"/>
        <v>0.01</v>
      </c>
      <c r="W26">
        <f t="shared" si="34"/>
        <v>0.55747426920691956</v>
      </c>
      <c r="X26">
        <f t="shared" si="35"/>
        <v>2.6330617436015728E-2</v>
      </c>
      <c r="Y26">
        <f t="shared" si="36"/>
        <v>5.5747426920691959E-3</v>
      </c>
      <c r="Z26">
        <f t="shared" si="37"/>
        <v>0.52556890907883469</v>
      </c>
      <c r="AB26">
        <f t="shared" si="38"/>
        <v>950.68544457927601</v>
      </c>
      <c r="AC26">
        <f t="shared" si="27"/>
        <v>847.07064167036538</v>
      </c>
      <c r="AE26">
        <f t="shared" si="2"/>
        <v>0</v>
      </c>
      <c r="AF26">
        <f t="shared" si="3"/>
        <v>0</v>
      </c>
      <c r="AG26">
        <f t="shared" si="4"/>
        <v>-6.5696113634854338</v>
      </c>
      <c r="AH26">
        <f t="shared" si="5"/>
        <v>-1316.5308718007864</v>
      </c>
      <c r="AI26">
        <f t="shared" si="39"/>
        <v>-1323.1004831642717</v>
      </c>
      <c r="AJ26">
        <f t="shared" si="7"/>
        <v>103.61480290891063</v>
      </c>
      <c r="AK26">
        <f t="shared" si="28"/>
        <v>66.547981120549323</v>
      </c>
      <c r="AL26">
        <f t="shared" si="40"/>
        <v>-1152.9376991348117</v>
      </c>
      <c r="AN26">
        <f t="shared" si="9"/>
        <v>0</v>
      </c>
      <c r="AO26">
        <f t="shared" si="10"/>
        <v>0</v>
      </c>
      <c r="AP26">
        <f t="shared" si="11"/>
        <v>-1.239993758931254</v>
      </c>
      <c r="AQ26">
        <f t="shared" si="12"/>
        <v>-248.49111677242328</v>
      </c>
      <c r="AR26">
        <f t="shared" si="13"/>
        <v>-249.73111053135452</v>
      </c>
      <c r="AS26">
        <f t="shared" si="14"/>
        <v>19.556972525658896</v>
      </c>
      <c r="AT26">
        <f t="shared" si="15"/>
        <v>12.560724933837866</v>
      </c>
      <c r="AU26">
        <f t="shared" si="16"/>
        <v>-217.61341307185774</v>
      </c>
      <c r="AW26">
        <v>23</v>
      </c>
      <c r="AX26">
        <f>IF(Z26&gt;0, (R26*SUMPRODUCT(K26:$K$98, X26:$X$98)-K26*$AZ$3)/Z26, 0)</f>
        <v>1611.72136904945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5.2092880000000001E-2</v>
      </c>
      <c r="Q27" s="5">
        <f t="shared" si="30"/>
        <v>12.5</v>
      </c>
      <c r="R27">
        <f t="shared" si="0"/>
        <v>50000</v>
      </c>
      <c r="S27">
        <f t="shared" si="1"/>
        <v>1507.2080432952412</v>
      </c>
      <c r="U27">
        <f t="shared" si="20"/>
        <v>5.2092880000000001E-2</v>
      </c>
      <c r="V27">
        <f t="shared" si="21"/>
        <v>0.01</v>
      </c>
      <c r="W27">
        <f t="shared" si="34"/>
        <v>0.52556890907883469</v>
      </c>
      <c r="X27">
        <f t="shared" si="35"/>
        <v>2.7378398112374646E-2</v>
      </c>
      <c r="Y27">
        <f t="shared" si="36"/>
        <v>5.2556890907883473E-3</v>
      </c>
      <c r="Z27">
        <f t="shared" si="37"/>
        <v>0.49293482187567172</v>
      </c>
      <c r="AB27">
        <f t="shared" si="38"/>
        <v>847.07064167036538</v>
      </c>
      <c r="AC27">
        <f t="shared" si="27"/>
        <v>742.95532835131939</v>
      </c>
      <c r="AE27">
        <f t="shared" si="2"/>
        <v>0</v>
      </c>
      <c r="AF27">
        <f t="shared" si="3"/>
        <v>0</v>
      </c>
      <c r="AG27">
        <f t="shared" si="4"/>
        <v>-6.1616852734458964</v>
      </c>
      <c r="AH27">
        <f t="shared" si="5"/>
        <v>-1368.9199056187324</v>
      </c>
      <c r="AI27">
        <f t="shared" si="39"/>
        <v>-1375.0815908921784</v>
      </c>
      <c r="AJ27">
        <f t="shared" si="7"/>
        <v>104.11531331904598</v>
      </c>
      <c r="AK27">
        <f t="shared" si="28"/>
        <v>59.29494491692558</v>
      </c>
      <c r="AL27">
        <f t="shared" si="40"/>
        <v>-1211.6713326562069</v>
      </c>
      <c r="AN27">
        <f t="shared" si="9"/>
        <v>0</v>
      </c>
      <c r="AO27">
        <f t="shared" si="10"/>
        <v>0</v>
      </c>
      <c r="AP27">
        <f t="shared" si="11"/>
        <v>-1.0383919421939165</v>
      </c>
      <c r="AQ27">
        <f t="shared" si="12"/>
        <v>-230.69587887412405</v>
      </c>
      <c r="AR27">
        <f t="shared" si="13"/>
        <v>-231.73427081631797</v>
      </c>
      <c r="AS27">
        <f t="shared" si="14"/>
        <v>17.54593063612138</v>
      </c>
      <c r="AT27">
        <f t="shared" si="15"/>
        <v>9.9926221937872697</v>
      </c>
      <c r="AU27">
        <f t="shared" si="16"/>
        <v>-204.19571798640933</v>
      </c>
      <c r="AW27">
        <v>24</v>
      </c>
      <c r="AX27">
        <f>IF(Z27&gt;0, (R27*SUMPRODUCT(K27:$K$98, X27:$X$98)-K27*$AZ$3)/Z27, 0)</f>
        <v>1507.2080432952412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5.7568810999999998E-2</v>
      </c>
      <c r="Q28" s="5">
        <f t="shared" si="30"/>
        <v>12.5</v>
      </c>
      <c r="R28">
        <f t="shared" si="0"/>
        <v>50000</v>
      </c>
      <c r="S28">
        <f t="shared" si="1"/>
        <v>1394.9687420369305</v>
      </c>
      <c r="U28">
        <f t="shared" si="20"/>
        <v>5.7568810999999998E-2</v>
      </c>
      <c r="V28">
        <f t="shared" si="21"/>
        <v>0.01</v>
      </c>
      <c r="W28">
        <f t="shared" si="34"/>
        <v>0.49293482187567172</v>
      </c>
      <c r="X28">
        <f t="shared" si="35"/>
        <v>2.8377671595879211E-2</v>
      </c>
      <c r="Y28">
        <f t="shared" si="36"/>
        <v>4.9293482187567177E-3</v>
      </c>
      <c r="Z28">
        <f t="shared" si="37"/>
        <v>0.45962780206103576</v>
      </c>
      <c r="AB28">
        <f t="shared" si="38"/>
        <v>742.95532835131939</v>
      </c>
      <c r="AC28">
        <f t="shared" si="27"/>
        <v>641.16641684628235</v>
      </c>
      <c r="AE28">
        <f t="shared" si="2"/>
        <v>0</v>
      </c>
      <c r="AF28">
        <f t="shared" si="3"/>
        <v>0</v>
      </c>
      <c r="AG28">
        <f t="shared" si="4"/>
        <v>-5.7453475257629467</v>
      </c>
      <c r="AH28">
        <f t="shared" si="5"/>
        <v>-1418.8835797939605</v>
      </c>
      <c r="AI28">
        <f t="shared" si="39"/>
        <v>-1424.6289273197235</v>
      </c>
      <c r="AJ28">
        <f t="shared" si="7"/>
        <v>101.78891150503705</v>
      </c>
      <c r="AK28">
        <f t="shared" si="28"/>
        <v>52.006872984592363</v>
      </c>
      <c r="AL28">
        <f t="shared" si="40"/>
        <v>-1270.8331428300942</v>
      </c>
      <c r="AN28">
        <f t="shared" si="9"/>
        <v>0</v>
      </c>
      <c r="AO28">
        <f t="shared" si="10"/>
        <v>0</v>
      </c>
      <c r="AP28">
        <f t="shared" si="11"/>
        <v>-0.86449020831061851</v>
      </c>
      <c r="AQ28">
        <f t="shared" si="12"/>
        <v>-213.49639094315896</v>
      </c>
      <c r="AR28">
        <f t="shared" si="13"/>
        <v>-214.36088115146958</v>
      </c>
      <c r="AS28">
        <f t="shared" si="14"/>
        <v>15.31596076932097</v>
      </c>
      <c r="AT28">
        <f t="shared" si="15"/>
        <v>7.8253634368381917</v>
      </c>
      <c r="AU28">
        <f t="shared" si="16"/>
        <v>-191.21955694531042</v>
      </c>
      <c r="AW28">
        <v>25</v>
      </c>
      <c r="AX28">
        <f>IF(Z28&gt;0, (R28*SUMPRODUCT(K28:$K$98, X28:$X$98)-K28*$AZ$3)/Z28, 0)</f>
        <v>1394.9687420369305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6.3742958000000002E-2</v>
      </c>
      <c r="Q29" s="5">
        <f t="shared" si="30"/>
        <v>12.5</v>
      </c>
      <c r="R29">
        <f t="shared" si="0"/>
        <v>50000</v>
      </c>
      <c r="S29">
        <f t="shared" si="1"/>
        <v>1274.8950865388172</v>
      </c>
      <c r="U29">
        <f t="shared" si="20"/>
        <v>6.3742958000000002E-2</v>
      </c>
      <c r="V29">
        <f t="shared" si="21"/>
        <v>0.01</v>
      </c>
      <c r="W29">
        <f t="shared" si="34"/>
        <v>0.45962780206103576</v>
      </c>
      <c r="X29">
        <f t="shared" si="35"/>
        <v>2.9298035682408918E-2</v>
      </c>
      <c r="Y29">
        <f t="shared" si="36"/>
        <v>4.5962780206103577E-3</v>
      </c>
      <c r="Z29">
        <f t="shared" si="37"/>
        <v>0.4257334883580165</v>
      </c>
      <c r="AB29">
        <f t="shared" si="38"/>
        <v>641.16641684628235</v>
      </c>
      <c r="AC29">
        <f t="shared" si="27"/>
        <v>542.765532482666</v>
      </c>
      <c r="AE29">
        <f t="shared" si="2"/>
        <v>0</v>
      </c>
      <c r="AF29">
        <f t="shared" si="3"/>
        <v>0</v>
      </c>
      <c r="AG29">
        <f t="shared" si="4"/>
        <v>-5.3216686044752066</v>
      </c>
      <c r="AH29">
        <f t="shared" si="5"/>
        <v>-1464.9017841204459</v>
      </c>
      <c r="AI29">
        <f t="shared" si="39"/>
        <v>-1470.2234527249211</v>
      </c>
      <c r="AJ29">
        <f t="shared" si="7"/>
        <v>98.400884363616342</v>
      </c>
      <c r="AK29">
        <f t="shared" si="28"/>
        <v>44.881649179239766</v>
      </c>
      <c r="AL29">
        <f t="shared" si="40"/>
        <v>-1326.940919182065</v>
      </c>
      <c r="AN29">
        <f t="shared" si="9"/>
        <v>0</v>
      </c>
      <c r="AO29">
        <f t="shared" si="10"/>
        <v>0</v>
      </c>
      <c r="AP29">
        <f t="shared" si="11"/>
        <v>-0.7149465564176406</v>
      </c>
      <c r="AQ29">
        <f t="shared" si="12"/>
        <v>-196.80415371341076</v>
      </c>
      <c r="AR29">
        <f t="shared" si="13"/>
        <v>-197.51910026982841</v>
      </c>
      <c r="AS29">
        <f t="shared" si="14"/>
        <v>13.219796017560476</v>
      </c>
      <c r="AT29">
        <f t="shared" si="15"/>
        <v>6.0296840919515384</v>
      </c>
      <c r="AU29">
        <f t="shared" si="16"/>
        <v>-178.26962016031641</v>
      </c>
      <c r="AW29">
        <v>26</v>
      </c>
      <c r="AX29">
        <f>IF(Z29&gt;0, (R29*SUMPRODUCT(K29:$K$98, X29:$X$98)-K29*$AZ$3)/Z29, 0)</f>
        <v>1274.8950865388172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7.0809242999999994E-2</v>
      </c>
      <c r="Q30" s="5">
        <f t="shared" si="30"/>
        <v>12.5</v>
      </c>
      <c r="R30">
        <f t="shared" si="0"/>
        <v>50000</v>
      </c>
      <c r="S30">
        <f t="shared" si="1"/>
        <v>1146.6662262723789</v>
      </c>
      <c r="U30">
        <f t="shared" si="20"/>
        <v>7.0809242999999994E-2</v>
      </c>
      <c r="V30">
        <f t="shared" si="21"/>
        <v>0.01</v>
      </c>
      <c r="W30">
        <f t="shared" si="34"/>
        <v>0.4257334883580165</v>
      </c>
      <c r="X30">
        <f t="shared" si="35"/>
        <v>3.0145866030380459E-2</v>
      </c>
      <c r="Y30">
        <f t="shared" si="36"/>
        <v>4.2573348835801654E-3</v>
      </c>
      <c r="Z30">
        <f t="shared" si="37"/>
        <v>0.3913302874440559</v>
      </c>
      <c r="AB30">
        <f t="shared" si="38"/>
        <v>542.765532482666</v>
      </c>
      <c r="AC30">
        <f t="shared" si="27"/>
        <v>448.72522392956091</v>
      </c>
      <c r="AE30">
        <f t="shared" si="2"/>
        <v>0</v>
      </c>
      <c r="AF30">
        <f t="shared" si="3"/>
        <v>0</v>
      </c>
      <c r="AG30">
        <f t="shared" si="4"/>
        <v>-4.8916285930506991</v>
      </c>
      <c r="AH30">
        <f t="shared" si="5"/>
        <v>-1507.2933015190229</v>
      </c>
      <c r="AI30">
        <f t="shared" si="39"/>
        <v>-1512.1849301120735</v>
      </c>
      <c r="AJ30">
        <f t="shared" si="7"/>
        <v>94.040308553105092</v>
      </c>
      <c r="AK30">
        <f t="shared" si="28"/>
        <v>37.993587273786623</v>
      </c>
      <c r="AL30">
        <f t="shared" si="40"/>
        <v>-1380.1510342851818</v>
      </c>
      <c r="AN30">
        <f t="shared" si="9"/>
        <v>0</v>
      </c>
      <c r="AO30">
        <f t="shared" si="10"/>
        <v>0</v>
      </c>
      <c r="AP30">
        <f t="shared" si="11"/>
        <v>-0.5867609521500663</v>
      </c>
      <c r="AQ30">
        <f t="shared" si="12"/>
        <v>-180.80294444782112</v>
      </c>
      <c r="AR30">
        <f t="shared" si="13"/>
        <v>-181.38970539997118</v>
      </c>
      <c r="AS30">
        <f t="shared" si="14"/>
        <v>11.280329227263159</v>
      </c>
      <c r="AT30">
        <f t="shared" si="15"/>
        <v>4.5574092595734861</v>
      </c>
      <c r="AU30">
        <f t="shared" si="16"/>
        <v>-165.55196691313452</v>
      </c>
      <c r="AW30">
        <v>27</v>
      </c>
      <c r="AX30">
        <f>IF(Z30&gt;0, (R30*SUMPRODUCT(K30:$K$98, X30:$X$98)-K30*$AZ$3)/Z30, 0)</f>
        <v>1146.6662262723789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7.8963489999999997E-2</v>
      </c>
      <c r="Q31" s="5">
        <f t="shared" si="30"/>
        <v>12.5</v>
      </c>
      <c r="R31">
        <f t="shared" si="0"/>
        <v>50000</v>
      </c>
      <c r="S31">
        <f t="shared" si="1"/>
        <v>1008.8622438852257</v>
      </c>
      <c r="U31">
        <f t="shared" si="20"/>
        <v>7.8963489999999997E-2</v>
      </c>
      <c r="V31">
        <f t="shared" si="21"/>
        <v>0.01</v>
      </c>
      <c r="W31">
        <f t="shared" si="34"/>
        <v>0.3913302874440559</v>
      </c>
      <c r="X31">
        <f t="shared" si="35"/>
        <v>3.0900805239285834E-2</v>
      </c>
      <c r="Y31">
        <f t="shared" si="36"/>
        <v>3.9133028744405595E-3</v>
      </c>
      <c r="Z31">
        <f t="shared" si="37"/>
        <v>0.35651617933032947</v>
      </c>
      <c r="AB31">
        <f t="shared" si="38"/>
        <v>448.72522392956091</v>
      </c>
      <c r="AC31">
        <f t="shared" si="27"/>
        <v>359.67571266058371</v>
      </c>
      <c r="AE31">
        <f t="shared" si="2"/>
        <v>0</v>
      </c>
      <c r="AF31">
        <f t="shared" si="3"/>
        <v>0</v>
      </c>
      <c r="AG31">
        <f t="shared" si="4"/>
        <v>-4.4564522416291181</v>
      </c>
      <c r="AH31">
        <f t="shared" si="5"/>
        <v>-1545.0402619642916</v>
      </c>
      <c r="AI31">
        <f t="shared" si="39"/>
        <v>-1549.4967142059209</v>
      </c>
      <c r="AJ31">
        <f t="shared" si="7"/>
        <v>89.049511268977199</v>
      </c>
      <c r="AK31">
        <f t="shared" si="28"/>
        <v>31.410765675069268</v>
      </c>
      <c r="AL31">
        <f t="shared" si="40"/>
        <v>-1429.0364372618742</v>
      </c>
      <c r="AN31">
        <f t="shared" si="9"/>
        <v>0</v>
      </c>
      <c r="AO31">
        <f t="shared" si="10"/>
        <v>0</v>
      </c>
      <c r="AP31">
        <f t="shared" si="11"/>
        <v>-0.47728629468845823</v>
      </c>
      <c r="AQ31">
        <f t="shared" si="12"/>
        <v>-165.47390206247226</v>
      </c>
      <c r="AR31">
        <f t="shared" si="13"/>
        <v>-165.95118835716073</v>
      </c>
      <c r="AS31">
        <f t="shared" si="14"/>
        <v>9.5372078444738353</v>
      </c>
      <c r="AT31">
        <f t="shared" si="15"/>
        <v>3.364094833629522</v>
      </c>
      <c r="AU31">
        <f t="shared" si="16"/>
        <v>-153.04988567905735</v>
      </c>
      <c r="AW31">
        <v>28</v>
      </c>
      <c r="AX31">
        <f>IF(Z31&gt;0, (R31*SUMPRODUCT(K31:$K$98, X31:$X$98)-K31*$AZ$3)/Z31, 0)</f>
        <v>1008.8622438852257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8.8363973999999998E-2</v>
      </c>
      <c r="Q32" s="5">
        <f t="shared" si="30"/>
        <v>12.5</v>
      </c>
      <c r="R32">
        <f t="shared" si="0"/>
        <v>50000</v>
      </c>
      <c r="S32">
        <f t="shared" si="1"/>
        <v>859.00258781524121</v>
      </c>
      <c r="U32">
        <f t="shared" si="20"/>
        <v>8.8363973999999998E-2</v>
      </c>
      <c r="V32">
        <f t="shared" si="21"/>
        <v>0.01</v>
      </c>
      <c r="W32">
        <f t="shared" si="34"/>
        <v>0.35651617933032947</v>
      </c>
      <c r="X32">
        <f t="shared" si="35"/>
        <v>3.1503186400924574E-2</v>
      </c>
      <c r="Y32">
        <f t="shared" si="36"/>
        <v>3.5651617933032949E-3</v>
      </c>
      <c r="Z32">
        <f t="shared" si="37"/>
        <v>0.32144783113610159</v>
      </c>
      <c r="AB32">
        <f t="shared" si="38"/>
        <v>359.67571266058371</v>
      </c>
      <c r="AC32">
        <f t="shared" si="27"/>
        <v>276.12451879350795</v>
      </c>
      <c r="AE32">
        <f t="shared" si="2"/>
        <v>0</v>
      </c>
      <c r="AF32">
        <f t="shared" si="3"/>
        <v>0</v>
      </c>
      <c r="AG32">
        <f t="shared" si="4"/>
        <v>-4.01809788920127</v>
      </c>
      <c r="AH32">
        <f t="shared" si="5"/>
        <v>-1575.1593200462287</v>
      </c>
      <c r="AI32">
        <f t="shared" si="39"/>
        <v>-1579.17741793543</v>
      </c>
      <c r="AJ32">
        <f t="shared" si="7"/>
        <v>83.551193867075767</v>
      </c>
      <c r="AK32">
        <f t="shared" si="28"/>
        <v>25.177299886240863</v>
      </c>
      <c r="AL32">
        <f t="shared" si="40"/>
        <v>-1470.4489241821132</v>
      </c>
      <c r="AN32">
        <f t="shared" si="9"/>
        <v>0</v>
      </c>
      <c r="AO32">
        <f t="shared" si="10"/>
        <v>0</v>
      </c>
      <c r="AP32">
        <f t="shared" si="11"/>
        <v>-0.38423081964925571</v>
      </c>
      <c r="AQ32">
        <f t="shared" si="12"/>
        <v>-150.62469190859736</v>
      </c>
      <c r="AR32">
        <f t="shared" si="13"/>
        <v>-151.00892272824663</v>
      </c>
      <c r="AS32">
        <f t="shared" si="14"/>
        <v>7.9895872593093813</v>
      </c>
      <c r="AT32">
        <f t="shared" si="15"/>
        <v>2.4075806111753155</v>
      </c>
      <c r="AU32">
        <f t="shared" si="16"/>
        <v>-140.61175485776192</v>
      </c>
      <c r="AW32">
        <v>29</v>
      </c>
      <c r="AX32">
        <f>IF(Z32&gt;0, (R32*SUMPRODUCT(K32:$K$98, X32:$X$98)-K32*$AZ$3)/Z32, 0)</f>
        <v>859.00258781524121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9.9562517000000003E-2</v>
      </c>
      <c r="Q33" s="5">
        <f t="shared" si="30"/>
        <v>12.5</v>
      </c>
      <c r="R33">
        <f t="shared" si="0"/>
        <v>50000</v>
      </c>
      <c r="S33">
        <f t="shared" si="1"/>
        <v>694.00712322354605</v>
      </c>
      <c r="U33">
        <f t="shared" si="20"/>
        <v>9.9562517000000003E-2</v>
      </c>
      <c r="V33">
        <f t="shared" si="21"/>
        <v>0.01</v>
      </c>
      <c r="W33">
        <f t="shared" si="34"/>
        <v>0.32144783113610159</v>
      </c>
      <c r="X33">
        <f t="shared" si="35"/>
        <v>3.2004155152101248E-2</v>
      </c>
      <c r="Y33">
        <f t="shared" si="36"/>
        <v>3.2144783113610162E-3</v>
      </c>
      <c r="Z33">
        <f t="shared" si="37"/>
        <v>0.28622919767263932</v>
      </c>
      <c r="AB33">
        <f t="shared" si="38"/>
        <v>276.12451879350795</v>
      </c>
      <c r="AC33">
        <f t="shared" si="27"/>
        <v>198.64510205937211</v>
      </c>
      <c r="AE33">
        <f t="shared" si="2"/>
        <v>0</v>
      </c>
      <c r="AF33">
        <f t="shared" si="3"/>
        <v>0</v>
      </c>
      <c r="AG33">
        <f t="shared" si="4"/>
        <v>-3.5778649709079917</v>
      </c>
      <c r="AH33">
        <f t="shared" si="5"/>
        <v>-1600.2077576050624</v>
      </c>
      <c r="AI33">
        <f t="shared" si="39"/>
        <v>-1603.7856225759704</v>
      </c>
      <c r="AJ33">
        <f t="shared" si="7"/>
        <v>77.479416734135839</v>
      </c>
      <c r="AK33">
        <f t="shared" si="28"/>
        <v>19.328716315545559</v>
      </c>
      <c r="AL33">
        <f t="shared" si="40"/>
        <v>-1506.977489526289</v>
      </c>
      <c r="AN33">
        <f t="shared" si="9"/>
        <v>0</v>
      </c>
      <c r="AO33">
        <f t="shared" si="10"/>
        <v>0</v>
      </c>
      <c r="AP33">
        <f t="shared" si="11"/>
        <v>-0.30547636066027689</v>
      </c>
      <c r="AQ33">
        <f t="shared" si="12"/>
        <v>-136.62495540447483</v>
      </c>
      <c r="AR33">
        <f t="shared" si="13"/>
        <v>-136.9304317651351</v>
      </c>
      <c r="AS33">
        <f t="shared" si="14"/>
        <v>6.6151546921063007</v>
      </c>
      <c r="AT33">
        <f t="shared" si="15"/>
        <v>1.6502763419854094</v>
      </c>
      <c r="AU33">
        <f t="shared" si="16"/>
        <v>-128.66500073104339</v>
      </c>
      <c r="AW33">
        <v>30</v>
      </c>
      <c r="AX33">
        <f>IF(Z33&gt;0, (R33*SUMPRODUCT(K33:$K$98, X33:$X$98)-K33*$AZ$3)/Z33, 0)</f>
        <v>694.00712322354605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0.11247831899999999</v>
      </c>
      <c r="Q34" s="5">
        <f t="shared" si="30"/>
        <v>12.5</v>
      </c>
      <c r="R34">
        <f t="shared" si="0"/>
        <v>50000</v>
      </c>
      <c r="S34">
        <f t="shared" si="1"/>
        <v>506.93653133335772</v>
      </c>
      <c r="U34">
        <f t="shared" si="20"/>
        <v>0.11247831899999999</v>
      </c>
      <c r="V34">
        <f t="shared" si="21"/>
        <v>0.01</v>
      </c>
      <c r="W34">
        <f t="shared" si="34"/>
        <v>0.28622919767263932</v>
      </c>
      <c r="X34">
        <f t="shared" si="35"/>
        <v>3.2194579002937179E-2</v>
      </c>
      <c r="Y34">
        <f t="shared" si="36"/>
        <v>2.8622919767263932E-3</v>
      </c>
      <c r="Z34">
        <f t="shared" si="37"/>
        <v>0.25117232669297573</v>
      </c>
      <c r="AB34">
        <f t="shared" si="38"/>
        <v>198.64510205937211</v>
      </c>
      <c r="AC34">
        <f t="shared" si="27"/>
        <v>127.32842806066606</v>
      </c>
      <c r="AE34">
        <f t="shared" si="2"/>
        <v>0</v>
      </c>
      <c r="AF34">
        <f t="shared" si="3"/>
        <v>0</v>
      </c>
      <c r="AG34">
        <f t="shared" si="4"/>
        <v>-3.1396540836621964</v>
      </c>
      <c r="AH34">
        <f t="shared" si="5"/>
        <v>-1609.728950146859</v>
      </c>
      <c r="AI34">
        <f t="shared" si="39"/>
        <v>-1612.8686042305212</v>
      </c>
      <c r="AJ34">
        <f t="shared" si="7"/>
        <v>71.316673998706051</v>
      </c>
      <c r="AK34">
        <f t="shared" si="28"/>
        <v>13.905157144156048</v>
      </c>
      <c r="AL34">
        <f t="shared" si="40"/>
        <v>-1527.6467730876593</v>
      </c>
      <c r="AN34">
        <f t="shared" si="9"/>
        <v>0</v>
      </c>
      <c r="AO34">
        <f t="shared" si="10"/>
        <v>0</v>
      </c>
      <c r="AP34">
        <f t="shared" si="11"/>
        <v>-0.23934118706461466</v>
      </c>
      <c r="AQ34">
        <f t="shared" si="12"/>
        <v>-122.71238407609168</v>
      </c>
      <c r="AR34">
        <f t="shared" si="13"/>
        <v>-122.95172526315629</v>
      </c>
      <c r="AS34">
        <f t="shared" si="14"/>
        <v>5.436591725557415</v>
      </c>
      <c r="AT34">
        <f t="shared" si="15"/>
        <v>1.0600138513731858</v>
      </c>
      <c r="AU34">
        <f t="shared" si="16"/>
        <v>-116.45511968622571</v>
      </c>
      <c r="AW34">
        <v>31</v>
      </c>
      <c r="AX34">
        <f>IF(Z34&gt;0, (R34*SUMPRODUCT(K34:$K$98, X34:$X$98)-K34*$AZ$3)/Z34, 0)</f>
        <v>506.93653133335772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0.127310056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290.40933276340689</v>
      </c>
      <c r="U35">
        <f t="shared" si="20"/>
        <v>0.127310056</v>
      </c>
      <c r="V35">
        <f t="shared" si="21"/>
        <v>0.01</v>
      </c>
      <c r="W35">
        <f t="shared" si="34"/>
        <v>0.25117232669297573</v>
      </c>
      <c r="X35">
        <f t="shared" si="35"/>
        <v>3.1976762976933033E-2</v>
      </c>
      <c r="Y35">
        <f t="shared" si="36"/>
        <v>2.5117232669297574E-3</v>
      </c>
      <c r="Z35">
        <f t="shared" si="37"/>
        <v>0.21668384044911296</v>
      </c>
      <c r="AB35">
        <f t="shared" si="38"/>
        <v>127.32842806066606</v>
      </c>
      <c r="AC35">
        <f t="shared" si="27"/>
        <v>62.927009525439409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-2.708548005613912</v>
      </c>
      <c r="AH35">
        <f t="shared" ref="AH35:AH66" si="46">-X35*R35</f>
        <v>-1598.8381488466516</v>
      </c>
      <c r="AI35">
        <f t="shared" si="39"/>
        <v>-1601.5466968522655</v>
      </c>
      <c r="AJ35">
        <f t="shared" ref="AJ35:AJ66" si="47">AB35-AC35</f>
        <v>64.40141853522664</v>
      </c>
      <c r="AK35">
        <f t="shared" si="28"/>
        <v>8.9129899642466253</v>
      </c>
      <c r="AL35">
        <f t="shared" si="40"/>
        <v>-1528.2322883527922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-0.1843546743443446</v>
      </c>
      <c r="AQ35">
        <f t="shared" ref="AQ35:AQ66" si="51">AH35*$K35</f>
        <v>-108.82335688679488</v>
      </c>
      <c r="AR35">
        <f t="shared" ref="AR35:AR66" si="52">AI35*$K35</f>
        <v>-109.00771156113922</v>
      </c>
      <c r="AS35">
        <f t="shared" ref="AS35:AS66" si="53">AJ35*$K35</f>
        <v>4.3834196465292159</v>
      </c>
      <c r="AT35">
        <f t="shared" ref="AT35:AT66" si="54">AK35*$K35</f>
        <v>0.6066539558787204</v>
      </c>
      <c r="AU35">
        <f t="shared" ref="AU35:AU66" si="55">AL35*$K35</f>
        <v>-104.01763795873129</v>
      </c>
      <c r="AW35">
        <v>32</v>
      </c>
      <c r="AX35">
        <f>IF(Z35&gt;0, (R35*SUMPRODUCT(K35:$K$98, X35:$X$98)-K35*$AZ$3)/Z35, 0)</f>
        <v>290.40933276340689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0.144442719</v>
      </c>
      <c r="Q36" s="5">
        <f t="shared" si="30"/>
        <v>12.5</v>
      </c>
      <c r="R36">
        <f t="shared" si="41"/>
        <v>50000</v>
      </c>
      <c r="S36">
        <f t="shared" si="42"/>
        <v>33.659326965055484</v>
      </c>
      <c r="U36">
        <f t="shared" ref="U36:U67" si="57">M36</f>
        <v>0.144442719</v>
      </c>
      <c r="V36">
        <f t="shared" ref="V36:V67" si="58">$C$10</f>
        <v>0.01</v>
      </c>
      <c r="W36">
        <f t="shared" si="34"/>
        <v>0.21668384044911296</v>
      </c>
      <c r="X36">
        <f t="shared" si="35"/>
        <v>3.1298403077832056E-2</v>
      </c>
      <c r="Y36">
        <f t="shared" si="36"/>
        <v>2.1668384044911298E-3</v>
      </c>
      <c r="Z36">
        <f t="shared" si="37"/>
        <v>0.18321859896678977</v>
      </c>
      <c r="AB36">
        <f t="shared" si="38"/>
        <v>62.927009525439409</v>
      </c>
      <c r="AC36">
        <f t="shared" si="27"/>
        <v>6.1670147287025534</v>
      </c>
      <c r="AE36">
        <f t="shared" si="43"/>
        <v>0</v>
      </c>
      <c r="AF36">
        <f t="shared" si="44"/>
        <v>0</v>
      </c>
      <c r="AG36">
        <f t="shared" si="45"/>
        <v>-2.290232487084872</v>
      </c>
      <c r="AH36">
        <f t="shared" si="46"/>
        <v>-1564.9201538916027</v>
      </c>
      <c r="AI36">
        <f t="shared" si="39"/>
        <v>-1567.2103863786876</v>
      </c>
      <c r="AJ36">
        <f t="shared" si="47"/>
        <v>56.759994796736855</v>
      </c>
      <c r="AK36">
        <f t="shared" ref="AK36:AK67" si="59">G36*SUM(AB36:AB36, AE36:AF36)</f>
        <v>4.4048906667807595</v>
      </c>
      <c r="AL36">
        <f t="shared" si="40"/>
        <v>-1506.0455009151699</v>
      </c>
      <c r="AN36">
        <f t="shared" si="48"/>
        <v>0</v>
      </c>
      <c r="AO36">
        <f t="shared" si="49"/>
        <v>0</v>
      </c>
      <c r="AP36">
        <f t="shared" si="50"/>
        <v>-0.13918074748057541</v>
      </c>
      <c r="AQ36">
        <f t="shared" si="51"/>
        <v>-95.102465795202406</v>
      </c>
      <c r="AR36">
        <f t="shared" si="52"/>
        <v>-95.241646542682986</v>
      </c>
      <c r="AS36">
        <f t="shared" si="53"/>
        <v>3.449387146218859</v>
      </c>
      <c r="AT36">
        <f t="shared" si="54"/>
        <v>0.26769158984078145</v>
      </c>
      <c r="AU36">
        <f t="shared" si="55"/>
        <v>-91.524567806623338</v>
      </c>
      <c r="AW36">
        <v>33</v>
      </c>
      <c r="AX36">
        <f>IF(Z36&gt;0, (R36*SUMPRODUCT(K36:$K$98, X36:$X$98)-K36*$AZ$3)/Z36, 0)</f>
        <v>33.659326965055484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41"/>
        <v>50000</v>
      </c>
      <c r="S37">
        <f t="shared" si="42"/>
        <v>-280.36274116551596</v>
      </c>
      <c r="U37">
        <f t="shared" si="57"/>
        <v>0.163598735</v>
      </c>
      <c r="V37">
        <f t="shared" si="58"/>
        <v>0.01</v>
      </c>
      <c r="W37">
        <f t="shared" si="34"/>
        <v>0.18321859896678977</v>
      </c>
      <c r="X37">
        <f t="shared" si="35"/>
        <v>2.9974331019439113E-2</v>
      </c>
      <c r="Y37">
        <f t="shared" si="36"/>
        <v>1.8321859896678978E-3</v>
      </c>
      <c r="Z37">
        <f t="shared" si="37"/>
        <v>0.15141208195768277</v>
      </c>
      <c r="AB37">
        <f t="shared" si="38"/>
        <v>6.1670147287025534</v>
      </c>
      <c r="AC37">
        <f t="shared" si="27"/>
        <v>-42.450306343233706</v>
      </c>
      <c r="AE37">
        <f t="shared" si="43"/>
        <v>0</v>
      </c>
      <c r="AF37">
        <f t="shared" si="44"/>
        <v>0</v>
      </c>
      <c r="AG37">
        <f t="shared" si="45"/>
        <v>-1.8926510244710346</v>
      </c>
      <c r="AH37">
        <f t="shared" si="46"/>
        <v>-1498.7165509719557</v>
      </c>
      <c r="AI37">
        <f t="shared" si="39"/>
        <v>-1500.6092019964267</v>
      </c>
      <c r="AJ37">
        <f t="shared" si="47"/>
        <v>48.61732107193626</v>
      </c>
      <c r="AK37">
        <f t="shared" si="59"/>
        <v>0.43169103100917877</v>
      </c>
      <c r="AL37">
        <f t="shared" si="40"/>
        <v>-1451.5601898934813</v>
      </c>
      <c r="AN37">
        <f t="shared" si="48"/>
        <v>0</v>
      </c>
      <c r="AO37">
        <f t="shared" si="49"/>
        <v>0</v>
      </c>
      <c r="AP37">
        <f t="shared" si="50"/>
        <v>-0.1026956658764224</v>
      </c>
      <c r="AQ37">
        <f t="shared" si="51"/>
        <v>-81.320693657773489</v>
      </c>
      <c r="AR37">
        <f t="shared" si="52"/>
        <v>-81.4233893236499</v>
      </c>
      <c r="AS37">
        <f t="shared" si="53"/>
        <v>2.6379866631809317</v>
      </c>
      <c r="AT37">
        <f t="shared" si="54"/>
        <v>2.3423651433447552E-2</v>
      </c>
      <c r="AU37">
        <f t="shared" si="55"/>
        <v>-78.761979009035528</v>
      </c>
      <c r="AW37">
        <v>34</v>
      </c>
      <c r="AX37">
        <f>IF(Z37&gt;0, (R37*SUMPRODUCT(K37:$K$98, X37:$X$98)-K37*$AZ$3)/Z37, 0)</f>
        <v>-280.36274116551596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0.184919743</v>
      </c>
      <c r="Q38" s="5">
        <f t="shared" si="60"/>
        <v>12.5</v>
      </c>
      <c r="R38">
        <f t="shared" si="41"/>
        <v>50000</v>
      </c>
      <c r="S38">
        <f t="shared" si="42"/>
        <v>-674.87419035702931</v>
      </c>
      <c r="U38">
        <f t="shared" si="57"/>
        <v>0.184919743</v>
      </c>
      <c r="V38">
        <f t="shared" si="58"/>
        <v>0.01</v>
      </c>
      <c r="W38">
        <f t="shared" si="34"/>
        <v>0.15141208195768277</v>
      </c>
      <c r="X38">
        <f t="shared" si="35"/>
        <v>2.7999083282709634E-2</v>
      </c>
      <c r="Y38">
        <f t="shared" si="36"/>
        <v>1.5141208195768277E-3</v>
      </c>
      <c r="Z38">
        <f t="shared" si="37"/>
        <v>0.1218988778553963</v>
      </c>
      <c r="AB38">
        <f t="shared" si="38"/>
        <v>-42.450306343233706</v>
      </c>
      <c r="AC38">
        <f t="shared" si="27"/>
        <v>-82.266406498090987</v>
      </c>
      <c r="AE38">
        <f t="shared" si="43"/>
        <v>0</v>
      </c>
      <c r="AF38">
        <f t="shared" si="44"/>
        <v>0</v>
      </c>
      <c r="AG38">
        <f t="shared" si="45"/>
        <v>-1.5237359731924538</v>
      </c>
      <c r="AH38">
        <f t="shared" si="46"/>
        <v>-1399.9541641354817</v>
      </c>
      <c r="AI38">
        <f t="shared" si="39"/>
        <v>-1401.4779001086742</v>
      </c>
      <c r="AJ38">
        <f t="shared" si="47"/>
        <v>39.816100154857281</v>
      </c>
      <c r="AK38">
        <f t="shared" si="59"/>
        <v>-2.9715214440263598</v>
      </c>
      <c r="AL38">
        <f t="shared" si="40"/>
        <v>-1364.6333213978435</v>
      </c>
      <c r="AN38">
        <f t="shared" si="48"/>
        <v>0</v>
      </c>
      <c r="AO38">
        <f t="shared" si="49"/>
        <v>0</v>
      </c>
      <c r="AP38">
        <f t="shared" si="50"/>
        <v>-7.3819868818371673E-2</v>
      </c>
      <c r="AQ38">
        <f t="shared" si="51"/>
        <v>-67.823057646721068</v>
      </c>
      <c r="AR38">
        <f t="shared" si="52"/>
        <v>-67.896877515539444</v>
      </c>
      <c r="AS38">
        <f t="shared" si="53"/>
        <v>1.9289557653040181</v>
      </c>
      <c r="AT38">
        <f t="shared" si="54"/>
        <v>-0.14396019195465865</v>
      </c>
      <c r="AU38">
        <f t="shared" si="55"/>
        <v>-66.111881942190095</v>
      </c>
      <c r="AW38">
        <v>35</v>
      </c>
      <c r="AX38">
        <f>IF(Z38&gt;0, (R38*SUMPRODUCT(K38:$K$98, X38:$X$98)-K38*$AZ$3)/Z38, 0)</f>
        <v>-674.87419035702931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0.20818995500000001</v>
      </c>
      <c r="Q39" s="5">
        <f t="shared" si="60"/>
        <v>12.5</v>
      </c>
      <c r="R39">
        <f t="shared" si="41"/>
        <v>50000</v>
      </c>
      <c r="S39">
        <f t="shared" si="42"/>
        <v>-1186.0408753910469</v>
      </c>
      <c r="U39">
        <f t="shared" si="57"/>
        <v>0.20818995500000001</v>
      </c>
      <c r="V39">
        <f t="shared" si="58"/>
        <v>0.01</v>
      </c>
      <c r="W39">
        <f t="shared" si="34"/>
        <v>0.1218988778553963</v>
      </c>
      <c r="X39">
        <f t="shared" si="35"/>
        <v>2.5378121895265452E-2</v>
      </c>
      <c r="Y39">
        <f t="shared" si="36"/>
        <v>1.2189887785539631E-3</v>
      </c>
      <c r="Z39">
        <f t="shared" si="37"/>
        <v>9.5301767181576888E-2</v>
      </c>
      <c r="AB39">
        <f t="shared" si="38"/>
        <v>-82.266406498090987</v>
      </c>
      <c r="AC39">
        <f t="shared" si="27"/>
        <v>-113.0317913743512</v>
      </c>
      <c r="AE39">
        <f t="shared" si="43"/>
        <v>0</v>
      </c>
      <c r="AF39">
        <f t="shared" si="44"/>
        <v>0</v>
      </c>
      <c r="AG39">
        <f t="shared" si="45"/>
        <v>-1.1912720897697111</v>
      </c>
      <c r="AH39">
        <f t="shared" si="46"/>
        <v>-1268.9060947632727</v>
      </c>
      <c r="AI39">
        <f t="shared" si="39"/>
        <v>-1270.0973668530423</v>
      </c>
      <c r="AJ39">
        <f t="shared" si="47"/>
        <v>30.765384876260214</v>
      </c>
      <c r="AK39">
        <f t="shared" si="59"/>
        <v>-5.7586484548663694</v>
      </c>
      <c r="AL39">
        <f t="shared" si="40"/>
        <v>-1245.0906304316484</v>
      </c>
      <c r="AN39">
        <f t="shared" si="48"/>
        <v>0</v>
      </c>
      <c r="AO39">
        <f t="shared" si="49"/>
        <v>0</v>
      </c>
      <c r="AP39">
        <f t="shared" si="50"/>
        <v>-5.1529566931058257E-2</v>
      </c>
      <c r="AQ39">
        <f t="shared" si="51"/>
        <v>-54.887697026438218</v>
      </c>
      <c r="AR39">
        <f t="shared" si="52"/>
        <v>-54.939226593369277</v>
      </c>
      <c r="AS39">
        <f t="shared" si="53"/>
        <v>1.3307849422103755</v>
      </c>
      <c r="AT39">
        <f t="shared" si="54"/>
        <v>-0.24909562100530347</v>
      </c>
      <c r="AU39">
        <f t="shared" si="55"/>
        <v>-53.857537272164194</v>
      </c>
      <c r="AW39">
        <v>36</v>
      </c>
      <c r="AX39">
        <f>IF(Z39&gt;0, (R39*SUMPRODUCT(K39:$K$98, X39:$X$98)-K39*$AZ$3)/Z39, 0)</f>
        <v>-1186.0408753910469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0.23376965099999999</v>
      </c>
      <c r="Q40" s="5">
        <f t="shared" si="60"/>
        <v>12.5</v>
      </c>
      <c r="R40">
        <f t="shared" si="41"/>
        <v>50000</v>
      </c>
      <c r="S40">
        <f t="shared" si="42"/>
        <v>-1870.8493784920499</v>
      </c>
      <c r="U40">
        <f t="shared" si="57"/>
        <v>0.23376965099999999</v>
      </c>
      <c r="V40">
        <f t="shared" si="58"/>
        <v>0.01</v>
      </c>
      <c r="W40">
        <f t="shared" si="34"/>
        <v>9.5301767181576888E-2</v>
      </c>
      <c r="X40">
        <f t="shared" si="35"/>
        <v>2.2278660853720482E-2</v>
      </c>
      <c r="Y40">
        <f t="shared" si="36"/>
        <v>9.5301767181576894E-4</v>
      </c>
      <c r="Z40">
        <f t="shared" si="37"/>
        <v>7.2070088656040643E-2</v>
      </c>
      <c r="AB40">
        <f t="shared" si="38"/>
        <v>-113.0317913743512</v>
      </c>
      <c r="AC40">
        <f t="shared" si="27"/>
        <v>-134.83228057002057</v>
      </c>
      <c r="AE40">
        <f t="shared" si="43"/>
        <v>0</v>
      </c>
      <c r="AF40">
        <f t="shared" si="44"/>
        <v>0</v>
      </c>
      <c r="AG40">
        <f t="shared" si="45"/>
        <v>-0.90087610820050801</v>
      </c>
      <c r="AH40">
        <f t="shared" si="46"/>
        <v>-1113.933042686024</v>
      </c>
      <c r="AI40">
        <f t="shared" si="39"/>
        <v>-1114.8339187942245</v>
      </c>
      <c r="AJ40">
        <f t="shared" si="47"/>
        <v>21.800489195669371</v>
      </c>
      <c r="AK40">
        <f t="shared" si="59"/>
        <v>-7.912225396204585</v>
      </c>
      <c r="AL40">
        <f t="shared" si="40"/>
        <v>-1100.9456549947597</v>
      </c>
      <c r="AN40">
        <f t="shared" si="48"/>
        <v>0</v>
      </c>
      <c r="AO40">
        <f t="shared" si="49"/>
        <v>0</v>
      </c>
      <c r="AP40">
        <f t="shared" si="50"/>
        <v>-3.4793055700083078E-2</v>
      </c>
      <c r="AQ40">
        <f t="shared" si="51"/>
        <v>-43.021603134480813</v>
      </c>
      <c r="AR40">
        <f t="shared" si="52"/>
        <v>-43.056396190180898</v>
      </c>
      <c r="AS40">
        <f t="shared" si="53"/>
        <v>0.84196442548475614</v>
      </c>
      <c r="AT40">
        <f t="shared" si="54"/>
        <v>-0.30558086335716944</v>
      </c>
      <c r="AU40">
        <f t="shared" si="55"/>
        <v>-42.520012628053308</v>
      </c>
      <c r="AW40">
        <v>37</v>
      </c>
      <c r="AX40">
        <f>IF(Z40&gt;0, (R40*SUMPRODUCT(K40:$K$98, X40:$X$98)-K40*$AZ$3)/Z40, 0)</f>
        <v>-1870.8493784920499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0.26254478799999997</v>
      </c>
      <c r="Q41" s="5">
        <f t="shared" si="60"/>
        <v>12.5</v>
      </c>
      <c r="R41">
        <f t="shared" si="41"/>
        <v>50000</v>
      </c>
      <c r="S41">
        <f t="shared" si="42"/>
        <v>-2828.8778552958997</v>
      </c>
      <c r="U41">
        <f t="shared" si="57"/>
        <v>0.26254478799999997</v>
      </c>
      <c r="V41">
        <f t="shared" si="58"/>
        <v>0.01</v>
      </c>
      <c r="W41">
        <f t="shared" si="34"/>
        <v>7.2070088656040643E-2</v>
      </c>
      <c r="X41">
        <f t="shared" si="35"/>
        <v>1.8921626147341393E-2</v>
      </c>
      <c r="Y41">
        <f t="shared" si="36"/>
        <v>7.2070088656040648E-4</v>
      </c>
      <c r="Z41">
        <f t="shared" si="37"/>
        <v>5.2427761622138844E-2</v>
      </c>
      <c r="AB41">
        <f t="shared" si="38"/>
        <v>-134.83228057002057</v>
      </c>
      <c r="AC41">
        <f t="shared" si="27"/>
        <v>-148.31173385560081</v>
      </c>
      <c r="AE41">
        <f t="shared" si="43"/>
        <v>0</v>
      </c>
      <c r="AF41">
        <f t="shared" si="44"/>
        <v>0</v>
      </c>
      <c r="AG41">
        <f t="shared" si="45"/>
        <v>-0.65534702027673553</v>
      </c>
      <c r="AH41">
        <f t="shared" si="46"/>
        <v>-946.0813073670696</v>
      </c>
      <c r="AI41">
        <f t="shared" si="39"/>
        <v>-946.73665438734633</v>
      </c>
      <c r="AJ41">
        <f t="shared" si="47"/>
        <v>13.479453285580234</v>
      </c>
      <c r="AK41">
        <f t="shared" si="59"/>
        <v>-9.4382596399014407</v>
      </c>
      <c r="AL41">
        <f t="shared" si="40"/>
        <v>-942.69546074166749</v>
      </c>
      <c r="AN41">
        <f t="shared" si="48"/>
        <v>0</v>
      </c>
      <c r="AO41">
        <f t="shared" si="49"/>
        <v>0</v>
      </c>
      <c r="AP41">
        <f t="shared" si="50"/>
        <v>-2.2598562241456913E-2</v>
      </c>
      <c r="AQ41">
        <f t="shared" si="51"/>
        <v>-32.624055116608929</v>
      </c>
      <c r="AR41">
        <f t="shared" si="52"/>
        <v>-32.646653678850384</v>
      </c>
      <c r="AS41">
        <f t="shared" si="53"/>
        <v>0.46481673774356141</v>
      </c>
      <c r="AT41">
        <f t="shared" si="54"/>
        <v>-0.32546283316169849</v>
      </c>
      <c r="AU41">
        <f t="shared" si="55"/>
        <v>-32.507299774268525</v>
      </c>
      <c r="AW41">
        <v>38</v>
      </c>
      <c r="AX41">
        <f>IF(Z41&gt;0, (R41*SUMPRODUCT(K41:$K$98, X41:$X$98)-K41*$AZ$3)/Z41, 0)</f>
        <v>-2828.8778552958997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0.29488324999999999</v>
      </c>
      <c r="Q42" s="5">
        <f t="shared" si="60"/>
        <v>12.5</v>
      </c>
      <c r="R42">
        <f t="shared" si="41"/>
        <v>50000</v>
      </c>
      <c r="S42">
        <f t="shared" si="42"/>
        <v>-4241.064354844355</v>
      </c>
      <c r="U42">
        <f t="shared" si="57"/>
        <v>0.29488324999999999</v>
      </c>
      <c r="V42">
        <f t="shared" si="58"/>
        <v>0.01</v>
      </c>
      <c r="W42">
        <f t="shared" si="34"/>
        <v>5.2427761622138844E-2</v>
      </c>
      <c r="X42">
        <f t="shared" si="35"/>
        <v>1.5460068737361573E-2</v>
      </c>
      <c r="Y42">
        <f t="shared" si="36"/>
        <v>5.2427761622138845E-4</v>
      </c>
      <c r="Z42">
        <f t="shared" si="37"/>
        <v>3.6443415268555879E-2</v>
      </c>
      <c r="AB42">
        <f t="shared" si="38"/>
        <v>-148.31173385560081</v>
      </c>
      <c r="AC42">
        <f t="shared" si="27"/>
        <v>-154.55886946426284</v>
      </c>
      <c r="AE42">
        <f t="shared" si="43"/>
        <v>0</v>
      </c>
      <c r="AF42">
        <f t="shared" si="44"/>
        <v>0</v>
      </c>
      <c r="AG42">
        <f t="shared" si="45"/>
        <v>-0.45554269085694848</v>
      </c>
      <c r="AH42">
        <f t="shared" si="46"/>
        <v>-773.00343686807867</v>
      </c>
      <c r="AI42">
        <f t="shared" si="39"/>
        <v>-773.45897955893565</v>
      </c>
      <c r="AJ42">
        <f t="shared" si="47"/>
        <v>6.2471356086620347</v>
      </c>
      <c r="AK42">
        <f t="shared" si="59"/>
        <v>-10.381821369892057</v>
      </c>
      <c r="AL42">
        <f t="shared" si="40"/>
        <v>-777.59366532016566</v>
      </c>
      <c r="AN42">
        <f t="shared" si="48"/>
        <v>0</v>
      </c>
      <c r="AO42">
        <f t="shared" si="49"/>
        <v>0</v>
      </c>
      <c r="AP42">
        <f t="shared" si="50"/>
        <v>-1.402557066067343E-2</v>
      </c>
      <c r="AQ42">
        <f t="shared" si="51"/>
        <v>-23.799776711028922</v>
      </c>
      <c r="AR42">
        <f t="shared" si="52"/>
        <v>-23.813802281689597</v>
      </c>
      <c r="AS42">
        <f t="shared" si="53"/>
        <v>0.19234123094209229</v>
      </c>
      <c r="AT42">
        <f t="shared" si="54"/>
        <v>-0.31964286143191761</v>
      </c>
      <c r="AU42">
        <f t="shared" si="55"/>
        <v>-23.941103912179422</v>
      </c>
      <c r="AW42">
        <v>39</v>
      </c>
      <c r="AX42">
        <f>IF(Z42&gt;0, (R42*SUMPRODUCT(K42:$K$98, X42:$X$98)-K42*$AZ$3)/Z42, 0)</f>
        <v>-4241.064354844355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0.33135349400000003</v>
      </c>
      <c r="Q43" s="5">
        <f t="shared" si="60"/>
        <v>12.5</v>
      </c>
      <c r="R43">
        <f t="shared" si="41"/>
        <v>50000</v>
      </c>
      <c r="S43">
        <f t="shared" si="42"/>
        <v>-6449.4316923918741</v>
      </c>
      <c r="U43">
        <f t="shared" si="57"/>
        <v>0.33135349400000003</v>
      </c>
      <c r="V43">
        <f t="shared" si="58"/>
        <v>0.01</v>
      </c>
      <c r="W43">
        <f t="shared" si="34"/>
        <v>3.6443415268555879E-2</v>
      </c>
      <c r="X43">
        <f t="shared" si="35"/>
        <v>1.2075652982528939E-2</v>
      </c>
      <c r="Y43">
        <f t="shared" si="36"/>
        <v>3.6443415268555882E-4</v>
      </c>
      <c r="Z43">
        <f t="shared" si="37"/>
        <v>2.400332813334138E-2</v>
      </c>
      <c r="AB43">
        <f t="shared" si="38"/>
        <v>-154.55886946426284</v>
      </c>
      <c r="AC43">
        <f t="shared" si="27"/>
        <v>-154.80782518605338</v>
      </c>
      <c r="AE43">
        <f t="shared" si="43"/>
        <v>0</v>
      </c>
      <c r="AF43">
        <f t="shared" si="44"/>
        <v>0</v>
      </c>
      <c r="AG43">
        <f t="shared" si="45"/>
        <v>-0.30004160166676724</v>
      </c>
      <c r="AH43">
        <f t="shared" si="46"/>
        <v>-603.78264912644693</v>
      </c>
      <c r="AI43">
        <f t="shared" si="39"/>
        <v>-604.08269072811368</v>
      </c>
      <c r="AJ43">
        <f t="shared" si="47"/>
        <v>0.24895572179053715</v>
      </c>
      <c r="AK43">
        <f t="shared" si="59"/>
        <v>-10.8191208624984</v>
      </c>
      <c r="AL43">
        <f t="shared" si="40"/>
        <v>-614.65285586882158</v>
      </c>
      <c r="AN43">
        <f t="shared" si="48"/>
        <v>0</v>
      </c>
      <c r="AO43">
        <f t="shared" si="49"/>
        <v>0</v>
      </c>
      <c r="AP43">
        <f t="shared" si="50"/>
        <v>-8.2481188484898795E-3</v>
      </c>
      <c r="AQ43">
        <f t="shared" si="51"/>
        <v>-16.597935156278677</v>
      </c>
      <c r="AR43">
        <f t="shared" si="52"/>
        <v>-16.606183275127165</v>
      </c>
      <c r="AS43">
        <f t="shared" si="53"/>
        <v>6.8437722300272921E-3</v>
      </c>
      <c r="AT43">
        <f t="shared" si="54"/>
        <v>-0.29741673892666437</v>
      </c>
      <c r="AU43">
        <f t="shared" si="55"/>
        <v>-16.896756241823802</v>
      </c>
      <c r="AW43">
        <v>40</v>
      </c>
      <c r="AX43">
        <f>IF(Z43&gt;0, (R43*SUMPRODUCT(K43:$K$98, X43:$X$98)-K43*$AZ$3)/Z43, 0)</f>
        <v>-6449.4316923918741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0.37075063600000002</v>
      </c>
      <c r="Q44" s="5">
        <f t="shared" si="60"/>
        <v>12.5</v>
      </c>
      <c r="R44">
        <f t="shared" si="41"/>
        <v>50000</v>
      </c>
      <c r="S44">
        <f t="shared" si="42"/>
        <v>-10116.911965608138</v>
      </c>
      <c r="U44">
        <f t="shared" si="57"/>
        <v>0.37075063600000002</v>
      </c>
      <c r="V44">
        <f t="shared" si="58"/>
        <v>0.01</v>
      </c>
      <c r="W44">
        <f t="shared" si="34"/>
        <v>2.400332813334138E-2</v>
      </c>
      <c r="X44">
        <f t="shared" si="35"/>
        <v>8.8992491715530093E-3</v>
      </c>
      <c r="Y44">
        <f t="shared" si="36"/>
        <v>2.400332813334138E-4</v>
      </c>
      <c r="Z44">
        <f t="shared" si="37"/>
        <v>1.4864045680454957E-2</v>
      </c>
      <c r="AB44">
        <f t="shared" si="38"/>
        <v>-154.80782518605338</v>
      </c>
      <c r="AC44">
        <f t="shared" si="27"/>
        <v>-150.37824160194072</v>
      </c>
      <c r="AE44">
        <f t="shared" si="43"/>
        <v>0</v>
      </c>
      <c r="AF44">
        <f t="shared" si="44"/>
        <v>0</v>
      </c>
      <c r="AG44">
        <f t="shared" si="45"/>
        <v>-0.18580057100568698</v>
      </c>
      <c r="AH44">
        <f t="shared" si="46"/>
        <v>-444.96245857765047</v>
      </c>
      <c r="AI44">
        <f t="shared" si="39"/>
        <v>-445.14825914865617</v>
      </c>
      <c r="AJ44">
        <f t="shared" si="47"/>
        <v>-4.4295835841126632</v>
      </c>
      <c r="AK44">
        <f t="shared" si="59"/>
        <v>-10.836547763023738</v>
      </c>
      <c r="AL44">
        <f t="shared" si="40"/>
        <v>-460.41439049579259</v>
      </c>
      <c r="AN44">
        <f t="shared" si="48"/>
        <v>0</v>
      </c>
      <c r="AO44">
        <f t="shared" si="49"/>
        <v>0</v>
      </c>
      <c r="AP44">
        <f t="shared" si="50"/>
        <v>-4.5603949563605096E-3</v>
      </c>
      <c r="AQ44">
        <f t="shared" si="51"/>
        <v>-10.921411817432894</v>
      </c>
      <c r="AR44">
        <f t="shared" si="52"/>
        <v>-10.925972212389254</v>
      </c>
      <c r="AS44">
        <f t="shared" si="53"/>
        <v>-0.10872222042388878</v>
      </c>
      <c r="AT44">
        <f t="shared" si="54"/>
        <v>-0.26597839552032704</v>
      </c>
      <c r="AU44">
        <f t="shared" si="55"/>
        <v>-11.300672828333472</v>
      </c>
      <c r="AW44">
        <v>41</v>
      </c>
      <c r="AX44">
        <f>IF(Z44&gt;0, (R44*SUMPRODUCT(K44:$K$98, X44:$X$98)-K44*$AZ$3)/Z44, 0)</f>
        <v>-10116.911965608138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0.411916369</v>
      </c>
      <c r="Q45" s="5">
        <f t="shared" si="60"/>
        <v>12.5</v>
      </c>
      <c r="R45">
        <f t="shared" si="41"/>
        <v>50000</v>
      </c>
      <c r="S45">
        <f t="shared" si="42"/>
        <v>-16586.837866652822</v>
      </c>
      <c r="U45">
        <f t="shared" si="57"/>
        <v>0.411916369</v>
      </c>
      <c r="V45">
        <f t="shared" si="58"/>
        <v>0.01</v>
      </c>
      <c r="W45">
        <f t="shared" si="34"/>
        <v>1.4864045680454957E-2</v>
      </c>
      <c r="X45">
        <f t="shared" si="35"/>
        <v>6.1227437253431405E-3</v>
      </c>
      <c r="Y45">
        <f t="shared" si="36"/>
        <v>1.4864045680454958E-4</v>
      </c>
      <c r="Z45">
        <f t="shared" si="37"/>
        <v>8.5926614983072667E-3</v>
      </c>
      <c r="AB45">
        <f t="shared" si="38"/>
        <v>-150.37824160194072</v>
      </c>
      <c r="AC45">
        <f t="shared" si="27"/>
        <v>-142.52508311545276</v>
      </c>
      <c r="AE45">
        <f t="shared" si="43"/>
        <v>0</v>
      </c>
      <c r="AF45">
        <f t="shared" si="44"/>
        <v>0</v>
      </c>
      <c r="AG45">
        <f t="shared" si="45"/>
        <v>-0.10740826872884084</v>
      </c>
      <c r="AH45">
        <f t="shared" si="46"/>
        <v>-306.13718626715701</v>
      </c>
      <c r="AI45">
        <f t="shared" si="39"/>
        <v>-306.24459453588582</v>
      </c>
      <c r="AJ45">
        <f t="shared" si="47"/>
        <v>-7.8531584864879562</v>
      </c>
      <c r="AK45">
        <f t="shared" si="59"/>
        <v>-10.526476912135852</v>
      </c>
      <c r="AL45">
        <f t="shared" si="40"/>
        <v>-324.62422993450969</v>
      </c>
      <c r="AN45">
        <f t="shared" si="48"/>
        <v>0</v>
      </c>
      <c r="AO45">
        <f t="shared" si="49"/>
        <v>0</v>
      </c>
      <c r="AP45">
        <f t="shared" si="50"/>
        <v>-2.3538300671133655E-3</v>
      </c>
      <c r="AQ45">
        <f t="shared" si="51"/>
        <v>-6.7089333272497651</v>
      </c>
      <c r="AR45">
        <f t="shared" si="52"/>
        <v>-6.7112871573168782</v>
      </c>
      <c r="AS45">
        <f t="shared" si="53"/>
        <v>-0.17210034931266258</v>
      </c>
      <c r="AT45">
        <f t="shared" si="54"/>
        <v>-0.23068557150951322</v>
      </c>
      <c r="AU45">
        <f t="shared" si="55"/>
        <v>-7.1140730781390547</v>
      </c>
      <c r="AW45">
        <v>42</v>
      </c>
      <c r="AX45">
        <f>IF(Z45&gt;0, (R45*SUMPRODUCT(K45:$K$98, X45:$X$98)-K45*$AZ$3)/Z45, 0)</f>
        <v>-16586.837866652822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0.41929138799999999</v>
      </c>
      <c r="Q46" s="5">
        <f t="shared" si="60"/>
        <v>12.5</v>
      </c>
      <c r="R46">
        <f t="shared" si="41"/>
        <v>50000</v>
      </c>
      <c r="S46">
        <f t="shared" si="42"/>
        <v>-27013.366382347529</v>
      </c>
      <c r="U46">
        <f t="shared" si="57"/>
        <v>0.41929138799999999</v>
      </c>
      <c r="V46">
        <f t="shared" si="58"/>
        <v>0.01</v>
      </c>
      <c r="W46">
        <f t="shared" si="34"/>
        <v>8.5926614983072667E-3</v>
      </c>
      <c r="X46">
        <f t="shared" si="35"/>
        <v>3.6028289662394133E-3</v>
      </c>
      <c r="Y46">
        <f t="shared" si="36"/>
        <v>8.5926614983072662E-5</v>
      </c>
      <c r="Z46">
        <f t="shared" si="37"/>
        <v>4.9039059170847806E-3</v>
      </c>
      <c r="AB46">
        <f t="shared" si="38"/>
        <v>-142.52508311545276</v>
      </c>
      <c r="AC46">
        <f t="shared" si="27"/>
        <v>-132.47100724277314</v>
      </c>
      <c r="AE46">
        <f t="shared" si="43"/>
        <v>0</v>
      </c>
      <c r="AF46">
        <f t="shared" si="44"/>
        <v>0</v>
      </c>
      <c r="AG46">
        <f t="shared" si="45"/>
        <v>-6.1298823963559755E-2</v>
      </c>
      <c r="AH46">
        <f t="shared" si="46"/>
        <v>-180.14144831197066</v>
      </c>
      <c r="AI46">
        <f t="shared" si="39"/>
        <v>-180.20274713593423</v>
      </c>
      <c r="AJ46">
        <f t="shared" si="47"/>
        <v>-10.054075872679618</v>
      </c>
      <c r="AK46">
        <f t="shared" si="59"/>
        <v>-9.9767558180816938</v>
      </c>
      <c r="AL46">
        <f t="shared" si="40"/>
        <v>-200.23357882669555</v>
      </c>
      <c r="AN46">
        <f t="shared" si="48"/>
        <v>0</v>
      </c>
      <c r="AO46">
        <f t="shared" si="49"/>
        <v>0</v>
      </c>
      <c r="AP46">
        <f t="shared" si="50"/>
        <v>-1.199420616505478E-3</v>
      </c>
      <c r="AQ46">
        <f t="shared" si="51"/>
        <v>-3.5247881284146283</v>
      </c>
      <c r="AR46">
        <f t="shared" si="52"/>
        <v>-3.5259875490311341</v>
      </c>
      <c r="AS46">
        <f t="shared" si="53"/>
        <v>-0.19672589295956117</v>
      </c>
      <c r="AT46">
        <f t="shared" si="54"/>
        <v>-0.19521298844430962</v>
      </c>
      <c r="AU46">
        <f t="shared" si="55"/>
        <v>-3.917926430435005</v>
      </c>
      <c r="AW46">
        <v>43</v>
      </c>
      <c r="AX46">
        <f>IF(Z46&gt;0, (R46*SUMPRODUCT(K46:$K$98, X46:$X$98)-K46*$AZ$3)/Z46, 0)</f>
        <v>-27013.366382347529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0.42725776900000001</v>
      </c>
      <c r="Q47" s="5">
        <f t="shared" si="60"/>
        <v>12.5</v>
      </c>
      <c r="R47">
        <f t="shared" si="41"/>
        <v>50000</v>
      </c>
      <c r="S47">
        <f t="shared" si="42"/>
        <v>-43856.823378328794</v>
      </c>
      <c r="U47">
        <f t="shared" si="57"/>
        <v>0.42725776900000001</v>
      </c>
      <c r="V47">
        <f t="shared" si="58"/>
        <v>0.01</v>
      </c>
      <c r="W47">
        <f t="shared" si="34"/>
        <v>4.9039059170847806E-3</v>
      </c>
      <c r="X47">
        <f t="shared" si="35"/>
        <v>2.0952319015195425E-3</v>
      </c>
      <c r="Y47">
        <f t="shared" si="36"/>
        <v>4.903905917084781E-5</v>
      </c>
      <c r="Z47">
        <f t="shared" si="37"/>
        <v>2.7596349563943903E-3</v>
      </c>
      <c r="AB47">
        <f t="shared" si="38"/>
        <v>-132.47100724277314</v>
      </c>
      <c r="AC47">
        <f t="shared" si="27"/>
        <v>-121.02882287125085</v>
      </c>
      <c r="AE47">
        <f t="shared" si="43"/>
        <v>0</v>
      </c>
      <c r="AF47">
        <f t="shared" si="44"/>
        <v>0</v>
      </c>
      <c r="AG47">
        <f t="shared" si="45"/>
        <v>-3.4495436954929876E-2</v>
      </c>
      <c r="AH47">
        <f t="shared" si="46"/>
        <v>-104.76159507597713</v>
      </c>
      <c r="AI47">
        <f t="shared" si="39"/>
        <v>-104.79609051293205</v>
      </c>
      <c r="AJ47">
        <f t="shared" si="47"/>
        <v>-11.442184371522288</v>
      </c>
      <c r="AK47">
        <f t="shared" si="59"/>
        <v>-9.2729705069941204</v>
      </c>
      <c r="AL47">
        <f t="shared" si="40"/>
        <v>-125.51124539144845</v>
      </c>
      <c r="AN47">
        <f t="shared" si="48"/>
        <v>0</v>
      </c>
      <c r="AO47">
        <f t="shared" si="49"/>
        <v>0</v>
      </c>
      <c r="AP47">
        <f t="shared" si="50"/>
        <v>-6.0264699432115002E-4</v>
      </c>
      <c r="AQ47">
        <f t="shared" si="51"/>
        <v>-1.8302206310740541</v>
      </c>
      <c r="AR47">
        <f t="shared" si="52"/>
        <v>-1.8308232780683751</v>
      </c>
      <c r="AS47">
        <f t="shared" si="53"/>
        <v>-0.1998988454321019</v>
      </c>
      <c r="AT47">
        <f t="shared" si="54"/>
        <v>-0.16200194280101815</v>
      </c>
      <c r="AU47">
        <f t="shared" si="55"/>
        <v>-2.1927240663014951</v>
      </c>
      <c r="AW47">
        <v>44</v>
      </c>
      <c r="AX47">
        <f>IF(Z47&gt;0, (R47*SUMPRODUCT(K47:$K$98, X47:$X$98)-K47*$AZ$3)/Z47, 0)</f>
        <v>-43856.823378328794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0.43603590599999997</v>
      </c>
      <c r="Q48" s="5">
        <f t="shared" si="60"/>
        <v>12.5</v>
      </c>
      <c r="R48">
        <f t="shared" si="41"/>
        <v>50000</v>
      </c>
      <c r="S48">
        <f t="shared" si="42"/>
        <v>-71624.847821698262</v>
      </c>
      <c r="U48">
        <f t="shared" si="57"/>
        <v>0.43603590599999997</v>
      </c>
      <c r="V48">
        <f t="shared" si="58"/>
        <v>0.01</v>
      </c>
      <c r="W48">
        <f t="shared" si="34"/>
        <v>2.7596349563943903E-3</v>
      </c>
      <c r="X48">
        <f t="shared" si="35"/>
        <v>1.2032999284406984E-3</v>
      </c>
      <c r="Y48">
        <f t="shared" si="36"/>
        <v>2.7596349563943904E-5</v>
      </c>
      <c r="Z48">
        <f t="shared" si="37"/>
        <v>1.528738678389748E-3</v>
      </c>
      <c r="AB48">
        <f t="shared" si="38"/>
        <v>-121.02882287125085</v>
      </c>
      <c r="AC48">
        <f t="shared" si="27"/>
        <v>-109.49567519880982</v>
      </c>
      <c r="AE48">
        <f t="shared" si="43"/>
        <v>0</v>
      </c>
      <c r="AF48">
        <f t="shared" si="44"/>
        <v>0</v>
      </c>
      <c r="AG48">
        <f t="shared" si="45"/>
        <v>-1.910923347987185E-2</v>
      </c>
      <c r="AH48">
        <f t="shared" si="46"/>
        <v>-60.164996422034918</v>
      </c>
      <c r="AI48">
        <f t="shared" si="39"/>
        <v>-60.184105655514792</v>
      </c>
      <c r="AJ48">
        <f t="shared" si="47"/>
        <v>-11.533147672441032</v>
      </c>
      <c r="AK48">
        <f t="shared" si="59"/>
        <v>-8.4720176009875612</v>
      </c>
      <c r="AL48">
        <f t="shared" si="40"/>
        <v>-80.189270928943387</v>
      </c>
      <c r="AN48">
        <f t="shared" si="48"/>
        <v>0</v>
      </c>
      <c r="AO48">
        <f t="shared" si="49"/>
        <v>0</v>
      </c>
      <c r="AP48">
        <f t="shared" si="50"/>
        <v>-2.9807571090262417E-4</v>
      </c>
      <c r="AQ48">
        <f t="shared" si="51"/>
        <v>-0.93848474345356958</v>
      </c>
      <c r="AR48">
        <f t="shared" si="52"/>
        <v>-0.93878281916447226</v>
      </c>
      <c r="AS48">
        <f t="shared" si="53"/>
        <v>-0.17990000462492961</v>
      </c>
      <c r="AT48">
        <f t="shared" si="54"/>
        <v>-0.13215091394711698</v>
      </c>
      <c r="AU48">
        <f t="shared" si="55"/>
        <v>-1.2508337377365188</v>
      </c>
      <c r="AW48">
        <v>45</v>
      </c>
      <c r="AX48">
        <f>IF(Z48&gt;0, (R48*SUMPRODUCT(K48:$K$98, X48:$X$98)-K48*$AZ$3)/Z48, 0)</f>
        <v>-71624.847821698262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0.445743585</v>
      </c>
      <c r="Q49" s="5">
        <f t="shared" si="60"/>
        <v>12.5</v>
      </c>
      <c r="R49">
        <f t="shared" si="41"/>
        <v>50000</v>
      </c>
      <c r="S49">
        <f t="shared" si="42"/>
        <v>-118388.84953284971</v>
      </c>
      <c r="U49">
        <f t="shared" si="57"/>
        <v>0.445743585</v>
      </c>
      <c r="V49">
        <f t="shared" si="58"/>
        <v>0.01</v>
      </c>
      <c r="W49">
        <f t="shared" si="34"/>
        <v>1.528738678389748E-3</v>
      </c>
      <c r="X49">
        <f t="shared" si="35"/>
        <v>6.8142545903360826E-4</v>
      </c>
      <c r="Y49">
        <f t="shared" si="36"/>
        <v>1.528738678389748E-5</v>
      </c>
      <c r="Z49">
        <f t="shared" si="37"/>
        <v>8.3202583257224229E-4</v>
      </c>
      <c r="AB49">
        <f t="shared" si="38"/>
        <v>-109.49567519880982</v>
      </c>
      <c r="AC49">
        <f t="shared" si="27"/>
        <v>-98.50258109983919</v>
      </c>
      <c r="AE49">
        <f t="shared" si="43"/>
        <v>0</v>
      </c>
      <c r="AF49">
        <f t="shared" si="44"/>
        <v>0</v>
      </c>
      <c r="AG49">
        <f t="shared" si="45"/>
        <v>-1.0400322907153028E-2</v>
      </c>
      <c r="AH49">
        <f t="shared" si="46"/>
        <v>-34.071272951680413</v>
      </c>
      <c r="AI49">
        <f t="shared" si="39"/>
        <v>-34.081673274587565</v>
      </c>
      <c r="AJ49">
        <f t="shared" si="47"/>
        <v>-10.99309409897063</v>
      </c>
      <c r="AK49">
        <f t="shared" si="59"/>
        <v>-7.6646972639166879</v>
      </c>
      <c r="AL49">
        <f t="shared" si="40"/>
        <v>-52.739464637474882</v>
      </c>
      <c r="AN49">
        <f t="shared" si="48"/>
        <v>0</v>
      </c>
      <c r="AO49">
        <f t="shared" si="49"/>
        <v>0</v>
      </c>
      <c r="AP49">
        <f t="shared" si="50"/>
        <v>-1.4484787304860591E-4</v>
      </c>
      <c r="AQ49">
        <f t="shared" si="51"/>
        <v>-0.4745190570684259</v>
      </c>
      <c r="AR49">
        <f t="shared" si="52"/>
        <v>-0.47466390494147448</v>
      </c>
      <c r="AS49">
        <f t="shared" si="53"/>
        <v>-0.15310354425283496</v>
      </c>
      <c r="AT49">
        <f t="shared" si="54"/>
        <v>-0.10674813716372489</v>
      </c>
      <c r="AU49">
        <f t="shared" si="55"/>
        <v>-0.73451558635803427</v>
      </c>
      <c r="AW49">
        <v>46</v>
      </c>
      <c r="AX49">
        <f>IF(Z49&gt;0, (R49*SUMPRODUCT(K49:$K$98, X49:$X$98)-K49*$AZ$3)/Z49, 0)</f>
        <v>-118388.84953284971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0.45538508599999999</v>
      </c>
      <c r="Q50" s="5">
        <f t="shared" si="60"/>
        <v>12.5</v>
      </c>
      <c r="R50">
        <f t="shared" si="41"/>
        <v>50000</v>
      </c>
      <c r="S50">
        <f t="shared" si="42"/>
        <v>-198563.93940422637</v>
      </c>
      <c r="U50">
        <f t="shared" si="57"/>
        <v>0.45538508599999999</v>
      </c>
      <c r="V50">
        <f t="shared" si="58"/>
        <v>0.01</v>
      </c>
      <c r="W50">
        <f t="shared" si="34"/>
        <v>8.3202583257224229E-4</v>
      </c>
      <c r="X50">
        <f t="shared" si="35"/>
        <v>3.7889215532013217E-4</v>
      </c>
      <c r="Y50">
        <f t="shared" si="36"/>
        <v>8.3202583257224227E-6</v>
      </c>
      <c r="Z50">
        <f t="shared" si="37"/>
        <v>4.4481341892638768E-4</v>
      </c>
      <c r="AB50">
        <f t="shared" si="38"/>
        <v>-98.50258109983919</v>
      </c>
      <c r="AC50">
        <f t="shared" si="27"/>
        <v>-88.323904761885998</v>
      </c>
      <c r="AE50">
        <f t="shared" si="43"/>
        <v>0</v>
      </c>
      <c r="AF50">
        <f t="shared" si="44"/>
        <v>0</v>
      </c>
      <c r="AG50">
        <f t="shared" si="45"/>
        <v>-5.5601677365798461E-3</v>
      </c>
      <c r="AH50">
        <f t="shared" si="46"/>
        <v>-18.944607766006609</v>
      </c>
      <c r="AI50">
        <f t="shared" si="39"/>
        <v>-18.950167933743188</v>
      </c>
      <c r="AJ50">
        <f t="shared" si="47"/>
        <v>-10.178676337953192</v>
      </c>
      <c r="AK50">
        <f t="shared" si="59"/>
        <v>-6.895180676988744</v>
      </c>
      <c r="AL50">
        <f t="shared" si="40"/>
        <v>-36.024024948685124</v>
      </c>
      <c r="AN50">
        <f t="shared" si="48"/>
        <v>0</v>
      </c>
      <c r="AO50">
        <f t="shared" si="49"/>
        <v>0</v>
      </c>
      <c r="AP50">
        <f t="shared" si="50"/>
        <v>-6.9140922493717284E-5</v>
      </c>
      <c r="AQ50">
        <f t="shared" si="51"/>
        <v>-0.23557700401841603</v>
      </c>
      <c r="AR50">
        <f t="shared" si="52"/>
        <v>-0.23564614494090971</v>
      </c>
      <c r="AS50">
        <f t="shared" si="53"/>
        <v>-0.12657227355589679</v>
      </c>
      <c r="AT50">
        <f t="shared" si="54"/>
        <v>-8.5741865237523612E-2</v>
      </c>
      <c r="AU50">
        <f t="shared" si="55"/>
        <v>-0.44796028373433011</v>
      </c>
      <c r="AW50">
        <v>47</v>
      </c>
      <c r="AX50">
        <f>IF(Z50&gt;0, (R50*SUMPRODUCT(K50:$K$98, X50:$X$98)-K50*$AZ$3)/Z50, 0)</f>
        <v>-198563.93940422637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0.465797664</v>
      </c>
      <c r="Q51" s="5">
        <f t="shared" si="60"/>
        <v>12.5</v>
      </c>
      <c r="R51">
        <f t="shared" si="41"/>
        <v>50000</v>
      </c>
      <c r="S51">
        <f t="shared" si="42"/>
        <v>-339009.92004681379</v>
      </c>
      <c r="U51">
        <f t="shared" si="57"/>
        <v>0.465797664</v>
      </c>
      <c r="V51">
        <f t="shared" si="58"/>
        <v>0.01</v>
      </c>
      <c r="W51">
        <f t="shared" si="34"/>
        <v>4.4481341892638768E-4</v>
      </c>
      <c r="X51">
        <f t="shared" si="35"/>
        <v>2.0719305145176477E-4</v>
      </c>
      <c r="Y51">
        <f t="shared" si="36"/>
        <v>4.4481341892638771E-6</v>
      </c>
      <c r="Z51">
        <f t="shared" si="37"/>
        <v>2.3317223328535902E-4</v>
      </c>
      <c r="AB51">
        <f t="shared" si="38"/>
        <v>-88.323904761885998</v>
      </c>
      <c r="AC51">
        <f t="shared" si="27"/>
        <v>-79.047700163206571</v>
      </c>
      <c r="AE51">
        <f t="shared" si="43"/>
        <v>0</v>
      </c>
      <c r="AF51">
        <f t="shared" si="44"/>
        <v>0</v>
      </c>
      <c r="AG51">
        <f t="shared" si="45"/>
        <v>-2.9146529160669877E-3</v>
      </c>
      <c r="AH51">
        <f t="shared" si="46"/>
        <v>-10.359652572588239</v>
      </c>
      <c r="AI51">
        <f t="shared" si="39"/>
        <v>-10.362567225504305</v>
      </c>
      <c r="AJ51">
        <f t="shared" si="47"/>
        <v>-9.2762045986794277</v>
      </c>
      <c r="AK51">
        <f t="shared" si="59"/>
        <v>-6.1826733333320201</v>
      </c>
      <c r="AL51">
        <f t="shared" si="40"/>
        <v>-25.821445157515754</v>
      </c>
      <c r="AN51">
        <f t="shared" si="48"/>
        <v>0</v>
      </c>
      <c r="AO51">
        <f t="shared" si="49"/>
        <v>0</v>
      </c>
      <c r="AP51">
        <f t="shared" si="50"/>
        <v>-3.2360565253929948E-5</v>
      </c>
      <c r="AQ51">
        <f t="shared" si="51"/>
        <v>-0.11502028637278058</v>
      </c>
      <c r="AR51">
        <f t="shared" si="52"/>
        <v>-0.11505264693803451</v>
      </c>
      <c r="AS51">
        <f t="shared" si="53"/>
        <v>-0.10299107059012563</v>
      </c>
      <c r="AT51">
        <f t="shared" si="54"/>
        <v>-6.8644469721973952E-2</v>
      </c>
      <c r="AU51">
        <f t="shared" si="55"/>
        <v>-0.28668818725013412</v>
      </c>
      <c r="AW51">
        <v>48</v>
      </c>
      <c r="AX51">
        <f>IF(Z51&gt;0, (R51*SUMPRODUCT(K51:$K$98, X51:$X$98)-K51*$AZ$3)/Z51, 0)</f>
        <v>-339009.92004681379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0.47670810299999999</v>
      </c>
      <c r="Q52" s="5">
        <f t="shared" si="60"/>
        <v>12.5</v>
      </c>
      <c r="R52">
        <f t="shared" si="41"/>
        <v>50000</v>
      </c>
      <c r="S52">
        <f t="shared" si="42"/>
        <v>-590465.06679187028</v>
      </c>
      <c r="U52">
        <f t="shared" si="57"/>
        <v>0.47670810299999999</v>
      </c>
      <c r="V52">
        <f t="shared" si="58"/>
        <v>0.01</v>
      </c>
      <c r="W52">
        <f t="shared" si="34"/>
        <v>2.3317223328535902E-4</v>
      </c>
      <c r="X52">
        <f t="shared" si="35"/>
        <v>1.1115509300173696E-4</v>
      </c>
      <c r="Y52">
        <f t="shared" si="36"/>
        <v>2.3317223328535904E-6</v>
      </c>
      <c r="Z52">
        <f t="shared" si="37"/>
        <v>1.1968541795076847E-4</v>
      </c>
      <c r="AB52">
        <f t="shared" si="38"/>
        <v>-79.047700163206571</v>
      </c>
      <c r="AC52">
        <f t="shared" si="27"/>
        <v>-70.670058304313415</v>
      </c>
      <c r="AE52">
        <f t="shared" si="43"/>
        <v>0</v>
      </c>
      <c r="AF52">
        <f t="shared" si="44"/>
        <v>0</v>
      </c>
      <c r="AG52">
        <f t="shared" si="45"/>
        <v>-1.4960677243846059E-3</v>
      </c>
      <c r="AH52">
        <f t="shared" si="46"/>
        <v>-5.5577546500868475</v>
      </c>
      <c r="AI52">
        <f t="shared" si="39"/>
        <v>-5.5592507178112323</v>
      </c>
      <c r="AJ52">
        <f t="shared" si="47"/>
        <v>-8.3776418588931563</v>
      </c>
      <c r="AK52">
        <f t="shared" si="59"/>
        <v>-5.5333390114244603</v>
      </c>
      <c r="AL52">
        <f t="shared" si="40"/>
        <v>-19.470231588128847</v>
      </c>
      <c r="AN52">
        <f t="shared" si="48"/>
        <v>0</v>
      </c>
      <c r="AO52">
        <f t="shared" si="49"/>
        <v>0</v>
      </c>
      <c r="AP52">
        <f t="shared" si="50"/>
        <v>-1.4830728506412488E-5</v>
      </c>
      <c r="AQ52">
        <f t="shared" si="51"/>
        <v>-5.5094798836459485E-2</v>
      </c>
      <c r="AR52">
        <f t="shared" si="52"/>
        <v>-5.5109629564965901E-2</v>
      </c>
      <c r="AS52">
        <f t="shared" si="53"/>
        <v>-8.3048734965730883E-2</v>
      </c>
      <c r="AT52">
        <f t="shared" si="54"/>
        <v>-5.4852763197022453E-2</v>
      </c>
      <c r="AU52">
        <f t="shared" si="55"/>
        <v>-0.19301112772771922</v>
      </c>
      <c r="AW52">
        <v>49</v>
      </c>
      <c r="AX52">
        <f>IF(Z52&gt;0, (R52*SUMPRODUCT(K52:$K$98, X52:$X$98)-K52*$AZ$3)/Z52, 0)</f>
        <v>-590465.06679187028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0.48798100799999999</v>
      </c>
      <c r="Q53" s="5">
        <f t="shared" si="60"/>
        <v>12.5</v>
      </c>
      <c r="R53">
        <f t="shared" si="41"/>
        <v>50000</v>
      </c>
      <c r="S53">
        <f t="shared" si="42"/>
        <v>-1050896.2154324353</v>
      </c>
      <c r="U53">
        <f t="shared" si="57"/>
        <v>0.48798100799999999</v>
      </c>
      <c r="V53">
        <f t="shared" si="58"/>
        <v>0.01</v>
      </c>
      <c r="W53">
        <f t="shared" si="34"/>
        <v>1.1968541795076847E-4</v>
      </c>
      <c r="X53">
        <f t="shared" si="35"/>
        <v>5.8404210894517289E-5</v>
      </c>
      <c r="Y53">
        <f t="shared" si="36"/>
        <v>1.1968541795076847E-6</v>
      </c>
      <c r="Z53">
        <f t="shared" si="37"/>
        <v>6.0084352876743501E-5</v>
      </c>
      <c r="AB53">
        <f t="shared" si="38"/>
        <v>-70.670058304313415</v>
      </c>
      <c r="AC53">
        <f t="shared" si="27"/>
        <v>-63.142419044876704</v>
      </c>
      <c r="AE53">
        <f t="shared" si="43"/>
        <v>0</v>
      </c>
      <c r="AF53">
        <f t="shared" si="44"/>
        <v>0</v>
      </c>
      <c r="AG53">
        <f t="shared" si="45"/>
        <v>-7.5105441095929374E-4</v>
      </c>
      <c r="AH53">
        <f t="shared" si="46"/>
        <v>-2.9202105447258644</v>
      </c>
      <c r="AI53">
        <f t="shared" si="39"/>
        <v>-2.9209615991368238</v>
      </c>
      <c r="AJ53">
        <f t="shared" si="47"/>
        <v>-7.527639259436711</v>
      </c>
      <c r="AK53">
        <f t="shared" si="59"/>
        <v>-4.9469040813019394</v>
      </c>
      <c r="AL53">
        <f t="shared" si="40"/>
        <v>-15.395504939875474</v>
      </c>
      <c r="AN53">
        <f t="shared" si="48"/>
        <v>0</v>
      </c>
      <c r="AO53">
        <f t="shared" si="49"/>
        <v>0</v>
      </c>
      <c r="AP53">
        <f t="shared" si="50"/>
        <v>-6.6475958709061272E-6</v>
      </c>
      <c r="AQ53">
        <f t="shared" si="51"/>
        <v>-2.5846835164048211E-2</v>
      </c>
      <c r="AR53">
        <f t="shared" si="52"/>
        <v>-2.5853482759919118E-2</v>
      </c>
      <c r="AS53">
        <f t="shared" si="53"/>
        <v>-6.6627268182590418E-2</v>
      </c>
      <c r="AT53">
        <f t="shared" si="54"/>
        <v>-4.3785135490554718E-2</v>
      </c>
      <c r="AU53">
        <f t="shared" si="55"/>
        <v>-0.13626588643306425</v>
      </c>
      <c r="AW53">
        <v>50</v>
      </c>
      <c r="AX53">
        <f>IF(Z53&gt;0, (R53*SUMPRODUCT(K53:$K$98, X53:$X$98)-K53*$AZ$3)/Z53, 0)</f>
        <v>-1050896.2154324353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0.50007659900000001</v>
      </c>
      <c r="Q54" s="5">
        <f t="shared" si="60"/>
        <v>12.5</v>
      </c>
      <c r="R54">
        <f t="shared" si="41"/>
        <v>50000</v>
      </c>
      <c r="S54">
        <f t="shared" si="42"/>
        <v>-1915904.6076093025</v>
      </c>
      <c r="U54">
        <f t="shared" si="57"/>
        <v>0.50007659900000001</v>
      </c>
      <c r="V54">
        <f t="shared" si="58"/>
        <v>0.01</v>
      </c>
      <c r="W54">
        <f t="shared" si="34"/>
        <v>6.0084352876743501E-5</v>
      </c>
      <c r="X54">
        <f t="shared" si="35"/>
        <v>3.0046778839717755E-5</v>
      </c>
      <c r="Y54">
        <f t="shared" si="36"/>
        <v>6.00843528767435E-7</v>
      </c>
      <c r="Z54">
        <f t="shared" si="37"/>
        <v>2.9436730508258309E-5</v>
      </c>
      <c r="AB54">
        <f t="shared" si="38"/>
        <v>-63.142419044876704</v>
      </c>
      <c r="AC54">
        <f t="shared" si="27"/>
        <v>-56.39796761372542</v>
      </c>
      <c r="AE54">
        <f t="shared" si="43"/>
        <v>0</v>
      </c>
      <c r="AF54">
        <f t="shared" si="44"/>
        <v>0</v>
      </c>
      <c r="AG54">
        <f t="shared" si="45"/>
        <v>-3.6795913135322886E-4</v>
      </c>
      <c r="AH54">
        <f t="shared" si="46"/>
        <v>-1.5023389419858877</v>
      </c>
      <c r="AI54">
        <f t="shared" si="39"/>
        <v>-1.5027069011172409</v>
      </c>
      <c r="AJ54">
        <f t="shared" si="47"/>
        <v>-6.7444514311512833</v>
      </c>
      <c r="AK54">
        <f t="shared" si="59"/>
        <v>-4.4199693331413696</v>
      </c>
      <c r="AL54">
        <f t="shared" si="40"/>
        <v>-12.667127665409893</v>
      </c>
      <c r="AN54">
        <f t="shared" si="48"/>
        <v>0</v>
      </c>
      <c r="AO54">
        <f t="shared" si="49"/>
        <v>0</v>
      </c>
      <c r="AP54">
        <f t="shared" si="50"/>
        <v>-2.907868551382042E-6</v>
      </c>
      <c r="AQ54">
        <f t="shared" si="51"/>
        <v>-1.1872525480889925E-2</v>
      </c>
      <c r="AR54">
        <f t="shared" si="52"/>
        <v>-1.1875433349441307E-2</v>
      </c>
      <c r="AS54">
        <f t="shared" si="53"/>
        <v>-5.3299338273906177E-2</v>
      </c>
      <c r="AT54">
        <f t="shared" si="54"/>
        <v>-3.492966671229767E-2</v>
      </c>
      <c r="AU54">
        <f t="shared" si="55"/>
        <v>-0.10010443833564515</v>
      </c>
      <c r="AW54">
        <v>51</v>
      </c>
      <c r="AX54">
        <f>IF(Z54&gt;0, (R54*SUMPRODUCT(K54:$K$98, X54:$X$98)-K54*$AZ$3)/Z54, 0)</f>
        <v>-1915904.6076093025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0.512515834</v>
      </c>
      <c r="Q55" s="5">
        <f t="shared" si="60"/>
        <v>12.5</v>
      </c>
      <c r="R55">
        <f t="shared" si="41"/>
        <v>50000</v>
      </c>
      <c r="S55">
        <f t="shared" si="42"/>
        <v>-3583271.3464404405</v>
      </c>
      <c r="U55">
        <f t="shared" si="57"/>
        <v>0.512515834</v>
      </c>
      <c r="V55">
        <f t="shared" si="58"/>
        <v>0.01</v>
      </c>
      <c r="W55">
        <f t="shared" si="34"/>
        <v>2.9436730508258309E-5</v>
      </c>
      <c r="X55">
        <f t="shared" si="35"/>
        <v>1.5086790486673251E-5</v>
      </c>
      <c r="Y55">
        <f t="shared" si="36"/>
        <v>2.9436730508258309E-7</v>
      </c>
      <c r="Z55">
        <f t="shared" si="37"/>
        <v>1.4055572716502475E-5</v>
      </c>
      <c r="AB55">
        <f t="shared" si="38"/>
        <v>-56.39796761372542</v>
      </c>
      <c r="AC55">
        <f t="shared" si="27"/>
        <v>-50.364930972853344</v>
      </c>
      <c r="AE55">
        <f t="shared" si="43"/>
        <v>0</v>
      </c>
      <c r="AF55">
        <f t="shared" si="44"/>
        <v>0</v>
      </c>
      <c r="AG55">
        <f t="shared" si="45"/>
        <v>-1.7569465895628093E-4</v>
      </c>
      <c r="AH55">
        <f t="shared" si="46"/>
        <v>-0.75433952433366258</v>
      </c>
      <c r="AI55">
        <f t="shared" si="39"/>
        <v>-0.75451521899261886</v>
      </c>
      <c r="AJ55">
        <f t="shared" si="47"/>
        <v>-6.0330366408720764</v>
      </c>
      <c r="AK55">
        <f t="shared" si="59"/>
        <v>-3.9478577329607796</v>
      </c>
      <c r="AL55">
        <f t="shared" si="40"/>
        <v>-10.735409592825475</v>
      </c>
      <c r="AN55">
        <f t="shared" si="48"/>
        <v>0</v>
      </c>
      <c r="AO55">
        <f t="shared" si="49"/>
        <v>0</v>
      </c>
      <c r="AP55">
        <f t="shared" si="50"/>
        <v>-1.2396974911556091E-6</v>
      </c>
      <c r="AQ55">
        <f t="shared" si="51"/>
        <v>-5.3226024134783532E-3</v>
      </c>
      <c r="AR55">
        <f t="shared" si="52"/>
        <v>-5.3238421109695093E-3</v>
      </c>
      <c r="AS55">
        <f t="shared" si="53"/>
        <v>-4.2568968414686145E-2</v>
      </c>
      <c r="AT55">
        <f t="shared" si="54"/>
        <v>-2.7855993779575209E-2</v>
      </c>
      <c r="AU55">
        <f t="shared" si="55"/>
        <v>-7.5748804305230857E-2</v>
      </c>
      <c r="AW55">
        <v>52</v>
      </c>
      <c r="AX55">
        <f>IF(Z55&gt;0, (R55*SUMPRODUCT(K55:$K$98, X55:$X$98)-K55*$AZ$3)/Z55, 0)</f>
        <v>-3583271.3464404405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0.52569093300000003</v>
      </c>
      <c r="Q56" s="5">
        <f t="shared" si="60"/>
        <v>12.5</v>
      </c>
      <c r="R56">
        <f t="shared" si="41"/>
        <v>50000</v>
      </c>
      <c r="S56">
        <f t="shared" si="42"/>
        <v>-6891222.5550596332</v>
      </c>
      <c r="U56">
        <f t="shared" si="57"/>
        <v>0.52569093300000003</v>
      </c>
      <c r="V56">
        <f t="shared" si="58"/>
        <v>0.01</v>
      </c>
      <c r="W56">
        <f t="shared" si="34"/>
        <v>1.4055572716502475E-5</v>
      </c>
      <c r="X56">
        <f t="shared" si="35"/>
        <v>7.3888871351875307E-6</v>
      </c>
      <c r="Y56">
        <f t="shared" si="36"/>
        <v>1.4055572716502475E-7</v>
      </c>
      <c r="Z56">
        <f t="shared" si="37"/>
        <v>6.5261298541499191E-6</v>
      </c>
      <c r="AB56">
        <f t="shared" si="38"/>
        <v>-50.364930972853344</v>
      </c>
      <c r="AC56">
        <f t="shared" si="27"/>
        <v>-44.973013248165955</v>
      </c>
      <c r="AE56">
        <f t="shared" si="43"/>
        <v>0</v>
      </c>
      <c r="AF56">
        <f t="shared" si="44"/>
        <v>0</v>
      </c>
      <c r="AG56">
        <f t="shared" si="45"/>
        <v>-8.1576623176873988E-5</v>
      </c>
      <c r="AH56">
        <f t="shared" si="46"/>
        <v>-0.36944435675937654</v>
      </c>
      <c r="AI56">
        <f t="shared" si="39"/>
        <v>-0.36952593338255341</v>
      </c>
      <c r="AJ56">
        <f t="shared" si="47"/>
        <v>-5.3919177246873886</v>
      </c>
      <c r="AK56">
        <f t="shared" si="59"/>
        <v>-3.5255451680997343</v>
      </c>
      <c r="AL56">
        <f t="shared" si="40"/>
        <v>-9.2869888261696758</v>
      </c>
      <c r="AN56">
        <f t="shared" si="48"/>
        <v>0</v>
      </c>
      <c r="AO56">
        <f t="shared" si="49"/>
        <v>0</v>
      </c>
      <c r="AP56">
        <f t="shared" si="50"/>
        <v>-5.1393105846491211E-7</v>
      </c>
      <c r="AQ56">
        <f t="shared" si="51"/>
        <v>-2.3274918955833979E-3</v>
      </c>
      <c r="AR56">
        <f t="shared" si="52"/>
        <v>-2.3280058266418628E-3</v>
      </c>
      <c r="AS56">
        <f t="shared" si="53"/>
        <v>-3.3968971446588107E-2</v>
      </c>
      <c r="AT56">
        <f t="shared" si="54"/>
        <v>-2.2210862491559978E-2</v>
      </c>
      <c r="AU56">
        <f t="shared" si="55"/>
        <v>-5.8507839764789946E-2</v>
      </c>
      <c r="AW56">
        <v>53</v>
      </c>
      <c r="AX56">
        <f>IF(Z56&gt;0, (R56*SUMPRODUCT(K56:$K$98, X56:$X$98)-K56*$AZ$3)/Z56, 0)</f>
        <v>-6891222.5550596332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0.53963832300000003</v>
      </c>
      <c r="Q57" s="5">
        <f t="shared" si="60"/>
        <v>12.5</v>
      </c>
      <c r="R57">
        <f t="shared" si="41"/>
        <v>50000</v>
      </c>
      <c r="S57">
        <f t="shared" si="42"/>
        <v>-13662726.5156122</v>
      </c>
      <c r="U57">
        <f t="shared" si="57"/>
        <v>0.53963832300000003</v>
      </c>
      <c r="V57">
        <f t="shared" si="58"/>
        <v>0.01</v>
      </c>
      <c r="W57">
        <f t="shared" si="34"/>
        <v>6.5261298541499191E-6</v>
      </c>
      <c r="X57">
        <f t="shared" si="35"/>
        <v>3.5217497701736972E-6</v>
      </c>
      <c r="Y57">
        <f t="shared" si="36"/>
        <v>6.526129854149919E-8</v>
      </c>
      <c r="Z57">
        <f t="shared" si="37"/>
        <v>2.9391187854347225E-6</v>
      </c>
      <c r="AB57">
        <f t="shared" si="38"/>
        <v>-44.973013248165955</v>
      </c>
      <c r="AC57">
        <f t="shared" si="27"/>
        <v>-40.156376162292908</v>
      </c>
      <c r="AE57">
        <f t="shared" si="43"/>
        <v>0</v>
      </c>
      <c r="AF57">
        <f t="shared" si="44"/>
        <v>0</v>
      </c>
      <c r="AG57">
        <f t="shared" si="45"/>
        <v>-3.673898481793403E-5</v>
      </c>
      <c r="AH57">
        <f t="shared" si="46"/>
        <v>-0.17608748850868486</v>
      </c>
      <c r="AI57">
        <f t="shared" si="39"/>
        <v>-0.17612422749350279</v>
      </c>
      <c r="AJ57">
        <f t="shared" si="47"/>
        <v>-4.8166370858730474</v>
      </c>
      <c r="AK57">
        <f t="shared" si="59"/>
        <v>-3.1481109273716172</v>
      </c>
      <c r="AL57">
        <f t="shared" si="40"/>
        <v>-8.1408722407381671</v>
      </c>
      <c r="AN57">
        <f t="shared" si="48"/>
        <v>0</v>
      </c>
      <c r="AO57">
        <f t="shared" si="49"/>
        <v>0</v>
      </c>
      <c r="AP57">
        <f t="shared" si="50"/>
        <v>-2.0665611906485962E-7</v>
      </c>
      <c r="AQ57">
        <f t="shared" si="51"/>
        <v>-9.904889090272147E-4</v>
      </c>
      <c r="AR57">
        <f t="shared" si="52"/>
        <v>-9.9069556514627959E-4</v>
      </c>
      <c r="AS57">
        <f t="shared" si="53"/>
        <v>-2.7093495697913337E-2</v>
      </c>
      <c r="AT57">
        <f t="shared" si="54"/>
        <v>-1.7708066509195364E-2</v>
      </c>
      <c r="AU57">
        <f t="shared" si="55"/>
        <v>-4.5792257772254978E-2</v>
      </c>
      <c r="AW57">
        <v>54</v>
      </c>
      <c r="AX57">
        <f>IF(Z57&gt;0, (R57*SUMPRODUCT(K57:$K$98, X57:$X$98)-K57*$AZ$3)/Z57, 0)</f>
        <v>-13662726.5156122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0.55384314300000004</v>
      </c>
      <c r="Q58" s="5">
        <f t="shared" si="60"/>
        <v>12.5</v>
      </c>
      <c r="R58">
        <f t="shared" si="41"/>
        <v>50000</v>
      </c>
      <c r="S58">
        <f t="shared" si="42"/>
        <v>-27969615.014475286</v>
      </c>
      <c r="U58">
        <f t="shared" si="57"/>
        <v>0.55384314300000004</v>
      </c>
      <c r="V58">
        <f t="shared" si="58"/>
        <v>0.01</v>
      </c>
      <c r="W58">
        <f t="shared" si="34"/>
        <v>2.9391187854347225E-6</v>
      </c>
      <c r="X58">
        <f t="shared" si="35"/>
        <v>1.6278107857755094E-6</v>
      </c>
      <c r="Y58">
        <f t="shared" si="36"/>
        <v>2.9391187854347227E-8</v>
      </c>
      <c r="Z58">
        <f t="shared" si="37"/>
        <v>1.2819168118048658E-6</v>
      </c>
      <c r="AB58">
        <f t="shared" si="38"/>
        <v>-40.156376162292908</v>
      </c>
      <c r="AC58">
        <f t="shared" si="27"/>
        <v>-35.854719706765664</v>
      </c>
      <c r="AE58">
        <f t="shared" si="43"/>
        <v>0</v>
      </c>
      <c r="AF58">
        <f t="shared" si="44"/>
        <v>0</v>
      </c>
      <c r="AG58">
        <f t="shared" si="45"/>
        <v>-1.6023960147560822E-5</v>
      </c>
      <c r="AH58">
        <f t="shared" si="46"/>
        <v>-8.1390539288775474E-2</v>
      </c>
      <c r="AI58">
        <f t="shared" si="39"/>
        <v>-8.1406563248923036E-2</v>
      </c>
      <c r="AJ58">
        <f t="shared" si="47"/>
        <v>-4.3016564555272438</v>
      </c>
      <c r="AK58">
        <f t="shared" si="59"/>
        <v>-2.8109463313605039</v>
      </c>
      <c r="AL58">
        <f t="shared" si="40"/>
        <v>-7.1940093501366711</v>
      </c>
      <c r="AN58">
        <f t="shared" si="48"/>
        <v>0</v>
      </c>
      <c r="AO58">
        <f t="shared" si="49"/>
        <v>0</v>
      </c>
      <c r="AP58">
        <f t="shared" si="50"/>
        <v>-8.0477217295666915E-8</v>
      </c>
      <c r="AQ58">
        <f t="shared" si="51"/>
        <v>-4.087681232252289E-4</v>
      </c>
      <c r="AR58">
        <f t="shared" si="52"/>
        <v>-4.088486004425246E-4</v>
      </c>
      <c r="AS58">
        <f t="shared" si="53"/>
        <v>-2.1604231295811786E-2</v>
      </c>
      <c r="AT58">
        <f t="shared" si="54"/>
        <v>-1.411743018780485E-2</v>
      </c>
      <c r="AU58">
        <f t="shared" si="55"/>
        <v>-3.613051008405916E-2</v>
      </c>
      <c r="AW58">
        <v>55</v>
      </c>
      <c r="AX58">
        <f>IF(Z58&gt;0, (R58*SUMPRODUCT(K58:$K$98, X58:$X$98)-K58*$AZ$3)/Z58, 0)</f>
        <v>-27969615.014475286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0.568687897</v>
      </c>
      <c r="Q59" s="5">
        <f t="shared" si="60"/>
        <v>12.5</v>
      </c>
      <c r="R59">
        <f t="shared" si="41"/>
        <v>50000</v>
      </c>
      <c r="S59">
        <f t="shared" si="42"/>
        <v>-59274663.888259903</v>
      </c>
      <c r="U59">
        <f t="shared" si="57"/>
        <v>0.568687897</v>
      </c>
      <c r="V59">
        <f t="shared" si="58"/>
        <v>0.01</v>
      </c>
      <c r="W59">
        <f t="shared" si="34"/>
        <v>1.2819168118048658E-6</v>
      </c>
      <c r="X59">
        <f t="shared" si="35"/>
        <v>7.2901057583425393E-7</v>
      </c>
      <c r="Y59">
        <f t="shared" si="36"/>
        <v>1.2819168118048659E-8</v>
      </c>
      <c r="Z59">
        <f t="shared" si="37"/>
        <v>5.4008706785256324E-7</v>
      </c>
      <c r="AB59">
        <f t="shared" si="38"/>
        <v>-35.854719706765664</v>
      </c>
      <c r="AC59">
        <f t="shared" si="27"/>
        <v>-32.013479417356507</v>
      </c>
      <c r="AE59">
        <f t="shared" si="43"/>
        <v>0</v>
      </c>
      <c r="AF59">
        <f t="shared" si="44"/>
        <v>0</v>
      </c>
      <c r="AG59">
        <f t="shared" si="45"/>
        <v>-6.7510883481570409E-6</v>
      </c>
      <c r="AH59">
        <f t="shared" si="46"/>
        <v>-3.6450528791712698E-2</v>
      </c>
      <c r="AI59">
        <f t="shared" si="39"/>
        <v>-3.6457279880060853E-2</v>
      </c>
      <c r="AJ59">
        <f t="shared" si="47"/>
        <v>-3.8412402894091571</v>
      </c>
      <c r="AK59">
        <f t="shared" si="59"/>
        <v>-2.5098303794735966</v>
      </c>
      <c r="AL59">
        <f t="shared" si="40"/>
        <v>-6.3875279487628145</v>
      </c>
      <c r="AN59">
        <f t="shared" si="48"/>
        <v>0</v>
      </c>
      <c r="AO59">
        <f t="shared" si="49"/>
        <v>0</v>
      </c>
      <c r="AP59">
        <f t="shared" si="50"/>
        <v>-3.0273237198594109E-8</v>
      </c>
      <c r="AQ59">
        <f t="shared" si="51"/>
        <v>-1.6345149807244589E-4</v>
      </c>
      <c r="AR59">
        <f t="shared" si="52"/>
        <v>-1.6348177130964445E-4</v>
      </c>
      <c r="AS59">
        <f t="shared" si="53"/>
        <v>-1.7224893590649642E-2</v>
      </c>
      <c r="AT59">
        <f t="shared" si="54"/>
        <v>-1.1254583925980378E-2</v>
      </c>
      <c r="AU59">
        <f t="shared" si="55"/>
        <v>-2.8642959287939664E-2</v>
      </c>
      <c r="AW59">
        <v>56</v>
      </c>
      <c r="AX59">
        <f>IF(Z59&gt;0, (R59*SUMPRODUCT(K59:$K$98, X59:$X$98)-K59*$AZ$3)/Z59, 0)</f>
        <v>-59274663.888259903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0.58363282999999999</v>
      </c>
      <c r="Q60" s="5">
        <f t="shared" si="60"/>
        <v>12.5</v>
      </c>
      <c r="R60">
        <f t="shared" si="41"/>
        <v>50000</v>
      </c>
      <c r="S60">
        <f t="shared" si="42"/>
        <v>-130237040.46253578</v>
      </c>
      <c r="U60">
        <f t="shared" si="57"/>
        <v>0.58363282999999999</v>
      </c>
      <c r="V60">
        <f t="shared" si="58"/>
        <v>0.01</v>
      </c>
      <c r="W60">
        <f t="shared" si="34"/>
        <v>5.4008706785256324E-7</v>
      </c>
      <c r="X60">
        <f t="shared" si="35"/>
        <v>3.1521254385719352E-7</v>
      </c>
      <c r="Y60">
        <f t="shared" si="36"/>
        <v>5.4008706785256328E-9</v>
      </c>
      <c r="Z60">
        <f t="shared" si="37"/>
        <v>2.1947365331684409E-7</v>
      </c>
      <c r="AB60">
        <f t="shared" si="38"/>
        <v>-32.013479417356507</v>
      </c>
      <c r="AC60">
        <f t="shared" si="27"/>
        <v>-28.583599067486375</v>
      </c>
      <c r="AE60">
        <f t="shared" si="43"/>
        <v>0</v>
      </c>
      <c r="AF60">
        <f t="shared" si="44"/>
        <v>0</v>
      </c>
      <c r="AG60">
        <f t="shared" si="45"/>
        <v>-2.7434206664605509E-6</v>
      </c>
      <c r="AH60">
        <f t="shared" si="46"/>
        <v>-1.5760627192859675E-2</v>
      </c>
      <c r="AI60">
        <f t="shared" si="39"/>
        <v>-1.5763370613526135E-2</v>
      </c>
      <c r="AJ60">
        <f t="shared" si="47"/>
        <v>-3.4298803498701318</v>
      </c>
      <c r="AK60">
        <f t="shared" si="59"/>
        <v>-2.2409435592149558</v>
      </c>
      <c r="AL60">
        <f t="shared" si="40"/>
        <v>-5.6865872796986139</v>
      </c>
      <c r="AN60">
        <f t="shared" si="48"/>
        <v>0</v>
      </c>
      <c r="AO60">
        <f t="shared" si="49"/>
        <v>0</v>
      </c>
      <c r="AP60">
        <f t="shared" si="50"/>
        <v>-1.0983972970653047E-8</v>
      </c>
      <c r="AQ60">
        <f t="shared" si="51"/>
        <v>-6.3101625355274106E-5</v>
      </c>
      <c r="AR60">
        <f t="shared" si="52"/>
        <v>-6.311260932824475E-5</v>
      </c>
      <c r="AS60">
        <f t="shared" si="53"/>
        <v>-1.373238654797794E-2</v>
      </c>
      <c r="AT60">
        <f t="shared" si="54"/>
        <v>-8.972179798781163E-3</v>
      </c>
      <c r="AU60">
        <f t="shared" si="55"/>
        <v>-2.2767678956087348E-2</v>
      </c>
      <c r="AW60">
        <v>57</v>
      </c>
      <c r="AX60">
        <f>IF(Z60&gt;0, (R60*SUMPRODUCT(K60:$K$98, X60:$X$98)-K60*$AZ$3)/Z60, 0)</f>
        <v>-130237040.46253578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0.59833308299999999</v>
      </c>
      <c r="Q61" s="5">
        <f t="shared" si="60"/>
        <v>12.5</v>
      </c>
      <c r="R61">
        <f t="shared" si="41"/>
        <v>50000</v>
      </c>
      <c r="S61">
        <f t="shared" si="42"/>
        <v>-296893369.95937634</v>
      </c>
      <c r="U61">
        <f t="shared" si="57"/>
        <v>0.59833308299999999</v>
      </c>
      <c r="V61">
        <f t="shared" si="58"/>
        <v>0.01</v>
      </c>
      <c r="W61">
        <f t="shared" si="34"/>
        <v>2.1947365331684409E-7</v>
      </c>
      <c r="X61">
        <f t="shared" si="35"/>
        <v>1.313183476263405E-7</v>
      </c>
      <c r="Y61">
        <f t="shared" si="36"/>
        <v>2.1947365331684412E-9</v>
      </c>
      <c r="Z61">
        <f t="shared" si="37"/>
        <v>8.5960569157335149E-8</v>
      </c>
      <c r="AB61">
        <f t="shared" si="38"/>
        <v>-28.583599067486375</v>
      </c>
      <c r="AC61">
        <f t="shared" si="27"/>
        <v>-25.521123060747261</v>
      </c>
      <c r="AE61">
        <f t="shared" si="43"/>
        <v>0</v>
      </c>
      <c r="AF61">
        <f t="shared" si="44"/>
        <v>0</v>
      </c>
      <c r="AG61">
        <f t="shared" si="45"/>
        <v>-1.0745071144666893E-6</v>
      </c>
      <c r="AH61">
        <f t="shared" si="46"/>
        <v>-6.5659173813170249E-3</v>
      </c>
      <c r="AI61">
        <f t="shared" si="39"/>
        <v>-6.5669918884314919E-3</v>
      </c>
      <c r="AJ61">
        <f t="shared" si="47"/>
        <v>-3.0624760067391144</v>
      </c>
      <c r="AK61">
        <f t="shared" si="59"/>
        <v>-2.0008519347240465</v>
      </c>
      <c r="AL61">
        <f t="shared" si="40"/>
        <v>-5.069894933351593</v>
      </c>
      <c r="AN61">
        <f t="shared" si="48"/>
        <v>0</v>
      </c>
      <c r="AO61">
        <f t="shared" si="49"/>
        <v>0</v>
      </c>
      <c r="AP61">
        <f t="shared" si="50"/>
        <v>-3.8411239552026882E-9</v>
      </c>
      <c r="AQ61">
        <f t="shared" si="51"/>
        <v>-2.3471694325426807E-5</v>
      </c>
      <c r="AR61">
        <f t="shared" si="52"/>
        <v>-2.3475535449382012E-5</v>
      </c>
      <c r="AS61">
        <f t="shared" si="53"/>
        <v>-1.0947670604821998E-2</v>
      </c>
      <c r="AT61">
        <f t="shared" si="54"/>
        <v>-7.1526006610917025E-3</v>
      </c>
      <c r="AU61">
        <f t="shared" si="55"/>
        <v>-1.8123746801363087E-2</v>
      </c>
      <c r="AW61">
        <v>58</v>
      </c>
      <c r="AX61">
        <f>IF(Z61&gt;0, (R61*SUMPRODUCT(K61:$K$98, X61:$X$98)-K61*$AZ$3)/Z61, 0)</f>
        <v>-296893369.95937634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0.61338487399999997</v>
      </c>
      <c r="Q62" s="5">
        <f t="shared" si="60"/>
        <v>12.5</v>
      </c>
      <c r="R62">
        <f t="shared" si="41"/>
        <v>50000</v>
      </c>
      <c r="S62">
        <f t="shared" si="42"/>
        <v>-703858065.42740309</v>
      </c>
      <c r="U62">
        <f t="shared" si="57"/>
        <v>0.61338487399999997</v>
      </c>
      <c r="V62">
        <f t="shared" si="58"/>
        <v>0.01</v>
      </c>
      <c r="W62">
        <f t="shared" si="34"/>
        <v>8.5960569157335149E-8</v>
      </c>
      <c r="X62">
        <f t="shared" si="35"/>
        <v>5.2726912881540307E-8</v>
      </c>
      <c r="Y62">
        <f t="shared" si="36"/>
        <v>8.5960569157335152E-10</v>
      </c>
      <c r="Z62">
        <f t="shared" si="37"/>
        <v>3.2374050584221492E-8</v>
      </c>
      <c r="AB62">
        <f t="shared" si="38"/>
        <v>-25.521123060747261</v>
      </c>
      <c r="AC62">
        <f t="shared" si="27"/>
        <v>-22.786736614259027</v>
      </c>
      <c r="AE62">
        <f t="shared" si="43"/>
        <v>0</v>
      </c>
      <c r="AF62">
        <f t="shared" si="44"/>
        <v>0</v>
      </c>
      <c r="AG62">
        <f t="shared" si="45"/>
        <v>-4.0467563230276868E-7</v>
      </c>
      <c r="AH62">
        <f t="shared" si="46"/>
        <v>-2.6363456440770153E-3</v>
      </c>
      <c r="AI62">
        <f t="shared" si="39"/>
        <v>-2.6367503197093178E-3</v>
      </c>
      <c r="AJ62">
        <f t="shared" si="47"/>
        <v>-2.7343864464882337</v>
      </c>
      <c r="AK62">
        <f t="shared" si="59"/>
        <v>-1.7864786142523084</v>
      </c>
      <c r="AL62">
        <f t="shared" si="40"/>
        <v>-4.5235018110602514</v>
      </c>
      <c r="AN62">
        <f t="shared" si="48"/>
        <v>0</v>
      </c>
      <c r="AO62">
        <f t="shared" si="49"/>
        <v>0</v>
      </c>
      <c r="AP62">
        <f t="shared" si="50"/>
        <v>-1.2916298056877489E-9</v>
      </c>
      <c r="AQ62">
        <f t="shared" si="51"/>
        <v>-8.414597618858508E-6</v>
      </c>
      <c r="AR62">
        <f t="shared" si="52"/>
        <v>-8.4158892486641942E-6</v>
      </c>
      <c r="AS62">
        <f t="shared" si="53"/>
        <v>-8.727520889892355E-3</v>
      </c>
      <c r="AT62">
        <f t="shared" si="54"/>
        <v>-5.7020211774590724E-3</v>
      </c>
      <c r="AU62">
        <f t="shared" si="55"/>
        <v>-1.4437957956600092E-2</v>
      </c>
      <c r="AW62">
        <v>59</v>
      </c>
      <c r="AX62">
        <f>IF(Z62&gt;0, (R62*SUMPRODUCT(K62:$K$98, X62:$X$98)-K62*$AZ$3)/Z62, 0)</f>
        <v>-703858065.42740309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0.62870016699999998</v>
      </c>
      <c r="Q63" s="5">
        <f t="shared" si="60"/>
        <v>12.5</v>
      </c>
      <c r="R63">
        <f t="shared" si="41"/>
        <v>50000</v>
      </c>
      <c r="S63">
        <f t="shared" si="42"/>
        <v>-1739399971.2931504</v>
      </c>
      <c r="U63">
        <f t="shared" si="57"/>
        <v>0.62870016699999998</v>
      </c>
      <c r="V63">
        <f t="shared" si="58"/>
        <v>0.01</v>
      </c>
      <c r="W63">
        <f t="shared" si="34"/>
        <v>3.2374050584221492E-8</v>
      </c>
      <c r="X63">
        <f t="shared" si="35"/>
        <v>2.03535710087665E-8</v>
      </c>
      <c r="Y63">
        <f t="shared" si="36"/>
        <v>3.2374050584221492E-10</v>
      </c>
      <c r="Z63">
        <f t="shared" si="37"/>
        <v>1.1696739069612777E-8</v>
      </c>
      <c r="AB63">
        <f t="shared" si="38"/>
        <v>-22.786736614259027</v>
      </c>
      <c r="AC63">
        <f t="shared" si="27"/>
        <v>-20.345307601907937</v>
      </c>
      <c r="AE63">
        <f t="shared" si="43"/>
        <v>0</v>
      </c>
      <c r="AF63">
        <f t="shared" si="44"/>
        <v>0</v>
      </c>
      <c r="AG63">
        <f t="shared" si="45"/>
        <v>-1.4620923837015972E-7</v>
      </c>
      <c r="AH63">
        <f t="shared" si="46"/>
        <v>-1.0176785504383251E-3</v>
      </c>
      <c r="AI63">
        <f t="shared" si="39"/>
        <v>-1.0178247596766953E-3</v>
      </c>
      <c r="AJ63">
        <f t="shared" si="47"/>
        <v>-2.4414290123510902</v>
      </c>
      <c r="AK63">
        <f t="shared" si="59"/>
        <v>-1.595071562998132</v>
      </c>
      <c r="AL63">
        <f t="shared" si="40"/>
        <v>-4.0375184001088993</v>
      </c>
      <c r="AN63">
        <f t="shared" si="48"/>
        <v>0</v>
      </c>
      <c r="AO63">
        <f t="shared" si="49"/>
        <v>0</v>
      </c>
      <c r="AP63">
        <f t="shared" si="50"/>
        <v>-4.1666574383286257E-10</v>
      </c>
      <c r="AQ63">
        <f t="shared" si="51"/>
        <v>-2.90017098049309E-6</v>
      </c>
      <c r="AR63">
        <f t="shared" si="52"/>
        <v>-2.9005876462369233E-6</v>
      </c>
      <c r="AS63">
        <f t="shared" si="53"/>
        <v>-6.9575619624731837E-3</v>
      </c>
      <c r="AT63">
        <f t="shared" si="54"/>
        <v>-4.5456202813987569E-3</v>
      </c>
      <c r="AU63">
        <f t="shared" si="55"/>
        <v>-1.150608283151818E-2</v>
      </c>
      <c r="AW63">
        <v>60</v>
      </c>
      <c r="AX63">
        <f>IF(Z63&gt;0, (R63*SUMPRODUCT(K63:$K$98, X63:$X$98)-K63*$AZ$3)/Z63, 0)</f>
        <v>-1739399971.2931504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0.64417999699999995</v>
      </c>
      <c r="Q64" s="5">
        <f t="shared" si="60"/>
        <v>12.5</v>
      </c>
      <c r="R64">
        <f t="shared" si="41"/>
        <v>50000</v>
      </c>
      <c r="S64">
        <f t="shared" si="42"/>
        <v>-4490879312.4700308</v>
      </c>
      <c r="U64">
        <f t="shared" si="57"/>
        <v>0.64417999699999995</v>
      </c>
      <c r="V64">
        <f t="shared" si="58"/>
        <v>0.01</v>
      </c>
      <c r="W64">
        <f t="shared" si="34"/>
        <v>1.1696739069612777E-8</v>
      </c>
      <c r="X64">
        <f t="shared" si="35"/>
        <v>7.5348053387729415E-9</v>
      </c>
      <c r="Y64">
        <f t="shared" si="36"/>
        <v>1.1696739069612777E-10</v>
      </c>
      <c r="Z64">
        <f t="shared" si="37"/>
        <v>4.0449663401437079E-9</v>
      </c>
      <c r="AB64">
        <f t="shared" si="38"/>
        <v>-20.345307601907937</v>
      </c>
      <c r="AC64">
        <f t="shared" si="27"/>
        <v>-18.165455656588993</v>
      </c>
      <c r="AE64">
        <f t="shared" si="43"/>
        <v>0</v>
      </c>
      <c r="AF64">
        <f t="shared" si="44"/>
        <v>0</v>
      </c>
      <c r="AG64">
        <f t="shared" si="45"/>
        <v>-5.0562079251796348E-8</v>
      </c>
      <c r="AH64">
        <f t="shared" si="46"/>
        <v>-3.7674026693864705E-4</v>
      </c>
      <c r="AI64">
        <f t="shared" si="39"/>
        <v>-3.7679082901789887E-4</v>
      </c>
      <c r="AJ64">
        <f t="shared" si="47"/>
        <v>-2.1798519453189442</v>
      </c>
      <c r="AK64">
        <f t="shared" si="59"/>
        <v>-1.4241715321335557</v>
      </c>
      <c r="AL64">
        <f t="shared" si="40"/>
        <v>-3.6044002682815179</v>
      </c>
      <c r="AN64">
        <f t="shared" si="48"/>
        <v>0</v>
      </c>
      <c r="AO64">
        <f t="shared" si="49"/>
        <v>0</v>
      </c>
      <c r="AP64">
        <f t="shared" si="50"/>
        <v>-1.2865298998417657E-10</v>
      </c>
      <c r="AQ64">
        <f t="shared" si="51"/>
        <v>-9.5859906290091484E-7</v>
      </c>
      <c r="AR64">
        <f t="shared" si="52"/>
        <v>-9.5872771589089896E-7</v>
      </c>
      <c r="AS64">
        <f t="shared" si="53"/>
        <v>-5.5465375363918093E-3</v>
      </c>
      <c r="AT64">
        <f t="shared" si="54"/>
        <v>-3.6237419143086021E-3</v>
      </c>
      <c r="AU64">
        <f t="shared" si="55"/>
        <v>-9.1712381784163025E-3</v>
      </c>
      <c r="AW64">
        <v>61</v>
      </c>
      <c r="AX64">
        <f>IF(Z64&gt;0, (R64*SUMPRODUCT(K64:$K$98, X64:$X$98)-K64*$AZ$3)/Z64, 0)</f>
        <v>-4490879312.4700308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0.65972661300000002</v>
      </c>
      <c r="Q65" s="5">
        <f t="shared" si="60"/>
        <v>12.5</v>
      </c>
      <c r="R65">
        <f t="shared" si="41"/>
        <v>50000</v>
      </c>
      <c r="S65">
        <f t="shared" si="42"/>
        <v>-12140590280.251394</v>
      </c>
      <c r="U65">
        <f t="shared" si="57"/>
        <v>0.65972661300000002</v>
      </c>
      <c r="V65">
        <f t="shared" si="58"/>
        <v>0.01</v>
      </c>
      <c r="W65">
        <f t="shared" si="34"/>
        <v>4.0449663401437079E-9</v>
      </c>
      <c r="X65">
        <f t="shared" si="35"/>
        <v>2.6685719432820144E-9</v>
      </c>
      <c r="Y65">
        <f t="shared" si="36"/>
        <v>4.0449663401437077E-11</v>
      </c>
      <c r="Z65">
        <f t="shared" si="37"/>
        <v>1.3359447334602564E-9</v>
      </c>
      <c r="AB65">
        <f t="shared" si="38"/>
        <v>-18.165455656588993</v>
      </c>
      <c r="AC65">
        <f t="shared" si="27"/>
        <v>-16.219157646000628</v>
      </c>
      <c r="AE65">
        <f t="shared" si="43"/>
        <v>0</v>
      </c>
      <c r="AF65">
        <f t="shared" si="44"/>
        <v>0</v>
      </c>
      <c r="AG65">
        <f t="shared" si="45"/>
        <v>-1.6699309168253204E-8</v>
      </c>
      <c r="AH65">
        <f t="shared" si="46"/>
        <v>-1.3342859716410072E-4</v>
      </c>
      <c r="AI65">
        <f t="shared" si="39"/>
        <v>-1.3344529647326897E-4</v>
      </c>
      <c r="AJ65">
        <f t="shared" si="47"/>
        <v>-1.9462980105883645</v>
      </c>
      <c r="AK65">
        <f t="shared" si="59"/>
        <v>-1.2715818959612295</v>
      </c>
      <c r="AL65">
        <f t="shared" si="40"/>
        <v>-3.218013351846067</v>
      </c>
      <c r="AN65">
        <f t="shared" si="48"/>
        <v>0</v>
      </c>
      <c r="AO65">
        <f t="shared" si="49"/>
        <v>0</v>
      </c>
      <c r="AP65">
        <f t="shared" si="50"/>
        <v>-3.7938088169420595E-11</v>
      </c>
      <c r="AQ65">
        <f t="shared" si="51"/>
        <v>-3.0312786190922762E-7</v>
      </c>
      <c r="AR65">
        <f t="shared" si="52"/>
        <v>-3.0316579999739706E-7</v>
      </c>
      <c r="AS65">
        <f t="shared" si="53"/>
        <v>-4.4216694706175697E-3</v>
      </c>
      <c r="AT65">
        <f t="shared" si="54"/>
        <v>-2.8888252560367632E-3</v>
      </c>
      <c r="AU65">
        <f t="shared" si="55"/>
        <v>-7.31079789245433E-3</v>
      </c>
      <c r="AW65">
        <v>62</v>
      </c>
      <c r="AX65">
        <f>IF(Z65&gt;0, (R65*SUMPRODUCT(K65:$K$98, X65:$X$98)-K65*$AZ$3)/Z65, 0)</f>
        <v>-12140590280.251394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0.67535580100000003</v>
      </c>
      <c r="Q66" s="5">
        <f t="shared" si="60"/>
        <v>12.5</v>
      </c>
      <c r="R66">
        <f t="shared" si="41"/>
        <v>50000</v>
      </c>
      <c r="S66">
        <f t="shared" si="42"/>
        <v>-34451017934.053535</v>
      </c>
      <c r="U66">
        <f t="shared" si="57"/>
        <v>0.67535580100000003</v>
      </c>
      <c r="V66">
        <f t="shared" si="58"/>
        <v>0.01</v>
      </c>
      <c r="W66">
        <f t="shared" si="34"/>
        <v>1.3359447334602564E-9</v>
      </c>
      <c r="X66">
        <f t="shared" si="35"/>
        <v>9.0223802555778295E-10</v>
      </c>
      <c r="Y66">
        <f t="shared" si="36"/>
        <v>1.3359447334602563E-11</v>
      </c>
      <c r="Z66">
        <f t="shared" si="37"/>
        <v>4.2034726056787086E-10</v>
      </c>
      <c r="AB66">
        <f t="shared" si="38"/>
        <v>-16.219157646000628</v>
      </c>
      <c r="AC66">
        <f t="shared" si="27"/>
        <v>-14.481391012353994</v>
      </c>
      <c r="AE66">
        <f t="shared" si="43"/>
        <v>0</v>
      </c>
      <c r="AF66">
        <f t="shared" si="44"/>
        <v>0</v>
      </c>
      <c r="AG66">
        <f t="shared" si="45"/>
        <v>-5.2543407570983856E-9</v>
      </c>
      <c r="AH66">
        <f t="shared" si="46"/>
        <v>-4.5111901277889149E-5</v>
      </c>
      <c r="AI66">
        <f t="shared" si="39"/>
        <v>-4.5117155618646247E-5</v>
      </c>
      <c r="AJ66">
        <f t="shared" si="47"/>
        <v>-1.7377666336466344</v>
      </c>
      <c r="AK66">
        <f t="shared" si="59"/>
        <v>-1.1353410352200441</v>
      </c>
      <c r="AL66">
        <f t="shared" si="40"/>
        <v>-2.8731527860222972</v>
      </c>
      <c r="AN66">
        <f t="shared" si="48"/>
        <v>0</v>
      </c>
      <c r="AO66">
        <f t="shared" si="49"/>
        <v>0</v>
      </c>
      <c r="AP66">
        <f t="shared" si="50"/>
        <v>-1.0658035146123856E-11</v>
      </c>
      <c r="AQ66">
        <f t="shared" si="51"/>
        <v>-9.1506099728813102E-8</v>
      </c>
      <c r="AR66">
        <f t="shared" si="52"/>
        <v>-9.1516757763959228E-8</v>
      </c>
      <c r="AS66">
        <f t="shared" si="53"/>
        <v>-3.5249289517711355E-3</v>
      </c>
      <c r="AT66">
        <f t="shared" si="54"/>
        <v>-2.3029539224049406E-3</v>
      </c>
      <c r="AU66">
        <f t="shared" si="55"/>
        <v>-5.8279743909338405E-3</v>
      </c>
      <c r="AW66">
        <v>63</v>
      </c>
      <c r="AX66">
        <f>IF(Z66&gt;0, (R66*SUMPRODUCT(K66:$K$98, X66:$X$98)-K66*$AZ$3)/Z66, 0)</f>
        <v>-34451017934.053535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1">$C$6</f>
        <v>50000</v>
      </c>
      <c r="S67">
        <f t="shared" ref="S67:S79" si="62">AX67</f>
        <v>-102908785457.81062</v>
      </c>
      <c r="U67">
        <f t="shared" si="57"/>
        <v>0.69109609699999996</v>
      </c>
      <c r="V67">
        <f t="shared" si="58"/>
        <v>0.01</v>
      </c>
      <c r="W67">
        <f t="shared" si="34"/>
        <v>4.2034726056787086E-10</v>
      </c>
      <c r="X67">
        <f t="shared" si="35"/>
        <v>2.9050035116309756E-10</v>
      </c>
      <c r="Y67">
        <f t="shared" si="36"/>
        <v>4.2034726056787083E-12</v>
      </c>
      <c r="Z67">
        <f t="shared" si="37"/>
        <v>1.2564343679909458E-10</v>
      </c>
      <c r="AB67">
        <f t="shared" si="38"/>
        <v>-14.481391012353994</v>
      </c>
      <c r="AC67">
        <f t="shared" si="27"/>
        <v>-12.929813481740013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-1.5705429599886823E-9</v>
      </c>
      <c r="AH67">
        <f t="shared" ref="AH67:AH79" si="66">-X67*R67</f>
        <v>-1.4525017558154879E-5</v>
      </c>
      <c r="AI67">
        <f t="shared" si="39"/>
        <v>-1.4526588101114868E-5</v>
      </c>
      <c r="AJ67">
        <f t="shared" ref="AJ67:AJ79" si="67">AB67-AC67</f>
        <v>-1.5515775306139812</v>
      </c>
      <c r="AK67">
        <f t="shared" si="59"/>
        <v>-1.0136973708647796</v>
      </c>
      <c r="AL67">
        <f t="shared" si="40"/>
        <v>-2.5652894280668619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-2.844400270971067E-12</v>
      </c>
      <c r="AQ67">
        <f t="shared" ref="AQ67:AQ79" si="71">AH67*$K67</f>
        <v>-2.630616603991079E-8</v>
      </c>
      <c r="AR67">
        <f t="shared" ref="AR67:AR79" si="72">AI67*$K67</f>
        <v>-2.6309010440181762E-8</v>
      </c>
      <c r="AS67">
        <f t="shared" ref="AS67:AS79" si="73">AJ67*$K67</f>
        <v>-2.8100521036004203E-3</v>
      </c>
      <c r="AT67">
        <f t="shared" ref="AT67:AT79" si="74">AK67*$K67</f>
        <v>-1.8359007998044292E-3</v>
      </c>
      <c r="AU67">
        <f t="shared" ref="AU67:AU79" si="75">AL67*$K67</f>
        <v>-4.6459792124152891E-3</v>
      </c>
      <c r="AW67">
        <v>64</v>
      </c>
      <c r="AX67">
        <f>IF(Z67&gt;0, (R67*SUMPRODUCT(K67:$K$98, X67:$X$98)-K67*$AZ$3)/Z67, 0)</f>
        <v>-102908785457.81062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0.70685825099999999</v>
      </c>
      <c r="Q68" s="5">
        <f t="shared" si="60"/>
        <v>12.5</v>
      </c>
      <c r="R68">
        <f t="shared" si="61"/>
        <v>50000</v>
      </c>
      <c r="S68">
        <f t="shared" si="62"/>
        <v>-324511820181.96088</v>
      </c>
      <c r="U68">
        <f t="shared" ref="U68:U79" si="77">M68</f>
        <v>0.70685825099999999</v>
      </c>
      <c r="V68">
        <f t="shared" ref="V68:V79" si="78">$C$10</f>
        <v>0.01</v>
      </c>
      <c r="W68">
        <f t="shared" si="34"/>
        <v>1.2564343679909458E-10</v>
      </c>
      <c r="X68">
        <f t="shared" si="35"/>
        <v>8.8812099985437032E-11</v>
      </c>
      <c r="Y68">
        <f t="shared" si="36"/>
        <v>1.2564343679909459E-12</v>
      </c>
      <c r="Z68">
        <f t="shared" si="37"/>
        <v>3.5574902445666605E-11</v>
      </c>
      <c r="AB68">
        <f t="shared" si="38"/>
        <v>-12.929813481740013</v>
      </c>
      <c r="AC68">
        <f t="shared" ref="AC68:AC79" si="79">S68*Z68</f>
        <v>-11.544476345438962</v>
      </c>
      <c r="AE68">
        <f t="shared" si="63"/>
        <v>0</v>
      </c>
      <c r="AF68">
        <f t="shared" si="64"/>
        <v>0</v>
      </c>
      <c r="AG68">
        <f t="shared" si="65"/>
        <v>-4.4468628057083255E-10</v>
      </c>
      <c r="AH68">
        <f t="shared" si="66"/>
        <v>-4.4406049992718513E-6</v>
      </c>
      <c r="AI68">
        <f t="shared" si="39"/>
        <v>-4.4410496855524222E-6</v>
      </c>
      <c r="AJ68">
        <f t="shared" si="67"/>
        <v>-1.3853371363010503</v>
      </c>
      <c r="AK68">
        <f t="shared" ref="AK68:AK79" si="80">G68*SUM(AB68:AB68, AE68:AF68)</f>
        <v>-0.90508694372180098</v>
      </c>
      <c r="AL68">
        <f t="shared" si="40"/>
        <v>-2.2904285210725366</v>
      </c>
      <c r="AN68">
        <f t="shared" si="68"/>
        <v>0</v>
      </c>
      <c r="AO68">
        <f t="shared" si="69"/>
        <v>0</v>
      </c>
      <c r="AP68">
        <f t="shared" si="70"/>
        <v>-7.190789889096624E-13</v>
      </c>
      <c r="AQ68">
        <f t="shared" si="71"/>
        <v>-7.1806707167233363E-9</v>
      </c>
      <c r="AR68">
        <f t="shared" si="72"/>
        <v>-7.1813897957122465E-9</v>
      </c>
      <c r="AS68">
        <f t="shared" si="73"/>
        <v>-2.2401564221671334E-3</v>
      </c>
      <c r="AT68">
        <f t="shared" si="74"/>
        <v>-1.4635688862074997E-3</v>
      </c>
      <c r="AU68">
        <f t="shared" si="75"/>
        <v>-3.7037324897644286E-3</v>
      </c>
      <c r="AW68">
        <v>65</v>
      </c>
      <c r="AX68">
        <f>IF(Z68&gt;0, (R68*SUMPRODUCT(K68:$K$98, X68:$X$98)-K68*$AZ$3)/Z68, 0)</f>
        <v>-324511820181.96088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0.722550582</v>
      </c>
      <c r="Q69" s="5">
        <f t="shared" ref="Q69:Q79" si="81">$C$8</f>
        <v>12.5</v>
      </c>
      <c r="R69">
        <f t="shared" si="61"/>
        <v>50000</v>
      </c>
      <c r="S69">
        <f t="shared" si="62"/>
        <v>-1083355121617.4509</v>
      </c>
      <c r="U69">
        <f t="shared" si="77"/>
        <v>0.722550582</v>
      </c>
      <c r="V69">
        <f t="shared" si="78"/>
        <v>0.01</v>
      </c>
      <c r="W69">
        <f t="shared" si="34"/>
        <v>3.5574902445666605E-11</v>
      </c>
      <c r="X69">
        <f t="shared" si="35"/>
        <v>2.570466646670963E-11</v>
      </c>
      <c r="Y69">
        <f t="shared" si="36"/>
        <v>3.5574902445666605E-13</v>
      </c>
      <c r="Z69">
        <f t="shared" si="37"/>
        <v>9.5144869545003101E-12</v>
      </c>
      <c r="AB69">
        <f t="shared" si="38"/>
        <v>-11.544476345438962</v>
      </c>
      <c r="AC69">
        <f t="shared" si="79"/>
        <v>-10.307568171720334</v>
      </c>
      <c r="AE69">
        <f t="shared" si="63"/>
        <v>0</v>
      </c>
      <c r="AF69">
        <f t="shared" si="64"/>
        <v>0</v>
      </c>
      <c r="AG69">
        <f t="shared" si="65"/>
        <v>-1.1893108693125388E-10</v>
      </c>
      <c r="AH69">
        <f t="shared" si="66"/>
        <v>-1.2852333233354814E-6</v>
      </c>
      <c r="AI69">
        <f t="shared" si="39"/>
        <v>-1.2853522544224126E-6</v>
      </c>
      <c r="AJ69">
        <f t="shared" si="67"/>
        <v>-1.2369081737186285</v>
      </c>
      <c r="AK69">
        <f t="shared" si="80"/>
        <v>-0.80811334418072744</v>
      </c>
      <c r="AL69">
        <f t="shared" si="40"/>
        <v>-2.0450228032516105</v>
      </c>
      <c r="AN69">
        <f t="shared" si="68"/>
        <v>0</v>
      </c>
      <c r="AO69">
        <f t="shared" si="69"/>
        <v>0</v>
      </c>
      <c r="AP69">
        <f t="shared" si="70"/>
        <v>-1.7171183667849791E-13</v>
      </c>
      <c r="AQ69">
        <f t="shared" si="71"/>
        <v>-1.8556105069308859E-9</v>
      </c>
      <c r="AR69">
        <f t="shared" si="72"/>
        <v>-1.8557822187675643E-9</v>
      </c>
      <c r="AS69">
        <f t="shared" si="73"/>
        <v>-1.7858390080521314E-3</v>
      </c>
      <c r="AT69">
        <f t="shared" si="74"/>
        <v>-1.1667481577283931E-3</v>
      </c>
      <c r="AU69">
        <f t="shared" si="75"/>
        <v>-2.9525890215627436E-3</v>
      </c>
      <c r="AW69">
        <v>66</v>
      </c>
      <c r="AX69">
        <f>IF(Z69&gt;0, (R69*SUMPRODUCT(K69:$K$98, X69:$X$98)-K69*$AZ$3)/Z69, 0)</f>
        <v>-1083355121617.4509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1.2891006367421552E-3</v>
      </c>
      <c r="L70" s="2">
        <v>67</v>
      </c>
      <c r="M70" s="8">
        <v>0.74076925400000004</v>
      </c>
      <c r="Q70" s="5">
        <f t="shared" si="81"/>
        <v>12.5</v>
      </c>
      <c r="R70">
        <f t="shared" si="61"/>
        <v>50000</v>
      </c>
      <c r="S70">
        <f t="shared" si="62"/>
        <v>-3881067541941.8652</v>
      </c>
      <c r="U70">
        <f t="shared" si="77"/>
        <v>0.74076925400000004</v>
      </c>
      <c r="V70">
        <f t="shared" si="78"/>
        <v>0.01</v>
      </c>
      <c r="W70">
        <f t="shared" ref="W70:W79" si="83">Z69</f>
        <v>9.5144869545003101E-12</v>
      </c>
      <c r="X70">
        <f t="shared" ref="X70:X79" si="84">U70*W70</f>
        <v>7.0480394034779269E-12</v>
      </c>
      <c r="Y70">
        <f t="shared" ref="Y70:Y79" si="85">V70*W70</f>
        <v>9.5144869545003097E-14</v>
      </c>
      <c r="Z70">
        <f t="shared" ref="Z70:Z79" si="86">MAX(0, W70-X70-Y70)</f>
        <v>2.3713026814773801E-12</v>
      </c>
      <c r="AB70">
        <f t="shared" ref="AB70:AB79" si="87">AC69</f>
        <v>-10.307568171720334</v>
      </c>
      <c r="AC70">
        <f t="shared" si="79"/>
        <v>-9.2031858692015689</v>
      </c>
      <c r="AE70">
        <f t="shared" si="63"/>
        <v>0</v>
      </c>
      <c r="AF70">
        <f t="shared" si="64"/>
        <v>0</v>
      </c>
      <c r="AG70">
        <f t="shared" si="65"/>
        <v>-2.9641283518467248E-11</v>
      </c>
      <c r="AH70">
        <f t="shared" si="66"/>
        <v>-3.5240197017389635E-7</v>
      </c>
      <c r="AI70">
        <f t="shared" ref="AI70:AI79" si="88">SUM(AE70:AH70)</f>
        <v>-3.5243161145741479E-7</v>
      </c>
      <c r="AJ70">
        <f t="shared" si="67"/>
        <v>-1.1043823025187649</v>
      </c>
      <c r="AK70">
        <f t="shared" si="80"/>
        <v>-0.72152977202042345</v>
      </c>
      <c r="AL70">
        <f t="shared" ref="AL70:AL79" si="89">SUM(AI70:AK70)</f>
        <v>-1.8259124269707998</v>
      </c>
      <c r="AN70">
        <f t="shared" si="68"/>
        <v>0</v>
      </c>
      <c r="AO70">
        <f t="shared" si="69"/>
        <v>0</v>
      </c>
      <c r="AP70">
        <f t="shared" si="70"/>
        <v>-3.8210597457510877E-14</v>
      </c>
      <c r="AQ70">
        <f t="shared" si="71"/>
        <v>-4.5428160414035976E-10</v>
      </c>
      <c r="AR70">
        <f t="shared" si="72"/>
        <v>-4.5431981473781724E-10</v>
      </c>
      <c r="AS70">
        <f t="shared" si="73"/>
        <v>-1.4236599293837072E-3</v>
      </c>
      <c r="AT70">
        <f t="shared" si="74"/>
        <v>-9.3012448853994987E-4</v>
      </c>
      <c r="AU70">
        <f t="shared" si="75"/>
        <v>-2.3537848722434717E-3</v>
      </c>
      <c r="AW70">
        <v>67</v>
      </c>
      <c r="AX70">
        <f>IF(Z70&gt;0, (R70*SUMPRODUCT(K70:$K$98, X70:$X$98)-K70*$AZ$3)/Z70, 0)</f>
        <v>-3881067541941.8652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0.75888896100000003</v>
      </c>
      <c r="Q71" s="5">
        <f t="shared" si="81"/>
        <v>12.5</v>
      </c>
      <c r="R71">
        <f t="shared" si="61"/>
        <v>50000</v>
      </c>
      <c r="S71">
        <f t="shared" si="62"/>
        <v>-14993826741867.387</v>
      </c>
      <c r="U71">
        <f t="shared" si="77"/>
        <v>0.75888896100000003</v>
      </c>
      <c r="V71">
        <f t="shared" si="78"/>
        <v>0.01</v>
      </c>
      <c r="W71">
        <f t="shared" si="83"/>
        <v>2.3713026814773801E-12</v>
      </c>
      <c r="X71">
        <f t="shared" si="84"/>
        <v>1.799555428162883E-12</v>
      </c>
      <c r="Y71">
        <f t="shared" si="85"/>
        <v>2.3713026814773801E-14</v>
      </c>
      <c r="Z71">
        <f t="shared" si="86"/>
        <v>5.4803422649972324E-13</v>
      </c>
      <c r="AB71">
        <f t="shared" si="87"/>
        <v>-9.2031858692015689</v>
      </c>
      <c r="AC71">
        <f t="shared" si="79"/>
        <v>-8.2171302407501585</v>
      </c>
      <c r="AE71">
        <f t="shared" si="63"/>
        <v>0</v>
      </c>
      <c r="AF71">
        <f t="shared" si="64"/>
        <v>0</v>
      </c>
      <c r="AG71">
        <f t="shared" si="65"/>
        <v>-6.8504278312465407E-12</v>
      </c>
      <c r="AH71">
        <f t="shared" si="66"/>
        <v>-8.9977771408144152E-8</v>
      </c>
      <c r="AI71">
        <f t="shared" si="88"/>
        <v>-8.9984621835975405E-8</v>
      </c>
      <c r="AJ71">
        <f t="shared" si="67"/>
        <v>-0.98605562845141037</v>
      </c>
      <c r="AK71">
        <f t="shared" si="80"/>
        <v>-0.64422301084410993</v>
      </c>
      <c r="AL71">
        <f t="shared" si="89"/>
        <v>-1.6302787292801422</v>
      </c>
      <c r="AN71">
        <f t="shared" si="68"/>
        <v>0</v>
      </c>
      <c r="AO71">
        <f t="shared" si="69"/>
        <v>0</v>
      </c>
      <c r="AP71">
        <f t="shared" si="70"/>
        <v>-7.8847239993000864E-15</v>
      </c>
      <c r="AQ71">
        <f t="shared" si="71"/>
        <v>-1.0356285929899885E-10</v>
      </c>
      <c r="AR71">
        <f t="shared" si="72"/>
        <v>-1.0357074402299815E-10</v>
      </c>
      <c r="AS71">
        <f t="shared" si="73"/>
        <v>-1.1349329808034814E-3</v>
      </c>
      <c r="AT71">
        <f t="shared" si="74"/>
        <v>-7.4148954775275929E-4</v>
      </c>
      <c r="AU71">
        <f t="shared" si="75"/>
        <v>-1.8764226321269846E-3</v>
      </c>
      <c r="AW71">
        <v>68</v>
      </c>
      <c r="AX71">
        <f>IF(Z71&gt;0, (R71*SUMPRODUCT(K71:$K$98, X71:$X$98)-K71*$AZ$3)/Z71, 0)</f>
        <v>-14993826741867.387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0.77688723800000004</v>
      </c>
      <c r="Q72" s="5">
        <f t="shared" si="81"/>
        <v>12.5</v>
      </c>
      <c r="R72">
        <f t="shared" si="61"/>
        <v>50000</v>
      </c>
      <c r="S72">
        <f t="shared" si="62"/>
        <v>-62818130551009.32</v>
      </c>
      <c r="U72">
        <f t="shared" si="77"/>
        <v>0.77688723800000004</v>
      </c>
      <c r="V72">
        <f t="shared" si="78"/>
        <v>0.01</v>
      </c>
      <c r="W72">
        <f t="shared" si="83"/>
        <v>5.4803422649972324E-13</v>
      </c>
      <c r="X72">
        <f t="shared" si="84"/>
        <v>4.2576079655483642E-13</v>
      </c>
      <c r="Y72">
        <f t="shared" si="85"/>
        <v>5.4803422649972325E-15</v>
      </c>
      <c r="Z72">
        <f t="shared" si="86"/>
        <v>1.1679308767988958E-13</v>
      </c>
      <c r="AB72">
        <f t="shared" si="87"/>
        <v>-8.2171302407501585</v>
      </c>
      <c r="AC72">
        <f t="shared" si="79"/>
        <v>-7.3367234293307826</v>
      </c>
      <c r="AE72">
        <f t="shared" si="63"/>
        <v>0</v>
      </c>
      <c r="AF72">
        <f t="shared" si="64"/>
        <v>0</v>
      </c>
      <c r="AG72">
        <f t="shared" si="65"/>
        <v>-1.4599135959986199E-12</v>
      </c>
      <c r="AH72">
        <f t="shared" si="66"/>
        <v>-2.1288039827741822E-8</v>
      </c>
      <c r="AI72">
        <f t="shared" si="88"/>
        <v>-2.128949974133782E-8</v>
      </c>
      <c r="AJ72">
        <f t="shared" si="67"/>
        <v>-0.88040681141937593</v>
      </c>
      <c r="AK72">
        <f t="shared" si="80"/>
        <v>-0.57519911685251113</v>
      </c>
      <c r="AL72">
        <f t="shared" si="89"/>
        <v>-1.4556059495613867</v>
      </c>
      <c r="AN72">
        <f t="shared" si="68"/>
        <v>0</v>
      </c>
      <c r="AO72">
        <f t="shared" si="69"/>
        <v>0</v>
      </c>
      <c r="AP72">
        <f t="shared" si="70"/>
        <v>-1.5002993831236847E-15</v>
      </c>
      <c r="AQ72">
        <f t="shared" si="71"/>
        <v>-2.1876933750744849E-11</v>
      </c>
      <c r="AR72">
        <f t="shared" si="72"/>
        <v>-2.1878434050127973E-11</v>
      </c>
      <c r="AS72">
        <f t="shared" si="73"/>
        <v>-9.0476162403766575E-4</v>
      </c>
      <c r="AT72">
        <f t="shared" si="74"/>
        <v>-5.9111092776474594E-4</v>
      </c>
      <c r="AU72">
        <f t="shared" si="75"/>
        <v>-1.4958725736808458E-3</v>
      </c>
      <c r="AW72">
        <v>69</v>
      </c>
      <c r="AX72">
        <f>IF(Z72&gt;0, (R72*SUMPRODUCT(K72:$K$98, X72:$X$98)-K72*$AZ$3)/Z72, 0)</f>
        <v>-62818130551009.32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0.79474162100000001</v>
      </c>
      <c r="Q73" s="5">
        <f t="shared" si="81"/>
        <v>12.5</v>
      </c>
      <c r="R73">
        <f t="shared" si="61"/>
        <v>50000</v>
      </c>
      <c r="S73">
        <f t="shared" si="62"/>
        <v>-287248193141886.56</v>
      </c>
      <c r="U73">
        <f t="shared" si="77"/>
        <v>0.79474162100000001</v>
      </c>
      <c r="V73">
        <f t="shared" si="78"/>
        <v>0.01</v>
      </c>
      <c r="W73">
        <f t="shared" si="83"/>
        <v>1.1679308767988958E-13</v>
      </c>
      <c r="X73">
        <f t="shared" si="84"/>
        <v>9.2820327824310573E-14</v>
      </c>
      <c r="Y73">
        <f t="shared" si="85"/>
        <v>1.1679308767988958E-15</v>
      </c>
      <c r="Z73">
        <f t="shared" si="86"/>
        <v>2.2804828978780115E-14</v>
      </c>
      <c r="AB73">
        <f t="shared" si="87"/>
        <v>-7.3367234293307826</v>
      </c>
      <c r="AC73">
        <f t="shared" si="79"/>
        <v>-6.5506459190643218</v>
      </c>
      <c r="AE73">
        <f t="shared" si="63"/>
        <v>0</v>
      </c>
      <c r="AF73">
        <f t="shared" si="64"/>
        <v>0</v>
      </c>
      <c r="AG73">
        <f t="shared" si="65"/>
        <v>-2.8506036223475145E-13</v>
      </c>
      <c r="AH73">
        <f t="shared" si="66"/>
        <v>-4.6410163912155283E-9</v>
      </c>
      <c r="AI73">
        <f t="shared" si="88"/>
        <v>-4.6413014515777628E-9</v>
      </c>
      <c r="AJ73">
        <f t="shared" si="67"/>
        <v>-0.78607751026646078</v>
      </c>
      <c r="AK73">
        <f t="shared" si="80"/>
        <v>-0.51357064005315478</v>
      </c>
      <c r="AL73">
        <f t="shared" si="89"/>
        <v>-1.2996481549609169</v>
      </c>
      <c r="AN73">
        <f t="shared" si="68"/>
        <v>0</v>
      </c>
      <c r="AO73">
        <f t="shared" si="69"/>
        <v>0</v>
      </c>
      <c r="AP73">
        <f t="shared" si="70"/>
        <v>-2.6155895139592023E-16</v>
      </c>
      <c r="AQ73">
        <f t="shared" si="71"/>
        <v>-4.2583941561750612E-12</v>
      </c>
      <c r="AR73">
        <f t="shared" si="72"/>
        <v>-4.2586557151264567E-12</v>
      </c>
      <c r="AS73">
        <f t="shared" si="73"/>
        <v>-7.2127042739071503E-4</v>
      </c>
      <c r="AT73">
        <f t="shared" si="74"/>
        <v>-4.7123001257331191E-4</v>
      </c>
      <c r="AU73">
        <f t="shared" si="75"/>
        <v>-1.1925004442226825E-3</v>
      </c>
      <c r="AW73">
        <v>70</v>
      </c>
      <c r="AX73">
        <f>IF(Z73&gt;0, (R73*SUMPRODUCT(K73:$K$98, X73:$X$98)-K73*$AZ$3)/Z73, 0)</f>
        <v>-287248193141886.56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0.81243025300000005</v>
      </c>
      <c r="Q74" s="5">
        <f t="shared" si="81"/>
        <v>12.5</v>
      </c>
      <c r="R74">
        <f t="shared" si="61"/>
        <v>50000</v>
      </c>
      <c r="S74">
        <f t="shared" si="62"/>
        <v>-1444342886965447.5</v>
      </c>
      <c r="U74">
        <f t="shared" si="77"/>
        <v>0.81243025300000005</v>
      </c>
      <c r="V74">
        <f t="shared" si="78"/>
        <v>0.01</v>
      </c>
      <c r="W74">
        <f t="shared" si="83"/>
        <v>2.2804828978780115E-14</v>
      </c>
      <c r="X74">
        <f t="shared" si="84"/>
        <v>1.8527332976852062E-14</v>
      </c>
      <c r="Y74">
        <f t="shared" si="85"/>
        <v>2.2804828978780114E-16</v>
      </c>
      <c r="Z74">
        <f t="shared" si="86"/>
        <v>4.0494477121402522E-15</v>
      </c>
      <c r="AB74">
        <f t="shared" si="87"/>
        <v>-6.5506459190643218</v>
      </c>
      <c r="AC74">
        <f t="shared" si="79"/>
        <v>-5.848790999168278</v>
      </c>
      <c r="AE74">
        <f t="shared" si="63"/>
        <v>0</v>
      </c>
      <c r="AF74">
        <f t="shared" si="64"/>
        <v>0</v>
      </c>
      <c r="AG74">
        <f t="shared" si="65"/>
        <v>-5.061809640175315E-14</v>
      </c>
      <c r="AH74">
        <f t="shared" si="66"/>
        <v>-9.2636664884260304E-10</v>
      </c>
      <c r="AI74">
        <f t="shared" si="88"/>
        <v>-9.2641726693900484E-10</v>
      </c>
      <c r="AJ74">
        <f t="shared" si="67"/>
        <v>-0.70185491989604376</v>
      </c>
      <c r="AK74">
        <f t="shared" si="80"/>
        <v>-0.45854521433450257</v>
      </c>
      <c r="AL74">
        <f t="shared" si="89"/>
        <v>-1.1604001351569635</v>
      </c>
      <c r="AN74">
        <f t="shared" si="68"/>
        <v>0</v>
      </c>
      <c r="AO74">
        <f t="shared" si="69"/>
        <v>0</v>
      </c>
      <c r="AP74">
        <f t="shared" si="70"/>
        <v>-4.1468711450856106E-17</v>
      </c>
      <c r="AQ74">
        <f t="shared" si="71"/>
        <v>-7.5892287520357923E-13</v>
      </c>
      <c r="AR74">
        <f t="shared" si="72"/>
        <v>-7.5896434391503012E-13</v>
      </c>
      <c r="AS74">
        <f t="shared" si="73"/>
        <v>-5.7499236878700004E-4</v>
      </c>
      <c r="AT74">
        <f t="shared" si="74"/>
        <v>-3.7566168094282308E-4</v>
      </c>
      <c r="AU74">
        <f t="shared" si="75"/>
        <v>-9.506540504887873E-4</v>
      </c>
      <c r="AW74">
        <v>71</v>
      </c>
      <c r="AX74">
        <f>IF(Z74&gt;0, (R74*SUMPRODUCT(K74:$K$98, X74:$X$98)-K74*$AZ$3)/Z74, 0)</f>
        <v>-1444342886965447.5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0.830029028</v>
      </c>
      <c r="Q75" s="5">
        <f t="shared" si="81"/>
        <v>12.5</v>
      </c>
      <c r="R75">
        <f t="shared" si="61"/>
        <v>50000</v>
      </c>
      <c r="S75">
        <f t="shared" si="62"/>
        <v>-8061411687628989</v>
      </c>
      <c r="U75">
        <f t="shared" si="77"/>
        <v>0.830029028</v>
      </c>
      <c r="V75">
        <f t="shared" si="78"/>
        <v>0.01</v>
      </c>
      <c r="W75">
        <f t="shared" si="83"/>
        <v>4.0494477121402522E-15</v>
      </c>
      <c r="X75">
        <f t="shared" si="84"/>
        <v>3.3611591484445972E-15</v>
      </c>
      <c r="Y75">
        <f t="shared" si="85"/>
        <v>4.0494477121402523E-17</v>
      </c>
      <c r="Z75">
        <f t="shared" si="86"/>
        <v>6.4779408657425247E-16</v>
      </c>
      <c r="AB75">
        <f t="shared" si="87"/>
        <v>-5.848790999168278</v>
      </c>
      <c r="AC75">
        <f t="shared" si="79"/>
        <v>-5.222134820686624</v>
      </c>
      <c r="AE75">
        <f t="shared" si="63"/>
        <v>0</v>
      </c>
      <c r="AF75">
        <f t="shared" si="64"/>
        <v>0</v>
      </c>
      <c r="AG75">
        <f t="shared" si="65"/>
        <v>-8.0974260821781564E-15</v>
      </c>
      <c r="AH75">
        <f t="shared" si="66"/>
        <v>-1.6805795742222986E-10</v>
      </c>
      <c r="AI75">
        <f t="shared" si="88"/>
        <v>-1.6806605484831203E-10</v>
      </c>
      <c r="AJ75">
        <f t="shared" si="67"/>
        <v>-0.626656178481654</v>
      </c>
      <c r="AK75">
        <f t="shared" si="80"/>
        <v>-0.40941536994177952</v>
      </c>
      <c r="AL75">
        <f t="shared" si="89"/>
        <v>-1.0360715485914995</v>
      </c>
      <c r="AN75">
        <f t="shared" si="68"/>
        <v>0</v>
      </c>
      <c r="AO75">
        <f t="shared" si="69"/>
        <v>0</v>
      </c>
      <c r="AP75">
        <f t="shared" si="70"/>
        <v>-5.923026855697306E-18</v>
      </c>
      <c r="AQ75">
        <f t="shared" si="71"/>
        <v>-1.2292940806416629E-13</v>
      </c>
      <c r="AR75">
        <f t="shared" si="72"/>
        <v>-1.2293533109102197E-13</v>
      </c>
      <c r="AS75">
        <f t="shared" si="73"/>
        <v>-4.5838039603778101E-4</v>
      </c>
      <c r="AT75">
        <f t="shared" si="74"/>
        <v>-2.9947519207833311E-4</v>
      </c>
      <c r="AU75">
        <f t="shared" si="75"/>
        <v>-7.5785558823904936E-4</v>
      </c>
      <c r="AW75">
        <v>72</v>
      </c>
      <c r="AX75">
        <f>IF(Z75&gt;0, (R75*SUMPRODUCT(K75:$K$98, X75:$X$98)-K75*$AZ$3)/Z75, 0)</f>
        <v>-8061411687628989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0.84762719500000006</v>
      </c>
      <c r="Q76" s="5">
        <f t="shared" si="81"/>
        <v>12.5</v>
      </c>
      <c r="R76">
        <f t="shared" si="61"/>
        <v>50000</v>
      </c>
      <c r="S76">
        <f t="shared" si="62"/>
        <v>-5.0555223708711576E+16</v>
      </c>
      <c r="U76">
        <f t="shared" si="77"/>
        <v>0.84762719500000006</v>
      </c>
      <c r="V76">
        <f t="shared" si="78"/>
        <v>0.01</v>
      </c>
      <c r="W76">
        <f t="shared" si="83"/>
        <v>6.4779408657425247E-16</v>
      </c>
      <c r="X76">
        <f t="shared" si="84"/>
        <v>5.4908788454052087E-16</v>
      </c>
      <c r="Y76">
        <f t="shared" si="85"/>
        <v>6.4779408657425246E-18</v>
      </c>
      <c r="Z76">
        <f t="shared" si="86"/>
        <v>9.2228261167989085E-17</v>
      </c>
      <c r="AB76">
        <f t="shared" si="87"/>
        <v>-5.222134820686624</v>
      </c>
      <c r="AC76">
        <f t="shared" si="79"/>
        <v>-4.662620375613165</v>
      </c>
      <c r="AE76">
        <f t="shared" si="63"/>
        <v>0</v>
      </c>
      <c r="AF76">
        <f t="shared" si="64"/>
        <v>0</v>
      </c>
      <c r="AG76">
        <f t="shared" si="65"/>
        <v>-1.1528532645998635E-15</v>
      </c>
      <c r="AH76">
        <f t="shared" si="66"/>
        <v>-2.7454394227026042E-11</v>
      </c>
      <c r="AI76">
        <f t="shared" si="88"/>
        <v>-2.7455547080290641E-11</v>
      </c>
      <c r="AJ76">
        <f t="shared" si="67"/>
        <v>-0.55951444507345904</v>
      </c>
      <c r="AK76">
        <f t="shared" si="80"/>
        <v>-0.36554943744806373</v>
      </c>
      <c r="AL76">
        <f t="shared" si="89"/>
        <v>-0.92506388254897831</v>
      </c>
      <c r="AN76">
        <f t="shared" si="68"/>
        <v>0</v>
      </c>
      <c r="AO76">
        <f t="shared" si="69"/>
        <v>0</v>
      </c>
      <c r="AP76">
        <f t="shared" si="70"/>
        <v>-7.5292673887138821E-19</v>
      </c>
      <c r="AQ76">
        <f t="shared" si="71"/>
        <v>-1.7930423712872776E-14</v>
      </c>
      <c r="AR76">
        <f t="shared" si="72"/>
        <v>-1.7931176639611646E-14</v>
      </c>
      <c r="AS76">
        <f t="shared" si="73"/>
        <v>-3.6541804531109261E-4</v>
      </c>
      <c r="AT76">
        <f t="shared" si="74"/>
        <v>-2.3873978960329322E-4</v>
      </c>
      <c r="AU76">
        <f t="shared" si="75"/>
        <v>-6.0415783493231699E-4</v>
      </c>
      <c r="AW76">
        <v>73</v>
      </c>
      <c r="AX76">
        <f>IF(Z76&gt;0, (R76*SUMPRODUCT(K76:$K$98, X76:$X$98)-K76*$AZ$3)/Z76, 0)</f>
        <v>-5.0555223708711576E+16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0.86522596900000004</v>
      </c>
      <c r="Q77" s="5">
        <f t="shared" si="81"/>
        <v>12.5</v>
      </c>
      <c r="R77">
        <f t="shared" si="61"/>
        <v>50000</v>
      </c>
      <c r="S77">
        <f t="shared" si="62"/>
        <v>-3.6176271805359936E+17</v>
      </c>
      <c r="U77">
        <f t="shared" si="77"/>
        <v>0.86522596900000004</v>
      </c>
      <c r="V77">
        <f t="shared" si="78"/>
        <v>0.01</v>
      </c>
      <c r="W77">
        <f t="shared" si="83"/>
        <v>9.2228261167989085E-17</v>
      </c>
      <c r="X77">
        <f t="shared" si="84"/>
        <v>7.9798286638258427E-17</v>
      </c>
      <c r="Y77">
        <f t="shared" si="85"/>
        <v>9.2228261167989093E-19</v>
      </c>
      <c r="Z77">
        <f t="shared" si="86"/>
        <v>1.1507691918050767E-17</v>
      </c>
      <c r="AB77">
        <f t="shared" si="87"/>
        <v>-4.662620375613165</v>
      </c>
      <c r="AC77">
        <f t="shared" si="79"/>
        <v>-4.1630539067974839</v>
      </c>
      <c r="AE77">
        <f t="shared" si="63"/>
        <v>0</v>
      </c>
      <c r="AF77">
        <f t="shared" si="64"/>
        <v>0</v>
      </c>
      <c r="AG77">
        <f t="shared" si="65"/>
        <v>-1.4384614897563459E-16</v>
      </c>
      <c r="AH77">
        <f t="shared" si="66"/>
        <v>-3.9899143319129216E-12</v>
      </c>
      <c r="AI77">
        <f t="shared" si="88"/>
        <v>-3.9900581780618973E-12</v>
      </c>
      <c r="AJ77">
        <f t="shared" si="67"/>
        <v>-0.49956646881568112</v>
      </c>
      <c r="AK77">
        <f t="shared" si="80"/>
        <v>-0.32638342629292161</v>
      </c>
      <c r="AL77">
        <f t="shared" si="89"/>
        <v>-0.82594989511259276</v>
      </c>
      <c r="AN77">
        <f t="shared" si="68"/>
        <v>0</v>
      </c>
      <c r="AO77">
        <f t="shared" si="69"/>
        <v>0</v>
      </c>
      <c r="AP77">
        <f t="shared" si="70"/>
        <v>-8.3880093086310274E-20</v>
      </c>
      <c r="AQ77">
        <f t="shared" si="71"/>
        <v>-2.326613454378596E-15</v>
      </c>
      <c r="AR77">
        <f t="shared" si="72"/>
        <v>-2.3266973344716823E-15</v>
      </c>
      <c r="AS77">
        <f t="shared" si="73"/>
        <v>-2.9130902846871844E-4</v>
      </c>
      <c r="AT77">
        <f t="shared" si="74"/>
        <v>-1.903218985995685E-4</v>
      </c>
      <c r="AU77">
        <f t="shared" si="75"/>
        <v>-4.8163092707061362E-4</v>
      </c>
      <c r="AW77">
        <v>74</v>
      </c>
      <c r="AX77">
        <f>IF(Z77&gt;0, (R77*SUMPRODUCT(K77:$K$98, X77:$X$98)-K77*$AZ$3)/Z77, 0)</f>
        <v>-3.6176271805359936E+17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0.88282474399999999</v>
      </c>
      <c r="Q78" s="5">
        <f t="shared" si="81"/>
        <v>12.5</v>
      </c>
      <c r="R78">
        <f t="shared" si="61"/>
        <v>50000</v>
      </c>
      <c r="S78">
        <f t="shared" si="62"/>
        <v>-3.0137779827982976E+18</v>
      </c>
      <c r="U78">
        <f t="shared" si="77"/>
        <v>0.88282474399999999</v>
      </c>
      <c r="V78">
        <f t="shared" si="78"/>
        <v>0.01</v>
      </c>
      <c r="W78">
        <f t="shared" si="83"/>
        <v>1.1507691918050767E-17</v>
      </c>
      <c r="X78">
        <f t="shared" si="84"/>
        <v>1.0159275171584038E-17</v>
      </c>
      <c r="Y78">
        <f t="shared" si="85"/>
        <v>1.1507691918050767E-19</v>
      </c>
      <c r="Z78">
        <f t="shared" si="86"/>
        <v>1.2333398272862217E-18</v>
      </c>
      <c r="AB78">
        <f t="shared" si="87"/>
        <v>-4.1630539067974839</v>
      </c>
      <c r="AC78">
        <f t="shared" si="79"/>
        <v>-3.7170124167834699</v>
      </c>
      <c r="AE78">
        <f t="shared" si="63"/>
        <v>0</v>
      </c>
      <c r="AF78">
        <f t="shared" si="64"/>
        <v>0</v>
      </c>
      <c r="AG78">
        <f t="shared" si="65"/>
        <v>-1.5416747841077771E-17</v>
      </c>
      <c r="AH78">
        <f t="shared" si="66"/>
        <v>-5.079637585792019E-13</v>
      </c>
      <c r="AI78">
        <f t="shared" si="88"/>
        <v>-5.0797917532704295E-13</v>
      </c>
      <c r="AJ78">
        <f t="shared" si="67"/>
        <v>-0.44604149001401394</v>
      </c>
      <c r="AK78">
        <f t="shared" si="80"/>
        <v>-0.29141377347582392</v>
      </c>
      <c r="AL78">
        <f t="shared" si="89"/>
        <v>-0.73745526349034585</v>
      </c>
      <c r="AN78">
        <f t="shared" si="68"/>
        <v>0</v>
      </c>
      <c r="AO78">
        <f t="shared" si="69"/>
        <v>0</v>
      </c>
      <c r="AP78">
        <f t="shared" si="70"/>
        <v>-8.0266700444902962E-21</v>
      </c>
      <c r="AQ78">
        <f t="shared" si="71"/>
        <v>-2.6446936323435013E-16</v>
      </c>
      <c r="AR78">
        <f t="shared" si="72"/>
        <v>-2.6447738990439463E-16</v>
      </c>
      <c r="AS78">
        <f t="shared" si="73"/>
        <v>-2.32229773970605E-4</v>
      </c>
      <c r="AT78">
        <f t="shared" si="74"/>
        <v>-1.5172345232746269E-4</v>
      </c>
      <c r="AU78">
        <f t="shared" si="75"/>
        <v>-3.8395322629833215E-4</v>
      </c>
      <c r="AW78">
        <v>75</v>
      </c>
      <c r="AX78">
        <f>IF(Z78&gt;0, (R78*SUMPRODUCT(K78:$K$98, X78:$X$98)-K78*$AZ$3)/Z78, 0)</f>
        <v>-3.0137779827982976E+18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1</v>
      </c>
      <c r="Q79" s="5">
        <f t="shared" si="81"/>
        <v>12.5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1.2333398272862217E-18</v>
      </c>
      <c r="X79">
        <f t="shared" si="84"/>
        <v>1.2333398272862217E-18</v>
      </c>
      <c r="Y79">
        <f t="shared" si="85"/>
        <v>1.2333398272862217E-20</v>
      </c>
      <c r="Z79">
        <f t="shared" si="86"/>
        <v>0</v>
      </c>
      <c r="AB79">
        <f t="shared" si="87"/>
        <v>-3.7170124167834699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-6.1666991364311083E-14</v>
      </c>
      <c r="AI79">
        <f t="shared" si="88"/>
        <v>-6.1666991364311083E-14</v>
      </c>
      <c r="AJ79">
        <f t="shared" si="67"/>
        <v>-3.7170124167834699</v>
      </c>
      <c r="AK79">
        <f t="shared" si="80"/>
        <v>-0.26019086917484291</v>
      </c>
      <c r="AL79">
        <f t="shared" si="89"/>
        <v>-3.9772032859583746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-2.866667873032248E-17</v>
      </c>
      <c r="AR79">
        <f t="shared" si="72"/>
        <v>-2.866667873032248E-17</v>
      </c>
      <c r="AS79">
        <f t="shared" si="73"/>
        <v>-1.7279001039479632E-3</v>
      </c>
      <c r="AT79">
        <f t="shared" si="74"/>
        <v>-1.2095300727635743E-4</v>
      </c>
      <c r="AU79">
        <f t="shared" si="75"/>
        <v>-1.8488531112243493E-3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16764.420219902655</v>
      </c>
      <c r="AO81" s="6">
        <f t="shared" ref="AO81:AU81" si="90">SUM(AO3:AO79)</f>
        <v>-1676.4420219902656</v>
      </c>
      <c r="AP81" s="6">
        <f t="shared" si="90"/>
        <v>-736.4091023357505</v>
      </c>
      <c r="AQ81" s="6">
        <f t="shared" si="90"/>
        <v>-7139.229946426025</v>
      </c>
      <c r="AR81" s="6">
        <f t="shared" si="90"/>
        <v>7212.3391491506181</v>
      </c>
      <c r="AS81" s="6">
        <f t="shared" si="90"/>
        <v>-1210.2966604127112</v>
      </c>
      <c r="AT81" s="6">
        <f t="shared" si="90"/>
        <v>326.25879955483407</v>
      </c>
      <c r="AU81" s="6">
        <f t="shared" si="90"/>
        <v>6328.3012882927405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28690.145880578286</v>
      </c>
      <c r="K3">
        <v>1</v>
      </c>
      <c r="L3" s="2">
        <v>0</v>
      </c>
      <c r="O3">
        <f>$C$3</f>
        <v>28690.145880578286</v>
      </c>
      <c r="P3" s="2">
        <f>O3*C5</f>
        <v>2869.0145880578289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28690.145880578286</v>
      </c>
      <c r="AF3">
        <f t="shared" ref="AF3:AF34" si="3">-$Z3*P3</f>
        <v>-2869.0145880578289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25196.174321820457</v>
      </c>
      <c r="AJ3">
        <f t="shared" ref="AJ3:AJ34" si="7">AB3-AC3</f>
        <v>0</v>
      </c>
      <c r="AL3">
        <f t="shared" ref="AL3:AL23" si="8">SUM(AI3:AK3)</f>
        <v>25196.174321820457</v>
      </c>
      <c r="AN3">
        <f t="shared" ref="AN3:AN34" si="9">AE3*$K3</f>
        <v>28690.145880578286</v>
      </c>
      <c r="AO3">
        <f t="shared" ref="AO3:AO34" si="10">AF3*$K3</f>
        <v>-2869.0145880578289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25196.174321820457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25196.174321820457</v>
      </c>
      <c r="AW3">
        <v>0</v>
      </c>
      <c r="AX3">
        <f>IF(Z3&gt;0, (R3*SUMPRODUCT(K3:$K$98, X3:$X$98)-K3*$AZ$3)/Z3, 0)</f>
        <v>0</v>
      </c>
      <c r="AZ3">
        <f>C6*ABS(SUMPRODUCT(X4:X69, K4:K69))/1</f>
        <v>14575.520498176567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50000</v>
      </c>
      <c r="S4">
        <f t="shared" si="1"/>
        <v>999.47757416110983</v>
      </c>
      <c r="U4">
        <f t="shared" ref="U4:U35" si="20">M4</f>
        <v>1.1804551E-2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1.1804551E-2</v>
      </c>
      <c r="Y4">
        <f t="shared" ref="Y4:Y23" si="24">V4*W4</f>
        <v>0.01</v>
      </c>
      <c r="Z4">
        <f t="shared" ref="Z4:Z23" si="25">MAX(0, W4-X4-Y4)</f>
        <v>0.97819544899999999</v>
      </c>
      <c r="AB4">
        <f t="shared" ref="AB4:AB23" si="26">AC3</f>
        <v>0</v>
      </c>
      <c r="AC4">
        <f>S4*Z4</f>
        <v>977.68441442195763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-977.68441442195763</v>
      </c>
      <c r="AK4">
        <f t="shared" ref="AK4:AK35" si="27">G4*SUM(AB4:AB4, AE4:AF4)</f>
        <v>0</v>
      </c>
      <c r="AL4">
        <f t="shared" si="8"/>
        <v>-1567.9119644219577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-550.63676648941123</v>
      </c>
      <c r="AR4">
        <f t="shared" si="13"/>
        <v>-550.63676648941123</v>
      </c>
      <c r="AS4">
        <f t="shared" si="14"/>
        <v>-912.10412764433022</v>
      </c>
      <c r="AT4">
        <f t="shared" si="15"/>
        <v>0</v>
      </c>
      <c r="AU4">
        <f t="shared" si="16"/>
        <v>-1462.7408941337417</v>
      </c>
      <c r="AW4">
        <v>1</v>
      </c>
      <c r="AX4">
        <f>IF(Z4&gt;0, (R4*SUMPRODUCT(K4:$K$98, X4:$X$98)-K4*$AZ$3)/Z4, 0)</f>
        <v>999.47757416110983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8">K4*J5</f>
        <v>0.85510801767234645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50000</v>
      </c>
      <c r="S5">
        <f t="shared" si="1"/>
        <v>1634.6653343877313</v>
      </c>
      <c r="U5">
        <f t="shared" si="20"/>
        <v>1.3628751999999999E-2</v>
      </c>
      <c r="V5">
        <f t="shared" si="21"/>
        <v>0.01</v>
      </c>
      <c r="W5">
        <f t="shared" si="22"/>
        <v>0.97819544899999999</v>
      </c>
      <c r="X5">
        <f t="shared" si="23"/>
        <v>1.3331583181949647E-2</v>
      </c>
      <c r="Y5">
        <f t="shared" si="24"/>
        <v>9.7819544899999996E-3</v>
      </c>
      <c r="Z5">
        <f t="shared" si="25"/>
        <v>0.95508191132805043</v>
      </c>
      <c r="AB5">
        <f t="shared" si="26"/>
        <v>977.68441442195763</v>
      </c>
      <c r="AC5">
        <f>S5*Z5</f>
        <v>1561.2392919487411</v>
      </c>
      <c r="AE5">
        <f t="shared" si="2"/>
        <v>0</v>
      </c>
      <c r="AF5">
        <f t="shared" si="3"/>
        <v>0</v>
      </c>
      <c r="AG5">
        <f t="shared" si="4"/>
        <v>-11.93852389160063</v>
      </c>
      <c r="AH5">
        <f t="shared" si="5"/>
        <v>-666.57915909748237</v>
      </c>
      <c r="AI5">
        <f t="shared" si="6"/>
        <v>-678.51768298908303</v>
      </c>
      <c r="AJ5">
        <f t="shared" si="7"/>
        <v>-583.55487752678346</v>
      </c>
      <c r="AK5">
        <f t="shared" si="27"/>
        <v>40.085060991300267</v>
      </c>
      <c r="AL5">
        <f t="shared" si="8"/>
        <v>-1221.9874995245661</v>
      </c>
      <c r="AN5">
        <f t="shared" si="9"/>
        <v>0</v>
      </c>
      <c r="AO5">
        <f t="shared" si="10"/>
        <v>0</v>
      </c>
      <c r="AP5">
        <f t="shared" si="11"/>
        <v>-10.208727498880561</v>
      </c>
      <c r="AQ5">
        <f t="shared" si="12"/>
        <v>-569.99718335754778</v>
      </c>
      <c r="AR5">
        <f t="shared" si="13"/>
        <v>-580.20591085642843</v>
      </c>
      <c r="AS5">
        <f t="shared" si="14"/>
        <v>-499.0024545249567</v>
      </c>
      <c r="AT5">
        <f t="shared" si="15"/>
        <v>34.277057042545877</v>
      </c>
      <c r="AU5">
        <f t="shared" si="16"/>
        <v>-1044.9313083388392</v>
      </c>
      <c r="AW5">
        <v>2</v>
      </c>
      <c r="AX5">
        <f>IF(Z5&gt;0, (R5*SUMPRODUCT(K5:$K$98, X5:$X$98)-K5*$AZ$3)/Z5, 0)</f>
        <v>1634.6653343877313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50000</v>
      </c>
      <c r="S6">
        <f t="shared" si="1"/>
        <v>2375.8332244043777</v>
      </c>
      <c r="U6">
        <f t="shared" si="20"/>
        <v>1.5530428000000001E-2</v>
      </c>
      <c r="V6">
        <f t="shared" si="21"/>
        <v>0.01</v>
      </c>
      <c r="W6">
        <f t="shared" si="22"/>
        <v>0.95508191132805043</v>
      </c>
      <c r="X6">
        <f t="shared" si="23"/>
        <v>1.4832830857982673E-2</v>
      </c>
      <c r="Y6">
        <f t="shared" si="24"/>
        <v>9.5508191132805051E-3</v>
      </c>
      <c r="Z6">
        <f t="shared" si="25"/>
        <v>0.93069826135678724</v>
      </c>
      <c r="AB6">
        <f t="shared" si="26"/>
        <v>1561.2392919487411</v>
      </c>
      <c r="AC6">
        <f t="shared" ref="AC6:AC69" si="30">S6*Z6</f>
        <v>2211.1838512268441</v>
      </c>
      <c r="AE6">
        <f t="shared" si="2"/>
        <v>0</v>
      </c>
      <c r="AF6">
        <f t="shared" si="3"/>
        <v>0</v>
      </c>
      <c r="AG6">
        <f t="shared" si="4"/>
        <v>-11.633728266959841</v>
      </c>
      <c r="AH6">
        <f t="shared" si="5"/>
        <v>-741.64154289913358</v>
      </c>
      <c r="AI6">
        <f t="shared" si="6"/>
        <v>-753.27527116609338</v>
      </c>
      <c r="AJ6">
        <f t="shared" si="7"/>
        <v>-649.94455927810304</v>
      </c>
      <c r="AK6">
        <f t="shared" si="27"/>
        <v>91.332498579001353</v>
      </c>
      <c r="AL6">
        <f t="shared" si="8"/>
        <v>-1311.8873318651949</v>
      </c>
      <c r="AN6">
        <f t="shared" si="9"/>
        <v>0</v>
      </c>
      <c r="AO6">
        <f t="shared" si="10"/>
        <v>0</v>
      </c>
      <c r="AP6">
        <f t="shared" si="11"/>
        <v>-8.9743746653123786</v>
      </c>
      <c r="AQ6">
        <f t="shared" si="12"/>
        <v>-572.1097244672427</v>
      </c>
      <c r="AR6">
        <f t="shared" si="13"/>
        <v>-581.08409913255502</v>
      </c>
      <c r="AS6">
        <f t="shared" si="14"/>
        <v>-501.37375162943215</v>
      </c>
      <c r="AT6">
        <f t="shared" si="15"/>
        <v>70.454805420795893</v>
      </c>
      <c r="AU6">
        <f t="shared" si="16"/>
        <v>-1012.0030453411912</v>
      </c>
      <c r="AW6">
        <v>3</v>
      </c>
      <c r="AX6">
        <f>IF(Z6&gt;0, (R6*SUMPRODUCT(K6:$K$98, X6:$X$98)-K6*$AZ$3)/Z6, 0)</f>
        <v>2375.8332244043777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12.5</v>
      </c>
      <c r="R7">
        <f t="shared" si="0"/>
        <v>50000</v>
      </c>
      <c r="S7">
        <f t="shared" si="1"/>
        <v>2931.1939282349053</v>
      </c>
      <c r="U7">
        <f t="shared" si="20"/>
        <v>1.7564712E-2</v>
      </c>
      <c r="V7">
        <f t="shared" si="21"/>
        <v>0.01</v>
      </c>
      <c r="W7">
        <f t="shared" si="22"/>
        <v>0.93069826135678724</v>
      </c>
      <c r="X7">
        <f t="shared" si="23"/>
        <v>1.6347446919632698E-2</v>
      </c>
      <c r="Y7">
        <f t="shared" si="24"/>
        <v>9.306982613567872E-3</v>
      </c>
      <c r="Z7">
        <f t="shared" si="25"/>
        <v>0.90504383182358661</v>
      </c>
      <c r="AB7">
        <f t="shared" si="26"/>
        <v>2211.1838512268441</v>
      </c>
      <c r="AC7">
        <f t="shared" si="30"/>
        <v>2652.85898462775</v>
      </c>
      <c r="AE7">
        <f t="shared" si="2"/>
        <v>0</v>
      </c>
      <c r="AF7">
        <f t="shared" si="3"/>
        <v>0</v>
      </c>
      <c r="AG7">
        <f t="shared" si="4"/>
        <v>-11.313047897794833</v>
      </c>
      <c r="AH7">
        <f t="shared" si="5"/>
        <v>-817.37234598163491</v>
      </c>
      <c r="AI7">
        <f t="shared" si="6"/>
        <v>-828.68539387942974</v>
      </c>
      <c r="AJ7">
        <f t="shared" si="7"/>
        <v>-441.67513340090591</v>
      </c>
      <c r="AK7">
        <f t="shared" si="27"/>
        <v>108.56912709523804</v>
      </c>
      <c r="AL7">
        <f t="shared" si="8"/>
        <v>-1161.7914001850977</v>
      </c>
      <c r="AN7">
        <f t="shared" si="9"/>
        <v>0</v>
      </c>
      <c r="AO7">
        <f t="shared" si="10"/>
        <v>0</v>
      </c>
      <c r="AP7">
        <f t="shared" si="11"/>
        <v>-7.9401315733627031</v>
      </c>
      <c r="AQ7">
        <f t="shared" si="12"/>
        <v>-573.67775953528644</v>
      </c>
      <c r="AR7">
        <f t="shared" si="13"/>
        <v>-581.61789110864913</v>
      </c>
      <c r="AS7">
        <f t="shared" si="14"/>
        <v>-309.99238256290789</v>
      </c>
      <c r="AT7">
        <f t="shared" si="15"/>
        <v>76.199903132148961</v>
      </c>
      <c r="AU7">
        <f t="shared" si="16"/>
        <v>-815.41037053940818</v>
      </c>
      <c r="AW7">
        <v>4</v>
      </c>
      <c r="AX7">
        <f>IF(Z7&gt;0, (R7*SUMPRODUCT(K7:$K$98, X7:$X$98)-K7*$AZ$3)/Z7, 0)</f>
        <v>2931.1939282349053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50000</v>
      </c>
      <c r="S8">
        <f t="shared" si="1"/>
        <v>3143.3020084777409</v>
      </c>
      <c r="U8">
        <f t="shared" si="20"/>
        <v>1.9807176999999999E-2</v>
      </c>
      <c r="V8">
        <f t="shared" si="21"/>
        <v>0.01</v>
      </c>
      <c r="W8">
        <f t="shared" si="22"/>
        <v>0.90504383182358661</v>
      </c>
      <c r="X8">
        <f t="shared" si="23"/>
        <v>1.792636336968801E-2</v>
      </c>
      <c r="Y8">
        <f t="shared" si="24"/>
        <v>9.0504383182358657E-3</v>
      </c>
      <c r="Z8">
        <f t="shared" si="25"/>
        <v>0.87806703013566278</v>
      </c>
      <c r="AB8">
        <f t="shared" si="26"/>
        <v>2652.85898462775</v>
      </c>
      <c r="AC8">
        <f t="shared" si="30"/>
        <v>2760.0298594035139</v>
      </c>
      <c r="AE8">
        <f t="shared" si="2"/>
        <v>0</v>
      </c>
      <c r="AF8">
        <f t="shared" si="3"/>
        <v>0</v>
      </c>
      <c r="AG8">
        <f t="shared" si="4"/>
        <v>-10.975837876695785</v>
      </c>
      <c r="AH8">
        <f t="shared" si="5"/>
        <v>-896.31816848440053</v>
      </c>
      <c r="AI8">
        <f t="shared" si="6"/>
        <v>-907.29400636109631</v>
      </c>
      <c r="AJ8">
        <f t="shared" si="7"/>
        <v>-107.17087477576388</v>
      </c>
      <c r="AK8">
        <f t="shared" si="27"/>
        <v>56.505896372571073</v>
      </c>
      <c r="AL8">
        <f t="shared" si="8"/>
        <v>-957.95898476428908</v>
      </c>
      <c r="AN8">
        <f t="shared" si="9"/>
        <v>0</v>
      </c>
      <c r="AO8">
        <f t="shared" si="10"/>
        <v>0</v>
      </c>
      <c r="AP8">
        <f t="shared" si="11"/>
        <v>-7.1907576459928988</v>
      </c>
      <c r="AQ8">
        <f t="shared" si="12"/>
        <v>-587.21774097594891</v>
      </c>
      <c r="AR8">
        <f t="shared" si="13"/>
        <v>-594.40849862194182</v>
      </c>
      <c r="AS8">
        <f t="shared" si="14"/>
        <v>-70.212387963365984</v>
      </c>
      <c r="AT8">
        <f t="shared" si="15"/>
        <v>37.019516045099266</v>
      </c>
      <c r="AU8">
        <f t="shared" si="16"/>
        <v>-627.60137054020856</v>
      </c>
      <c r="AW8">
        <v>5</v>
      </c>
      <c r="AX8">
        <f>IF(Z8&gt;0, (R8*SUMPRODUCT(K8:$K$98, X8:$X$98)-K8*$AZ$3)/Z8, 0)</f>
        <v>3143.3020084777409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50000</v>
      </c>
      <c r="S9">
        <f t="shared" si="1"/>
        <v>3152.7039537123028</v>
      </c>
      <c r="U9">
        <f t="shared" si="20"/>
        <v>2.2489294999999999E-2</v>
      </c>
      <c r="V9">
        <f t="shared" si="21"/>
        <v>0.01</v>
      </c>
      <c r="W9">
        <f t="shared" si="22"/>
        <v>0.87806703013566278</v>
      </c>
      <c r="X9">
        <f t="shared" si="23"/>
        <v>1.9747108470494809E-2</v>
      </c>
      <c r="Y9">
        <f t="shared" si="24"/>
        <v>8.780670301356628E-3</v>
      </c>
      <c r="Z9">
        <f t="shared" si="25"/>
        <v>0.84953925136381137</v>
      </c>
      <c r="AB9">
        <f t="shared" si="26"/>
        <v>2760.0298594035139</v>
      </c>
      <c r="AC9">
        <f t="shared" si="30"/>
        <v>2678.345756608478</v>
      </c>
      <c r="AE9">
        <f t="shared" si="2"/>
        <v>0</v>
      </c>
      <c r="AF9">
        <f t="shared" si="3"/>
        <v>0</v>
      </c>
      <c r="AG9">
        <f t="shared" si="4"/>
        <v>-10.619240642047641</v>
      </c>
      <c r="AH9">
        <f t="shared" si="5"/>
        <v>-987.35542352474044</v>
      </c>
      <c r="AI9">
        <f t="shared" si="6"/>
        <v>-997.9746641667881</v>
      </c>
      <c r="AJ9">
        <f t="shared" si="7"/>
        <v>81.684102795035869</v>
      </c>
      <c r="AK9">
        <f t="shared" si="27"/>
        <v>16.28417617048073</v>
      </c>
      <c r="AL9">
        <f t="shared" si="8"/>
        <v>-900.00638520127154</v>
      </c>
      <c r="AN9">
        <f t="shared" si="9"/>
        <v>0</v>
      </c>
      <c r="AO9">
        <f t="shared" si="10"/>
        <v>0</v>
      </c>
      <c r="AP9">
        <f t="shared" si="11"/>
        <v>-6.588819963593834</v>
      </c>
      <c r="AQ9">
        <f t="shared" si="12"/>
        <v>-612.61509602894159</v>
      </c>
      <c r="AR9">
        <f t="shared" si="13"/>
        <v>-619.20391599253537</v>
      </c>
      <c r="AS9">
        <f t="shared" si="14"/>
        <v>50.681763917575672</v>
      </c>
      <c r="AT9">
        <f t="shared" si="15"/>
        <v>10.103689016887529</v>
      </c>
      <c r="AU9">
        <f t="shared" si="16"/>
        <v>-558.41846305807223</v>
      </c>
      <c r="AW9">
        <v>6</v>
      </c>
      <c r="AX9">
        <f>IF(Z9&gt;0, (R9*SUMPRODUCT(K9:$K$98, X9:$X$98)-K9*$AZ$3)/Z9, 0)</f>
        <v>3152.7039537123028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50000</v>
      </c>
      <c r="S10">
        <f t="shared" si="1"/>
        <v>3087.0621879208147</v>
      </c>
      <c r="U10">
        <f t="shared" si="20"/>
        <v>2.5348699999999998E-2</v>
      </c>
      <c r="V10">
        <f t="shared" si="21"/>
        <v>0.01</v>
      </c>
      <c r="W10">
        <f t="shared" si="22"/>
        <v>0.84953925136381137</v>
      </c>
      <c r="X10">
        <f t="shared" si="23"/>
        <v>2.1534715621045843E-2</v>
      </c>
      <c r="Y10">
        <f t="shared" si="24"/>
        <v>8.4953925136381139E-3</v>
      </c>
      <c r="Z10">
        <f t="shared" si="25"/>
        <v>0.81950914322912749</v>
      </c>
      <c r="AB10">
        <f t="shared" si="26"/>
        <v>2678.345756608478</v>
      </c>
      <c r="AC10">
        <f t="shared" si="30"/>
        <v>2529.8756887180225</v>
      </c>
      <c r="AE10">
        <f t="shared" si="2"/>
        <v>0</v>
      </c>
      <c r="AF10">
        <f t="shared" si="3"/>
        <v>0</v>
      </c>
      <c r="AG10">
        <f t="shared" si="4"/>
        <v>-10.243864290364094</v>
      </c>
      <c r="AH10">
        <f t="shared" si="5"/>
        <v>-1076.7357810522922</v>
      </c>
      <c r="AI10">
        <f t="shared" si="6"/>
        <v>-1086.9796453426563</v>
      </c>
      <c r="AJ10">
        <f t="shared" si="7"/>
        <v>148.47006789045554</v>
      </c>
      <c r="AK10">
        <f t="shared" si="27"/>
        <v>10.981217602094761</v>
      </c>
      <c r="AL10">
        <f t="shared" si="8"/>
        <v>-927.52835985010609</v>
      </c>
      <c r="AN10">
        <f t="shared" si="9"/>
        <v>0</v>
      </c>
      <c r="AO10">
        <f t="shared" si="10"/>
        <v>0</v>
      </c>
      <c r="AP10">
        <f t="shared" si="11"/>
        <v>-6.0297066154508547</v>
      </c>
      <c r="AQ10">
        <f t="shared" si="12"/>
        <v>-633.78434915530227</v>
      </c>
      <c r="AR10">
        <f t="shared" si="13"/>
        <v>-639.81405577075316</v>
      </c>
      <c r="AS10">
        <f t="shared" si="14"/>
        <v>87.391918242963996</v>
      </c>
      <c r="AT10">
        <f t="shared" si="15"/>
        <v>6.463724874151251</v>
      </c>
      <c r="AU10">
        <f t="shared" si="16"/>
        <v>-545.95841265363788</v>
      </c>
      <c r="AW10">
        <v>7</v>
      </c>
      <c r="AX10">
        <f>IF(Z10&gt;0, (R10*SUMPRODUCT(K10:$K$98, X10:$X$98)-K10*$AZ$3)/Z10, 0)</f>
        <v>3087.0621879208147</v>
      </c>
    </row>
    <row r="11" spans="1:52" x14ac:dyDescent="0.25">
      <c r="A11" t="s">
        <v>33</v>
      </c>
      <c r="C11" s="25">
        <f>AU71</f>
        <v>9903.1513485334399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50000</v>
      </c>
      <c r="S11">
        <f t="shared" si="1"/>
        <v>2947.5389753517093</v>
      </c>
      <c r="U11">
        <f t="shared" si="20"/>
        <v>2.8197647999999999E-2</v>
      </c>
      <c r="V11">
        <f t="shared" si="21"/>
        <v>0.01</v>
      </c>
      <c r="W11">
        <f t="shared" si="22"/>
        <v>0.81950914322912749</v>
      </c>
      <c r="X11">
        <f t="shared" si="23"/>
        <v>2.3108230353556518E-2</v>
      </c>
      <c r="Y11">
        <f t="shared" si="24"/>
        <v>8.1950914322912755E-3</v>
      </c>
      <c r="Z11">
        <f t="shared" si="25"/>
        <v>0.78820582144327977</v>
      </c>
      <c r="AB11">
        <f t="shared" si="26"/>
        <v>2529.8756887180225</v>
      </c>
      <c r="AC11">
        <f t="shared" si="30"/>
        <v>2323.2673793031772</v>
      </c>
      <c r="AE11">
        <f t="shared" si="2"/>
        <v>0</v>
      </c>
      <c r="AF11">
        <f t="shared" si="3"/>
        <v>0</v>
      </c>
      <c r="AG11">
        <f t="shared" si="4"/>
        <v>-9.8525727680409965</v>
      </c>
      <c r="AH11">
        <f t="shared" si="5"/>
        <v>-1155.4115176778259</v>
      </c>
      <c r="AI11">
        <f t="shared" si="6"/>
        <v>-1165.2640904458669</v>
      </c>
      <c r="AJ11">
        <f t="shared" si="7"/>
        <v>206.60830941484528</v>
      </c>
      <c r="AK11">
        <f t="shared" si="27"/>
        <v>6.0717016529232533</v>
      </c>
      <c r="AL11">
        <f t="shared" si="8"/>
        <v>-952.58407937809841</v>
      </c>
      <c r="AN11">
        <f t="shared" si="9"/>
        <v>0</v>
      </c>
      <c r="AO11">
        <f t="shared" si="10"/>
        <v>0</v>
      </c>
      <c r="AP11">
        <f t="shared" si="11"/>
        <v>-5.5106290427694713</v>
      </c>
      <c r="AQ11">
        <f t="shared" si="12"/>
        <v>-646.23164076683599</v>
      </c>
      <c r="AR11">
        <f t="shared" si="13"/>
        <v>-651.74226980960555</v>
      </c>
      <c r="AS11">
        <f t="shared" si="14"/>
        <v>115.55781186737947</v>
      </c>
      <c r="AT11">
        <f t="shared" si="15"/>
        <v>3.3959551738771854</v>
      </c>
      <c r="AU11">
        <f t="shared" si="16"/>
        <v>-532.78850276834885</v>
      </c>
      <c r="AW11">
        <v>8</v>
      </c>
      <c r="AX11">
        <f>IF(Z11&gt;0, (R11*SUMPRODUCT(K11:$K$98, X11:$X$98)-K11*$AZ$3)/Z11, 0)</f>
        <v>2947.5389753517093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50000</v>
      </c>
      <c r="S12">
        <f t="shared" si="1"/>
        <v>2755.595951155572</v>
      </c>
      <c r="U12">
        <f t="shared" si="20"/>
        <v>3.1331300999999999E-2</v>
      </c>
      <c r="V12">
        <f t="shared" si="21"/>
        <v>0.01</v>
      </c>
      <c r="W12">
        <f t="shared" si="22"/>
        <v>0.78820582144327977</v>
      </c>
      <c r="X12">
        <f t="shared" si="23"/>
        <v>2.4695513841591653E-2</v>
      </c>
      <c r="Y12">
        <f t="shared" si="24"/>
        <v>7.8820582144327987E-3</v>
      </c>
      <c r="Z12">
        <f t="shared" si="25"/>
        <v>0.75562824938725537</v>
      </c>
      <c r="AB12">
        <f t="shared" si="26"/>
        <v>2323.2673793031772</v>
      </c>
      <c r="AC12">
        <f t="shared" si="30"/>
        <v>2082.2061445902937</v>
      </c>
      <c r="AE12">
        <f t="shared" si="2"/>
        <v>0</v>
      </c>
      <c r="AF12">
        <f t="shared" si="3"/>
        <v>0</v>
      </c>
      <c r="AG12">
        <f t="shared" si="4"/>
        <v>-9.4453531173406926</v>
      </c>
      <c r="AH12">
        <f t="shared" si="5"/>
        <v>-1234.7756920795825</v>
      </c>
      <c r="AI12">
        <f t="shared" si="6"/>
        <v>-1244.2210451969233</v>
      </c>
      <c r="AJ12">
        <f t="shared" si="7"/>
        <v>241.06123471288356</v>
      </c>
      <c r="AK12">
        <f t="shared" si="27"/>
        <v>5.3435149723973074</v>
      </c>
      <c r="AL12">
        <f t="shared" si="8"/>
        <v>-997.81629551164247</v>
      </c>
      <c r="AN12">
        <f t="shared" si="9"/>
        <v>0</v>
      </c>
      <c r="AO12">
        <f t="shared" si="10"/>
        <v>0</v>
      </c>
      <c r="AP12">
        <f t="shared" si="11"/>
        <v>-5.020305592609926</v>
      </c>
      <c r="AQ12">
        <f t="shared" si="12"/>
        <v>-656.29640687390349</v>
      </c>
      <c r="AR12">
        <f t="shared" si="13"/>
        <v>-661.31671246651354</v>
      </c>
      <c r="AS12">
        <f t="shared" si="14"/>
        <v>128.12660890027914</v>
      </c>
      <c r="AT12">
        <f t="shared" si="15"/>
        <v>2.8401350131496059</v>
      </c>
      <c r="AU12">
        <f t="shared" si="16"/>
        <v>-530.34996855308475</v>
      </c>
      <c r="AW12">
        <v>9</v>
      </c>
      <c r="AX12">
        <f>IF(Z12&gt;0, (R12*SUMPRODUCT(K12:$K$98, X12:$X$98)-K12*$AZ$3)/Z12, 0)</f>
        <v>2755.595951155572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12.5</v>
      </c>
      <c r="R13">
        <f t="shared" si="0"/>
        <v>50000</v>
      </c>
      <c r="S13">
        <f t="shared" si="1"/>
        <v>2505.7452868593841</v>
      </c>
      <c r="U13">
        <f t="shared" si="20"/>
        <v>3.466458E-2</v>
      </c>
      <c r="V13">
        <f t="shared" si="21"/>
        <v>0.01</v>
      </c>
      <c r="W13">
        <f t="shared" si="22"/>
        <v>0.75562824938725537</v>
      </c>
      <c r="X13">
        <f t="shared" si="23"/>
        <v>2.6193535901144465E-2</v>
      </c>
      <c r="Y13">
        <f t="shared" si="24"/>
        <v>7.5562824938725541E-3</v>
      </c>
      <c r="Z13">
        <f t="shared" si="25"/>
        <v>0.72187843099223836</v>
      </c>
      <c r="AB13">
        <f t="shared" si="26"/>
        <v>2082.2061445902937</v>
      </c>
      <c r="AC13">
        <f t="shared" si="30"/>
        <v>1808.8434761442484</v>
      </c>
      <c r="AE13">
        <f t="shared" si="2"/>
        <v>0</v>
      </c>
      <c r="AF13">
        <f t="shared" si="3"/>
        <v>0</v>
      </c>
      <c r="AG13">
        <f t="shared" si="4"/>
        <v>-9.0234803874029801</v>
      </c>
      <c r="AH13">
        <f t="shared" si="5"/>
        <v>-1309.6767950572232</v>
      </c>
      <c r="AI13">
        <f t="shared" si="6"/>
        <v>-1318.7002754446262</v>
      </c>
      <c r="AJ13">
        <f t="shared" si="7"/>
        <v>273.36266844604529</v>
      </c>
      <c r="AK13">
        <f t="shared" si="27"/>
        <v>4.1644122891805875</v>
      </c>
      <c r="AL13">
        <f t="shared" si="8"/>
        <v>-1041.1731947094004</v>
      </c>
      <c r="AN13">
        <f t="shared" si="9"/>
        <v>0</v>
      </c>
      <c r="AO13">
        <f t="shared" si="10"/>
        <v>0</v>
      </c>
      <c r="AP13">
        <f t="shared" si="11"/>
        <v>-4.5590073686733383</v>
      </c>
      <c r="AQ13">
        <f t="shared" si="12"/>
        <v>-661.69880167100439</v>
      </c>
      <c r="AR13">
        <f t="shared" si="13"/>
        <v>-666.2578090396778</v>
      </c>
      <c r="AS13">
        <f t="shared" si="14"/>
        <v>138.11327406502073</v>
      </c>
      <c r="AT13">
        <f t="shared" si="15"/>
        <v>2.1040203444197085</v>
      </c>
      <c r="AU13">
        <f t="shared" si="16"/>
        <v>-526.04051463023734</v>
      </c>
      <c r="AW13">
        <v>10</v>
      </c>
      <c r="AX13">
        <f>IF(Z13&gt;0, (R13*SUMPRODUCT(K13:$K$98, X13:$X$98)-K13*$AZ$3)/Z13, 0)</f>
        <v>2505.7452868593841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50000</v>
      </c>
      <c r="S14">
        <f t="shared" si="1"/>
        <v>2197.8351115277651</v>
      </c>
      <c r="U14">
        <f t="shared" si="20"/>
        <v>3.8375247000000001E-2</v>
      </c>
      <c r="V14">
        <f t="shared" si="21"/>
        <v>0.01</v>
      </c>
      <c r="W14">
        <f t="shared" si="22"/>
        <v>0.72187843099223836</v>
      </c>
      <c r="X14">
        <f t="shared" si="23"/>
        <v>2.7702263093299602E-2</v>
      </c>
      <c r="Y14">
        <f t="shared" si="24"/>
        <v>7.2187843099223836E-3</v>
      </c>
      <c r="Z14">
        <f t="shared" si="25"/>
        <v>0.68695738358901637</v>
      </c>
      <c r="AB14">
        <f t="shared" si="26"/>
        <v>1808.8434761442484</v>
      </c>
      <c r="AC14">
        <f t="shared" si="30"/>
        <v>1509.8190577751875</v>
      </c>
      <c r="AE14">
        <f t="shared" si="2"/>
        <v>0</v>
      </c>
      <c r="AF14">
        <f t="shared" si="3"/>
        <v>0</v>
      </c>
      <c r="AG14">
        <f t="shared" si="4"/>
        <v>-8.5869672948627045</v>
      </c>
      <c r="AH14">
        <f t="shared" si="5"/>
        <v>-1385.1131546649801</v>
      </c>
      <c r="AI14">
        <f t="shared" si="6"/>
        <v>-1393.7001219598428</v>
      </c>
      <c r="AJ14">
        <f t="shared" si="7"/>
        <v>299.02441836906087</v>
      </c>
      <c r="AK14">
        <f t="shared" si="27"/>
        <v>3.2559182570596468</v>
      </c>
      <c r="AL14">
        <f t="shared" si="8"/>
        <v>-1091.4197853337223</v>
      </c>
      <c r="AN14">
        <f t="shared" si="9"/>
        <v>0</v>
      </c>
      <c r="AO14">
        <f t="shared" si="10"/>
        <v>0</v>
      </c>
      <c r="AP14">
        <f t="shared" si="11"/>
        <v>-4.1247996397974385</v>
      </c>
      <c r="AQ14">
        <f t="shared" si="12"/>
        <v>-665.34715287187453</v>
      </c>
      <c r="AR14">
        <f t="shared" si="13"/>
        <v>-669.47195251167204</v>
      </c>
      <c r="AS14">
        <f t="shared" si="14"/>
        <v>143.63811702383589</v>
      </c>
      <c r="AT14">
        <f t="shared" si="15"/>
        <v>1.5639992552393043</v>
      </c>
      <c r="AU14">
        <f t="shared" si="16"/>
        <v>-524.26983623259684</v>
      </c>
      <c r="AW14">
        <v>11</v>
      </c>
      <c r="AX14">
        <f>IF(Z14&gt;0, (R14*SUMPRODUCT(K14:$K$98, X14:$X$98)-K14*$AZ$3)/Z14, 0)</f>
        <v>2197.8351115277651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50000</v>
      </c>
      <c r="S15">
        <f t="shared" si="1"/>
        <v>1849.7802769058032</v>
      </c>
      <c r="U15">
        <f t="shared" si="20"/>
        <v>4.2655799000000001E-2</v>
      </c>
      <c r="V15">
        <f t="shared" si="21"/>
        <v>0.01</v>
      </c>
      <c r="W15">
        <f t="shared" si="22"/>
        <v>0.68695738358901637</v>
      </c>
      <c r="X15">
        <f t="shared" si="23"/>
        <v>2.930271607593898E-2</v>
      </c>
      <c r="Y15">
        <f t="shared" si="24"/>
        <v>6.8695738358901639E-3</v>
      </c>
      <c r="Z15">
        <f t="shared" si="25"/>
        <v>0.65078509367718729</v>
      </c>
      <c r="AB15">
        <f t="shared" si="26"/>
        <v>1509.8190577751875</v>
      </c>
      <c r="AC15">
        <f t="shared" si="30"/>
        <v>1203.8094307883566</v>
      </c>
      <c r="AE15">
        <f t="shared" si="2"/>
        <v>0</v>
      </c>
      <c r="AF15">
        <f t="shared" si="3"/>
        <v>0</v>
      </c>
      <c r="AG15">
        <f t="shared" si="4"/>
        <v>-8.1348136709648404</v>
      </c>
      <c r="AH15">
        <f t="shared" si="5"/>
        <v>-1465.1358037969489</v>
      </c>
      <c r="AI15">
        <f t="shared" si="6"/>
        <v>-1473.2706174679138</v>
      </c>
      <c r="AJ15">
        <f t="shared" si="7"/>
        <v>306.00962698683088</v>
      </c>
      <c r="AK15">
        <f t="shared" si="27"/>
        <v>6.1902581368782696</v>
      </c>
      <c r="AL15">
        <f t="shared" si="8"/>
        <v>-1161.0707323442045</v>
      </c>
      <c r="AN15">
        <f t="shared" si="9"/>
        <v>0</v>
      </c>
      <c r="AO15">
        <f t="shared" si="10"/>
        <v>0</v>
      </c>
      <c r="AP15">
        <f t="shared" si="11"/>
        <v>-3.7070534285636958</v>
      </c>
      <c r="AQ15">
        <f t="shared" si="12"/>
        <v>-667.66577877040856</v>
      </c>
      <c r="AR15">
        <f t="shared" si="13"/>
        <v>-671.37283219897222</v>
      </c>
      <c r="AS15">
        <f t="shared" si="14"/>
        <v>139.4492956788871</v>
      </c>
      <c r="AT15">
        <f t="shared" si="15"/>
        <v>2.8209149684539945</v>
      </c>
      <c r="AU15">
        <f t="shared" si="16"/>
        <v>-529.10262155163105</v>
      </c>
      <c r="AW15">
        <v>12</v>
      </c>
      <c r="AX15">
        <f>IF(Z15&gt;0, (R15*SUMPRODUCT(K15:$K$98, X15:$X$98)-K15*$AZ$3)/Z15, 0)</f>
        <v>1849.7802769058032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50000</v>
      </c>
      <c r="S16">
        <f t="shared" si="1"/>
        <v>1458.6207755271898</v>
      </c>
      <c r="U16">
        <f t="shared" si="20"/>
        <v>4.7231987000000003E-2</v>
      </c>
      <c r="V16">
        <f t="shared" si="21"/>
        <v>0.01</v>
      </c>
      <c r="W16">
        <f t="shared" si="22"/>
        <v>0.65078509367718729</v>
      </c>
      <c r="X16">
        <f t="shared" si="23"/>
        <v>3.0737873084354696E-2</v>
      </c>
      <c r="Y16">
        <f t="shared" si="24"/>
        <v>6.5078509367718727E-3</v>
      </c>
      <c r="Z16">
        <f t="shared" si="25"/>
        <v>0.61353936965606071</v>
      </c>
      <c r="AB16">
        <f t="shared" si="26"/>
        <v>1203.8094307883566</v>
      </c>
      <c r="AC16">
        <f t="shared" si="30"/>
        <v>894.92127118418648</v>
      </c>
      <c r="AE16">
        <f t="shared" si="2"/>
        <v>0</v>
      </c>
      <c r="AF16">
        <f t="shared" si="3"/>
        <v>0</v>
      </c>
      <c r="AG16">
        <f t="shared" si="4"/>
        <v>-7.6692421207007584</v>
      </c>
      <c r="AH16">
        <f t="shared" si="5"/>
        <v>-1536.8936542177348</v>
      </c>
      <c r="AI16">
        <f t="shared" si="6"/>
        <v>-1544.5628963384356</v>
      </c>
      <c r="AJ16">
        <f t="shared" si="7"/>
        <v>308.88815960417014</v>
      </c>
      <c r="AK16">
        <f t="shared" si="27"/>
        <v>8.547046958597333</v>
      </c>
      <c r="AL16">
        <f t="shared" si="8"/>
        <v>-1227.1276897756682</v>
      </c>
      <c r="AN16">
        <f t="shared" si="9"/>
        <v>0</v>
      </c>
      <c r="AO16">
        <f t="shared" si="10"/>
        <v>0</v>
      </c>
      <c r="AP16">
        <f t="shared" si="11"/>
        <v>-3.3061123781400372</v>
      </c>
      <c r="AQ16">
        <f t="shared" si="12"/>
        <v>-662.53523544121072</v>
      </c>
      <c r="AR16">
        <f t="shared" si="13"/>
        <v>-665.84134781935074</v>
      </c>
      <c r="AS16">
        <f t="shared" si="14"/>
        <v>133.15774255865205</v>
      </c>
      <c r="AT16">
        <f t="shared" si="15"/>
        <v>3.6845228383245825</v>
      </c>
      <c r="AU16">
        <f t="shared" si="16"/>
        <v>-528.99908242237416</v>
      </c>
      <c r="AW16">
        <v>13</v>
      </c>
      <c r="AX16">
        <f>IF(Z16&gt;0, (R16*SUMPRODUCT(K16:$K$98, X16:$X$98)-K16*$AZ$3)/Z16, 0)</f>
        <v>1458.6207755271898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50000</v>
      </c>
      <c r="S17">
        <f t="shared" si="1"/>
        <v>1058.6973232850207</v>
      </c>
      <c r="U17">
        <f t="shared" si="20"/>
        <v>5.2092880000000001E-2</v>
      </c>
      <c r="V17">
        <f t="shared" si="21"/>
        <v>0.01</v>
      </c>
      <c r="W17">
        <f t="shared" si="22"/>
        <v>0.61353936965606071</v>
      </c>
      <c r="X17">
        <f t="shared" si="23"/>
        <v>3.1961032758768812E-2</v>
      </c>
      <c r="Y17">
        <f t="shared" si="24"/>
        <v>6.1353936965606072E-3</v>
      </c>
      <c r="Z17">
        <f t="shared" si="25"/>
        <v>0.5754429432007313</v>
      </c>
      <c r="AB17">
        <f t="shared" si="26"/>
        <v>894.92127118418648</v>
      </c>
      <c r="AC17">
        <f t="shared" si="30"/>
        <v>609.21990366986847</v>
      </c>
      <c r="AE17">
        <f t="shared" si="2"/>
        <v>0</v>
      </c>
      <c r="AF17">
        <f t="shared" si="3"/>
        <v>0</v>
      </c>
      <c r="AG17">
        <f t="shared" si="4"/>
        <v>-7.193036790009141</v>
      </c>
      <c r="AH17">
        <f t="shared" si="5"/>
        <v>-1598.0516379384405</v>
      </c>
      <c r="AI17">
        <f t="shared" si="6"/>
        <v>-1605.2446747284496</v>
      </c>
      <c r="AJ17">
        <f t="shared" si="7"/>
        <v>285.70136751431801</v>
      </c>
      <c r="AK17">
        <f t="shared" si="27"/>
        <v>12.349913542341774</v>
      </c>
      <c r="AL17">
        <f t="shared" si="8"/>
        <v>-1307.1933936717899</v>
      </c>
      <c r="AN17">
        <f t="shared" si="9"/>
        <v>0</v>
      </c>
      <c r="AO17">
        <f t="shared" si="10"/>
        <v>0</v>
      </c>
      <c r="AP17">
        <f t="shared" si="11"/>
        <v>-2.9148583746735035</v>
      </c>
      <c r="AQ17">
        <f t="shared" si="12"/>
        <v>-647.58381417921998</v>
      </c>
      <c r="AR17">
        <f t="shared" si="13"/>
        <v>-650.49867255389347</v>
      </c>
      <c r="AS17">
        <f t="shared" si="14"/>
        <v>115.77572144653578</v>
      </c>
      <c r="AT17">
        <f t="shared" si="15"/>
        <v>5.0045968019222222</v>
      </c>
      <c r="AU17">
        <f t="shared" si="16"/>
        <v>-529.71835430543547</v>
      </c>
      <c r="AW17">
        <v>14</v>
      </c>
      <c r="AX17">
        <f>IF(Z17&gt;0, (R17*SUMPRODUCT(K17:$K$98, X17:$X$98)-K17*$AZ$3)/Z17, 0)</f>
        <v>1058.6973232850207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50000</v>
      </c>
      <c r="S18">
        <f t="shared" si="1"/>
        <v>664.01362694619502</v>
      </c>
      <c r="U18">
        <f t="shared" si="20"/>
        <v>5.7568810999999998E-2</v>
      </c>
      <c r="V18">
        <f t="shared" si="21"/>
        <v>0.01</v>
      </c>
      <c r="W18">
        <f t="shared" si="22"/>
        <v>0.5754429432007313</v>
      </c>
      <c r="X18">
        <f t="shared" si="23"/>
        <v>3.3127566038406636E-2</v>
      </c>
      <c r="Y18">
        <f t="shared" si="24"/>
        <v>5.7544294320073129E-3</v>
      </c>
      <c r="Z18">
        <f t="shared" si="25"/>
        <v>0.53656094773031737</v>
      </c>
      <c r="AB18">
        <f t="shared" si="26"/>
        <v>609.21990366986847</v>
      </c>
      <c r="AC18">
        <f t="shared" si="30"/>
        <v>356.2837809800958</v>
      </c>
      <c r="AE18">
        <f t="shared" si="2"/>
        <v>0</v>
      </c>
      <c r="AF18">
        <f t="shared" si="3"/>
        <v>0</v>
      </c>
      <c r="AG18">
        <f t="shared" si="4"/>
        <v>-6.7070118466289674</v>
      </c>
      <c r="AH18">
        <f t="shared" si="5"/>
        <v>-1656.3783019203318</v>
      </c>
      <c r="AI18">
        <f t="shared" si="6"/>
        <v>-1663.0853137669608</v>
      </c>
      <c r="AJ18">
        <f t="shared" si="7"/>
        <v>252.93612268977267</v>
      </c>
      <c r="AK18">
        <f t="shared" si="27"/>
        <v>13.15914991926916</v>
      </c>
      <c r="AL18">
        <f t="shared" si="8"/>
        <v>-1396.990041157919</v>
      </c>
      <c r="AN18">
        <f t="shared" si="9"/>
        <v>0</v>
      </c>
      <c r="AO18">
        <f t="shared" si="10"/>
        <v>0</v>
      </c>
      <c r="AP18">
        <f t="shared" si="11"/>
        <v>-2.5363053938628428</v>
      </c>
      <c r="AQ18">
        <f t="shared" si="12"/>
        <v>-626.37152244623405</v>
      </c>
      <c r="AR18">
        <f t="shared" si="13"/>
        <v>-628.90782784009696</v>
      </c>
      <c r="AS18">
        <f t="shared" si="14"/>
        <v>95.649637565984364</v>
      </c>
      <c r="AT18">
        <f t="shared" si="15"/>
        <v>4.976228413204189</v>
      </c>
      <c r="AU18">
        <f t="shared" si="16"/>
        <v>-528.28196186090838</v>
      </c>
      <c r="AW18">
        <v>15</v>
      </c>
      <c r="AX18">
        <f>IF(Z18&gt;0, (R18*SUMPRODUCT(K18:$K$98, X18:$X$98)-K18*$AZ$3)/Z18, 0)</f>
        <v>664.01362694619502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50000</v>
      </c>
      <c r="S19">
        <f t="shared" si="1"/>
        <v>204.32648944583411</v>
      </c>
      <c r="U19">
        <f t="shared" si="20"/>
        <v>6.3742958000000002E-2</v>
      </c>
      <c r="V19">
        <f t="shared" si="21"/>
        <v>0.01</v>
      </c>
      <c r="W19">
        <f t="shared" si="22"/>
        <v>0.53656094773031737</v>
      </c>
      <c r="X19">
        <f t="shared" si="23"/>
        <v>3.4201981955613817E-2</v>
      </c>
      <c r="Y19">
        <f t="shared" si="24"/>
        <v>5.3656094773031739E-3</v>
      </c>
      <c r="Z19">
        <f t="shared" si="25"/>
        <v>0.49699335629740032</v>
      </c>
      <c r="AB19">
        <f t="shared" si="26"/>
        <v>356.2837809800958</v>
      </c>
      <c r="AC19">
        <f t="shared" si="30"/>
        <v>101.54890777015044</v>
      </c>
      <c r="AE19">
        <f t="shared" si="2"/>
        <v>0</v>
      </c>
      <c r="AF19">
        <f t="shared" si="3"/>
        <v>0</v>
      </c>
      <c r="AG19">
        <f t="shared" si="4"/>
        <v>-6.2124169537175042</v>
      </c>
      <c r="AH19">
        <f t="shared" si="5"/>
        <v>-1710.0990977806907</v>
      </c>
      <c r="AI19">
        <f t="shared" si="6"/>
        <v>-1716.3115147344083</v>
      </c>
      <c r="AJ19">
        <f t="shared" si="7"/>
        <v>254.73487320994536</v>
      </c>
      <c r="AK19">
        <f t="shared" si="27"/>
        <v>7.9451283158561363</v>
      </c>
      <c r="AL19">
        <f t="shared" si="8"/>
        <v>-1453.6315132086067</v>
      </c>
      <c r="AN19">
        <f t="shared" si="9"/>
        <v>0</v>
      </c>
      <c r="AO19">
        <f t="shared" si="10"/>
        <v>0</v>
      </c>
      <c r="AP19">
        <f t="shared" si="11"/>
        <v>-2.1908707747160698</v>
      </c>
      <c r="AQ19">
        <f t="shared" si="12"/>
        <v>-603.08349602227975</v>
      </c>
      <c r="AR19">
        <f t="shared" si="13"/>
        <v>-605.27436679699588</v>
      </c>
      <c r="AS19">
        <f t="shared" si="14"/>
        <v>89.834792669978725</v>
      </c>
      <c r="AT19">
        <f t="shared" si="15"/>
        <v>2.8019287112018669</v>
      </c>
      <c r="AU19">
        <f t="shared" si="16"/>
        <v>-512.6376454158152</v>
      </c>
      <c r="AW19">
        <v>16</v>
      </c>
      <c r="AX19">
        <f>IF(Z19&gt;0, (R19*SUMPRODUCT(K19:$K$98, X19:$X$98)-K19*$AZ$3)/Z19, 0)</f>
        <v>204.32648944583411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50000</v>
      </c>
      <c r="S20">
        <f t="shared" si="1"/>
        <v>-518.34591572453519</v>
      </c>
      <c r="U20">
        <f t="shared" si="20"/>
        <v>7.0809242999999994E-2</v>
      </c>
      <c r="V20">
        <f t="shared" si="21"/>
        <v>0.01</v>
      </c>
      <c r="W20">
        <f t="shared" si="22"/>
        <v>0.49699335629740032</v>
      </c>
      <c r="X20">
        <f t="shared" si="23"/>
        <v>3.5191723335448198E-2</v>
      </c>
      <c r="Y20">
        <f t="shared" si="24"/>
        <v>4.9699335629740035E-3</v>
      </c>
      <c r="Z20">
        <f t="shared" si="25"/>
        <v>0.45683169939897816</v>
      </c>
      <c r="AB20">
        <f t="shared" si="26"/>
        <v>101.54890777015044</v>
      </c>
      <c r="AC20">
        <f t="shared" si="30"/>
        <v>-236.79684555695891</v>
      </c>
      <c r="AE20">
        <f t="shared" si="2"/>
        <v>0</v>
      </c>
      <c r="AF20">
        <f t="shared" si="3"/>
        <v>0</v>
      </c>
      <c r="AG20">
        <f t="shared" si="4"/>
        <v>-5.710396242487227</v>
      </c>
      <c r="AH20">
        <f t="shared" si="5"/>
        <v>-1759.5861667724098</v>
      </c>
      <c r="AI20">
        <f t="shared" si="6"/>
        <v>-1765.2965630148969</v>
      </c>
      <c r="AJ20">
        <f t="shared" si="7"/>
        <v>338.34575332710938</v>
      </c>
      <c r="AK20">
        <f t="shared" si="27"/>
        <v>0.43666030341164686</v>
      </c>
      <c r="AL20">
        <f t="shared" si="8"/>
        <v>-1426.514149384376</v>
      </c>
      <c r="AN20">
        <f t="shared" si="9"/>
        <v>0</v>
      </c>
      <c r="AO20">
        <f t="shared" si="10"/>
        <v>0</v>
      </c>
      <c r="AP20">
        <f t="shared" si="11"/>
        <v>-1.9101092344687858</v>
      </c>
      <c r="AQ20">
        <f t="shared" si="12"/>
        <v>-588.57593120921342</v>
      </c>
      <c r="AR20">
        <f t="shared" si="13"/>
        <v>-590.48604044368221</v>
      </c>
      <c r="AS20">
        <f t="shared" si="14"/>
        <v>113.17556968549631</v>
      </c>
      <c r="AT20">
        <f t="shared" si="15"/>
        <v>0.14606147147316706</v>
      </c>
      <c r="AU20">
        <f t="shared" si="16"/>
        <v>-477.16440928671267</v>
      </c>
      <c r="AW20">
        <v>17</v>
      </c>
      <c r="AX20">
        <f>IF(Z20&gt;0, (R20*SUMPRODUCT(K20:$K$98, X20:$X$98)-K20*$AZ$3)/Z20, 0)</f>
        <v>-518.34591572453519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50000</v>
      </c>
      <c r="S21">
        <f t="shared" si="1"/>
        <v>-1408.3532535115824</v>
      </c>
      <c r="U21">
        <f t="shared" si="20"/>
        <v>7.8963489999999997E-2</v>
      </c>
      <c r="V21">
        <f t="shared" si="21"/>
        <v>0.01</v>
      </c>
      <c r="W21">
        <f t="shared" si="22"/>
        <v>0.45683169939897816</v>
      </c>
      <c r="X21">
        <f t="shared" si="23"/>
        <v>3.607302532717422E-2</v>
      </c>
      <c r="Y21">
        <f t="shared" si="24"/>
        <v>4.5683169939897813E-3</v>
      </c>
      <c r="Z21">
        <f t="shared" si="25"/>
        <v>0.41619035707781415</v>
      </c>
      <c r="AB21">
        <f t="shared" si="26"/>
        <v>-236.79684555695891</v>
      </c>
      <c r="AC21">
        <f t="shared" si="30"/>
        <v>-586.14304347068673</v>
      </c>
      <c r="AE21">
        <f t="shared" si="2"/>
        <v>0</v>
      </c>
      <c r="AF21">
        <f t="shared" si="3"/>
        <v>0</v>
      </c>
      <c r="AG21">
        <f t="shared" si="4"/>
        <v>-5.2023794634726768</v>
      </c>
      <c r="AH21">
        <f t="shared" si="5"/>
        <v>-1803.6512663587109</v>
      </c>
      <c r="AI21">
        <f t="shared" si="6"/>
        <v>-1808.8536458221836</v>
      </c>
      <c r="AJ21">
        <f t="shared" si="7"/>
        <v>349.34619791372779</v>
      </c>
      <c r="AK21">
        <f t="shared" si="27"/>
        <v>-0.37887495289113426</v>
      </c>
      <c r="AL21">
        <f t="shared" si="8"/>
        <v>-1459.886322861347</v>
      </c>
      <c r="AN21">
        <f t="shared" si="9"/>
        <v>0</v>
      </c>
      <c r="AO21">
        <f t="shared" si="10"/>
        <v>0</v>
      </c>
      <c r="AP21">
        <f t="shared" si="11"/>
        <v>-1.654791984299367</v>
      </c>
      <c r="AQ21">
        <f t="shared" si="12"/>
        <v>-573.71202523729028</v>
      </c>
      <c r="AR21">
        <f t="shared" si="13"/>
        <v>-575.36681722158971</v>
      </c>
      <c r="AS21">
        <f t="shared" si="14"/>
        <v>111.12132287005618</v>
      </c>
      <c r="AT21">
        <f t="shared" si="15"/>
        <v>-0.12051393780444138</v>
      </c>
      <c r="AU21">
        <f t="shared" si="16"/>
        <v>-464.36600828933797</v>
      </c>
      <c r="AW21">
        <v>18</v>
      </c>
      <c r="AX21">
        <f>IF(Z21&gt;0, (R21*SUMPRODUCT(K21:$K$98, X21:$X$98)-K21*$AZ$3)/Z21, 0)</f>
        <v>-1408.3532535115824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50000</v>
      </c>
      <c r="S22">
        <f t="shared" si="1"/>
        <v>-2271.8167545129522</v>
      </c>
      <c r="U22">
        <f t="shared" si="20"/>
        <v>8.8363973999999998E-2</v>
      </c>
      <c r="V22">
        <f t="shared" si="21"/>
        <v>0.01</v>
      </c>
      <c r="W22">
        <f t="shared" si="22"/>
        <v>0.41619035707781415</v>
      </c>
      <c r="X22">
        <f t="shared" si="23"/>
        <v>3.6776233891874684E-2</v>
      </c>
      <c r="Y22">
        <f t="shared" si="24"/>
        <v>4.1619035707781415E-3</v>
      </c>
      <c r="Z22">
        <f t="shared" si="25"/>
        <v>0.37525221961516131</v>
      </c>
      <c r="AB22">
        <f t="shared" si="26"/>
        <v>-586.14304347068673</v>
      </c>
      <c r="AC22">
        <f t="shared" si="30"/>
        <v>-852.50427968989732</v>
      </c>
      <c r="AE22">
        <f t="shared" si="2"/>
        <v>0</v>
      </c>
      <c r="AF22">
        <f t="shared" si="3"/>
        <v>0</v>
      </c>
      <c r="AG22">
        <f t="shared" si="4"/>
        <v>-4.6906527451895164</v>
      </c>
      <c r="AH22">
        <f t="shared" si="5"/>
        <v>-1838.8116945937343</v>
      </c>
      <c r="AI22">
        <f t="shared" si="6"/>
        <v>-1843.5023473389238</v>
      </c>
      <c r="AJ22">
        <f t="shared" si="7"/>
        <v>266.36123621921058</v>
      </c>
      <c r="AK22">
        <f t="shared" si="27"/>
        <v>-12.309003912884423</v>
      </c>
      <c r="AL22">
        <f t="shared" si="8"/>
        <v>-1589.4501150325975</v>
      </c>
      <c r="AN22">
        <f t="shared" si="9"/>
        <v>0</v>
      </c>
      <c r="AO22">
        <f t="shared" si="10"/>
        <v>0</v>
      </c>
      <c r="AP22">
        <f t="shared" si="11"/>
        <v>-1.3931093077314056</v>
      </c>
      <c r="AQ22">
        <f t="shared" si="12"/>
        <v>-546.12136648380078</v>
      </c>
      <c r="AR22">
        <f t="shared" si="13"/>
        <v>-547.51447579153216</v>
      </c>
      <c r="AS22">
        <f t="shared" si="14"/>
        <v>79.108460496543003</v>
      </c>
      <c r="AT22">
        <f t="shared" si="15"/>
        <v>-3.6557359607418052</v>
      </c>
      <c r="AU22">
        <f t="shared" si="16"/>
        <v>-472.06175125573094</v>
      </c>
      <c r="AW22">
        <v>19</v>
      </c>
      <c r="AX22">
        <f>IF(Z22&gt;0, (R22*SUMPRODUCT(K22:$K$98, X22:$X$98)-K22*$AZ$3)/Z22, 0)</f>
        <v>-2271.8167545129522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50000</v>
      </c>
      <c r="S23">
        <f t="shared" si="1"/>
        <v>-2797.6908119231512</v>
      </c>
      <c r="U23">
        <f t="shared" si="20"/>
        <v>9.9562517000000003E-2</v>
      </c>
      <c r="V23">
        <f t="shared" si="21"/>
        <v>0.01</v>
      </c>
      <c r="W23">
        <f t="shared" si="22"/>
        <v>0.37525221961516131</v>
      </c>
      <c r="X23">
        <f t="shared" si="23"/>
        <v>3.7361055494722233E-2</v>
      </c>
      <c r="Y23">
        <f t="shared" si="24"/>
        <v>3.7525221961516131E-3</v>
      </c>
      <c r="Z23">
        <f t="shared" si="25"/>
        <v>0.33413864192428744</v>
      </c>
      <c r="AB23">
        <f t="shared" si="26"/>
        <v>-852.50427968989732</v>
      </c>
      <c r="AC23">
        <f t="shared" si="30"/>
        <v>-934.81660842005874</v>
      </c>
      <c r="AE23">
        <f t="shared" si="2"/>
        <v>0</v>
      </c>
      <c r="AF23">
        <f t="shared" si="3"/>
        <v>0</v>
      </c>
      <c r="AG23">
        <f t="shared" si="4"/>
        <v>-4.1767330240535934</v>
      </c>
      <c r="AH23">
        <f t="shared" si="5"/>
        <v>-1868.0527747361116</v>
      </c>
      <c r="AI23">
        <f t="shared" si="6"/>
        <v>-1872.2295077601652</v>
      </c>
      <c r="AJ23">
        <f t="shared" si="7"/>
        <v>82.312328730161425</v>
      </c>
      <c r="AK23">
        <f t="shared" si="27"/>
        <v>-59.675299578292815</v>
      </c>
      <c r="AL23">
        <f t="shared" si="8"/>
        <v>-1849.5924786082967</v>
      </c>
      <c r="AN23">
        <f t="shared" si="9"/>
        <v>0</v>
      </c>
      <c r="AO23">
        <f t="shared" si="10"/>
        <v>0</v>
      </c>
      <c r="AP23">
        <f t="shared" si="11"/>
        <v>-1.1075685227859156</v>
      </c>
      <c r="AQ23">
        <f t="shared" si="12"/>
        <v>-495.36238976380827</v>
      </c>
      <c r="AR23">
        <f t="shared" si="13"/>
        <v>-496.46995828659419</v>
      </c>
      <c r="AS23">
        <f t="shared" si="14"/>
        <v>21.827237655294237</v>
      </c>
      <c r="AT23">
        <f t="shared" si="15"/>
        <v>-15.824445330860739</v>
      </c>
      <c r="AU23">
        <f t="shared" si="16"/>
        <v>-490.46716596216072</v>
      </c>
      <c r="AW23">
        <v>20</v>
      </c>
      <c r="AX23">
        <f>IF(Z23&gt;0, (R23*SUMPRODUCT(K23:$K$98, X23:$X$98)-K23*$AZ$3)/Z23, 0)</f>
        <v>-2797.6908119231512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0.23676410751611635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50000</v>
      </c>
      <c r="S24">
        <f t="shared" si="1"/>
        <v>-3465.2646971364511</v>
      </c>
      <c r="U24">
        <f t="shared" si="20"/>
        <v>0.11247831899999999</v>
      </c>
      <c r="V24">
        <f t="shared" si="21"/>
        <v>0.01</v>
      </c>
      <c r="W24">
        <f t="shared" ref="W24:W69" si="34">Z23</f>
        <v>0.33413864192428744</v>
      </c>
      <c r="X24">
        <f t="shared" ref="X24:X69" si="35">U24*W24</f>
        <v>3.7583352756586773E-2</v>
      </c>
      <c r="Y24">
        <f t="shared" ref="Y24:Y69" si="36">V24*W24</f>
        <v>3.3413864192428744E-3</v>
      </c>
      <c r="Z24">
        <f t="shared" ref="Z24:Z69" si="37">MAX(0, W24-X24-Y24)</f>
        <v>0.29321390274845782</v>
      </c>
      <c r="AB24">
        <f t="shared" ref="AB24:AB69" si="38">AC23</f>
        <v>-934.81660842005874</v>
      </c>
      <c r="AC24">
        <f t="shared" si="30"/>
        <v>-1016.0637859038316</v>
      </c>
      <c r="AE24">
        <f t="shared" si="2"/>
        <v>0</v>
      </c>
      <c r="AF24">
        <f t="shared" si="3"/>
        <v>0</v>
      </c>
      <c r="AG24">
        <f t="shared" si="4"/>
        <v>-3.6651737843557228</v>
      </c>
      <c r="AH24">
        <f t="shared" si="5"/>
        <v>-1879.1676378293387</v>
      </c>
      <c r="AI24">
        <f t="shared" ref="AI24:AI69" si="39">SUM(AE24:AH24)</f>
        <v>-1882.8328116136945</v>
      </c>
      <c r="AJ24">
        <f t="shared" si="7"/>
        <v>81.247177483772816</v>
      </c>
      <c r="AK24">
        <f t="shared" si="27"/>
        <v>-65.437162589404124</v>
      </c>
      <c r="AL24">
        <f t="shared" ref="AL24:AL69" si="40">SUM(AI24:AK24)</f>
        <v>-1867.0227967193259</v>
      </c>
      <c r="AN24">
        <f t="shared" si="9"/>
        <v>0</v>
      </c>
      <c r="AO24">
        <f t="shared" si="10"/>
        <v>0</v>
      </c>
      <c r="AP24">
        <f t="shared" si="11"/>
        <v>-0.86778159994444937</v>
      </c>
      <c r="AQ24">
        <f t="shared" si="12"/>
        <v>-444.91944864383191</v>
      </c>
      <c r="AR24">
        <f t="shared" si="13"/>
        <v>-445.78723024377638</v>
      </c>
      <c r="AS24">
        <f t="shared" si="14"/>
        <v>19.236415465148973</v>
      </c>
      <c r="AT24">
        <f t="shared" si="15"/>
        <v>-15.493171398867265</v>
      </c>
      <c r="AU24">
        <f t="shared" si="16"/>
        <v>-442.04398617749473</v>
      </c>
      <c r="AW24">
        <v>21</v>
      </c>
      <c r="AX24">
        <f>IF(Z24&gt;0, (R24*SUMPRODUCT(K24:$K$98, X24:$X$98)-K24*$AZ$3)/Z24, 0)</f>
        <v>-3465.2646971364511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0.127310056</v>
      </c>
      <c r="Q25" s="5">
        <f t="shared" si="29"/>
        <v>12.5</v>
      </c>
      <c r="R25">
        <f t="shared" si="0"/>
        <v>50000</v>
      </c>
      <c r="S25">
        <f t="shared" si="1"/>
        <v>-4313.9985164492755</v>
      </c>
      <c r="U25">
        <f t="shared" si="20"/>
        <v>0.127310056</v>
      </c>
      <c r="V25">
        <f t="shared" si="21"/>
        <v>0.01</v>
      </c>
      <c r="W25">
        <f t="shared" si="34"/>
        <v>0.29321390274845782</v>
      </c>
      <c r="X25">
        <f t="shared" si="35"/>
        <v>3.7329078378884724E-2</v>
      </c>
      <c r="Y25">
        <f t="shared" si="36"/>
        <v>2.9321390274845783E-3</v>
      </c>
      <c r="Z25">
        <f t="shared" si="37"/>
        <v>0.25295268534208853</v>
      </c>
      <c r="AB25">
        <f t="shared" si="38"/>
        <v>-1016.0637859038316</v>
      </c>
      <c r="AC25">
        <f t="shared" si="30"/>
        <v>-1091.2375092976304</v>
      </c>
      <c r="AE25">
        <f t="shared" si="2"/>
        <v>0</v>
      </c>
      <c r="AF25">
        <f t="shared" si="3"/>
        <v>0</v>
      </c>
      <c r="AG25">
        <f t="shared" si="4"/>
        <v>-3.1619085667761069</v>
      </c>
      <c r="AH25">
        <f t="shared" si="5"/>
        <v>-1866.4539189442362</v>
      </c>
      <c r="AI25">
        <f t="shared" si="39"/>
        <v>-1869.6158275110124</v>
      </c>
      <c r="AJ25">
        <f t="shared" si="7"/>
        <v>75.173723393798809</v>
      </c>
      <c r="AK25">
        <f t="shared" si="27"/>
        <v>-71.124465013268221</v>
      </c>
      <c r="AL25">
        <f t="shared" si="40"/>
        <v>-1865.5665691304819</v>
      </c>
      <c r="AN25">
        <f t="shared" si="9"/>
        <v>0</v>
      </c>
      <c r="AO25">
        <f t="shared" si="10"/>
        <v>0</v>
      </c>
      <c r="AP25">
        <f t="shared" si="11"/>
        <v>-0.66841648201813164</v>
      </c>
      <c r="AQ25">
        <f t="shared" si="12"/>
        <v>-394.56187173106235</v>
      </c>
      <c r="AR25">
        <f t="shared" si="13"/>
        <v>-395.23028821308048</v>
      </c>
      <c r="AS25">
        <f t="shared" si="14"/>
        <v>15.891463864282295</v>
      </c>
      <c r="AT25">
        <f t="shared" si="15"/>
        <v>-15.035464715560439</v>
      </c>
      <c r="AU25">
        <f t="shared" si="16"/>
        <v>-394.37428906435866</v>
      </c>
      <c r="AW25">
        <v>22</v>
      </c>
      <c r="AX25">
        <f>IF(Z25&gt;0, (R25*SUMPRODUCT(K25:$K$98, X25:$X$98)-K25*$AZ$3)/Z25, 0)</f>
        <v>-4313.9985164492755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0.144442719</v>
      </c>
      <c r="Q26" s="5">
        <f t="shared" si="29"/>
        <v>12.5</v>
      </c>
      <c r="R26">
        <f t="shared" si="0"/>
        <v>50000</v>
      </c>
      <c r="S26">
        <f t="shared" si="1"/>
        <v>-5403.2024120958413</v>
      </c>
      <c r="U26">
        <f t="shared" si="20"/>
        <v>0.144442719</v>
      </c>
      <c r="V26">
        <f t="shared" si="21"/>
        <v>0.01</v>
      </c>
      <c r="W26">
        <f t="shared" si="34"/>
        <v>0.25295268534208853</v>
      </c>
      <c r="X26">
        <f t="shared" si="35"/>
        <v>3.6537173649162716E-2</v>
      </c>
      <c r="Y26">
        <f t="shared" si="36"/>
        <v>2.5295268534208854E-3</v>
      </c>
      <c r="Z26">
        <f t="shared" si="37"/>
        <v>0.21388598483950494</v>
      </c>
      <c r="AB26">
        <f t="shared" si="38"/>
        <v>-1091.2375092976304</v>
      </c>
      <c r="AC26">
        <f t="shared" si="30"/>
        <v>-1155.6692691983076</v>
      </c>
      <c r="AE26">
        <f t="shared" si="2"/>
        <v>0</v>
      </c>
      <c r="AF26">
        <f t="shared" si="3"/>
        <v>0</v>
      </c>
      <c r="AG26">
        <f t="shared" si="4"/>
        <v>-2.673574810493812</v>
      </c>
      <c r="AH26">
        <f t="shared" si="5"/>
        <v>-1826.8586824581357</v>
      </c>
      <c r="AI26">
        <f t="shared" si="39"/>
        <v>-1829.5322572686296</v>
      </c>
      <c r="AJ26">
        <f t="shared" si="7"/>
        <v>64.431759900677207</v>
      </c>
      <c r="AK26">
        <f t="shared" si="27"/>
        <v>-76.386625650834134</v>
      </c>
      <c r="AL26">
        <f t="shared" si="40"/>
        <v>-1841.4871230187864</v>
      </c>
      <c r="AN26">
        <f t="shared" si="9"/>
        <v>0</v>
      </c>
      <c r="AO26">
        <f t="shared" si="10"/>
        <v>0</v>
      </c>
      <c r="AP26">
        <f t="shared" si="11"/>
        <v>-0.50462894920610435</v>
      </c>
      <c r="AQ26">
        <f t="shared" si="12"/>
        <v>-344.81390745397692</v>
      </c>
      <c r="AR26">
        <f t="shared" si="13"/>
        <v>-345.31853640318303</v>
      </c>
      <c r="AS26">
        <f t="shared" si="14"/>
        <v>12.161294745357566</v>
      </c>
      <c r="AT26">
        <f t="shared" si="15"/>
        <v>-14.41773855898232</v>
      </c>
      <c r="AU26">
        <f t="shared" si="16"/>
        <v>-347.57498021680777</v>
      </c>
      <c r="AW26">
        <v>23</v>
      </c>
      <c r="AX26">
        <f>IF(Z26&gt;0, (R26*SUMPRODUCT(K26:$K$98, X26:$X$98)-K26*$AZ$3)/Z26, 0)</f>
        <v>-5403.2024120958413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0.163598735</v>
      </c>
      <c r="Q27" s="5">
        <f t="shared" si="29"/>
        <v>12.5</v>
      </c>
      <c r="R27">
        <f t="shared" si="0"/>
        <v>50000</v>
      </c>
      <c r="S27">
        <f t="shared" si="1"/>
        <v>-6821.4179229531474</v>
      </c>
      <c r="U27">
        <f t="shared" si="20"/>
        <v>0.163598735</v>
      </c>
      <c r="V27">
        <f t="shared" si="21"/>
        <v>0.01</v>
      </c>
      <c r="W27">
        <f t="shared" si="34"/>
        <v>0.21388598483950494</v>
      </c>
      <c r="X27">
        <f t="shared" si="35"/>
        <v>3.4991476553972188E-2</v>
      </c>
      <c r="Y27">
        <f t="shared" si="36"/>
        <v>2.1388598483950494E-3</v>
      </c>
      <c r="Z27">
        <f t="shared" si="37"/>
        <v>0.1767556484371377</v>
      </c>
      <c r="AB27">
        <f t="shared" si="38"/>
        <v>-1155.6692691983076</v>
      </c>
      <c r="AC27">
        <f t="shared" si="30"/>
        <v>-1205.7241482322966</v>
      </c>
      <c r="AE27">
        <f t="shared" si="2"/>
        <v>0</v>
      </c>
      <c r="AF27">
        <f t="shared" si="3"/>
        <v>0</v>
      </c>
      <c r="AG27">
        <f t="shared" si="4"/>
        <v>-2.2094456054642211</v>
      </c>
      <c r="AH27">
        <f t="shared" si="5"/>
        <v>-1749.5738276986094</v>
      </c>
      <c r="AI27">
        <f t="shared" si="39"/>
        <v>-1751.7832733040736</v>
      </c>
      <c r="AJ27">
        <f t="shared" si="7"/>
        <v>50.054879033988982</v>
      </c>
      <c r="AK27">
        <f t="shared" si="27"/>
        <v>-80.896848843881543</v>
      </c>
      <c r="AL27">
        <f t="shared" si="40"/>
        <v>-1782.6252431139662</v>
      </c>
      <c r="AN27">
        <f t="shared" si="9"/>
        <v>0</v>
      </c>
      <c r="AO27">
        <f t="shared" si="10"/>
        <v>0</v>
      </c>
      <c r="AP27">
        <f t="shared" si="11"/>
        <v>-0.37234464462459393</v>
      </c>
      <c r="AQ27">
        <f t="shared" si="12"/>
        <v>-294.84520619463541</v>
      </c>
      <c r="AR27">
        <f t="shared" si="13"/>
        <v>-295.21755083926001</v>
      </c>
      <c r="AS27">
        <f t="shared" si="14"/>
        <v>8.4354491912109122</v>
      </c>
      <c r="AT27">
        <f t="shared" si="15"/>
        <v>-13.633061777819062</v>
      </c>
      <c r="AU27">
        <f t="shared" si="16"/>
        <v>-300.41516342586817</v>
      </c>
      <c r="AW27">
        <v>24</v>
      </c>
      <c r="AX27">
        <f>IF(Z27&gt;0, (R27*SUMPRODUCT(K27:$K$98, X27:$X$98)-K27*$AZ$3)/Z27, 0)</f>
        <v>-6821.4179229531474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0.184919743</v>
      </c>
      <c r="Q28" s="5">
        <f t="shared" si="29"/>
        <v>12.5</v>
      </c>
      <c r="R28">
        <f t="shared" si="0"/>
        <v>50000</v>
      </c>
      <c r="S28">
        <f t="shared" si="1"/>
        <v>-8695.5028859979175</v>
      </c>
      <c r="U28">
        <f t="shared" si="20"/>
        <v>0.184919743</v>
      </c>
      <c r="V28">
        <f t="shared" si="21"/>
        <v>0.01</v>
      </c>
      <c r="W28">
        <f t="shared" si="34"/>
        <v>0.1767556484371377</v>
      </c>
      <c r="X28">
        <f t="shared" si="35"/>
        <v>3.2685609082793853E-2</v>
      </c>
      <c r="Y28">
        <f t="shared" si="36"/>
        <v>1.767556484371377E-3</v>
      </c>
      <c r="Z28">
        <f t="shared" si="37"/>
        <v>0.14230248286997246</v>
      </c>
      <c r="AB28">
        <f t="shared" si="38"/>
        <v>-1205.7241482322966</v>
      </c>
      <c r="AC28">
        <f t="shared" si="30"/>
        <v>-1237.3916504805147</v>
      </c>
      <c r="AE28">
        <f t="shared" si="2"/>
        <v>0</v>
      </c>
      <c r="AF28">
        <f t="shared" si="3"/>
        <v>0</v>
      </c>
      <c r="AG28">
        <f t="shared" si="4"/>
        <v>-1.7787810358746559</v>
      </c>
      <c r="AH28">
        <f t="shared" si="5"/>
        <v>-1634.2804541396927</v>
      </c>
      <c r="AI28">
        <f t="shared" si="39"/>
        <v>-1636.0592351755672</v>
      </c>
      <c r="AJ28">
        <f t="shared" si="7"/>
        <v>31.66750224821817</v>
      </c>
      <c r="AK28">
        <f t="shared" si="27"/>
        <v>-84.400690376260769</v>
      </c>
      <c r="AL28">
        <f t="shared" si="40"/>
        <v>-1688.7924233036099</v>
      </c>
      <c r="AN28">
        <f t="shared" si="9"/>
        <v>0</v>
      </c>
      <c r="AO28">
        <f t="shared" si="10"/>
        <v>0</v>
      </c>
      <c r="AP28">
        <f t="shared" si="11"/>
        <v>-0.26764939480976946</v>
      </c>
      <c r="AQ28">
        <f t="shared" si="12"/>
        <v>-245.90669996930802</v>
      </c>
      <c r="AR28">
        <f t="shared" si="13"/>
        <v>-246.17434936411777</v>
      </c>
      <c r="AS28">
        <f t="shared" si="14"/>
        <v>4.7649416318995792</v>
      </c>
      <c r="AT28">
        <f t="shared" si="15"/>
        <v>-12.699592161789131</v>
      </c>
      <c r="AU28">
        <f t="shared" si="16"/>
        <v>-254.10899989400735</v>
      </c>
      <c r="AW28">
        <v>25</v>
      </c>
      <c r="AX28">
        <f>IF(Z28&gt;0, (R28*SUMPRODUCT(K28:$K$98, X28:$X$98)-K28*$AZ$3)/Z28, 0)</f>
        <v>-8695.5028859979175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50000</v>
      </c>
      <c r="S29">
        <f t="shared" si="1"/>
        <v>-11220.484204267061</v>
      </c>
      <c r="U29">
        <f t="shared" si="20"/>
        <v>0.20818995500000001</v>
      </c>
      <c r="V29">
        <f t="shared" si="21"/>
        <v>0.01</v>
      </c>
      <c r="W29">
        <f t="shared" si="34"/>
        <v>0.14230248286997246</v>
      </c>
      <c r="X29">
        <f t="shared" si="35"/>
        <v>2.9625947505087839E-2</v>
      </c>
      <c r="Y29">
        <f t="shared" si="36"/>
        <v>1.4230248286997247E-3</v>
      </c>
      <c r="Z29">
        <f t="shared" si="37"/>
        <v>0.11125351053618489</v>
      </c>
      <c r="AB29">
        <f t="shared" si="38"/>
        <v>-1237.3916504805147</v>
      </c>
      <c r="AC29">
        <f t="shared" si="30"/>
        <v>-1248.3182576405216</v>
      </c>
      <c r="AE29">
        <f t="shared" si="2"/>
        <v>0</v>
      </c>
      <c r="AF29">
        <f t="shared" si="3"/>
        <v>0</v>
      </c>
      <c r="AG29">
        <f t="shared" si="4"/>
        <v>-1.3906688817023112</v>
      </c>
      <c r="AH29">
        <f t="shared" si="5"/>
        <v>-1481.2973752543919</v>
      </c>
      <c r="AI29">
        <f t="shared" si="39"/>
        <v>-1482.6880441360943</v>
      </c>
      <c r="AJ29">
        <f t="shared" si="7"/>
        <v>10.926607160006824</v>
      </c>
      <c r="AK29">
        <f t="shared" si="27"/>
        <v>-86.617415533636034</v>
      </c>
      <c r="AL29">
        <f t="shared" si="40"/>
        <v>-1558.3788525097234</v>
      </c>
      <c r="AN29">
        <f t="shared" si="9"/>
        <v>0</v>
      </c>
      <c r="AO29">
        <f t="shared" si="10"/>
        <v>0</v>
      </c>
      <c r="AP29">
        <f t="shared" si="11"/>
        <v>-0.18683123696468626</v>
      </c>
      <c r="AQ29">
        <f t="shared" si="12"/>
        <v>-199.00684093293978</v>
      </c>
      <c r="AR29">
        <f t="shared" si="13"/>
        <v>-199.19367216990446</v>
      </c>
      <c r="AS29">
        <f t="shared" si="14"/>
        <v>1.4679493863646147</v>
      </c>
      <c r="AT29">
        <f t="shared" si="15"/>
        <v>-11.636730425019731</v>
      </c>
      <c r="AU29">
        <f t="shared" si="16"/>
        <v>-209.36245320855957</v>
      </c>
      <c r="AW29">
        <v>26</v>
      </c>
      <c r="AX29">
        <f>IF(Z29&gt;0, (R29*SUMPRODUCT(K29:$K$98, X29:$X$98)-K29*$AZ$3)/Z29, 0)</f>
        <v>-11220.484204267061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50000</v>
      </c>
      <c r="S30">
        <f t="shared" si="1"/>
        <v>-14709.059578988683</v>
      </c>
      <c r="U30">
        <f t="shared" si="20"/>
        <v>0.23376965099999999</v>
      </c>
      <c r="V30">
        <f t="shared" si="21"/>
        <v>0.01</v>
      </c>
      <c r="W30">
        <f t="shared" si="34"/>
        <v>0.11125351053618489</v>
      </c>
      <c r="X30">
        <f t="shared" si="35"/>
        <v>2.6007694330568765E-2</v>
      </c>
      <c r="Y30">
        <f t="shared" si="36"/>
        <v>1.1125351053618488E-3</v>
      </c>
      <c r="Z30">
        <f t="shared" si="37"/>
        <v>8.4133281100254281E-2</v>
      </c>
      <c r="AB30">
        <f t="shared" si="38"/>
        <v>-1248.3182576405216</v>
      </c>
      <c r="AC30">
        <f t="shared" si="30"/>
        <v>-1237.5214442794427</v>
      </c>
      <c r="AE30">
        <f t="shared" si="2"/>
        <v>0</v>
      </c>
      <c r="AF30">
        <f t="shared" si="3"/>
        <v>0</v>
      </c>
      <c r="AG30">
        <f t="shared" si="4"/>
        <v>-1.0516660137531786</v>
      </c>
      <c r="AH30">
        <f t="shared" si="5"/>
        <v>-1300.3847165284383</v>
      </c>
      <c r="AI30">
        <f t="shared" si="39"/>
        <v>-1301.4363825421915</v>
      </c>
      <c r="AJ30">
        <f t="shared" si="7"/>
        <v>-10.796813361078875</v>
      </c>
      <c r="AK30">
        <f t="shared" si="27"/>
        <v>-87.382278034836517</v>
      </c>
      <c r="AL30">
        <f t="shared" si="40"/>
        <v>-1399.6154739381068</v>
      </c>
      <c r="AN30">
        <f t="shared" si="9"/>
        <v>0</v>
      </c>
      <c r="AO30">
        <f t="shared" si="10"/>
        <v>0</v>
      </c>
      <c r="AP30">
        <f t="shared" si="11"/>
        <v>-0.12614951029813071</v>
      </c>
      <c r="AQ30">
        <f t="shared" si="12"/>
        <v>-155.98383236118931</v>
      </c>
      <c r="AR30">
        <f t="shared" si="13"/>
        <v>-156.10998187148743</v>
      </c>
      <c r="AS30">
        <f t="shared" si="14"/>
        <v>-1.2951000607309473</v>
      </c>
      <c r="AT30">
        <f t="shared" si="15"/>
        <v>-10.481684716129692</v>
      </c>
      <c r="AU30">
        <f t="shared" si="16"/>
        <v>-167.88676664834807</v>
      </c>
      <c r="AW30">
        <v>27</v>
      </c>
      <c r="AX30">
        <f>IF(Z30&gt;0, (R30*SUMPRODUCT(K30:$K$98, X30:$X$98)-K30*$AZ$3)/Z30, 0)</f>
        <v>-14709.059578988683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50000</v>
      </c>
      <c r="S31">
        <f t="shared" si="1"/>
        <v>-19707.804603773347</v>
      </c>
      <c r="U31">
        <f t="shared" si="20"/>
        <v>0.26254478799999997</v>
      </c>
      <c r="V31">
        <f t="shared" si="21"/>
        <v>0.01</v>
      </c>
      <c r="W31">
        <f t="shared" si="34"/>
        <v>8.4133281100254281E-2</v>
      </c>
      <c r="X31">
        <f t="shared" si="35"/>
        <v>2.2088754450210666E-2</v>
      </c>
      <c r="Y31">
        <f t="shared" si="36"/>
        <v>8.4133281100254287E-4</v>
      </c>
      <c r="Z31">
        <f t="shared" si="37"/>
        <v>6.1203193839041076E-2</v>
      </c>
      <c r="AB31">
        <f t="shared" si="38"/>
        <v>-1237.5214442794427</v>
      </c>
      <c r="AC31">
        <f t="shared" si="30"/>
        <v>-1206.1805853066862</v>
      </c>
      <c r="AE31">
        <f t="shared" si="2"/>
        <v>0</v>
      </c>
      <c r="AF31">
        <f t="shared" si="3"/>
        <v>0</v>
      </c>
      <c r="AG31">
        <f t="shared" si="4"/>
        <v>-0.76503992298801349</v>
      </c>
      <c r="AH31">
        <f t="shared" si="5"/>
        <v>-1104.4377225105334</v>
      </c>
      <c r="AI31">
        <f t="shared" si="39"/>
        <v>-1105.2027624335215</v>
      </c>
      <c r="AJ31">
        <f t="shared" si="7"/>
        <v>-31.34085897275645</v>
      </c>
      <c r="AK31">
        <f t="shared" si="27"/>
        <v>-86.626501099560997</v>
      </c>
      <c r="AL31">
        <f t="shared" si="40"/>
        <v>-1223.1701225058389</v>
      </c>
      <c r="AN31">
        <f t="shared" si="9"/>
        <v>0</v>
      </c>
      <c r="AO31">
        <f t="shared" si="10"/>
        <v>0</v>
      </c>
      <c r="AP31">
        <f t="shared" si="11"/>
        <v>-8.1935820319306116E-2</v>
      </c>
      <c r="AQ31">
        <f t="shared" si="12"/>
        <v>-118.28534441973764</v>
      </c>
      <c r="AR31">
        <f t="shared" si="13"/>
        <v>-118.36728024005696</v>
      </c>
      <c r="AS31">
        <f t="shared" si="14"/>
        <v>-3.3566078217394146</v>
      </c>
      <c r="AT31">
        <f t="shared" si="15"/>
        <v>-9.2777033141772538</v>
      </c>
      <c r="AU31">
        <f t="shared" si="16"/>
        <v>-131.00159137597362</v>
      </c>
      <c r="AW31">
        <v>28</v>
      </c>
      <c r="AX31">
        <f>IF(Z31&gt;0, (R31*SUMPRODUCT(K31:$K$98, X31:$X$98)-K31*$AZ$3)/Z31, 0)</f>
        <v>-19707.804603773347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50000</v>
      </c>
      <c r="S32">
        <f t="shared" si="1"/>
        <v>-27200.757059054184</v>
      </c>
      <c r="U32">
        <f t="shared" si="20"/>
        <v>0.29488324999999999</v>
      </c>
      <c r="V32">
        <f t="shared" si="21"/>
        <v>0.01</v>
      </c>
      <c r="W32">
        <f t="shared" si="34"/>
        <v>6.1203193839041076E-2</v>
      </c>
      <c r="X32">
        <f t="shared" si="35"/>
        <v>1.804779670963641E-2</v>
      </c>
      <c r="Y32">
        <f t="shared" si="36"/>
        <v>6.1203193839041081E-4</v>
      </c>
      <c r="Z32">
        <f t="shared" si="37"/>
        <v>4.2543365191014253E-2</v>
      </c>
      <c r="AB32">
        <f t="shared" si="38"/>
        <v>-1206.1805853066862</v>
      </c>
      <c r="AC32">
        <f t="shared" si="30"/>
        <v>-1157.211741035401</v>
      </c>
      <c r="AE32">
        <f t="shared" si="2"/>
        <v>0</v>
      </c>
      <c r="AF32">
        <f t="shared" si="3"/>
        <v>0</v>
      </c>
      <c r="AG32">
        <f t="shared" si="4"/>
        <v>-0.53179206488767816</v>
      </c>
      <c r="AH32">
        <f t="shared" si="5"/>
        <v>-902.38983548182046</v>
      </c>
      <c r="AI32">
        <f t="shared" si="39"/>
        <v>-902.92162754670812</v>
      </c>
      <c r="AJ32">
        <f t="shared" si="7"/>
        <v>-48.968844271285207</v>
      </c>
      <c r="AK32">
        <f t="shared" si="27"/>
        <v>-84.432640971468047</v>
      </c>
      <c r="AL32">
        <f t="shared" si="40"/>
        <v>-1036.3231127894614</v>
      </c>
      <c r="AN32">
        <f t="shared" si="9"/>
        <v>0</v>
      </c>
      <c r="AO32">
        <f t="shared" si="10"/>
        <v>0</v>
      </c>
      <c r="AP32">
        <f t="shared" si="11"/>
        <v>-5.0852643865125016E-2</v>
      </c>
      <c r="AQ32">
        <f t="shared" si="12"/>
        <v>-86.291074954189369</v>
      </c>
      <c r="AR32">
        <f t="shared" si="13"/>
        <v>-86.341927598054482</v>
      </c>
      <c r="AS32">
        <f t="shared" si="14"/>
        <v>-4.6826482804710476</v>
      </c>
      <c r="AT32">
        <f t="shared" si="15"/>
        <v>-8.0738756845138333</v>
      </c>
      <c r="AU32">
        <f t="shared" si="16"/>
        <v>-99.098451563039376</v>
      </c>
      <c r="AW32">
        <v>29</v>
      </c>
      <c r="AX32">
        <f>IF(Z32&gt;0, (R32*SUMPRODUCT(K32:$K$98, X32:$X$98)-K32*$AZ$3)/Z32, 0)</f>
        <v>-27200.757059054184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50000</v>
      </c>
      <c r="S33">
        <f t="shared" si="1"/>
        <v>-39048.114002007555</v>
      </c>
      <c r="U33">
        <f t="shared" si="20"/>
        <v>0.33135349400000003</v>
      </c>
      <c r="V33">
        <f t="shared" si="21"/>
        <v>0.01</v>
      </c>
      <c r="W33">
        <f t="shared" si="34"/>
        <v>4.2543365191014253E-2</v>
      </c>
      <c r="X33">
        <f t="shared" si="35"/>
        <v>1.4096892702560551E-2</v>
      </c>
      <c r="Y33">
        <f t="shared" si="36"/>
        <v>4.2543365191014253E-4</v>
      </c>
      <c r="Z33">
        <f t="shared" si="37"/>
        <v>2.8021038836543558E-2</v>
      </c>
      <c r="AB33">
        <f t="shared" si="38"/>
        <v>-1157.211741035401</v>
      </c>
      <c r="AC33">
        <f t="shared" si="30"/>
        <v>-1094.168718944034</v>
      </c>
      <c r="AE33">
        <f t="shared" si="2"/>
        <v>0</v>
      </c>
      <c r="AF33">
        <f t="shared" si="3"/>
        <v>0</v>
      </c>
      <c r="AG33">
        <f t="shared" si="4"/>
        <v>-0.35026298545679446</v>
      </c>
      <c r="AH33">
        <f t="shared" si="5"/>
        <v>-704.84463512802756</v>
      </c>
      <c r="AI33">
        <f t="shared" si="39"/>
        <v>-705.19489811348433</v>
      </c>
      <c r="AJ33">
        <f t="shared" si="7"/>
        <v>-63.043022091366993</v>
      </c>
      <c r="AK33">
        <f t="shared" si="27"/>
        <v>-81.004821872478075</v>
      </c>
      <c r="AL33">
        <f t="shared" si="40"/>
        <v>-849.24274207732935</v>
      </c>
      <c r="AN33">
        <f t="shared" si="9"/>
        <v>0</v>
      </c>
      <c r="AO33">
        <f t="shared" si="10"/>
        <v>0</v>
      </c>
      <c r="AP33">
        <f t="shared" si="11"/>
        <v>-2.9905282323774037E-2</v>
      </c>
      <c r="AQ33">
        <f t="shared" si="12"/>
        <v>-60.179290085167281</v>
      </c>
      <c r="AR33">
        <f t="shared" si="13"/>
        <v>-60.209195367491056</v>
      </c>
      <c r="AS33">
        <f t="shared" si="14"/>
        <v>-5.3825823808573992</v>
      </c>
      <c r="AT33">
        <f t="shared" si="15"/>
        <v>-6.916152057929339</v>
      </c>
      <c r="AU33">
        <f t="shared" si="16"/>
        <v>-72.507929806277787</v>
      </c>
      <c r="AW33">
        <v>30</v>
      </c>
      <c r="AX33">
        <f>IF(Z33&gt;0, (R33*SUMPRODUCT(K33:$K$98, X33:$X$98)-K33*$AZ$3)/Z33, 0)</f>
        <v>-39048.114002007555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50000</v>
      </c>
      <c r="S34">
        <f t="shared" si="1"/>
        <v>-58841.250418543779</v>
      </c>
      <c r="U34">
        <f t="shared" si="20"/>
        <v>0.37075063600000002</v>
      </c>
      <c r="V34">
        <f t="shared" si="21"/>
        <v>0.01</v>
      </c>
      <c r="W34">
        <f t="shared" si="34"/>
        <v>2.8021038836543558E-2</v>
      </c>
      <c r="X34">
        <f t="shared" si="35"/>
        <v>1.0388817970029225E-2</v>
      </c>
      <c r="Y34">
        <f t="shared" si="36"/>
        <v>2.802103883654356E-4</v>
      </c>
      <c r="Z34">
        <f t="shared" si="37"/>
        <v>1.7352010478148897E-2</v>
      </c>
      <c r="AB34">
        <f t="shared" si="38"/>
        <v>-1094.168718944034</v>
      </c>
      <c r="AC34">
        <f t="shared" si="30"/>
        <v>-1021.0139938099549</v>
      </c>
      <c r="AE34">
        <f t="shared" si="2"/>
        <v>0</v>
      </c>
      <c r="AF34">
        <f t="shared" si="3"/>
        <v>0</v>
      </c>
      <c r="AG34">
        <f t="shared" si="4"/>
        <v>-0.2169001309768612</v>
      </c>
      <c r="AH34">
        <f t="shared" si="5"/>
        <v>-519.44089850146122</v>
      </c>
      <c r="AI34">
        <f t="shared" si="39"/>
        <v>-519.65779863243813</v>
      </c>
      <c r="AJ34">
        <f t="shared" si="7"/>
        <v>-73.154725134079172</v>
      </c>
      <c r="AK34">
        <f t="shared" si="27"/>
        <v>-76.591810326082395</v>
      </c>
      <c r="AL34">
        <f t="shared" si="40"/>
        <v>-669.4043340925997</v>
      </c>
      <c r="AN34">
        <f t="shared" si="9"/>
        <v>0</v>
      </c>
      <c r="AO34">
        <f t="shared" si="10"/>
        <v>0</v>
      </c>
      <c r="AP34">
        <f t="shared" si="11"/>
        <v>-1.653466701717635E-2</v>
      </c>
      <c r="AQ34">
        <f t="shared" si="12"/>
        <v>-39.597865861781365</v>
      </c>
      <c r="AR34">
        <f t="shared" si="13"/>
        <v>-39.614400528798548</v>
      </c>
      <c r="AS34">
        <f t="shared" si="14"/>
        <v>-5.5767094993322015</v>
      </c>
      <c r="AT34">
        <f t="shared" si="15"/>
        <v>-5.8387243672047511</v>
      </c>
      <c r="AU34">
        <f t="shared" si="16"/>
        <v>-51.029834395335499</v>
      </c>
      <c r="AW34">
        <v>31</v>
      </c>
      <c r="AX34">
        <f>IF(Z34&gt;0, (R34*SUMPRODUCT(K34:$K$98, X34:$X$98)-K34*$AZ$3)/Z34, 0)</f>
        <v>-58841.250418543779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0.411916369</v>
      </c>
      <c r="Q35" s="5">
        <f t="shared" si="29"/>
        <v>12.5</v>
      </c>
      <c r="R35">
        <f t="shared" ref="R35:R69" si="41">$C$6</f>
        <v>50000</v>
      </c>
      <c r="S35">
        <f t="shared" ref="S35:S69" si="42">AX35</f>
        <v>-93866.192531574794</v>
      </c>
      <c r="U35">
        <f t="shared" si="20"/>
        <v>0.411916369</v>
      </c>
      <c r="V35">
        <f t="shared" si="21"/>
        <v>0.01</v>
      </c>
      <c r="W35">
        <f t="shared" si="34"/>
        <v>1.7352010478148897E-2</v>
      </c>
      <c r="X35">
        <f t="shared" si="35"/>
        <v>7.1475771510090477E-3</v>
      </c>
      <c r="Y35">
        <f t="shared" si="36"/>
        <v>1.7352010478148897E-4</v>
      </c>
      <c r="Z35">
        <f t="shared" si="37"/>
        <v>1.003091322235836E-2</v>
      </c>
      <c r="AB35">
        <f t="shared" si="38"/>
        <v>-1021.0139938099549</v>
      </c>
      <c r="AC35">
        <f t="shared" si="30"/>
        <v>-941.56363179740913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-0.1253864152794795</v>
      </c>
      <c r="AH35">
        <f t="shared" ref="AH35:AH69" si="46">-X35*R35</f>
        <v>-357.37885755045238</v>
      </c>
      <c r="AI35">
        <f t="shared" si="39"/>
        <v>-357.50424396573186</v>
      </c>
      <c r="AJ35">
        <f t="shared" ref="AJ35:AJ69" si="47">AB35-AC35</f>
        <v>-79.450362012545725</v>
      </c>
      <c r="AK35">
        <f t="shared" si="27"/>
        <v>-71.47097956669684</v>
      </c>
      <c r="AL35">
        <f t="shared" si="40"/>
        <v>-508.42558554497441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-8.5343038809511107E-3</v>
      </c>
      <c r="AQ35">
        <f t="shared" ref="AQ35:AQ69" si="51">AH35*$K35</f>
        <v>-24.324642858354796</v>
      </c>
      <c r="AR35">
        <f t="shared" ref="AR35:AR69" si="52">AI35*$K35</f>
        <v>-24.333177162235749</v>
      </c>
      <c r="AS35">
        <f t="shared" ref="AS35:AS69" si="53">AJ35*$K35</f>
        <v>-5.4077112847934536</v>
      </c>
      <c r="AT35">
        <f t="shared" ref="AT35:AT69" si="54">AK35*$K35</f>
        <v>-4.8646024127245502</v>
      </c>
      <c r="AU35">
        <f t="shared" ref="AU35:AU69" si="55">AL35*$K35</f>
        <v>-34.60549085975375</v>
      </c>
      <c r="AW35">
        <v>32</v>
      </c>
      <c r="AX35">
        <f>IF(Z35&gt;0, (R35*SUMPRODUCT(K35:$K$98, X35:$X$98)-K35*$AZ$3)/Z35, 0)</f>
        <v>-93866.192531574794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0.41929138799999999</v>
      </c>
      <c r="Q36" s="5">
        <f t="shared" si="29"/>
        <v>12.5</v>
      </c>
      <c r="R36">
        <f t="shared" si="41"/>
        <v>50000</v>
      </c>
      <c r="S36">
        <f t="shared" si="42"/>
        <v>-150154.7548866935</v>
      </c>
      <c r="U36">
        <f t="shared" ref="U36:U69" si="57">M36</f>
        <v>0.41929138799999999</v>
      </c>
      <c r="V36">
        <f t="shared" ref="V36:V69" si="58">$C$10</f>
        <v>0.01</v>
      </c>
      <c r="W36">
        <f t="shared" si="34"/>
        <v>1.003091322235836E-2</v>
      </c>
      <c r="X36">
        <f t="shared" si="35"/>
        <v>4.2058755279101891E-3</v>
      </c>
      <c r="Y36">
        <f t="shared" si="36"/>
        <v>1.003091322235836E-4</v>
      </c>
      <c r="Z36">
        <f t="shared" si="37"/>
        <v>5.7247285622245873E-3</v>
      </c>
      <c r="AB36">
        <f t="shared" si="38"/>
        <v>-941.56363179740913</v>
      </c>
      <c r="AC36">
        <f t="shared" si="30"/>
        <v>-859.59521405368616</v>
      </c>
      <c r="AE36">
        <f t="shared" si="43"/>
        <v>0</v>
      </c>
      <c r="AF36">
        <f t="shared" si="44"/>
        <v>0</v>
      </c>
      <c r="AG36">
        <f t="shared" si="45"/>
        <v>-7.1559107027807337E-2</v>
      </c>
      <c r="AH36">
        <f t="shared" si="46"/>
        <v>-210.29377639550944</v>
      </c>
      <c r="AI36">
        <f t="shared" si="39"/>
        <v>-210.36533550253725</v>
      </c>
      <c r="AJ36">
        <f t="shared" si="47"/>
        <v>-81.968417743722966</v>
      </c>
      <c r="AK36">
        <f t="shared" ref="AK36:AK69" si="59">G36*SUM(AB36:AB36, AE36:AF36)</f>
        <v>-65.909454225818649</v>
      </c>
      <c r="AL36">
        <f t="shared" si="40"/>
        <v>-358.24320747207889</v>
      </c>
      <c r="AN36">
        <f t="shared" si="48"/>
        <v>0</v>
      </c>
      <c r="AO36">
        <f t="shared" si="49"/>
        <v>0</v>
      </c>
      <c r="AP36">
        <f t="shared" si="50"/>
        <v>-4.3487506448962685E-3</v>
      </c>
      <c r="AQ36">
        <f t="shared" si="51"/>
        <v>-12.779857570920631</v>
      </c>
      <c r="AR36">
        <f t="shared" si="52"/>
        <v>-12.784206321565527</v>
      </c>
      <c r="AS36">
        <f t="shared" si="53"/>
        <v>-4.9813395433459533</v>
      </c>
      <c r="AT36">
        <f t="shared" si="54"/>
        <v>-4.0054130560616148</v>
      </c>
      <c r="AU36">
        <f t="shared" si="55"/>
        <v>-21.770958920973097</v>
      </c>
      <c r="AW36">
        <v>33</v>
      </c>
      <c r="AX36">
        <f>IF(Z36&gt;0, (R36*SUMPRODUCT(K36:$K$98, X36:$X$98)-K36*$AZ$3)/Z36, 0)</f>
        <v>-150154.7548866935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41"/>
        <v>50000</v>
      </c>
      <c r="S37">
        <f t="shared" si="42"/>
        <v>-241334.57259892629</v>
      </c>
      <c r="U37">
        <f t="shared" si="57"/>
        <v>0.42725776900000001</v>
      </c>
      <c r="V37">
        <f t="shared" si="58"/>
        <v>0.01</v>
      </c>
      <c r="W37">
        <f t="shared" si="34"/>
        <v>5.7247285622245873E-3</v>
      </c>
      <c r="X37">
        <f t="shared" si="35"/>
        <v>2.4459347536266549E-3</v>
      </c>
      <c r="Y37">
        <f t="shared" si="36"/>
        <v>5.7247285622245876E-5</v>
      </c>
      <c r="Z37">
        <f t="shared" si="37"/>
        <v>3.2215465229756867E-3</v>
      </c>
      <c r="AB37">
        <f t="shared" si="38"/>
        <v>-859.59521405368616</v>
      </c>
      <c r="AC37">
        <f t="shared" si="30"/>
        <v>-777.47055322989445</v>
      </c>
      <c r="AE37">
        <f t="shared" si="43"/>
        <v>0</v>
      </c>
      <c r="AF37">
        <f t="shared" si="44"/>
        <v>0</v>
      </c>
      <c r="AG37">
        <f t="shared" si="45"/>
        <v>-4.0269331537196085E-2</v>
      </c>
      <c r="AH37">
        <f t="shared" si="46"/>
        <v>-122.29673768133274</v>
      </c>
      <c r="AI37">
        <f t="shared" si="39"/>
        <v>-122.33700701286993</v>
      </c>
      <c r="AJ37">
        <f t="shared" si="47"/>
        <v>-82.124660823791714</v>
      </c>
      <c r="AK37">
        <f t="shared" si="59"/>
        <v>-60.171664983758035</v>
      </c>
      <c r="AL37">
        <f t="shared" si="40"/>
        <v>-264.6333328204197</v>
      </c>
      <c r="AN37">
        <f t="shared" si="48"/>
        <v>0</v>
      </c>
      <c r="AO37">
        <f t="shared" si="49"/>
        <v>0</v>
      </c>
      <c r="AP37">
        <f t="shared" si="50"/>
        <v>-2.1850228928317994E-3</v>
      </c>
      <c r="AQ37">
        <f t="shared" si="51"/>
        <v>-6.6358482088417539</v>
      </c>
      <c r="AR37">
        <f t="shared" si="52"/>
        <v>-6.6380332317345854</v>
      </c>
      <c r="AS37">
        <f t="shared" si="53"/>
        <v>-4.4561023765761334</v>
      </c>
      <c r="AT37">
        <f t="shared" si="54"/>
        <v>-3.2649279357387475</v>
      </c>
      <c r="AU37">
        <f t="shared" si="55"/>
        <v>-14.359063544049466</v>
      </c>
      <c r="AW37">
        <v>34</v>
      </c>
      <c r="AX37">
        <f>IF(Z37&gt;0, (R37*SUMPRODUCT(K37:$K$98, X37:$X$98)-K37*$AZ$3)/Z37, 0)</f>
        <v>-241334.57259892629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0.43603590599999997</v>
      </c>
      <c r="Q38" s="5">
        <f t="shared" si="60"/>
        <v>12.5</v>
      </c>
      <c r="R38">
        <f t="shared" si="41"/>
        <v>50000</v>
      </c>
      <c r="S38">
        <f t="shared" si="42"/>
        <v>-391887.23250896292</v>
      </c>
      <c r="U38">
        <f t="shared" si="57"/>
        <v>0.43603590599999997</v>
      </c>
      <c r="V38">
        <f t="shared" si="58"/>
        <v>0.01</v>
      </c>
      <c r="W38">
        <f t="shared" si="34"/>
        <v>3.2215465229756867E-3</v>
      </c>
      <c r="X38">
        <f t="shared" si="35"/>
        <v>1.4047099568668532E-3</v>
      </c>
      <c r="Y38">
        <f t="shared" si="36"/>
        <v>3.2215465229756868E-5</v>
      </c>
      <c r="Z38">
        <f t="shared" si="37"/>
        <v>1.7846211008790767E-3</v>
      </c>
      <c r="AB38">
        <f t="shared" si="38"/>
        <v>-777.47055322989445</v>
      </c>
      <c r="AC38">
        <f t="shared" si="30"/>
        <v>-699.37022430060006</v>
      </c>
      <c r="AE38">
        <f t="shared" si="43"/>
        <v>0</v>
      </c>
      <c r="AF38">
        <f t="shared" si="44"/>
        <v>0</v>
      </c>
      <c r="AG38">
        <f t="shared" si="45"/>
        <v>-2.2307763760988458E-2</v>
      </c>
      <c r="AH38">
        <f t="shared" si="46"/>
        <v>-70.235497843342657</v>
      </c>
      <c r="AI38">
        <f t="shared" si="39"/>
        <v>-70.257805607103649</v>
      </c>
      <c r="AJ38">
        <f t="shared" si="47"/>
        <v>-78.100328929294392</v>
      </c>
      <c r="AK38">
        <f t="shared" si="59"/>
        <v>-54.422938726092617</v>
      </c>
      <c r="AL38">
        <f t="shared" si="40"/>
        <v>-202.78107326249065</v>
      </c>
      <c r="AN38">
        <f t="shared" si="48"/>
        <v>0</v>
      </c>
      <c r="AO38">
        <f t="shared" si="49"/>
        <v>0</v>
      </c>
      <c r="AP38">
        <f t="shared" si="50"/>
        <v>-1.0807359171400239E-3</v>
      </c>
      <c r="AQ38">
        <f t="shared" si="51"/>
        <v>-3.4026729882380509</v>
      </c>
      <c r="AR38">
        <f t="shared" si="52"/>
        <v>-3.4037537241551914</v>
      </c>
      <c r="AS38">
        <f t="shared" si="53"/>
        <v>-3.7836975287476546</v>
      </c>
      <c r="AT38">
        <f t="shared" si="54"/>
        <v>-2.6366078298021591</v>
      </c>
      <c r="AU38">
        <f t="shared" si="55"/>
        <v>-9.8240590827050056</v>
      </c>
      <c r="AW38">
        <v>35</v>
      </c>
      <c r="AX38">
        <f>IF(Z38&gt;0, (R38*SUMPRODUCT(K38:$K$98, X38:$X$98)-K38*$AZ$3)/Z38, 0)</f>
        <v>-391887.23250896292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0.445743585</v>
      </c>
      <c r="Q39" s="5">
        <f t="shared" si="60"/>
        <v>12.5</v>
      </c>
      <c r="R39">
        <f t="shared" si="41"/>
        <v>50000</v>
      </c>
      <c r="S39">
        <f t="shared" si="42"/>
        <v>-645651.28756193537</v>
      </c>
      <c r="U39">
        <f t="shared" si="57"/>
        <v>0.445743585</v>
      </c>
      <c r="V39">
        <f t="shared" si="58"/>
        <v>0.01</v>
      </c>
      <c r="W39">
        <f t="shared" si="34"/>
        <v>1.7846211008790767E-3</v>
      </c>
      <c r="X39">
        <f t="shared" si="35"/>
        <v>7.9548340737248626E-4</v>
      </c>
      <c r="Y39">
        <f t="shared" si="36"/>
        <v>1.7846211008790768E-5</v>
      </c>
      <c r="Z39">
        <f t="shared" si="37"/>
        <v>9.7129148249779963E-4</v>
      </c>
      <c r="AB39">
        <f t="shared" si="38"/>
        <v>-699.37022430060006</v>
      </c>
      <c r="AC39">
        <f t="shared" si="30"/>
        <v>-627.11559627264535</v>
      </c>
      <c r="AE39">
        <f t="shared" si="43"/>
        <v>0</v>
      </c>
      <c r="AF39">
        <f t="shared" si="44"/>
        <v>0</v>
      </c>
      <c r="AG39">
        <f t="shared" si="45"/>
        <v>-1.2141143531222495E-2</v>
      </c>
      <c r="AH39">
        <f t="shared" si="46"/>
        <v>-39.774170368624311</v>
      </c>
      <c r="AI39">
        <f t="shared" si="39"/>
        <v>-39.786311512155535</v>
      </c>
      <c r="AJ39">
        <f t="shared" si="47"/>
        <v>-72.254628027954709</v>
      </c>
      <c r="AK39">
        <f t="shared" si="59"/>
        <v>-48.955915701042009</v>
      </c>
      <c r="AL39">
        <f t="shared" si="40"/>
        <v>-160.99685524115225</v>
      </c>
      <c r="AN39">
        <f t="shared" si="48"/>
        <v>0</v>
      </c>
      <c r="AO39">
        <f t="shared" si="49"/>
        <v>0</v>
      </c>
      <c r="AP39">
        <f t="shared" si="50"/>
        <v>-5.2517629984318427E-4</v>
      </c>
      <c r="AQ39">
        <f t="shared" si="51"/>
        <v>-1.7204682219437755</v>
      </c>
      <c r="AR39">
        <f t="shared" si="52"/>
        <v>-1.7209933982436187</v>
      </c>
      <c r="AS39">
        <f t="shared" si="53"/>
        <v>-3.1254402105273567</v>
      </c>
      <c r="AT39">
        <f t="shared" si="54"/>
        <v>-2.1176330382051991</v>
      </c>
      <c r="AU39">
        <f t="shared" si="55"/>
        <v>-6.9640666469761747</v>
      </c>
      <c r="AW39">
        <v>36</v>
      </c>
      <c r="AX39">
        <f>IF(Z39&gt;0, (R39*SUMPRODUCT(K39:$K$98, X39:$X$98)-K39*$AZ$3)/Z39, 0)</f>
        <v>-645651.28756193537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0.45538508599999999</v>
      </c>
      <c r="Q40" s="5">
        <f t="shared" si="60"/>
        <v>12.5</v>
      </c>
      <c r="R40">
        <f t="shared" si="41"/>
        <v>50000</v>
      </c>
      <c r="S40">
        <f t="shared" si="42"/>
        <v>-1080917.9046197</v>
      </c>
      <c r="U40">
        <f t="shared" si="57"/>
        <v>0.45538508599999999</v>
      </c>
      <c r="V40">
        <f t="shared" si="58"/>
        <v>0.01</v>
      </c>
      <c r="W40">
        <f t="shared" si="34"/>
        <v>9.7129148249779963E-4</v>
      </c>
      <c r="X40">
        <f t="shared" si="35"/>
        <v>4.4231165528832797E-4</v>
      </c>
      <c r="Y40">
        <f t="shared" si="36"/>
        <v>9.7129148249779963E-6</v>
      </c>
      <c r="Z40">
        <f t="shared" si="37"/>
        <v>5.1926691238449369E-4</v>
      </c>
      <c r="AB40">
        <f t="shared" si="38"/>
        <v>-627.11559627264535</v>
      </c>
      <c r="AC40">
        <f t="shared" si="30"/>
        <v>-561.28490287298825</v>
      </c>
      <c r="AE40">
        <f t="shared" si="43"/>
        <v>0</v>
      </c>
      <c r="AF40">
        <f t="shared" si="44"/>
        <v>0</v>
      </c>
      <c r="AG40">
        <f t="shared" si="45"/>
        <v>-6.4908364048061711E-3</v>
      </c>
      <c r="AH40">
        <f t="shared" si="46"/>
        <v>-22.115582764416398</v>
      </c>
      <c r="AI40">
        <f t="shared" si="39"/>
        <v>-22.122073600821203</v>
      </c>
      <c r="AJ40">
        <f t="shared" si="47"/>
        <v>-65.830693399657093</v>
      </c>
      <c r="AK40">
        <f t="shared" si="59"/>
        <v>-43.898091739085181</v>
      </c>
      <c r="AL40">
        <f t="shared" si="40"/>
        <v>-131.85085873956348</v>
      </c>
      <c r="AN40">
        <f t="shared" si="48"/>
        <v>0</v>
      </c>
      <c r="AO40">
        <f t="shared" si="49"/>
        <v>0</v>
      </c>
      <c r="AP40">
        <f t="shared" si="50"/>
        <v>-2.5068489497812697E-4</v>
      </c>
      <c r="AQ40">
        <f t="shared" si="51"/>
        <v>-0.85413376596160806</v>
      </c>
      <c r="AR40">
        <f t="shared" si="52"/>
        <v>-0.8543844508565861</v>
      </c>
      <c r="AS40">
        <f t="shared" si="53"/>
        <v>-2.5424705588036027</v>
      </c>
      <c r="AT40">
        <f t="shared" si="54"/>
        <v>-1.6954037709538252</v>
      </c>
      <c r="AU40">
        <f t="shared" si="55"/>
        <v>-5.0922587806140136</v>
      </c>
      <c r="AW40">
        <v>37</v>
      </c>
      <c r="AX40">
        <f>IF(Z40&gt;0, (R40*SUMPRODUCT(K40:$K$98, X40:$X$98)-K40*$AZ$3)/Z40, 0)</f>
        <v>-1080917.9046197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0.465797664</v>
      </c>
      <c r="Q41" s="5">
        <f t="shared" si="60"/>
        <v>12.5</v>
      </c>
      <c r="R41">
        <f t="shared" si="41"/>
        <v>50000</v>
      </c>
      <c r="S41">
        <f t="shared" si="42"/>
        <v>-1843584.8190527954</v>
      </c>
      <c r="U41">
        <f t="shared" si="57"/>
        <v>0.465797664</v>
      </c>
      <c r="V41">
        <f t="shared" si="58"/>
        <v>0.01</v>
      </c>
      <c r="W41">
        <f t="shared" si="34"/>
        <v>5.1926691238449369E-4</v>
      </c>
      <c r="X41">
        <f t="shared" si="35"/>
        <v>2.4187331478118984E-4</v>
      </c>
      <c r="Y41">
        <f t="shared" si="36"/>
        <v>5.1926691238449367E-6</v>
      </c>
      <c r="Z41">
        <f t="shared" si="37"/>
        <v>2.7220092847945896E-4</v>
      </c>
      <c r="AB41">
        <f t="shared" si="38"/>
        <v>-561.28490287298825</v>
      </c>
      <c r="AC41">
        <f t="shared" si="30"/>
        <v>-501.82549947680627</v>
      </c>
      <c r="AE41">
        <f t="shared" si="43"/>
        <v>0</v>
      </c>
      <c r="AF41">
        <f t="shared" si="44"/>
        <v>0</v>
      </c>
      <c r="AG41">
        <f t="shared" si="45"/>
        <v>-3.4025116059932369E-3</v>
      </c>
      <c r="AH41">
        <f t="shared" si="46"/>
        <v>-12.093665739059492</v>
      </c>
      <c r="AI41">
        <f t="shared" si="39"/>
        <v>-12.097068250665485</v>
      </c>
      <c r="AJ41">
        <f t="shared" si="47"/>
        <v>-59.459403396181983</v>
      </c>
      <c r="AK41">
        <f t="shared" si="59"/>
        <v>-39.289943201109182</v>
      </c>
      <c r="AL41">
        <f t="shared" si="40"/>
        <v>-110.84641484795665</v>
      </c>
      <c r="AN41">
        <f t="shared" si="48"/>
        <v>0</v>
      </c>
      <c r="AO41">
        <f t="shared" si="49"/>
        <v>0</v>
      </c>
      <c r="AP41">
        <f t="shared" si="50"/>
        <v>-1.1733000673879359E-4</v>
      </c>
      <c r="AQ41">
        <f t="shared" si="51"/>
        <v>-0.41703013743177453</v>
      </c>
      <c r="AR41">
        <f t="shared" si="52"/>
        <v>-0.41714746743851328</v>
      </c>
      <c r="AS41">
        <f t="shared" si="53"/>
        <v>-2.0503595605288716</v>
      </c>
      <c r="AT41">
        <f t="shared" si="54"/>
        <v>-1.3548489569978326</v>
      </c>
      <c r="AU41">
        <f t="shared" si="55"/>
        <v>-3.8223559849652178</v>
      </c>
      <c r="AW41">
        <v>38</v>
      </c>
      <c r="AX41">
        <f>IF(Z41&gt;0, (R41*SUMPRODUCT(K41:$K$98, X41:$X$98)-K41*$AZ$3)/Z41, 0)</f>
        <v>-1843584.8190527954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0.47670810299999999</v>
      </c>
      <c r="Q42" s="5">
        <f t="shared" si="60"/>
        <v>12.5</v>
      </c>
      <c r="R42">
        <f t="shared" si="41"/>
        <v>50000</v>
      </c>
      <c r="S42">
        <f t="shared" si="42"/>
        <v>-3209246.1473598494</v>
      </c>
      <c r="U42">
        <f t="shared" si="57"/>
        <v>0.47670810299999999</v>
      </c>
      <c r="V42">
        <f t="shared" si="58"/>
        <v>0.01</v>
      </c>
      <c r="W42">
        <f t="shared" si="34"/>
        <v>2.7220092847945896E-4</v>
      </c>
      <c r="X42">
        <f t="shared" si="35"/>
        <v>1.2976038825028154E-4</v>
      </c>
      <c r="Y42">
        <f t="shared" si="36"/>
        <v>2.7220092847945895E-6</v>
      </c>
      <c r="Z42">
        <f t="shared" si="37"/>
        <v>1.3971853094438283E-4</v>
      </c>
      <c r="AB42">
        <f t="shared" si="38"/>
        <v>-501.82549947680627</v>
      </c>
      <c r="AC42">
        <f t="shared" si="30"/>
        <v>-448.39115714803847</v>
      </c>
      <c r="AE42">
        <f t="shared" si="43"/>
        <v>0</v>
      </c>
      <c r="AF42">
        <f t="shared" si="44"/>
        <v>0</v>
      </c>
      <c r="AG42">
        <f t="shared" si="45"/>
        <v>-1.7464816368047854E-3</v>
      </c>
      <c r="AH42">
        <f t="shared" si="46"/>
        <v>-6.4880194125140767</v>
      </c>
      <c r="AI42">
        <f t="shared" si="39"/>
        <v>-6.4897658941508816</v>
      </c>
      <c r="AJ42">
        <f t="shared" si="47"/>
        <v>-53.434342328767798</v>
      </c>
      <c r="AK42">
        <f t="shared" si="59"/>
        <v>-35.127784963376442</v>
      </c>
      <c r="AL42">
        <f t="shared" si="40"/>
        <v>-95.051893186295118</v>
      </c>
      <c r="AN42">
        <f t="shared" si="48"/>
        <v>0</v>
      </c>
      <c r="AO42">
        <f t="shared" si="49"/>
        <v>0</v>
      </c>
      <c r="AP42">
        <f t="shared" si="50"/>
        <v>-5.3771912262480486E-5</v>
      </c>
      <c r="AQ42">
        <f t="shared" si="51"/>
        <v>-0.19975773191938392</v>
      </c>
      <c r="AR42">
        <f t="shared" si="52"/>
        <v>-0.19981150383164639</v>
      </c>
      <c r="AS42">
        <f t="shared" si="53"/>
        <v>-1.6451743361943012</v>
      </c>
      <c r="AT42">
        <f t="shared" si="54"/>
        <v>-1.0815390962150102</v>
      </c>
      <c r="AU42">
        <f t="shared" si="55"/>
        <v>-2.9265249362409578</v>
      </c>
      <c r="AW42">
        <v>39</v>
      </c>
      <c r="AX42">
        <f>IF(Z42&gt;0, (R42*SUMPRODUCT(K42:$K$98, X42:$X$98)-K42*$AZ$3)/Z42, 0)</f>
        <v>-3209246.1473598494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0.48798100799999999</v>
      </c>
      <c r="Q43" s="5">
        <f t="shared" si="60"/>
        <v>12.5</v>
      </c>
      <c r="R43">
        <f t="shared" si="41"/>
        <v>50000</v>
      </c>
      <c r="S43">
        <f t="shared" si="42"/>
        <v>-5710031.2108333278</v>
      </c>
      <c r="U43">
        <f t="shared" si="57"/>
        <v>0.48798100799999999</v>
      </c>
      <c r="V43">
        <f t="shared" si="58"/>
        <v>0.01</v>
      </c>
      <c r="W43">
        <f t="shared" si="34"/>
        <v>1.3971853094438283E-4</v>
      </c>
      <c r="X43">
        <f t="shared" si="35"/>
        <v>6.8179989566519126E-5</v>
      </c>
      <c r="Y43">
        <f t="shared" si="36"/>
        <v>1.3971853094438282E-6</v>
      </c>
      <c r="Z43">
        <f t="shared" si="37"/>
        <v>7.0141356068419871E-5</v>
      </c>
      <c r="AB43">
        <f t="shared" si="38"/>
        <v>-448.39115714803847</v>
      </c>
      <c r="AC43">
        <f t="shared" si="30"/>
        <v>-400.50933232085112</v>
      </c>
      <c r="AE43">
        <f t="shared" si="43"/>
        <v>0</v>
      </c>
      <c r="AF43">
        <f t="shared" si="44"/>
        <v>0</v>
      </c>
      <c r="AG43">
        <f t="shared" si="45"/>
        <v>-8.7676695085524834E-4</v>
      </c>
      <c r="AH43">
        <f t="shared" si="46"/>
        <v>-3.4089994783259563</v>
      </c>
      <c r="AI43">
        <f t="shared" si="39"/>
        <v>-3.4098762452768114</v>
      </c>
      <c r="AJ43">
        <f t="shared" si="47"/>
        <v>-47.881824827187359</v>
      </c>
      <c r="AK43">
        <f t="shared" si="59"/>
        <v>-31.387381000362698</v>
      </c>
      <c r="AL43">
        <f t="shared" si="40"/>
        <v>-82.679082072826873</v>
      </c>
      <c r="AN43">
        <f t="shared" si="48"/>
        <v>0</v>
      </c>
      <c r="AO43">
        <f t="shared" si="49"/>
        <v>0</v>
      </c>
      <c r="AP43">
        <f t="shared" si="50"/>
        <v>-2.4102251064216865E-5</v>
      </c>
      <c r="AQ43">
        <f t="shared" si="51"/>
        <v>-9.3713114099759964E-2</v>
      </c>
      <c r="AR43">
        <f t="shared" si="52"/>
        <v>-9.3737216350824173E-2</v>
      </c>
      <c r="AS43">
        <f t="shared" si="53"/>
        <v>-1.3162674097968525</v>
      </c>
      <c r="AT43">
        <f t="shared" si="54"/>
        <v>-0.86283651132268679</v>
      </c>
      <c r="AU43">
        <f t="shared" si="55"/>
        <v>-2.2728411374703636</v>
      </c>
      <c r="AW43">
        <v>40</v>
      </c>
      <c r="AX43">
        <f>IF(Z43&gt;0, (R43*SUMPRODUCT(K43:$K$98, X43:$X$98)-K43*$AZ$3)/Z43, 0)</f>
        <v>-5710031.2108333278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0.50007659900000001</v>
      </c>
      <c r="Q44" s="5">
        <f t="shared" si="60"/>
        <v>12.5</v>
      </c>
      <c r="R44">
        <f t="shared" si="41"/>
        <v>50000</v>
      </c>
      <c r="S44">
        <f t="shared" si="42"/>
        <v>-10408397.976728721</v>
      </c>
      <c r="U44">
        <f t="shared" si="57"/>
        <v>0.50007659900000001</v>
      </c>
      <c r="V44">
        <f t="shared" si="58"/>
        <v>0.01</v>
      </c>
      <c r="W44">
        <f t="shared" si="34"/>
        <v>7.0141356068419871E-5</v>
      </c>
      <c r="X44">
        <f t="shared" si="35"/>
        <v>3.507605079194342E-5</v>
      </c>
      <c r="Y44">
        <f t="shared" si="36"/>
        <v>7.0141356068419873E-7</v>
      </c>
      <c r="Z44">
        <f t="shared" si="37"/>
        <v>3.4363891715792253E-5</v>
      </c>
      <c r="AB44">
        <f t="shared" si="38"/>
        <v>-400.50933232085112</v>
      </c>
      <c r="AC44">
        <f t="shared" si="30"/>
        <v>-357.67306100717695</v>
      </c>
      <c r="AE44">
        <f t="shared" si="43"/>
        <v>0</v>
      </c>
      <c r="AF44">
        <f t="shared" si="44"/>
        <v>0</v>
      </c>
      <c r="AG44">
        <f t="shared" si="45"/>
        <v>-4.2954864644740318E-4</v>
      </c>
      <c r="AH44">
        <f t="shared" si="46"/>
        <v>-1.753802539597171</v>
      </c>
      <c r="AI44">
        <f t="shared" si="39"/>
        <v>-1.7542320882436184</v>
      </c>
      <c r="AJ44">
        <f t="shared" si="47"/>
        <v>-42.83627131367416</v>
      </c>
      <c r="AK44">
        <f t="shared" si="59"/>
        <v>-28.035653262459579</v>
      </c>
      <c r="AL44">
        <f t="shared" si="40"/>
        <v>-72.626156664377362</v>
      </c>
      <c r="AN44">
        <f t="shared" si="48"/>
        <v>0</v>
      </c>
      <c r="AO44">
        <f t="shared" si="49"/>
        <v>0</v>
      </c>
      <c r="AP44">
        <f t="shared" si="50"/>
        <v>-1.054308644030089E-5</v>
      </c>
      <c r="AQ44">
        <f t="shared" si="51"/>
        <v>-4.304632764442036E-2</v>
      </c>
      <c r="AR44">
        <f t="shared" si="52"/>
        <v>-4.3056870730860661E-2</v>
      </c>
      <c r="AS44">
        <f t="shared" si="53"/>
        <v>-1.051397821819346</v>
      </c>
      <c r="AT44">
        <f t="shared" si="54"/>
        <v>-0.68812302914009549</v>
      </c>
      <c r="AU44">
        <f t="shared" si="55"/>
        <v>-1.7825777216903023</v>
      </c>
      <c r="AW44">
        <v>41</v>
      </c>
      <c r="AX44">
        <f>IF(Z44&gt;0, (R44*SUMPRODUCT(K44:$K$98, X44:$X$98)-K44*$AZ$3)/Z44, 0)</f>
        <v>-10408397.976728721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0.512515834</v>
      </c>
      <c r="Q45" s="5">
        <f t="shared" si="60"/>
        <v>12.5</v>
      </c>
      <c r="R45">
        <f t="shared" si="41"/>
        <v>50000</v>
      </c>
      <c r="S45">
        <f t="shared" si="42"/>
        <v>-19464992.391100042</v>
      </c>
      <c r="U45">
        <f t="shared" si="57"/>
        <v>0.512515834</v>
      </c>
      <c r="V45">
        <f t="shared" si="58"/>
        <v>0.01</v>
      </c>
      <c r="W45">
        <f t="shared" si="34"/>
        <v>3.4363891715792253E-5</v>
      </c>
      <c r="X45">
        <f t="shared" si="35"/>
        <v>1.7612038622204959E-5</v>
      </c>
      <c r="Y45">
        <f t="shared" si="36"/>
        <v>3.4363891715792253E-7</v>
      </c>
      <c r="Z45">
        <f t="shared" si="37"/>
        <v>1.6408214176429372E-5</v>
      </c>
      <c r="AB45">
        <f t="shared" si="38"/>
        <v>-357.67306100717695</v>
      </c>
      <c r="AC45">
        <f t="shared" si="30"/>
        <v>-319.38576409573756</v>
      </c>
      <c r="AE45">
        <f t="shared" si="43"/>
        <v>0</v>
      </c>
      <c r="AF45">
        <f t="shared" si="44"/>
        <v>0</v>
      </c>
      <c r="AG45">
        <f t="shared" si="45"/>
        <v>-2.0510267720536714E-4</v>
      </c>
      <c r="AH45">
        <f t="shared" si="46"/>
        <v>-0.88060193111024798</v>
      </c>
      <c r="AI45">
        <f t="shared" si="39"/>
        <v>-0.8808070337874534</v>
      </c>
      <c r="AJ45">
        <f t="shared" si="47"/>
        <v>-38.287296911439398</v>
      </c>
      <c r="AK45">
        <f t="shared" si="59"/>
        <v>-25.037114270502389</v>
      </c>
      <c r="AL45">
        <f t="shared" si="40"/>
        <v>-64.205218215729246</v>
      </c>
      <c r="AN45">
        <f t="shared" si="48"/>
        <v>0</v>
      </c>
      <c r="AO45">
        <f t="shared" si="49"/>
        <v>0</v>
      </c>
      <c r="AP45">
        <f t="shared" si="50"/>
        <v>-4.4947828892973024E-6</v>
      </c>
      <c r="AQ45">
        <f t="shared" si="51"/>
        <v>-1.9298209785303222E-2</v>
      </c>
      <c r="AR45">
        <f t="shared" si="52"/>
        <v>-1.9302704568192521E-2</v>
      </c>
      <c r="AS45">
        <f t="shared" si="53"/>
        <v>-0.83905821893620758</v>
      </c>
      <c r="AT45">
        <f t="shared" si="54"/>
        <v>-0.54868319786851905</v>
      </c>
      <c r="AU45">
        <f t="shared" si="55"/>
        <v>-1.4070441213729192</v>
      </c>
      <c r="AW45">
        <v>42</v>
      </c>
      <c r="AX45">
        <f>IF(Z45&gt;0, (R45*SUMPRODUCT(K45:$K$98, X45:$X$98)-K45*$AZ$3)/Z45, 0)</f>
        <v>-19464992.391100042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0.52569093300000003</v>
      </c>
      <c r="Q46" s="5">
        <f t="shared" si="60"/>
        <v>12.5</v>
      </c>
      <c r="R46">
        <f t="shared" si="41"/>
        <v>50000</v>
      </c>
      <c r="S46">
        <f t="shared" si="42"/>
        <v>-37432853.227241859</v>
      </c>
      <c r="U46">
        <f t="shared" si="57"/>
        <v>0.52569093300000003</v>
      </c>
      <c r="V46">
        <f t="shared" si="58"/>
        <v>0.01</v>
      </c>
      <c r="W46">
        <f t="shared" si="34"/>
        <v>1.6408214176429372E-5</v>
      </c>
      <c r="X46">
        <f t="shared" si="35"/>
        <v>8.6256494192709835E-6</v>
      </c>
      <c r="Y46">
        <f t="shared" si="36"/>
        <v>1.6408214176429372E-7</v>
      </c>
      <c r="Z46">
        <f t="shared" si="37"/>
        <v>7.6184826153940941E-6</v>
      </c>
      <c r="AB46">
        <f t="shared" si="38"/>
        <v>-319.38576409573756</v>
      </c>
      <c r="AC46">
        <f t="shared" si="30"/>
        <v>-285.18154155634079</v>
      </c>
      <c r="AE46">
        <f t="shared" si="43"/>
        <v>0</v>
      </c>
      <c r="AF46">
        <f t="shared" si="44"/>
        <v>0</v>
      </c>
      <c r="AG46">
        <f t="shared" si="45"/>
        <v>-9.5231032692426169E-5</v>
      </c>
      <c r="AH46">
        <f t="shared" si="46"/>
        <v>-0.43128247096354916</v>
      </c>
      <c r="AI46">
        <f t="shared" si="39"/>
        <v>-0.43137770199624159</v>
      </c>
      <c r="AJ46">
        <f t="shared" si="47"/>
        <v>-34.204222539396767</v>
      </c>
      <c r="AK46">
        <f t="shared" si="59"/>
        <v>-22.357003486701633</v>
      </c>
      <c r="AL46">
        <f t="shared" si="40"/>
        <v>-56.992603728094636</v>
      </c>
      <c r="AN46">
        <f t="shared" si="48"/>
        <v>0</v>
      </c>
      <c r="AO46">
        <f t="shared" si="49"/>
        <v>0</v>
      </c>
      <c r="AP46">
        <f t="shared" si="50"/>
        <v>-1.8633646872296376E-6</v>
      </c>
      <c r="AQ46">
        <f t="shared" si="51"/>
        <v>-8.4388093239540513E-3</v>
      </c>
      <c r="AR46">
        <f t="shared" si="52"/>
        <v>-8.4406726886412809E-3</v>
      </c>
      <c r="AS46">
        <f t="shared" si="53"/>
        <v>-0.66926650517279207</v>
      </c>
      <c r="AT46">
        <f t="shared" si="54"/>
        <v>-0.43745457369909324</v>
      </c>
      <c r="AU46">
        <f t="shared" si="55"/>
        <v>-1.1151617515605265</v>
      </c>
      <c r="AW46">
        <v>43</v>
      </c>
      <c r="AX46">
        <f>IF(Z46&gt;0, (R46*SUMPRODUCT(K46:$K$98, X46:$X$98)-K46*$AZ$3)/Z46, 0)</f>
        <v>-37432853.227241859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0.53963832300000003</v>
      </c>
      <c r="Q47" s="5">
        <f t="shared" si="60"/>
        <v>12.5</v>
      </c>
      <c r="R47">
        <f t="shared" si="41"/>
        <v>50000</v>
      </c>
      <c r="S47">
        <f t="shared" si="42"/>
        <v>-74213895.94076696</v>
      </c>
      <c r="U47">
        <f t="shared" si="57"/>
        <v>0.53963832300000003</v>
      </c>
      <c r="V47">
        <f t="shared" si="58"/>
        <v>0.01</v>
      </c>
      <c r="W47">
        <f t="shared" si="34"/>
        <v>7.6184826153940941E-6</v>
      </c>
      <c r="X47">
        <f t="shared" si="35"/>
        <v>4.1112251823759232E-6</v>
      </c>
      <c r="Y47">
        <f t="shared" si="36"/>
        <v>7.618482615394094E-8</v>
      </c>
      <c r="Z47">
        <f t="shared" si="37"/>
        <v>3.4310726068642298E-6</v>
      </c>
      <c r="AB47">
        <f t="shared" si="38"/>
        <v>-285.18154155634079</v>
      </c>
      <c r="AC47">
        <f t="shared" si="30"/>
        <v>-254.63326541103797</v>
      </c>
      <c r="AE47">
        <f t="shared" si="43"/>
        <v>0</v>
      </c>
      <c r="AF47">
        <f t="shared" si="44"/>
        <v>0</v>
      </c>
      <c r="AG47">
        <f t="shared" si="45"/>
        <v>-4.288840758580287E-5</v>
      </c>
      <c r="AH47">
        <f t="shared" si="46"/>
        <v>-0.20556125911879616</v>
      </c>
      <c r="AI47">
        <f t="shared" si="39"/>
        <v>-0.20560414752638195</v>
      </c>
      <c r="AJ47">
        <f t="shared" si="47"/>
        <v>-30.548276145302822</v>
      </c>
      <c r="AK47">
        <f t="shared" si="59"/>
        <v>-19.962707908943859</v>
      </c>
      <c r="AL47">
        <f t="shared" si="40"/>
        <v>-50.716588201773064</v>
      </c>
      <c r="AN47">
        <f t="shared" si="48"/>
        <v>0</v>
      </c>
      <c r="AO47">
        <f t="shared" si="49"/>
        <v>0</v>
      </c>
      <c r="AP47">
        <f t="shared" si="50"/>
        <v>-7.4927504053867839E-7</v>
      </c>
      <c r="AQ47">
        <f t="shared" si="51"/>
        <v>-3.5912249819786469E-3</v>
      </c>
      <c r="AR47">
        <f t="shared" si="52"/>
        <v>-3.5919742570191854E-3</v>
      </c>
      <c r="AS47">
        <f t="shared" si="53"/>
        <v>-0.53368875497106039</v>
      </c>
      <c r="AT47">
        <f t="shared" si="54"/>
        <v>-0.34875528422946228</v>
      </c>
      <c r="AU47">
        <f t="shared" si="55"/>
        <v>-0.8860360134575419</v>
      </c>
      <c r="AW47">
        <v>44</v>
      </c>
      <c r="AX47">
        <f>IF(Z47&gt;0, (R47*SUMPRODUCT(K47:$K$98, X47:$X$98)-K47*$AZ$3)/Z47, 0)</f>
        <v>-74213895.94076696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0.55384314300000004</v>
      </c>
      <c r="Q48" s="5">
        <f t="shared" si="60"/>
        <v>12.5</v>
      </c>
      <c r="R48">
        <f t="shared" si="41"/>
        <v>50000</v>
      </c>
      <c r="S48">
        <f t="shared" si="42"/>
        <v>-151925309.74155715</v>
      </c>
      <c r="U48">
        <f t="shared" si="57"/>
        <v>0.55384314300000004</v>
      </c>
      <c r="V48">
        <f t="shared" si="58"/>
        <v>0.01</v>
      </c>
      <c r="W48">
        <f t="shared" si="34"/>
        <v>3.4310726068642298E-6</v>
      </c>
      <c r="X48">
        <f t="shared" si="35"/>
        <v>1.9002760364468886E-6</v>
      </c>
      <c r="Y48">
        <f t="shared" si="36"/>
        <v>3.43107260686423E-8</v>
      </c>
      <c r="Z48">
        <f t="shared" si="37"/>
        <v>1.496485844348699E-6</v>
      </c>
      <c r="AB48">
        <f t="shared" si="38"/>
        <v>-254.63326541103797</v>
      </c>
      <c r="AC48">
        <f t="shared" si="30"/>
        <v>-227.35407542653178</v>
      </c>
      <c r="AE48">
        <f t="shared" si="43"/>
        <v>0</v>
      </c>
      <c r="AF48">
        <f t="shared" si="44"/>
        <v>0</v>
      </c>
      <c r="AG48">
        <f t="shared" si="45"/>
        <v>-1.8706073054358739E-5</v>
      </c>
      <c r="AH48">
        <f t="shared" si="46"/>
        <v>-9.5013801822344424E-2</v>
      </c>
      <c r="AI48">
        <f t="shared" si="39"/>
        <v>-9.5032507895398785E-2</v>
      </c>
      <c r="AJ48">
        <f t="shared" si="47"/>
        <v>-27.279189984506189</v>
      </c>
      <c r="AK48">
        <f t="shared" si="59"/>
        <v>-17.824328578772658</v>
      </c>
      <c r="AL48">
        <f t="shared" si="40"/>
        <v>-45.198551071174251</v>
      </c>
      <c r="AN48">
        <f t="shared" si="48"/>
        <v>0</v>
      </c>
      <c r="AO48">
        <f t="shared" si="49"/>
        <v>0</v>
      </c>
      <c r="AP48">
        <f t="shared" si="50"/>
        <v>-2.9178700599097999E-7</v>
      </c>
      <c r="AQ48">
        <f t="shared" si="51"/>
        <v>-1.4820744407978361E-3</v>
      </c>
      <c r="AR48">
        <f t="shared" si="52"/>
        <v>-1.4823662278038272E-3</v>
      </c>
      <c r="AS48">
        <f t="shared" si="53"/>
        <v>-0.4255149195829469</v>
      </c>
      <c r="AT48">
        <f t="shared" si="54"/>
        <v>-0.27803309944775711</v>
      </c>
      <c r="AU48">
        <f t="shared" si="55"/>
        <v>-0.70503038525850792</v>
      </c>
      <c r="AW48">
        <v>45</v>
      </c>
      <c r="AX48">
        <f>IF(Z48&gt;0, (R48*SUMPRODUCT(K48:$K$98, X48:$X$98)-K48*$AZ$3)/Z48, 0)</f>
        <v>-151925309.74155715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0.568687897</v>
      </c>
      <c r="Q49" s="5">
        <f t="shared" si="60"/>
        <v>12.5</v>
      </c>
      <c r="R49">
        <f t="shared" si="41"/>
        <v>50000</v>
      </c>
      <c r="S49">
        <f t="shared" si="42"/>
        <v>-321966573.17780316</v>
      </c>
      <c r="U49">
        <f t="shared" si="57"/>
        <v>0.568687897</v>
      </c>
      <c r="V49">
        <f t="shared" si="58"/>
        <v>0.01</v>
      </c>
      <c r="W49">
        <f t="shared" si="34"/>
        <v>1.496485844348699E-6</v>
      </c>
      <c r="X49">
        <f t="shared" si="35"/>
        <v>8.5103338771293098E-7</v>
      </c>
      <c r="Y49">
        <f t="shared" si="36"/>
        <v>1.4964858443486989E-8</v>
      </c>
      <c r="Z49">
        <f t="shared" si="37"/>
        <v>6.3048759819228098E-7</v>
      </c>
      <c r="AB49">
        <f t="shared" si="38"/>
        <v>-227.35407542653178</v>
      </c>
      <c r="AC49">
        <f t="shared" si="30"/>
        <v>-202.99593142107238</v>
      </c>
      <c r="AE49">
        <f t="shared" si="43"/>
        <v>0</v>
      </c>
      <c r="AF49">
        <f t="shared" si="44"/>
        <v>0</v>
      </c>
      <c r="AG49">
        <f t="shared" si="45"/>
        <v>-7.8810949774035118E-6</v>
      </c>
      <c r="AH49">
        <f t="shared" si="46"/>
        <v>-4.255166938564655E-2</v>
      </c>
      <c r="AI49">
        <f t="shared" si="39"/>
        <v>-4.2559550480623952E-2</v>
      </c>
      <c r="AJ49">
        <f t="shared" si="47"/>
        <v>-24.358144005459394</v>
      </c>
      <c r="AK49">
        <f t="shared" si="59"/>
        <v>-15.914785279857226</v>
      </c>
      <c r="AL49">
        <f t="shared" si="40"/>
        <v>-40.315488835797247</v>
      </c>
      <c r="AN49">
        <f t="shared" si="48"/>
        <v>0</v>
      </c>
      <c r="AO49">
        <f t="shared" si="49"/>
        <v>0</v>
      </c>
      <c r="AP49">
        <f t="shared" si="50"/>
        <v>-1.0976196171619048E-7</v>
      </c>
      <c r="AQ49">
        <f t="shared" si="51"/>
        <v>-5.9262763860334564E-4</v>
      </c>
      <c r="AR49">
        <f t="shared" si="52"/>
        <v>-5.9273740056506189E-4</v>
      </c>
      <c r="AS49">
        <f t="shared" si="53"/>
        <v>-0.33924190451585273</v>
      </c>
      <c r="AT49">
        <f t="shared" si="54"/>
        <v>-0.2216491563187061</v>
      </c>
      <c r="AU49">
        <f t="shared" si="55"/>
        <v>-0.56148379823512395</v>
      </c>
      <c r="AW49">
        <v>46</v>
      </c>
      <c r="AX49">
        <f>IF(Z49&gt;0, (R49*SUMPRODUCT(K49:$K$98, X49:$X$98)-K49*$AZ$3)/Z49, 0)</f>
        <v>-321966573.17780316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0.58363282999999999</v>
      </c>
      <c r="Q50" s="5">
        <f t="shared" si="60"/>
        <v>12.5</v>
      </c>
      <c r="R50">
        <f t="shared" si="41"/>
        <v>50000</v>
      </c>
      <c r="S50">
        <f t="shared" si="42"/>
        <v>-707416725.36329758</v>
      </c>
      <c r="U50">
        <f t="shared" si="57"/>
        <v>0.58363282999999999</v>
      </c>
      <c r="V50">
        <f t="shared" si="58"/>
        <v>0.01</v>
      </c>
      <c r="W50">
        <f t="shared" si="34"/>
        <v>6.3048759819228098E-7</v>
      </c>
      <c r="X50">
        <f t="shared" si="35"/>
        <v>3.6797326121286383E-7</v>
      </c>
      <c r="Y50">
        <f t="shared" si="36"/>
        <v>6.30487598192281E-9</v>
      </c>
      <c r="Z50">
        <f t="shared" si="37"/>
        <v>2.5620946099749436E-7</v>
      </c>
      <c r="AB50">
        <f t="shared" si="38"/>
        <v>-202.99593142107238</v>
      </c>
      <c r="AC50">
        <f t="shared" si="30"/>
        <v>-181.24685790594296</v>
      </c>
      <c r="AE50">
        <f t="shared" si="43"/>
        <v>0</v>
      </c>
      <c r="AF50">
        <f t="shared" si="44"/>
        <v>0</v>
      </c>
      <c r="AG50">
        <f t="shared" si="45"/>
        <v>-3.2026182624686794E-6</v>
      </c>
      <c r="AH50">
        <f t="shared" si="46"/>
        <v>-1.8398663060643191E-2</v>
      </c>
      <c r="AI50">
        <f t="shared" si="39"/>
        <v>-1.8401865678905661E-2</v>
      </c>
      <c r="AJ50">
        <f t="shared" si="47"/>
        <v>-21.749073515129425</v>
      </c>
      <c r="AK50">
        <f t="shared" si="59"/>
        <v>-14.209715199475069</v>
      </c>
      <c r="AL50">
        <f t="shared" si="40"/>
        <v>-35.977190580283398</v>
      </c>
      <c r="AN50">
        <f t="shared" si="48"/>
        <v>0</v>
      </c>
      <c r="AO50">
        <f t="shared" si="49"/>
        <v>0</v>
      </c>
      <c r="AP50">
        <f t="shared" si="50"/>
        <v>-3.982469442522917E-8</v>
      </c>
      <c r="AQ50">
        <f t="shared" si="51"/>
        <v>-2.2878815836704249E-4</v>
      </c>
      <c r="AR50">
        <f t="shared" si="52"/>
        <v>-2.2882798306146773E-4</v>
      </c>
      <c r="AS50">
        <f t="shared" si="53"/>
        <v>-0.27045065499133769</v>
      </c>
      <c r="AT50">
        <f t="shared" si="54"/>
        <v>-0.17669841339517536</v>
      </c>
      <c r="AU50">
        <f t="shared" si="55"/>
        <v>-0.44737789636957448</v>
      </c>
      <c r="AW50">
        <v>47</v>
      </c>
      <c r="AX50">
        <f>IF(Z50&gt;0, (R50*SUMPRODUCT(K50:$K$98, X50:$X$98)-K50*$AZ$3)/Z50, 0)</f>
        <v>-707416725.36329758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0.59833308299999999</v>
      </c>
      <c r="Q51" s="5">
        <f t="shared" si="60"/>
        <v>12.5</v>
      </c>
      <c r="R51">
        <f t="shared" si="41"/>
        <v>50000</v>
      </c>
      <c r="S51">
        <f t="shared" si="42"/>
        <v>-1612652974.3756483</v>
      </c>
      <c r="U51">
        <f t="shared" si="57"/>
        <v>0.59833308299999999</v>
      </c>
      <c r="V51">
        <f t="shared" si="58"/>
        <v>0.01</v>
      </c>
      <c r="W51">
        <f t="shared" si="34"/>
        <v>2.5620946099749436E-7</v>
      </c>
      <c r="X51">
        <f t="shared" si="35"/>
        <v>1.5329859669239905E-7</v>
      </c>
      <c r="Y51">
        <f t="shared" si="36"/>
        <v>2.5620946099749437E-9</v>
      </c>
      <c r="Z51">
        <f t="shared" si="37"/>
        <v>1.0034876969512037E-7</v>
      </c>
      <c r="AB51">
        <f t="shared" si="38"/>
        <v>-181.24685790594296</v>
      </c>
      <c r="AC51">
        <f t="shared" si="30"/>
        <v>-161.82774192377278</v>
      </c>
      <c r="AE51">
        <f t="shared" si="43"/>
        <v>0</v>
      </c>
      <c r="AF51">
        <f t="shared" si="44"/>
        <v>0</v>
      </c>
      <c r="AG51">
        <f t="shared" si="45"/>
        <v>-1.2543596211890046E-6</v>
      </c>
      <c r="AH51">
        <f t="shared" si="46"/>
        <v>-7.664929834619953E-3</v>
      </c>
      <c r="AI51">
        <f t="shared" si="39"/>
        <v>-7.6661841942411418E-3</v>
      </c>
      <c r="AJ51">
        <f t="shared" si="47"/>
        <v>-19.419115982170183</v>
      </c>
      <c r="AK51">
        <f t="shared" si="59"/>
        <v>-12.687280053416009</v>
      </c>
      <c r="AL51">
        <f t="shared" si="40"/>
        <v>-32.114062219780436</v>
      </c>
      <c r="AN51">
        <f t="shared" si="48"/>
        <v>0</v>
      </c>
      <c r="AO51">
        <f t="shared" si="49"/>
        <v>0</v>
      </c>
      <c r="AP51">
        <f t="shared" si="50"/>
        <v>-1.392679936249696E-8</v>
      </c>
      <c r="AQ51">
        <f t="shared" si="51"/>
        <v>-8.5101543553501007E-5</v>
      </c>
      <c r="AR51">
        <f t="shared" si="52"/>
        <v>-8.5115470352863497E-5</v>
      </c>
      <c r="AS51">
        <f t="shared" si="53"/>
        <v>-0.21560494096931068</v>
      </c>
      <c r="AT51">
        <f t="shared" si="54"/>
        <v>-0.14086327459444795</v>
      </c>
      <c r="AU51">
        <f t="shared" si="55"/>
        <v>-0.35655333103411152</v>
      </c>
      <c r="AW51">
        <v>48</v>
      </c>
      <c r="AX51">
        <f>IF(Z51&gt;0, (R51*SUMPRODUCT(K51:$K$98, X51:$X$98)-K51*$AZ$3)/Z51, 0)</f>
        <v>-1612652974.3756483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0.61338487399999997</v>
      </c>
      <c r="Q52" s="5">
        <f t="shared" si="60"/>
        <v>12.5</v>
      </c>
      <c r="R52">
        <f t="shared" si="41"/>
        <v>50000</v>
      </c>
      <c r="S52">
        <f t="shared" si="42"/>
        <v>-3823185357.4998822</v>
      </c>
      <c r="U52">
        <f t="shared" si="57"/>
        <v>0.61338487399999997</v>
      </c>
      <c r="V52">
        <f t="shared" si="58"/>
        <v>0.01</v>
      </c>
      <c r="W52">
        <f t="shared" si="34"/>
        <v>1.0034876969512037E-7</v>
      </c>
      <c r="X52">
        <f t="shared" si="35"/>
        <v>6.1552417455496426E-8</v>
      </c>
      <c r="Y52">
        <f t="shared" si="36"/>
        <v>1.0034876969512037E-9</v>
      </c>
      <c r="Z52">
        <f t="shared" si="37"/>
        <v>3.7792864542672743E-8</v>
      </c>
      <c r="AB52">
        <f t="shared" si="38"/>
        <v>-161.82774192377278</v>
      </c>
      <c r="AC52">
        <f t="shared" si="30"/>
        <v>-144.48912633752292</v>
      </c>
      <c r="AE52">
        <f t="shared" si="43"/>
        <v>0</v>
      </c>
      <c r="AF52">
        <f t="shared" si="44"/>
        <v>0</v>
      </c>
      <c r="AG52">
        <f t="shared" si="45"/>
        <v>-4.7241080678340928E-7</v>
      </c>
      <c r="AH52">
        <f t="shared" si="46"/>
        <v>-3.0776208727748213E-3</v>
      </c>
      <c r="AI52">
        <f t="shared" si="39"/>
        <v>-3.0780932835816049E-3</v>
      </c>
      <c r="AJ52">
        <f t="shared" si="47"/>
        <v>-17.338615586249858</v>
      </c>
      <c r="AK52">
        <f t="shared" si="59"/>
        <v>-11.327941934664095</v>
      </c>
      <c r="AL52">
        <f t="shared" si="40"/>
        <v>-28.669635614197531</v>
      </c>
      <c r="AN52">
        <f t="shared" si="48"/>
        <v>0</v>
      </c>
      <c r="AO52">
        <f t="shared" si="49"/>
        <v>0</v>
      </c>
      <c r="AP52">
        <f t="shared" si="50"/>
        <v>-4.6830743720388504E-9</v>
      </c>
      <c r="AQ52">
        <f t="shared" si="51"/>
        <v>-3.0508885972101706E-5</v>
      </c>
      <c r="AR52">
        <f t="shared" si="52"/>
        <v>-3.0513569046473747E-5</v>
      </c>
      <c r="AS52">
        <f t="shared" si="53"/>
        <v>-0.17188012029502051</v>
      </c>
      <c r="AT52">
        <f t="shared" si="54"/>
        <v>-0.11229547207731802</v>
      </c>
      <c r="AU52">
        <f t="shared" si="55"/>
        <v>-0.28420610594138496</v>
      </c>
      <c r="AW52">
        <v>49</v>
      </c>
      <c r="AX52">
        <f>IF(Z52&gt;0, (R52*SUMPRODUCT(K52:$K$98, X52:$X$98)-K52*$AZ$3)/Z52, 0)</f>
        <v>-3823185357.4998822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0.62870016699999998</v>
      </c>
      <c r="Q53" s="5">
        <f t="shared" si="60"/>
        <v>12.5</v>
      </c>
      <c r="R53">
        <f t="shared" si="41"/>
        <v>50000</v>
      </c>
      <c r="S53">
        <f t="shared" si="42"/>
        <v>-9447995044.0332336</v>
      </c>
      <c r="U53">
        <f t="shared" si="57"/>
        <v>0.62870016699999998</v>
      </c>
      <c r="V53">
        <f t="shared" si="58"/>
        <v>0.01</v>
      </c>
      <c r="W53">
        <f t="shared" si="34"/>
        <v>3.7792864542672743E-8</v>
      </c>
      <c r="X53">
        <f t="shared" si="35"/>
        <v>2.376038024938673E-8</v>
      </c>
      <c r="Y53">
        <f t="shared" si="36"/>
        <v>3.7792864542672745E-10</v>
      </c>
      <c r="Z53">
        <f t="shared" si="37"/>
        <v>1.3654555647859285E-8</v>
      </c>
      <c r="AB53">
        <f t="shared" si="38"/>
        <v>-144.48912633752292</v>
      </c>
      <c r="AC53">
        <f t="shared" si="30"/>
        <v>-129.00817408945053</v>
      </c>
      <c r="AE53">
        <f t="shared" si="43"/>
        <v>0</v>
      </c>
      <c r="AF53">
        <f t="shared" si="44"/>
        <v>0</v>
      </c>
      <c r="AG53">
        <f t="shared" si="45"/>
        <v>-1.7068194559824106E-7</v>
      </c>
      <c r="AH53">
        <f t="shared" si="46"/>
        <v>-1.1880190124693366E-3</v>
      </c>
      <c r="AI53">
        <f t="shared" si="39"/>
        <v>-1.1881896944149347E-3</v>
      </c>
      <c r="AJ53">
        <f t="shared" si="47"/>
        <v>-15.480952248072384</v>
      </c>
      <c r="AK53">
        <f t="shared" si="59"/>
        <v>-10.114238843626605</v>
      </c>
      <c r="AL53">
        <f t="shared" si="40"/>
        <v>-25.596379281393403</v>
      </c>
      <c r="AN53">
        <f t="shared" si="48"/>
        <v>0</v>
      </c>
      <c r="AO53">
        <f t="shared" si="49"/>
        <v>0</v>
      </c>
      <c r="AP53">
        <f t="shared" si="50"/>
        <v>-1.5107089183430503E-9</v>
      </c>
      <c r="AQ53">
        <f t="shared" si="51"/>
        <v>-1.0515177284908017E-5</v>
      </c>
      <c r="AR53">
        <f t="shared" si="52"/>
        <v>-1.0516687993826359E-5</v>
      </c>
      <c r="AS53">
        <f t="shared" si="53"/>
        <v>-0.13702218206872174</v>
      </c>
      <c r="AT53">
        <f t="shared" si="54"/>
        <v>-8.9521306836309447E-2</v>
      </c>
      <c r="AU53">
        <f t="shared" si="55"/>
        <v>-0.22655400559302499</v>
      </c>
      <c r="AW53">
        <v>50</v>
      </c>
      <c r="AX53">
        <f>IF(Z53&gt;0, (R53*SUMPRODUCT(K53:$K$98, X53:$X$98)-K53*$AZ$3)/Z53, 0)</f>
        <v>-9447995044.0332336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0.64417999699999995</v>
      </c>
      <c r="Q54" s="5">
        <f t="shared" si="60"/>
        <v>12.5</v>
      </c>
      <c r="R54">
        <f t="shared" si="41"/>
        <v>50000</v>
      </c>
      <c r="S54">
        <f t="shared" si="42"/>
        <v>-24393356184.197201</v>
      </c>
      <c r="U54">
        <f t="shared" si="57"/>
        <v>0.64417999699999995</v>
      </c>
      <c r="V54">
        <f t="shared" si="58"/>
        <v>0.01</v>
      </c>
      <c r="W54">
        <f t="shared" si="34"/>
        <v>1.3654555647859285E-8</v>
      </c>
      <c r="X54">
        <f t="shared" si="35"/>
        <v>8.7959916162743274E-9</v>
      </c>
      <c r="Y54">
        <f t="shared" si="36"/>
        <v>1.3654555647859285E-10</v>
      </c>
      <c r="Z54">
        <f t="shared" si="37"/>
        <v>4.7220184751063652E-9</v>
      </c>
      <c r="AB54">
        <f t="shared" si="38"/>
        <v>-129.00817408945053</v>
      </c>
      <c r="AC54">
        <f t="shared" si="30"/>
        <v>-115.18587857162929</v>
      </c>
      <c r="AE54">
        <f t="shared" si="43"/>
        <v>0</v>
      </c>
      <c r="AF54">
        <f t="shared" si="44"/>
        <v>0</v>
      </c>
      <c r="AG54">
        <f t="shared" si="45"/>
        <v>-5.9025230938829562E-8</v>
      </c>
      <c r="AH54">
        <f t="shared" si="46"/>
        <v>-4.3979958081371634E-4</v>
      </c>
      <c r="AI54">
        <f t="shared" si="39"/>
        <v>-4.3985860604465516E-4</v>
      </c>
      <c r="AJ54">
        <f t="shared" si="47"/>
        <v>-13.822295517821246</v>
      </c>
      <c r="AK54">
        <f t="shared" si="59"/>
        <v>-9.0305721862615389</v>
      </c>
      <c r="AL54">
        <f t="shared" si="40"/>
        <v>-22.85330756268883</v>
      </c>
      <c r="AN54">
        <f t="shared" si="48"/>
        <v>0</v>
      </c>
      <c r="AO54">
        <f t="shared" si="49"/>
        <v>0</v>
      </c>
      <c r="AP54">
        <f t="shared" si="50"/>
        <v>-4.6645835952992897E-10</v>
      </c>
      <c r="AQ54">
        <f t="shared" si="51"/>
        <v>-3.4756016660217837E-6</v>
      </c>
      <c r="AR54">
        <f t="shared" si="52"/>
        <v>-3.4760681243813135E-6</v>
      </c>
      <c r="AS54">
        <f t="shared" si="53"/>
        <v>-0.1092333768056349</v>
      </c>
      <c r="AT54">
        <f t="shared" si="54"/>
        <v>-7.1365851867409763E-2</v>
      </c>
      <c r="AU54">
        <f t="shared" si="55"/>
        <v>-0.18060270474116905</v>
      </c>
      <c r="AW54">
        <v>51</v>
      </c>
      <c r="AX54">
        <f>IF(Z54&gt;0, (R54*SUMPRODUCT(K54:$K$98, X54:$X$98)-K54*$AZ$3)/Z54, 0)</f>
        <v>-24393356184.197201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0.65972661300000002</v>
      </c>
      <c r="Q55" s="5">
        <f t="shared" si="60"/>
        <v>12.5</v>
      </c>
      <c r="R55">
        <f t="shared" si="41"/>
        <v>50000</v>
      </c>
      <c r="S55">
        <f t="shared" si="42"/>
        <v>-65944710613.567047</v>
      </c>
      <c r="U55">
        <f t="shared" si="57"/>
        <v>0.65972661300000002</v>
      </c>
      <c r="V55">
        <f t="shared" si="58"/>
        <v>0.01</v>
      </c>
      <c r="W55">
        <f t="shared" si="34"/>
        <v>4.7220184751063652E-9</v>
      </c>
      <c r="X55">
        <f t="shared" si="35"/>
        <v>3.1152412551053472E-9</v>
      </c>
      <c r="Y55">
        <f t="shared" si="36"/>
        <v>4.7220184751063655E-11</v>
      </c>
      <c r="Z55">
        <f t="shared" si="37"/>
        <v>1.5595570352499544E-9</v>
      </c>
      <c r="AB55">
        <f t="shared" si="38"/>
        <v>-115.18587857162929</v>
      </c>
      <c r="AC55">
        <f t="shared" si="30"/>
        <v>-102.84453737491083</v>
      </c>
      <c r="AE55">
        <f t="shared" si="43"/>
        <v>0</v>
      </c>
      <c r="AF55">
        <f t="shared" si="44"/>
        <v>0</v>
      </c>
      <c r="AG55">
        <f t="shared" si="45"/>
        <v>-1.9494462940624431E-8</v>
      </c>
      <c r="AH55">
        <f t="shared" si="46"/>
        <v>-1.5576206275526736E-4</v>
      </c>
      <c r="AI55">
        <f t="shared" si="39"/>
        <v>-1.5578155721820798E-4</v>
      </c>
      <c r="AJ55">
        <f t="shared" si="47"/>
        <v>-12.34134119671846</v>
      </c>
      <c r="AK55">
        <f t="shared" si="59"/>
        <v>-8.063011500014051</v>
      </c>
      <c r="AL55">
        <f t="shared" si="40"/>
        <v>-20.404508478289728</v>
      </c>
      <c r="AN55">
        <f t="shared" si="48"/>
        <v>0</v>
      </c>
      <c r="AO55">
        <f t="shared" si="49"/>
        <v>0</v>
      </c>
      <c r="AP55">
        <f t="shared" si="50"/>
        <v>-1.3755248419322623E-10</v>
      </c>
      <c r="AQ55">
        <f t="shared" si="51"/>
        <v>-1.0990535487079155E-6</v>
      </c>
      <c r="AR55">
        <f t="shared" si="52"/>
        <v>-1.0991911011921086E-6</v>
      </c>
      <c r="AS55">
        <f t="shared" si="53"/>
        <v>-8.7080220935312008E-2</v>
      </c>
      <c r="AT55">
        <f t="shared" si="54"/>
        <v>-5.6892424545549374E-2</v>
      </c>
      <c r="AU55">
        <f t="shared" si="55"/>
        <v>-0.14397374467196256</v>
      </c>
      <c r="AW55">
        <v>52</v>
      </c>
      <c r="AX55">
        <f>IF(Z55&gt;0, (R55*SUMPRODUCT(K55:$K$98, X55:$X$98)-K55*$AZ$3)/Z55, 0)</f>
        <v>-65944710613.567047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0.67535580100000003</v>
      </c>
      <c r="Q56" s="5">
        <f t="shared" si="60"/>
        <v>12.5</v>
      </c>
      <c r="R56">
        <f t="shared" si="41"/>
        <v>50000</v>
      </c>
      <c r="S56">
        <f t="shared" si="42"/>
        <v>-187129483682.11935</v>
      </c>
      <c r="U56">
        <f t="shared" si="57"/>
        <v>0.67535580100000003</v>
      </c>
      <c r="V56">
        <f t="shared" si="58"/>
        <v>0.01</v>
      </c>
      <c r="W56">
        <f t="shared" si="34"/>
        <v>1.5595570352499544E-9</v>
      </c>
      <c r="X56">
        <f t="shared" si="35"/>
        <v>1.0532558907464182E-9</v>
      </c>
      <c r="Y56">
        <f t="shared" si="36"/>
        <v>1.5595570352499543E-11</v>
      </c>
      <c r="Z56">
        <f t="shared" si="37"/>
        <v>4.9070557415103661E-10</v>
      </c>
      <c r="AB56">
        <f t="shared" si="38"/>
        <v>-102.84453737491083</v>
      </c>
      <c r="AC56">
        <f t="shared" si="30"/>
        <v>-91.825480730821411</v>
      </c>
      <c r="AE56">
        <f t="shared" si="43"/>
        <v>0</v>
      </c>
      <c r="AF56">
        <f t="shared" si="44"/>
        <v>0</v>
      </c>
      <c r="AG56">
        <f t="shared" si="45"/>
        <v>-6.1338196768879576E-9</v>
      </c>
      <c r="AH56">
        <f t="shared" si="46"/>
        <v>-5.266279453732091E-5</v>
      </c>
      <c r="AI56">
        <f t="shared" si="39"/>
        <v>-5.26689283569978E-5</v>
      </c>
      <c r="AJ56">
        <f t="shared" si="47"/>
        <v>-11.019056644089417</v>
      </c>
      <c r="AK56">
        <f t="shared" si="59"/>
        <v>-7.1991176162437585</v>
      </c>
      <c r="AL56">
        <f t="shared" si="40"/>
        <v>-18.218226929261533</v>
      </c>
      <c r="AN56">
        <f t="shared" si="48"/>
        <v>0</v>
      </c>
      <c r="AO56">
        <f t="shared" si="49"/>
        <v>0</v>
      </c>
      <c r="AP56">
        <f t="shared" si="50"/>
        <v>-3.8642938579855191E-11</v>
      </c>
      <c r="AQ56">
        <f t="shared" si="51"/>
        <v>-3.3177452907805756E-7</v>
      </c>
      <c r="AR56">
        <f t="shared" si="52"/>
        <v>-3.3181317201663744E-7</v>
      </c>
      <c r="AS56">
        <f t="shared" si="53"/>
        <v>-6.9419831611601937E-2</v>
      </c>
      <c r="AT56">
        <f t="shared" si="54"/>
        <v>-4.535429382149779E-2</v>
      </c>
      <c r="AU56">
        <f t="shared" si="55"/>
        <v>-0.11477445724627175</v>
      </c>
      <c r="AW56">
        <v>53</v>
      </c>
      <c r="AX56">
        <f>IF(Z56&gt;0, (R56*SUMPRODUCT(K56:$K$98, X56:$X$98)-K56*$AZ$3)/Z56, 0)</f>
        <v>-187129483682.11935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0.69109609699999996</v>
      </c>
      <c r="Q57" s="5">
        <f t="shared" si="60"/>
        <v>12.5</v>
      </c>
      <c r="R57">
        <f t="shared" si="41"/>
        <v>50000</v>
      </c>
      <c r="S57">
        <f t="shared" si="42"/>
        <v>-558975292871.91541</v>
      </c>
      <c r="U57">
        <f t="shared" si="57"/>
        <v>0.69109609699999996</v>
      </c>
      <c r="V57">
        <f t="shared" si="58"/>
        <v>0.01</v>
      </c>
      <c r="W57">
        <f t="shared" si="34"/>
        <v>4.9070557415103661E-10</v>
      </c>
      <c r="X57">
        <f t="shared" si="35"/>
        <v>3.391247070719255E-10</v>
      </c>
      <c r="Y57">
        <f t="shared" si="36"/>
        <v>4.9070557415103665E-12</v>
      </c>
      <c r="Z57">
        <f t="shared" si="37"/>
        <v>1.4667381133760074E-10</v>
      </c>
      <c r="AB57">
        <f t="shared" si="38"/>
        <v>-91.825480730821411</v>
      </c>
      <c r="AC57">
        <f t="shared" si="30"/>
        <v>-81.987036649075449</v>
      </c>
      <c r="AE57">
        <f t="shared" si="43"/>
        <v>0</v>
      </c>
      <c r="AF57">
        <f t="shared" si="44"/>
        <v>0</v>
      </c>
      <c r="AG57">
        <f t="shared" si="45"/>
        <v>-1.8334226417200092E-9</v>
      </c>
      <c r="AH57">
        <f t="shared" si="46"/>
        <v>-1.6956235353596273E-5</v>
      </c>
      <c r="AI57">
        <f t="shared" si="39"/>
        <v>-1.6958068776237993E-5</v>
      </c>
      <c r="AJ57">
        <f t="shared" si="47"/>
        <v>-9.838444081745962</v>
      </c>
      <c r="AK57">
        <f t="shared" si="59"/>
        <v>-6.4277836511574993</v>
      </c>
      <c r="AL57">
        <f t="shared" si="40"/>
        <v>-16.266244690972236</v>
      </c>
      <c r="AN57">
        <f t="shared" si="48"/>
        <v>0</v>
      </c>
      <c r="AO57">
        <f t="shared" si="49"/>
        <v>0</v>
      </c>
      <c r="AP57">
        <f t="shared" si="50"/>
        <v>-1.0312968897239279E-11</v>
      </c>
      <c r="AQ57">
        <f t="shared" si="51"/>
        <v>-9.5378514389816574E-8</v>
      </c>
      <c r="AR57">
        <f t="shared" si="52"/>
        <v>-9.538882735871381E-8</v>
      </c>
      <c r="AS57">
        <f t="shared" si="53"/>
        <v>-5.5341068394948373E-2</v>
      </c>
      <c r="AT57">
        <f t="shared" si="54"/>
        <v>-3.6156165722040765E-2</v>
      </c>
      <c r="AU57">
        <f t="shared" si="55"/>
        <v>-9.1497329505816488E-2</v>
      </c>
      <c r="AW57">
        <v>54</v>
      </c>
      <c r="AX57">
        <f>IF(Z57&gt;0, (R57*SUMPRODUCT(K57:$K$98, X57:$X$98)-K57*$AZ$3)/Z57, 0)</f>
        <v>-558975292871.91541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0.70685825099999999</v>
      </c>
      <c r="Q58" s="5">
        <f t="shared" si="60"/>
        <v>12.5</v>
      </c>
      <c r="R58">
        <f t="shared" si="41"/>
        <v>50000</v>
      </c>
      <c r="S58">
        <f t="shared" si="42"/>
        <v>-1762668646496.4761</v>
      </c>
      <c r="U58">
        <f t="shared" si="57"/>
        <v>0.70685825099999999</v>
      </c>
      <c r="V58">
        <f t="shared" si="58"/>
        <v>0.01</v>
      </c>
      <c r="W58">
        <f t="shared" si="34"/>
        <v>1.4667381133760074E-10</v>
      </c>
      <c r="X58">
        <f t="shared" si="35"/>
        <v>1.0367759374960043E-10</v>
      </c>
      <c r="Y58">
        <f t="shared" si="36"/>
        <v>1.4667381133760075E-12</v>
      </c>
      <c r="Z58">
        <f t="shared" si="37"/>
        <v>4.1529479474624313E-11</v>
      </c>
      <c r="AB58">
        <f t="shared" si="38"/>
        <v>-81.987036649075449</v>
      </c>
      <c r="AC58">
        <f t="shared" si="30"/>
        <v>-73.202711375239218</v>
      </c>
      <c r="AE58">
        <f t="shared" si="43"/>
        <v>0</v>
      </c>
      <c r="AF58">
        <f t="shared" si="44"/>
        <v>0</v>
      </c>
      <c r="AG58">
        <f t="shared" si="45"/>
        <v>-5.1911849343280394E-10</v>
      </c>
      <c r="AH58">
        <f t="shared" si="46"/>
        <v>-5.1838796874800213E-6</v>
      </c>
      <c r="AI58">
        <f t="shared" si="39"/>
        <v>-5.184398805973454E-6</v>
      </c>
      <c r="AJ58">
        <f t="shared" si="47"/>
        <v>-8.784325273836231</v>
      </c>
      <c r="AK58">
        <f t="shared" si="59"/>
        <v>-5.739092565435282</v>
      </c>
      <c r="AL58">
        <f t="shared" si="40"/>
        <v>-14.523423023670318</v>
      </c>
      <c r="AN58">
        <f t="shared" si="48"/>
        <v>0</v>
      </c>
      <c r="AO58">
        <f t="shared" si="49"/>
        <v>0</v>
      </c>
      <c r="AP58">
        <f t="shared" si="50"/>
        <v>-2.6071714740597603E-12</v>
      </c>
      <c r="AQ58">
        <f t="shared" si="51"/>
        <v>-2.6035025561856981E-8</v>
      </c>
      <c r="AR58">
        <f t="shared" si="52"/>
        <v>-2.6037632733331039E-8</v>
      </c>
      <c r="AS58">
        <f t="shared" si="53"/>
        <v>-4.4117561910308904E-2</v>
      </c>
      <c r="AT58">
        <f t="shared" si="54"/>
        <v>-2.8823474048566406E-2</v>
      </c>
      <c r="AU58">
        <f t="shared" si="55"/>
        <v>-7.2941061996508044E-2</v>
      </c>
      <c r="AW58">
        <v>55</v>
      </c>
      <c r="AX58">
        <f>IF(Z58&gt;0, (R58*SUMPRODUCT(K58:$K$98, X58:$X$98)-K58*$AZ$3)/Z58, 0)</f>
        <v>-1762668646496.4761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0.722550582</v>
      </c>
      <c r="Q59" s="5">
        <f t="shared" si="60"/>
        <v>12.5</v>
      </c>
      <c r="R59">
        <f t="shared" si="41"/>
        <v>50000</v>
      </c>
      <c r="S59">
        <f t="shared" si="42"/>
        <v>-5884519412383.3086</v>
      </c>
      <c r="U59">
        <f t="shared" si="57"/>
        <v>0.722550582</v>
      </c>
      <c r="V59">
        <f t="shared" si="58"/>
        <v>0.01</v>
      </c>
      <c r="W59">
        <f t="shared" si="34"/>
        <v>4.1529479474624313E-11</v>
      </c>
      <c r="X59">
        <f t="shared" si="35"/>
        <v>3.0007149564546849E-11</v>
      </c>
      <c r="Y59">
        <f t="shared" si="36"/>
        <v>4.1529479474624315E-13</v>
      </c>
      <c r="Z59">
        <f t="shared" si="37"/>
        <v>1.1107035115331221E-11</v>
      </c>
      <c r="AB59">
        <f t="shared" si="38"/>
        <v>-73.202711375239218</v>
      </c>
      <c r="AC59">
        <f t="shared" si="30"/>
        <v>-65.35956375018965</v>
      </c>
      <c r="AE59">
        <f t="shared" si="43"/>
        <v>0</v>
      </c>
      <c r="AF59">
        <f t="shared" si="44"/>
        <v>0</v>
      </c>
      <c r="AG59">
        <f t="shared" si="45"/>
        <v>-1.3883793894164025E-10</v>
      </c>
      <c r="AH59">
        <f t="shared" si="46"/>
        <v>-1.5003574782273424E-6</v>
      </c>
      <c r="AI59">
        <f t="shared" si="39"/>
        <v>-1.5004963161662841E-6</v>
      </c>
      <c r="AJ59">
        <f t="shared" si="47"/>
        <v>-7.8431476250495678</v>
      </c>
      <c r="AK59">
        <f t="shared" si="59"/>
        <v>-5.1241897962667462</v>
      </c>
      <c r="AL59">
        <f t="shared" si="40"/>
        <v>-12.96733892181263</v>
      </c>
      <c r="AN59">
        <f t="shared" si="48"/>
        <v>0</v>
      </c>
      <c r="AO59">
        <f t="shared" si="49"/>
        <v>0</v>
      </c>
      <c r="AP59">
        <f t="shared" si="50"/>
        <v>-6.2257722621739728E-13</v>
      </c>
      <c r="AQ59">
        <f t="shared" si="51"/>
        <v>-6.7279045212702754E-9</v>
      </c>
      <c r="AR59">
        <f t="shared" si="52"/>
        <v>-6.7285270984964934E-9</v>
      </c>
      <c r="AS59">
        <f t="shared" si="53"/>
        <v>-3.5170250512501874E-2</v>
      </c>
      <c r="AT59">
        <f t="shared" si="54"/>
        <v>-2.2977897066825698E-2</v>
      </c>
      <c r="AU59">
        <f t="shared" si="55"/>
        <v>-5.8148154307854673E-2</v>
      </c>
      <c r="AW59">
        <v>56</v>
      </c>
      <c r="AX59">
        <f>IF(Z59&gt;0, (R59*SUMPRODUCT(K59:$K$98, X59:$X$98)-K59*$AZ$3)/Z59, 0)</f>
        <v>-5884519412383.3086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0.74076925400000004</v>
      </c>
      <c r="Q60" s="5">
        <f t="shared" si="60"/>
        <v>12.5</v>
      </c>
      <c r="R60">
        <f t="shared" si="41"/>
        <v>50000</v>
      </c>
      <c r="S60">
        <f t="shared" si="42"/>
        <v>-21081007357528.559</v>
      </c>
      <c r="U60">
        <f t="shared" si="57"/>
        <v>0.74076925400000004</v>
      </c>
      <c r="V60">
        <f t="shared" si="58"/>
        <v>0.01</v>
      </c>
      <c r="W60">
        <f t="shared" si="34"/>
        <v>1.1107035115331221E-11</v>
      </c>
      <c r="X60">
        <f t="shared" si="35"/>
        <v>8.2277501165357124E-12</v>
      </c>
      <c r="Y60">
        <f t="shared" si="36"/>
        <v>1.1107035115331221E-13</v>
      </c>
      <c r="Z60">
        <f t="shared" si="37"/>
        <v>2.7682146476421962E-12</v>
      </c>
      <c r="AB60">
        <f t="shared" si="38"/>
        <v>-65.35956375018965</v>
      </c>
      <c r="AC60">
        <f t="shared" si="30"/>
        <v>-58.356753354163466</v>
      </c>
      <c r="AE60">
        <f t="shared" si="43"/>
        <v>0</v>
      </c>
      <c r="AF60">
        <f t="shared" si="44"/>
        <v>0</v>
      </c>
      <c r="AG60">
        <f t="shared" si="45"/>
        <v>-3.460268309552745E-11</v>
      </c>
      <c r="AH60">
        <f t="shared" si="46"/>
        <v>-4.1138750582678561E-7</v>
      </c>
      <c r="AI60">
        <f t="shared" si="39"/>
        <v>-4.1142210850988116E-7</v>
      </c>
      <c r="AJ60">
        <f t="shared" si="47"/>
        <v>-7.0028103960261845</v>
      </c>
      <c r="AK60">
        <f t="shared" si="59"/>
        <v>-4.5751694625132764</v>
      </c>
      <c r="AL60">
        <f t="shared" si="40"/>
        <v>-11.57798026996157</v>
      </c>
      <c r="AN60">
        <f t="shared" si="48"/>
        <v>0</v>
      </c>
      <c r="AO60">
        <f t="shared" si="49"/>
        <v>0</v>
      </c>
      <c r="AP60">
        <f t="shared" si="50"/>
        <v>-1.3854052368997561E-13</v>
      </c>
      <c r="AQ60">
        <f t="shared" si="51"/>
        <v>-1.6470930979373237E-9</v>
      </c>
      <c r="AR60">
        <f t="shared" si="52"/>
        <v>-1.6472316384610139E-9</v>
      </c>
      <c r="AS60">
        <f t="shared" si="53"/>
        <v>-2.8037508446634656E-2</v>
      </c>
      <c r="AT60">
        <f t="shared" si="54"/>
        <v>-1.831783886692015E-2</v>
      </c>
      <c r="AU60">
        <f t="shared" si="55"/>
        <v>-4.6355348960786448E-2</v>
      </c>
      <c r="AW60">
        <v>57</v>
      </c>
      <c r="AX60">
        <f>IF(Z60&gt;0, (R60*SUMPRODUCT(K60:$K$98, X60:$X$98)-K60*$AZ$3)/Z60, 0)</f>
        <v>-21081007357528.559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0.75888896100000003</v>
      </c>
      <c r="Q61" s="5">
        <f t="shared" si="60"/>
        <v>12.5</v>
      </c>
      <c r="R61">
        <f t="shared" si="41"/>
        <v>50000</v>
      </c>
      <c r="S61">
        <f t="shared" si="42"/>
        <v>-81442790789003.734</v>
      </c>
      <c r="U61">
        <f t="shared" si="57"/>
        <v>0.75888896100000003</v>
      </c>
      <c r="V61">
        <f t="shared" si="58"/>
        <v>0.01</v>
      </c>
      <c r="W61">
        <f t="shared" si="34"/>
        <v>2.7682146476421962E-12</v>
      </c>
      <c r="X61">
        <f t="shared" si="35"/>
        <v>2.1007675377741675E-12</v>
      </c>
      <c r="Y61">
        <f t="shared" si="36"/>
        <v>2.7682146476421964E-14</v>
      </c>
      <c r="Z61">
        <f t="shared" si="37"/>
        <v>6.3976496339160672E-13</v>
      </c>
      <c r="AB61">
        <f t="shared" si="38"/>
        <v>-58.356753354163466</v>
      </c>
      <c r="AC61">
        <f t="shared" si="30"/>
        <v>-52.104244067637261</v>
      </c>
      <c r="AE61">
        <f t="shared" si="43"/>
        <v>0</v>
      </c>
      <c r="AF61">
        <f t="shared" si="44"/>
        <v>0</v>
      </c>
      <c r="AG61">
        <f t="shared" si="45"/>
        <v>-7.9970620423950842E-12</v>
      </c>
      <c r="AH61">
        <f t="shared" si="46"/>
        <v>-1.0503837688870838E-7</v>
      </c>
      <c r="AI61">
        <f t="shared" si="39"/>
        <v>-1.0504637395075077E-7</v>
      </c>
      <c r="AJ61">
        <f t="shared" si="47"/>
        <v>-6.2525092865262053</v>
      </c>
      <c r="AK61">
        <f t="shared" si="59"/>
        <v>-4.0849727347914433</v>
      </c>
      <c r="AL61">
        <f t="shared" si="40"/>
        <v>-10.337482126364023</v>
      </c>
      <c r="AN61">
        <f t="shared" si="48"/>
        <v>0</v>
      </c>
      <c r="AO61">
        <f t="shared" si="49"/>
        <v>0</v>
      </c>
      <c r="AP61">
        <f t="shared" si="50"/>
        <v>-2.8587718190709259E-14</v>
      </c>
      <c r="AQ61">
        <f t="shared" si="51"/>
        <v>-3.7548883599814814E-10</v>
      </c>
      <c r="AR61">
        <f t="shared" si="52"/>
        <v>-3.7551742371633885E-10</v>
      </c>
      <c r="AS61">
        <f t="shared" si="53"/>
        <v>-2.2351330091028087E-2</v>
      </c>
      <c r="AT61">
        <f t="shared" si="54"/>
        <v>-1.460286899612118E-2</v>
      </c>
      <c r="AU61">
        <f t="shared" si="55"/>
        <v>-3.695419946266669E-2</v>
      </c>
      <c r="AW61">
        <v>58</v>
      </c>
      <c r="AX61">
        <f>IF(Z61&gt;0, (R61*SUMPRODUCT(K61:$K$98, X61:$X$98)-K61*$AZ$3)/Z61, 0)</f>
        <v>-81442790789003.734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0.77688723800000004</v>
      </c>
      <c r="Q62" s="5">
        <f t="shared" si="60"/>
        <v>12.5</v>
      </c>
      <c r="R62">
        <f t="shared" si="41"/>
        <v>50000</v>
      </c>
      <c r="S62">
        <f t="shared" si="42"/>
        <v>-341212683878075.31</v>
      </c>
      <c r="U62">
        <f t="shared" si="57"/>
        <v>0.77688723800000004</v>
      </c>
      <c r="V62">
        <f t="shared" si="58"/>
        <v>0.01</v>
      </c>
      <c r="W62">
        <f t="shared" si="34"/>
        <v>6.3976496339160672E-13</v>
      </c>
      <c r="X62">
        <f t="shared" si="35"/>
        <v>4.9702523537847644E-13</v>
      </c>
      <c r="Y62">
        <f t="shared" si="36"/>
        <v>6.3976496339160675E-15</v>
      </c>
      <c r="Z62">
        <f t="shared" si="37"/>
        <v>1.3634207837921422E-13</v>
      </c>
      <c r="AB62">
        <f t="shared" si="38"/>
        <v>-52.104244067637261</v>
      </c>
      <c r="AC62">
        <f t="shared" si="30"/>
        <v>-46.521646489286589</v>
      </c>
      <c r="AE62">
        <f t="shared" si="43"/>
        <v>0</v>
      </c>
      <c r="AF62">
        <f t="shared" si="44"/>
        <v>0</v>
      </c>
      <c r="AG62">
        <f t="shared" si="45"/>
        <v>-1.7042759797401777E-12</v>
      </c>
      <c r="AH62">
        <f t="shared" si="46"/>
        <v>-2.4851261768923823E-8</v>
      </c>
      <c r="AI62">
        <f t="shared" si="39"/>
        <v>-2.4852966044903562E-8</v>
      </c>
      <c r="AJ62">
        <f t="shared" si="47"/>
        <v>-5.5825975783506721</v>
      </c>
      <c r="AK62">
        <f t="shared" si="59"/>
        <v>-3.6472970847346087</v>
      </c>
      <c r="AL62">
        <f t="shared" si="40"/>
        <v>-9.2298946879382466</v>
      </c>
      <c r="AN62">
        <f t="shared" si="48"/>
        <v>0</v>
      </c>
      <c r="AO62">
        <f t="shared" si="49"/>
        <v>0</v>
      </c>
      <c r="AP62">
        <f t="shared" si="50"/>
        <v>-5.4396496275890115E-15</v>
      </c>
      <c r="AQ62">
        <f t="shared" si="51"/>
        <v>-7.9319405092508832E-11</v>
      </c>
      <c r="AR62">
        <f t="shared" si="52"/>
        <v>-7.9324844742136411E-11</v>
      </c>
      <c r="AS62">
        <f t="shared" si="53"/>
        <v>-1.7818343507184885E-2</v>
      </c>
      <c r="AT62">
        <f t="shared" si="54"/>
        <v>-1.1641317758704653E-2</v>
      </c>
      <c r="AU62">
        <f t="shared" si="55"/>
        <v>-2.9459661345214383E-2</v>
      </c>
      <c r="AW62">
        <v>59</v>
      </c>
      <c r="AX62">
        <f>IF(Z62&gt;0, (R62*SUMPRODUCT(K62:$K$98, X62:$X$98)-K62*$AZ$3)/Z62, 0)</f>
        <v>-341212683878075.31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0.79474162100000001</v>
      </c>
      <c r="Q63" s="5">
        <f t="shared" si="60"/>
        <v>12.5</v>
      </c>
      <c r="R63">
        <f t="shared" si="41"/>
        <v>50000</v>
      </c>
      <c r="S63">
        <f t="shared" si="42"/>
        <v>-1560261759801358.3</v>
      </c>
      <c r="U63">
        <f t="shared" si="57"/>
        <v>0.79474162100000001</v>
      </c>
      <c r="V63">
        <f t="shared" si="58"/>
        <v>0.01</v>
      </c>
      <c r="W63">
        <f t="shared" si="34"/>
        <v>1.3634207837921422E-13</v>
      </c>
      <c r="X63">
        <f t="shared" si="35"/>
        <v>1.0835672438160576E-13</v>
      </c>
      <c r="Y63">
        <f t="shared" si="36"/>
        <v>1.3634207837921422E-15</v>
      </c>
      <c r="Z63">
        <f t="shared" si="37"/>
        <v>2.6621933213816315E-14</v>
      </c>
      <c r="AB63">
        <f t="shared" si="38"/>
        <v>-46.521646489286589</v>
      </c>
      <c r="AC63">
        <f t="shared" si="30"/>
        <v>-41.537184365503272</v>
      </c>
      <c r="AE63">
        <f t="shared" si="43"/>
        <v>0</v>
      </c>
      <c r="AF63">
        <f t="shared" si="44"/>
        <v>0</v>
      </c>
      <c r="AG63">
        <f t="shared" si="45"/>
        <v>-3.3277416517270395E-13</v>
      </c>
      <c r="AH63">
        <f t="shared" si="46"/>
        <v>-5.4178362190802882E-9</v>
      </c>
      <c r="AI63">
        <f t="shared" si="39"/>
        <v>-5.4181689932454609E-9</v>
      </c>
      <c r="AJ63">
        <f t="shared" si="47"/>
        <v>-4.9844621237833167</v>
      </c>
      <c r="AK63">
        <f t="shared" si="59"/>
        <v>-3.2565152542500617</v>
      </c>
      <c r="AL63">
        <f t="shared" si="40"/>
        <v>-8.240977383451547</v>
      </c>
      <c r="AN63">
        <f t="shared" si="48"/>
        <v>0</v>
      </c>
      <c r="AO63">
        <f t="shared" si="49"/>
        <v>0</v>
      </c>
      <c r="AP63">
        <f t="shared" si="50"/>
        <v>-9.4833675768837874E-16</v>
      </c>
      <c r="AQ63">
        <f t="shared" si="51"/>
        <v>-1.543969986679335E-11</v>
      </c>
      <c r="AR63">
        <f t="shared" si="52"/>
        <v>-1.5440648203551038E-11</v>
      </c>
      <c r="AS63">
        <f t="shared" si="53"/>
        <v>-1.4204674352758115E-2</v>
      </c>
      <c r="AT63">
        <f t="shared" si="54"/>
        <v>-9.2803872439300994E-3</v>
      </c>
      <c r="AU63">
        <f t="shared" si="55"/>
        <v>-2.3485061612128863E-2</v>
      </c>
      <c r="AW63">
        <v>60</v>
      </c>
      <c r="AX63">
        <f>IF(Z63&gt;0, (R63*SUMPRODUCT(K63:$K$98, X63:$X$98)-K63*$AZ$3)/Z63, 0)</f>
        <v>-1560261759801358.3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0.81243025300000005</v>
      </c>
      <c r="Q64" s="5">
        <f t="shared" si="60"/>
        <v>12.5</v>
      </c>
      <c r="R64">
        <f t="shared" si="41"/>
        <v>50000</v>
      </c>
      <c r="S64">
        <f t="shared" si="42"/>
        <v>-7845316448899394</v>
      </c>
      <c r="U64">
        <f t="shared" si="57"/>
        <v>0.81243025300000005</v>
      </c>
      <c r="V64">
        <f t="shared" si="58"/>
        <v>0.01</v>
      </c>
      <c r="W64">
        <f t="shared" si="34"/>
        <v>2.6621933213816315E-14</v>
      </c>
      <c r="X64">
        <f t="shared" si="35"/>
        <v>2.1628463936249895E-14</v>
      </c>
      <c r="Y64">
        <f t="shared" si="36"/>
        <v>2.6621933213816315E-16</v>
      </c>
      <c r="Z64">
        <f t="shared" si="37"/>
        <v>4.7272499454282573E-15</v>
      </c>
      <c r="AB64">
        <f t="shared" si="38"/>
        <v>-41.537184365503272</v>
      </c>
      <c r="AC64">
        <f t="shared" si="30"/>
        <v>-37.086771754927071</v>
      </c>
      <c r="AE64">
        <f t="shared" si="43"/>
        <v>0</v>
      </c>
      <c r="AF64">
        <f t="shared" si="44"/>
        <v>0</v>
      </c>
      <c r="AG64">
        <f t="shared" si="45"/>
        <v>-5.9090624317853218E-14</v>
      </c>
      <c r="AH64">
        <f t="shared" si="46"/>
        <v>-1.0814231968124948E-9</v>
      </c>
      <c r="AI64">
        <f t="shared" si="39"/>
        <v>-1.0814822874368127E-9</v>
      </c>
      <c r="AJ64">
        <f t="shared" si="47"/>
        <v>-4.4504126105762012</v>
      </c>
      <c r="AK64">
        <f t="shared" si="59"/>
        <v>-2.9076029055852293</v>
      </c>
      <c r="AL64">
        <f t="shared" si="40"/>
        <v>-7.3580155172429134</v>
      </c>
      <c r="AN64">
        <f t="shared" si="48"/>
        <v>0</v>
      </c>
      <c r="AO64">
        <f t="shared" si="49"/>
        <v>0</v>
      </c>
      <c r="AP64">
        <f t="shared" si="50"/>
        <v>-1.5035349833350501E-16</v>
      </c>
      <c r="AQ64">
        <f t="shared" si="51"/>
        <v>-2.7516338284927478E-12</v>
      </c>
      <c r="AR64">
        <f t="shared" si="52"/>
        <v>-2.7517841819910811E-12</v>
      </c>
      <c r="AS64">
        <f t="shared" si="53"/>
        <v>-1.1323879426765692E-2</v>
      </c>
      <c r="AT64">
        <f t="shared" si="54"/>
        <v>-7.39826789217592E-3</v>
      </c>
      <c r="AU64">
        <f t="shared" si="55"/>
        <v>-1.8722147321693399E-2</v>
      </c>
      <c r="AW64">
        <v>61</v>
      </c>
      <c r="AX64">
        <f>IF(Z64&gt;0, (R64*SUMPRODUCT(K64:$K$98, X64:$X$98)-K64*$AZ$3)/Z64, 0)</f>
        <v>-7845316448899394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0.830029028</v>
      </c>
      <c r="Q65" s="5">
        <f t="shared" si="60"/>
        <v>12.5</v>
      </c>
      <c r="R65">
        <f t="shared" si="41"/>
        <v>50000</v>
      </c>
      <c r="S65">
        <f t="shared" si="42"/>
        <v>-4.3787611851073624E+16</v>
      </c>
      <c r="U65">
        <f t="shared" si="57"/>
        <v>0.830029028</v>
      </c>
      <c r="V65">
        <f t="shared" si="58"/>
        <v>0.01</v>
      </c>
      <c r="W65">
        <f t="shared" si="34"/>
        <v>4.7272499454282573E-15</v>
      </c>
      <c r="X65">
        <f t="shared" si="35"/>
        <v>3.9237546773168693E-15</v>
      </c>
      <c r="Y65">
        <f t="shared" si="36"/>
        <v>4.7272499454282575E-17</v>
      </c>
      <c r="Z65">
        <f t="shared" si="37"/>
        <v>7.562227686571053E-16</v>
      </c>
      <c r="AB65">
        <f t="shared" si="38"/>
        <v>-37.086771754927071</v>
      </c>
      <c r="AC65">
        <f t="shared" si="30"/>
        <v>-33.113189066901569</v>
      </c>
      <c r="AE65">
        <f t="shared" si="43"/>
        <v>0</v>
      </c>
      <c r="AF65">
        <f t="shared" si="44"/>
        <v>0</v>
      </c>
      <c r="AG65">
        <f t="shared" si="45"/>
        <v>-9.4527846082138159E-15</v>
      </c>
      <c r="AH65">
        <f t="shared" si="46"/>
        <v>-1.9618773386584347E-10</v>
      </c>
      <c r="AI65">
        <f t="shared" si="39"/>
        <v>-1.9619718665045169E-10</v>
      </c>
      <c r="AJ65">
        <f t="shared" si="47"/>
        <v>-3.9735826880255019</v>
      </c>
      <c r="AK65">
        <f t="shared" si="59"/>
        <v>-2.5960740228448951</v>
      </c>
      <c r="AL65">
        <f t="shared" si="40"/>
        <v>-6.5696567110665942</v>
      </c>
      <c r="AN65">
        <f t="shared" si="48"/>
        <v>0</v>
      </c>
      <c r="AO65">
        <f t="shared" si="49"/>
        <v>0</v>
      </c>
      <c r="AP65">
        <f t="shared" si="50"/>
        <v>-2.147517435000998E-17</v>
      </c>
      <c r="AQ65">
        <f t="shared" si="51"/>
        <v>-4.457063145648528E-13</v>
      </c>
      <c r="AR65">
        <f t="shared" si="52"/>
        <v>-4.457277897392028E-13</v>
      </c>
      <c r="AS65">
        <f t="shared" si="53"/>
        <v>-9.0273273491686418E-3</v>
      </c>
      <c r="AT65">
        <f t="shared" si="54"/>
        <v>-5.8978538681270726E-3</v>
      </c>
      <c r="AU65">
        <f t="shared" si="55"/>
        <v>-1.4925181217741442E-2</v>
      </c>
      <c r="AW65">
        <v>62</v>
      </c>
      <c r="AX65">
        <f>IF(Z65&gt;0, (R65*SUMPRODUCT(K65:$K$98, X65:$X$98)-K65*$AZ$3)/Z65, 0)</f>
        <v>-4.3787611851073624E+16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0.84762719500000006</v>
      </c>
      <c r="Q66" s="5">
        <f t="shared" si="60"/>
        <v>12.5</v>
      </c>
      <c r="R66">
        <f t="shared" si="41"/>
        <v>50000</v>
      </c>
      <c r="S66">
        <f t="shared" si="42"/>
        <v>-2.7460358043720282E+17</v>
      </c>
      <c r="U66">
        <f t="shared" si="57"/>
        <v>0.84762719500000006</v>
      </c>
      <c r="V66">
        <f t="shared" si="58"/>
        <v>0.01</v>
      </c>
      <c r="W66">
        <f t="shared" si="34"/>
        <v>7.562227686571053E-16</v>
      </c>
      <c r="X66">
        <f t="shared" si="35"/>
        <v>6.4099498419195615E-16</v>
      </c>
      <c r="Y66">
        <f t="shared" si="36"/>
        <v>7.5622276865710531E-18</v>
      </c>
      <c r="Z66">
        <f t="shared" si="37"/>
        <v>1.076655567785781E-16</v>
      </c>
      <c r="AB66">
        <f t="shared" si="38"/>
        <v>-33.113189066901569</v>
      </c>
      <c r="AC66">
        <f t="shared" si="30"/>
        <v>-29.5653473811625</v>
      </c>
      <c r="AE66">
        <f t="shared" si="43"/>
        <v>0</v>
      </c>
      <c r="AF66">
        <f t="shared" si="44"/>
        <v>0</v>
      </c>
      <c r="AG66">
        <f t="shared" si="45"/>
        <v>-1.3458194597322262E-15</v>
      </c>
      <c r="AH66">
        <f t="shared" si="46"/>
        <v>-3.2049749209597808E-11</v>
      </c>
      <c r="AI66">
        <f t="shared" si="39"/>
        <v>-3.2051095029057537E-11</v>
      </c>
      <c r="AJ66">
        <f t="shared" si="47"/>
        <v>-3.5478416857390691</v>
      </c>
      <c r="AK66">
        <f t="shared" si="59"/>
        <v>-2.3179232346831102</v>
      </c>
      <c r="AL66">
        <f t="shared" si="40"/>
        <v>-5.8657649204542306</v>
      </c>
      <c r="AN66">
        <f t="shared" si="48"/>
        <v>0</v>
      </c>
      <c r="AO66">
        <f t="shared" si="49"/>
        <v>0</v>
      </c>
      <c r="AP66">
        <f t="shared" si="50"/>
        <v>-2.7298935804240805E-18</v>
      </c>
      <c r="AQ66">
        <f t="shared" si="51"/>
        <v>-6.5010506415838954E-14</v>
      </c>
      <c r="AR66">
        <f t="shared" si="52"/>
        <v>-6.5013236309419372E-14</v>
      </c>
      <c r="AS66">
        <f t="shared" si="53"/>
        <v>-7.1965300934102071E-3</v>
      </c>
      <c r="AT66">
        <f t="shared" si="54"/>
        <v>-4.7017329943618465E-3</v>
      </c>
      <c r="AU66">
        <f t="shared" si="55"/>
        <v>-1.1898263087837067E-2</v>
      </c>
      <c r="AW66">
        <v>63</v>
      </c>
      <c r="AX66">
        <f>IF(Z66&gt;0, (R66*SUMPRODUCT(K66:$K$98, X66:$X$98)-K66*$AZ$3)/Z66, 0)</f>
        <v>-2.7460358043720282E+17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0.86522596900000004</v>
      </c>
      <c r="Q67" s="5">
        <f t="shared" si="60"/>
        <v>12.5</v>
      </c>
      <c r="R67">
        <f t="shared" si="41"/>
        <v>50000</v>
      </c>
      <c r="S67">
        <f t="shared" si="42"/>
        <v>-1.9650063902119439E+18</v>
      </c>
      <c r="U67">
        <f t="shared" si="57"/>
        <v>0.86522596900000004</v>
      </c>
      <c r="V67">
        <f t="shared" si="58"/>
        <v>0.01</v>
      </c>
      <c r="W67">
        <f t="shared" si="34"/>
        <v>1.076655567785781E-16</v>
      </c>
      <c r="X67">
        <f t="shared" si="35"/>
        <v>9.3155035691669766E-17</v>
      </c>
      <c r="Y67">
        <f t="shared" si="36"/>
        <v>1.076655567785781E-18</v>
      </c>
      <c r="Z67">
        <f t="shared" si="37"/>
        <v>1.3433865519122557E-17</v>
      </c>
      <c r="AB67">
        <f t="shared" si="38"/>
        <v>-29.5653473811625</v>
      </c>
      <c r="AC67">
        <f t="shared" si="30"/>
        <v>-26.397631590323716</v>
      </c>
      <c r="AE67">
        <f t="shared" si="43"/>
        <v>0</v>
      </c>
      <c r="AF67">
        <f t="shared" si="44"/>
        <v>0</v>
      </c>
      <c r="AG67">
        <f t="shared" si="45"/>
        <v>-1.6792331898903195E-16</v>
      </c>
      <c r="AH67">
        <f t="shared" si="46"/>
        <v>-4.6577517845834886E-12</v>
      </c>
      <c r="AI67">
        <f t="shared" si="39"/>
        <v>-4.6579197079024775E-12</v>
      </c>
      <c r="AJ67">
        <f t="shared" si="47"/>
        <v>-3.1677157908387841</v>
      </c>
      <c r="AK67">
        <f t="shared" si="59"/>
        <v>-2.0695743166813751</v>
      </c>
      <c r="AL67">
        <f t="shared" si="40"/>
        <v>-5.2372901075248173</v>
      </c>
      <c r="AN67">
        <f t="shared" si="48"/>
        <v>0</v>
      </c>
      <c r="AO67">
        <f t="shared" si="49"/>
        <v>0</v>
      </c>
      <c r="AP67">
        <f t="shared" si="50"/>
        <v>-3.0412484484869194E-19</v>
      </c>
      <c r="AQ67">
        <f t="shared" si="51"/>
        <v>-8.4356243513903741E-15</v>
      </c>
      <c r="AR67">
        <f t="shared" si="52"/>
        <v>-8.4359284762352221E-15</v>
      </c>
      <c r="AS67">
        <f t="shared" si="53"/>
        <v>-5.7370297300788865E-3</v>
      </c>
      <c r="AT67">
        <f t="shared" si="54"/>
        <v>-3.7481927569849379E-3</v>
      </c>
      <c r="AU67">
        <f t="shared" si="55"/>
        <v>-9.4852224870722607E-3</v>
      </c>
      <c r="AW67">
        <v>64</v>
      </c>
      <c r="AX67">
        <f>IF(Z67&gt;0, (R67*SUMPRODUCT(K67:$K$98, X67:$X$98)-K67*$AZ$3)/Z67, 0)</f>
        <v>-1.9650063902119439E+18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0.88282474399999999</v>
      </c>
      <c r="Q68" s="5">
        <f t="shared" si="60"/>
        <v>12.5</v>
      </c>
      <c r="R68">
        <f t="shared" si="41"/>
        <v>50000</v>
      </c>
      <c r="S68">
        <f t="shared" si="42"/>
        <v>-1.6370103107201022E+19</v>
      </c>
      <c r="U68">
        <f t="shared" si="57"/>
        <v>0.88282474399999999</v>
      </c>
      <c r="V68">
        <f t="shared" si="58"/>
        <v>0.01</v>
      </c>
      <c r="W68">
        <f t="shared" si="34"/>
        <v>1.3433865519122557E-17</v>
      </c>
      <c r="X68">
        <f t="shared" si="35"/>
        <v>1.1859748887849798E-17</v>
      </c>
      <c r="Y68">
        <f t="shared" si="36"/>
        <v>1.3433865519122556E-19</v>
      </c>
      <c r="Z68">
        <f>MAX(0, W68-X68-Y68)</f>
        <v>1.4397779760815326E-18</v>
      </c>
      <c r="AB68">
        <f t="shared" si="38"/>
        <v>-26.397631590323716</v>
      </c>
      <c r="AC68">
        <f t="shared" si="30"/>
        <v>-23.569313919931897</v>
      </c>
      <c r="AE68">
        <f t="shared" si="43"/>
        <v>0</v>
      </c>
      <c r="AF68">
        <f t="shared" si="44"/>
        <v>0</v>
      </c>
      <c r="AG68">
        <f t="shared" si="45"/>
        <v>-1.7997224701019156E-17</v>
      </c>
      <c r="AH68">
        <f t="shared" si="46"/>
        <v>-5.9298744439248994E-13</v>
      </c>
      <c r="AI68">
        <f t="shared" si="39"/>
        <v>-5.9300544161719093E-13</v>
      </c>
      <c r="AJ68">
        <f t="shared" si="47"/>
        <v>-2.8283176703918187</v>
      </c>
      <c r="AK68">
        <f t="shared" si="59"/>
        <v>-1.8478342113226602</v>
      </c>
      <c r="AL68">
        <f t="shared" si="40"/>
        <v>-4.6761518817150716</v>
      </c>
      <c r="AN68">
        <f t="shared" si="48"/>
        <v>0</v>
      </c>
      <c r="AO68">
        <f t="shared" si="49"/>
        <v>0</v>
      </c>
      <c r="AP68">
        <f t="shared" si="50"/>
        <v>-2.9102373305909674E-20</v>
      </c>
      <c r="AQ68">
        <f t="shared" si="51"/>
        <v>-9.5888906534852216E-16</v>
      </c>
      <c r="AR68">
        <f t="shared" si="52"/>
        <v>-9.5891816772182803E-16</v>
      </c>
      <c r="AS68">
        <f t="shared" si="53"/>
        <v>-4.5735249761471473E-3</v>
      </c>
      <c r="AT68">
        <f t="shared" si="54"/>
        <v>-2.9880363177494785E-3</v>
      </c>
      <c r="AU68">
        <f t="shared" si="55"/>
        <v>-7.5615612938975839E-3</v>
      </c>
      <c r="AW68">
        <v>65</v>
      </c>
      <c r="AX68">
        <f>IF(Z68&gt;0, (R68*SUMPRODUCT(K68:$K$98, X68:$X$98)-K68*$AZ$3)/Z68, 0)</f>
        <v>-1.6370103107201022E+19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1.4397779760815326E-18</v>
      </c>
      <c r="X69">
        <f t="shared" si="35"/>
        <v>1.4397779760815326E-18</v>
      </c>
      <c r="Y69">
        <f t="shared" si="36"/>
        <v>1.4397779760815325E-20</v>
      </c>
      <c r="Z69">
        <f t="shared" si="37"/>
        <v>0</v>
      </c>
      <c r="AB69">
        <f t="shared" si="38"/>
        <v>-23.569313919931897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-7.1988898804076632E-14</v>
      </c>
      <c r="AI69">
        <f t="shared" si="39"/>
        <v>-7.1988898804076632E-14</v>
      </c>
      <c r="AJ69">
        <f t="shared" si="47"/>
        <v>-23.569313919931897</v>
      </c>
      <c r="AK69">
        <f t="shared" si="59"/>
        <v>-1.6498519743952329</v>
      </c>
      <c r="AL69">
        <f t="shared" si="40"/>
        <v>-25.219165894327201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-1.0393704752110597E-16</v>
      </c>
      <c r="AR69">
        <f t="shared" si="52"/>
        <v>-1.0393704752110597E-16</v>
      </c>
      <c r="AS69">
        <f t="shared" si="53"/>
        <v>-3.4029203691571142E-2</v>
      </c>
      <c r="AT69">
        <f t="shared" si="54"/>
        <v>-2.3820442584099803E-3</v>
      </c>
      <c r="AU69">
        <f t="shared" si="55"/>
        <v>-3.6411247949981226E-2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28690.145880578286</v>
      </c>
      <c r="AO71" s="6">
        <f t="shared" si="62"/>
        <v>-2869.0145880578289</v>
      </c>
      <c r="AP71" s="6">
        <f t="shared" si="62"/>
        <v>-715.01517792843606</v>
      </c>
      <c r="AQ71" s="6">
        <f t="shared" si="62"/>
        <v>-14575.520498176567</v>
      </c>
      <c r="AR71" s="6">
        <f t="shared" si="62"/>
        <v>10530.595616415454</v>
      </c>
      <c r="AS71" s="6">
        <f t="shared" si="62"/>
        <v>-722.92831393384961</v>
      </c>
      <c r="AT71" s="6">
        <f t="shared" si="62"/>
        <v>95.484046051840906</v>
      </c>
      <c r="AU71" s="6">
        <f t="shared" si="62"/>
        <v>9903.1513485334399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6933.0544317483254</v>
      </c>
      <c r="K3">
        <v>1</v>
      </c>
      <c r="L3" s="2">
        <v>0</v>
      </c>
      <c r="O3">
        <f>$C$3</f>
        <v>6933.0544317483254</v>
      </c>
      <c r="P3">
        <f>O3*C5</f>
        <v>693.30544317483259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6933.0544317483254</v>
      </c>
      <c r="AF3">
        <f t="shared" ref="AF3:AF34" si="4">-$Z3*P3</f>
        <v>-693.30544317483259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5614.792017873493</v>
      </c>
      <c r="AJ3">
        <f t="shared" ref="AJ3:AJ34" si="8">AB3-AC3</f>
        <v>0</v>
      </c>
      <c r="AL3">
        <f t="shared" ref="AL3:AL34" si="9">SUM(AI3:AK3)</f>
        <v>5614.792017873493</v>
      </c>
      <c r="AN3">
        <f t="shared" ref="AN3:AN34" si="10">AE3*$K3</f>
        <v>6933.0544317483254</v>
      </c>
      <c r="AO3">
        <f t="shared" ref="AO3:AO34" si="11">AF3*$K3</f>
        <v>-693.30544317483259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5614.792017873493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5614.792017873493</v>
      </c>
      <c r="AW3">
        <v>0</v>
      </c>
      <c r="AX3">
        <f>IF(Z3&gt;0, (R3*SUMPRODUCT(K3:$K$98, X3:$X$98)-K3*$AZ$3)/Z3, 0)</f>
        <v>0</v>
      </c>
      <c r="AZ3">
        <f>C6*SUMPRODUCT(X4:X98, K4:K98)/1</f>
        <v>3034.3217439585565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100000</v>
      </c>
      <c r="S4">
        <f t="shared" si="1"/>
        <v>205.8419547332258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203.53366301951701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-203.53366301951701</v>
      </c>
      <c r="AK4">
        <f>G4*SUM(AB4, AE4:AF4)</f>
        <v>0</v>
      </c>
      <c r="AL4">
        <f t="shared" si="9"/>
        <v>-324.92396301951703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-113.2477843082377</v>
      </c>
      <c r="AR4">
        <f t="shared" si="14"/>
        <v>-113.2477843082377</v>
      </c>
      <c r="AS4">
        <f t="shared" si="15"/>
        <v>-189.88120442160368</v>
      </c>
      <c r="AT4">
        <f t="shared" si="16"/>
        <v>0</v>
      </c>
      <c r="AU4">
        <f t="shared" si="17"/>
        <v>-303.12898872984141</v>
      </c>
      <c r="AW4">
        <v>1</v>
      </c>
      <c r="AX4">
        <f>IF(Z4&gt;0, (R4*SUMPRODUCT(K4:$K$98, X4:$X$98)-K4*$AZ$3)/Z4, 0)</f>
        <v>205.8419547332258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1.221979E-3</v>
      </c>
      <c r="Q5" s="5">
        <f t="shared" ref="Q5:Q36" si="29">$C$8</f>
        <v>12.5</v>
      </c>
      <c r="R5">
        <f t="shared" si="0"/>
        <v>100000</v>
      </c>
      <c r="S5">
        <f t="shared" si="1"/>
        <v>333.84929935498269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203.53366301951701</v>
      </c>
      <c r="AC5">
        <f t="shared" si="2"/>
        <v>326.40110819382062</v>
      </c>
      <c r="AE5">
        <f t="shared" si="3"/>
        <v>0</v>
      </c>
      <c r="AF5">
        <f t="shared" si="4"/>
        <v>0</v>
      </c>
      <c r="AG5">
        <f t="shared" si="5"/>
        <v>-12.221124502299674</v>
      </c>
      <c r="AH5">
        <f t="shared" si="6"/>
        <v>-120.8275846025963</v>
      </c>
      <c r="AI5">
        <f t="shared" si="7"/>
        <v>-133.04870910489598</v>
      </c>
      <c r="AJ5">
        <f t="shared" si="8"/>
        <v>-122.86744517430361</v>
      </c>
      <c r="AK5">
        <f>G5*SUM(AB5, AE5:AF5)</f>
        <v>8.344880183800198</v>
      </c>
      <c r="AL5">
        <f t="shared" si="9"/>
        <v>-247.57127409539939</v>
      </c>
      <c r="AN5">
        <f t="shared" si="10"/>
        <v>0</v>
      </c>
      <c r="AO5">
        <f t="shared" si="11"/>
        <v>0</v>
      </c>
      <c r="AP5">
        <f t="shared" si="12"/>
        <v>-10.450381546888416</v>
      </c>
      <c r="AQ5">
        <f t="shared" si="13"/>
        <v>-103.32063634966386</v>
      </c>
      <c r="AR5">
        <f t="shared" si="14"/>
        <v>-113.77101789655227</v>
      </c>
      <c r="AS5">
        <f t="shared" si="15"/>
        <v>-105.06493747946448</v>
      </c>
      <c r="AT5">
        <f t="shared" si="16"/>
        <v>7.1357739516826335</v>
      </c>
      <c r="AU5">
        <f t="shared" si="17"/>
        <v>-211.70018142433412</v>
      </c>
      <c r="AW5">
        <v>2</v>
      </c>
      <c r="AX5">
        <f>IF(Z5&gt;0, (R5*SUMPRODUCT(K5:$K$98, X5:$X$98)-K5*$AZ$3)/Z5, 0)</f>
        <v>333.84929935498269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1.231956E-3</v>
      </c>
      <c r="Q6" s="5">
        <f t="shared" si="29"/>
        <v>12.5</v>
      </c>
      <c r="R6">
        <f t="shared" si="0"/>
        <v>100000</v>
      </c>
      <c r="S6">
        <f t="shared" si="1"/>
        <v>493.47559596140866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326.40110819382062</v>
      </c>
      <c r="AC6">
        <f t="shared" si="2"/>
        <v>477.04709735884444</v>
      </c>
      <c r="AE6">
        <f t="shared" si="3"/>
        <v>0</v>
      </c>
      <c r="AF6">
        <f t="shared" si="4"/>
        <v>0</v>
      </c>
      <c r="AG6">
        <f t="shared" si="5"/>
        <v>-12.083857369619324</v>
      </c>
      <c r="AH6">
        <f t="shared" si="6"/>
        <v>-120.44710125884076</v>
      </c>
      <c r="AI6">
        <f t="shared" si="7"/>
        <v>-132.5309586284601</v>
      </c>
      <c r="AJ6">
        <f t="shared" si="8"/>
        <v>-150.64598916502382</v>
      </c>
      <c r="AK6">
        <f>G6*SUM(AB6, AE6:AF6)</f>
        <v>19.094464829338506</v>
      </c>
      <c r="AL6">
        <f t="shared" si="9"/>
        <v>-264.08248296414541</v>
      </c>
      <c r="AN6">
        <f t="shared" si="10"/>
        <v>0</v>
      </c>
      <c r="AO6">
        <f t="shared" si="11"/>
        <v>0</v>
      </c>
      <c r="AP6">
        <f t="shared" si="12"/>
        <v>-9.3216087696622054</v>
      </c>
      <c r="AQ6">
        <f t="shared" si="13"/>
        <v>-92.914101932185559</v>
      </c>
      <c r="AR6">
        <f t="shared" si="14"/>
        <v>-102.23571070184778</v>
      </c>
      <c r="AS6">
        <f t="shared" si="15"/>
        <v>-116.20982694198763</v>
      </c>
      <c r="AT6">
        <f t="shared" si="16"/>
        <v>14.729661676797463</v>
      </c>
      <c r="AU6">
        <f t="shared" si="17"/>
        <v>-203.71587596703796</v>
      </c>
      <c r="AW6">
        <v>3</v>
      </c>
      <c r="AX6">
        <f>IF(Z6&gt;0, (R6*SUMPRODUCT(K6:$K$98, X6:$X$98)-K6*$AZ$3)/Z6, 0)</f>
        <v>493.47559596140866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1.2424070000000001E-3</v>
      </c>
      <c r="Q7" s="5">
        <f t="shared" si="29"/>
        <v>12.5</v>
      </c>
      <c r="R7">
        <f t="shared" si="0"/>
        <v>100000</v>
      </c>
      <c r="S7">
        <f t="shared" si="1"/>
        <v>622.67925430035621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477.04709735884444</v>
      </c>
      <c r="AC7">
        <f t="shared" si="2"/>
        <v>595.18202371419648</v>
      </c>
      <c r="AE7">
        <f t="shared" si="3"/>
        <v>0</v>
      </c>
      <c r="AF7">
        <f t="shared" si="4"/>
        <v>0</v>
      </c>
      <c r="AG7">
        <f t="shared" si="5"/>
        <v>-11.948005726940114</v>
      </c>
      <c r="AH7">
        <f t="shared" si="6"/>
        <v>-120.10455186413309</v>
      </c>
      <c r="AI7">
        <f t="shared" si="7"/>
        <v>-132.0525575910732</v>
      </c>
      <c r="AJ7">
        <f t="shared" si="8"/>
        <v>-118.13492635535204</v>
      </c>
      <c r="AK7">
        <f>G7*SUM(AB7, AE7:AF7)</f>
        <v>23.423012480319262</v>
      </c>
      <c r="AL7">
        <f t="shared" si="9"/>
        <v>-226.76447146610596</v>
      </c>
      <c r="AN7">
        <f t="shared" si="10"/>
        <v>0</v>
      </c>
      <c r="AO7">
        <f t="shared" si="11"/>
        <v>0</v>
      </c>
      <c r="AP7">
        <f t="shared" si="12"/>
        <v>-8.3857805931934255</v>
      </c>
      <c r="AQ7">
        <f t="shared" si="13"/>
        <v>-84.296111266961788</v>
      </c>
      <c r="AR7">
        <f t="shared" si="14"/>
        <v>-92.681891860155204</v>
      </c>
      <c r="AS7">
        <f t="shared" si="15"/>
        <v>-82.913717606892391</v>
      </c>
      <c r="AT7">
        <f t="shared" si="16"/>
        <v>16.439583975818191</v>
      </c>
      <c r="AU7">
        <f t="shared" si="17"/>
        <v>-159.1560254912294</v>
      </c>
      <c r="AW7">
        <v>4</v>
      </c>
      <c r="AX7">
        <f>IF(Z7&gt;0, (R7*SUMPRODUCT(K7:$K$98, X7:$X$98)-K7*$AZ$3)/Z7, 0)</f>
        <v>622.67925430035621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1.255709E-3</v>
      </c>
      <c r="Q8" s="5">
        <f t="shared" si="29"/>
        <v>12.5</v>
      </c>
      <c r="R8">
        <f t="shared" si="0"/>
        <v>100000</v>
      </c>
      <c r="S8">
        <f t="shared" si="1"/>
        <v>690.54817415076127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595.18202371419648</v>
      </c>
      <c r="AC8">
        <f t="shared" si="2"/>
        <v>652.62450872535464</v>
      </c>
      <c r="AE8">
        <f t="shared" si="3"/>
        <v>0</v>
      </c>
      <c r="AF8">
        <f t="shared" si="4"/>
        <v>0</v>
      </c>
      <c r="AG8">
        <f t="shared" si="5"/>
        <v>-11.813522451347342</v>
      </c>
      <c r="AH8">
        <f t="shared" si="6"/>
        <v>-120.02574658696194</v>
      </c>
      <c r="AI8">
        <f t="shared" si="7"/>
        <v>-131.83926903830928</v>
      </c>
      <c r="AJ8">
        <f t="shared" si="8"/>
        <v>-57.442485011158169</v>
      </c>
      <c r="AK8">
        <f>G8*SUM(AB8, AE8:AF8)</f>
        <v>12.677377105112384</v>
      </c>
      <c r="AL8">
        <f t="shared" si="9"/>
        <v>-176.60437694435507</v>
      </c>
      <c r="AN8">
        <f t="shared" si="10"/>
        <v>0</v>
      </c>
      <c r="AO8">
        <f t="shared" si="11"/>
        <v>0</v>
      </c>
      <c r="AP8">
        <f t="shared" si="12"/>
        <v>-7.7395619220560006</v>
      </c>
      <c r="AQ8">
        <f t="shared" si="13"/>
        <v>-78.63418398505236</v>
      </c>
      <c r="AR8">
        <f t="shared" si="14"/>
        <v>-86.373745907108358</v>
      </c>
      <c r="AS8">
        <f t="shared" si="15"/>
        <v>-37.633116755106997</v>
      </c>
      <c r="AT8">
        <f t="shared" si="16"/>
        <v>8.3055113763365274</v>
      </c>
      <c r="AU8">
        <f t="shared" si="17"/>
        <v>-115.70135128587881</v>
      </c>
      <c r="AW8">
        <v>5</v>
      </c>
      <c r="AX8">
        <f>IF(Z8&gt;0, (R8*SUMPRODUCT(K8:$K$98, X8:$X$98)-K8*$AZ$3)/Z8, 0)</f>
        <v>690.54817415076127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1.2766120000000001E-3</v>
      </c>
      <c r="Q9" s="5">
        <f t="shared" si="29"/>
        <v>12.5</v>
      </c>
      <c r="R9">
        <f t="shared" si="0"/>
        <v>100000</v>
      </c>
      <c r="S9">
        <f t="shared" si="1"/>
        <v>726.89873249324341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652.62450872535464</v>
      </c>
      <c r="AC9">
        <f t="shared" si="2"/>
        <v>679.23196676788734</v>
      </c>
      <c r="AE9">
        <f t="shared" si="3"/>
        <v>0</v>
      </c>
      <c r="AF9">
        <f t="shared" si="4"/>
        <v>0</v>
      </c>
      <c r="AG9">
        <f t="shared" si="5"/>
        <v>-11.680305942310211</v>
      </c>
      <c r="AH9">
        <f t="shared" si="6"/>
        <v>-120.65027618927547</v>
      </c>
      <c r="AI9">
        <f t="shared" si="7"/>
        <v>-132.33058213158569</v>
      </c>
      <c r="AJ9">
        <f t="shared" si="8"/>
        <v>-26.607458042532699</v>
      </c>
      <c r="AK9">
        <f t="shared" ref="AK9:AK40" si="30">G9*SUM(AB9:AB9, AE9:AF9)</f>
        <v>3.8504846014795922</v>
      </c>
      <c r="AL9">
        <f t="shared" si="9"/>
        <v>-155.08755557263879</v>
      </c>
      <c r="AN9">
        <f t="shared" si="10"/>
        <v>0</v>
      </c>
      <c r="AO9">
        <f t="shared" si="11"/>
        <v>0</v>
      </c>
      <c r="AP9">
        <f t="shared" si="12"/>
        <v>-7.2471691307993193</v>
      </c>
      <c r="AQ9">
        <f t="shared" si="13"/>
        <v>-74.858737565600947</v>
      </c>
      <c r="AR9">
        <f t="shared" si="14"/>
        <v>-82.105906696400268</v>
      </c>
      <c r="AS9">
        <f t="shared" si="15"/>
        <v>-16.508878237203266</v>
      </c>
      <c r="AT9">
        <f t="shared" si="16"/>
        <v>2.3890738205220123</v>
      </c>
      <c r="AU9">
        <f t="shared" si="17"/>
        <v>-96.225711113081516</v>
      </c>
      <c r="AW9">
        <v>6</v>
      </c>
      <c r="AX9">
        <f>IF(Z9&gt;0, (R9*SUMPRODUCT(K9:$K$98, X9:$X$98)-K9*$AZ$3)/Z9, 0)</f>
        <v>726.89873249324341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1.3013160000000001E-3</v>
      </c>
      <c r="Q10" s="5">
        <f t="shared" si="29"/>
        <v>12.5</v>
      </c>
      <c r="R10">
        <f t="shared" si="0"/>
        <v>100000</v>
      </c>
      <c r="S10">
        <f t="shared" si="1"/>
        <v>758.76798976052726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679.23196676788734</v>
      </c>
      <c r="AC10">
        <f t="shared" si="2"/>
        <v>700.99861910908589</v>
      </c>
      <c r="AE10">
        <f t="shared" si="3"/>
        <v>0</v>
      </c>
      <c r="AF10">
        <f t="shared" si="4"/>
        <v>0</v>
      </c>
      <c r="AG10">
        <f t="shared" si="5"/>
        <v>-11.548303113879484</v>
      </c>
      <c r="AH10">
        <f t="shared" si="6"/>
        <v>-121.59815206098685</v>
      </c>
      <c r="AI10">
        <f t="shared" si="7"/>
        <v>-133.14645517486633</v>
      </c>
      <c r="AJ10">
        <f t="shared" si="8"/>
        <v>-21.766652341198551</v>
      </c>
      <c r="AK10">
        <f t="shared" si="30"/>
        <v>2.7848510637483384</v>
      </c>
      <c r="AL10">
        <f t="shared" si="9"/>
        <v>-152.12825645231655</v>
      </c>
      <c r="AN10">
        <f t="shared" si="10"/>
        <v>0</v>
      </c>
      <c r="AO10">
        <f t="shared" si="11"/>
        <v>0</v>
      </c>
      <c r="AP10">
        <f t="shared" si="12"/>
        <v>-6.7975207118363628</v>
      </c>
      <c r="AQ10">
        <f t="shared" si="13"/>
        <v>-71.574667637721262</v>
      </c>
      <c r="AR10">
        <f t="shared" si="14"/>
        <v>-78.372188349557618</v>
      </c>
      <c r="AS10">
        <f t="shared" si="15"/>
        <v>-12.812208742495836</v>
      </c>
      <c r="AT10">
        <f t="shared" si="16"/>
        <v>1.6392090334429723</v>
      </c>
      <c r="AU10">
        <f t="shared" si="17"/>
        <v>-89.545188058610492</v>
      </c>
      <c r="AW10">
        <v>7</v>
      </c>
      <c r="AX10">
        <f>IF(Z10&gt;0, (R10*SUMPRODUCT(K10:$K$98, X10:$X$98)-K10*$AZ$3)/Z10, 0)</f>
        <v>758.76798976052726</v>
      </c>
    </row>
    <row r="11" spans="1:52" x14ac:dyDescent="0.25">
      <c r="A11" t="s">
        <v>33</v>
      </c>
      <c r="C11" s="25">
        <f>AU100</f>
        <v>2055.3469955126143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1.325545E-3</v>
      </c>
      <c r="Q11" s="5">
        <f t="shared" si="29"/>
        <v>12.5</v>
      </c>
      <c r="R11">
        <f t="shared" si="0"/>
        <v>100000</v>
      </c>
      <c r="S11">
        <f t="shared" si="1"/>
        <v>786.45980944598466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700.99861910908589</v>
      </c>
      <c r="AC11">
        <f t="shared" si="2"/>
        <v>718.35316302471756</v>
      </c>
      <c r="AE11">
        <f t="shared" si="3"/>
        <v>0</v>
      </c>
      <c r="AF11">
        <f t="shared" si="4"/>
        <v>0</v>
      </c>
      <c r="AG11">
        <f t="shared" si="5"/>
        <v>-11.417512287289602</v>
      </c>
      <c r="AH11">
        <f t="shared" si="6"/>
        <v>-122.46236360869906</v>
      </c>
      <c r="AI11">
        <f t="shared" si="7"/>
        <v>-133.87987589598868</v>
      </c>
      <c r="AJ11">
        <f t="shared" si="8"/>
        <v>-17.354543915631666</v>
      </c>
      <c r="AK11">
        <f t="shared" si="30"/>
        <v>1.682396685861806</v>
      </c>
      <c r="AL11">
        <f t="shared" si="9"/>
        <v>-149.55202312575852</v>
      </c>
      <c r="AN11">
        <f t="shared" si="10"/>
        <v>0</v>
      </c>
      <c r="AO11">
        <f t="shared" si="11"/>
        <v>0</v>
      </c>
      <c r="AP11">
        <f t="shared" si="12"/>
        <v>-6.3859132317807186</v>
      </c>
      <c r="AQ11">
        <f t="shared" si="13"/>
        <v>-68.49425763566046</v>
      </c>
      <c r="AR11">
        <f t="shared" si="14"/>
        <v>-74.88017086744118</v>
      </c>
      <c r="AS11">
        <f t="shared" si="15"/>
        <v>-9.7065462978065629</v>
      </c>
      <c r="AT11">
        <f t="shared" si="16"/>
        <v>0.94097899673899665</v>
      </c>
      <c r="AU11">
        <f t="shared" si="17"/>
        <v>-83.645738168508743</v>
      </c>
      <c r="AW11">
        <v>8</v>
      </c>
      <c r="AX11">
        <f>IF(Z11&gt;0, (R11*SUMPRODUCT(K11:$K$98, X11:$X$98)-K11*$AZ$3)/Z11, 0)</f>
        <v>786.45980944598466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1.3564250000000001E-3</v>
      </c>
      <c r="Q12" s="5">
        <f t="shared" si="29"/>
        <v>12.5</v>
      </c>
      <c r="R12">
        <f t="shared" si="0"/>
        <v>100000</v>
      </c>
      <c r="S12">
        <f t="shared" si="1"/>
        <v>813.05008110243682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718.35316302471756</v>
      </c>
      <c r="AC12">
        <f t="shared" si="2"/>
        <v>734.2069993903533</v>
      </c>
      <c r="AE12">
        <f t="shared" si="3"/>
        <v>0</v>
      </c>
      <c r="AF12">
        <f t="shared" si="4"/>
        <v>0</v>
      </c>
      <c r="AG12">
        <f t="shared" si="5"/>
        <v>-11.287850165312419</v>
      </c>
      <c r="AH12">
        <f t="shared" si="6"/>
        <v>-123.89599283429439</v>
      </c>
      <c r="AI12">
        <f t="shared" si="7"/>
        <v>-135.18384299960681</v>
      </c>
      <c r="AJ12">
        <f t="shared" si="8"/>
        <v>-15.853836365635743</v>
      </c>
      <c r="AK12">
        <f t="shared" si="30"/>
        <v>1.6522122749568504</v>
      </c>
      <c r="AL12">
        <f t="shared" si="9"/>
        <v>-149.38546709028572</v>
      </c>
      <c r="AN12">
        <f t="shared" si="10"/>
        <v>0</v>
      </c>
      <c r="AO12">
        <f t="shared" si="11"/>
        <v>0</v>
      </c>
      <c r="AP12">
        <f t="shared" si="12"/>
        <v>-5.9996123606457212</v>
      </c>
      <c r="AQ12">
        <f t="shared" si="13"/>
        <v>-65.852037292925289</v>
      </c>
      <c r="AR12">
        <f t="shared" si="14"/>
        <v>-71.851649653571016</v>
      </c>
      <c r="AS12">
        <f t="shared" si="15"/>
        <v>-8.4264825657605869</v>
      </c>
      <c r="AT12">
        <f t="shared" si="16"/>
        <v>0.87816838831748889</v>
      </c>
      <c r="AU12">
        <f t="shared" si="17"/>
        <v>-79.399963831014119</v>
      </c>
      <c r="AW12">
        <v>9</v>
      </c>
      <c r="AX12">
        <f>IF(Z12&gt;0, (R12*SUMPRODUCT(K12:$K$98, X12:$X$98)-K12*$AZ$3)/Z12, 0)</f>
        <v>813.05008110243682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1.3882549999999999E-3</v>
      </c>
      <c r="Q13" s="5">
        <f t="shared" si="29"/>
        <v>12.5</v>
      </c>
      <c r="R13">
        <f t="shared" si="0"/>
        <v>100000</v>
      </c>
      <c r="S13">
        <f t="shared" si="1"/>
        <v>837.94879418769494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734.2069993903533</v>
      </c>
      <c r="AC13">
        <f t="shared" si="2"/>
        <v>748.07384206143047</v>
      </c>
      <c r="AE13">
        <f t="shared" si="3"/>
        <v>0</v>
      </c>
      <c r="AF13">
        <f t="shared" si="4"/>
        <v>0</v>
      </c>
      <c r="AG13">
        <f t="shared" si="5"/>
        <v>-11.159301249228049</v>
      </c>
      <c r="AH13">
        <f t="shared" si="6"/>
        <v>-125.36331544996632</v>
      </c>
      <c r="AI13">
        <f t="shared" si="7"/>
        <v>-136.52261669919437</v>
      </c>
      <c r="AJ13">
        <f t="shared" si="8"/>
        <v>-13.866842671077166</v>
      </c>
      <c r="AK13">
        <f t="shared" si="30"/>
        <v>1.4684139987807066</v>
      </c>
      <c r="AL13">
        <f t="shared" si="9"/>
        <v>-148.92104537149083</v>
      </c>
      <c r="AN13">
        <f t="shared" si="10"/>
        <v>0</v>
      </c>
      <c r="AO13">
        <f t="shared" si="11"/>
        <v>0</v>
      </c>
      <c r="AP13">
        <f t="shared" si="12"/>
        <v>-5.6381057463702806</v>
      </c>
      <c r="AQ13">
        <f t="shared" si="13"/>
        <v>-63.338341123408547</v>
      </c>
      <c r="AR13">
        <f t="shared" si="14"/>
        <v>-68.976446869778826</v>
      </c>
      <c r="AS13">
        <f t="shared" si="15"/>
        <v>-7.0060592147936784</v>
      </c>
      <c r="AT13">
        <f t="shared" si="16"/>
        <v>0.74189890743820308</v>
      </c>
      <c r="AU13">
        <f t="shared" si="17"/>
        <v>-75.240607177134308</v>
      </c>
      <c r="AW13">
        <v>10</v>
      </c>
      <c r="AX13">
        <f>IF(Z13&gt;0, (R13*SUMPRODUCT(K13:$K$98, X13:$X$98)-K13*$AZ$3)/Z13, 0)</f>
        <v>837.94879418769494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1.4257860000000001E-3</v>
      </c>
      <c r="Q14" s="5">
        <f t="shared" si="29"/>
        <v>12.5</v>
      </c>
      <c r="R14">
        <f t="shared" si="0"/>
        <v>100000</v>
      </c>
      <c r="S14">
        <f t="shared" si="1"/>
        <v>861.41538253374358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748.07384206143047</v>
      </c>
      <c r="AC14">
        <f t="shared" si="2"/>
        <v>760.23680240904014</v>
      </c>
      <c r="AE14">
        <f t="shared" si="3"/>
        <v>0</v>
      </c>
      <c r="AF14">
        <f t="shared" si="4"/>
        <v>0</v>
      </c>
      <c r="AG14">
        <f t="shared" si="5"/>
        <v>-11.031797461244835</v>
      </c>
      <c r="AH14">
        <f t="shared" si="6"/>
        <v>-127.28620392745492</v>
      </c>
      <c r="AI14">
        <f t="shared" si="7"/>
        <v>-138.31800138869977</v>
      </c>
      <c r="AJ14">
        <f t="shared" si="8"/>
        <v>-12.162960347609669</v>
      </c>
      <c r="AK14">
        <f t="shared" si="30"/>
        <v>1.3465329157105748</v>
      </c>
      <c r="AL14">
        <f t="shared" si="9"/>
        <v>-149.13442882059886</v>
      </c>
      <c r="AN14">
        <f t="shared" si="10"/>
        <v>0</v>
      </c>
      <c r="AO14">
        <f t="shared" si="11"/>
        <v>0</v>
      </c>
      <c r="AP14">
        <f t="shared" si="12"/>
        <v>-5.2991880173672588</v>
      </c>
      <c r="AQ14">
        <f t="shared" si="13"/>
        <v>-61.142667729182719</v>
      </c>
      <c r="AR14">
        <f t="shared" si="14"/>
        <v>-66.44185574654999</v>
      </c>
      <c r="AS14">
        <f t="shared" si="15"/>
        <v>-5.8425486831312128</v>
      </c>
      <c r="AT14">
        <f t="shared" si="16"/>
        <v>0.64681491089656906</v>
      </c>
      <c r="AU14">
        <f t="shared" si="17"/>
        <v>-71.637589518784623</v>
      </c>
      <c r="AW14">
        <v>11</v>
      </c>
      <c r="AX14">
        <f>IF(Z14&gt;0, (R14*SUMPRODUCT(K14:$K$98, X14:$X$98)-K14*$AZ$3)/Z14, 0)</f>
        <v>861.41538253374358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1.477569E-3</v>
      </c>
      <c r="Q15" s="5">
        <f t="shared" si="29"/>
        <v>12.5</v>
      </c>
      <c r="R15">
        <f t="shared" si="0"/>
        <v>100000</v>
      </c>
      <c r="S15">
        <f t="shared" si="1"/>
        <v>887.07938004092159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760.23680240904014</v>
      </c>
      <c r="AC15">
        <f t="shared" si="2"/>
        <v>773.90077148913406</v>
      </c>
      <c r="AE15">
        <f t="shared" si="3"/>
        <v>0</v>
      </c>
      <c r="AF15">
        <f t="shared" si="4"/>
        <v>0</v>
      </c>
      <c r="AG15">
        <f t="shared" si="5"/>
        <v>-10.905179244689373</v>
      </c>
      <c r="AH15">
        <f t="shared" si="6"/>
        <v>-130.40193554411255</v>
      </c>
      <c r="AI15">
        <f t="shared" si="7"/>
        <v>-141.30711478880193</v>
      </c>
      <c r="AJ15">
        <f t="shared" si="8"/>
        <v>-13.663969080093921</v>
      </c>
      <c r="AK15">
        <f t="shared" si="30"/>
        <v>3.1169708898770647</v>
      </c>
      <c r="AL15">
        <f t="shared" si="9"/>
        <v>-151.85411297901879</v>
      </c>
      <c r="AN15">
        <f t="shared" si="10"/>
        <v>0</v>
      </c>
      <c r="AO15">
        <f t="shared" si="11"/>
        <v>0</v>
      </c>
      <c r="AP15">
        <f t="shared" si="12"/>
        <v>-4.9695154361578151</v>
      </c>
      <c r="AQ15">
        <f t="shared" si="13"/>
        <v>-59.424464013913841</v>
      </c>
      <c r="AR15">
        <f t="shared" si="14"/>
        <v>-64.393979450071654</v>
      </c>
      <c r="AS15">
        <f t="shared" si="15"/>
        <v>-6.2267023529922749</v>
      </c>
      <c r="AT15">
        <f t="shared" si="16"/>
        <v>1.4204108528378299</v>
      </c>
      <c r="AU15">
        <f t="shared" si="17"/>
        <v>-69.200270950226113</v>
      </c>
      <c r="AW15">
        <v>12</v>
      </c>
      <c r="AX15">
        <f>IF(Z15&gt;0, (R15*SUMPRODUCT(K15:$K$98, X15:$X$98)-K15*$AZ$3)/Z15, 0)</f>
        <v>887.07938004092159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1.5369540000000001E-3</v>
      </c>
      <c r="Q16" s="5">
        <f t="shared" si="29"/>
        <v>12.5</v>
      </c>
      <c r="R16">
        <f t="shared" si="0"/>
        <v>100000</v>
      </c>
      <c r="S16">
        <f t="shared" si="1"/>
        <v>915.13537592241801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773.90077148913406</v>
      </c>
      <c r="AC16">
        <f t="shared" si="2"/>
        <v>789.1663832922718</v>
      </c>
      <c r="AE16">
        <f t="shared" si="3"/>
        <v>0</v>
      </c>
      <c r="AF16">
        <f t="shared" si="4"/>
        <v>0</v>
      </c>
      <c r="AG16">
        <f t="shared" si="5"/>
        <v>-10.779366693381638</v>
      </c>
      <c r="AH16">
        <f t="shared" si="6"/>
        <v>-134.0860708867385</v>
      </c>
      <c r="AI16">
        <f t="shared" si="7"/>
        <v>-144.86543758012013</v>
      </c>
      <c r="AJ16">
        <f t="shared" si="8"/>
        <v>-15.265611803137745</v>
      </c>
      <c r="AK16">
        <f t="shared" si="30"/>
        <v>5.4946954775728525</v>
      </c>
      <c r="AL16">
        <f t="shared" si="9"/>
        <v>-154.63635390568501</v>
      </c>
      <c r="AN16">
        <f t="shared" si="10"/>
        <v>0</v>
      </c>
      <c r="AO16">
        <f t="shared" si="11"/>
        <v>0</v>
      </c>
      <c r="AP16">
        <f t="shared" si="12"/>
        <v>-4.6468473797829661</v>
      </c>
      <c r="AQ16">
        <f t="shared" si="13"/>
        <v>-57.802793511792636</v>
      </c>
      <c r="AR16">
        <f t="shared" si="14"/>
        <v>-62.449640891575598</v>
      </c>
      <c r="AS16">
        <f t="shared" si="15"/>
        <v>-6.5808103783823153</v>
      </c>
      <c r="AT16">
        <f t="shared" si="16"/>
        <v>2.3686930790045011</v>
      </c>
      <c r="AU16">
        <f t="shared" si="17"/>
        <v>-66.661758190953407</v>
      </c>
      <c r="AW16">
        <v>13</v>
      </c>
      <c r="AX16">
        <f>IF(Z16&gt;0, (R16*SUMPRODUCT(K16:$K$98, X16:$X$98)-K16*$AZ$3)/Z16, 0)</f>
        <v>915.13537592241801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1.5977630000000001E-3</v>
      </c>
      <c r="Q17" s="5">
        <f t="shared" si="29"/>
        <v>12.5</v>
      </c>
      <c r="R17">
        <f t="shared" si="0"/>
        <v>100000</v>
      </c>
      <c r="S17">
        <f t="shared" si="1"/>
        <v>950.09619462127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789.1663832922718</v>
      </c>
      <c r="AC17">
        <f t="shared" si="2"/>
        <v>809.8126029360385</v>
      </c>
      <c r="AE17">
        <f t="shared" si="3"/>
        <v>0</v>
      </c>
      <c r="AF17">
        <f t="shared" si="4"/>
        <v>0</v>
      </c>
      <c r="AG17">
        <f t="shared" si="5"/>
        <v>-10.654350153181703</v>
      </c>
      <c r="AH17">
        <f t="shared" si="6"/>
        <v>-137.78298612894022</v>
      </c>
      <c r="AI17">
        <f t="shared" si="7"/>
        <v>-148.43733628212192</v>
      </c>
      <c r="AJ17">
        <f t="shared" si="8"/>
        <v>-20.646219643766699</v>
      </c>
      <c r="AK17">
        <f t="shared" si="30"/>
        <v>10.89049608943335</v>
      </c>
      <c r="AL17">
        <f t="shared" si="9"/>
        <v>-158.19305983645526</v>
      </c>
      <c r="AN17">
        <f t="shared" si="10"/>
        <v>0</v>
      </c>
      <c r="AO17">
        <f t="shared" si="11"/>
        <v>0</v>
      </c>
      <c r="AP17">
        <f t="shared" si="12"/>
        <v>-4.3174979744078499</v>
      </c>
      <c r="AQ17">
        <f t="shared" si="13"/>
        <v>-55.834260650980788</v>
      </c>
      <c r="AR17">
        <f t="shared" si="14"/>
        <v>-60.151758625388638</v>
      </c>
      <c r="AS17">
        <f t="shared" si="15"/>
        <v>-8.3665366924816578</v>
      </c>
      <c r="AT17">
        <f t="shared" si="16"/>
        <v>4.4131921825737663</v>
      </c>
      <c r="AU17">
        <f t="shared" si="17"/>
        <v>-64.105103135296531</v>
      </c>
      <c r="AW17">
        <v>14</v>
      </c>
      <c r="AX17">
        <f>IF(Z17&gt;0, (R17*SUMPRODUCT(K17:$K$98, X17:$X$98)-K17*$AZ$3)/Z17, 0)</f>
        <v>950.09619462127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1.661898E-3</v>
      </c>
      <c r="Q18" s="5">
        <f t="shared" si="29"/>
        <v>12.5</v>
      </c>
      <c r="R18">
        <f t="shared" si="0"/>
        <v>100000</v>
      </c>
      <c r="S18">
        <f t="shared" si="1"/>
        <v>992.5544490539346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809.8126029360385</v>
      </c>
      <c r="AC18">
        <f t="shared" si="2"/>
        <v>836.13582486959262</v>
      </c>
      <c r="AE18">
        <f t="shared" si="3"/>
        <v>0</v>
      </c>
      <c r="AF18">
        <f t="shared" si="4"/>
        <v>0</v>
      </c>
      <c r="AG18">
        <f t="shared" si="5"/>
        <v>-10.530100208439015</v>
      </c>
      <c r="AH18">
        <f t="shared" si="6"/>
        <v>-141.65154568697892</v>
      </c>
      <c r="AI18">
        <f t="shared" si="7"/>
        <v>-152.18164589541794</v>
      </c>
      <c r="AJ18">
        <f t="shared" si="8"/>
        <v>-26.323221933554123</v>
      </c>
      <c r="AK18">
        <f t="shared" si="30"/>
        <v>17.491952223418433</v>
      </c>
      <c r="AL18">
        <f t="shared" si="9"/>
        <v>-161.01291560555364</v>
      </c>
      <c r="AN18">
        <f t="shared" si="10"/>
        <v>0</v>
      </c>
      <c r="AO18">
        <f t="shared" si="11"/>
        <v>0</v>
      </c>
      <c r="AP18">
        <f t="shared" si="12"/>
        <v>-3.9820341110629895</v>
      </c>
      <c r="AQ18">
        <f t="shared" si="13"/>
        <v>-53.566564006513303</v>
      </c>
      <c r="AR18">
        <f t="shared" si="14"/>
        <v>-57.548598117576297</v>
      </c>
      <c r="AS18">
        <f t="shared" si="15"/>
        <v>-9.9543181524986188</v>
      </c>
      <c r="AT18">
        <f t="shared" si="16"/>
        <v>6.6147091712303627</v>
      </c>
      <c r="AU18">
        <f t="shared" si="17"/>
        <v>-60.888207098844553</v>
      </c>
      <c r="AW18">
        <v>15</v>
      </c>
      <c r="AX18">
        <f>IF(Z18&gt;0, (R18*SUMPRODUCT(K18:$K$98, X18:$X$98)-K18*$AZ$3)/Z18, 0)</f>
        <v>992.5544490539346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1.7364850000000001E-3</v>
      </c>
      <c r="Q19" s="5">
        <f t="shared" si="29"/>
        <v>12.5</v>
      </c>
      <c r="R19">
        <f t="shared" si="0"/>
        <v>100000</v>
      </c>
      <c r="S19">
        <f t="shared" si="1"/>
        <v>1032.9303518711831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836.13582486959262</v>
      </c>
      <c r="AC19">
        <f t="shared" si="2"/>
        <v>859.93632063776386</v>
      </c>
      <c r="AE19">
        <f t="shared" si="3"/>
        <v>0</v>
      </c>
      <c r="AF19">
        <f t="shared" si="4"/>
        <v>0</v>
      </c>
      <c r="AG19">
        <f t="shared" si="5"/>
        <v>-10.406513845294173</v>
      </c>
      <c r="AH19">
        <f t="shared" si="6"/>
        <v>-146.28288848360978</v>
      </c>
      <c r="AI19">
        <f t="shared" si="7"/>
        <v>-156.68940232890395</v>
      </c>
      <c r="AJ19">
        <f t="shared" si="8"/>
        <v>-23.800495768171231</v>
      </c>
      <c r="AK19">
        <f t="shared" si="30"/>
        <v>18.645828894591915</v>
      </c>
      <c r="AL19">
        <f t="shared" si="9"/>
        <v>-161.84406920248327</v>
      </c>
      <c r="AN19">
        <f t="shared" si="10"/>
        <v>0</v>
      </c>
      <c r="AO19">
        <f t="shared" si="11"/>
        <v>0</v>
      </c>
      <c r="AP19">
        <f t="shared" si="12"/>
        <v>-3.6699608574550129</v>
      </c>
      <c r="AQ19">
        <f t="shared" si="13"/>
        <v>-51.588119021536627</v>
      </c>
      <c r="AR19">
        <f t="shared" si="14"/>
        <v>-55.258079878991637</v>
      </c>
      <c r="AS19">
        <f t="shared" si="15"/>
        <v>-8.3934821166562301</v>
      </c>
      <c r="AT19">
        <f t="shared" si="16"/>
        <v>6.5756374531611099</v>
      </c>
      <c r="AU19">
        <f t="shared" si="17"/>
        <v>-57.07592454248676</v>
      </c>
      <c r="AW19">
        <v>16</v>
      </c>
      <c r="AX19">
        <f>IF(Z19&gt;0, (R19*SUMPRODUCT(K19:$K$98, X19:$X$98)-K19*$AZ$3)/Z19, 0)</f>
        <v>1032.9303518711831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1.8096469999999999E-3</v>
      </c>
      <c r="Q20" s="5">
        <f t="shared" si="29"/>
        <v>12.5</v>
      </c>
      <c r="R20">
        <f t="shared" si="0"/>
        <v>100000</v>
      </c>
      <c r="S20">
        <f t="shared" si="1"/>
        <v>1049.5591624059612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859.93632063776386</v>
      </c>
      <c r="AC20">
        <f t="shared" si="2"/>
        <v>863.46112119991926</v>
      </c>
      <c r="AE20">
        <f t="shared" si="3"/>
        <v>0</v>
      </c>
      <c r="AF20">
        <f t="shared" si="4"/>
        <v>0</v>
      </c>
      <c r="AG20">
        <f t="shared" si="5"/>
        <v>-10.283616590280637</v>
      </c>
      <c r="AH20">
        <f t="shared" si="6"/>
        <v>-150.65693248476052</v>
      </c>
      <c r="AI20">
        <f t="shared" si="7"/>
        <v>-160.94054907504116</v>
      </c>
      <c r="AJ20">
        <f t="shared" si="8"/>
        <v>-3.5248005621554057</v>
      </c>
      <c r="AK20">
        <f t="shared" si="30"/>
        <v>3.6977261787423847</v>
      </c>
      <c r="AL20">
        <f t="shared" si="9"/>
        <v>-160.76762345845418</v>
      </c>
      <c r="AN20">
        <f t="shared" si="10"/>
        <v>0</v>
      </c>
      <c r="AO20">
        <f t="shared" si="11"/>
        <v>0</v>
      </c>
      <c r="AP20">
        <f t="shared" si="12"/>
        <v>-3.4398367781700201</v>
      </c>
      <c r="AQ20">
        <f t="shared" si="13"/>
        <v>-50.39426088066692</v>
      </c>
      <c r="AR20">
        <f t="shared" si="14"/>
        <v>-53.834097658836946</v>
      </c>
      <c r="AS20">
        <f t="shared" si="15"/>
        <v>-1.1790344868434701</v>
      </c>
      <c r="AT20">
        <f t="shared" si="16"/>
        <v>1.2368775511585881</v>
      </c>
      <c r="AU20">
        <f t="shared" si="17"/>
        <v>-53.776254594521824</v>
      </c>
      <c r="AW20">
        <v>17</v>
      </c>
      <c r="AX20">
        <f>IF(Z20&gt;0, (R20*SUMPRODUCT(K20:$K$98, X20:$X$98)-K20*$AZ$3)/Z20, 0)</f>
        <v>1049.5591624059612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1.8942099999999999E-3</v>
      </c>
      <c r="Q21" s="5">
        <f t="shared" si="29"/>
        <v>12.5</v>
      </c>
      <c r="R21">
        <f t="shared" si="0"/>
        <v>100000</v>
      </c>
      <c r="S21">
        <f t="shared" si="1"/>
        <v>1061.4653725667672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863.46112119991926</v>
      </c>
      <c r="AC21">
        <f t="shared" si="2"/>
        <v>862.86954020507244</v>
      </c>
      <c r="AE21">
        <f t="shared" si="3"/>
        <v>0</v>
      </c>
      <c r="AF21">
        <f t="shared" si="4"/>
        <v>0</v>
      </c>
      <c r="AG21">
        <f t="shared" si="5"/>
        <v>-10.161301094996356</v>
      </c>
      <c r="AH21">
        <f t="shared" si="6"/>
        <v>-155.83463505180387</v>
      </c>
      <c r="AI21">
        <f t="shared" si="7"/>
        <v>-165.99593614680023</v>
      </c>
      <c r="AJ21">
        <f t="shared" si="8"/>
        <v>0.59158099484682225</v>
      </c>
      <c r="AK21">
        <f t="shared" si="30"/>
        <v>1.381537793919871</v>
      </c>
      <c r="AL21">
        <f t="shared" si="9"/>
        <v>-164.02281735803354</v>
      </c>
      <c r="AN21">
        <f t="shared" si="10"/>
        <v>0</v>
      </c>
      <c r="AO21">
        <f t="shared" si="11"/>
        <v>0</v>
      </c>
      <c r="AP21">
        <f t="shared" si="12"/>
        <v>-3.2321440064328097</v>
      </c>
      <c r="AQ21">
        <f t="shared" si="13"/>
        <v>-49.568453583700524</v>
      </c>
      <c r="AR21">
        <f t="shared" si="14"/>
        <v>-52.800597590133336</v>
      </c>
      <c r="AS21">
        <f t="shared" si="15"/>
        <v>0.18817225756210124</v>
      </c>
      <c r="AT21">
        <f t="shared" si="16"/>
        <v>0.43944462018523811</v>
      </c>
      <c r="AU21">
        <f t="shared" si="17"/>
        <v>-52.172980712385993</v>
      </c>
      <c r="AW21">
        <v>18</v>
      </c>
      <c r="AX21">
        <f>IF(Z21&gt;0, (R21*SUMPRODUCT(K21:$K$98, X21:$X$98)-K21*$AZ$3)/Z21, 0)</f>
        <v>1061.4653725667672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1.9849490000000002E-3</v>
      </c>
      <c r="Q22" s="5">
        <f t="shared" si="29"/>
        <v>12.5</v>
      </c>
      <c r="R22">
        <f t="shared" si="0"/>
        <v>100000</v>
      </c>
      <c r="S22">
        <f t="shared" si="1"/>
        <v>1092.2898937419343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862.86954020507244</v>
      </c>
      <c r="AC22">
        <f t="shared" si="2"/>
        <v>877.28516062113442</v>
      </c>
      <c r="AE22">
        <f t="shared" si="3"/>
        <v>0</v>
      </c>
      <c r="AF22">
        <f t="shared" si="4"/>
        <v>0</v>
      </c>
      <c r="AG22">
        <f t="shared" si="5"/>
        <v>-10.03951841959918</v>
      </c>
      <c r="AH22">
        <f t="shared" si="6"/>
        <v>-161.3573155776954</v>
      </c>
      <c r="AI22">
        <f t="shared" si="7"/>
        <v>-171.39683399729458</v>
      </c>
      <c r="AJ22">
        <f t="shared" si="8"/>
        <v>-14.415620416061984</v>
      </c>
      <c r="AK22">
        <f t="shared" si="30"/>
        <v>18.120260344306523</v>
      </c>
      <c r="AL22">
        <f t="shared" si="9"/>
        <v>-167.69219406905003</v>
      </c>
      <c r="AN22">
        <f t="shared" si="10"/>
        <v>0</v>
      </c>
      <c r="AO22">
        <f t="shared" si="11"/>
        <v>0</v>
      </c>
      <c r="AP22">
        <f t="shared" si="12"/>
        <v>-2.9817058126564486</v>
      </c>
      <c r="AQ22">
        <f t="shared" si="13"/>
        <v>-47.922621949018115</v>
      </c>
      <c r="AR22">
        <f t="shared" si="14"/>
        <v>-50.904327761674566</v>
      </c>
      <c r="AS22">
        <f t="shared" si="15"/>
        <v>-4.2813945242342673</v>
      </c>
      <c r="AT22">
        <f t="shared" si="16"/>
        <v>5.3816610854551312</v>
      </c>
      <c r="AU22">
        <f t="shared" si="17"/>
        <v>-49.804061200453695</v>
      </c>
      <c r="AW22">
        <v>19</v>
      </c>
      <c r="AX22">
        <f>IF(Z22&gt;0, (R22*SUMPRODUCT(K22:$K$98, X22:$X$98)-K22*$AZ$3)/Z22, 0)</f>
        <v>1092.2898937419343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2.0842399999999998E-3</v>
      </c>
      <c r="Q23" s="5">
        <f t="shared" si="29"/>
        <v>12.5</v>
      </c>
      <c r="R23">
        <f t="shared" si="0"/>
        <v>100000</v>
      </c>
      <c r="S23">
        <f t="shared" si="1"/>
        <v>1166.9432523180146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877.28516062113442</v>
      </c>
      <c r="AC23">
        <f t="shared" si="2"/>
        <v>925.91798233372833</v>
      </c>
      <c r="AE23">
        <f t="shared" si="3"/>
        <v>0</v>
      </c>
      <c r="AF23">
        <f t="shared" si="4"/>
        <v>0</v>
      </c>
      <c r="AG23">
        <f t="shared" si="5"/>
        <v>-9.9181984695323226</v>
      </c>
      <c r="AH23">
        <f t="shared" si="6"/>
        <v>-167.39812696692314</v>
      </c>
      <c r="AI23">
        <f t="shared" si="7"/>
        <v>-177.31632543645546</v>
      </c>
      <c r="AJ23">
        <f t="shared" si="8"/>
        <v>-48.632821712593909</v>
      </c>
      <c r="AK23">
        <f t="shared" si="30"/>
        <v>61.409961243479415</v>
      </c>
      <c r="AL23">
        <f t="shared" si="9"/>
        <v>-164.53918590556995</v>
      </c>
      <c r="AN23">
        <f t="shared" si="10"/>
        <v>0</v>
      </c>
      <c r="AO23">
        <f t="shared" si="11"/>
        <v>0</v>
      </c>
      <c r="AP23">
        <f t="shared" si="12"/>
        <v>-2.6300662178633156</v>
      </c>
      <c r="AQ23">
        <f t="shared" si="13"/>
        <v>-44.389932306936259</v>
      </c>
      <c r="AR23">
        <f t="shared" si="14"/>
        <v>-47.019998524799576</v>
      </c>
      <c r="AS23">
        <f t="shared" si="15"/>
        <v>-12.896247424225427</v>
      </c>
      <c r="AT23">
        <f t="shared" si="16"/>
        <v>16.284435626381104</v>
      </c>
      <c r="AU23">
        <f t="shared" si="17"/>
        <v>-43.631810322643901</v>
      </c>
      <c r="AW23">
        <v>20</v>
      </c>
      <c r="AX23">
        <f>IF(Z23&gt;0, (R23*SUMPRODUCT(K23:$K$98, X23:$X$98)-K23*$AZ$3)/Z23, 0)</f>
        <v>1166.9432523180146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2.1892320000000002E-3</v>
      </c>
      <c r="Q24" s="5">
        <f t="shared" si="29"/>
        <v>12.5</v>
      </c>
      <c r="R24">
        <f t="shared" si="0"/>
        <v>100000</v>
      </c>
      <c r="S24">
        <f t="shared" si="1"/>
        <v>1234.6997984395139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925.91798233372833</v>
      </c>
      <c r="AC24">
        <f t="shared" si="2"/>
        <v>967.73826758180348</v>
      </c>
      <c r="AE24">
        <f t="shared" si="3"/>
        <v>0</v>
      </c>
      <c r="AF24">
        <f t="shared" si="4"/>
        <v>0</v>
      </c>
      <c r="AG24">
        <f t="shared" si="5"/>
        <v>-9.7973032473651482</v>
      </c>
      <c r="AH24">
        <f t="shared" si="6"/>
        <v>-173.7058997748095</v>
      </c>
      <c r="AI24">
        <f t="shared" si="7"/>
        <v>-183.50320302217463</v>
      </c>
      <c r="AJ24">
        <f t="shared" si="8"/>
        <v>-41.820285248075152</v>
      </c>
      <c r="AK24">
        <f t="shared" si="30"/>
        <v>64.814258763360996</v>
      </c>
      <c r="AL24">
        <f t="shared" si="9"/>
        <v>-160.5092295068888</v>
      </c>
      <c r="AN24">
        <f t="shared" si="10"/>
        <v>0</v>
      </c>
      <c r="AO24">
        <f t="shared" si="11"/>
        <v>0</v>
      </c>
      <c r="AP24">
        <f t="shared" si="12"/>
        <v>-2.3196497594271577</v>
      </c>
      <c r="AQ24">
        <f t="shared" si="13"/>
        <v>-41.127322330466725</v>
      </c>
      <c r="AR24">
        <f t="shared" si="14"/>
        <v>-43.446972089893883</v>
      </c>
      <c r="AS24">
        <f t="shared" si="15"/>
        <v>-9.9015425128299199</v>
      </c>
      <c r="AT24">
        <f t="shared" si="16"/>
        <v>15.345690130425789</v>
      </c>
      <c r="AU24">
        <f t="shared" si="17"/>
        <v>-38.002824472298016</v>
      </c>
      <c r="AW24">
        <v>21</v>
      </c>
      <c r="AX24">
        <f>IF(Z24&gt;0, (R24*SUMPRODUCT(K24:$K$98, X24:$X$98)-K24*$AZ$3)/Z24, 0)</f>
        <v>1234.6997984395139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2.8741389999999999E-3</v>
      </c>
      <c r="Q25" s="5">
        <f t="shared" si="29"/>
        <v>12.5</v>
      </c>
      <c r="R25">
        <f t="shared" si="0"/>
        <v>100000</v>
      </c>
      <c r="S25">
        <f t="shared" si="1"/>
        <v>1297.1339146878468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967.73826758180348</v>
      </c>
      <c r="AC25">
        <f t="shared" si="2"/>
        <v>1003.5843537825968</v>
      </c>
      <c r="AE25">
        <f t="shared" si="3"/>
        <v>0</v>
      </c>
      <c r="AF25">
        <f t="shared" si="4"/>
        <v>0</v>
      </c>
      <c r="AG25">
        <f t="shared" si="5"/>
        <v>-9.6711714035334175</v>
      </c>
      <c r="AH25">
        <f t="shared" si="6"/>
        <v>-225.27049086463057</v>
      </c>
      <c r="AI25">
        <f t="shared" si="7"/>
        <v>-234.94166226816398</v>
      </c>
      <c r="AJ25">
        <f t="shared" si="8"/>
        <v>-35.846086200793366</v>
      </c>
      <c r="AK25">
        <f t="shared" si="30"/>
        <v>67.74167873072625</v>
      </c>
      <c r="AL25">
        <f t="shared" si="9"/>
        <v>-203.04606973823113</v>
      </c>
      <c r="AN25">
        <f t="shared" si="10"/>
        <v>0</v>
      </c>
      <c r="AO25">
        <f t="shared" si="11"/>
        <v>0</v>
      </c>
      <c r="AP25">
        <f t="shared" si="12"/>
        <v>-2.0444520232080139</v>
      </c>
      <c r="AQ25">
        <f t="shared" si="13"/>
        <v>-47.621398856501514</v>
      </c>
      <c r="AR25">
        <f t="shared" si="14"/>
        <v>-49.665850879709524</v>
      </c>
      <c r="AS25">
        <f t="shared" si="15"/>
        <v>-7.577738042211263</v>
      </c>
      <c r="AT25">
        <f t="shared" si="16"/>
        <v>14.320355452074894</v>
      </c>
      <c r="AU25">
        <f t="shared" si="17"/>
        <v>-42.923233469845904</v>
      </c>
      <c r="AW25">
        <v>22</v>
      </c>
      <c r="AX25">
        <f>IF(Z25&gt;0, (R25*SUMPRODUCT(K25:$K$98, X25:$X$98)-K25*$AZ$3)/Z25, 0)</f>
        <v>1297.1339146878468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3.657909E-3</v>
      </c>
      <c r="Q26" s="5">
        <f t="shared" si="29"/>
        <v>12.5</v>
      </c>
      <c r="R26">
        <f t="shared" si="0"/>
        <v>100000</v>
      </c>
      <c r="S26">
        <f t="shared" si="1"/>
        <v>1342.7511414551191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1003.5843537825968</v>
      </c>
      <c r="AC26">
        <f t="shared" si="2"/>
        <v>1024.6892125432919</v>
      </c>
      <c r="AE26">
        <f t="shared" si="3"/>
        <v>0</v>
      </c>
      <c r="AF26">
        <f t="shared" si="4"/>
        <v>0</v>
      </c>
      <c r="AG26">
        <f t="shared" si="5"/>
        <v>-9.5390834245805571</v>
      </c>
      <c r="AH26">
        <f t="shared" si="6"/>
        <v>-283.01011934022023</v>
      </c>
      <c r="AI26">
        <f t="shared" si="7"/>
        <v>-292.54920276480078</v>
      </c>
      <c r="AJ26">
        <f t="shared" si="8"/>
        <v>-21.104858760695038</v>
      </c>
      <c r="AK26">
        <f t="shared" si="30"/>
        <v>70.250904764781779</v>
      </c>
      <c r="AL26">
        <f t="shared" si="9"/>
        <v>-243.40315676071404</v>
      </c>
      <c r="AN26">
        <f t="shared" si="10"/>
        <v>0</v>
      </c>
      <c r="AO26">
        <f t="shared" si="11"/>
        <v>0</v>
      </c>
      <c r="AP26">
        <f t="shared" si="12"/>
        <v>-1.8004723960001547</v>
      </c>
      <c r="AQ26">
        <f t="shared" si="13"/>
        <v>-53.417281826862897</v>
      </c>
      <c r="AR26">
        <f t="shared" si="14"/>
        <v>-55.21775422286305</v>
      </c>
      <c r="AS26">
        <f t="shared" si="15"/>
        <v>-3.9834766013469785</v>
      </c>
      <c r="AT26">
        <f t="shared" si="16"/>
        <v>13.2596402812765</v>
      </c>
      <c r="AU26">
        <f t="shared" si="17"/>
        <v>-45.941590542933525</v>
      </c>
      <c r="AW26">
        <v>23</v>
      </c>
      <c r="AX26">
        <f>IF(Z26&gt;0, (R26*SUMPRODUCT(K26:$K$98, X26:$X$98)-K26*$AZ$3)/Z26, 0)</f>
        <v>1342.7511414551191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4.4868319999999996E-3</v>
      </c>
      <c r="Q27" s="5">
        <f t="shared" si="29"/>
        <v>12.5</v>
      </c>
      <c r="R27">
        <f t="shared" si="0"/>
        <v>100000</v>
      </c>
      <c r="S27">
        <f t="shared" si="1"/>
        <v>1373.0540476494853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1024.6892125432919</v>
      </c>
      <c r="AC27">
        <f t="shared" si="2"/>
        <v>1032.634660731783</v>
      </c>
      <c r="AE27">
        <f t="shared" si="3"/>
        <v>0</v>
      </c>
      <c r="AF27">
        <f t="shared" si="4"/>
        <v>0</v>
      </c>
      <c r="AG27">
        <f t="shared" si="5"/>
        <v>-9.4008923255746737</v>
      </c>
      <c r="AH27">
        <f t="shared" si="6"/>
        <v>-342.40211808062099</v>
      </c>
      <c r="AI27">
        <f t="shared" si="7"/>
        <v>-351.80301040619565</v>
      </c>
      <c r="AJ27">
        <f t="shared" si="8"/>
        <v>-7.9454481884911274</v>
      </c>
      <c r="AK27">
        <f t="shared" si="30"/>
        <v>71.728244878030438</v>
      </c>
      <c r="AL27">
        <f t="shared" si="9"/>
        <v>-288.02021371665637</v>
      </c>
      <c r="AN27">
        <f t="shared" si="10"/>
        <v>0</v>
      </c>
      <c r="AO27">
        <f t="shared" si="11"/>
        <v>0</v>
      </c>
      <c r="AP27">
        <f t="shared" si="12"/>
        <v>-1.5842761204273776</v>
      </c>
      <c r="AQ27">
        <f t="shared" si="13"/>
        <v>-57.702979724929747</v>
      </c>
      <c r="AR27">
        <f t="shared" si="14"/>
        <v>-59.287255845357123</v>
      </c>
      <c r="AS27">
        <f t="shared" si="15"/>
        <v>-1.3389988306615321</v>
      </c>
      <c r="AT27">
        <f t="shared" si="16"/>
        <v>12.087931824438204</v>
      </c>
      <c r="AU27">
        <f t="shared" si="17"/>
        <v>-48.538322851580453</v>
      </c>
      <c r="AW27">
        <v>24</v>
      </c>
      <c r="AX27">
        <f>IF(Z27&gt;0, (R27*SUMPRODUCT(K27:$K$98, X27:$X$98)-K27*$AZ$3)/Z27, 0)</f>
        <v>1373.0540476494853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5.3970320000000004E-3</v>
      </c>
      <c r="Q28" s="5">
        <f t="shared" si="29"/>
        <v>12.5</v>
      </c>
      <c r="R28">
        <f t="shared" si="0"/>
        <v>100000</v>
      </c>
      <c r="S28">
        <f t="shared" si="1"/>
        <v>1390.5892619666383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1032.634660731783</v>
      </c>
      <c r="AC28">
        <f t="shared" si="2"/>
        <v>1029.7198328062764</v>
      </c>
      <c r="AE28">
        <f t="shared" si="3"/>
        <v>0</v>
      </c>
      <c r="AF28">
        <f t="shared" si="4"/>
        <v>0</v>
      </c>
      <c r="AG28">
        <f t="shared" si="5"/>
        <v>-9.2561464856092464</v>
      </c>
      <c r="AH28">
        <f t="shared" si="6"/>
        <v>-405.89533367744752</v>
      </c>
      <c r="AI28">
        <f t="shared" si="7"/>
        <v>-415.15148016305676</v>
      </c>
      <c r="AJ28">
        <f t="shared" si="8"/>
        <v>2.9148279255066427</v>
      </c>
      <c r="AK28">
        <f t="shared" si="30"/>
        <v>72.284426251224815</v>
      </c>
      <c r="AL28">
        <f t="shared" si="9"/>
        <v>-339.95222598632529</v>
      </c>
      <c r="AN28">
        <f t="shared" si="10"/>
        <v>0</v>
      </c>
      <c r="AO28">
        <f t="shared" si="11"/>
        <v>0</v>
      </c>
      <c r="AP28">
        <f t="shared" si="12"/>
        <v>-1.3927526520574298</v>
      </c>
      <c r="AQ28">
        <f t="shared" si="13"/>
        <v>-61.074206562731518</v>
      </c>
      <c r="AR28">
        <f t="shared" si="14"/>
        <v>-62.466959214788943</v>
      </c>
      <c r="AS28">
        <f t="shared" si="15"/>
        <v>0.43858795124429423</v>
      </c>
      <c r="AT28">
        <f t="shared" si="16"/>
        <v>10.876483698736171</v>
      </c>
      <c r="AU28">
        <f t="shared" si="17"/>
        <v>-51.151887564808476</v>
      </c>
      <c r="AW28">
        <v>25</v>
      </c>
      <c r="AX28">
        <f>IF(Z28&gt;0, (R28*SUMPRODUCT(K28:$K$98, X28:$X$98)-K28*$AZ$3)/Z28, 0)</f>
        <v>1390.5892619666383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6.3737730000000001E-3</v>
      </c>
      <c r="Q29" s="5">
        <f t="shared" si="29"/>
        <v>12.5</v>
      </c>
      <c r="R29">
        <f t="shared" si="0"/>
        <v>100000</v>
      </c>
      <c r="S29">
        <f t="shared" si="1"/>
        <v>1397.0477978742804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1029.7198328062764</v>
      </c>
      <c r="AC29">
        <f t="shared" si="2"/>
        <v>1017.5636189216015</v>
      </c>
      <c r="AE29">
        <f t="shared" si="3"/>
        <v>0</v>
      </c>
      <c r="AF29">
        <f t="shared" si="4"/>
        <v>0</v>
      </c>
      <c r="AG29">
        <f t="shared" si="5"/>
        <v>-9.1045884441991323</v>
      </c>
      <c r="AH29">
        <f t="shared" si="6"/>
        <v>-471.97261243216877</v>
      </c>
      <c r="AI29">
        <f t="shared" si="7"/>
        <v>-481.0772008763679</v>
      </c>
      <c r="AJ29">
        <f t="shared" si="8"/>
        <v>12.156213884674912</v>
      </c>
      <c r="AK29">
        <f t="shared" si="30"/>
        <v>72.080388296439352</v>
      </c>
      <c r="AL29">
        <f t="shared" si="9"/>
        <v>-396.84059869525362</v>
      </c>
      <c r="AN29">
        <f t="shared" si="10"/>
        <v>0</v>
      </c>
      <c r="AO29">
        <f t="shared" si="11"/>
        <v>0</v>
      </c>
      <c r="AP29">
        <f t="shared" si="12"/>
        <v>-1.223167889542405</v>
      </c>
      <c r="AQ29">
        <f t="shared" si="13"/>
        <v>-63.407780352586002</v>
      </c>
      <c r="AR29">
        <f t="shared" si="14"/>
        <v>-64.630948242128397</v>
      </c>
      <c r="AS29">
        <f t="shared" si="15"/>
        <v>1.6331425163558639</v>
      </c>
      <c r="AT29">
        <f t="shared" si="16"/>
        <v>9.6837344126330986</v>
      </c>
      <c r="AU29">
        <f t="shared" si="17"/>
        <v>-53.314071313139436</v>
      </c>
      <c r="AW29">
        <v>26</v>
      </c>
      <c r="AX29">
        <f>IF(Z29&gt;0, (R29*SUMPRODUCT(K29:$K$98, X29:$X$98)-K29*$AZ$3)/Z29, 0)</f>
        <v>1397.0477978742804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7.4983330000000003E-3</v>
      </c>
      <c r="Q30" s="5">
        <f t="shared" si="29"/>
        <v>12.5</v>
      </c>
      <c r="R30">
        <f t="shared" si="0"/>
        <v>100000</v>
      </c>
      <c r="S30">
        <f t="shared" si="1"/>
        <v>1394.3573628625611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1017.5636189216015</v>
      </c>
      <c r="AC30">
        <f t="shared" si="2"/>
        <v>997.83261774585173</v>
      </c>
      <c r="AE30">
        <f t="shared" si="3"/>
        <v>0</v>
      </c>
      <c r="AF30">
        <f t="shared" si="4"/>
        <v>0</v>
      </c>
      <c r="AG30">
        <f t="shared" si="5"/>
        <v>-8.9452733237745843</v>
      </c>
      <c r="AH30">
        <f t="shared" si="6"/>
        <v>-546.15388786045617</v>
      </c>
      <c r="AI30">
        <f t="shared" si="7"/>
        <v>-555.09916118423075</v>
      </c>
      <c r="AJ30">
        <f t="shared" si="8"/>
        <v>19.731001175749725</v>
      </c>
      <c r="AK30">
        <f t="shared" si="30"/>
        <v>71.229453324512107</v>
      </c>
      <c r="AL30">
        <f t="shared" si="9"/>
        <v>-464.13870668396891</v>
      </c>
      <c r="AN30">
        <f t="shared" si="10"/>
        <v>0</v>
      </c>
      <c r="AO30">
        <f t="shared" si="11"/>
        <v>0</v>
      </c>
      <c r="AP30">
        <f t="shared" si="12"/>
        <v>-1.0730040093716828</v>
      </c>
      <c r="AQ30">
        <f t="shared" si="13"/>
        <v>-65.512286790686929</v>
      </c>
      <c r="AR30">
        <f t="shared" si="14"/>
        <v>-66.585290800058615</v>
      </c>
      <c r="AS30">
        <f t="shared" si="15"/>
        <v>2.3667743403913399</v>
      </c>
      <c r="AT30">
        <f t="shared" si="16"/>
        <v>8.5441200325787392</v>
      </c>
      <c r="AU30">
        <f t="shared" si="17"/>
        <v>-55.674396427088531</v>
      </c>
      <c r="AW30">
        <v>27</v>
      </c>
      <c r="AX30">
        <f>IF(Z30&gt;0, (R30*SUMPRODUCT(K30:$K$98, X30:$X$98)-K30*$AZ$3)/Z30, 0)</f>
        <v>1394.3573628625611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8.7783159999999995E-3</v>
      </c>
      <c r="Q31" s="5">
        <f t="shared" si="29"/>
        <v>12.5</v>
      </c>
      <c r="R31">
        <f t="shared" si="0"/>
        <v>100000</v>
      </c>
      <c r="S31">
        <f t="shared" si="1"/>
        <v>1383.2811353752884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997.83261774585173</v>
      </c>
      <c r="AC31">
        <f t="shared" si="2"/>
        <v>971.31745522019673</v>
      </c>
      <c r="AE31">
        <f t="shared" si="3"/>
        <v>0</v>
      </c>
      <c r="AF31">
        <f t="shared" si="4"/>
        <v>0</v>
      </c>
      <c r="AG31">
        <f t="shared" si="5"/>
        <v>-8.7772961545943744</v>
      </c>
      <c r="AH31">
        <f t="shared" si="6"/>
        <v>-628.19548753970889</v>
      </c>
      <c r="AI31">
        <f t="shared" si="7"/>
        <v>-636.9727836943033</v>
      </c>
      <c r="AJ31">
        <f t="shared" si="8"/>
        <v>26.515162525655001</v>
      </c>
      <c r="AK31">
        <f t="shared" si="30"/>
        <v>69.848283242209632</v>
      </c>
      <c r="AL31">
        <f t="shared" si="9"/>
        <v>-540.60933792643868</v>
      </c>
      <c r="AN31">
        <f t="shared" si="10"/>
        <v>0</v>
      </c>
      <c r="AO31">
        <f t="shared" si="11"/>
        <v>0</v>
      </c>
      <c r="AP31">
        <f t="shared" si="12"/>
        <v>-0.94004892947717333</v>
      </c>
      <c r="AQ31">
        <f t="shared" si="13"/>
        <v>-67.27977331093993</v>
      </c>
      <c r="AR31">
        <f t="shared" si="14"/>
        <v>-68.219822240417116</v>
      </c>
      <c r="AS31">
        <f t="shared" si="15"/>
        <v>2.8397754511346021</v>
      </c>
      <c r="AT31">
        <f t="shared" si="16"/>
        <v>7.4807552042422722</v>
      </c>
      <c r="AU31">
        <f t="shared" si="17"/>
        <v>-57.899291585040238</v>
      </c>
      <c r="AW31">
        <v>28</v>
      </c>
      <c r="AX31">
        <f>IF(Z31&gt;0, (R31*SUMPRODUCT(K31:$K$98, X31:$X$98)-K31*$AZ$3)/Z31, 0)</f>
        <v>1383.2811353752884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1.019566E-2</v>
      </c>
      <c r="Q32" s="5">
        <f t="shared" si="29"/>
        <v>12.5</v>
      </c>
      <c r="R32">
        <f t="shared" si="0"/>
        <v>100000</v>
      </c>
      <c r="S32">
        <f t="shared" si="1"/>
        <v>1364.6118531137356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971.31745522019673</v>
      </c>
      <c r="AC32">
        <f t="shared" si="2"/>
        <v>938.85654286017859</v>
      </c>
      <c r="AE32">
        <f t="shared" si="3"/>
        <v>0</v>
      </c>
      <c r="AF32">
        <f t="shared" si="4"/>
        <v>0</v>
      </c>
      <c r="AG32">
        <f t="shared" si="5"/>
        <v>-8.6000328657368783</v>
      </c>
      <c r="AH32">
        <f t="shared" si="6"/>
        <v>-715.92261849241345</v>
      </c>
      <c r="AI32">
        <f t="shared" si="7"/>
        <v>-724.52265135815037</v>
      </c>
      <c r="AJ32">
        <f t="shared" si="8"/>
        <v>32.460912360018142</v>
      </c>
      <c r="AK32">
        <f t="shared" si="30"/>
        <v>67.992221865413782</v>
      </c>
      <c r="AL32">
        <f t="shared" si="9"/>
        <v>-624.06951713271849</v>
      </c>
      <c r="AN32">
        <f t="shared" si="10"/>
        <v>0</v>
      </c>
      <c r="AO32">
        <f t="shared" si="11"/>
        <v>0</v>
      </c>
      <c r="AP32">
        <f t="shared" si="12"/>
        <v>-0.82237859010186443</v>
      </c>
      <c r="AQ32">
        <f t="shared" si="13"/>
        <v>-68.460137630808831</v>
      </c>
      <c r="AR32">
        <f t="shared" si="14"/>
        <v>-69.282516220910694</v>
      </c>
      <c r="AS32">
        <f t="shared" si="15"/>
        <v>3.1040764328247223</v>
      </c>
      <c r="AT32">
        <f t="shared" si="16"/>
        <v>6.5017597523775441</v>
      </c>
      <c r="AU32">
        <f t="shared" si="17"/>
        <v>-59.676680035708436</v>
      </c>
      <c r="AW32">
        <v>29</v>
      </c>
      <c r="AX32">
        <f>IF(Z32&gt;0, (R32*SUMPRODUCT(K32:$K$98, X32:$X$98)-K32*$AZ$3)/Z32, 0)</f>
        <v>1364.6118531137356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1.1804551E-2</v>
      </c>
      <c r="Q33" s="5">
        <f t="shared" si="29"/>
        <v>12.5</v>
      </c>
      <c r="R33">
        <f t="shared" si="0"/>
        <v>100000</v>
      </c>
      <c r="S33">
        <f t="shared" si="1"/>
        <v>1339.4996727030971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938.85654286017859</v>
      </c>
      <c r="AC33">
        <f t="shared" si="2"/>
        <v>901.48467393554984</v>
      </c>
      <c r="AE33">
        <f t="shared" si="3"/>
        <v>0</v>
      </c>
      <c r="AF33">
        <f t="shared" si="4"/>
        <v>0</v>
      </c>
      <c r="AG33">
        <f t="shared" si="5"/>
        <v>-8.4125130105142407</v>
      </c>
      <c r="AH33">
        <f t="shared" si="6"/>
        <v>-812.15621252213703</v>
      </c>
      <c r="AI33">
        <f t="shared" si="7"/>
        <v>-820.56872553265123</v>
      </c>
      <c r="AJ33">
        <f t="shared" si="8"/>
        <v>37.371868924628757</v>
      </c>
      <c r="AK33">
        <f t="shared" si="30"/>
        <v>65.719958000212515</v>
      </c>
      <c r="AL33">
        <f t="shared" si="9"/>
        <v>-717.47689860780997</v>
      </c>
      <c r="AN33">
        <f t="shared" si="10"/>
        <v>0</v>
      </c>
      <c r="AO33">
        <f t="shared" si="11"/>
        <v>0</v>
      </c>
      <c r="AP33">
        <f t="shared" si="12"/>
        <v>-0.71825624481489292</v>
      </c>
      <c r="AQ33">
        <f t="shared" si="13"/>
        <v>-69.34150005832538</v>
      </c>
      <c r="AR33">
        <f t="shared" si="14"/>
        <v>-70.059756303140261</v>
      </c>
      <c r="AS33">
        <f t="shared" si="15"/>
        <v>3.1907918837057947</v>
      </c>
      <c r="AT33">
        <f t="shared" si="16"/>
        <v>5.6111378589998333</v>
      </c>
      <c r="AU33">
        <f t="shared" si="17"/>
        <v>-61.257826560434637</v>
      </c>
      <c r="AW33">
        <v>30</v>
      </c>
      <c r="AX33">
        <f>IF(Z33&gt;0, (R33*SUMPRODUCT(K33:$K$98, X33:$X$98)-K33*$AZ$3)/Z33, 0)</f>
        <v>1339.4996727030971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1.3628751999999999E-2</v>
      </c>
      <c r="Q34" s="5">
        <f t="shared" si="29"/>
        <v>12.5</v>
      </c>
      <c r="R34">
        <f t="shared" si="0"/>
        <v>100000</v>
      </c>
      <c r="S34">
        <f t="shared" si="1"/>
        <v>1308.6319288405557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901.48467393554984</v>
      </c>
      <c r="AC34">
        <f t="shared" si="2"/>
        <v>859.90055665059924</v>
      </c>
      <c r="AE34">
        <f t="shared" si="3"/>
        <v>0</v>
      </c>
      <c r="AF34">
        <f t="shared" si="4"/>
        <v>0</v>
      </c>
      <c r="AG34">
        <f t="shared" si="5"/>
        <v>-8.2137358268920266</v>
      </c>
      <c r="AH34">
        <f t="shared" si="6"/>
        <v>-917.21642813657593</v>
      </c>
      <c r="AI34">
        <f t="shared" si="7"/>
        <v>-925.43016396346798</v>
      </c>
      <c r="AJ34">
        <f t="shared" si="8"/>
        <v>41.584117284950594</v>
      </c>
      <c r="AK34">
        <f t="shared" si="30"/>
        <v>63.103927175488494</v>
      </c>
      <c r="AL34">
        <f t="shared" si="9"/>
        <v>-820.7421195030289</v>
      </c>
      <c r="AN34">
        <f t="shared" si="10"/>
        <v>0</v>
      </c>
      <c r="AO34">
        <f t="shared" si="11"/>
        <v>0</v>
      </c>
      <c r="AP34">
        <f t="shared" si="12"/>
        <v>-0.62614709476224151</v>
      </c>
      <c r="AQ34">
        <f t="shared" si="13"/>
        <v>-69.920973093096151</v>
      </c>
      <c r="AR34">
        <f t="shared" si="14"/>
        <v>-70.547120187858397</v>
      </c>
      <c r="AS34">
        <f t="shared" si="15"/>
        <v>3.1700282033634002</v>
      </c>
      <c r="AT34">
        <f t="shared" si="16"/>
        <v>4.8105200242325239</v>
      </c>
      <c r="AU34">
        <f t="shared" si="17"/>
        <v>-62.566571960262472</v>
      </c>
      <c r="AW34">
        <v>31</v>
      </c>
      <c r="AX34">
        <f>IF(Z34&gt;0, (R34*SUMPRODUCT(K34:$K$98, X34:$X$98)-K34*$AZ$3)/Z34, 0)</f>
        <v>1308.6319288405557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1.5530428000000001E-2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1272.4252460132991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859.90055665059924</v>
      </c>
      <c r="AC35">
        <f t="shared" ref="AC35:AC66" si="33">S35*Z35</f>
        <v>814.76296103373102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-8.0040356357525386</v>
      </c>
      <c r="AH35">
        <f t="shared" ref="AH35:AH66" si="37">-X35*R35</f>
        <v>-1020.5026629645367</v>
      </c>
      <c r="AI35">
        <f t="shared" ref="AI35:AI66" si="38">SUM(AE35:AH35)</f>
        <v>-1028.5066986002894</v>
      </c>
      <c r="AJ35">
        <f t="shared" ref="AJ35:AJ66" si="39">AB35-AC35</f>
        <v>45.137595616868225</v>
      </c>
      <c r="AK35">
        <f t="shared" si="30"/>
        <v>60.193038965541952</v>
      </c>
      <c r="AL35">
        <f t="shared" ref="AL35:AL66" si="40">SUM(AI35:AK35)</f>
        <v>-923.17606401787918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-0.54478686735893289</v>
      </c>
      <c r="AQ35">
        <f t="shared" ref="AQ35:AQ66" si="44">AH35*$K35</f>
        <v>-69.459516947244069</v>
      </c>
      <c r="AR35">
        <f t="shared" ref="AR35:AR66" si="45">AI35*$K35</f>
        <v>-70.004303814603006</v>
      </c>
      <c r="AS35">
        <f t="shared" ref="AS35:AS66" si="46">AJ35*$K35</f>
        <v>3.07224635612407</v>
      </c>
      <c r="AT35">
        <f t="shared" ref="AT35:AT66" si="47">AK35*$K35</f>
        <v>4.096980401783112</v>
      </c>
      <c r="AU35">
        <f t="shared" ref="AU35:AU66" si="48">AL35*$K35</f>
        <v>-62.835077056695823</v>
      </c>
      <c r="AW35">
        <v>32</v>
      </c>
      <c r="AX35">
        <f>IF(Z35&gt;0, (R35*SUMPRODUCT(K35:$K$98, X35:$X$98)-K35*$AZ$3)/Z35, 0)</f>
        <v>1272.4252460132991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1.7564712E-2</v>
      </c>
      <c r="Q36" s="5">
        <f t="shared" si="29"/>
        <v>12.5</v>
      </c>
      <c r="R36">
        <f t="shared" si="31"/>
        <v>100000</v>
      </c>
      <c r="S36">
        <f t="shared" si="32"/>
        <v>1232.4800203277189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814.76296103373102</v>
      </c>
      <c r="AC36">
        <f t="shared" si="33"/>
        <v>767.43145969026159</v>
      </c>
      <c r="AE36">
        <f t="shared" si="34"/>
        <v>0</v>
      </c>
      <c r="AF36">
        <f t="shared" si="35"/>
        <v>0</v>
      </c>
      <c r="AG36">
        <f t="shared" si="36"/>
        <v>-7.783406698615285</v>
      </c>
      <c r="AH36">
        <f t="shared" si="37"/>
        <v>-1124.708646237842</v>
      </c>
      <c r="AI36">
        <f t="shared" si="38"/>
        <v>-1132.4920529364572</v>
      </c>
      <c r="AJ36">
        <f t="shared" si="39"/>
        <v>47.331501343469427</v>
      </c>
      <c r="AK36">
        <f t="shared" si="30"/>
        <v>57.033407272361174</v>
      </c>
      <c r="AL36">
        <f t="shared" si="40"/>
        <v>-1028.1271443206265</v>
      </c>
      <c r="AN36">
        <f t="shared" si="41"/>
        <v>0</v>
      </c>
      <c r="AO36">
        <f t="shared" si="42"/>
        <v>0</v>
      </c>
      <c r="AP36">
        <f t="shared" si="43"/>
        <v>-0.4730089055882159</v>
      </c>
      <c r="AQ36">
        <f t="shared" si="44"/>
        <v>-68.350174475298971</v>
      </c>
      <c r="AR36">
        <f t="shared" si="45"/>
        <v>-68.823183380887187</v>
      </c>
      <c r="AS36">
        <f t="shared" si="46"/>
        <v>2.8764039343215413</v>
      </c>
      <c r="AT36">
        <f t="shared" si="47"/>
        <v>3.4660028186200238</v>
      </c>
      <c r="AU36">
        <f t="shared" si="48"/>
        <v>-62.480776627945616</v>
      </c>
      <c r="AW36">
        <v>33</v>
      </c>
      <c r="AX36">
        <f>IF(Z36&gt;0, (R36*SUMPRODUCT(K36:$K$98, X36:$X$98)-K36*$AZ$3)/Z36, 0)</f>
        <v>1232.4800203277189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31"/>
        <v>100000</v>
      </c>
      <c r="S37">
        <f t="shared" si="32"/>
        <v>1189.9083875478186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767.43145969026159</v>
      </c>
      <c r="AC37">
        <f t="shared" si="33"/>
        <v>718.83844200404724</v>
      </c>
      <c r="AE37">
        <f t="shared" si="34"/>
        <v>0</v>
      </c>
      <c r="AF37">
        <f t="shared" si="35"/>
        <v>0</v>
      </c>
      <c r="AG37">
        <f t="shared" si="36"/>
        <v>-7.5514053174866733</v>
      </c>
      <c r="AH37">
        <f t="shared" si="37"/>
        <v>-1233.3385131396687</v>
      </c>
      <c r="AI37">
        <f t="shared" si="38"/>
        <v>-1240.8899184571553</v>
      </c>
      <c r="AJ37">
        <f t="shared" si="39"/>
        <v>48.593017686214353</v>
      </c>
      <c r="AK37">
        <f t="shared" si="30"/>
        <v>53.720202178318317</v>
      </c>
      <c r="AL37">
        <f t="shared" si="40"/>
        <v>-1138.5766985926227</v>
      </c>
      <c r="AN37">
        <f t="shared" si="41"/>
        <v>0</v>
      </c>
      <c r="AO37">
        <f t="shared" si="42"/>
        <v>0</v>
      </c>
      <c r="AP37">
        <f t="shared" si="43"/>
        <v>-0.4097409334078318</v>
      </c>
      <c r="AQ37">
        <f t="shared" si="44"/>
        <v>-66.921222254014864</v>
      </c>
      <c r="AR37">
        <f t="shared" si="45"/>
        <v>-67.330963187422682</v>
      </c>
      <c r="AS37">
        <f t="shared" si="46"/>
        <v>2.6366679560619262</v>
      </c>
      <c r="AT37">
        <f t="shared" si="47"/>
        <v>2.9148701278727822</v>
      </c>
      <c r="AU37">
        <f t="shared" si="48"/>
        <v>-61.779425103487981</v>
      </c>
      <c r="AW37">
        <v>34</v>
      </c>
      <c r="AX37">
        <f>IF(Z37&gt;0, (R37*SUMPRODUCT(K37:$K$98, X37:$X$98)-K37*$AZ$3)/Z37, 0)</f>
        <v>1189.9083875478186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2.2489294999999999E-2</v>
      </c>
      <c r="Q38" s="5">
        <f t="shared" si="60"/>
        <v>12.5</v>
      </c>
      <c r="R38">
        <f t="shared" si="31"/>
        <v>100000</v>
      </c>
      <c r="S38">
        <f t="shared" si="32"/>
        <v>1145.5508096644887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718.83844200404724</v>
      </c>
      <c r="AC38">
        <f t="shared" si="33"/>
        <v>669.55753831171501</v>
      </c>
      <c r="AE38">
        <f t="shared" si="34"/>
        <v>0</v>
      </c>
      <c r="AF38">
        <f t="shared" si="35"/>
        <v>0</v>
      </c>
      <c r="AG38">
        <f t="shared" si="36"/>
        <v>-7.3060654824622793</v>
      </c>
      <c r="AH38">
        <f t="shared" si="37"/>
        <v>-1358.6062547962117</v>
      </c>
      <c r="AI38">
        <f t="shared" si="38"/>
        <v>-1365.9123202786741</v>
      </c>
      <c r="AJ38">
        <f t="shared" si="39"/>
        <v>49.280903692332231</v>
      </c>
      <c r="AK38">
        <f t="shared" si="30"/>
        <v>50.318690940283311</v>
      </c>
      <c r="AL38">
        <f t="shared" si="40"/>
        <v>-1266.3127256460587</v>
      </c>
      <c r="AN38">
        <f t="shared" si="41"/>
        <v>0</v>
      </c>
      <c r="AO38">
        <f t="shared" si="42"/>
        <v>0</v>
      </c>
      <c r="AP38">
        <f t="shared" si="43"/>
        <v>-0.35395423156140121</v>
      </c>
      <c r="AQ38">
        <f t="shared" si="44"/>
        <v>-65.819890892743459</v>
      </c>
      <c r="AR38">
        <f t="shared" si="45"/>
        <v>-66.173845124304876</v>
      </c>
      <c r="AS38">
        <f t="shared" si="46"/>
        <v>2.3874935748854251</v>
      </c>
      <c r="AT38">
        <f t="shared" si="47"/>
        <v>2.4377708669182563</v>
      </c>
      <c r="AU38">
        <f t="shared" si="48"/>
        <v>-61.348580682501193</v>
      </c>
      <c r="AW38">
        <v>35</v>
      </c>
      <c r="AX38">
        <f>IF(Z38&gt;0, (R38*SUMPRODUCT(K38:$K$98, X38:$X$98)-K38*$AZ$3)/Z38, 0)</f>
        <v>1145.5508096644887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2.5348699999999998E-2</v>
      </c>
      <c r="Q39" s="5">
        <f t="shared" si="60"/>
        <v>12.5</v>
      </c>
      <c r="R39">
        <f t="shared" si="31"/>
        <v>100000</v>
      </c>
      <c r="S39">
        <f t="shared" si="32"/>
        <v>1098.7248550062911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669.55753831171501</v>
      </c>
      <c r="AC39">
        <f t="shared" si="33"/>
        <v>619.48793184904525</v>
      </c>
      <c r="AE39">
        <f t="shared" si="34"/>
        <v>0</v>
      </c>
      <c r="AF39">
        <f t="shared" si="35"/>
        <v>0</v>
      </c>
      <c r="AG39">
        <f t="shared" si="36"/>
        <v>-7.0478055655423644</v>
      </c>
      <c r="AH39">
        <f t="shared" si="37"/>
        <v>-1481.5940967623326</v>
      </c>
      <c r="AI39">
        <f t="shared" si="38"/>
        <v>-1488.641902327875</v>
      </c>
      <c r="AJ39">
        <f t="shared" si="39"/>
        <v>50.069606462669753</v>
      </c>
      <c r="AK39">
        <f t="shared" si="30"/>
        <v>46.869027681820057</v>
      </c>
      <c r="AL39">
        <f t="shared" si="40"/>
        <v>-1391.7032681833853</v>
      </c>
      <c r="AN39">
        <f t="shared" si="41"/>
        <v>0</v>
      </c>
      <c r="AO39">
        <f t="shared" si="42"/>
        <v>0</v>
      </c>
      <c r="AP39">
        <f t="shared" si="43"/>
        <v>-0.30485929430018449</v>
      </c>
      <c r="AQ39">
        <f t="shared" si="44"/>
        <v>-64.087711639860643</v>
      </c>
      <c r="AR39">
        <f t="shared" si="45"/>
        <v>-64.39257093416083</v>
      </c>
      <c r="AS39">
        <f t="shared" si="46"/>
        <v>2.165806753626411</v>
      </c>
      <c r="AT39">
        <f t="shared" si="47"/>
        <v>2.0273627827466756</v>
      </c>
      <c r="AU39">
        <f t="shared" si="48"/>
        <v>-60.199401397787746</v>
      </c>
      <c r="AW39">
        <v>36</v>
      </c>
      <c r="AX39">
        <f>IF(Z39&gt;0, (R39*SUMPRODUCT(K39:$K$98, X39:$X$98)-K39*$AZ$3)/Z39, 0)</f>
        <v>1098.7248550062911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2.8197647999999999E-2</v>
      </c>
      <c r="Q40" s="5">
        <f t="shared" si="60"/>
        <v>12.5</v>
      </c>
      <c r="R40">
        <f t="shared" si="31"/>
        <v>100000</v>
      </c>
      <c r="S40">
        <f t="shared" si="32"/>
        <v>1050.1123255044015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619.48793184904525</v>
      </c>
      <c r="AC40">
        <f t="shared" si="33"/>
        <v>569.46297416460777</v>
      </c>
      <c r="AE40">
        <f t="shared" si="34"/>
        <v>0</v>
      </c>
      <c r="AF40">
        <f t="shared" si="35"/>
        <v>0</v>
      </c>
      <c r="AG40">
        <f t="shared" si="36"/>
        <v>-6.7785959693773368</v>
      </c>
      <c r="AH40">
        <f t="shared" si="37"/>
        <v>-1589.8523240768361</v>
      </c>
      <c r="AI40">
        <f t="shared" si="38"/>
        <v>-1596.6309200462135</v>
      </c>
      <c r="AJ40">
        <f t="shared" si="39"/>
        <v>50.024957684437481</v>
      </c>
      <c r="AK40">
        <f t="shared" si="30"/>
        <v>43.364155229433173</v>
      </c>
      <c r="AL40">
        <f t="shared" si="40"/>
        <v>-1503.241807132343</v>
      </c>
      <c r="AN40">
        <f t="shared" si="41"/>
        <v>0</v>
      </c>
      <c r="AO40">
        <f t="shared" si="42"/>
        <v>0</v>
      </c>
      <c r="AP40">
        <f t="shared" si="43"/>
        <v>-0.26179855918480149</v>
      </c>
      <c r="AQ40">
        <f t="shared" si="44"/>
        <v>-61.402250501464344</v>
      </c>
      <c r="AR40">
        <f t="shared" si="45"/>
        <v>-61.664049060649148</v>
      </c>
      <c r="AS40">
        <f t="shared" si="46"/>
        <v>1.9320316337233181</v>
      </c>
      <c r="AT40">
        <f t="shared" si="47"/>
        <v>1.6747824196364522</v>
      </c>
      <c r="AU40">
        <f t="shared" si="48"/>
        <v>-58.057235007289378</v>
      </c>
      <c r="AW40">
        <v>37</v>
      </c>
      <c r="AX40">
        <f>IF(Z40&gt;0, (R40*SUMPRODUCT(K40:$K$98, X40:$X$98)-K40*$AZ$3)/Z40, 0)</f>
        <v>1050.1123255044015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3.1331300999999999E-2</v>
      </c>
      <c r="Q41" s="5">
        <f t="shared" si="60"/>
        <v>12.5</v>
      </c>
      <c r="R41">
        <f t="shared" si="31"/>
        <v>100000</v>
      </c>
      <c r="S41">
        <f t="shared" si="32"/>
        <v>1001.4282909746929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569.46297416460777</v>
      </c>
      <c r="AC41">
        <f t="shared" si="33"/>
        <v>520.61675398048544</v>
      </c>
      <c r="AE41">
        <f t="shared" si="34"/>
        <v>0</v>
      </c>
      <c r="AF41">
        <f t="shared" si="35"/>
        <v>0</v>
      </c>
      <c r="AG41">
        <f t="shared" si="36"/>
        <v>-6.4984277790096145</v>
      </c>
      <c r="AH41">
        <f t="shared" si="37"/>
        <v>-1699.0578453915848</v>
      </c>
      <c r="AI41">
        <f t="shared" si="38"/>
        <v>-1705.5562731705945</v>
      </c>
      <c r="AJ41">
        <f t="shared" si="39"/>
        <v>48.84622018412233</v>
      </c>
      <c r="AK41">
        <f t="shared" ref="AK41:AK72" si="61">G41*SUM(AB41:AB41, AE41:AF41)</f>
        <v>39.862408191522547</v>
      </c>
      <c r="AL41">
        <f t="shared" si="40"/>
        <v>-1616.8476447949497</v>
      </c>
      <c r="AN41">
        <f t="shared" si="41"/>
        <v>0</v>
      </c>
      <c r="AO41">
        <f t="shared" si="42"/>
        <v>0</v>
      </c>
      <c r="AP41">
        <f t="shared" si="43"/>
        <v>-0.22408757511943578</v>
      </c>
      <c r="AQ41">
        <f t="shared" si="44"/>
        <v>-58.589210422752338</v>
      </c>
      <c r="AR41">
        <f t="shared" si="45"/>
        <v>-58.813297997871778</v>
      </c>
      <c r="AS41">
        <f t="shared" si="46"/>
        <v>1.6843814237908172</v>
      </c>
      <c r="AT41">
        <f t="shared" si="47"/>
        <v>1.3745894689962677</v>
      </c>
      <c r="AU41">
        <f t="shared" si="48"/>
        <v>-55.754327105084698</v>
      </c>
      <c r="AW41">
        <v>38</v>
      </c>
      <c r="AX41">
        <f>IF(Z41&gt;0, (R41*SUMPRODUCT(K41:$K$98, X41:$X$98)-K41*$AZ$3)/Z41, 0)</f>
        <v>1001.4282909746929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3.466458E-2</v>
      </c>
      <c r="Q42" s="5">
        <f t="shared" si="60"/>
        <v>12.5</v>
      </c>
      <c r="R42">
        <f t="shared" si="31"/>
        <v>100000</v>
      </c>
      <c r="S42">
        <f t="shared" si="32"/>
        <v>952.85256652206215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520.61675398048544</v>
      </c>
      <c r="AC42">
        <f t="shared" si="33"/>
        <v>473.23828491250265</v>
      </c>
      <c r="AE42">
        <f t="shared" si="34"/>
        <v>0</v>
      </c>
      <c r="AF42">
        <f t="shared" si="35"/>
        <v>0</v>
      </c>
      <c r="AG42">
        <f t="shared" si="36"/>
        <v>-6.2081782315998177</v>
      </c>
      <c r="AH42">
        <f t="shared" si="37"/>
        <v>-1802.1221569576089</v>
      </c>
      <c r="AI42">
        <f t="shared" si="38"/>
        <v>-1808.3303351892087</v>
      </c>
      <c r="AJ42">
        <f t="shared" si="39"/>
        <v>47.378469067982792</v>
      </c>
      <c r="AK42">
        <f t="shared" si="61"/>
        <v>36.443172778633986</v>
      </c>
      <c r="AL42">
        <f t="shared" si="40"/>
        <v>-1724.5086933425921</v>
      </c>
      <c r="AN42">
        <f t="shared" si="41"/>
        <v>0</v>
      </c>
      <c r="AO42">
        <f t="shared" si="42"/>
        <v>0</v>
      </c>
      <c r="AP42">
        <f t="shared" si="43"/>
        <v>-0.1911417836549176</v>
      </c>
      <c r="AQ42">
        <f t="shared" si="44"/>
        <v>-55.485011962383503</v>
      </c>
      <c r="AR42">
        <f t="shared" si="45"/>
        <v>-55.676153746038416</v>
      </c>
      <c r="AS42">
        <f t="shared" si="46"/>
        <v>1.4587218257359669</v>
      </c>
      <c r="AT42">
        <f t="shared" si="47"/>
        <v>1.1220381869025986</v>
      </c>
      <c r="AU42">
        <f t="shared" si="48"/>
        <v>-53.09539373339986</v>
      </c>
      <c r="AW42">
        <v>39</v>
      </c>
      <c r="AX42">
        <f>IF(Z42&gt;0, (R42*SUMPRODUCT(K42:$K$98, X42:$X$98)-K42*$AZ$3)/Z42, 0)</f>
        <v>952.85256652206215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3.8375247000000001E-2</v>
      </c>
      <c r="Q43" s="5">
        <f t="shared" si="60"/>
        <v>12.5</v>
      </c>
      <c r="R43">
        <f t="shared" si="31"/>
        <v>100000</v>
      </c>
      <c r="S43">
        <f t="shared" si="32"/>
        <v>905.07211483792923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473.23828491250265</v>
      </c>
      <c r="AC43">
        <f t="shared" si="33"/>
        <v>427.76286344544923</v>
      </c>
      <c r="AE43">
        <f t="shared" si="34"/>
        <v>0</v>
      </c>
      <c r="AF43">
        <f t="shared" si="35"/>
        <v>0</v>
      </c>
      <c r="AG43">
        <f t="shared" si="36"/>
        <v>-5.9078560762261532</v>
      </c>
      <c r="AH43">
        <f t="shared" si="37"/>
        <v>-1905.9229844613296</v>
      </c>
      <c r="AI43">
        <f t="shared" si="38"/>
        <v>-1911.8308405375558</v>
      </c>
      <c r="AJ43">
        <f t="shared" si="39"/>
        <v>45.475421467053422</v>
      </c>
      <c r="AK43">
        <f t="shared" si="61"/>
        <v>33.126679943875189</v>
      </c>
      <c r="AL43">
        <f t="shared" si="40"/>
        <v>-1833.2287391266273</v>
      </c>
      <c r="AN43">
        <f t="shared" si="41"/>
        <v>0</v>
      </c>
      <c r="AO43">
        <f t="shared" si="42"/>
        <v>0</v>
      </c>
      <c r="AP43">
        <f t="shared" si="43"/>
        <v>-0.16240647558802715</v>
      </c>
      <c r="AQ43">
        <f t="shared" si="44"/>
        <v>-52.393665426985898</v>
      </c>
      <c r="AR43">
        <f t="shared" si="45"/>
        <v>-52.556071902573926</v>
      </c>
      <c r="AS43">
        <f t="shared" si="46"/>
        <v>1.2501155801787918</v>
      </c>
      <c r="AT43">
        <f t="shared" si="47"/>
        <v>0.91064969562596498</v>
      </c>
      <c r="AU43">
        <f t="shared" si="48"/>
        <v>-50.39530662676917</v>
      </c>
      <c r="AW43">
        <v>40</v>
      </c>
      <c r="AX43">
        <f>IF(Z43&gt;0, (R43*SUMPRODUCT(K43:$K$98, X43:$X$98)-K43*$AZ$3)/Z43, 0)</f>
        <v>905.07211483792923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4.2655799000000001E-2</v>
      </c>
      <c r="Q44" s="5">
        <f t="shared" si="60"/>
        <v>12.5</v>
      </c>
      <c r="R44">
        <f t="shared" si="31"/>
        <v>100000</v>
      </c>
      <c r="S44">
        <f t="shared" si="32"/>
        <v>858.3212126377864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427.76286344544923</v>
      </c>
      <c r="AC44">
        <f t="shared" si="33"/>
        <v>384.30633238929374</v>
      </c>
      <c r="AE44">
        <f t="shared" si="34"/>
        <v>0</v>
      </c>
      <c r="AF44">
        <f t="shared" si="35"/>
        <v>0</v>
      </c>
      <c r="AG44">
        <f t="shared" si="36"/>
        <v>-5.5967731941554604</v>
      </c>
      <c r="AH44">
        <f t="shared" si="37"/>
        <v>-2016.0345704674519</v>
      </c>
      <c r="AI44">
        <f t="shared" si="38"/>
        <v>-2021.6313436616074</v>
      </c>
      <c r="AJ44">
        <f t="shared" si="39"/>
        <v>43.456531056155484</v>
      </c>
      <c r="AK44">
        <f t="shared" si="61"/>
        <v>29.943400441181449</v>
      </c>
      <c r="AL44">
        <f t="shared" si="40"/>
        <v>-1948.2314121642705</v>
      </c>
      <c r="AN44">
        <f t="shared" si="41"/>
        <v>0</v>
      </c>
      <c r="AO44">
        <f t="shared" si="42"/>
        <v>0</v>
      </c>
      <c r="AP44">
        <f t="shared" si="43"/>
        <v>-0.13737038647604069</v>
      </c>
      <c r="AQ44">
        <f t="shared" si="44"/>
        <v>-49.482699849866378</v>
      </c>
      <c r="AR44">
        <f t="shared" si="45"/>
        <v>-49.620070236342414</v>
      </c>
      <c r="AS44">
        <f t="shared" si="46"/>
        <v>1.0666218299369461</v>
      </c>
      <c r="AT44">
        <f t="shared" si="47"/>
        <v>0.73494786161915138</v>
      </c>
      <c r="AU44">
        <f t="shared" si="48"/>
        <v>-47.818500544786325</v>
      </c>
      <c r="AW44">
        <v>41</v>
      </c>
      <c r="AX44">
        <f>IF(Z44&gt;0, (R44*SUMPRODUCT(K44:$K$98, X44:$X$98)-K44*$AZ$3)/Z44, 0)</f>
        <v>858.3212126377864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4.7231987000000003E-2</v>
      </c>
      <c r="Q45" s="5">
        <f t="shared" si="60"/>
        <v>12.5</v>
      </c>
      <c r="R45">
        <f t="shared" si="31"/>
        <v>100000</v>
      </c>
      <c r="S45">
        <f t="shared" si="32"/>
        <v>812.10531879839516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384.30633238929374</v>
      </c>
      <c r="AC45">
        <f t="shared" si="33"/>
        <v>342.8032167990973</v>
      </c>
      <c r="AE45">
        <f t="shared" si="34"/>
        <v>0</v>
      </c>
      <c r="AF45">
        <f t="shared" si="35"/>
        <v>0</v>
      </c>
      <c r="AG45">
        <f t="shared" si="36"/>
        <v>-5.2764587434656072</v>
      </c>
      <c r="AH45">
        <f t="shared" si="37"/>
        <v>-2114.7737499863933</v>
      </c>
      <c r="AI45">
        <f t="shared" si="38"/>
        <v>-2120.0502087298592</v>
      </c>
      <c r="AJ45">
        <f t="shared" si="39"/>
        <v>41.503115590196444</v>
      </c>
      <c r="AK45">
        <f t="shared" si="61"/>
        <v>26.901443267250563</v>
      </c>
      <c r="AL45">
        <f t="shared" si="40"/>
        <v>-2051.6456498724119</v>
      </c>
      <c r="AN45">
        <f t="shared" si="41"/>
        <v>0</v>
      </c>
      <c r="AO45">
        <f t="shared" si="42"/>
        <v>0</v>
      </c>
      <c r="AP45">
        <f t="shared" si="43"/>
        <v>-0.11563250562773121</v>
      </c>
      <c r="AQ45">
        <f t="shared" si="44"/>
        <v>-46.344830773009491</v>
      </c>
      <c r="AR45">
        <f t="shared" si="45"/>
        <v>-46.460463278637228</v>
      </c>
      <c r="AS45">
        <f t="shared" si="46"/>
        <v>0.90953222234420195</v>
      </c>
      <c r="AT45">
        <f t="shared" si="47"/>
        <v>0.58953958350318303</v>
      </c>
      <c r="AU45">
        <f t="shared" si="48"/>
        <v>-44.961391472789835</v>
      </c>
      <c r="AW45">
        <v>42</v>
      </c>
      <c r="AX45">
        <f>IF(Z45&gt;0, (R45*SUMPRODUCT(K45:$K$98, X45:$X$98)-K45*$AZ$3)/Z45, 0)</f>
        <v>812.10531879839516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5.2092880000000001E-2</v>
      </c>
      <c r="Q46" s="5">
        <f t="shared" si="60"/>
        <v>12.5</v>
      </c>
      <c r="R46">
        <f t="shared" si="31"/>
        <v>100000</v>
      </c>
      <c r="S46">
        <f t="shared" si="32"/>
        <v>766.80529484812553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342.8032167990973</v>
      </c>
      <c r="AC46">
        <f t="shared" si="33"/>
        <v>303.58301482936463</v>
      </c>
      <c r="AE46">
        <f t="shared" si="34"/>
        <v>0</v>
      </c>
      <c r="AF46">
        <f t="shared" si="35"/>
        <v>0</v>
      </c>
      <c r="AG46">
        <f t="shared" si="36"/>
        <v>-4.9488282238826464</v>
      </c>
      <c r="AH46">
        <f t="shared" si="37"/>
        <v>-2198.9274571864371</v>
      </c>
      <c r="AI46">
        <f t="shared" si="38"/>
        <v>-2203.8762854103197</v>
      </c>
      <c r="AJ46">
        <f t="shared" si="39"/>
        <v>39.22020196973267</v>
      </c>
      <c r="AK46">
        <f t="shared" si="61"/>
        <v>23.996225175936814</v>
      </c>
      <c r="AL46">
        <f t="shared" si="40"/>
        <v>-2140.6598582646507</v>
      </c>
      <c r="AN46">
        <f t="shared" si="41"/>
        <v>0</v>
      </c>
      <c r="AO46">
        <f t="shared" si="42"/>
        <v>0</v>
      </c>
      <c r="AP46">
        <f t="shared" si="43"/>
        <v>-9.6832634224722464E-2</v>
      </c>
      <c r="AQ46">
        <f t="shared" si="44"/>
        <v>-43.025930284033748</v>
      </c>
      <c r="AR46">
        <f t="shared" si="45"/>
        <v>-43.122762918258474</v>
      </c>
      <c r="AS46">
        <f t="shared" si="46"/>
        <v>0.76741307229598477</v>
      </c>
      <c r="AT46">
        <f t="shared" si="47"/>
        <v>0.46952886423132933</v>
      </c>
      <c r="AU46">
        <f t="shared" si="48"/>
        <v>-41.885820981731165</v>
      </c>
      <c r="AW46">
        <v>43</v>
      </c>
      <c r="AX46">
        <f>IF(Z46&gt;0, (R46*SUMPRODUCT(K46:$K$98, X46:$X$98)-K46*$AZ$3)/Z46, 0)</f>
        <v>766.80529484812553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5.7568810999999998E-2</v>
      </c>
      <c r="Q47" s="5">
        <f t="shared" si="60"/>
        <v>12.5</v>
      </c>
      <c r="R47">
        <f t="shared" si="31"/>
        <v>100000</v>
      </c>
      <c r="S47">
        <f t="shared" si="32"/>
        <v>723.0515973053358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303.58301482936463</v>
      </c>
      <c r="AC47">
        <f t="shared" si="33"/>
        <v>266.91836026254225</v>
      </c>
      <c r="AE47">
        <f t="shared" si="34"/>
        <v>0</v>
      </c>
      <c r="AF47">
        <f t="shared" si="35"/>
        <v>0</v>
      </c>
      <c r="AG47">
        <f t="shared" si="36"/>
        <v>-4.6144417849516541</v>
      </c>
      <c r="AH47">
        <f t="shared" si="37"/>
        <v>-2279.1852535373259</v>
      </c>
      <c r="AI47">
        <f t="shared" si="38"/>
        <v>-2283.7996953222778</v>
      </c>
      <c r="AJ47">
        <f t="shared" si="39"/>
        <v>36.664654566822378</v>
      </c>
      <c r="AK47">
        <f t="shared" si="61"/>
        <v>21.250811038055527</v>
      </c>
      <c r="AL47">
        <f t="shared" si="40"/>
        <v>-2225.8842297174001</v>
      </c>
      <c r="AN47">
        <f t="shared" si="41"/>
        <v>0</v>
      </c>
      <c r="AO47">
        <f t="shared" si="42"/>
        <v>0</v>
      </c>
      <c r="AP47">
        <f t="shared" si="43"/>
        <v>-8.0615864521571476E-2</v>
      </c>
      <c r="AQ47">
        <f t="shared" si="44"/>
        <v>-39.818140130822698</v>
      </c>
      <c r="AR47">
        <f t="shared" si="45"/>
        <v>-39.898755995344274</v>
      </c>
      <c r="AS47">
        <f t="shared" si="46"/>
        <v>0.64054396241996092</v>
      </c>
      <c r="AT47">
        <f t="shared" si="47"/>
        <v>0.37125888318804501</v>
      </c>
      <c r="AU47">
        <f t="shared" si="48"/>
        <v>-38.886953149736271</v>
      </c>
      <c r="AW47">
        <v>44</v>
      </c>
      <c r="AX47">
        <f>IF(Z47&gt;0, (R47*SUMPRODUCT(K47:$K$98, X47:$X$98)-K47*$AZ$3)/Z47, 0)</f>
        <v>723.0515973053358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6.3742958000000002E-2</v>
      </c>
      <c r="Q48" s="5">
        <f t="shared" si="60"/>
        <v>12.5</v>
      </c>
      <c r="R48">
        <f t="shared" si="31"/>
        <v>100000</v>
      </c>
      <c r="S48">
        <f t="shared" si="32"/>
        <v>680.77696629484024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266.91836026254225</v>
      </c>
      <c r="AC48">
        <f t="shared" si="33"/>
        <v>232.7799305935155</v>
      </c>
      <c r="AE48">
        <f t="shared" si="34"/>
        <v>0</v>
      </c>
      <c r="AF48">
        <f t="shared" si="35"/>
        <v>0</v>
      </c>
      <c r="AG48">
        <f t="shared" si="36"/>
        <v>-4.2741591982105192</v>
      </c>
      <c r="AH48">
        <f t="shared" si="37"/>
        <v>-2353.1053511329465</v>
      </c>
      <c r="AI48">
        <f t="shared" si="38"/>
        <v>-2357.3795103311568</v>
      </c>
      <c r="AJ48">
        <f t="shared" si="39"/>
        <v>34.138429669026749</v>
      </c>
      <c r="AK48">
        <f t="shared" si="61"/>
        <v>18.684285218377958</v>
      </c>
      <c r="AL48">
        <f t="shared" si="40"/>
        <v>-2304.556795443752</v>
      </c>
      <c r="AN48">
        <f t="shared" si="41"/>
        <v>0</v>
      </c>
      <c r="AO48">
        <f t="shared" si="42"/>
        <v>0</v>
      </c>
      <c r="AP48">
        <f t="shared" si="43"/>
        <v>-6.6670546616092438E-2</v>
      </c>
      <c r="AQ48">
        <f t="shared" si="44"/>
        <v>-36.704954759515857</v>
      </c>
      <c r="AR48">
        <f t="shared" si="45"/>
        <v>-36.771625306131945</v>
      </c>
      <c r="AS48">
        <f t="shared" si="46"/>
        <v>0.53250888914057193</v>
      </c>
      <c r="AT48">
        <f t="shared" si="47"/>
        <v>0.29144714805236399</v>
      </c>
      <c r="AU48">
        <f t="shared" si="48"/>
        <v>-35.947669268939009</v>
      </c>
      <c r="AW48">
        <v>45</v>
      </c>
      <c r="AX48">
        <f>IF(Z48&gt;0, (R48*SUMPRODUCT(K48:$K$98, X48:$X$98)-K48*$AZ$3)/Z48, 0)</f>
        <v>680.77696629484024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7.0809242999999994E-2</v>
      </c>
      <c r="Q49" s="5">
        <f t="shared" si="60"/>
        <v>12.5</v>
      </c>
      <c r="R49">
        <f t="shared" si="31"/>
        <v>100000</v>
      </c>
      <c r="S49">
        <f t="shared" si="32"/>
        <v>639.97850244251003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232.7799305935155</v>
      </c>
      <c r="AC49">
        <f t="shared" si="33"/>
        <v>201.14614588917453</v>
      </c>
      <c r="AE49">
        <f t="shared" si="34"/>
        <v>0</v>
      </c>
      <c r="AF49">
        <f t="shared" si="35"/>
        <v>0</v>
      </c>
      <c r="AG49">
        <f t="shared" si="36"/>
        <v>-3.9287676289416402</v>
      </c>
      <c r="AH49">
        <f t="shared" si="37"/>
        <v>-2421.1998182941902</v>
      </c>
      <c r="AI49">
        <f t="shared" si="38"/>
        <v>-2425.1285859231321</v>
      </c>
      <c r="AJ49">
        <f t="shared" si="39"/>
        <v>31.633784704340968</v>
      </c>
      <c r="AK49">
        <f t="shared" si="61"/>
        <v>16.294595141546086</v>
      </c>
      <c r="AL49">
        <f t="shared" si="40"/>
        <v>-2377.2002060772452</v>
      </c>
      <c r="AN49">
        <f t="shared" si="41"/>
        <v>0</v>
      </c>
      <c r="AO49">
        <f t="shared" si="42"/>
        <v>0</v>
      </c>
      <c r="AP49">
        <f t="shared" si="43"/>
        <v>-5.4716919833615887E-2</v>
      </c>
      <c r="AQ49">
        <f t="shared" si="44"/>
        <v>-33.720649544869403</v>
      </c>
      <c r="AR49">
        <f t="shared" si="45"/>
        <v>-33.775366464703019</v>
      </c>
      <c r="AS49">
        <f t="shared" si="46"/>
        <v>0.44057155453797414</v>
      </c>
      <c r="AT49">
        <f t="shared" si="47"/>
        <v>0.22693886233261065</v>
      </c>
      <c r="AU49">
        <f t="shared" si="48"/>
        <v>-33.107856047832435</v>
      </c>
      <c r="AW49">
        <v>46</v>
      </c>
      <c r="AX49">
        <f>IF(Z49&gt;0, (R49*SUMPRODUCT(K49:$K$98, X49:$X$98)-K49*$AZ$3)/Z49, 0)</f>
        <v>639.97850244251003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7.8963489999999997E-2</v>
      </c>
      <c r="Q50" s="5">
        <f t="shared" si="60"/>
        <v>12.5</v>
      </c>
      <c r="R50">
        <f t="shared" si="31"/>
        <v>100000</v>
      </c>
      <c r="S50">
        <f t="shared" si="32"/>
        <v>600.52137582735452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201.14614588917453</v>
      </c>
      <c r="AC50">
        <f t="shared" si="33"/>
        <v>171.95332675071126</v>
      </c>
      <c r="AE50">
        <f t="shared" si="34"/>
        <v>0</v>
      </c>
      <c r="AF50">
        <f t="shared" si="35"/>
        <v>0</v>
      </c>
      <c r="AG50">
        <f t="shared" si="36"/>
        <v>-3.5792507492719663</v>
      </c>
      <c r="AH50">
        <f t="shared" si="37"/>
        <v>-2481.833627042055</v>
      </c>
      <c r="AI50">
        <f t="shared" si="38"/>
        <v>-2485.412877791327</v>
      </c>
      <c r="AJ50">
        <f t="shared" si="39"/>
        <v>29.192819138463278</v>
      </c>
      <c r="AK50">
        <f t="shared" si="61"/>
        <v>14.080230212242219</v>
      </c>
      <c r="AL50">
        <f t="shared" si="40"/>
        <v>-2442.1398284406214</v>
      </c>
      <c r="AN50">
        <f t="shared" si="41"/>
        <v>0</v>
      </c>
      <c r="AO50">
        <f t="shared" si="42"/>
        <v>0</v>
      </c>
      <c r="AP50">
        <f t="shared" si="43"/>
        <v>-4.4508135431399268E-2</v>
      </c>
      <c r="AQ50">
        <f t="shared" si="44"/>
        <v>-30.861706800803777</v>
      </c>
      <c r="AR50">
        <f t="shared" si="45"/>
        <v>-30.906214936235173</v>
      </c>
      <c r="AS50">
        <f t="shared" si="46"/>
        <v>0.36301394868838249</v>
      </c>
      <c r="AT50">
        <f t="shared" si="47"/>
        <v>0.17508826206692182</v>
      </c>
      <c r="AU50">
        <f t="shared" si="48"/>
        <v>-30.368112725479868</v>
      </c>
      <c r="AW50">
        <v>47</v>
      </c>
      <c r="AX50">
        <f>IF(Z50&gt;0, (R50*SUMPRODUCT(K50:$K$98, X50:$X$98)-K50*$AZ$3)/Z50, 0)</f>
        <v>600.52137582735452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8.8363973999999998E-2</v>
      </c>
      <c r="Q51" s="5">
        <f t="shared" si="60"/>
        <v>12.5</v>
      </c>
      <c r="R51">
        <f t="shared" si="31"/>
        <v>100000</v>
      </c>
      <c r="S51">
        <f t="shared" si="32"/>
        <v>562.15589824416509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171.95332675071126</v>
      </c>
      <c r="AC51">
        <f t="shared" si="33"/>
        <v>145.13432566991293</v>
      </c>
      <c r="AE51">
        <f t="shared" si="34"/>
        <v>0</v>
      </c>
      <c r="AF51">
        <f t="shared" si="35"/>
        <v>0</v>
      </c>
      <c r="AG51">
        <f t="shared" si="36"/>
        <v>-3.2271814216310979</v>
      </c>
      <c r="AH51">
        <f t="shared" si="37"/>
        <v>-2530.2145611851884</v>
      </c>
      <c r="AI51">
        <f t="shared" si="38"/>
        <v>-2533.4417426068194</v>
      </c>
      <c r="AJ51">
        <f t="shared" si="39"/>
        <v>26.81900108079833</v>
      </c>
      <c r="AK51">
        <f t="shared" si="61"/>
        <v>12.03673287254979</v>
      </c>
      <c r="AL51">
        <f t="shared" si="40"/>
        <v>-2494.5860086534713</v>
      </c>
      <c r="AN51">
        <f t="shared" si="41"/>
        <v>0</v>
      </c>
      <c r="AO51">
        <f t="shared" si="42"/>
        <v>0</v>
      </c>
      <c r="AP51">
        <f t="shared" si="43"/>
        <v>-3.5830480674139846E-2</v>
      </c>
      <c r="AQ51">
        <f t="shared" si="44"/>
        <v>-28.09225515749031</v>
      </c>
      <c r="AR51">
        <f t="shared" si="45"/>
        <v>-28.12808563816445</v>
      </c>
      <c r="AS51">
        <f t="shared" si="46"/>
        <v>0.29776376793827675</v>
      </c>
      <c r="AT51">
        <f t="shared" si="47"/>
        <v>0.13364043362387057</v>
      </c>
      <c r="AU51">
        <f t="shared" si="48"/>
        <v>-27.696681436602304</v>
      </c>
      <c r="AW51">
        <v>48</v>
      </c>
      <c r="AX51">
        <f>IF(Z51&gt;0, (R51*SUMPRODUCT(K51:$K$98, X51:$X$98)-K51*$AZ$3)/Z51, 0)</f>
        <v>562.15589824416509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9.9562517000000003E-2</v>
      </c>
      <c r="Q52" s="5">
        <f t="shared" si="60"/>
        <v>12.5</v>
      </c>
      <c r="R52">
        <f t="shared" si="31"/>
        <v>100000</v>
      </c>
      <c r="S52">
        <f t="shared" si="32"/>
        <v>524.8272660671571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145.13432566991293</v>
      </c>
      <c r="AC52">
        <f t="shared" si="33"/>
        <v>120.65162919099896</v>
      </c>
      <c r="AE52">
        <f t="shared" si="34"/>
        <v>0</v>
      </c>
      <c r="AF52">
        <f t="shared" si="35"/>
        <v>0</v>
      </c>
      <c r="AG52">
        <f t="shared" si="36"/>
        <v>-2.8736033022615564</v>
      </c>
      <c r="AH52">
        <f t="shared" si="37"/>
        <v>-2570.450441225843</v>
      </c>
      <c r="AI52">
        <f t="shared" si="38"/>
        <v>-2573.3240445281044</v>
      </c>
      <c r="AJ52">
        <f t="shared" si="39"/>
        <v>24.482696478913965</v>
      </c>
      <c r="AK52">
        <f t="shared" si="61"/>
        <v>10.159402796893906</v>
      </c>
      <c r="AL52">
        <f t="shared" si="40"/>
        <v>-2538.6819452522964</v>
      </c>
      <c r="AN52">
        <f t="shared" si="41"/>
        <v>0</v>
      </c>
      <c r="AO52">
        <f t="shared" si="42"/>
        <v>0</v>
      </c>
      <c r="AP52">
        <f t="shared" si="43"/>
        <v>-2.8486431273358235E-2</v>
      </c>
      <c r="AQ52">
        <f t="shared" si="44"/>
        <v>-25.481234580265856</v>
      </c>
      <c r="AR52">
        <f t="shared" si="45"/>
        <v>-25.509721011539213</v>
      </c>
      <c r="AS52">
        <f t="shared" si="46"/>
        <v>0.24270039294713774</v>
      </c>
      <c r="AT52">
        <f t="shared" si="47"/>
        <v>0.10071158023945642</v>
      </c>
      <c r="AU52">
        <f t="shared" si="48"/>
        <v>-25.166309038352619</v>
      </c>
      <c r="AW52">
        <v>49</v>
      </c>
      <c r="AX52">
        <f>IF(Z52&gt;0, (R52*SUMPRODUCT(K52:$K$98, X52:$X$98)-K52*$AZ$3)/Z52, 0)</f>
        <v>524.8272660671571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0.11247831899999999</v>
      </c>
      <c r="Q53" s="5">
        <f t="shared" si="60"/>
        <v>12.5</v>
      </c>
      <c r="R53">
        <f t="shared" si="31"/>
        <v>100000</v>
      </c>
      <c r="S53">
        <f t="shared" si="32"/>
        <v>487.74238128897389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120.65162919099896</v>
      </c>
      <c r="AC53">
        <f t="shared" si="33"/>
        <v>98.393214859461992</v>
      </c>
      <c r="AE53">
        <f t="shared" si="34"/>
        <v>0</v>
      </c>
      <c r="AF53">
        <f t="shared" si="35"/>
        <v>0</v>
      </c>
      <c r="AG53">
        <f t="shared" si="36"/>
        <v>-2.5216492003277118</v>
      </c>
      <c r="AH53">
        <f t="shared" si="37"/>
        <v>-2585.7445512898298</v>
      </c>
      <c r="AI53">
        <f t="shared" si="38"/>
        <v>-2588.2662004901576</v>
      </c>
      <c r="AJ53">
        <f t="shared" si="39"/>
        <v>22.258414331536969</v>
      </c>
      <c r="AK53">
        <f t="shared" si="61"/>
        <v>8.4456140433699272</v>
      </c>
      <c r="AL53">
        <f t="shared" si="40"/>
        <v>-2557.5621721152506</v>
      </c>
      <c r="AN53">
        <f t="shared" si="41"/>
        <v>0</v>
      </c>
      <c r="AO53">
        <f t="shared" si="42"/>
        <v>0</v>
      </c>
      <c r="AP53">
        <f t="shared" si="43"/>
        <v>-2.2319161657757394E-2</v>
      </c>
      <c r="AQ53">
        <f t="shared" si="44"/>
        <v>-22.886470742402594</v>
      </c>
      <c r="AR53">
        <f t="shared" si="45"/>
        <v>-22.908789904060352</v>
      </c>
      <c r="AS53">
        <f t="shared" si="46"/>
        <v>0.19700961880278797</v>
      </c>
      <c r="AT53">
        <f t="shared" si="47"/>
        <v>7.4752279226032822E-2</v>
      </c>
      <c r="AU53">
        <f t="shared" si="48"/>
        <v>-22.637028006031528</v>
      </c>
      <c r="AW53">
        <v>50</v>
      </c>
      <c r="AX53">
        <f>IF(Z53&gt;0, (R53*SUMPRODUCT(K53:$K$98, X53:$X$98)-K53*$AZ$3)/Z53, 0)</f>
        <v>487.74238128897389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0.127310056</v>
      </c>
      <c r="Q54" s="5">
        <f t="shared" si="60"/>
        <v>12.5</v>
      </c>
      <c r="R54">
        <f t="shared" si="31"/>
        <v>100000</v>
      </c>
      <c r="S54">
        <f t="shared" si="32"/>
        <v>450.40114165242477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98.393214859461992</v>
      </c>
      <c r="AC54">
        <f t="shared" si="33"/>
        <v>78.384262196281625</v>
      </c>
      <c r="AE54">
        <f t="shared" si="34"/>
        <v>0</v>
      </c>
      <c r="AF54">
        <f t="shared" si="35"/>
        <v>0</v>
      </c>
      <c r="AG54">
        <f t="shared" si="36"/>
        <v>-2.1754014074183585</v>
      </c>
      <c r="AH54">
        <f t="shared" si="37"/>
        <v>-2568.2504072486099</v>
      </c>
      <c r="AI54">
        <f t="shared" si="38"/>
        <v>-2570.4258086560285</v>
      </c>
      <c r="AJ54">
        <f t="shared" si="39"/>
        <v>20.008952663180366</v>
      </c>
      <c r="AK54">
        <f t="shared" si="61"/>
        <v>6.8875250401623402</v>
      </c>
      <c r="AL54">
        <f t="shared" si="40"/>
        <v>-2543.5293309526855</v>
      </c>
      <c r="AN54">
        <f t="shared" si="41"/>
        <v>0</v>
      </c>
      <c r="AO54">
        <f t="shared" si="42"/>
        <v>0</v>
      </c>
      <c r="AP54">
        <f t="shared" si="43"/>
        <v>-1.7191532429158638E-2</v>
      </c>
      <c r="AQ54">
        <f t="shared" si="44"/>
        <v>-20.296098003729622</v>
      </c>
      <c r="AR54">
        <f t="shared" si="45"/>
        <v>-20.313289536158784</v>
      </c>
      <c r="AS54">
        <f t="shared" si="46"/>
        <v>0.15812463732419227</v>
      </c>
      <c r="AT54">
        <f t="shared" si="47"/>
        <v>5.4430005276640776E-2</v>
      </c>
      <c r="AU54">
        <f t="shared" si="48"/>
        <v>-20.100734893557949</v>
      </c>
      <c r="AW54">
        <v>51</v>
      </c>
      <c r="AX54">
        <f>IF(Z54&gt;0, (R54*SUMPRODUCT(K54:$K$98, X54:$X$98)-K54*$AZ$3)/Z54, 0)</f>
        <v>450.40114165242477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0.144442719</v>
      </c>
      <c r="Q55" s="5">
        <f t="shared" si="60"/>
        <v>12.5</v>
      </c>
      <c r="R55">
        <f t="shared" si="31"/>
        <v>100000</v>
      </c>
      <c r="S55">
        <f t="shared" si="32"/>
        <v>412.20304801277592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78.384262196281625</v>
      </c>
      <c r="AC55">
        <f t="shared" si="33"/>
        <v>60.657376763286152</v>
      </c>
      <c r="AE55">
        <f t="shared" si="34"/>
        <v>0</v>
      </c>
      <c r="AF55">
        <f t="shared" si="35"/>
        <v>0</v>
      </c>
      <c r="AG55">
        <f t="shared" si="36"/>
        <v>-1.8394264991402405</v>
      </c>
      <c r="AH55">
        <f t="shared" si="37"/>
        <v>-2513.7671536314756</v>
      </c>
      <c r="AI55">
        <f t="shared" si="38"/>
        <v>-2515.6065801306158</v>
      </c>
      <c r="AJ55">
        <f t="shared" si="39"/>
        <v>17.726885432995473</v>
      </c>
      <c r="AK55">
        <f t="shared" si="61"/>
        <v>5.486898353739714</v>
      </c>
      <c r="AL55">
        <f t="shared" si="40"/>
        <v>-2492.3927963438805</v>
      </c>
      <c r="AN55">
        <f t="shared" si="41"/>
        <v>0</v>
      </c>
      <c r="AO55">
        <f t="shared" si="42"/>
        <v>0</v>
      </c>
      <c r="AP55">
        <f t="shared" si="43"/>
        <v>-1.2978951265198841E-2</v>
      </c>
      <c r="AQ55">
        <f t="shared" si="44"/>
        <v>-17.737083484602486</v>
      </c>
      <c r="AR55">
        <f t="shared" si="45"/>
        <v>-17.750062435867687</v>
      </c>
      <c r="AS55">
        <f t="shared" si="46"/>
        <v>0.12508049776718486</v>
      </c>
      <c r="AT55">
        <f t="shared" si="47"/>
        <v>3.8715429164238667E-2</v>
      </c>
      <c r="AU55">
        <f t="shared" si="48"/>
        <v>-17.586266508936262</v>
      </c>
      <c r="AW55">
        <v>52</v>
      </c>
      <c r="AX55">
        <f>IF(Z55&gt;0, (R55*SUMPRODUCT(K55:$K$98, X55:$X$98)-K55*$AZ$3)/Z55, 0)</f>
        <v>412.20304801277592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0.163598735</v>
      </c>
      <c r="Q56" s="5">
        <f t="shared" si="60"/>
        <v>12.5</v>
      </c>
      <c r="R56">
        <f t="shared" si="31"/>
        <v>100000</v>
      </c>
      <c r="S56">
        <f t="shared" si="32"/>
        <v>371.80204117410807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60.657376763286152</v>
      </c>
      <c r="AC56">
        <f t="shared" si="33"/>
        <v>45.214233073982001</v>
      </c>
      <c r="AE56">
        <f t="shared" si="34"/>
        <v>0</v>
      </c>
      <c r="AF56">
        <f t="shared" si="35"/>
        <v>0</v>
      </c>
      <c r="AG56">
        <f t="shared" si="36"/>
        <v>-1.5201043857640162</v>
      </c>
      <c r="AH56">
        <f t="shared" si="37"/>
        <v>-2407.4227870785753</v>
      </c>
      <c r="AI56">
        <f t="shared" si="38"/>
        <v>-2408.9428914643395</v>
      </c>
      <c r="AJ56">
        <f t="shared" si="39"/>
        <v>15.443143689304151</v>
      </c>
      <c r="AK56">
        <f t="shared" si="61"/>
        <v>4.2460163734300309</v>
      </c>
      <c r="AL56">
        <f t="shared" si="40"/>
        <v>-2389.2537314016054</v>
      </c>
      <c r="AN56">
        <f t="shared" si="41"/>
        <v>0</v>
      </c>
      <c r="AO56">
        <f t="shared" si="42"/>
        <v>0</v>
      </c>
      <c r="AP56">
        <f t="shared" si="43"/>
        <v>-9.5766265570836357E-3</v>
      </c>
      <c r="AQ56">
        <f t="shared" si="44"/>
        <v>-15.166714347236997</v>
      </c>
      <c r="AR56">
        <f t="shared" si="45"/>
        <v>-15.176290973794082</v>
      </c>
      <c r="AS56">
        <f t="shared" si="46"/>
        <v>9.7291489561433256E-2</v>
      </c>
      <c r="AT56">
        <f t="shared" si="47"/>
        <v>2.6749816357621182E-2</v>
      </c>
      <c r="AU56">
        <f t="shared" si="48"/>
        <v>-15.052249667875028</v>
      </c>
      <c r="AW56">
        <v>53</v>
      </c>
      <c r="AX56">
        <f>IF(Z56&gt;0, (R56*SUMPRODUCT(K56:$K$98, X56:$X$98)-K56*$AZ$3)/Z56, 0)</f>
        <v>371.80204117410807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0.184919743</v>
      </c>
      <c r="Q57" s="5">
        <f t="shared" si="60"/>
        <v>12.5</v>
      </c>
      <c r="R57">
        <f t="shared" si="31"/>
        <v>100000</v>
      </c>
      <c r="S57">
        <f t="shared" si="32"/>
        <v>327.82645373405904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45.214233073982001</v>
      </c>
      <c r="AC57">
        <f t="shared" si="33"/>
        <v>32.095679258261342</v>
      </c>
      <c r="AE57">
        <f t="shared" si="34"/>
        <v>0</v>
      </c>
      <c r="AF57">
        <f t="shared" si="35"/>
        <v>0</v>
      </c>
      <c r="AG57">
        <f t="shared" si="36"/>
        <v>-1.2238060295577213</v>
      </c>
      <c r="AH57">
        <f t="shared" si="37"/>
        <v>-2248.7784987892378</v>
      </c>
      <c r="AI57">
        <f t="shared" si="38"/>
        <v>-2250.0023048187954</v>
      </c>
      <c r="AJ57">
        <f t="shared" si="39"/>
        <v>13.118553815720659</v>
      </c>
      <c r="AK57">
        <f t="shared" si="61"/>
        <v>3.1649963151787404</v>
      </c>
      <c r="AL57">
        <f t="shared" si="40"/>
        <v>-2233.7187546878963</v>
      </c>
      <c r="AN57">
        <f t="shared" si="41"/>
        <v>0</v>
      </c>
      <c r="AO57">
        <f t="shared" si="42"/>
        <v>0</v>
      </c>
      <c r="AP57">
        <f t="shared" si="43"/>
        <v>-6.8838865801517128E-3</v>
      </c>
      <c r="AQ57">
        <f t="shared" si="44"/>
        <v>-12.649338012449148</v>
      </c>
      <c r="AR57">
        <f t="shared" si="45"/>
        <v>-12.656221899029298</v>
      </c>
      <c r="AS57">
        <f t="shared" si="46"/>
        <v>7.3791625782129833E-2</v>
      </c>
      <c r="AT57">
        <f t="shared" si="47"/>
        <v>1.7803046507429334E-2</v>
      </c>
      <c r="AU57">
        <f t="shared" si="48"/>
        <v>-12.56462722673974</v>
      </c>
      <c r="AW57">
        <v>54</v>
      </c>
      <c r="AX57">
        <f>IF(Z57&gt;0, (R57*SUMPRODUCT(K57:$K$98, X57:$X$98)-K57*$AZ$3)/Z57, 0)</f>
        <v>327.82645373405904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0.20818995500000001</v>
      </c>
      <c r="Q58" s="5">
        <f t="shared" si="60"/>
        <v>12.5</v>
      </c>
      <c r="R58">
        <f t="shared" si="31"/>
        <v>100000</v>
      </c>
      <c r="S58">
        <f t="shared" si="32"/>
        <v>277.95013565391321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32.095679258261342</v>
      </c>
      <c r="AC58">
        <f t="shared" si="33"/>
        <v>21.27505600609468</v>
      </c>
      <c r="AE58">
        <f t="shared" si="34"/>
        <v>0</v>
      </c>
      <c r="AF58">
        <f t="shared" si="35"/>
        <v>0</v>
      </c>
      <c r="AG58">
        <f t="shared" si="36"/>
        <v>-0.95678384703979324</v>
      </c>
      <c r="AH58">
        <f t="shared" si="37"/>
        <v>-2038.2729777788052</v>
      </c>
      <c r="AI58">
        <f t="shared" si="38"/>
        <v>-2039.229761625845</v>
      </c>
      <c r="AJ58">
        <f t="shared" si="39"/>
        <v>10.820623252166662</v>
      </c>
      <c r="AK58">
        <f t="shared" si="61"/>
        <v>2.246697548078294</v>
      </c>
      <c r="AL58">
        <f t="shared" si="40"/>
        <v>-2026.1624408256</v>
      </c>
      <c r="AN58">
        <f t="shared" si="41"/>
        <v>0</v>
      </c>
      <c r="AO58">
        <f t="shared" si="42"/>
        <v>0</v>
      </c>
      <c r="AP58">
        <f t="shared" si="43"/>
        <v>-4.8052604258958086E-3</v>
      </c>
      <c r="AQ58">
        <f t="shared" si="44"/>
        <v>-10.236828838192062</v>
      </c>
      <c r="AR58">
        <f t="shared" si="45"/>
        <v>-10.241634098617959</v>
      </c>
      <c r="AS58">
        <f t="shared" si="46"/>
        <v>5.4344471698634267E-2</v>
      </c>
      <c r="AT58">
        <f t="shared" si="47"/>
        <v>1.1283600627393076E-2</v>
      </c>
      <c r="AU58">
        <f t="shared" si="48"/>
        <v>-10.176006026291931</v>
      </c>
      <c r="AW58">
        <v>55</v>
      </c>
      <c r="AX58">
        <f>IF(Z58&gt;0, (R58*SUMPRODUCT(K58:$K$98, X58:$X$98)-K58*$AZ$3)/Z58, 0)</f>
        <v>277.95013565391321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0.23376965099999999</v>
      </c>
      <c r="Q59" s="5">
        <f t="shared" si="60"/>
        <v>12.5</v>
      </c>
      <c r="R59">
        <f t="shared" si="31"/>
        <v>100000</v>
      </c>
      <c r="S59">
        <f t="shared" si="32"/>
        <v>218.90377343492705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21.27505600609468</v>
      </c>
      <c r="AC59">
        <f t="shared" si="33"/>
        <v>12.671008203869098</v>
      </c>
      <c r="AE59">
        <f t="shared" si="34"/>
        <v>0</v>
      </c>
      <c r="AF59">
        <f t="shared" si="35"/>
        <v>0</v>
      </c>
      <c r="AG59">
        <f t="shared" si="36"/>
        <v>-0.72354898256446543</v>
      </c>
      <c r="AH59">
        <f t="shared" si="37"/>
        <v>-1789.3362080394388</v>
      </c>
      <c r="AI59">
        <f t="shared" si="38"/>
        <v>-1790.0597570220032</v>
      </c>
      <c r="AJ59">
        <f t="shared" si="39"/>
        <v>8.6040478022255815</v>
      </c>
      <c r="AK59">
        <f t="shared" si="61"/>
        <v>1.4892539204266277</v>
      </c>
      <c r="AL59">
        <f t="shared" si="40"/>
        <v>-1779.9664552993511</v>
      </c>
      <c r="AN59">
        <f t="shared" si="41"/>
        <v>0</v>
      </c>
      <c r="AO59">
        <f t="shared" si="42"/>
        <v>0</v>
      </c>
      <c r="AP59">
        <f t="shared" si="43"/>
        <v>-3.2445390793848887E-3</v>
      </c>
      <c r="AQ59">
        <f t="shared" si="44"/>
        <v>-8.0237432337555319</v>
      </c>
      <c r="AR59">
        <f t="shared" si="45"/>
        <v>-8.0269877728349162</v>
      </c>
      <c r="AS59">
        <f t="shared" si="46"/>
        <v>3.858227985653942E-2</v>
      </c>
      <c r="AT59">
        <f t="shared" si="47"/>
        <v>6.6781139361506044E-3</v>
      </c>
      <c r="AU59">
        <f t="shared" si="48"/>
        <v>-7.9817273790422263</v>
      </c>
      <c r="AW59">
        <v>56</v>
      </c>
      <c r="AX59">
        <f>IF(Z59&gt;0, (R59*SUMPRODUCT(K59:$K$98, X59:$X$98)-K59*$AZ$3)/Z59, 0)</f>
        <v>218.90377343492705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0.26254478799999997</v>
      </c>
      <c r="Q60" s="5">
        <f t="shared" si="60"/>
        <v>12.5</v>
      </c>
      <c r="R60">
        <f t="shared" si="31"/>
        <v>100000</v>
      </c>
      <c r="S60">
        <f t="shared" si="32"/>
        <v>144.9869675503445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12.671008203869098</v>
      </c>
      <c r="AC60">
        <f t="shared" si="33"/>
        <v>6.1051051807979002</v>
      </c>
      <c r="AE60">
        <f t="shared" si="34"/>
        <v>0</v>
      </c>
      <c r="AF60">
        <f t="shared" si="35"/>
        <v>0</v>
      </c>
      <c r="AG60">
        <f t="shared" si="36"/>
        <v>-0.52634947850381752</v>
      </c>
      <c r="AH60">
        <f t="shared" si="37"/>
        <v>-1519.712113880026</v>
      </c>
      <c r="AI60">
        <f t="shared" si="38"/>
        <v>-1520.2384633585298</v>
      </c>
      <c r="AJ60">
        <f t="shared" si="39"/>
        <v>6.5659030230711979</v>
      </c>
      <c r="AK60">
        <f t="shared" si="61"/>
        <v>0.88697057427083692</v>
      </c>
      <c r="AL60">
        <f t="shared" si="40"/>
        <v>-1512.7855897611878</v>
      </c>
      <c r="AN60">
        <f t="shared" si="41"/>
        <v>0</v>
      </c>
      <c r="AO60">
        <f t="shared" si="42"/>
        <v>0</v>
      </c>
      <c r="AP60">
        <f t="shared" si="43"/>
        <v>-2.1073721998537669E-3</v>
      </c>
      <c r="AQ60">
        <f t="shared" si="44"/>
        <v>-6.0845487482487188</v>
      </c>
      <c r="AR60">
        <f t="shared" si="45"/>
        <v>-6.0866561204485725</v>
      </c>
      <c r="AS60">
        <f t="shared" si="46"/>
        <v>2.628824015763833E-2</v>
      </c>
      <c r="AT60">
        <f t="shared" si="47"/>
        <v>3.5512092376721828E-3</v>
      </c>
      <c r="AU60">
        <f t="shared" si="48"/>
        <v>-6.0568166710532623</v>
      </c>
      <c r="AW60">
        <v>57</v>
      </c>
      <c r="AX60">
        <f>IF(Z60&gt;0, (R60*SUMPRODUCT(K60:$K$98, X60:$X$98)-K60*$AZ$3)/Z60, 0)</f>
        <v>144.9869675503445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0.29488324999999999</v>
      </c>
      <c r="Q61" s="5">
        <f t="shared" si="60"/>
        <v>12.5</v>
      </c>
      <c r="R61">
        <f t="shared" si="31"/>
        <v>100000</v>
      </c>
      <c r="S61">
        <f t="shared" si="32"/>
        <v>45.172595388776109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6.1051051807979002</v>
      </c>
      <c r="AC61">
        <f t="shared" si="33"/>
        <v>1.3221994778030908</v>
      </c>
      <c r="AE61">
        <f t="shared" si="34"/>
        <v>0</v>
      </c>
      <c r="AF61">
        <f t="shared" si="35"/>
        <v>0</v>
      </c>
      <c r="AG61">
        <f t="shared" si="36"/>
        <v>-0.36587433886176857</v>
      </c>
      <c r="AH61">
        <f t="shared" si="37"/>
        <v>-1241.6931588560867</v>
      </c>
      <c r="AI61">
        <f t="shared" si="38"/>
        <v>-1242.0590331949484</v>
      </c>
      <c r="AJ61">
        <f t="shared" si="39"/>
        <v>4.7829057029948094</v>
      </c>
      <c r="AK61">
        <f t="shared" si="61"/>
        <v>0.42735736265585306</v>
      </c>
      <c r="AL61">
        <f t="shared" si="40"/>
        <v>-1236.8487701292977</v>
      </c>
      <c r="AN61">
        <f t="shared" si="41"/>
        <v>0</v>
      </c>
      <c r="AO61">
        <f t="shared" si="42"/>
        <v>0</v>
      </c>
      <c r="AP61">
        <f t="shared" si="43"/>
        <v>-1.307919388038126E-3</v>
      </c>
      <c r="AQ61">
        <f t="shared" si="44"/>
        <v>-4.4387768803752019</v>
      </c>
      <c r="AR61">
        <f t="shared" si="45"/>
        <v>-4.4400847997632393</v>
      </c>
      <c r="AS61">
        <f t="shared" si="46"/>
        <v>1.7097824131548322E-2</v>
      </c>
      <c r="AT61">
        <f t="shared" si="47"/>
        <v>1.5277075237834813E-3</v>
      </c>
      <c r="AU61">
        <f t="shared" si="48"/>
        <v>-4.4214592681079079</v>
      </c>
      <c r="AW61">
        <v>58</v>
      </c>
      <c r="AX61">
        <f>IF(Z61&gt;0, (R61*SUMPRODUCT(K61:$K$98, X61:$X$98)-K61*$AZ$3)/Z61, 0)</f>
        <v>45.172595388776109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0.33135349400000003</v>
      </c>
      <c r="Q62" s="5">
        <f t="shared" si="60"/>
        <v>12.5</v>
      </c>
      <c r="R62">
        <f t="shared" si="31"/>
        <v>100000</v>
      </c>
      <c r="S62">
        <f t="shared" si="32"/>
        <v>-101.37672568563571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1.3221994778030908</v>
      </c>
      <c r="AC62">
        <f t="shared" si="33"/>
        <v>-1.9543961121668518</v>
      </c>
      <c r="AE62">
        <f t="shared" si="34"/>
        <v>0</v>
      </c>
      <c r="AF62">
        <f t="shared" si="35"/>
        <v>0</v>
      </c>
      <c r="AG62">
        <f t="shared" si="36"/>
        <v>-0.24098185492636387</v>
      </c>
      <c r="AH62">
        <f t="shared" si="37"/>
        <v>-969.86992437429592</v>
      </c>
      <c r="AI62">
        <f t="shared" si="38"/>
        <v>-970.11090622922234</v>
      </c>
      <c r="AJ62">
        <f t="shared" si="39"/>
        <v>3.2765955899699426</v>
      </c>
      <c r="AK62">
        <f t="shared" si="61"/>
        <v>9.2553963446216359E-2</v>
      </c>
      <c r="AL62">
        <f t="shared" si="40"/>
        <v>-966.74175667580619</v>
      </c>
      <c r="AN62">
        <f t="shared" si="41"/>
        <v>0</v>
      </c>
      <c r="AO62">
        <f t="shared" si="42"/>
        <v>0</v>
      </c>
      <c r="AP62">
        <f t="shared" si="43"/>
        <v>-7.6915762059015156E-4</v>
      </c>
      <c r="AQ62">
        <f t="shared" si="44"/>
        <v>-3.0955975649769627</v>
      </c>
      <c r="AR62">
        <f t="shared" si="45"/>
        <v>-3.0963667225975531</v>
      </c>
      <c r="AS62">
        <f t="shared" si="46"/>
        <v>1.0458125440139718E-2</v>
      </c>
      <c r="AT62">
        <f t="shared" si="47"/>
        <v>2.954105665849096E-4</v>
      </c>
      <c r="AU62">
        <f t="shared" si="48"/>
        <v>-3.0856131865908285</v>
      </c>
      <c r="AW62">
        <v>59</v>
      </c>
      <c r="AX62">
        <f>IF(Z62&gt;0, (R62*SUMPRODUCT(K62:$K$98, X62:$X$98)-K62*$AZ$3)/Z62, 0)</f>
        <v>-101.37672568563571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0.37075063600000002</v>
      </c>
      <c r="Q63" s="5">
        <f t="shared" si="60"/>
        <v>12.5</v>
      </c>
      <c r="R63">
        <f t="shared" si="31"/>
        <v>100000</v>
      </c>
      <c r="S63">
        <f t="shared" si="32"/>
        <v>-336.0910455988938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-1.9543961121668518</v>
      </c>
      <c r="AC63">
        <f t="shared" si="33"/>
        <v>-4.0123318107105472</v>
      </c>
      <c r="AE63">
        <f t="shared" si="34"/>
        <v>0</v>
      </c>
      <c r="AF63">
        <f t="shared" si="35"/>
        <v>0</v>
      </c>
      <c r="AG63">
        <f t="shared" si="36"/>
        <v>-0.14922786039869107</v>
      </c>
      <c r="AH63">
        <f t="shared" si="37"/>
        <v>-714.75340782727312</v>
      </c>
      <c r="AI63">
        <f t="shared" si="38"/>
        <v>-714.90263568767182</v>
      </c>
      <c r="AJ63">
        <f t="shared" si="39"/>
        <v>2.0579356985436954</v>
      </c>
      <c r="AK63">
        <f t="shared" si="61"/>
        <v>-0.13680772785167963</v>
      </c>
      <c r="AL63">
        <f t="shared" si="40"/>
        <v>-712.98150771697976</v>
      </c>
      <c r="AN63">
        <f t="shared" si="41"/>
        <v>0</v>
      </c>
      <c r="AO63">
        <f t="shared" si="42"/>
        <v>0</v>
      </c>
      <c r="AP63">
        <f t="shared" si="43"/>
        <v>-4.2526818514839696E-4</v>
      </c>
      <c r="AQ63">
        <f t="shared" si="44"/>
        <v>-2.0368976929860385</v>
      </c>
      <c r="AR63">
        <f t="shared" si="45"/>
        <v>-2.0373229611711872</v>
      </c>
      <c r="AS63">
        <f t="shared" si="46"/>
        <v>5.8646862411186346E-3</v>
      </c>
      <c r="AT63">
        <f t="shared" si="47"/>
        <v>-3.8987340555792031E-4</v>
      </c>
      <c r="AU63">
        <f t="shared" si="48"/>
        <v>-2.0318481483356261</v>
      </c>
      <c r="AW63">
        <v>60</v>
      </c>
      <c r="AX63">
        <f>IF(Z63&gt;0, (R63*SUMPRODUCT(K63:$K$98, X63:$X$98)-K63*$AZ$3)/Z63, 0)</f>
        <v>-336.0910455988938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0.411916369</v>
      </c>
      <c r="Q64" s="5">
        <f t="shared" si="60"/>
        <v>12.5</v>
      </c>
      <c r="R64">
        <f t="shared" si="31"/>
        <v>100000</v>
      </c>
      <c r="S64">
        <f t="shared" si="32"/>
        <v>-742.28763423451164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-4.0123318107105472</v>
      </c>
      <c r="AC64">
        <f t="shared" si="33"/>
        <v>-5.1227456943811687</v>
      </c>
      <c r="AE64">
        <f t="shared" si="34"/>
        <v>0</v>
      </c>
      <c r="AF64">
        <f t="shared" si="35"/>
        <v>0</v>
      </c>
      <c r="AG64">
        <f t="shared" si="36"/>
        <v>-8.6266183385636436E-2</v>
      </c>
      <c r="AH64">
        <f t="shared" si="37"/>
        <v>-491.75518727254172</v>
      </c>
      <c r="AI64">
        <f t="shared" si="38"/>
        <v>-491.84145345592736</v>
      </c>
      <c r="AJ64">
        <f t="shared" si="39"/>
        <v>1.1104138836706214</v>
      </c>
      <c r="AK64">
        <f t="shared" si="61"/>
        <v>-0.28086322674973835</v>
      </c>
      <c r="AL64">
        <f t="shared" si="40"/>
        <v>-491.01190279900646</v>
      </c>
      <c r="AN64">
        <f t="shared" si="41"/>
        <v>0</v>
      </c>
      <c r="AO64">
        <f t="shared" si="42"/>
        <v>0</v>
      </c>
      <c r="AP64">
        <f t="shared" si="43"/>
        <v>-2.1950051483871926E-4</v>
      </c>
      <c r="AQ64">
        <f t="shared" si="44"/>
        <v>-1.2512494762681956</v>
      </c>
      <c r="AR64">
        <f t="shared" si="45"/>
        <v>-1.2514689767830345</v>
      </c>
      <c r="AS64">
        <f t="shared" si="46"/>
        <v>2.8253993579405987E-3</v>
      </c>
      <c r="AT64">
        <f t="shared" si="47"/>
        <v>-7.1464414503234362E-4</v>
      </c>
      <c r="AU64">
        <f t="shared" si="48"/>
        <v>-1.2493582215701262</v>
      </c>
      <c r="AW64">
        <v>61</v>
      </c>
      <c r="AX64">
        <f>IF(Z64&gt;0, (R64*SUMPRODUCT(K64:$K$98, X64:$X$98)-K64*$AZ$3)/Z64, 0)</f>
        <v>-742.28763423451164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0.41929138799999999</v>
      </c>
      <c r="Q65" s="5">
        <f t="shared" si="60"/>
        <v>12.5</v>
      </c>
      <c r="R65">
        <f t="shared" si="31"/>
        <v>100000</v>
      </c>
      <c r="S65">
        <f t="shared" si="32"/>
        <v>-1408.3018395244169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-5.1227456943811687</v>
      </c>
      <c r="AC65">
        <f t="shared" si="33"/>
        <v>-5.5467774837605983</v>
      </c>
      <c r="AE65">
        <f t="shared" si="34"/>
        <v>0</v>
      </c>
      <c r="AF65">
        <f t="shared" si="35"/>
        <v>0</v>
      </c>
      <c r="AG65">
        <f t="shared" si="36"/>
        <v>-4.9232853782554029E-2</v>
      </c>
      <c r="AH65">
        <f t="shared" si="37"/>
        <v>-289.36534215380834</v>
      </c>
      <c r="AI65">
        <f t="shared" si="38"/>
        <v>-289.41457500759088</v>
      </c>
      <c r="AJ65">
        <f t="shared" si="39"/>
        <v>0.42403178937942965</v>
      </c>
      <c r="AK65">
        <f t="shared" si="61"/>
        <v>-0.35859219860668184</v>
      </c>
      <c r="AL65">
        <f t="shared" si="40"/>
        <v>-289.34913541681811</v>
      </c>
      <c r="AN65">
        <f t="shared" si="41"/>
        <v>0</v>
      </c>
      <c r="AO65">
        <f t="shared" si="42"/>
        <v>0</v>
      </c>
      <c r="AP65">
        <f t="shared" si="43"/>
        <v>-1.1184895906865256E-4</v>
      </c>
      <c r="AQ65">
        <f t="shared" si="44"/>
        <v>-0.65739053952458004</v>
      </c>
      <c r="AR65">
        <f t="shared" si="45"/>
        <v>-0.65750238848364861</v>
      </c>
      <c r="AS65">
        <f t="shared" si="46"/>
        <v>9.6333059350123577E-4</v>
      </c>
      <c r="AT65">
        <f t="shared" si="47"/>
        <v>-8.146625893644513E-4</v>
      </c>
      <c r="AU65">
        <f t="shared" si="48"/>
        <v>-0.65735372047951179</v>
      </c>
      <c r="AW65">
        <v>62</v>
      </c>
      <c r="AX65">
        <f>IF(Z65&gt;0, (R65*SUMPRODUCT(K65:$K$98, X65:$X$98)-K65*$AZ$3)/Z65, 0)</f>
        <v>-1408.3018395244169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0.42725776900000001</v>
      </c>
      <c r="Q66" s="5">
        <f t="shared" si="60"/>
        <v>12.5</v>
      </c>
      <c r="R66">
        <f t="shared" si="31"/>
        <v>100000</v>
      </c>
      <c r="S66">
        <f t="shared" si="32"/>
        <v>-2465.936073796111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-5.5467774837605983</v>
      </c>
      <c r="AC66">
        <f t="shared" si="33"/>
        <v>-5.4655808028487796</v>
      </c>
      <c r="AE66">
        <f t="shared" si="34"/>
        <v>0</v>
      </c>
      <c r="AF66">
        <f t="shared" si="35"/>
        <v>0</v>
      </c>
      <c r="AG66">
        <f t="shared" si="36"/>
        <v>-2.7705405976091241E-2</v>
      </c>
      <c r="AH66">
        <f t="shared" si="37"/>
        <v>-168.28095414909797</v>
      </c>
      <c r="AI66">
        <f t="shared" si="38"/>
        <v>-168.30865955507406</v>
      </c>
      <c r="AJ66">
        <f t="shared" si="39"/>
        <v>-8.1196680911818753E-2</v>
      </c>
      <c r="AK66">
        <f t="shared" si="61"/>
        <v>-0.3882744238632419</v>
      </c>
      <c r="AL66">
        <f t="shared" si="40"/>
        <v>-168.77813065984913</v>
      </c>
      <c r="AN66">
        <f t="shared" si="41"/>
        <v>0</v>
      </c>
      <c r="AO66">
        <f t="shared" si="42"/>
        <v>0</v>
      </c>
      <c r="AP66">
        <f t="shared" si="43"/>
        <v>-5.6198332822608225E-5</v>
      </c>
      <c r="AQ66">
        <f t="shared" si="44"/>
        <v>-0.34134526226174861</v>
      </c>
      <c r="AR66">
        <f t="shared" si="45"/>
        <v>-0.34140146059457122</v>
      </c>
      <c r="AS66">
        <f t="shared" si="46"/>
        <v>-1.6470136196204148E-4</v>
      </c>
      <c r="AT66">
        <f t="shared" si="47"/>
        <v>-7.8758547402637288E-4</v>
      </c>
      <c r="AU66">
        <f t="shared" si="48"/>
        <v>-0.34235374743055963</v>
      </c>
      <c r="AW66">
        <v>63</v>
      </c>
      <c r="AX66">
        <f>IF(Z66&gt;0, (R66*SUMPRODUCT(K66:$K$98, X66:$X$98)-K66*$AZ$3)/Z66, 0)</f>
        <v>-2465.936073796111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2">$C$6</f>
        <v>100000</v>
      </c>
      <c r="S67">
        <f t="shared" ref="S67:S98" si="63">AX67</f>
        <v>-4192.3542375162697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-5.4655808028487796</v>
      </c>
      <c r="AC67">
        <f t="shared" ref="AC67:AC98" si="64">S67*Z67</f>
        <v>-5.1474731897208867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-1.534780012044757E-2</v>
      </c>
      <c r="AH67">
        <f t="shared" ref="AH67:AH98" si="68">-X67*R67</f>
        <v>-96.644414367062069</v>
      </c>
      <c r="AI67">
        <f t="shared" ref="AI67:AI98" si="69">SUM(AE67:AH67)</f>
        <v>-96.659762167182521</v>
      </c>
      <c r="AJ67">
        <f t="shared" ref="AJ67:AJ98" si="70">AB67-AC67</f>
        <v>-0.31810761312789282</v>
      </c>
      <c r="AK67">
        <f t="shared" si="61"/>
        <v>-0.38259065619941462</v>
      </c>
      <c r="AL67">
        <f t="shared" ref="AL67:AL98" si="71">SUM(AI67:AK67)</f>
        <v>-97.360460436509825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-2.7796302255702342E-5</v>
      </c>
      <c r="AQ67">
        <f t="shared" ref="AQ67:AQ98" si="75">AH67*$K67</f>
        <v>-0.17503207834282508</v>
      </c>
      <c r="AR67">
        <f t="shared" ref="AR67:AR98" si="76">AI67*$K67</f>
        <v>-0.1750598746450808</v>
      </c>
      <c r="AS67">
        <f t="shared" ref="AS67:AS98" si="77">AJ67*$K67</f>
        <v>-5.7612265568683207E-4</v>
      </c>
      <c r="AT67">
        <f t="shared" ref="AT67:AT98" si="78">AK67*$K67</f>
        <v>-6.929074809723482E-4</v>
      </c>
      <c r="AU67">
        <f t="shared" ref="AU67:AU98" si="79">AL67*$K67</f>
        <v>-0.17632890478173996</v>
      </c>
      <c r="AW67">
        <v>64</v>
      </c>
      <c r="AX67">
        <f>IF(Z67&gt;0, (R67*SUMPRODUCT(K67:$K$98, X67:$X$98)-K67*$AZ$3)/Z67, 0)</f>
        <v>-4192.3542375162697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0.445743585</v>
      </c>
      <c r="Q68" s="5">
        <f t="shared" si="60"/>
        <v>12.5</v>
      </c>
      <c r="R68">
        <f t="shared" si="62"/>
        <v>100000</v>
      </c>
      <c r="S68">
        <f t="shared" si="63"/>
        <v>-7083.726614549154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-5.1474731897208867</v>
      </c>
      <c r="AC68">
        <f t="shared" si="64"/>
        <v>-4.7337080578943898</v>
      </c>
      <c r="AE68">
        <f t="shared" si="65"/>
        <v>0</v>
      </c>
      <c r="AF68">
        <f t="shared" si="66"/>
        <v>0</v>
      </c>
      <c r="AG68">
        <f t="shared" si="67"/>
        <v>-8.3531386716913635E-3</v>
      </c>
      <c r="AH68">
        <f t="shared" si="68"/>
        <v>-54.729467580413846</v>
      </c>
      <c r="AI68">
        <f t="shared" si="69"/>
        <v>-54.737820719085541</v>
      </c>
      <c r="AJ68">
        <f t="shared" si="70"/>
        <v>-0.41376513182649699</v>
      </c>
      <c r="AK68">
        <f t="shared" si="61"/>
        <v>-0.36032312328046212</v>
      </c>
      <c r="AL68">
        <f t="shared" si="71"/>
        <v>-55.511908974192494</v>
      </c>
      <c r="AN68">
        <f t="shared" si="72"/>
        <v>0</v>
      </c>
      <c r="AO68">
        <f t="shared" si="73"/>
        <v>0</v>
      </c>
      <c r="AP68">
        <f t="shared" si="74"/>
        <v>-1.3507424835665153E-5</v>
      </c>
      <c r="AQ68">
        <f t="shared" si="75"/>
        <v>-8.8500167265716759E-2</v>
      </c>
      <c r="AR68">
        <f t="shared" si="76"/>
        <v>-8.8513674690552435E-2</v>
      </c>
      <c r="AS68">
        <f t="shared" si="77"/>
        <v>-6.6907801216160552E-4</v>
      </c>
      <c r="AT68">
        <f t="shared" si="78"/>
        <v>-5.826597277448838E-4</v>
      </c>
      <c r="AU68">
        <f t="shared" si="79"/>
        <v>-8.9765412430458907E-2</v>
      </c>
      <c r="AW68">
        <v>65</v>
      </c>
      <c r="AX68">
        <f>IF(Z68&gt;0, (R68*SUMPRODUCT(K68:$K$98, X68:$X$98)-K68*$AZ$3)/Z68, 0)</f>
        <v>-7083.726614549154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0.45538508599999999</v>
      </c>
      <c r="Q69" s="5">
        <f t="shared" ref="Q69:Q98" si="91">$C$8</f>
        <v>12.5</v>
      </c>
      <c r="R69">
        <f t="shared" si="62"/>
        <v>100000</v>
      </c>
      <c r="S69">
        <f t="shared" si="63"/>
        <v>-12026.346350797941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-4.7337080578943898</v>
      </c>
      <c r="AC69">
        <f t="shared" si="64"/>
        <v>-4.2964964303660684</v>
      </c>
      <c r="AE69">
        <f t="shared" si="65"/>
        <v>0</v>
      </c>
      <c r="AF69">
        <f t="shared" si="66"/>
        <v>0</v>
      </c>
      <c r="AG69">
        <f t="shared" si="67"/>
        <v>-4.4657125125963527E-3</v>
      </c>
      <c r="AH69">
        <f t="shared" si="68"/>
        <v>-30.431158179024774</v>
      </c>
      <c r="AI69">
        <f t="shared" si="69"/>
        <v>-30.435623891537372</v>
      </c>
      <c r="AJ69">
        <f t="shared" si="70"/>
        <v>-0.43721162752832132</v>
      </c>
      <c r="AK69">
        <f t="shared" si="61"/>
        <v>-0.3313595640526073</v>
      </c>
      <c r="AL69">
        <f t="shared" si="71"/>
        <v>-31.2041950831183</v>
      </c>
      <c r="AN69">
        <f t="shared" si="72"/>
        <v>0</v>
      </c>
      <c r="AO69">
        <f t="shared" si="73"/>
        <v>0</v>
      </c>
      <c r="AP69">
        <f t="shared" si="74"/>
        <v>-6.4475631847148121E-6</v>
      </c>
      <c r="AQ69">
        <f t="shared" si="75"/>
        <v>-4.3936284431627927E-2</v>
      </c>
      <c r="AR69">
        <f t="shared" si="76"/>
        <v>-4.3942731994812648E-2</v>
      </c>
      <c r="AS69">
        <f t="shared" si="77"/>
        <v>-6.3124296193037299E-4</v>
      </c>
      <c r="AT69">
        <f t="shared" si="78"/>
        <v>-4.7841452401211731E-4</v>
      </c>
      <c r="AU69">
        <f t="shared" si="79"/>
        <v>-4.5052389480755135E-2</v>
      </c>
      <c r="AW69">
        <v>66</v>
      </c>
      <c r="AX69">
        <f>IF(Z69&gt;0, (R69*SUMPRODUCT(K69:$K$98, X69:$X$98)-K69*$AZ$3)/Z69, 0)</f>
        <v>-12026.346350797941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0.465797664</v>
      </c>
      <c r="Q70" s="5">
        <f t="shared" si="91"/>
        <v>12.5</v>
      </c>
      <c r="R70">
        <f t="shared" si="62"/>
        <v>100000</v>
      </c>
      <c r="S70">
        <f t="shared" si="63"/>
        <v>-20670.3944714225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-4.2964964303660684</v>
      </c>
      <c r="AC70">
        <f t="shared" si="64"/>
        <v>-3.8710471837315912</v>
      </c>
      <c r="AE70">
        <f t="shared" si="65"/>
        <v>0</v>
      </c>
      <c r="AF70">
        <f t="shared" si="66"/>
        <v>0</v>
      </c>
      <c r="AG70">
        <f t="shared" si="67"/>
        <v>-2.3409369310074374E-3</v>
      </c>
      <c r="AH70">
        <f t="shared" si="68"/>
        <v>-16.640947651703613</v>
      </c>
      <c r="AI70">
        <f t="shared" si="69"/>
        <v>-16.643288588634618</v>
      </c>
      <c r="AJ70">
        <f t="shared" si="70"/>
        <v>-0.42544924663447725</v>
      </c>
      <c r="AK70">
        <f t="shared" si="61"/>
        <v>-0.3007547501256248</v>
      </c>
      <c r="AL70">
        <f t="shared" si="71"/>
        <v>-17.36949258539472</v>
      </c>
      <c r="AN70">
        <f t="shared" si="72"/>
        <v>0</v>
      </c>
      <c r="AO70">
        <f t="shared" si="73"/>
        <v>0</v>
      </c>
      <c r="AP70">
        <f t="shared" si="74"/>
        <v>-3.0177032883349143E-6</v>
      </c>
      <c r="AQ70">
        <f t="shared" si="75"/>
        <v>-2.1451856213803997E-2</v>
      </c>
      <c r="AR70">
        <f t="shared" si="76"/>
        <v>-2.1454873917092332E-2</v>
      </c>
      <c r="AS70">
        <f t="shared" si="77"/>
        <v>-5.4844689473797486E-4</v>
      </c>
      <c r="AT70">
        <f t="shared" si="78"/>
        <v>-3.8770313989017072E-4</v>
      </c>
      <c r="AU70">
        <f t="shared" si="79"/>
        <v>-2.2391023951720476E-2</v>
      </c>
      <c r="AW70">
        <v>67</v>
      </c>
      <c r="AX70">
        <f>IF(Z70&gt;0, (R70*SUMPRODUCT(K70:$K$98, X70:$X$98)-K70*$AZ$3)/Z70, 0)</f>
        <v>-20670.3944714225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0.47670810299999999</v>
      </c>
      <c r="Q71" s="5">
        <f t="shared" si="91"/>
        <v>12.5</v>
      </c>
      <c r="R71">
        <f t="shared" si="62"/>
        <v>100000</v>
      </c>
      <c r="S71">
        <f t="shared" si="63"/>
        <v>-36133.605068119999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-3.8710471837315912</v>
      </c>
      <c r="AC71">
        <f t="shared" si="64"/>
        <v>-3.4734048157792294</v>
      </c>
      <c r="AE71">
        <f t="shared" si="65"/>
        <v>0</v>
      </c>
      <c r="AF71">
        <f t="shared" si="66"/>
        <v>0</v>
      </c>
      <c r="AG71">
        <f t="shared" si="67"/>
        <v>-1.2015839580741658E-3</v>
      </c>
      <c r="AH71">
        <f t="shared" si="68"/>
        <v>-8.9275488289855787</v>
      </c>
      <c r="AI71">
        <f t="shared" si="69"/>
        <v>-8.9287504129436535</v>
      </c>
      <c r="AJ71">
        <f t="shared" si="70"/>
        <v>-0.39764236795236174</v>
      </c>
      <c r="AK71">
        <f t="shared" si="61"/>
        <v>-0.27097330286121141</v>
      </c>
      <c r="AL71">
        <f t="shared" si="71"/>
        <v>-9.5973660837572261</v>
      </c>
      <c r="AN71">
        <f t="shared" si="72"/>
        <v>0</v>
      </c>
      <c r="AO71">
        <f t="shared" si="73"/>
        <v>0</v>
      </c>
      <c r="AP71">
        <f t="shared" si="74"/>
        <v>-1.3830023620112198E-6</v>
      </c>
      <c r="AQ71">
        <f t="shared" si="75"/>
        <v>-1.0275454357135706E-2</v>
      </c>
      <c r="AR71">
        <f t="shared" si="76"/>
        <v>-1.0276837359497719E-2</v>
      </c>
      <c r="AS71">
        <f t="shared" si="77"/>
        <v>-4.5767949082414989E-4</v>
      </c>
      <c r="AT71">
        <f t="shared" si="78"/>
        <v>-3.1188558683795754E-4</v>
      </c>
      <c r="AU71">
        <f t="shared" si="79"/>
        <v>-1.1046402437159824E-2</v>
      </c>
      <c r="AW71">
        <v>68</v>
      </c>
      <c r="AX71">
        <f>IF(Z71&gt;0, (R71*SUMPRODUCT(K71:$K$98, X71:$X$98)-K71*$AZ$3)/Z71, 0)</f>
        <v>-36133.605068119999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0.48798100799999999</v>
      </c>
      <c r="Q72" s="5">
        <f t="shared" si="91"/>
        <v>12.5</v>
      </c>
      <c r="R72">
        <f t="shared" si="62"/>
        <v>100000</v>
      </c>
      <c r="S72">
        <f t="shared" si="63"/>
        <v>-64435.435580973535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-3.4734048157792294</v>
      </c>
      <c r="AC72">
        <f t="shared" si="64"/>
        <v>-3.1094889985594318</v>
      </c>
      <c r="AE72">
        <f t="shared" si="65"/>
        <v>0</v>
      </c>
      <c r="AF72">
        <f t="shared" si="66"/>
        <v>0</v>
      </c>
      <c r="AG72">
        <f t="shared" si="67"/>
        <v>-6.0321796743576298E-4</v>
      </c>
      <c r="AH72">
        <f t="shared" si="68"/>
        <v>-4.6908012084612887</v>
      </c>
      <c r="AI72">
        <f t="shared" si="69"/>
        <v>-4.6914044264287247</v>
      </c>
      <c r="AJ72">
        <f t="shared" si="70"/>
        <v>-0.3639158172197976</v>
      </c>
      <c r="AK72">
        <f t="shared" si="61"/>
        <v>-0.24313833710454608</v>
      </c>
      <c r="AL72">
        <f t="shared" si="71"/>
        <v>-5.298458580753068</v>
      </c>
      <c r="AN72">
        <f t="shared" si="72"/>
        <v>0</v>
      </c>
      <c r="AO72">
        <f t="shared" si="73"/>
        <v>0</v>
      </c>
      <c r="AP72">
        <f t="shared" si="74"/>
        <v>-6.199048675986532E-7</v>
      </c>
      <c r="AQ72">
        <f t="shared" si="75"/>
        <v>-4.8205634762901132E-3</v>
      </c>
      <c r="AR72">
        <f t="shared" si="76"/>
        <v>-4.8211833811577119E-3</v>
      </c>
      <c r="AS72">
        <f t="shared" si="77"/>
        <v>-3.7398286965767126E-4</v>
      </c>
      <c r="AT72">
        <f t="shared" si="78"/>
        <v>-2.4986430578595274E-4</v>
      </c>
      <c r="AU72">
        <f t="shared" si="79"/>
        <v>-5.4450305566013353E-3</v>
      </c>
      <c r="AW72">
        <v>69</v>
      </c>
      <c r="AX72">
        <f>IF(Z72&gt;0, (R72*SUMPRODUCT(K72:$K$98, X72:$X$98)-K72*$AZ$3)/Z72, 0)</f>
        <v>-64435.435580973535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0.50007659900000001</v>
      </c>
      <c r="Q73" s="5">
        <f t="shared" si="91"/>
        <v>12.5</v>
      </c>
      <c r="R73">
        <f t="shared" si="62"/>
        <v>100000</v>
      </c>
      <c r="S73">
        <f t="shared" si="63"/>
        <v>-117594.00844672555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-3.1094889985594318</v>
      </c>
      <c r="AC73">
        <f t="shared" si="64"/>
        <v>-2.7802102124134604</v>
      </c>
      <c r="AE73">
        <f t="shared" si="65"/>
        <v>0</v>
      </c>
      <c r="AF73">
        <f t="shared" si="66"/>
        <v>0</v>
      </c>
      <c r="AG73">
        <f t="shared" si="67"/>
        <v>-2.9553059815043626E-4</v>
      </c>
      <c r="AH73">
        <f t="shared" si="68"/>
        <v>-2.4132415168877528</v>
      </c>
      <c r="AI73">
        <f t="shared" si="69"/>
        <v>-2.413537047485903</v>
      </c>
      <c r="AJ73">
        <f t="shared" si="70"/>
        <v>-0.32927878614597139</v>
      </c>
      <c r="AK73">
        <f t="shared" ref="AK73:AK98" si="92">G73*SUM(AB73:AB73, AE73:AF73)</f>
        <v>-0.21766422989916026</v>
      </c>
      <c r="AL73">
        <f t="shared" si="71"/>
        <v>-2.9604800635310347</v>
      </c>
      <c r="AN73">
        <f t="shared" si="72"/>
        <v>0</v>
      </c>
      <c r="AO73">
        <f t="shared" si="73"/>
        <v>0</v>
      </c>
      <c r="AP73">
        <f t="shared" si="74"/>
        <v>-2.7116598306284545E-7</v>
      </c>
      <c r="AQ73">
        <f t="shared" si="75"/>
        <v>-2.2142851278019984E-3</v>
      </c>
      <c r="AR73">
        <f t="shared" si="76"/>
        <v>-2.2145562937850613E-3</v>
      </c>
      <c r="AS73">
        <f t="shared" si="77"/>
        <v>-3.0213184795694557E-4</v>
      </c>
      <c r="AT73">
        <f t="shared" si="78"/>
        <v>-1.9971920081242477E-4</v>
      </c>
      <c r="AU73">
        <f t="shared" si="79"/>
        <v>-2.7164073425544315E-3</v>
      </c>
      <c r="AW73">
        <v>70</v>
      </c>
      <c r="AX73">
        <f>IF(Z73&gt;0, (R73*SUMPRODUCT(K73:$K$98, X73:$X$98)-K73*$AZ$3)/Z73, 0)</f>
        <v>-117594.00844672555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0.512515834</v>
      </c>
      <c r="Q74" s="5">
        <f t="shared" si="91"/>
        <v>12.5</v>
      </c>
      <c r="R74">
        <f t="shared" si="62"/>
        <v>100000</v>
      </c>
      <c r="S74">
        <f t="shared" si="63"/>
        <v>-220050.02420257678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-2.7802102124134604</v>
      </c>
      <c r="AC74">
        <f t="shared" si="64"/>
        <v>-2.4841215068070999</v>
      </c>
      <c r="AE74">
        <f t="shared" si="65"/>
        <v>0</v>
      </c>
      <c r="AF74">
        <f t="shared" si="66"/>
        <v>0</v>
      </c>
      <c r="AG74">
        <f t="shared" si="67"/>
        <v>-1.411111811853422E-4</v>
      </c>
      <c r="AH74">
        <f t="shared" si="68"/>
        <v>-1.2117128878687176</v>
      </c>
      <c r="AI74">
        <f t="shared" si="69"/>
        <v>-1.2118539990499029</v>
      </c>
      <c r="AJ74">
        <f t="shared" si="70"/>
        <v>-0.29608870560636058</v>
      </c>
      <c r="AK74">
        <f t="shared" si="92"/>
        <v>-0.19461471486894225</v>
      </c>
      <c r="AL74">
        <f t="shared" si="71"/>
        <v>-1.7025574195252058</v>
      </c>
      <c r="AN74">
        <f t="shared" si="72"/>
        <v>0</v>
      </c>
      <c r="AO74">
        <f t="shared" si="73"/>
        <v>0</v>
      </c>
      <c r="AP74">
        <f t="shared" si="74"/>
        <v>-1.1560487791994008E-7</v>
      </c>
      <c r="AQ74">
        <f t="shared" si="75"/>
        <v>-9.9269185687060071E-4</v>
      </c>
      <c r="AR74">
        <f t="shared" si="76"/>
        <v>-9.9280746174852056E-4</v>
      </c>
      <c r="AS74">
        <f t="shared" si="77"/>
        <v>-2.4256971260227768E-4</v>
      </c>
      <c r="AT74">
        <f t="shared" si="78"/>
        <v>-1.5943747451378442E-4</v>
      </c>
      <c r="AU74">
        <f t="shared" si="79"/>
        <v>-1.3948146488645828E-3</v>
      </c>
      <c r="AW74">
        <v>71</v>
      </c>
      <c r="AX74">
        <f>IF(Z74&gt;0, (R74*SUMPRODUCT(K74:$K$98, X74:$X$98)-K74*$AZ$3)/Z74, 0)</f>
        <v>-220050.02420257678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0.52569093300000003</v>
      </c>
      <c r="Q75" s="5">
        <f t="shared" si="91"/>
        <v>12.5</v>
      </c>
      <c r="R75">
        <f t="shared" si="62"/>
        <v>100000</v>
      </c>
      <c r="S75">
        <f t="shared" si="63"/>
        <v>-423305.7281052277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-2.4841215068070999</v>
      </c>
      <c r="AC75">
        <f t="shared" si="64"/>
        <v>-2.2187722426513252</v>
      </c>
      <c r="AE75">
        <f t="shared" si="65"/>
        <v>0</v>
      </c>
      <c r="AF75">
        <f t="shared" si="66"/>
        <v>0</v>
      </c>
      <c r="AG75">
        <f t="shared" si="67"/>
        <v>-6.5519200879434188E-5</v>
      </c>
      <c r="AH75">
        <f t="shared" si="68"/>
        <v>-0.59344694795243669</v>
      </c>
      <c r="AI75">
        <f t="shared" si="69"/>
        <v>-0.59351246715331607</v>
      </c>
      <c r="AJ75">
        <f t="shared" si="70"/>
        <v>-0.26534926415577464</v>
      </c>
      <c r="AK75">
        <f t="shared" si="92"/>
        <v>-0.17388850547649701</v>
      </c>
      <c r="AL75">
        <f t="shared" si="71"/>
        <v>-1.0327502367855876</v>
      </c>
      <c r="AN75">
        <f t="shared" si="72"/>
        <v>0</v>
      </c>
      <c r="AO75">
        <f t="shared" si="73"/>
        <v>0</v>
      </c>
      <c r="AP75">
        <f t="shared" si="74"/>
        <v>-4.7925350899693098E-8</v>
      </c>
      <c r="AQ75">
        <f t="shared" si="75"/>
        <v>-4.3408882952203131E-4</v>
      </c>
      <c r="AR75">
        <f t="shared" si="76"/>
        <v>-4.3413675487293099E-4</v>
      </c>
      <c r="AS75">
        <f t="shared" si="77"/>
        <v>-1.9409511143217529E-4</v>
      </c>
      <c r="AT75">
        <f t="shared" si="78"/>
        <v>-1.2719428092109372E-4</v>
      </c>
      <c r="AU75">
        <f t="shared" si="79"/>
        <v>-7.5542614722619989E-4</v>
      </c>
      <c r="AW75">
        <v>72</v>
      </c>
      <c r="AX75">
        <f>IF(Z75&gt;0, (R75*SUMPRODUCT(K75:$K$98, X75:$X$98)-K75*$AZ$3)/Z75, 0)</f>
        <v>-423305.7281052277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0.53963832300000003</v>
      </c>
      <c r="Q76" s="5">
        <f t="shared" si="91"/>
        <v>12.5</v>
      </c>
      <c r="R76">
        <f t="shared" si="62"/>
        <v>100000</v>
      </c>
      <c r="S76">
        <f t="shared" si="63"/>
        <v>-839367.93469066254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-2.2187722426513252</v>
      </c>
      <c r="AC76">
        <f t="shared" si="64"/>
        <v>-1.9814010136124143</v>
      </c>
      <c r="AE76">
        <f t="shared" si="65"/>
        <v>0</v>
      </c>
      <c r="AF76">
        <f t="shared" si="66"/>
        <v>0</v>
      </c>
      <c r="AG76">
        <f t="shared" si="67"/>
        <v>-2.9507337183761856E-5</v>
      </c>
      <c r="AH76">
        <f t="shared" si="68"/>
        <v>-0.28285337349502393</v>
      </c>
      <c r="AI76">
        <f t="shared" si="69"/>
        <v>-0.28288288083220769</v>
      </c>
      <c r="AJ76">
        <f t="shared" si="70"/>
        <v>-0.23737122903891095</v>
      </c>
      <c r="AK76">
        <f t="shared" si="92"/>
        <v>-0.15531405698559278</v>
      </c>
      <c r="AL76">
        <f t="shared" si="71"/>
        <v>-0.67556816685671139</v>
      </c>
      <c r="AN76">
        <f t="shared" si="72"/>
        <v>0</v>
      </c>
      <c r="AO76">
        <f t="shared" si="73"/>
        <v>0</v>
      </c>
      <c r="AP76">
        <f t="shared" si="74"/>
        <v>-1.9271197680356465E-8</v>
      </c>
      <c r="AQ76">
        <f t="shared" si="75"/>
        <v>-1.8473111420497801E-4</v>
      </c>
      <c r="AR76">
        <f t="shared" si="76"/>
        <v>-1.8475038540265837E-4</v>
      </c>
      <c r="AS76">
        <f t="shared" si="77"/>
        <v>-1.5502679384283349E-4</v>
      </c>
      <c r="AT76">
        <f t="shared" si="78"/>
        <v>-1.0143537778646558E-4</v>
      </c>
      <c r="AU76">
        <f t="shared" si="79"/>
        <v>-4.4121255703195742E-4</v>
      </c>
      <c r="AW76">
        <v>73</v>
      </c>
      <c r="AX76">
        <f>IF(Z76&gt;0, (R76*SUMPRODUCT(K76:$K$98, X76:$X$98)-K76*$AZ$3)/Z76, 0)</f>
        <v>-839367.93469066254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0.55384314300000004</v>
      </c>
      <c r="Q77" s="5">
        <f t="shared" si="91"/>
        <v>12.5</v>
      </c>
      <c r="R77">
        <f t="shared" si="62"/>
        <v>100000</v>
      </c>
      <c r="S77">
        <f t="shared" si="63"/>
        <v>-1718418.1136916385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-1.9814010136124143</v>
      </c>
      <c r="AC77">
        <f t="shared" si="64"/>
        <v>-1.7692595680583756</v>
      </c>
      <c r="AE77">
        <f t="shared" si="65"/>
        <v>0</v>
      </c>
      <c r="AF77">
        <f t="shared" si="66"/>
        <v>0</v>
      </c>
      <c r="AG77">
        <f t="shared" si="67"/>
        <v>-1.2869827444508802E-5</v>
      </c>
      <c r="AH77">
        <f t="shared" si="68"/>
        <v>-0.13073949093932349</v>
      </c>
      <c r="AI77">
        <f t="shared" si="69"/>
        <v>-0.13075236076676799</v>
      </c>
      <c r="AJ77">
        <f t="shared" si="70"/>
        <v>-0.21214144555403869</v>
      </c>
      <c r="AK77">
        <f t="shared" si="92"/>
        <v>-0.13869807095286901</v>
      </c>
      <c r="AL77">
        <f t="shared" si="71"/>
        <v>-0.48159187727367569</v>
      </c>
      <c r="AN77">
        <f t="shared" si="72"/>
        <v>0</v>
      </c>
      <c r="AO77">
        <f t="shared" si="73"/>
        <v>0</v>
      </c>
      <c r="AP77">
        <f t="shared" si="74"/>
        <v>-7.504700902580326E-9</v>
      </c>
      <c r="AQ77">
        <f t="shared" si="75"/>
        <v>-7.6237290661878106E-5</v>
      </c>
      <c r="AR77">
        <f t="shared" si="76"/>
        <v>-7.6244795362780679E-5</v>
      </c>
      <c r="AS77">
        <f t="shared" si="77"/>
        <v>-1.2370469649174482E-4</v>
      </c>
      <c r="AT77">
        <f t="shared" si="78"/>
        <v>-8.0878126979881464E-5</v>
      </c>
      <c r="AU77">
        <f t="shared" si="79"/>
        <v>-2.8082761883440694E-4</v>
      </c>
      <c r="AW77">
        <v>74</v>
      </c>
      <c r="AX77">
        <f>IF(Z77&gt;0, (R77*SUMPRODUCT(K77:$K$98, X77:$X$98)-K77*$AZ$3)/Z77, 0)</f>
        <v>-1718418.1136916385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0.568687897</v>
      </c>
      <c r="Q78" s="5">
        <f t="shared" si="91"/>
        <v>12.5</v>
      </c>
      <c r="R78">
        <f t="shared" si="62"/>
        <v>100000</v>
      </c>
      <c r="S78">
        <f t="shared" si="63"/>
        <v>-3641867.608640417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-1.7692595680583756</v>
      </c>
      <c r="AC78">
        <f t="shared" si="64"/>
        <v>-1.5797588618952485</v>
      </c>
      <c r="AE78">
        <f t="shared" si="65"/>
        <v>0</v>
      </c>
      <c r="AF78">
        <f t="shared" si="66"/>
        <v>0</v>
      </c>
      <c r="AG78">
        <f t="shared" si="67"/>
        <v>-5.4222140658931192E-6</v>
      </c>
      <c r="AH78">
        <f t="shared" si="68"/>
        <v>-5.8551320833364756E-2</v>
      </c>
      <c r="AI78">
        <f t="shared" si="69"/>
        <v>-5.8556743047430651E-2</v>
      </c>
      <c r="AJ78">
        <f t="shared" si="70"/>
        <v>-0.18950070616312709</v>
      </c>
      <c r="AK78">
        <f t="shared" si="92"/>
        <v>-0.1238481697640863</v>
      </c>
      <c r="AL78">
        <f t="shared" si="71"/>
        <v>-0.37190561897464403</v>
      </c>
      <c r="AN78">
        <f t="shared" si="72"/>
        <v>0</v>
      </c>
      <c r="AO78">
        <f t="shared" si="73"/>
        <v>0</v>
      </c>
      <c r="AP78">
        <f t="shared" si="74"/>
        <v>-2.8230547496893887E-9</v>
      </c>
      <c r="AQ78">
        <f t="shared" si="75"/>
        <v>-3.0484518385017195E-5</v>
      </c>
      <c r="AR78">
        <f t="shared" si="76"/>
        <v>-3.0487341439766886E-5</v>
      </c>
      <c r="AS78">
        <f t="shared" si="77"/>
        <v>-9.8662808605877404E-5</v>
      </c>
      <c r="AT78">
        <f t="shared" si="78"/>
        <v>-6.4481069844160113E-5</v>
      </c>
      <c r="AU78">
        <f t="shared" si="79"/>
        <v>-1.9363121988980438E-4</v>
      </c>
      <c r="AW78">
        <v>75</v>
      </c>
      <c r="AX78">
        <f>IF(Z78&gt;0, (R78*SUMPRODUCT(K78:$K$98, X78:$X$98)-K78*$AZ$3)/Z78, 0)</f>
        <v>-3641867.608640417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0.58363282999999999</v>
      </c>
      <c r="Q79" s="5">
        <f t="shared" si="91"/>
        <v>12.5</v>
      </c>
      <c r="R79">
        <f t="shared" si="62"/>
        <v>100000</v>
      </c>
      <c r="S79">
        <f t="shared" si="63"/>
        <v>-8001939.9243949736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-1.5797588618952485</v>
      </c>
      <c r="AC79">
        <f t="shared" si="64"/>
        <v>-1.4105242183298932</v>
      </c>
      <c r="AE79">
        <f t="shared" si="65"/>
        <v>0</v>
      </c>
      <c r="AF79">
        <f t="shared" si="66"/>
        <v>0</v>
      </c>
      <c r="AG79">
        <f t="shared" si="67"/>
        <v>-2.2034097850911803E-6</v>
      </c>
      <c r="AH79">
        <f t="shared" si="68"/>
        <v>-2.5316657121144059E-2</v>
      </c>
      <c r="AI79">
        <f t="shared" si="69"/>
        <v>-2.531886053092915E-2</v>
      </c>
      <c r="AJ79">
        <f t="shared" si="70"/>
        <v>-0.16923464356535534</v>
      </c>
      <c r="AK79">
        <f t="shared" si="92"/>
        <v>-0.1105831203326674</v>
      </c>
      <c r="AL79">
        <f t="shared" si="71"/>
        <v>-0.3051366244289519</v>
      </c>
      <c r="AN79">
        <f t="shared" si="72"/>
        <v>0</v>
      </c>
      <c r="AO79">
        <f t="shared" si="73"/>
        <v>0</v>
      </c>
      <c r="AP79">
        <f t="shared" si="74"/>
        <v>-1.0242828298092278E-9</v>
      </c>
      <c r="AQ79">
        <f t="shared" si="75"/>
        <v>-1.1768767377186853E-5</v>
      </c>
      <c r="AR79">
        <f t="shared" si="76"/>
        <v>-1.1769791660016662E-5</v>
      </c>
      <c r="AS79">
        <f t="shared" si="77"/>
        <v>-7.8670858587343966E-5</v>
      </c>
      <c r="AT79">
        <f t="shared" si="78"/>
        <v>-5.1405958251561325E-5</v>
      </c>
      <c r="AU79">
        <f t="shared" si="79"/>
        <v>-1.4184660849892196E-4</v>
      </c>
      <c r="AW79">
        <v>76</v>
      </c>
      <c r="AX79">
        <f>IF(Z79&gt;0, (R79*SUMPRODUCT(K79:$K$98, X79:$X$98)-K79*$AZ$3)/Z79, 0)</f>
        <v>-8001939.9243949736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0.59833308299999999</v>
      </c>
      <c r="Q80" s="5">
        <f t="shared" si="91"/>
        <v>12.5</v>
      </c>
      <c r="R80">
        <f t="shared" si="62"/>
        <v>100000</v>
      </c>
      <c r="S80">
        <f t="shared" si="63"/>
        <v>-18241634.45603729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-1.4105242183298932</v>
      </c>
      <c r="AC80">
        <f t="shared" si="64"/>
        <v>-1.2594064084510739</v>
      </c>
      <c r="AE80">
        <f t="shared" si="65"/>
        <v>0</v>
      </c>
      <c r="AF80">
        <f t="shared" si="66"/>
        <v>0</v>
      </c>
      <c r="AG80">
        <f t="shared" si="67"/>
        <v>-8.630027174142953E-7</v>
      </c>
      <c r="AH80">
        <f t="shared" si="68"/>
        <v>-1.0546983758607787E-2</v>
      </c>
      <c r="AI80">
        <f t="shared" si="69"/>
        <v>-1.0547846761325202E-2</v>
      </c>
      <c r="AJ80">
        <f t="shared" si="70"/>
        <v>-0.15111780987881929</v>
      </c>
      <c r="AK80">
        <f t="shared" si="92"/>
        <v>-9.8736695283092535E-2</v>
      </c>
      <c r="AL80">
        <f t="shared" si="71"/>
        <v>-0.26040235192323702</v>
      </c>
      <c r="AN80">
        <f t="shared" si="72"/>
        <v>0</v>
      </c>
      <c r="AO80">
        <f t="shared" si="73"/>
        <v>0</v>
      </c>
      <c r="AP80">
        <f t="shared" si="74"/>
        <v>-3.581943732923357E-10</v>
      </c>
      <c r="AQ80">
        <f t="shared" si="75"/>
        <v>-4.3775878815979966E-6</v>
      </c>
      <c r="AR80">
        <f t="shared" si="76"/>
        <v>-4.3779460759712897E-6</v>
      </c>
      <c r="AS80">
        <f t="shared" si="77"/>
        <v>-6.2722339235541988E-5</v>
      </c>
      <c r="AT80">
        <f t="shared" si="78"/>
        <v>-4.0981248348613612E-5</v>
      </c>
      <c r="AU80">
        <f t="shared" si="79"/>
        <v>-1.080815336601269E-4</v>
      </c>
      <c r="AW80">
        <v>77</v>
      </c>
      <c r="AX80">
        <f>IF(Z80&gt;0, (R80*SUMPRODUCT(K80:$K$98, X80:$X$98)-K80*$AZ$3)/Z80, 0)</f>
        <v>-18241634.45603729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0.61338487399999997</v>
      </c>
      <c r="Q81" s="5">
        <f t="shared" si="91"/>
        <v>12.5</v>
      </c>
      <c r="R81">
        <f t="shared" si="62"/>
        <v>100000</v>
      </c>
      <c r="S81">
        <f t="shared" si="63"/>
        <v>-43246342.042313091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-1.2594064084510739</v>
      </c>
      <c r="AC81">
        <f t="shared" si="64"/>
        <v>-1.1244736622477085</v>
      </c>
      <c r="AE81">
        <f t="shared" si="65"/>
        <v>0</v>
      </c>
      <c r="AF81">
        <f t="shared" si="66"/>
        <v>0</v>
      </c>
      <c r="AG81">
        <f t="shared" si="67"/>
        <v>-3.2501987715732722E-7</v>
      </c>
      <c r="AH81">
        <f t="shared" si="68"/>
        <v>-4.2348225046626008E-3</v>
      </c>
      <c r="AI81">
        <f t="shared" si="69"/>
        <v>-4.2351475245397579E-3</v>
      </c>
      <c r="AJ81">
        <f t="shared" si="70"/>
        <v>-0.13493274620336537</v>
      </c>
      <c r="AK81">
        <f t="shared" si="92"/>
        <v>-8.8158448591575178E-2</v>
      </c>
      <c r="AL81">
        <f t="shared" si="71"/>
        <v>-0.22732634231948032</v>
      </c>
      <c r="AN81">
        <f t="shared" si="72"/>
        <v>0</v>
      </c>
      <c r="AO81">
        <f t="shared" si="73"/>
        <v>0</v>
      </c>
      <c r="AP81">
        <f t="shared" si="74"/>
        <v>-1.2044769556248577E-10</v>
      </c>
      <c r="AQ81">
        <f t="shared" si="75"/>
        <v>-1.5693643609244878E-6</v>
      </c>
      <c r="AR81">
        <f t="shared" si="76"/>
        <v>-1.5694848086200501E-6</v>
      </c>
      <c r="AS81">
        <f t="shared" si="77"/>
        <v>-5.0004136603147187E-5</v>
      </c>
      <c r="AT81">
        <f t="shared" si="78"/>
        <v>-3.2670254109040779E-5</v>
      </c>
      <c r="AU81">
        <f t="shared" si="79"/>
        <v>-8.424387552080802E-5</v>
      </c>
      <c r="AW81">
        <v>78</v>
      </c>
      <c r="AX81">
        <f>IF(Z81&gt;0, (R81*SUMPRODUCT(K81:$K$98, X81:$X$98)-K81*$AZ$3)/Z81, 0)</f>
        <v>-43246342.042313091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0.62870016699999998</v>
      </c>
      <c r="Q82" s="5">
        <f t="shared" si="91"/>
        <v>12.5</v>
      </c>
      <c r="R82">
        <f t="shared" si="62"/>
        <v>100000</v>
      </c>
      <c r="S82">
        <f t="shared" si="63"/>
        <v>-106872056.00841582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-1.1244736622477085</v>
      </c>
      <c r="AC82">
        <f t="shared" si="64"/>
        <v>-1.0039956567984558</v>
      </c>
      <c r="AE82">
        <f t="shared" si="65"/>
        <v>0</v>
      </c>
      <c r="AF82">
        <f t="shared" si="66"/>
        <v>0</v>
      </c>
      <c r="AG82">
        <f t="shared" si="67"/>
        <v>-1.1742962733862283E-7</v>
      </c>
      <c r="AH82">
        <f t="shared" si="68"/>
        <v>-1.6347204083770489E-3</v>
      </c>
      <c r="AI82">
        <f t="shared" si="69"/>
        <v>-1.6348378380043875E-3</v>
      </c>
      <c r="AJ82">
        <f t="shared" si="70"/>
        <v>-0.12047800544925269</v>
      </c>
      <c r="AK82">
        <f t="shared" si="92"/>
        <v>-7.8713156357339609E-2</v>
      </c>
      <c r="AL82">
        <f t="shared" si="71"/>
        <v>-0.20082599964459669</v>
      </c>
      <c r="AN82">
        <f t="shared" si="72"/>
        <v>0</v>
      </c>
      <c r="AO82">
        <f t="shared" si="73"/>
        <v>0</v>
      </c>
      <c r="AP82">
        <f t="shared" si="74"/>
        <v>-3.8855118117822264E-11</v>
      </c>
      <c r="AQ82">
        <f t="shared" si="75"/>
        <v>-5.4089633082071384E-7</v>
      </c>
      <c r="AR82">
        <f t="shared" si="76"/>
        <v>-5.4093518593883176E-7</v>
      </c>
      <c r="AS82">
        <f t="shared" si="77"/>
        <v>-3.9863765545568555E-5</v>
      </c>
      <c r="AT82">
        <f t="shared" si="78"/>
        <v>-2.6044611202518281E-5</v>
      </c>
      <c r="AU82">
        <f t="shared" si="79"/>
        <v>-6.6449311934025661E-5</v>
      </c>
      <c r="AW82">
        <v>79</v>
      </c>
      <c r="AX82">
        <f>IF(Z82&gt;0, (R82*SUMPRODUCT(K82:$K$98, X82:$X$98)-K82*$AZ$3)/Z82, 0)</f>
        <v>-106872056.00841582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0.64417999699999995</v>
      </c>
      <c r="Q83" s="5">
        <f t="shared" si="91"/>
        <v>12.5</v>
      </c>
      <c r="R83">
        <f t="shared" si="62"/>
        <v>100000</v>
      </c>
      <c r="S83">
        <f t="shared" si="63"/>
        <v>-275928304.33175611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-1.0039956567984558</v>
      </c>
      <c r="AC83">
        <f t="shared" si="64"/>
        <v>-0.89642514875406054</v>
      </c>
      <c r="AE83">
        <f t="shared" si="65"/>
        <v>0</v>
      </c>
      <c r="AF83">
        <f t="shared" si="66"/>
        <v>0</v>
      </c>
      <c r="AG83">
        <f t="shared" si="67"/>
        <v>-4.0609514078531437E-8</v>
      </c>
      <c r="AH83">
        <f t="shared" si="68"/>
        <v>-6.0516653589364139E-4</v>
      </c>
      <c r="AI83">
        <f t="shared" si="69"/>
        <v>-6.052071454077199E-4</v>
      </c>
      <c r="AJ83">
        <f t="shared" si="70"/>
        <v>-0.10757050804439527</v>
      </c>
      <c r="AK83">
        <f t="shared" si="92"/>
        <v>-7.0279695975891912E-2</v>
      </c>
      <c r="AL83">
        <f t="shared" si="71"/>
        <v>-0.17845541116569491</v>
      </c>
      <c r="AN83">
        <f t="shared" si="72"/>
        <v>0</v>
      </c>
      <c r="AO83">
        <f t="shared" si="73"/>
        <v>0</v>
      </c>
      <c r="AP83">
        <f t="shared" si="74"/>
        <v>-1.1997211664348795E-11</v>
      </c>
      <c r="AQ83">
        <f t="shared" si="75"/>
        <v>-1.7878349908980993E-7</v>
      </c>
      <c r="AR83">
        <f t="shared" si="76"/>
        <v>-1.7879549630147425E-7</v>
      </c>
      <c r="AS83">
        <f t="shared" si="77"/>
        <v>-3.1779403992730933E-5</v>
      </c>
      <c r="AT83">
        <f t="shared" si="78"/>
        <v>-2.0762631798507566E-5</v>
      </c>
      <c r="AU83">
        <f t="shared" si="79"/>
        <v>-5.2720831287539974E-5</v>
      </c>
      <c r="AW83">
        <v>80</v>
      </c>
      <c r="AX83">
        <f>IF(Z83&gt;0, (R83*SUMPRODUCT(K83:$K$98, X83:$X$98)-K83*$AZ$3)/Z83, 0)</f>
        <v>-275928304.33175611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0.65972661300000002</v>
      </c>
      <c r="Q84" s="5">
        <f t="shared" si="91"/>
        <v>12.5</v>
      </c>
      <c r="R84">
        <f t="shared" si="62"/>
        <v>100000</v>
      </c>
      <c r="S84">
        <f t="shared" si="63"/>
        <v>-745941434.04542994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-0.89642514875406054</v>
      </c>
      <c r="AC84">
        <f t="shared" si="64"/>
        <v>-0.80037974812619683</v>
      </c>
      <c r="AE84">
        <f t="shared" si="65"/>
        <v>0</v>
      </c>
      <c r="AF84">
        <f t="shared" si="66"/>
        <v>0</v>
      </c>
      <c r="AG84">
        <f t="shared" si="67"/>
        <v>-1.3412241759140764E-8</v>
      </c>
      <c r="AH84">
        <f t="shared" si="68"/>
        <v>-2.1432941742884288E-4</v>
      </c>
      <c r="AI84">
        <f t="shared" si="69"/>
        <v>-2.1434282967060201E-4</v>
      </c>
      <c r="AJ84">
        <f t="shared" si="70"/>
        <v>-9.6045400627863708E-2</v>
      </c>
      <c r="AK84">
        <f t="shared" si="92"/>
        <v>-6.2749760412784239E-2</v>
      </c>
      <c r="AL84">
        <f t="shared" si="71"/>
        <v>-0.15900950387031854</v>
      </c>
      <c r="AN84">
        <f t="shared" si="72"/>
        <v>0</v>
      </c>
      <c r="AO84">
        <f t="shared" si="73"/>
        <v>0</v>
      </c>
      <c r="AP84">
        <f t="shared" si="74"/>
        <v>-3.537821188339629E-12</v>
      </c>
      <c r="AQ84">
        <f t="shared" si="75"/>
        <v>-5.6534855834035167E-8</v>
      </c>
      <c r="AR84">
        <f t="shared" si="76"/>
        <v>-5.6538393655223504E-8</v>
      </c>
      <c r="AS84">
        <f t="shared" si="77"/>
        <v>-2.5334426525099617E-5</v>
      </c>
      <c r="AT84">
        <f t="shared" si="78"/>
        <v>-1.6551851356264642E-5</v>
      </c>
      <c r="AU84">
        <f t="shared" si="79"/>
        <v>-4.194281627501948E-5</v>
      </c>
      <c r="AW84">
        <v>81</v>
      </c>
      <c r="AX84">
        <f>IF(Z84&gt;0, (R84*SUMPRODUCT(K84:$K$98, X84:$X$98)-K84*$AZ$3)/Z84, 0)</f>
        <v>-745941434.04542994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0.67535580100000003</v>
      </c>
      <c r="Q85" s="5">
        <f t="shared" si="91"/>
        <v>12.5</v>
      </c>
      <c r="R85">
        <f t="shared" si="62"/>
        <v>100000</v>
      </c>
      <c r="S85">
        <f t="shared" si="63"/>
        <v>-2116737522.3453245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-0.80037974812619683</v>
      </c>
      <c r="AC85">
        <f t="shared" si="64"/>
        <v>-0.71462482304376462</v>
      </c>
      <c r="AE85">
        <f t="shared" si="65"/>
        <v>0</v>
      </c>
      <c r="AF85">
        <f t="shared" si="66"/>
        <v>0</v>
      </c>
      <c r="AG85">
        <f t="shared" si="67"/>
        <v>-4.2200840650991963E-9</v>
      </c>
      <c r="AH85">
        <f t="shared" si="68"/>
        <v>-7.2464282211601272E-5</v>
      </c>
      <c r="AI85">
        <f t="shared" si="69"/>
        <v>-7.2468502295666376E-5</v>
      </c>
      <c r="AJ85">
        <f t="shared" si="70"/>
        <v>-8.575492508243221E-2</v>
      </c>
      <c r="AK85">
        <f t="shared" si="92"/>
        <v>-5.6026582368833781E-2</v>
      </c>
      <c r="AL85">
        <f t="shared" si="71"/>
        <v>-0.14185397595356167</v>
      </c>
      <c r="AN85">
        <f t="shared" si="72"/>
        <v>0</v>
      </c>
      <c r="AO85">
        <f t="shared" si="73"/>
        <v>0</v>
      </c>
      <c r="AP85">
        <f t="shared" si="74"/>
        <v>-9.9388831608067015E-13</v>
      </c>
      <c r="AQ85">
        <f t="shared" si="75"/>
        <v>-1.7066343303184868E-8</v>
      </c>
      <c r="AR85">
        <f t="shared" si="76"/>
        <v>-1.7067337191500949E-8</v>
      </c>
      <c r="AS85">
        <f t="shared" si="77"/>
        <v>-2.0196473996969808E-5</v>
      </c>
      <c r="AT85">
        <f t="shared" si="78"/>
        <v>-1.3195037053131847E-5</v>
      </c>
      <c r="AU85">
        <f t="shared" si="79"/>
        <v>-3.3408578387293161E-5</v>
      </c>
      <c r="AW85">
        <v>82</v>
      </c>
      <c r="AX85">
        <f>IF(Z85&gt;0, (R85*SUMPRODUCT(K85:$K$98, X85:$X$98)-K85*$AZ$3)/Z85, 0)</f>
        <v>-2116737522.3453245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0.69109609699999996</v>
      </c>
      <c r="Q86" s="5">
        <f t="shared" si="91"/>
        <v>12.5</v>
      </c>
      <c r="R86">
        <f t="shared" si="62"/>
        <v>100000</v>
      </c>
      <c r="S86">
        <f t="shared" si="63"/>
        <v>-6322915962.0174875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-0.71462482304376462</v>
      </c>
      <c r="AC86">
        <f t="shared" si="64"/>
        <v>-0.63805789223752929</v>
      </c>
      <c r="AE86">
        <f t="shared" si="65"/>
        <v>0</v>
      </c>
      <c r="AF86">
        <f t="shared" si="66"/>
        <v>0</v>
      </c>
      <c r="AG86">
        <f t="shared" si="67"/>
        <v>-1.2613995980462563E-9</v>
      </c>
      <c r="AH86">
        <f t="shared" si="68"/>
        <v>-2.3331869011215585E-5</v>
      </c>
      <c r="AI86">
        <f t="shared" si="69"/>
        <v>-2.333313041081363E-5</v>
      </c>
      <c r="AJ86">
        <f t="shared" si="70"/>
        <v>-7.6566930806235334E-2</v>
      </c>
      <c r="AK86">
        <f t="shared" si="92"/>
        <v>-5.0023737613063529E-2</v>
      </c>
      <c r="AL86">
        <f t="shared" si="71"/>
        <v>-0.12661400154970967</v>
      </c>
      <c r="AN86">
        <f t="shared" si="72"/>
        <v>0</v>
      </c>
      <c r="AO86">
        <f t="shared" si="73"/>
        <v>0</v>
      </c>
      <c r="AP86">
        <f t="shared" si="74"/>
        <v>-2.6524740787733041E-13</v>
      </c>
      <c r="AQ86">
        <f t="shared" si="75"/>
        <v>-4.9062309721232377E-9</v>
      </c>
      <c r="AR86">
        <f t="shared" si="76"/>
        <v>-4.9064962195311152E-9</v>
      </c>
      <c r="AS86">
        <f t="shared" si="77"/>
        <v>-1.6100512444219194E-5</v>
      </c>
      <c r="AT86">
        <f t="shared" si="78"/>
        <v>-1.0519003458342823E-5</v>
      </c>
      <c r="AU86">
        <f t="shared" si="79"/>
        <v>-2.6624422398781545E-5</v>
      </c>
      <c r="AW86">
        <v>83</v>
      </c>
      <c r="AX86">
        <f>IF(Z86&gt;0, (R86*SUMPRODUCT(K86:$K$98, X86:$X$98)-K86*$AZ$3)/Z86, 0)</f>
        <v>-6322915962.0174875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0.70685825099999999</v>
      </c>
      <c r="Q87" s="5">
        <f t="shared" si="91"/>
        <v>12.5</v>
      </c>
      <c r="R87">
        <f t="shared" si="62"/>
        <v>100000</v>
      </c>
      <c r="S87">
        <f t="shared" si="63"/>
        <v>-19938637596.94907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-0.63805789223752929</v>
      </c>
      <c r="AC87">
        <f t="shared" si="64"/>
        <v>-0.56969455082895792</v>
      </c>
      <c r="AE87">
        <f t="shared" si="65"/>
        <v>0</v>
      </c>
      <c r="AF87">
        <f t="shared" si="66"/>
        <v>0</v>
      </c>
      <c r="AG87">
        <f t="shared" si="67"/>
        <v>-3.5715488837871392E-10</v>
      </c>
      <c r="AH87">
        <f t="shared" si="68"/>
        <v>-7.1330457094966381E-6</v>
      </c>
      <c r="AI87">
        <f t="shared" si="69"/>
        <v>-7.1334028643850167E-6</v>
      </c>
      <c r="AJ87">
        <f t="shared" si="70"/>
        <v>-6.8363341408571365E-2</v>
      </c>
      <c r="AK87">
        <f t="shared" si="92"/>
        <v>-4.4664052456627051E-2</v>
      </c>
      <c r="AL87">
        <f t="shared" si="71"/>
        <v>-0.1130345272680628</v>
      </c>
      <c r="AN87">
        <f t="shared" si="72"/>
        <v>0</v>
      </c>
      <c r="AO87">
        <f t="shared" si="73"/>
        <v>0</v>
      </c>
      <c r="AP87">
        <f t="shared" si="74"/>
        <v>-6.7055906235806869E-14</v>
      </c>
      <c r="AQ87">
        <f t="shared" si="75"/>
        <v>-1.339230848674667E-9</v>
      </c>
      <c r="AR87">
        <f t="shared" si="76"/>
        <v>-1.3392979045809027E-9</v>
      </c>
      <c r="AS87">
        <f t="shared" si="77"/>
        <v>-1.2835231885721059E-5</v>
      </c>
      <c r="AT87">
        <f t="shared" si="78"/>
        <v>-8.3856853457566763E-6</v>
      </c>
      <c r="AU87">
        <f t="shared" si="79"/>
        <v>-2.1222256529382315E-5</v>
      </c>
      <c r="AW87">
        <v>84</v>
      </c>
      <c r="AX87">
        <f>IF(Z87&gt;0, (R87*SUMPRODUCT(K87:$K$98, X87:$X$98)-K87*$AZ$3)/Z87, 0)</f>
        <v>-19938637596.94907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0.722550582</v>
      </c>
      <c r="Q88" s="5">
        <f t="shared" si="91"/>
        <v>12.5</v>
      </c>
      <c r="R88">
        <f t="shared" si="62"/>
        <v>100000</v>
      </c>
      <c r="S88">
        <f t="shared" si="63"/>
        <v>-66563446540.828499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-0.56969455082895792</v>
      </c>
      <c r="AC88">
        <f t="shared" si="64"/>
        <v>-0.50865585010140091</v>
      </c>
      <c r="AE88">
        <f t="shared" si="65"/>
        <v>0</v>
      </c>
      <c r="AF88">
        <f t="shared" si="66"/>
        <v>0</v>
      </c>
      <c r="AG88">
        <f t="shared" si="67"/>
        <v>-9.5520867032742031E-11</v>
      </c>
      <c r="AH88">
        <f t="shared" si="68"/>
        <v>-2.0644997796974783E-6</v>
      </c>
      <c r="AI88">
        <f t="shared" si="69"/>
        <v>-2.064595300564511E-6</v>
      </c>
      <c r="AJ88">
        <f t="shared" si="70"/>
        <v>-6.1038700727557016E-2</v>
      </c>
      <c r="AK88">
        <f t="shared" si="92"/>
        <v>-3.987861855802706E-2</v>
      </c>
      <c r="AL88">
        <f t="shared" si="71"/>
        <v>-0.10091938388088464</v>
      </c>
      <c r="AN88">
        <f t="shared" si="72"/>
        <v>0</v>
      </c>
      <c r="AO88">
        <f t="shared" si="73"/>
        <v>0</v>
      </c>
      <c r="AP88">
        <f t="shared" si="74"/>
        <v>-1.601255633591886E-14</v>
      </c>
      <c r="AQ88">
        <f t="shared" si="75"/>
        <v>-3.4608060055156914E-10</v>
      </c>
      <c r="AR88">
        <f t="shared" si="76"/>
        <v>-3.4609661310790504E-10</v>
      </c>
      <c r="AS88">
        <f t="shared" si="77"/>
        <v>-1.0232168786075572E-5</v>
      </c>
      <c r="AT88">
        <f t="shared" si="78"/>
        <v>-6.6850170658537524E-6</v>
      </c>
      <c r="AU88">
        <f t="shared" si="79"/>
        <v>-1.6917531948542433E-5</v>
      </c>
      <c r="AW88">
        <v>85</v>
      </c>
      <c r="AX88">
        <f>IF(Z88&gt;0, (R88*SUMPRODUCT(K88:$K$98, X88:$X$98)-K88*$AZ$3)/Z88, 0)</f>
        <v>-66563446540.828499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0.74076925400000004</v>
      </c>
      <c r="Q89" s="5">
        <f t="shared" si="91"/>
        <v>12.5</v>
      </c>
      <c r="R89">
        <f t="shared" si="62"/>
        <v>100000</v>
      </c>
      <c r="S89">
        <f t="shared" si="63"/>
        <v>-238460341229.62958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-0.50865585010140091</v>
      </c>
      <c r="AC89">
        <f t="shared" si="64"/>
        <v>-0.45415700931642095</v>
      </c>
      <c r="AE89">
        <f t="shared" si="65"/>
        <v>0</v>
      </c>
      <c r="AF89">
        <f t="shared" si="66"/>
        <v>0</v>
      </c>
      <c r="AG89">
        <f t="shared" si="67"/>
        <v>-2.3806736949137094E-11</v>
      </c>
      <c r="AH89">
        <f t="shared" si="68"/>
        <v>-5.6607137130622008E-7</v>
      </c>
      <c r="AI89">
        <f t="shared" si="69"/>
        <v>-5.6609517804316919E-7</v>
      </c>
      <c r="AJ89">
        <f t="shared" si="70"/>
        <v>-5.4498840784979963E-2</v>
      </c>
      <c r="AK89">
        <f t="shared" si="92"/>
        <v>-3.560590950709807E-2</v>
      </c>
      <c r="AL89">
        <f t="shared" si="71"/>
        <v>-9.0105316387256079E-2</v>
      </c>
      <c r="AN89">
        <f t="shared" si="72"/>
        <v>0</v>
      </c>
      <c r="AO89">
        <f t="shared" si="73"/>
        <v>0</v>
      </c>
      <c r="AP89">
        <f t="shared" si="74"/>
        <v>-3.5632333580072162E-15</v>
      </c>
      <c r="AQ89">
        <f t="shared" si="75"/>
        <v>-8.4725781511368472E-11</v>
      </c>
      <c r="AR89">
        <f t="shared" si="76"/>
        <v>-8.4729344744726471E-11</v>
      </c>
      <c r="AS89">
        <f t="shared" si="77"/>
        <v>-8.1570224374997138E-6</v>
      </c>
      <c r="AT89">
        <f t="shared" si="78"/>
        <v>-5.3292546882396984E-6</v>
      </c>
      <c r="AU89">
        <f t="shared" si="79"/>
        <v>-1.3486361855084158E-5</v>
      </c>
      <c r="AW89">
        <v>86</v>
      </c>
      <c r="AX89">
        <f>IF(Z89&gt;0, (R89*SUMPRODUCT(K89:$K$98, X89:$X$98)-K89*$AZ$3)/Z89, 0)</f>
        <v>-238460341229.62958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0.75888896100000003</v>
      </c>
      <c r="Q90" s="5">
        <f t="shared" si="91"/>
        <v>12.5</v>
      </c>
      <c r="R90">
        <f t="shared" si="62"/>
        <v>100000</v>
      </c>
      <c r="S90">
        <f t="shared" si="63"/>
        <v>-921249888861.32764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-0.45415700931642095</v>
      </c>
      <c r="AC90">
        <f t="shared" si="64"/>
        <v>-0.40549732981984266</v>
      </c>
      <c r="AE90">
        <f t="shared" si="65"/>
        <v>0</v>
      </c>
      <c r="AF90">
        <f t="shared" si="66"/>
        <v>0</v>
      </c>
      <c r="AG90">
        <f t="shared" si="67"/>
        <v>-5.5019997115147641E-12</v>
      </c>
      <c r="AH90">
        <f t="shared" si="68"/>
        <v>-1.4453335894504767E-7</v>
      </c>
      <c r="AI90">
        <f t="shared" si="69"/>
        <v>-1.4453886094475918E-7</v>
      </c>
      <c r="AJ90">
        <f t="shared" si="70"/>
        <v>-4.865967949657829E-2</v>
      </c>
      <c r="AK90">
        <f t="shared" si="92"/>
        <v>-3.1790990652149471E-2</v>
      </c>
      <c r="AL90">
        <f t="shared" si="71"/>
        <v>-8.0450814687588704E-2</v>
      </c>
      <c r="AN90">
        <f t="shared" si="72"/>
        <v>0</v>
      </c>
      <c r="AO90">
        <f t="shared" si="73"/>
        <v>0</v>
      </c>
      <c r="AP90">
        <f t="shared" si="74"/>
        <v>-7.3527014604330956E-16</v>
      </c>
      <c r="AQ90">
        <f t="shared" si="75"/>
        <v>-1.9314989006133121E-11</v>
      </c>
      <c r="AR90">
        <f t="shared" si="76"/>
        <v>-1.9315724276279166E-11</v>
      </c>
      <c r="AS90">
        <f t="shared" si="77"/>
        <v>-6.5027283761924544E-6</v>
      </c>
      <c r="AT90">
        <f t="shared" si="78"/>
        <v>-4.2484492121559981E-6</v>
      </c>
      <c r="AU90">
        <f t="shared" si="79"/>
        <v>-1.0751196904072729E-5</v>
      </c>
      <c r="AW90">
        <v>87</v>
      </c>
      <c r="AX90">
        <f>IF(Z90&gt;0, (R90*SUMPRODUCT(K90:$K$98, X90:$X$98)-K90*$AZ$3)/Z90, 0)</f>
        <v>-921249888861.32764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0.77688723800000004</v>
      </c>
      <c r="Q91" s="5">
        <f t="shared" si="91"/>
        <v>12.5</v>
      </c>
      <c r="R91">
        <f t="shared" si="62"/>
        <v>100000</v>
      </c>
      <c r="S91">
        <f t="shared" si="63"/>
        <v>-3859668167897.6045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-0.40549732981984266</v>
      </c>
      <c r="AC91">
        <f t="shared" si="64"/>
        <v>-0.36205118735585046</v>
      </c>
      <c r="AE91">
        <f t="shared" si="65"/>
        <v>0</v>
      </c>
      <c r="AF91">
        <f t="shared" si="66"/>
        <v>0</v>
      </c>
      <c r="AG91">
        <f t="shared" si="67"/>
        <v>-1.1725463550441143E-12</v>
      </c>
      <c r="AH91">
        <f t="shared" si="68"/>
        <v>-3.4195466874844023E-8</v>
      </c>
      <c r="AI91">
        <f t="shared" si="69"/>
        <v>-3.4196639421199063E-8</v>
      </c>
      <c r="AJ91">
        <f t="shared" si="70"/>
        <v>-4.3446142463992199E-2</v>
      </c>
      <c r="AK91">
        <f t="shared" si="92"/>
        <v>-2.838481308738899E-2</v>
      </c>
      <c r="AL91">
        <f t="shared" si="71"/>
        <v>-7.1830989748020616E-2</v>
      </c>
      <c r="AN91">
        <f t="shared" si="72"/>
        <v>0</v>
      </c>
      <c r="AO91">
        <f t="shared" si="73"/>
        <v>0</v>
      </c>
      <c r="AP91">
        <f t="shared" si="74"/>
        <v>-1.3990665324949376E-16</v>
      </c>
      <c r="AQ91">
        <f t="shared" si="75"/>
        <v>-4.0801570924531674E-12</v>
      </c>
      <c r="AR91">
        <f t="shared" si="76"/>
        <v>-4.0802969991064169E-12</v>
      </c>
      <c r="AS91">
        <f t="shared" si="77"/>
        <v>-5.1839352555994919E-6</v>
      </c>
      <c r="AT91">
        <f t="shared" si="78"/>
        <v>-3.3868377016272556E-6</v>
      </c>
      <c r="AU91">
        <f t="shared" si="79"/>
        <v>-8.5707770375237474E-6</v>
      </c>
      <c r="AW91">
        <v>88</v>
      </c>
      <c r="AX91">
        <f>IF(Z91&gt;0, (R91*SUMPRODUCT(K91:$K$98, X91:$X$98)-K91*$AZ$3)/Z91, 0)</f>
        <v>-3859668167897.6045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0.79474162100000001</v>
      </c>
      <c r="Q92" s="5">
        <f t="shared" si="91"/>
        <v>12.5</v>
      </c>
      <c r="R92">
        <f t="shared" si="62"/>
        <v>100000</v>
      </c>
      <c r="S92">
        <f t="shared" si="63"/>
        <v>-17649087892937.262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-0.36205118735585046</v>
      </c>
      <c r="AC92">
        <f t="shared" si="64"/>
        <v>-0.32325998871412065</v>
      </c>
      <c r="AE92">
        <f t="shared" si="65"/>
        <v>0</v>
      </c>
      <c r="AF92">
        <f t="shared" si="66"/>
        <v>0</v>
      </c>
      <c r="AG92">
        <f t="shared" si="67"/>
        <v>-2.2894950058827225E-13</v>
      </c>
      <c r="AH92">
        <f t="shared" si="68"/>
        <v>-7.454971127243207E-9</v>
      </c>
      <c r="AI92">
        <f t="shared" si="69"/>
        <v>-7.4552000767437961E-9</v>
      </c>
      <c r="AJ92">
        <f t="shared" si="70"/>
        <v>-3.8791198641729807E-2</v>
      </c>
      <c r="AK92">
        <f t="shared" si="92"/>
        <v>-2.5343583114909533E-2</v>
      </c>
      <c r="AL92">
        <f t="shared" si="71"/>
        <v>-6.4134789211839419E-2</v>
      </c>
      <c r="AN92">
        <f t="shared" si="72"/>
        <v>0</v>
      </c>
      <c r="AO92">
        <f t="shared" si="73"/>
        <v>0</v>
      </c>
      <c r="AP92">
        <f t="shared" si="74"/>
        <v>-2.4391023504295744E-17</v>
      </c>
      <c r="AQ92">
        <f t="shared" si="75"/>
        <v>-7.9421171708705414E-13</v>
      </c>
      <c r="AR92">
        <f t="shared" si="76"/>
        <v>-7.9423610811055854E-13</v>
      </c>
      <c r="AS92">
        <f t="shared" si="77"/>
        <v>-4.1326014487873622E-6</v>
      </c>
      <c r="AT92">
        <f t="shared" si="78"/>
        <v>-2.699966280120795E-6</v>
      </c>
      <c r="AU92">
        <f t="shared" si="79"/>
        <v>-6.8325685231442657E-6</v>
      </c>
      <c r="AW92">
        <v>89</v>
      </c>
      <c r="AX92">
        <f>IF(Z92&gt;0, (R92*SUMPRODUCT(K92:$K$98, X92:$X$98)-K92*$AZ$3)/Z92, 0)</f>
        <v>-17649087892937.262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0.81243025300000005</v>
      </c>
      <c r="Q93" s="5">
        <f t="shared" si="91"/>
        <v>12.5</v>
      </c>
      <c r="R93">
        <f t="shared" si="62"/>
        <v>100000</v>
      </c>
      <c r="S93">
        <f t="shared" si="63"/>
        <v>-88743237270931.594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-0.32325998871412065</v>
      </c>
      <c r="AC93">
        <f t="shared" si="64"/>
        <v>-0.28862498992401303</v>
      </c>
      <c r="AE93">
        <f t="shared" si="65"/>
        <v>0</v>
      </c>
      <c r="AF93">
        <f t="shared" si="66"/>
        <v>0</v>
      </c>
      <c r="AG93">
        <f t="shared" si="67"/>
        <v>-4.0654504895235825E-14</v>
      </c>
      <c r="AH93">
        <f t="shared" si="68"/>
        <v>-1.4880440054972293E-9</v>
      </c>
      <c r="AI93">
        <f t="shared" si="69"/>
        <v>-1.4880846600021246E-9</v>
      </c>
      <c r="AJ93">
        <f t="shared" si="70"/>
        <v>-3.4634998790107618E-2</v>
      </c>
      <c r="AK93">
        <f t="shared" si="92"/>
        <v>-2.2628199209988448E-2</v>
      </c>
      <c r="AL93">
        <f t="shared" si="71"/>
        <v>-5.7263199488180733E-2</v>
      </c>
      <c r="AN93">
        <f t="shared" si="72"/>
        <v>0</v>
      </c>
      <c r="AO93">
        <f t="shared" si="73"/>
        <v>0</v>
      </c>
      <c r="AP93">
        <f t="shared" si="74"/>
        <v>-3.8670606006507552E-18</v>
      </c>
      <c r="AQ93">
        <f t="shared" si="75"/>
        <v>-1.4154289568945669E-13</v>
      </c>
      <c r="AR93">
        <f t="shared" si="76"/>
        <v>-1.4154676275005736E-13</v>
      </c>
      <c r="AS93">
        <f t="shared" si="77"/>
        <v>-3.2944845736027459E-6</v>
      </c>
      <c r="AT93">
        <f t="shared" si="78"/>
        <v>-2.1523965881300711E-6</v>
      </c>
      <c r="AU93">
        <f t="shared" si="79"/>
        <v>-5.4468813032795801E-6</v>
      </c>
      <c r="AW93">
        <v>90</v>
      </c>
      <c r="AX93">
        <f>IF(Z93&gt;0, (R93*SUMPRODUCT(K93:$K$98, X93:$X$98)-K93*$AZ$3)/Z93, 0)</f>
        <v>-88743237270931.594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0.830029028</v>
      </c>
      <c r="Q94" s="5">
        <f t="shared" si="91"/>
        <v>12.5</v>
      </c>
      <c r="R94">
        <f t="shared" si="62"/>
        <v>100000</v>
      </c>
      <c r="S94">
        <f t="shared" si="63"/>
        <v>-495308819387904.25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-0.28862498992401303</v>
      </c>
      <c r="AC94">
        <f t="shared" si="64"/>
        <v>-0.25770088386084944</v>
      </c>
      <c r="AE94">
        <f t="shared" si="65"/>
        <v>0</v>
      </c>
      <c r="AF94">
        <f t="shared" si="66"/>
        <v>0</v>
      </c>
      <c r="AG94">
        <f t="shared" si="67"/>
        <v>-6.5035406642696322E-15</v>
      </c>
      <c r="AH94">
        <f t="shared" si="68"/>
        <v>-2.6995535345611066E-10</v>
      </c>
      <c r="AI94">
        <f t="shared" si="69"/>
        <v>-2.6996185699677492E-10</v>
      </c>
      <c r="AJ94">
        <f t="shared" si="70"/>
        <v>-3.0924106063163592E-2</v>
      </c>
      <c r="AK94">
        <f t="shared" si="92"/>
        <v>-2.0203749294680915E-2</v>
      </c>
      <c r="AL94">
        <f t="shared" si="71"/>
        <v>-5.1127855627806362E-2</v>
      </c>
      <c r="AN94">
        <f t="shared" si="72"/>
        <v>0</v>
      </c>
      <c r="AO94">
        <f t="shared" si="73"/>
        <v>0</v>
      </c>
      <c r="AP94">
        <f t="shared" si="74"/>
        <v>-5.5233700274018306E-19</v>
      </c>
      <c r="AQ94">
        <f t="shared" si="75"/>
        <v>-2.2926946796966016E-14</v>
      </c>
      <c r="AR94">
        <f t="shared" si="76"/>
        <v>-2.2927499133968753E-14</v>
      </c>
      <c r="AS94">
        <f t="shared" si="77"/>
        <v>-2.6263429318105903E-6</v>
      </c>
      <c r="AT94">
        <f t="shared" si="78"/>
        <v>-1.7158773821231061E-6</v>
      </c>
      <c r="AU94">
        <f t="shared" si="79"/>
        <v>-4.3422203368611951E-6</v>
      </c>
      <c r="AW94">
        <v>91</v>
      </c>
      <c r="AX94">
        <f>IF(Z94&gt;0, (R94*SUMPRODUCT(K94:$K$98, X94:$X$98)-K94*$AZ$3)/Z94, 0)</f>
        <v>-495308819387904.25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0.84762719500000006</v>
      </c>
      <c r="Q95" s="5">
        <f t="shared" si="91"/>
        <v>12.5</v>
      </c>
      <c r="R95">
        <f t="shared" si="62"/>
        <v>100000</v>
      </c>
      <c r="S95">
        <f t="shared" si="63"/>
        <v>-3106211311287064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-0.25770088386084944</v>
      </c>
      <c r="AC95">
        <f t="shared" si="64"/>
        <v>-0.23009007487577846</v>
      </c>
      <c r="AE95">
        <f t="shared" si="65"/>
        <v>0</v>
      </c>
      <c r="AF95">
        <f t="shared" si="66"/>
        <v>0</v>
      </c>
      <c r="AG95">
        <f t="shared" si="67"/>
        <v>-9.259273268036304E-16</v>
      </c>
      <c r="AH95">
        <f t="shared" si="68"/>
        <v>-4.4100623446586443E-11</v>
      </c>
      <c r="AI95">
        <f t="shared" si="69"/>
        <v>-4.4101549373913248E-11</v>
      </c>
      <c r="AJ95">
        <f t="shared" si="70"/>
        <v>-2.7610808985070984E-2</v>
      </c>
      <c r="AK95">
        <f t="shared" si="92"/>
        <v>-1.8039061870259464E-2</v>
      </c>
      <c r="AL95">
        <f t="shared" si="71"/>
        <v>-4.5649870899431996E-2</v>
      </c>
      <c r="AN95">
        <f t="shared" si="72"/>
        <v>0</v>
      </c>
      <c r="AO95">
        <f t="shared" si="73"/>
        <v>0</v>
      </c>
      <c r="AP95">
        <f t="shared" si="74"/>
        <v>-7.0212293201261161E-20</v>
      </c>
      <c r="AQ95">
        <f t="shared" si="75"/>
        <v>-3.3441133166240615E-15</v>
      </c>
      <c r="AR95">
        <f t="shared" si="76"/>
        <v>-3.3441835289172628E-15</v>
      </c>
      <c r="AS95">
        <f t="shared" si="77"/>
        <v>-2.0937045055966467E-6</v>
      </c>
      <c r="AT95">
        <f t="shared" si="78"/>
        <v>-1.3678869436574685E-6</v>
      </c>
      <c r="AU95">
        <f t="shared" si="79"/>
        <v>-3.4615914525982987E-6</v>
      </c>
      <c r="AW95">
        <v>92</v>
      </c>
      <c r="AX95">
        <f>IF(Z95&gt;0, (R95*SUMPRODUCT(K95:$K$98, X95:$X$98)-K95*$AZ$3)/Z95, 0)</f>
        <v>-3106211311287064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0.86522596900000004</v>
      </c>
      <c r="Q96" s="5">
        <f t="shared" si="91"/>
        <v>12.5</v>
      </c>
      <c r="R96">
        <f t="shared" si="62"/>
        <v>100000</v>
      </c>
      <c r="S96">
        <f t="shared" si="63"/>
        <v>-2.2227405288415736E+16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-0.23009007487577846</v>
      </c>
      <c r="AC96">
        <f t="shared" si="64"/>
        <v>-0.20543756685337655</v>
      </c>
      <c r="AE96">
        <f t="shared" si="65"/>
        <v>0</v>
      </c>
      <c r="AF96">
        <f t="shared" si="66"/>
        <v>0</v>
      </c>
      <c r="AG96">
        <f t="shared" si="67"/>
        <v>-1.1553168497834322E-16</v>
      </c>
      <c r="AH96">
        <f t="shared" si="68"/>
        <v>-6.4090909484580067E-12</v>
      </c>
      <c r="AI96">
        <f t="shared" si="69"/>
        <v>-6.4092064801429853E-12</v>
      </c>
      <c r="AJ96">
        <f t="shared" si="70"/>
        <v>-2.4652508022401903E-2</v>
      </c>
      <c r="AK96">
        <f t="shared" si="92"/>
        <v>-1.6106305241304495E-2</v>
      </c>
      <c r="AL96">
        <f t="shared" si="71"/>
        <v>-4.0758813270115601E-2</v>
      </c>
      <c r="AN96">
        <f t="shared" si="72"/>
        <v>0</v>
      </c>
      <c r="AO96">
        <f t="shared" si="73"/>
        <v>0</v>
      </c>
      <c r="AP96">
        <f t="shared" si="74"/>
        <v>-7.8220275432814657E-21</v>
      </c>
      <c r="AQ96">
        <f t="shared" si="75"/>
        <v>-4.3392499586266638E-16</v>
      </c>
      <c r="AR96">
        <f t="shared" si="76"/>
        <v>-4.3393281789020967E-16</v>
      </c>
      <c r="AS96">
        <f t="shared" si="77"/>
        <v>-1.6690884132637905E-6</v>
      </c>
      <c r="AT96">
        <f t="shared" si="78"/>
        <v>-1.0904710966658062E-6</v>
      </c>
      <c r="AU96">
        <f t="shared" si="79"/>
        <v>-2.7595595103635293E-6</v>
      </c>
      <c r="AW96">
        <v>93</v>
      </c>
      <c r="AX96">
        <f>IF(Z96&gt;0, (R96*SUMPRODUCT(K96:$K$98, X96:$X$98)-K96*$AZ$3)/Z96, 0)</f>
        <v>-2.2227405288415736E+16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0.88282474399999999</v>
      </c>
      <c r="Q97" s="5">
        <f t="shared" si="91"/>
        <v>12.5</v>
      </c>
      <c r="R97">
        <f t="shared" si="62"/>
        <v>100000</v>
      </c>
      <c r="S97">
        <f t="shared" si="63"/>
        <v>-1.8517238324994221E+17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-0.20543756685337655</v>
      </c>
      <c r="AC97">
        <f t="shared" si="64"/>
        <v>-0.18342639897622942</v>
      </c>
      <c r="AE97">
        <f t="shared" si="65"/>
        <v>0</v>
      </c>
      <c r="AF97">
        <f t="shared" si="66"/>
        <v>0</v>
      </c>
      <c r="AG97">
        <f t="shared" si="67"/>
        <v>-1.2382137913665284E-17</v>
      </c>
      <c r="AH97">
        <f t="shared" si="68"/>
        <v>-8.1595384171915595E-13</v>
      </c>
      <c r="AI97">
        <f t="shared" si="69"/>
        <v>-8.1596622385706959E-13</v>
      </c>
      <c r="AJ97">
        <f t="shared" si="70"/>
        <v>-2.2011167877147131E-2</v>
      </c>
      <c r="AK97">
        <f t="shared" si="92"/>
        <v>-1.438062967973636E-2</v>
      </c>
      <c r="AL97">
        <f t="shared" si="71"/>
        <v>-3.639179755769946E-2</v>
      </c>
      <c r="AN97">
        <f t="shared" si="72"/>
        <v>0</v>
      </c>
      <c r="AO97">
        <f t="shared" si="73"/>
        <v>0</v>
      </c>
      <c r="AP97">
        <f t="shared" si="74"/>
        <v>-7.4850696820557296E-22</v>
      </c>
      <c r="AQ97">
        <f t="shared" si="75"/>
        <v>-4.9324853310417196E-17</v>
      </c>
      <c r="AR97">
        <f t="shared" si="76"/>
        <v>-4.9325601817385404E-17</v>
      </c>
      <c r="AS97">
        <f t="shared" si="77"/>
        <v>-1.3305870641453965E-6</v>
      </c>
      <c r="AT97">
        <f t="shared" si="78"/>
        <v>-8.6931688190833994E-7</v>
      </c>
      <c r="AU97">
        <f t="shared" si="79"/>
        <v>-2.1999039461030623E-6</v>
      </c>
      <c r="AW97">
        <v>94</v>
      </c>
      <c r="AX97">
        <f>IF(Z97&gt;0, (R97*SUMPRODUCT(K97:$K$98, X97:$X$98)-K97*$AZ$3)/Z97, 0)</f>
        <v>-1.8517238324994221E+17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-0.18342639897622942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-9.9057103309322276E-14</v>
      </c>
      <c r="AI98">
        <f t="shared" si="69"/>
        <v>-9.9057103309322276E-14</v>
      </c>
      <c r="AJ98">
        <f t="shared" si="70"/>
        <v>-0.18342639897622942</v>
      </c>
      <c r="AK98">
        <f t="shared" si="92"/>
        <v>-1.2839847928336061E-2</v>
      </c>
      <c r="AL98">
        <f t="shared" si="71"/>
        <v>-0.19626624690466454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-5.3464783443255208E-18</v>
      </c>
      <c r="AR98">
        <f t="shared" si="76"/>
        <v>-5.3464783443255208E-18</v>
      </c>
      <c r="AS98">
        <f t="shared" si="77"/>
        <v>-9.9002013701296183E-6</v>
      </c>
      <c r="AT98">
        <f t="shared" si="78"/>
        <v>-6.9301409590907331E-7</v>
      </c>
      <c r="AU98">
        <f t="shared" si="79"/>
        <v>-1.0593215466044038E-5</v>
      </c>
      <c r="AW98">
        <v>95</v>
      </c>
    </row>
    <row r="100" spans="5:50" x14ac:dyDescent="0.25">
      <c r="AN100" s="6">
        <f t="shared" ref="AN100:AU100" si="93">SUM(AN3:AN98)</f>
        <v>6933.0544317483254</v>
      </c>
      <c r="AO100" s="6">
        <f t="shared" si="93"/>
        <v>-693.30544317483259</v>
      </c>
      <c r="AP100" s="6">
        <f t="shared" si="93"/>
        <v>-750.30452600517094</v>
      </c>
      <c r="AQ100" s="6">
        <f t="shared" si="93"/>
        <v>-3034.321743958556</v>
      </c>
      <c r="AR100" s="6">
        <f t="shared" si="93"/>
        <v>2455.1227186097653</v>
      </c>
      <c r="AS100" s="6">
        <f t="shared" si="93"/>
        <v>-630.22712919484809</v>
      </c>
      <c r="AT100" s="6">
        <f t="shared" si="93"/>
        <v>230.45140609769788</v>
      </c>
      <c r="AU100" s="6">
        <f t="shared" si="93"/>
        <v>2055.3469955126143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14934.243302002213</v>
      </c>
      <c r="K3">
        <v>1</v>
      </c>
      <c r="L3" s="2">
        <v>0</v>
      </c>
      <c r="O3">
        <f>$C$3</f>
        <v>14934.243302002213</v>
      </c>
      <c r="P3">
        <f>O3*C5</f>
        <v>1493.4243302002214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14934.243302002213</v>
      </c>
      <c r="AF3">
        <f t="shared" ref="AF3:AF34" si="4">-$Z3*P3</f>
        <v>-1493.4243302002214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12815.862001101992</v>
      </c>
      <c r="AJ3">
        <f t="shared" ref="AJ3:AJ34" si="8">AB3-AC3</f>
        <v>0</v>
      </c>
      <c r="AL3">
        <f t="shared" ref="AL3:AL34" si="9">SUM(AI3:AK3)</f>
        <v>12815.862001101992</v>
      </c>
      <c r="AN3">
        <f t="shared" ref="AN3:AN34" si="10">AE3*$K3</f>
        <v>14934.243302002213</v>
      </c>
      <c r="AO3">
        <f t="shared" ref="AO3:AO34" si="11">AF3*$K3</f>
        <v>-1493.4243302002214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12815.862001101992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12815.862001101992</v>
      </c>
      <c r="AW3">
        <v>0</v>
      </c>
      <c r="AX3">
        <f>IF(Z3&gt;0, (R3*SUMPRODUCT(K3:$K$98, X3:$X$98)-K3*$AZ$3)/Z3, 0)</f>
        <v>0</v>
      </c>
      <c r="AZ3">
        <f>C6*SUMPRODUCT(X4:X89, K4:K89)/1</f>
        <v>6094.7024793934597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100000</v>
      </c>
      <c r="S4">
        <f t="shared" si="1"/>
        <v>413.52461272853725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408.81528899000841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-408.81528899000841</v>
      </c>
      <c r="AK4">
        <f>G4*SUM(AB4, AE4:AF4)</f>
        <v>0</v>
      </c>
      <c r="AL4">
        <f t="shared" si="9"/>
        <v>-547.64078899000845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-129.51348073514322</v>
      </c>
      <c r="AR4">
        <f t="shared" si="14"/>
        <v>-129.51348073514322</v>
      </c>
      <c r="AS4">
        <f t="shared" si="15"/>
        <v>-381.39312341637128</v>
      </c>
      <c r="AT4">
        <f t="shared" si="16"/>
        <v>0</v>
      </c>
      <c r="AU4">
        <f t="shared" si="17"/>
        <v>-510.90660415151456</v>
      </c>
      <c r="AW4">
        <v>1</v>
      </c>
      <c r="AX4">
        <f>IF(Z4&gt;0, (R4*SUMPRODUCT(K4:$K$98, X4:$X$98)-K4*$AZ$3)/Z4, 0)</f>
        <v>413.52461272853725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1.4257860000000001E-3</v>
      </c>
      <c r="Q5" s="5">
        <f t="shared" ref="Q5:Q36" si="29">$C$8</f>
        <v>12.5</v>
      </c>
      <c r="R5">
        <f t="shared" si="0"/>
        <v>100000</v>
      </c>
      <c r="S5">
        <f t="shared" si="1"/>
        <v>771.05049182659332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408.81528899000841</v>
      </c>
      <c r="AC5">
        <f t="shared" si="2"/>
        <v>753.56004320143893</v>
      </c>
      <c r="AE5">
        <f t="shared" si="3"/>
        <v>0</v>
      </c>
      <c r="AF5">
        <f t="shared" si="4"/>
        <v>0</v>
      </c>
      <c r="AG5">
        <f t="shared" si="5"/>
        <v>-12.216450984556793</v>
      </c>
      <c r="AH5">
        <f t="shared" si="6"/>
        <v>-140.95487854565701</v>
      </c>
      <c r="AI5">
        <f t="shared" si="7"/>
        <v>-153.1713295302138</v>
      </c>
      <c r="AJ5">
        <f t="shared" si="8"/>
        <v>-344.74475421143052</v>
      </c>
      <c r="AK5">
        <f>G5*SUM(AB5, AE5:AF5)</f>
        <v>16.761426848590347</v>
      </c>
      <c r="AL5">
        <f t="shared" si="9"/>
        <v>-481.15465689305398</v>
      </c>
      <c r="AN5">
        <f t="shared" si="10"/>
        <v>0</v>
      </c>
      <c r="AO5">
        <f t="shared" si="11"/>
        <v>0</v>
      </c>
      <c r="AP5">
        <f t="shared" si="12"/>
        <v>-10.446385184395744</v>
      </c>
      <c r="AQ5">
        <f t="shared" si="13"/>
        <v>-120.53164677442312</v>
      </c>
      <c r="AR5">
        <f t="shared" si="14"/>
        <v>-130.97803195881886</v>
      </c>
      <c r="AS5">
        <f t="shared" si="15"/>
        <v>-294.79400337667664</v>
      </c>
      <c r="AT5">
        <f t="shared" si="16"/>
        <v>14.332830485858137</v>
      </c>
      <c r="AU5">
        <f t="shared" si="17"/>
        <v>-411.43920484963741</v>
      </c>
      <c r="AW5">
        <v>2</v>
      </c>
      <c r="AX5">
        <f>IF(Z5&gt;0, (R5*SUMPRODUCT(K5:$K$98, X5:$X$98)-K5*$AZ$3)/Z5, 0)</f>
        <v>771.05049182659332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1.477569E-3</v>
      </c>
      <c r="Q6" s="5">
        <f t="shared" si="29"/>
        <v>12.5</v>
      </c>
      <c r="R6">
        <f t="shared" si="0"/>
        <v>100000</v>
      </c>
      <c r="S6">
        <f t="shared" si="1"/>
        <v>1183.2564686761252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753.56004320143893</v>
      </c>
      <c r="AC6">
        <f t="shared" si="2"/>
        <v>1143.142732617428</v>
      </c>
      <c r="AE6">
        <f t="shared" si="3"/>
        <v>0</v>
      </c>
      <c r="AF6">
        <f t="shared" si="4"/>
        <v>0</v>
      </c>
      <c r="AG6">
        <f t="shared" si="5"/>
        <v>-12.076235825446426</v>
      </c>
      <c r="AH6">
        <f t="shared" si="6"/>
        <v>-144.40519411840478</v>
      </c>
      <c r="AI6">
        <f t="shared" si="7"/>
        <v>-156.4814299438512</v>
      </c>
      <c r="AJ6">
        <f t="shared" si="8"/>
        <v>-389.58268941598908</v>
      </c>
      <c r="AK6">
        <f>G6*SUM(AB6, AE6:AF6)</f>
        <v>44.083262527284177</v>
      </c>
      <c r="AL6">
        <f t="shared" si="9"/>
        <v>-501.98085683255613</v>
      </c>
      <c r="AN6">
        <f t="shared" si="10"/>
        <v>0</v>
      </c>
      <c r="AO6">
        <f t="shared" si="11"/>
        <v>0</v>
      </c>
      <c r="AP6">
        <f t="shared" si="12"/>
        <v>-9.3157294340471495</v>
      </c>
      <c r="AQ6">
        <f t="shared" si="13"/>
        <v>-111.3956150511317</v>
      </c>
      <c r="AR6">
        <f t="shared" si="14"/>
        <v>-120.71134448517884</v>
      </c>
      <c r="AS6">
        <f t="shared" si="15"/>
        <v>-300.52799392509502</v>
      </c>
      <c r="AT6">
        <f t="shared" si="16"/>
        <v>34.006270845498968</v>
      </c>
      <c r="AU6">
        <f t="shared" si="17"/>
        <v>-387.2330675647749</v>
      </c>
      <c r="AW6">
        <v>3</v>
      </c>
      <c r="AX6">
        <f>IF(Z6&gt;0, (R6*SUMPRODUCT(K6:$K$98, X6:$X$98)-K6*$AZ$3)/Z6, 0)</f>
        <v>1183.2564686761252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1.5369540000000001E-3</v>
      </c>
      <c r="Q7" s="5">
        <f t="shared" si="29"/>
        <v>12.5</v>
      </c>
      <c r="R7">
        <f t="shared" si="0"/>
        <v>100000</v>
      </c>
      <c r="S7">
        <f t="shared" si="1"/>
        <v>1524.3238538114288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1143.142732617428</v>
      </c>
      <c r="AC7">
        <f t="shared" si="2"/>
        <v>1455.6576796346308</v>
      </c>
      <c r="AE7">
        <f t="shared" si="3"/>
        <v>0</v>
      </c>
      <c r="AF7">
        <f t="shared" si="4"/>
        <v>0</v>
      </c>
      <c r="AG7">
        <f t="shared" si="5"/>
        <v>-11.936912848235098</v>
      </c>
      <c r="AH7">
        <f t="shared" si="6"/>
        <v>-148.4849516549055</v>
      </c>
      <c r="AI7">
        <f t="shared" si="7"/>
        <v>-160.4218645031406</v>
      </c>
      <c r="AJ7">
        <f t="shared" si="8"/>
        <v>-312.51494701720276</v>
      </c>
      <c r="AK7">
        <f>G7*SUM(AB7, AE7:AF7)</f>
        <v>56.128308171515712</v>
      </c>
      <c r="AL7">
        <f t="shared" si="9"/>
        <v>-416.80850334882763</v>
      </c>
      <c r="AN7">
        <f t="shared" si="10"/>
        <v>0</v>
      </c>
      <c r="AO7">
        <f t="shared" si="11"/>
        <v>0</v>
      </c>
      <c r="AP7">
        <f t="shared" si="12"/>
        <v>-8.3779949887090357</v>
      </c>
      <c r="AQ7">
        <f t="shared" si="13"/>
        <v>-104.21506772141937</v>
      </c>
      <c r="AR7">
        <f t="shared" si="14"/>
        <v>-112.59306271012842</v>
      </c>
      <c r="AS7">
        <f t="shared" si="15"/>
        <v>-219.34051905170014</v>
      </c>
      <c r="AT7">
        <f t="shared" si="16"/>
        <v>39.393994960363777</v>
      </c>
      <c r="AU7">
        <f t="shared" si="17"/>
        <v>-292.53958680146479</v>
      </c>
      <c r="AW7">
        <v>4</v>
      </c>
      <c r="AX7">
        <f>IF(Z7&gt;0, (R7*SUMPRODUCT(K7:$K$98, X7:$X$98)-K7*$AZ$3)/Z7, 0)</f>
        <v>1524.3238538114288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1.5977630000000001E-3</v>
      </c>
      <c r="Q8" s="5">
        <f t="shared" si="29"/>
        <v>12.5</v>
      </c>
      <c r="R8">
        <f t="shared" si="0"/>
        <v>100000</v>
      </c>
      <c r="S8">
        <f t="shared" si="1"/>
        <v>1733.4206020896711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1455.6576796346308</v>
      </c>
      <c r="AC8">
        <f t="shared" si="2"/>
        <v>1636.137066574116</v>
      </c>
      <c r="AE8">
        <f t="shared" si="3"/>
        <v>0</v>
      </c>
      <c r="AF8">
        <f t="shared" si="4"/>
        <v>0</v>
      </c>
      <c r="AG8">
        <f t="shared" si="5"/>
        <v>-11.798471362069613</v>
      </c>
      <c r="AH8">
        <f t="shared" si="6"/>
        <v>-152.57886146507724</v>
      </c>
      <c r="AI8">
        <f t="shared" si="7"/>
        <v>-164.37733282714686</v>
      </c>
      <c r="AJ8">
        <f t="shared" si="8"/>
        <v>-180.47938693948527</v>
      </c>
      <c r="AK8">
        <f t="shared" ref="AK8:AK39" si="30">G8*SUM(AB8:AB8, AE8:AF8)</f>
        <v>31.005508576217636</v>
      </c>
      <c r="AL8">
        <f t="shared" si="9"/>
        <v>-313.85121119041446</v>
      </c>
      <c r="AN8">
        <f t="shared" si="10"/>
        <v>0</v>
      </c>
      <c r="AO8">
        <f t="shared" si="11"/>
        <v>0</v>
      </c>
      <c r="AP8">
        <f t="shared" si="12"/>
        <v>-7.7297012866748833</v>
      </c>
      <c r="AQ8">
        <f t="shared" si="13"/>
        <v>-99.961171713952893</v>
      </c>
      <c r="AR8">
        <f t="shared" si="14"/>
        <v>-107.69087300062778</v>
      </c>
      <c r="AS8">
        <f t="shared" si="15"/>
        <v>-118.24004200487565</v>
      </c>
      <c r="AT8">
        <f t="shared" si="16"/>
        <v>20.313082278275612</v>
      </c>
      <c r="AU8">
        <f t="shared" si="17"/>
        <v>-205.61783272722778</v>
      </c>
      <c r="AW8">
        <v>5</v>
      </c>
      <c r="AX8">
        <f>IF(Z8&gt;0, (R8*SUMPRODUCT(K8:$K$98, X8:$X$98)-K8*$AZ$3)/Z8, 0)</f>
        <v>1733.4206020896711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1.661898E-3</v>
      </c>
      <c r="Q9" s="5">
        <f t="shared" si="29"/>
        <v>12.5</v>
      </c>
      <c r="R9">
        <f t="shared" si="0"/>
        <v>100000</v>
      </c>
      <c r="S9">
        <f t="shared" si="1"/>
        <v>1873.3182908347778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1636.137066574116</v>
      </c>
      <c r="AC9">
        <f t="shared" si="2"/>
        <v>1747.5630023341955</v>
      </c>
      <c r="AE9">
        <f t="shared" si="3"/>
        <v>0</v>
      </c>
      <c r="AF9">
        <f t="shared" si="4"/>
        <v>0</v>
      </c>
      <c r="AG9">
        <f t="shared" si="5"/>
        <v>-11.660878792489235</v>
      </c>
      <c r="AH9">
        <f t="shared" si="6"/>
        <v>-156.86284767744613</v>
      </c>
      <c r="AI9">
        <f t="shared" si="7"/>
        <v>-168.52372646993535</v>
      </c>
      <c r="AJ9">
        <f t="shared" si="8"/>
        <v>-111.42593576007948</v>
      </c>
      <c r="AK9">
        <f t="shared" si="30"/>
        <v>9.6532086927872847</v>
      </c>
      <c r="AL9">
        <f t="shared" si="9"/>
        <v>-270.29645353722753</v>
      </c>
      <c r="AN9">
        <f t="shared" si="10"/>
        <v>0</v>
      </c>
      <c r="AO9">
        <f t="shared" si="11"/>
        <v>0</v>
      </c>
      <c r="AP9">
        <f t="shared" si="12"/>
        <v>-7.2351153506006352</v>
      </c>
      <c r="AQ9">
        <f t="shared" si="13"/>
        <v>-97.32720984125325</v>
      </c>
      <c r="AR9">
        <f t="shared" si="14"/>
        <v>-104.56232519185389</v>
      </c>
      <c r="AS9">
        <f t="shared" si="15"/>
        <v>-69.135398165020888</v>
      </c>
      <c r="AT9">
        <f t="shared" si="16"/>
        <v>5.9894352422839701</v>
      </c>
      <c r="AU9">
        <f t="shared" si="17"/>
        <v>-167.7082881145908</v>
      </c>
      <c r="AW9">
        <v>6</v>
      </c>
      <c r="AX9">
        <f>IF(Z9&gt;0, (R9*SUMPRODUCT(K9:$K$98, X9:$X$98)-K9*$AZ$3)/Z9, 0)</f>
        <v>1873.3182908347778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1.7364850000000001E-3</v>
      </c>
      <c r="Q10" s="5">
        <f t="shared" si="29"/>
        <v>12.5</v>
      </c>
      <c r="R10">
        <f t="shared" si="0"/>
        <v>100000</v>
      </c>
      <c r="S10">
        <f t="shared" si="1"/>
        <v>2000.5130897082061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1747.5630023341955</v>
      </c>
      <c r="AC10">
        <f t="shared" si="2"/>
        <v>1844.3163986810837</v>
      </c>
      <c r="AE10">
        <f t="shared" si="3"/>
        <v>0</v>
      </c>
      <c r="AF10">
        <f t="shared" si="4"/>
        <v>0</v>
      </c>
      <c r="AG10">
        <f t="shared" si="5"/>
        <v>-11.524021063454368</v>
      </c>
      <c r="AH10">
        <f t="shared" si="6"/>
        <v>-161.99152887980537</v>
      </c>
      <c r="AI10">
        <f t="shared" si="7"/>
        <v>-173.51554994325974</v>
      </c>
      <c r="AJ10">
        <f t="shared" si="8"/>
        <v>-96.753396346888167</v>
      </c>
      <c r="AK10">
        <f t="shared" si="30"/>
        <v>7.1650083095702026</v>
      </c>
      <c r="AL10">
        <f t="shared" si="9"/>
        <v>-263.10393798057771</v>
      </c>
      <c r="AN10">
        <f t="shared" si="10"/>
        <v>0</v>
      </c>
      <c r="AO10">
        <f t="shared" si="11"/>
        <v>0</v>
      </c>
      <c r="AP10">
        <f t="shared" si="12"/>
        <v>-6.7832278985058743</v>
      </c>
      <c r="AQ10">
        <f t="shared" si="13"/>
        <v>-95.350872058345473</v>
      </c>
      <c r="AR10">
        <f t="shared" si="14"/>
        <v>-102.13409995685134</v>
      </c>
      <c r="AS10">
        <f t="shared" si="15"/>
        <v>-56.950636740564896</v>
      </c>
      <c r="AT10">
        <f t="shared" si="16"/>
        <v>4.2174414634343274</v>
      </c>
      <c r="AU10">
        <f t="shared" si="17"/>
        <v>-154.86729523398191</v>
      </c>
      <c r="AW10">
        <v>7</v>
      </c>
      <c r="AX10">
        <f>IF(Z10&gt;0, (R10*SUMPRODUCT(K10:$K$98, X10:$X$98)-K10*$AZ$3)/Z10, 0)</f>
        <v>2000.5130897082061</v>
      </c>
    </row>
    <row r="11" spans="1:52" x14ac:dyDescent="0.25">
      <c r="A11" t="s">
        <v>33</v>
      </c>
      <c r="C11" s="25">
        <f>AU91</f>
        <v>5631.7717973442677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1.8096469999999999E-3</v>
      </c>
      <c r="Q11" s="5">
        <f t="shared" si="29"/>
        <v>12.5</v>
      </c>
      <c r="R11">
        <f t="shared" si="0"/>
        <v>100000</v>
      </c>
      <c r="S11">
        <f t="shared" si="1"/>
        <v>2115.8238183528279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1844.3163986810837</v>
      </c>
      <c r="AC11">
        <f t="shared" si="2"/>
        <v>1927.5876807248401</v>
      </c>
      <c r="AE11">
        <f t="shared" si="3"/>
        <v>0</v>
      </c>
      <c r="AF11">
        <f t="shared" si="4"/>
        <v>0</v>
      </c>
      <c r="AG11">
        <f t="shared" si="5"/>
        <v>-11.387926442674408</v>
      </c>
      <c r="AH11">
        <f t="shared" si="6"/>
        <v>-166.83528116333608</v>
      </c>
      <c r="AI11">
        <f t="shared" si="7"/>
        <v>-178.22320760601048</v>
      </c>
      <c r="AJ11">
        <f t="shared" si="8"/>
        <v>-83.271282043756401</v>
      </c>
      <c r="AK11">
        <f t="shared" si="30"/>
        <v>4.4263593568346007</v>
      </c>
      <c r="AL11">
        <f t="shared" si="9"/>
        <v>-257.06813029293227</v>
      </c>
      <c r="AN11">
        <f t="shared" si="10"/>
        <v>0</v>
      </c>
      <c r="AO11">
        <f t="shared" si="11"/>
        <v>0</v>
      </c>
      <c r="AP11">
        <f t="shared" si="12"/>
        <v>-6.3693656133637093</v>
      </c>
      <c r="AQ11">
        <f t="shared" si="13"/>
        <v>-93.312413659045703</v>
      </c>
      <c r="AR11">
        <f t="shared" si="14"/>
        <v>-99.681779272409401</v>
      </c>
      <c r="AS11">
        <f t="shared" si="15"/>
        <v>-46.574347235215733</v>
      </c>
      <c r="AT11">
        <f t="shared" si="16"/>
        <v>2.475701017365544</v>
      </c>
      <c r="AU11">
        <f t="shared" si="17"/>
        <v>-143.78042549025957</v>
      </c>
      <c r="AW11">
        <v>8</v>
      </c>
      <c r="AX11">
        <f>IF(Z11&gt;0, (R11*SUMPRODUCT(K11:$K$98, X11:$X$98)-K11*$AZ$3)/Z11, 0)</f>
        <v>2115.8238183528279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1.8942099999999999E-3</v>
      </c>
      <c r="Q12" s="5">
        <f t="shared" si="29"/>
        <v>12.5</v>
      </c>
      <c r="R12">
        <f t="shared" si="0"/>
        <v>100000</v>
      </c>
      <c r="S12">
        <f t="shared" si="1"/>
        <v>2225.8388214245879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1927.5876807248401</v>
      </c>
      <c r="AC12">
        <f t="shared" si="2"/>
        <v>2003.6958430694292</v>
      </c>
      <c r="AE12">
        <f t="shared" si="3"/>
        <v>0</v>
      </c>
      <c r="AF12">
        <f t="shared" si="4"/>
        <v>0</v>
      </c>
      <c r="AG12">
        <f t="shared" si="5"/>
        <v>-11.252476054100685</v>
      </c>
      <c r="AH12">
        <f t="shared" si="6"/>
        <v>-172.56899317582631</v>
      </c>
      <c r="AI12">
        <f t="shared" si="7"/>
        <v>-183.821469229927</v>
      </c>
      <c r="AJ12">
        <f t="shared" si="8"/>
        <v>-76.108162344589118</v>
      </c>
      <c r="AK12">
        <f t="shared" si="30"/>
        <v>4.4334516656671319</v>
      </c>
      <c r="AL12">
        <f t="shared" si="9"/>
        <v>-255.496179908849</v>
      </c>
      <c r="AN12">
        <f t="shared" si="10"/>
        <v>0</v>
      </c>
      <c r="AO12">
        <f t="shared" si="11"/>
        <v>0</v>
      </c>
      <c r="AP12">
        <f t="shared" si="12"/>
        <v>-5.9808106444850155</v>
      </c>
      <c r="AQ12">
        <f t="shared" si="13"/>
        <v>-91.722254402658336</v>
      </c>
      <c r="AR12">
        <f t="shared" si="14"/>
        <v>-97.703065047143355</v>
      </c>
      <c r="AS12">
        <f t="shared" si="15"/>
        <v>-40.452297369415874</v>
      </c>
      <c r="AT12">
        <f t="shared" si="16"/>
        <v>2.3564266910098284</v>
      </c>
      <c r="AU12">
        <f t="shared" si="17"/>
        <v>-135.79893572554943</v>
      </c>
      <c r="AW12">
        <v>9</v>
      </c>
      <c r="AX12">
        <f>IF(Z12&gt;0, (R12*SUMPRODUCT(K12:$K$98, X12:$X$98)-K12*$AZ$3)/Z12, 0)</f>
        <v>2225.8388214245879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1.9849490000000002E-3</v>
      </c>
      <c r="Q13" s="5">
        <f t="shared" si="29"/>
        <v>12.5</v>
      </c>
      <c r="R13">
        <f t="shared" si="0"/>
        <v>100000</v>
      </c>
      <c r="S13">
        <f t="shared" si="1"/>
        <v>2329.7441151039825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2003.6958430694292</v>
      </c>
      <c r="AC13">
        <f t="shared" si="2"/>
        <v>2072.0959805451021</v>
      </c>
      <c r="AE13">
        <f t="shared" si="3"/>
        <v>0</v>
      </c>
      <c r="AF13">
        <f t="shared" si="4"/>
        <v>0</v>
      </c>
      <c r="AG13">
        <f t="shared" si="5"/>
        <v>-11.117615702468568</v>
      </c>
      <c r="AH13">
        <f t="shared" si="6"/>
        <v>-178.68472872888881</v>
      </c>
      <c r="AI13">
        <f t="shared" si="7"/>
        <v>-189.80234443135737</v>
      </c>
      <c r="AJ13">
        <f t="shared" si="8"/>
        <v>-68.400137475672864</v>
      </c>
      <c r="AK13">
        <f t="shared" si="30"/>
        <v>4.0073916861388588</v>
      </c>
      <c r="AL13">
        <f t="shared" si="9"/>
        <v>-254.19509022089139</v>
      </c>
      <c r="AN13">
        <f t="shared" si="10"/>
        <v>0</v>
      </c>
      <c r="AO13">
        <f t="shared" si="11"/>
        <v>0</v>
      </c>
      <c r="AP13">
        <f t="shared" si="12"/>
        <v>-5.6170446140039978</v>
      </c>
      <c r="AQ13">
        <f t="shared" si="13"/>
        <v>-90.2783582354364</v>
      </c>
      <c r="AR13">
        <f t="shared" si="14"/>
        <v>-95.895402849440401</v>
      </c>
      <c r="AS13">
        <f t="shared" si="15"/>
        <v>-34.558365218501983</v>
      </c>
      <c r="AT13">
        <f t="shared" si="16"/>
        <v>2.0246875309633698</v>
      </c>
      <c r="AU13">
        <f t="shared" si="17"/>
        <v>-128.42908053697903</v>
      </c>
      <c r="AW13">
        <v>10</v>
      </c>
      <c r="AX13">
        <f>IF(Z13&gt;0, (R13*SUMPRODUCT(K13:$K$98, X13:$X$98)-K13*$AZ$3)/Z13, 0)</f>
        <v>2329.7441151039825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2.0842399999999998E-3</v>
      </c>
      <c r="Q14" s="5">
        <f t="shared" si="29"/>
        <v>12.5</v>
      </c>
      <c r="R14">
        <f t="shared" si="0"/>
        <v>100000</v>
      </c>
      <c r="S14">
        <f t="shared" si="1"/>
        <v>2428.0895742339217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2072.0959805451021</v>
      </c>
      <c r="AC14">
        <f t="shared" si="2"/>
        <v>2133.4686363094315</v>
      </c>
      <c r="AE14">
        <f t="shared" si="3"/>
        <v>0</v>
      </c>
      <c r="AF14">
        <f t="shared" si="4"/>
        <v>0</v>
      </c>
      <c r="AG14">
        <f t="shared" si="5"/>
        <v>-10.983267766092169</v>
      </c>
      <c r="AH14">
        <f t="shared" si="6"/>
        <v>-185.3742348137047</v>
      </c>
      <c r="AI14">
        <f t="shared" si="7"/>
        <v>-196.35750257979686</v>
      </c>
      <c r="AJ14">
        <f t="shared" si="8"/>
        <v>-61.372655764329465</v>
      </c>
      <c r="AK14">
        <f t="shared" si="30"/>
        <v>3.7297727649811838</v>
      </c>
      <c r="AL14">
        <f t="shared" si="9"/>
        <v>-254.00038557914513</v>
      </c>
      <c r="AN14">
        <f t="shared" si="10"/>
        <v>0</v>
      </c>
      <c r="AO14">
        <f t="shared" si="11"/>
        <v>0</v>
      </c>
      <c r="AP14">
        <f t="shared" si="12"/>
        <v>-5.2758764962898512</v>
      </c>
      <c r="AQ14">
        <f t="shared" si="13"/>
        <v>-89.045590920644173</v>
      </c>
      <c r="AR14">
        <f t="shared" si="14"/>
        <v>-94.321467416934013</v>
      </c>
      <c r="AS14">
        <f t="shared" si="15"/>
        <v>-29.480711838924723</v>
      </c>
      <c r="AT14">
        <f t="shared" si="16"/>
        <v>1.7916180217344897</v>
      </c>
      <c r="AU14">
        <f t="shared" si="17"/>
        <v>-122.01056123412424</v>
      </c>
      <c r="AW14">
        <v>11</v>
      </c>
      <c r="AX14">
        <f>IF(Z14&gt;0, (R14*SUMPRODUCT(K14:$K$98, X14:$X$98)-K14*$AZ$3)/Z14, 0)</f>
        <v>2428.0895742339217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2.1892320000000002E-3</v>
      </c>
      <c r="Q15" s="5">
        <f t="shared" si="29"/>
        <v>12.5</v>
      </c>
      <c r="R15">
        <f t="shared" si="0"/>
        <v>100000</v>
      </c>
      <c r="S15">
        <f t="shared" si="1"/>
        <v>2528.5738765198712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2133.4686363094315</v>
      </c>
      <c r="AC15">
        <f t="shared" si="2"/>
        <v>2194.6787642308468</v>
      </c>
      <c r="AE15">
        <f t="shared" si="3"/>
        <v>0</v>
      </c>
      <c r="AF15">
        <f t="shared" si="4"/>
        <v>0</v>
      </c>
      <c r="AG15">
        <f t="shared" si="5"/>
        <v>-10.849390167173151</v>
      </c>
      <c r="AH15">
        <f t="shared" si="6"/>
        <v>-192.35937006477994</v>
      </c>
      <c r="AI15">
        <f t="shared" si="7"/>
        <v>-203.20876023195308</v>
      </c>
      <c r="AJ15">
        <f t="shared" si="8"/>
        <v>-61.210127921415278</v>
      </c>
      <c r="AK15">
        <f t="shared" si="30"/>
        <v>8.7472214088686702</v>
      </c>
      <c r="AL15">
        <f t="shared" si="9"/>
        <v>-255.67166674449967</v>
      </c>
      <c r="AN15">
        <f t="shared" si="10"/>
        <v>0</v>
      </c>
      <c r="AO15">
        <f t="shared" si="11"/>
        <v>0</v>
      </c>
      <c r="AP15">
        <f t="shared" si="12"/>
        <v>-4.9440922243366172</v>
      </c>
      <c r="AQ15">
        <f t="shared" si="13"/>
        <v>-87.658610406797266</v>
      </c>
      <c r="AR15">
        <f t="shared" si="14"/>
        <v>-92.60270263113388</v>
      </c>
      <c r="AS15">
        <f t="shared" si="15"/>
        <v>-27.893597044982108</v>
      </c>
      <c r="AT15">
        <f t="shared" si="16"/>
        <v>3.9861290529481037</v>
      </c>
      <c r="AU15">
        <f t="shared" si="17"/>
        <v>-116.51017062316788</v>
      </c>
      <c r="AW15">
        <v>12</v>
      </c>
      <c r="AX15">
        <f>IF(Z15&gt;0, (R15*SUMPRODUCT(K15:$K$98, X15:$X$98)-K15*$AZ$3)/Z15, 0)</f>
        <v>2528.5738765198712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2.8741389999999999E-3</v>
      </c>
      <c r="Q16" s="5">
        <f t="shared" si="29"/>
        <v>12.5</v>
      </c>
      <c r="R16">
        <f t="shared" si="0"/>
        <v>100000</v>
      </c>
      <c r="S16">
        <f t="shared" si="1"/>
        <v>2634.3395255676255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2194.6787642308468</v>
      </c>
      <c r="AC16">
        <f t="shared" si="2"/>
        <v>2257.0417496467785</v>
      </c>
      <c r="AE16">
        <f t="shared" si="3"/>
        <v>0</v>
      </c>
      <c r="AF16">
        <f t="shared" si="4"/>
        <v>0</v>
      </c>
      <c r="AG16">
        <f t="shared" si="5"/>
        <v>-10.709713610095731</v>
      </c>
      <c r="AH16">
        <f t="shared" si="6"/>
        <v>-249.46124324551096</v>
      </c>
      <c r="AI16">
        <f t="shared" si="7"/>
        <v>-260.17095685560668</v>
      </c>
      <c r="AJ16">
        <f t="shared" si="8"/>
        <v>-62.362985415931689</v>
      </c>
      <c r="AK16">
        <f t="shared" si="30"/>
        <v>15.582219226039014</v>
      </c>
      <c r="AL16">
        <f t="shared" si="9"/>
        <v>-306.95172304549936</v>
      </c>
      <c r="AN16">
        <f t="shared" si="10"/>
        <v>0</v>
      </c>
      <c r="AO16">
        <f t="shared" si="11"/>
        <v>0</v>
      </c>
      <c r="AP16">
        <f t="shared" si="12"/>
        <v>-4.6168208247201674</v>
      </c>
      <c r="AQ16">
        <f t="shared" si="13"/>
        <v>-107.5395575182111</v>
      </c>
      <c r="AR16">
        <f t="shared" si="14"/>
        <v>-112.15637834293126</v>
      </c>
      <c r="AS16">
        <f t="shared" si="15"/>
        <v>-26.883886931260328</v>
      </c>
      <c r="AT16">
        <f t="shared" si="16"/>
        <v>6.7172957968097178</v>
      </c>
      <c r="AU16">
        <f t="shared" si="17"/>
        <v>-132.32296947738189</v>
      </c>
      <c r="AW16">
        <v>13</v>
      </c>
      <c r="AX16">
        <f>IF(Z16&gt;0, (R16*SUMPRODUCT(K16:$K$98, X16:$X$98)-K16*$AZ$3)/Z16, 0)</f>
        <v>2634.3395255676255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3.657909E-3</v>
      </c>
      <c r="Q17" s="5">
        <f t="shared" si="29"/>
        <v>12.5</v>
      </c>
      <c r="R17">
        <f t="shared" si="0"/>
        <v>100000</v>
      </c>
      <c r="S17">
        <f t="shared" si="1"/>
        <v>2730.021727316243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2257.0417496467785</v>
      </c>
      <c r="AC17">
        <f t="shared" si="2"/>
        <v>2307.0739446749544</v>
      </c>
      <c r="AE17">
        <f t="shared" si="3"/>
        <v>0</v>
      </c>
      <c r="AF17">
        <f t="shared" si="4"/>
        <v>0</v>
      </c>
      <c r="AG17">
        <f t="shared" si="5"/>
        <v>-10.563441316192982</v>
      </c>
      <c r="AH17">
        <f t="shared" si="6"/>
        <v>-313.4012624143333</v>
      </c>
      <c r="AI17">
        <f t="shared" si="7"/>
        <v>-323.96470373052631</v>
      </c>
      <c r="AJ17">
        <f t="shared" si="8"/>
        <v>-50.03219502817592</v>
      </c>
      <c r="AK17">
        <f t="shared" si="30"/>
        <v>31.147176145125542</v>
      </c>
      <c r="AL17">
        <f t="shared" si="9"/>
        <v>-342.84972261357666</v>
      </c>
      <c r="AN17">
        <f t="shared" si="10"/>
        <v>0</v>
      </c>
      <c r="AO17">
        <f t="shared" si="11"/>
        <v>0</v>
      </c>
      <c r="AP17">
        <f t="shared" si="12"/>
        <v>-4.2806586821083226</v>
      </c>
      <c r="AQ17">
        <f t="shared" si="13"/>
        <v>-127.00064257289957</v>
      </c>
      <c r="AR17">
        <f t="shared" si="14"/>
        <v>-131.28130125500789</v>
      </c>
      <c r="AS17">
        <f t="shared" si="15"/>
        <v>-20.274713857120599</v>
      </c>
      <c r="AT17">
        <f t="shared" si="16"/>
        <v>12.621874443927956</v>
      </c>
      <c r="AU17">
        <f t="shared" si="17"/>
        <v>-138.93414066820051</v>
      </c>
      <c r="AW17">
        <v>14</v>
      </c>
      <c r="AX17">
        <f>IF(Z17&gt;0, (R17*SUMPRODUCT(K17:$K$98, X17:$X$98)-K17*$AZ$3)/Z17, 0)</f>
        <v>2730.021727316243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4.4868319999999996E-3</v>
      </c>
      <c r="Q18" s="5">
        <f t="shared" si="29"/>
        <v>12.5</v>
      </c>
      <c r="R18">
        <f t="shared" si="0"/>
        <v>100000</v>
      </c>
      <c r="S18">
        <f t="shared" si="1"/>
        <v>2815.8037553046784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2307.0739446749544</v>
      </c>
      <c r="AC18">
        <f t="shared" si="2"/>
        <v>2345.0938421306951</v>
      </c>
      <c r="AE18">
        <f t="shared" si="3"/>
        <v>0</v>
      </c>
      <c r="AF18">
        <f t="shared" si="4"/>
        <v>0</v>
      </c>
      <c r="AG18">
        <f t="shared" si="5"/>
        <v>-10.410410516503434</v>
      </c>
      <c r="AH18">
        <f t="shared" si="6"/>
        <v>-379.17109222093427</v>
      </c>
      <c r="AI18">
        <f t="shared" si="7"/>
        <v>-389.58150273743769</v>
      </c>
      <c r="AJ18">
        <f t="shared" si="8"/>
        <v>-38.019897455740647</v>
      </c>
      <c r="AK18">
        <f t="shared" si="30"/>
        <v>49.832797204979016</v>
      </c>
      <c r="AL18">
        <f t="shared" si="9"/>
        <v>-377.76860298819929</v>
      </c>
      <c r="AN18">
        <f t="shared" si="10"/>
        <v>0</v>
      </c>
      <c r="AO18">
        <f t="shared" si="11"/>
        <v>0</v>
      </c>
      <c r="AP18">
        <f t="shared" si="12"/>
        <v>-3.9367725820560633</v>
      </c>
      <c r="AQ18">
        <f t="shared" si="13"/>
        <v>-143.38631098142179</v>
      </c>
      <c r="AR18">
        <f t="shared" si="14"/>
        <v>-147.32308356347784</v>
      </c>
      <c r="AS18">
        <f t="shared" si="15"/>
        <v>-14.37750121756147</v>
      </c>
      <c r="AT18">
        <f t="shared" si="16"/>
        <v>18.844635320837753</v>
      </c>
      <c r="AU18">
        <f t="shared" si="17"/>
        <v>-142.85594946020154</v>
      </c>
      <c r="AW18">
        <v>15</v>
      </c>
      <c r="AX18">
        <f>IF(Z18&gt;0, (R18*SUMPRODUCT(K18:$K$98, X18:$X$98)-K18*$AZ$3)/Z18, 0)</f>
        <v>2815.8037553046784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5.3970320000000004E-3</v>
      </c>
      <c r="Q19" s="5">
        <f t="shared" si="29"/>
        <v>12.5</v>
      </c>
      <c r="R19">
        <f t="shared" si="0"/>
        <v>100000</v>
      </c>
      <c r="S19">
        <f t="shared" si="1"/>
        <v>2874.4856569605936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2345.0938421306951</v>
      </c>
      <c r="AC19">
        <f t="shared" si="2"/>
        <v>2357.1060850340036</v>
      </c>
      <c r="AE19">
        <f t="shared" si="3"/>
        <v>0</v>
      </c>
      <c r="AF19">
        <f t="shared" si="4"/>
        <v>0</v>
      </c>
      <c r="AG19">
        <f t="shared" si="5"/>
        <v>-10.250121092647694</v>
      </c>
      <c r="AH19">
        <f t="shared" si="6"/>
        <v>-449.48254952564452</v>
      </c>
      <c r="AI19">
        <f t="shared" si="7"/>
        <v>-459.73267061829222</v>
      </c>
      <c r="AJ19">
        <f t="shared" si="8"/>
        <v>-12.012242903308561</v>
      </c>
      <c r="AK19">
        <f t="shared" si="30"/>
        <v>52.295592679514499</v>
      </c>
      <c r="AL19">
        <f t="shared" si="9"/>
        <v>-419.44932084208631</v>
      </c>
      <c r="AN19">
        <f t="shared" si="10"/>
        <v>0</v>
      </c>
      <c r="AO19">
        <f t="shared" si="11"/>
        <v>0</v>
      </c>
      <c r="AP19">
        <f t="shared" si="12"/>
        <v>-3.6148073940440395</v>
      </c>
      <c r="AQ19">
        <f t="shared" si="13"/>
        <v>-158.51450230032043</v>
      </c>
      <c r="AR19">
        <f t="shared" si="14"/>
        <v>-162.12930969436448</v>
      </c>
      <c r="AS19">
        <f t="shared" si="15"/>
        <v>-4.236237218414808</v>
      </c>
      <c r="AT19">
        <f t="shared" si="16"/>
        <v>18.442562130258121</v>
      </c>
      <c r="AU19">
        <f t="shared" si="17"/>
        <v>-147.92298478252118</v>
      </c>
      <c r="AW19">
        <v>16</v>
      </c>
      <c r="AX19">
        <f>IF(Z19&gt;0, (R19*SUMPRODUCT(K19:$K$98, X19:$X$98)-K19*$AZ$3)/Z19, 0)</f>
        <v>2874.4856569605936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6.3737730000000001E-3</v>
      </c>
      <c r="Q20" s="5">
        <f t="shared" si="29"/>
        <v>12.5</v>
      </c>
      <c r="R20">
        <f t="shared" si="0"/>
        <v>100000</v>
      </c>
      <c r="S20">
        <f t="shared" si="1"/>
        <v>2863.0539398102483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2357.1060850340036</v>
      </c>
      <c r="AC20">
        <f t="shared" si="2"/>
        <v>2309.2907359471246</v>
      </c>
      <c r="AE20">
        <f t="shared" si="3"/>
        <v>0</v>
      </c>
      <c r="AF20">
        <f t="shared" si="4"/>
        <v>0</v>
      </c>
      <c r="AG20">
        <f t="shared" si="5"/>
        <v>-10.082287936654168</v>
      </c>
      <c r="AH20">
        <f t="shared" si="6"/>
        <v>-522.65556053638704</v>
      </c>
      <c r="AI20">
        <f t="shared" si="7"/>
        <v>-532.73784847304125</v>
      </c>
      <c r="AJ20">
        <f t="shared" si="8"/>
        <v>47.815349086878996</v>
      </c>
      <c r="AK20">
        <f t="shared" si="30"/>
        <v>10.135556165646216</v>
      </c>
      <c r="AL20">
        <f t="shared" si="9"/>
        <v>-474.78694322051604</v>
      </c>
      <c r="AN20">
        <f t="shared" si="10"/>
        <v>0</v>
      </c>
      <c r="AO20">
        <f t="shared" si="11"/>
        <v>0</v>
      </c>
      <c r="AP20">
        <f t="shared" si="12"/>
        <v>-3.3724929890308646</v>
      </c>
      <c r="AQ20">
        <f t="shared" si="13"/>
        <v>-174.8266092638396</v>
      </c>
      <c r="AR20">
        <f t="shared" si="14"/>
        <v>-178.19910225287049</v>
      </c>
      <c r="AS20">
        <f t="shared" si="15"/>
        <v>15.994080964233628</v>
      </c>
      <c r="AT20">
        <f t="shared" si="16"/>
        <v>3.3903110408403818</v>
      </c>
      <c r="AU20">
        <f t="shared" si="17"/>
        <v>-158.81471024779648</v>
      </c>
      <c r="AW20">
        <v>17</v>
      </c>
      <c r="AX20">
        <f>IF(Z20&gt;0, (R20*SUMPRODUCT(K20:$K$98, X20:$X$98)-K20*$AZ$3)/Z20, 0)</f>
        <v>2863.0539398102483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7.4983330000000003E-3</v>
      </c>
      <c r="Q21" s="5">
        <f t="shared" si="29"/>
        <v>12.5</v>
      </c>
      <c r="R21">
        <f t="shared" si="0"/>
        <v>100000</v>
      </c>
      <c r="S21">
        <f t="shared" si="1"/>
        <v>2819.6644895564473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2309.2907359471246</v>
      </c>
      <c r="AC21">
        <f t="shared" si="2"/>
        <v>2234.4971957488483</v>
      </c>
      <c r="AE21">
        <f t="shared" si="3"/>
        <v>0</v>
      </c>
      <c r="AF21">
        <f t="shared" si="4"/>
        <v>0</v>
      </c>
      <c r="AG21">
        <f t="shared" si="5"/>
        <v>-9.9058647049367128</v>
      </c>
      <c r="AH21">
        <f t="shared" si="6"/>
        <v>-604.80281880732696</v>
      </c>
      <c r="AI21">
        <f t="shared" si="7"/>
        <v>-614.70868351226363</v>
      </c>
      <c r="AJ21">
        <f t="shared" si="8"/>
        <v>74.793540198276332</v>
      </c>
      <c r="AK21">
        <f t="shared" si="30"/>
        <v>3.6948651775153998</v>
      </c>
      <c r="AL21">
        <f t="shared" si="9"/>
        <v>-536.22027813647185</v>
      </c>
      <c r="AN21">
        <f t="shared" si="10"/>
        <v>0</v>
      </c>
      <c r="AO21">
        <f t="shared" si="11"/>
        <v>0</v>
      </c>
      <c r="AP21">
        <f t="shared" si="12"/>
        <v>-3.1508938604684653</v>
      </c>
      <c r="AQ21">
        <f t="shared" si="13"/>
        <v>-192.37790393243648</v>
      </c>
      <c r="AR21">
        <f t="shared" si="14"/>
        <v>-195.52879779290492</v>
      </c>
      <c r="AS21">
        <f t="shared" si="15"/>
        <v>23.790604216106736</v>
      </c>
      <c r="AT21">
        <f t="shared" si="16"/>
        <v>1.1752762984224889</v>
      </c>
      <c r="AU21">
        <f t="shared" si="17"/>
        <v>-170.56291727837569</v>
      </c>
      <c r="AW21">
        <v>18</v>
      </c>
      <c r="AX21">
        <f>IF(Z21&gt;0, (R21*SUMPRODUCT(K21:$K$98, X21:$X$98)-K21*$AZ$3)/Z21, 0)</f>
        <v>2819.6644895564473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8.7783159999999995E-3</v>
      </c>
      <c r="Q22" s="5">
        <f t="shared" si="29"/>
        <v>12.5</v>
      </c>
      <c r="R22">
        <f t="shared" si="0"/>
        <v>100000</v>
      </c>
      <c r="S22">
        <f t="shared" si="1"/>
        <v>2791.5002650893471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2234.4971957488483</v>
      </c>
      <c r="AC22">
        <f t="shared" si="2"/>
        <v>2170.6369400270792</v>
      </c>
      <c r="AE22">
        <f t="shared" si="3"/>
        <v>0</v>
      </c>
      <c r="AF22">
        <f t="shared" si="4"/>
        <v>0</v>
      </c>
      <c r="AG22">
        <f t="shared" si="5"/>
        <v>-9.7198492472541638</v>
      </c>
      <c r="AH22">
        <f t="shared" si="6"/>
        <v>-695.65448506544965</v>
      </c>
      <c r="AI22">
        <f t="shared" si="7"/>
        <v>-705.37433431270381</v>
      </c>
      <c r="AJ22">
        <f t="shared" si="8"/>
        <v>63.860255721769136</v>
      </c>
      <c r="AK22">
        <f t="shared" si="30"/>
        <v>46.924441110725816</v>
      </c>
      <c r="AL22">
        <f t="shared" si="9"/>
        <v>-594.58963748020881</v>
      </c>
      <c r="AN22">
        <f t="shared" si="10"/>
        <v>0</v>
      </c>
      <c r="AO22">
        <f t="shared" si="11"/>
        <v>0</v>
      </c>
      <c r="AP22">
        <f t="shared" si="12"/>
        <v>-2.8867650605734156</v>
      </c>
      <c r="AQ22">
        <f t="shared" si="13"/>
        <v>-206.60722307863372</v>
      </c>
      <c r="AR22">
        <f t="shared" si="14"/>
        <v>-209.49398813920712</v>
      </c>
      <c r="AS22">
        <f t="shared" si="15"/>
        <v>18.966297757032091</v>
      </c>
      <c r="AT22">
        <f t="shared" si="16"/>
        <v>13.936413378391151</v>
      </c>
      <c r="AU22">
        <f t="shared" si="17"/>
        <v>-176.59127700378389</v>
      </c>
      <c r="AW22">
        <v>19</v>
      </c>
      <c r="AX22">
        <f>IF(Z22&gt;0, (R22*SUMPRODUCT(K22:$K$98, X22:$X$98)-K22*$AZ$3)/Z22, 0)</f>
        <v>2791.5002650893471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1.019566E-2</v>
      </c>
      <c r="Q23" s="5">
        <f t="shared" si="29"/>
        <v>12.5</v>
      </c>
      <c r="R23">
        <f t="shared" si="0"/>
        <v>100000</v>
      </c>
      <c r="S23">
        <f t="shared" si="1"/>
        <v>2832.4124432944818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2170.6369400270792</v>
      </c>
      <c r="AC23">
        <f t="shared" si="2"/>
        <v>2157.9698299424099</v>
      </c>
      <c r="AE23">
        <f t="shared" si="3"/>
        <v>0</v>
      </c>
      <c r="AF23">
        <f t="shared" si="4"/>
        <v>0</v>
      </c>
      <c r="AG23">
        <f t="shared" si="5"/>
        <v>-9.5235504766053634</v>
      </c>
      <c r="AH23">
        <f t="shared" si="6"/>
        <v>-792.80222541007527</v>
      </c>
      <c r="AI23">
        <f t="shared" si="7"/>
        <v>-802.32577588668062</v>
      </c>
      <c r="AJ23">
        <f t="shared" si="8"/>
        <v>12.667110084669275</v>
      </c>
      <c r="AK23">
        <f t="shared" si="30"/>
        <v>151.94458580189556</v>
      </c>
      <c r="AL23">
        <f t="shared" si="9"/>
        <v>-637.71408000011581</v>
      </c>
      <c r="AN23">
        <f t="shared" si="10"/>
        <v>0</v>
      </c>
      <c r="AO23">
        <f t="shared" si="11"/>
        <v>0</v>
      </c>
      <c r="AP23">
        <f t="shared" si="12"/>
        <v>-2.525415120455532</v>
      </c>
      <c r="AQ23">
        <f t="shared" si="13"/>
        <v>-210.23196469632828</v>
      </c>
      <c r="AR23">
        <f t="shared" si="14"/>
        <v>-212.75737981678381</v>
      </c>
      <c r="AS23">
        <f t="shared" si="15"/>
        <v>3.3590110556857322</v>
      </c>
      <c r="AT23">
        <f t="shared" si="16"/>
        <v>40.292027159206782</v>
      </c>
      <c r="AU23">
        <f t="shared" si="17"/>
        <v>-169.1063416018913</v>
      </c>
      <c r="AW23">
        <v>20</v>
      </c>
      <c r="AX23">
        <f>IF(Z23&gt;0, (R23*SUMPRODUCT(K23:$K$98, X23:$X$98)-K23*$AZ$3)/Z23, 0)</f>
        <v>2832.4124432944818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1.1804551E-2</v>
      </c>
      <c r="Q24" s="5">
        <f t="shared" si="29"/>
        <v>12.5</v>
      </c>
      <c r="R24">
        <f t="shared" si="0"/>
        <v>100000</v>
      </c>
      <c r="S24">
        <f t="shared" si="1"/>
        <v>2845.8067750338068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2157.9698299424099</v>
      </c>
      <c r="AC24">
        <f t="shared" si="2"/>
        <v>2120.8986804192646</v>
      </c>
      <c r="AE24">
        <f t="shared" si="3"/>
        <v>0</v>
      </c>
      <c r="AF24">
        <f t="shared" si="4"/>
        <v>0</v>
      </c>
      <c r="AG24">
        <f t="shared" si="5"/>
        <v>-9.3158937345371484</v>
      </c>
      <c r="AH24">
        <f t="shared" si="6"/>
        <v>-899.3698984172986</v>
      </c>
      <c r="AI24">
        <f t="shared" si="7"/>
        <v>-908.6857921518357</v>
      </c>
      <c r="AJ24">
        <f t="shared" si="8"/>
        <v>37.071149523145323</v>
      </c>
      <c r="AK24">
        <f t="shared" si="30"/>
        <v>151.05788809596871</v>
      </c>
      <c r="AL24">
        <f t="shared" si="9"/>
        <v>-720.5567545327217</v>
      </c>
      <c r="AN24">
        <f t="shared" si="10"/>
        <v>0</v>
      </c>
      <c r="AO24">
        <f t="shared" si="11"/>
        <v>0</v>
      </c>
      <c r="AP24">
        <f t="shared" si="12"/>
        <v>-2.2056692657726682</v>
      </c>
      <c r="AQ24">
        <f t="shared" si="13"/>
        <v>-212.93851132563194</v>
      </c>
      <c r="AR24">
        <f t="shared" si="14"/>
        <v>-215.14418059140459</v>
      </c>
      <c r="AS24">
        <f t="shared" si="15"/>
        <v>8.7771176314440051</v>
      </c>
      <c r="AT24">
        <f t="shared" si="16"/>
        <v>35.765086058311404</v>
      </c>
      <c r="AU24">
        <f t="shared" si="17"/>
        <v>-170.60197690164918</v>
      </c>
      <c r="AW24">
        <v>21</v>
      </c>
      <c r="AX24">
        <f>IF(Z24&gt;0, (R24*SUMPRODUCT(K24:$K$98, X24:$X$98)-K24*$AZ$3)/Z24, 0)</f>
        <v>2845.8067750338068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1.3628751999999999E-2</v>
      </c>
      <c r="Q25" s="5">
        <f t="shared" si="29"/>
        <v>12.5</v>
      </c>
      <c r="R25">
        <f t="shared" si="0"/>
        <v>100000</v>
      </c>
      <c r="S25">
        <f t="shared" si="1"/>
        <v>2834.5151925409832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2120.8986804192646</v>
      </c>
      <c r="AC25">
        <f t="shared" si="2"/>
        <v>2062.5680397839737</v>
      </c>
      <c r="AE25">
        <f t="shared" si="3"/>
        <v>0</v>
      </c>
      <c r="AF25">
        <f t="shared" si="4"/>
        <v>0</v>
      </c>
      <c r="AG25">
        <f t="shared" si="5"/>
        <v>-9.0957707918254158</v>
      </c>
      <c r="AH25">
        <f t="shared" si="6"/>
        <v>-1015.7120429308849</v>
      </c>
      <c r="AI25">
        <f t="shared" si="7"/>
        <v>-1024.8078137227103</v>
      </c>
      <c r="AJ25">
        <f t="shared" si="8"/>
        <v>58.33064063529082</v>
      </c>
      <c r="AK25">
        <f t="shared" si="30"/>
        <v>148.46290762934854</v>
      </c>
      <c r="AL25">
        <f t="shared" si="9"/>
        <v>-818.01426545807089</v>
      </c>
      <c r="AN25">
        <f t="shared" si="10"/>
        <v>0</v>
      </c>
      <c r="AO25">
        <f t="shared" si="11"/>
        <v>0</v>
      </c>
      <c r="AP25">
        <f t="shared" si="12"/>
        <v>-1.9228143336586636</v>
      </c>
      <c r="AQ25">
        <f t="shared" si="13"/>
        <v>-214.71799583741267</v>
      </c>
      <c r="AR25">
        <f t="shared" si="14"/>
        <v>-216.64081017107134</v>
      </c>
      <c r="AS25">
        <f t="shared" si="15"/>
        <v>12.330894706123161</v>
      </c>
      <c r="AT25">
        <f t="shared" si="16"/>
        <v>31.384542700098503</v>
      </c>
      <c r="AU25">
        <f t="shared" si="17"/>
        <v>-172.92537276484967</v>
      </c>
      <c r="AW25">
        <v>22</v>
      </c>
      <c r="AX25">
        <f>IF(Z25&gt;0, (R25*SUMPRODUCT(K25:$K$98, X25:$X$98)-K25*$AZ$3)/Z25, 0)</f>
        <v>2834.5151925409832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1.5530428000000001E-2</v>
      </c>
      <c r="Q26" s="5">
        <f t="shared" si="29"/>
        <v>12.5</v>
      </c>
      <c r="R26">
        <f t="shared" si="0"/>
        <v>100000</v>
      </c>
      <c r="S26">
        <f t="shared" si="1"/>
        <v>2800.6447283274751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2062.5680397839737</v>
      </c>
      <c r="AC26">
        <f t="shared" si="2"/>
        <v>1985.8927856343655</v>
      </c>
      <c r="AE26">
        <f t="shared" si="3"/>
        <v>0</v>
      </c>
      <c r="AF26">
        <f t="shared" si="4"/>
        <v>0</v>
      </c>
      <c r="AG26">
        <f t="shared" si="5"/>
        <v>-8.8635518705202152</v>
      </c>
      <c r="AH26">
        <f t="shared" si="6"/>
        <v>-1130.0897070955809</v>
      </c>
      <c r="AI26">
        <f t="shared" si="7"/>
        <v>-1138.9532589661012</v>
      </c>
      <c r="AJ26">
        <f t="shared" si="8"/>
        <v>76.675254149608236</v>
      </c>
      <c r="AK26">
        <f t="shared" si="30"/>
        <v>144.37976278487818</v>
      </c>
      <c r="AL26">
        <f t="shared" si="9"/>
        <v>-917.89824203161481</v>
      </c>
      <c r="AN26">
        <f t="shared" si="10"/>
        <v>0</v>
      </c>
      <c r="AO26">
        <f t="shared" si="11"/>
        <v>0</v>
      </c>
      <c r="AP26">
        <f t="shared" si="12"/>
        <v>-1.672967911389128</v>
      </c>
      <c r="AQ26">
        <f t="shared" si="13"/>
        <v>-213.30092547324182</v>
      </c>
      <c r="AR26">
        <f t="shared" si="14"/>
        <v>-214.97389338463097</v>
      </c>
      <c r="AS26">
        <f t="shared" si="15"/>
        <v>14.472216292493135</v>
      </c>
      <c r="AT26">
        <f t="shared" si="16"/>
        <v>27.251232205955255</v>
      </c>
      <c r="AU26">
        <f t="shared" si="17"/>
        <v>-173.25044488618258</v>
      </c>
      <c r="AW26">
        <v>23</v>
      </c>
      <c r="AX26">
        <f>IF(Z26&gt;0, (R26*SUMPRODUCT(K26:$K$98, X26:$X$98)-K26*$AZ$3)/Z26, 0)</f>
        <v>2800.6447283274751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1.7564712E-2</v>
      </c>
      <c r="Q27" s="5">
        <f t="shared" si="29"/>
        <v>12.5</v>
      </c>
      <c r="R27">
        <f t="shared" si="0"/>
        <v>100000</v>
      </c>
      <c r="S27">
        <f t="shared" si="1"/>
        <v>2749.4395854147901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1985.8927856343655</v>
      </c>
      <c r="AC27">
        <f t="shared" si="2"/>
        <v>1895.8443080966626</v>
      </c>
      <c r="AE27">
        <f t="shared" si="3"/>
        <v>0</v>
      </c>
      <c r="AF27">
        <f t="shared" si="4"/>
        <v>0</v>
      </c>
      <c r="AG27">
        <f t="shared" si="5"/>
        <v>-8.6192306159122634</v>
      </c>
      <c r="AH27">
        <f t="shared" si="6"/>
        <v>-1245.4858872219909</v>
      </c>
      <c r="AI27">
        <f t="shared" si="7"/>
        <v>-1254.1051178379032</v>
      </c>
      <c r="AJ27">
        <f t="shared" si="8"/>
        <v>90.048477537702865</v>
      </c>
      <c r="AK27">
        <f t="shared" si="30"/>
        <v>139.01249499440559</v>
      </c>
      <c r="AL27">
        <f t="shared" si="9"/>
        <v>-1025.0441453057947</v>
      </c>
      <c r="AN27">
        <f t="shared" si="10"/>
        <v>0</v>
      </c>
      <c r="AO27">
        <f t="shared" si="11"/>
        <v>0</v>
      </c>
      <c r="AP27">
        <f t="shared" si="12"/>
        <v>-1.4525473506486115</v>
      </c>
      <c r="AQ27">
        <f t="shared" si="13"/>
        <v>-209.89428249136822</v>
      </c>
      <c r="AR27">
        <f t="shared" si="14"/>
        <v>-211.34682984201683</v>
      </c>
      <c r="AS27">
        <f t="shared" si="15"/>
        <v>15.175330990199686</v>
      </c>
      <c r="AT27">
        <f t="shared" si="16"/>
        <v>23.426943808464934</v>
      </c>
      <c r="AU27">
        <f t="shared" si="17"/>
        <v>-172.74455504335219</v>
      </c>
      <c r="AW27">
        <v>24</v>
      </c>
      <c r="AX27">
        <f>IF(Z27&gt;0, (R27*SUMPRODUCT(K27:$K$98, X27:$X$98)-K27*$AZ$3)/Z27, 0)</f>
        <v>2749.4395854147901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1.9807176999999999E-2</v>
      </c>
      <c r="Q28" s="5">
        <f t="shared" si="29"/>
        <v>12.5</v>
      </c>
      <c r="R28">
        <f t="shared" si="0"/>
        <v>100000</v>
      </c>
      <c r="S28">
        <f t="shared" si="1"/>
        <v>2684.658356203433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1895.8443080966626</v>
      </c>
      <c r="AC28">
        <f t="shared" si="2"/>
        <v>1795.996854119169</v>
      </c>
      <c r="AE28">
        <f t="shared" si="3"/>
        <v>0</v>
      </c>
      <c r="AF28">
        <f t="shared" si="4"/>
        <v>0</v>
      </c>
      <c r="AG28">
        <f t="shared" si="5"/>
        <v>-8.362315683339947</v>
      </c>
      <c r="AH28">
        <f t="shared" si="6"/>
        <v>-1365.7810113055459</v>
      </c>
      <c r="AI28">
        <f t="shared" si="7"/>
        <v>-1374.143326988886</v>
      </c>
      <c r="AJ28">
        <f t="shared" si="8"/>
        <v>99.847453977493615</v>
      </c>
      <c r="AK28">
        <f t="shared" si="30"/>
        <v>132.70910156676641</v>
      </c>
      <c r="AL28">
        <f t="shared" si="9"/>
        <v>-1141.586771444626</v>
      </c>
      <c r="AN28">
        <f t="shared" si="10"/>
        <v>0</v>
      </c>
      <c r="AO28">
        <f t="shared" si="11"/>
        <v>0</v>
      </c>
      <c r="AP28">
        <f t="shared" si="12"/>
        <v>-1.2582598345240601</v>
      </c>
      <c r="AQ28">
        <f t="shared" si="13"/>
        <v>-205.50616053698656</v>
      </c>
      <c r="AR28">
        <f t="shared" si="14"/>
        <v>-206.76442037151062</v>
      </c>
      <c r="AS28">
        <f t="shared" si="15"/>
        <v>15.023833789205984</v>
      </c>
      <c r="AT28">
        <f t="shared" si="16"/>
        <v>19.968455927813359</v>
      </c>
      <c r="AU28">
        <f t="shared" si="17"/>
        <v>-171.77213065449132</v>
      </c>
      <c r="AW28">
        <v>25</v>
      </c>
      <c r="AX28">
        <f>IF(Z28&gt;0, (R28*SUMPRODUCT(K28:$K$98, X28:$X$98)-K28*$AZ$3)/Z28, 0)</f>
        <v>2684.658356203433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2.2489294999999999E-2</v>
      </c>
      <c r="Q29" s="5">
        <f t="shared" si="29"/>
        <v>12.5</v>
      </c>
      <c r="R29">
        <f t="shared" si="0"/>
        <v>100000</v>
      </c>
      <c r="S29">
        <f t="shared" si="1"/>
        <v>2609.1089360929736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1795.996854119169</v>
      </c>
      <c r="AC29">
        <f t="shared" si="2"/>
        <v>1688.7467904695714</v>
      </c>
      <c r="AE29">
        <f t="shared" si="3"/>
        <v>0</v>
      </c>
      <c r="AF29">
        <f t="shared" si="4"/>
        <v>0</v>
      </c>
      <c r="AG29">
        <f t="shared" si="5"/>
        <v>-8.0906299422207901</v>
      </c>
      <c r="AH29">
        <f t="shared" si="6"/>
        <v>-1504.5006742860692</v>
      </c>
      <c r="AI29">
        <f t="shared" si="7"/>
        <v>-1512.59130422829</v>
      </c>
      <c r="AJ29">
        <f t="shared" si="8"/>
        <v>107.25006364959768</v>
      </c>
      <c r="AK29">
        <f t="shared" si="30"/>
        <v>125.71977978834184</v>
      </c>
      <c r="AL29">
        <f t="shared" si="9"/>
        <v>-1279.6214607903505</v>
      </c>
      <c r="AN29">
        <f t="shared" si="10"/>
        <v>0</v>
      </c>
      <c r="AO29">
        <f t="shared" si="11"/>
        <v>0</v>
      </c>
      <c r="AP29">
        <f t="shared" si="12"/>
        <v>-1.0869463031906756</v>
      </c>
      <c r="AQ29">
        <f t="shared" si="13"/>
        <v>-202.12411860901977</v>
      </c>
      <c r="AR29">
        <f t="shared" si="14"/>
        <v>-203.21106491221047</v>
      </c>
      <c r="AS29">
        <f t="shared" si="15"/>
        <v>14.40865062837076</v>
      </c>
      <c r="AT29">
        <f t="shared" si="16"/>
        <v>16.889988895150836</v>
      </c>
      <c r="AU29">
        <f t="shared" si="17"/>
        <v>-171.91242538868886</v>
      </c>
      <c r="AW29">
        <v>26</v>
      </c>
      <c r="AX29">
        <f>IF(Z29&gt;0, (R29*SUMPRODUCT(K29:$K$98, X29:$X$98)-K29*$AZ$3)/Z29, 0)</f>
        <v>2609.1089360929736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2.5348699999999998E-2</v>
      </c>
      <c r="Q30" s="5">
        <f t="shared" si="29"/>
        <v>12.5</v>
      </c>
      <c r="R30">
        <f t="shared" si="0"/>
        <v>100000</v>
      </c>
      <c r="S30">
        <f t="shared" si="1"/>
        <v>2521.5000262179983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1688.7467904695714</v>
      </c>
      <c r="AC30">
        <f t="shared" si="2"/>
        <v>1574.3513297957193</v>
      </c>
      <c r="AE30">
        <f t="shared" si="3"/>
        <v>0</v>
      </c>
      <c r="AF30">
        <f t="shared" si="4"/>
        <v>0</v>
      </c>
      <c r="AG30">
        <f t="shared" si="5"/>
        <v>-7.8046366915822087</v>
      </c>
      <c r="AH30">
        <f t="shared" si="6"/>
        <v>-1640.6956097309769</v>
      </c>
      <c r="AI30">
        <f t="shared" si="7"/>
        <v>-1648.500246422559</v>
      </c>
      <c r="AJ30">
        <f t="shared" si="8"/>
        <v>114.39546067385209</v>
      </c>
      <c r="AK30">
        <f t="shared" si="30"/>
        <v>118.21227533287001</v>
      </c>
      <c r="AL30">
        <f t="shared" si="9"/>
        <v>-1415.892510415837</v>
      </c>
      <c r="AN30">
        <f t="shared" si="10"/>
        <v>0</v>
      </c>
      <c r="AO30">
        <f t="shared" si="11"/>
        <v>0</v>
      </c>
      <c r="AP30">
        <f t="shared" si="12"/>
        <v>-0.93618228964560657</v>
      </c>
      <c r="AQ30">
        <f t="shared" si="13"/>
        <v>-196.80482682635341</v>
      </c>
      <c r="AR30">
        <f t="shared" si="14"/>
        <v>-197.74100911599902</v>
      </c>
      <c r="AS30">
        <f t="shared" si="15"/>
        <v>13.721971762531814</v>
      </c>
      <c r="AT30">
        <f t="shared" si="16"/>
        <v>14.179806563540074</v>
      </c>
      <c r="AU30">
        <f t="shared" si="17"/>
        <v>-169.83923078992714</v>
      </c>
      <c r="AW30">
        <v>27</v>
      </c>
      <c r="AX30">
        <f>IF(Z30&gt;0, (R30*SUMPRODUCT(K30:$K$98, X30:$X$98)-K30*$AZ$3)/Z30, 0)</f>
        <v>2521.5000262179983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2.8197647999999999E-2</v>
      </c>
      <c r="Q31" s="5">
        <f t="shared" si="29"/>
        <v>12.5</v>
      </c>
      <c r="R31">
        <f t="shared" si="0"/>
        <v>100000</v>
      </c>
      <c r="S31">
        <f t="shared" si="1"/>
        <v>2424.3525361912243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1574.3513297957193</v>
      </c>
      <c r="AC31">
        <f t="shared" si="2"/>
        <v>1455.8756618400525</v>
      </c>
      <c r="AE31">
        <f t="shared" si="3"/>
        <v>0</v>
      </c>
      <c r="AF31">
        <f t="shared" si="4"/>
        <v>0</v>
      </c>
      <c r="AG31">
        <f t="shared" si="5"/>
        <v>-7.5065179264692663</v>
      </c>
      <c r="AH31">
        <f t="shared" si="6"/>
        <v>-1760.5791855769576</v>
      </c>
      <c r="AI31">
        <f t="shared" si="7"/>
        <v>-1768.0857035034269</v>
      </c>
      <c r="AJ31">
        <f t="shared" si="8"/>
        <v>118.47566795566672</v>
      </c>
      <c r="AK31">
        <f t="shared" si="30"/>
        <v>110.20459308570035</v>
      </c>
      <c r="AL31">
        <f t="shared" si="9"/>
        <v>-1539.4054424620599</v>
      </c>
      <c r="AN31">
        <f t="shared" si="10"/>
        <v>0</v>
      </c>
      <c r="AO31">
        <f t="shared" si="11"/>
        <v>0</v>
      </c>
      <c r="AP31">
        <f t="shared" si="12"/>
        <v>-0.80394850721597266</v>
      </c>
      <c r="AQ31">
        <f t="shared" si="13"/>
        <v>-188.55813333757754</v>
      </c>
      <c r="AR31">
        <f t="shared" si="14"/>
        <v>-189.36208184479352</v>
      </c>
      <c r="AS31">
        <f t="shared" si="15"/>
        <v>12.688750939834778</v>
      </c>
      <c r="AT31">
        <f t="shared" si="16"/>
        <v>11.802918339431111</v>
      </c>
      <c r="AU31">
        <f t="shared" si="17"/>
        <v>-164.87041256552763</v>
      </c>
      <c r="AW31">
        <v>28</v>
      </c>
      <c r="AX31">
        <f>IF(Z31&gt;0, (R31*SUMPRODUCT(K31:$K$98, X31:$X$98)-K31*$AZ$3)/Z31, 0)</f>
        <v>2424.3525361912243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3.1331300999999999E-2</v>
      </c>
      <c r="Q32" s="5">
        <f t="shared" si="29"/>
        <v>12.5</v>
      </c>
      <c r="R32">
        <f t="shared" si="0"/>
        <v>100000</v>
      </c>
      <c r="S32">
        <f t="shared" si="1"/>
        <v>2322.8273715735081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1455.8756618400525</v>
      </c>
      <c r="AC32">
        <f t="shared" si="2"/>
        <v>1337.2542774941589</v>
      </c>
      <c r="AE32">
        <f t="shared" si="3"/>
        <v>0</v>
      </c>
      <c r="AF32">
        <f t="shared" si="4"/>
        <v>0</v>
      </c>
      <c r="AG32">
        <f t="shared" si="5"/>
        <v>-7.1962637745884699</v>
      </c>
      <c r="AH32">
        <f t="shared" si="6"/>
        <v>-1881.5117809288358</v>
      </c>
      <c r="AI32">
        <f t="shared" si="7"/>
        <v>-1888.7080447034243</v>
      </c>
      <c r="AJ32">
        <f t="shared" si="8"/>
        <v>118.6213843458936</v>
      </c>
      <c r="AK32">
        <f t="shared" si="30"/>
        <v>101.91129632880369</v>
      </c>
      <c r="AL32">
        <f t="shared" si="9"/>
        <v>-1668.175364028727</v>
      </c>
      <c r="AN32">
        <f t="shared" si="10"/>
        <v>0</v>
      </c>
      <c r="AO32">
        <f t="shared" si="11"/>
        <v>0</v>
      </c>
      <c r="AP32">
        <f t="shared" si="12"/>
        <v>-0.68814309774618632</v>
      </c>
      <c r="AQ32">
        <f t="shared" si="13"/>
        <v>-179.91966191488794</v>
      </c>
      <c r="AR32">
        <f t="shared" si="14"/>
        <v>-180.60780501263415</v>
      </c>
      <c r="AS32">
        <f t="shared" si="15"/>
        <v>11.343176047961395</v>
      </c>
      <c r="AT32">
        <f t="shared" si="16"/>
        <v>9.7452730121809612</v>
      </c>
      <c r="AU32">
        <f t="shared" si="17"/>
        <v>-159.51935595249176</v>
      </c>
      <c r="AW32">
        <v>29</v>
      </c>
      <c r="AX32">
        <f>IF(Z32&gt;0, (R32*SUMPRODUCT(K32:$K$98, X32:$X$98)-K32*$AZ$3)/Z32, 0)</f>
        <v>2322.8273715735081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3.466458E-2</v>
      </c>
      <c r="Q33" s="5">
        <f t="shared" si="29"/>
        <v>12.5</v>
      </c>
      <c r="R33">
        <f t="shared" si="0"/>
        <v>100000</v>
      </c>
      <c r="S33">
        <f t="shared" si="1"/>
        <v>2217.828223051627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1337.2542774941589</v>
      </c>
      <c r="AC33">
        <f t="shared" si="2"/>
        <v>1219.7781414647029</v>
      </c>
      <c r="AE33">
        <f t="shared" si="3"/>
        <v>0</v>
      </c>
      <c r="AF33">
        <f t="shared" si="4"/>
        <v>0</v>
      </c>
      <c r="AG33">
        <f t="shared" si="5"/>
        <v>-6.8748456755272604</v>
      </c>
      <c r="AH33">
        <f t="shared" si="6"/>
        <v>-1995.6436905225919</v>
      </c>
      <c r="AI33">
        <f t="shared" si="7"/>
        <v>-2002.5185361981191</v>
      </c>
      <c r="AJ33">
        <f t="shared" si="8"/>
        <v>117.47613602945603</v>
      </c>
      <c r="AK33">
        <f t="shared" si="30"/>
        <v>93.607799424591136</v>
      </c>
      <c r="AL33">
        <f t="shared" si="9"/>
        <v>-1791.434600744072</v>
      </c>
      <c r="AN33">
        <f t="shared" si="10"/>
        <v>0</v>
      </c>
      <c r="AO33">
        <f t="shared" si="11"/>
        <v>0</v>
      </c>
      <c r="AP33">
        <f t="shared" si="12"/>
        <v>-0.58697096009415517</v>
      </c>
      <c r="AQ33">
        <f t="shared" si="13"/>
        <v>-170.38708188050353</v>
      </c>
      <c r="AR33">
        <f t="shared" si="14"/>
        <v>-170.97405284059766</v>
      </c>
      <c r="AS33">
        <f t="shared" si="15"/>
        <v>10.030055016191026</v>
      </c>
      <c r="AT33">
        <f t="shared" si="16"/>
        <v>7.9921881150211274</v>
      </c>
      <c r="AU33">
        <f t="shared" si="17"/>
        <v>-152.95180970938551</v>
      </c>
      <c r="AW33">
        <v>30</v>
      </c>
      <c r="AX33">
        <f>IF(Z33&gt;0, (R33*SUMPRODUCT(K33:$K$98, X33:$X$98)-K33*$AZ$3)/Z33, 0)</f>
        <v>2217.828223051627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3.8375247000000001E-2</v>
      </c>
      <c r="Q34" s="5">
        <f t="shared" si="29"/>
        <v>12.5</v>
      </c>
      <c r="R34">
        <f t="shared" si="0"/>
        <v>100000</v>
      </c>
      <c r="S34">
        <f t="shared" si="1"/>
        <v>2111.5447070109008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1219.7781414647029</v>
      </c>
      <c r="AC34">
        <f t="shared" si="2"/>
        <v>1105.1442076961926</v>
      </c>
      <c r="AE34">
        <f t="shared" si="3"/>
        <v>0</v>
      </c>
      <c r="AF34">
        <f t="shared" si="4"/>
        <v>0</v>
      </c>
      <c r="AG34">
        <f t="shared" si="5"/>
        <v>-6.5422733178867469</v>
      </c>
      <c r="AH34">
        <f t="shared" si="6"/>
        <v>-2110.591207081924</v>
      </c>
      <c r="AI34">
        <f t="shared" si="7"/>
        <v>-2117.1334803998107</v>
      </c>
      <c r="AJ34">
        <f t="shared" si="8"/>
        <v>114.63393376851036</v>
      </c>
      <c r="AK34">
        <f t="shared" si="30"/>
        <v>85.384469902529219</v>
      </c>
      <c r="AL34">
        <f t="shared" si="9"/>
        <v>-1917.1150767287711</v>
      </c>
      <c r="AN34">
        <f t="shared" si="10"/>
        <v>0</v>
      </c>
      <c r="AO34">
        <f t="shared" si="11"/>
        <v>0</v>
      </c>
      <c r="AP34">
        <f t="shared" si="12"/>
        <v>-0.49872865617658324</v>
      </c>
      <c r="AQ34">
        <f t="shared" si="13"/>
        <v>-160.89396839600249</v>
      </c>
      <c r="AR34">
        <f t="shared" si="14"/>
        <v>-161.39269705217907</v>
      </c>
      <c r="AS34">
        <f t="shared" si="15"/>
        <v>8.7387403372917767</v>
      </c>
      <c r="AT34">
        <f t="shared" si="16"/>
        <v>6.5090038070426388</v>
      </c>
      <c r="AU34">
        <f t="shared" si="17"/>
        <v>-146.14495290784467</v>
      </c>
      <c r="AW34">
        <v>31</v>
      </c>
      <c r="AX34">
        <f>IF(Z34&gt;0, (R34*SUMPRODUCT(K34:$K$98, X34:$X$98)-K34*$AZ$3)/Z34, 0)</f>
        <v>2111.5447070109008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4.2655799000000001E-2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2004.8087455825928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1105.1442076961926</v>
      </c>
      <c r="AC35">
        <f t="shared" ref="AC35:AC66" si="33">S35*Z35</f>
        <v>994.02983582875549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-6.1977846890570394</v>
      </c>
      <c r="AH35">
        <f t="shared" ref="AH35:AH66" si="37">-X35*R35</f>
        <v>-2232.5271652067217</v>
      </c>
      <c r="AI35">
        <f t="shared" ref="AI35:AI66" si="38">SUM(AE35:AH35)</f>
        <v>-2238.724949895779</v>
      </c>
      <c r="AJ35">
        <f t="shared" ref="AJ35:AJ66" si="39">AB35-AC35</f>
        <v>111.11437186743706</v>
      </c>
      <c r="AK35">
        <f t="shared" si="30"/>
        <v>77.360094538733492</v>
      </c>
      <c r="AL35">
        <f t="shared" ref="AL35:AL66" si="40">SUM(AI35:AK35)</f>
        <v>-2050.2504834896085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-0.42184616098340083</v>
      </c>
      <c r="AQ35">
        <f t="shared" ref="AQ35:AQ66" si="44">AH35*$K35</f>
        <v>-151.95478081006033</v>
      </c>
      <c r="AR35">
        <f t="shared" ref="AR35:AR66" si="45">AI35*$K35</f>
        <v>-152.37662697104375</v>
      </c>
      <c r="AS35">
        <f t="shared" ref="AS35:AS66" si="46">AJ35*$K35</f>
        <v>7.5628911867688373</v>
      </c>
      <c r="AT35">
        <f t="shared" ref="AT35:AT66" si="47">AK35*$K35</f>
        <v>5.26543927092162</v>
      </c>
      <c r="AU35">
        <f t="shared" ref="AU35:AU66" si="48">AL35*$K35</f>
        <v>-139.54829651335328</v>
      </c>
      <c r="AW35">
        <v>32</v>
      </c>
      <c r="AX35">
        <f>IF(Z35&gt;0, (R35*SUMPRODUCT(K35:$K$98, X35:$X$98)-K35*$AZ$3)/Z35, 0)</f>
        <v>2004.8087455825928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4.7231987000000003E-2</v>
      </c>
      <c r="Q36" s="5">
        <f t="shared" si="29"/>
        <v>12.5</v>
      </c>
      <c r="R36">
        <f t="shared" si="31"/>
        <v>100000</v>
      </c>
      <c r="S36">
        <f t="shared" si="32"/>
        <v>1896.5215299232088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994.02983582875549</v>
      </c>
      <c r="AC36">
        <f t="shared" si="33"/>
        <v>886.52112334777098</v>
      </c>
      <c r="AE36">
        <f t="shared" si="34"/>
        <v>0</v>
      </c>
      <c r="AF36">
        <f t="shared" si="35"/>
        <v>0</v>
      </c>
      <c r="AG36">
        <f t="shared" si="36"/>
        <v>-5.8430731563041283</v>
      </c>
      <c r="AH36">
        <f t="shared" si="37"/>
        <v>-2341.8694868987291</v>
      </c>
      <c r="AI36">
        <f t="shared" si="38"/>
        <v>-2347.712560055033</v>
      </c>
      <c r="AJ36">
        <f t="shared" si="39"/>
        <v>107.50871248098451</v>
      </c>
      <c r="AK36">
        <f t="shared" si="30"/>
        <v>69.582088508012887</v>
      </c>
      <c r="AL36">
        <f t="shared" si="40"/>
        <v>-2170.6217590660353</v>
      </c>
      <c r="AN36">
        <f t="shared" si="41"/>
        <v>0</v>
      </c>
      <c r="AO36">
        <f t="shared" si="42"/>
        <v>0</v>
      </c>
      <c r="AP36">
        <f t="shared" si="43"/>
        <v>-0.35509202409107049</v>
      </c>
      <c r="AQ36">
        <f t="shared" si="44"/>
        <v>-142.31880279691353</v>
      </c>
      <c r="AR36">
        <f t="shared" si="45"/>
        <v>-142.67389482100458</v>
      </c>
      <c r="AS36">
        <f t="shared" si="46"/>
        <v>6.5334602701508109</v>
      </c>
      <c r="AT36">
        <f t="shared" si="47"/>
        <v>4.2286043641498221</v>
      </c>
      <c r="AU36">
        <f t="shared" si="48"/>
        <v>-131.91183018670395</v>
      </c>
      <c r="AW36">
        <v>33</v>
      </c>
      <c r="AX36">
        <f>IF(Z36&gt;0, (R36*SUMPRODUCT(K36:$K$98, X36:$X$98)-K36*$AZ$3)/Z36, 0)</f>
        <v>1896.5215299232088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31"/>
        <v>100000</v>
      </c>
      <c r="S37">
        <f t="shared" si="32"/>
        <v>1787.9770351878115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886.52112334777098</v>
      </c>
      <c r="AC37">
        <f t="shared" si="33"/>
        <v>783.88631013038957</v>
      </c>
      <c r="AE37">
        <f t="shared" si="34"/>
        <v>0</v>
      </c>
      <c r="AF37">
        <f t="shared" si="35"/>
        <v>0</v>
      </c>
      <c r="AG37">
        <f t="shared" si="36"/>
        <v>-5.4802599159785155</v>
      </c>
      <c r="AH37">
        <f t="shared" si="37"/>
        <v>-2435.0600701005774</v>
      </c>
      <c r="AI37">
        <f t="shared" si="38"/>
        <v>-2440.5403300165558</v>
      </c>
      <c r="AJ37">
        <f t="shared" si="39"/>
        <v>102.63481321738141</v>
      </c>
      <c r="AK37">
        <f t="shared" si="30"/>
        <v>62.056478634343975</v>
      </c>
      <c r="AL37">
        <f t="shared" si="40"/>
        <v>-2275.8490381648307</v>
      </c>
      <c r="AN37">
        <f t="shared" si="41"/>
        <v>0</v>
      </c>
      <c r="AO37">
        <f t="shared" si="42"/>
        <v>0</v>
      </c>
      <c r="AP37">
        <f t="shared" si="43"/>
        <v>-0.29736012290198799</v>
      </c>
      <c r="AQ37">
        <f t="shared" si="44"/>
        <v>-132.12690142809458</v>
      </c>
      <c r="AR37">
        <f t="shared" si="45"/>
        <v>-132.42426155099656</v>
      </c>
      <c r="AS37">
        <f t="shared" si="46"/>
        <v>5.5689878108443285</v>
      </c>
      <c r="AT37">
        <f t="shared" si="47"/>
        <v>3.3671983439636293</v>
      </c>
      <c r="AU37">
        <f t="shared" si="48"/>
        <v>-123.48807539618862</v>
      </c>
      <c r="AW37">
        <v>34</v>
      </c>
      <c r="AX37">
        <f>IF(Z37&gt;0, (R37*SUMPRODUCT(K37:$K$98, X37:$X$98)-K37*$AZ$3)/Z37, 0)</f>
        <v>1787.9770351878115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5.7568810999999998E-2</v>
      </c>
      <c r="Q38" s="5">
        <f t="shared" si="60"/>
        <v>12.5</v>
      </c>
      <c r="R38">
        <f t="shared" si="31"/>
        <v>100000</v>
      </c>
      <c r="S38">
        <f t="shared" si="32"/>
        <v>1681.0083484303252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783.88631013038957</v>
      </c>
      <c r="AC38">
        <f t="shared" si="33"/>
        <v>687.19154225544889</v>
      </c>
      <c r="AE38">
        <f t="shared" si="34"/>
        <v>0</v>
      </c>
      <c r="AF38">
        <f t="shared" si="35"/>
        <v>0</v>
      </c>
      <c r="AG38">
        <f t="shared" si="36"/>
        <v>-5.1099652694848867</v>
      </c>
      <c r="AH38">
        <f t="shared" si="37"/>
        <v>-2523.936378670744</v>
      </c>
      <c r="AI38">
        <f t="shared" si="38"/>
        <v>-2529.0463439402288</v>
      </c>
      <c r="AJ38">
        <f t="shared" si="39"/>
        <v>96.69476787494068</v>
      </c>
      <c r="AK38">
        <f t="shared" si="30"/>
        <v>54.872041709127274</v>
      </c>
      <c r="AL38">
        <f t="shared" si="40"/>
        <v>-2377.4795343561609</v>
      </c>
      <c r="AN38">
        <f t="shared" si="41"/>
        <v>0</v>
      </c>
      <c r="AO38">
        <f t="shared" si="42"/>
        <v>0</v>
      </c>
      <c r="AP38">
        <f t="shared" si="43"/>
        <v>-0.24756058299882747</v>
      </c>
      <c r="AQ38">
        <f t="shared" si="44"/>
        <v>-122.2762051020094</v>
      </c>
      <c r="AR38">
        <f t="shared" si="45"/>
        <v>-122.52376568500821</v>
      </c>
      <c r="AS38">
        <f t="shared" si="46"/>
        <v>4.684535382462526</v>
      </c>
      <c r="AT38">
        <f t="shared" si="47"/>
        <v>2.6583653546468984</v>
      </c>
      <c r="AU38">
        <f t="shared" si="48"/>
        <v>-115.1808649478988</v>
      </c>
      <c r="AW38">
        <v>35</v>
      </c>
      <c r="AX38">
        <f>IF(Z38&gt;0, (R38*SUMPRODUCT(K38:$K$98, X38:$X$98)-K38*$AZ$3)/Z38, 0)</f>
        <v>1681.0083484303252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6.3742958000000002E-2</v>
      </c>
      <c r="Q39" s="5">
        <f t="shared" si="60"/>
        <v>12.5</v>
      </c>
      <c r="R39">
        <f t="shared" si="31"/>
        <v>100000</v>
      </c>
      <c r="S39">
        <f t="shared" si="32"/>
        <v>1575.4631304868428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687.19154225544889</v>
      </c>
      <c r="AC39">
        <f t="shared" si="33"/>
        <v>596.55117068304094</v>
      </c>
      <c r="AE39">
        <f t="shared" si="34"/>
        <v>0</v>
      </c>
      <c r="AF39">
        <f t="shared" si="35"/>
        <v>0</v>
      </c>
      <c r="AG39">
        <f t="shared" si="36"/>
        <v>-4.7331413152358035</v>
      </c>
      <c r="AH39">
        <f t="shared" si="37"/>
        <v>-2605.7944124338705</v>
      </c>
      <c r="AI39">
        <f t="shared" si="38"/>
        <v>-2610.5275537491066</v>
      </c>
      <c r="AJ39">
        <f t="shared" si="39"/>
        <v>90.640371572407958</v>
      </c>
      <c r="AK39">
        <f t="shared" si="30"/>
        <v>48.10340795788143</v>
      </c>
      <c r="AL39">
        <f t="shared" si="40"/>
        <v>-2471.7837742188176</v>
      </c>
      <c r="AN39">
        <f t="shared" si="41"/>
        <v>0</v>
      </c>
      <c r="AO39">
        <f t="shared" si="42"/>
        <v>0</v>
      </c>
      <c r="AP39">
        <f t="shared" si="43"/>
        <v>-0.20473636903954409</v>
      </c>
      <c r="AQ39">
        <f t="shared" si="44"/>
        <v>-112.7160274610698</v>
      </c>
      <c r="AR39">
        <f t="shared" si="45"/>
        <v>-112.92076383010935</v>
      </c>
      <c r="AS39">
        <f t="shared" si="46"/>
        <v>3.9207324117694116</v>
      </c>
      <c r="AT39">
        <f t="shared" si="47"/>
        <v>2.0807570338165373</v>
      </c>
      <c r="AU39">
        <f t="shared" si="48"/>
        <v>-106.91927438452342</v>
      </c>
      <c r="AW39">
        <v>36</v>
      </c>
      <c r="AX39">
        <f>IF(Z39&gt;0, (R39*SUMPRODUCT(K39:$K$98, X39:$X$98)-K39*$AZ$3)/Z39, 0)</f>
        <v>1575.4631304868428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7.0809242999999994E-2</v>
      </c>
      <c r="Q40" s="5">
        <f t="shared" si="60"/>
        <v>12.5</v>
      </c>
      <c r="R40">
        <f t="shared" si="31"/>
        <v>100000</v>
      </c>
      <c r="S40">
        <f t="shared" si="32"/>
        <v>1471.2751994999442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596.55117068304094</v>
      </c>
      <c r="AC40">
        <f t="shared" si="33"/>
        <v>512.08142315911516</v>
      </c>
      <c r="AE40">
        <f t="shared" si="34"/>
        <v>0</v>
      </c>
      <c r="AF40">
        <f t="shared" si="35"/>
        <v>0</v>
      </c>
      <c r="AG40">
        <f t="shared" si="36"/>
        <v>-4.3506597485395746</v>
      </c>
      <c r="AH40">
        <f t="shared" si="37"/>
        <v>-2681.201228350973</v>
      </c>
      <c r="AI40">
        <f t="shared" si="38"/>
        <v>-2685.5518880995128</v>
      </c>
      <c r="AJ40">
        <f t="shared" si="39"/>
        <v>84.469747523925776</v>
      </c>
      <c r="AK40">
        <f t="shared" ref="AK40:AK71" si="61">G40*SUM(AB40:AB40, AE40:AF40)</f>
        <v>41.758581947812871</v>
      </c>
      <c r="AL40">
        <f t="shared" si="40"/>
        <v>-2559.3235586277742</v>
      </c>
      <c r="AN40">
        <f t="shared" si="41"/>
        <v>0</v>
      </c>
      <c r="AO40">
        <f t="shared" si="42"/>
        <v>0</v>
      </c>
      <c r="AP40">
        <f t="shared" si="43"/>
        <v>-0.16802837325258027</v>
      </c>
      <c r="AQ40">
        <f t="shared" si="44"/>
        <v>-103.55162361613395</v>
      </c>
      <c r="AR40">
        <f t="shared" si="45"/>
        <v>-103.71965198938653</v>
      </c>
      <c r="AS40">
        <f t="shared" si="46"/>
        <v>3.2623360790891121</v>
      </c>
      <c r="AT40">
        <f t="shared" si="47"/>
        <v>1.6127730044577484</v>
      </c>
      <c r="AU40">
        <f t="shared" si="48"/>
        <v>-98.844542905839674</v>
      </c>
      <c r="AW40">
        <v>37</v>
      </c>
      <c r="AX40">
        <f>IF(Z40&gt;0, (R40*SUMPRODUCT(K40:$K$98, X40:$X$98)-K40*$AZ$3)/Z40, 0)</f>
        <v>1471.2751994999442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7.8963489999999997E-2</v>
      </c>
      <c r="Q41" s="5">
        <f t="shared" si="60"/>
        <v>12.5</v>
      </c>
      <c r="R41">
        <f t="shared" si="31"/>
        <v>100000</v>
      </c>
      <c r="S41">
        <f t="shared" si="32"/>
        <v>1367.9124150285777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512.08142315911516</v>
      </c>
      <c r="AC41">
        <f t="shared" si="33"/>
        <v>433.74969234400294</v>
      </c>
      <c r="AE41">
        <f t="shared" si="34"/>
        <v>0</v>
      </c>
      <c r="AF41">
        <f t="shared" si="35"/>
        <v>0</v>
      </c>
      <c r="AG41">
        <f t="shared" si="36"/>
        <v>-3.9636098735069716</v>
      </c>
      <c r="AH41">
        <f t="shared" si="37"/>
        <v>-2748.3462203776576</v>
      </c>
      <c r="AI41">
        <f t="shared" si="38"/>
        <v>-2752.3098302511644</v>
      </c>
      <c r="AJ41">
        <f t="shared" si="39"/>
        <v>78.331730815112223</v>
      </c>
      <c r="AK41">
        <f t="shared" si="61"/>
        <v>35.845699621138067</v>
      </c>
      <c r="AL41">
        <f t="shared" si="40"/>
        <v>-2638.1323998149142</v>
      </c>
      <c r="AN41">
        <f t="shared" si="41"/>
        <v>0</v>
      </c>
      <c r="AO41">
        <f t="shared" si="42"/>
        <v>0</v>
      </c>
      <c r="AP41">
        <f t="shared" si="43"/>
        <v>-0.13667855602590004</v>
      </c>
      <c r="AQ41">
        <f t="shared" si="44"/>
        <v>-94.772191221759911</v>
      </c>
      <c r="AR41">
        <f t="shared" si="45"/>
        <v>-94.908869777785796</v>
      </c>
      <c r="AS41">
        <f t="shared" si="46"/>
        <v>2.7011406774366051</v>
      </c>
      <c r="AT41">
        <f t="shared" si="47"/>
        <v>1.2360798918942055</v>
      </c>
      <c r="AU41">
        <f t="shared" si="48"/>
        <v>-90.971649208454991</v>
      </c>
      <c r="AW41">
        <v>38</v>
      </c>
      <c r="AX41">
        <f>IF(Z41&gt;0, (R41*SUMPRODUCT(K41:$K$98, X41:$X$98)-K41*$AZ$3)/Z41, 0)</f>
        <v>1367.9124150285777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8.8363973999999998E-2</v>
      </c>
      <c r="Q42" s="5">
        <f t="shared" si="60"/>
        <v>12.5</v>
      </c>
      <c r="R42">
        <f t="shared" si="31"/>
        <v>100000</v>
      </c>
      <c r="S42">
        <f t="shared" si="32"/>
        <v>1264.4174051707855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433.74969234400294</v>
      </c>
      <c r="AC42">
        <f t="shared" si="33"/>
        <v>361.49526255172646</v>
      </c>
      <c r="AE42">
        <f t="shared" si="34"/>
        <v>0</v>
      </c>
      <c r="AF42">
        <f t="shared" si="35"/>
        <v>0</v>
      </c>
      <c r="AG42">
        <f t="shared" si="36"/>
        <v>-3.5737334549631883</v>
      </c>
      <c r="AH42">
        <f t="shared" si="37"/>
        <v>-2801.9225584697065</v>
      </c>
      <c r="AI42">
        <f t="shared" si="38"/>
        <v>-2805.4962919246695</v>
      </c>
      <c r="AJ42">
        <f t="shared" si="39"/>
        <v>72.254429792276483</v>
      </c>
      <c r="AK42">
        <f t="shared" si="61"/>
        <v>30.362478464080208</v>
      </c>
      <c r="AL42">
        <f t="shared" si="40"/>
        <v>-2702.879383668313</v>
      </c>
      <c r="AN42">
        <f t="shared" si="41"/>
        <v>0</v>
      </c>
      <c r="AO42">
        <f t="shared" si="42"/>
        <v>0</v>
      </c>
      <c r="AP42">
        <f t="shared" si="43"/>
        <v>-0.1100306340130454</v>
      </c>
      <c r="AQ42">
        <f t="shared" si="44"/>
        <v>-86.26757407878695</v>
      </c>
      <c r="AR42">
        <f t="shared" si="45"/>
        <v>-86.377604712799993</v>
      </c>
      <c r="AS42">
        <f t="shared" si="46"/>
        <v>2.2246205041548488</v>
      </c>
      <c r="AT42">
        <f t="shared" si="47"/>
        <v>0.93482146828003843</v>
      </c>
      <c r="AU42">
        <f t="shared" si="48"/>
        <v>-83.218162740365116</v>
      </c>
      <c r="AW42">
        <v>39</v>
      </c>
      <c r="AX42">
        <f>IF(Z42&gt;0, (R42*SUMPRODUCT(K42:$K$98, X42:$X$98)-K42*$AZ$3)/Z42, 0)</f>
        <v>1264.4174051707855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9.9562517000000003E-2</v>
      </c>
      <c r="Q43" s="5">
        <f t="shared" si="60"/>
        <v>12.5</v>
      </c>
      <c r="R43">
        <f t="shared" si="31"/>
        <v>100000</v>
      </c>
      <c r="S43">
        <f t="shared" si="32"/>
        <v>1160.1019391698146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361.49526255172646</v>
      </c>
      <c r="AC43">
        <f t="shared" si="33"/>
        <v>295.33283260640701</v>
      </c>
      <c r="AE43">
        <f t="shared" si="34"/>
        <v>0</v>
      </c>
      <c r="AF43">
        <f t="shared" si="35"/>
        <v>0</v>
      </c>
      <c r="AG43">
        <f t="shared" si="36"/>
        <v>-3.1821862225503148</v>
      </c>
      <c r="AH43">
        <f t="shared" si="37"/>
        <v>-2846.4791829059295</v>
      </c>
      <c r="AI43">
        <f t="shared" si="38"/>
        <v>-2849.6613691284797</v>
      </c>
      <c r="AJ43">
        <f t="shared" si="39"/>
        <v>66.162429945319445</v>
      </c>
      <c r="AK43">
        <f t="shared" si="61"/>
        <v>25.304668378620853</v>
      </c>
      <c r="AL43">
        <f t="shared" si="40"/>
        <v>-2758.1942708045394</v>
      </c>
      <c r="AN43">
        <f t="shared" si="41"/>
        <v>0</v>
      </c>
      <c r="AO43">
        <f t="shared" si="42"/>
        <v>0</v>
      </c>
      <c r="AP43">
        <f t="shared" si="43"/>
        <v>-8.7478036431669931E-2</v>
      </c>
      <c r="AQ43">
        <f t="shared" si="44"/>
        <v>-78.249477638890085</v>
      </c>
      <c r="AR43">
        <f t="shared" si="45"/>
        <v>-78.336955675321747</v>
      </c>
      <c r="AS43">
        <f t="shared" si="46"/>
        <v>1.8187997346446785</v>
      </c>
      <c r="AT43">
        <f t="shared" si="47"/>
        <v>0.69562324374035622</v>
      </c>
      <c r="AU43">
        <f t="shared" si="48"/>
        <v>-75.822532696936719</v>
      </c>
      <c r="AW43">
        <v>40</v>
      </c>
      <c r="AX43">
        <f>IF(Z43&gt;0, (R43*SUMPRODUCT(K43:$K$98, X43:$X$98)-K43*$AZ$3)/Z43, 0)</f>
        <v>1160.1019391698146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0.11247831899999999</v>
      </c>
      <c r="Q44" s="5">
        <f t="shared" si="60"/>
        <v>12.5</v>
      </c>
      <c r="R44">
        <f t="shared" si="31"/>
        <v>100000</v>
      </c>
      <c r="S44">
        <f t="shared" si="32"/>
        <v>1052.1022612729166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295.33283260640701</v>
      </c>
      <c r="AC44">
        <f t="shared" si="33"/>
        <v>235.03437651525562</v>
      </c>
      <c r="AE44">
        <f t="shared" si="34"/>
        <v>0</v>
      </c>
      <c r="AF44">
        <f t="shared" si="35"/>
        <v>0</v>
      </c>
      <c r="AG44">
        <f t="shared" si="36"/>
        <v>-2.7924374032673929</v>
      </c>
      <c r="AH44">
        <f t="shared" si="37"/>
        <v>-2863.4156564593541</v>
      </c>
      <c r="AI44">
        <f t="shared" si="38"/>
        <v>-2866.2080938626214</v>
      </c>
      <c r="AJ44">
        <f t="shared" si="39"/>
        <v>60.298456091151394</v>
      </c>
      <c r="AK44">
        <f t="shared" si="61"/>
        <v>20.673298282448492</v>
      </c>
      <c r="AL44">
        <f t="shared" si="40"/>
        <v>-2785.2363394890217</v>
      </c>
      <c r="AN44">
        <f t="shared" si="41"/>
        <v>0</v>
      </c>
      <c r="AO44">
        <f t="shared" si="42"/>
        <v>0</v>
      </c>
      <c r="AP44">
        <f t="shared" si="43"/>
        <v>-6.8539172839373441E-2</v>
      </c>
      <c r="AQ44">
        <f t="shared" si="44"/>
        <v>-70.281303480392793</v>
      </c>
      <c r="AR44">
        <f t="shared" si="45"/>
        <v>-70.349842653232159</v>
      </c>
      <c r="AS44">
        <f t="shared" si="46"/>
        <v>1.4799996229613079</v>
      </c>
      <c r="AT44">
        <f t="shared" si="47"/>
        <v>0.50741719849573996</v>
      </c>
      <c r="AU44">
        <f t="shared" si="48"/>
        <v>-68.362425831775113</v>
      </c>
      <c r="AW44">
        <v>41</v>
      </c>
      <c r="AX44">
        <f>IF(Z44&gt;0, (R44*SUMPRODUCT(K44:$K$98, X44:$X$98)-K44*$AZ$3)/Z44, 0)</f>
        <v>1052.1022612729166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0.127310056</v>
      </c>
      <c r="Q45" s="5">
        <f t="shared" si="60"/>
        <v>12.5</v>
      </c>
      <c r="R45">
        <f t="shared" si="31"/>
        <v>100000</v>
      </c>
      <c r="S45">
        <f t="shared" si="32"/>
        <v>938.04584621172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235.03437651525562</v>
      </c>
      <c r="AC45">
        <f t="shared" si="33"/>
        <v>180.78077084534397</v>
      </c>
      <c r="AE45">
        <f t="shared" si="34"/>
        <v>0</v>
      </c>
      <c r="AF45">
        <f t="shared" si="35"/>
        <v>0</v>
      </c>
      <c r="AG45">
        <f t="shared" si="36"/>
        <v>-2.4090076670482525</v>
      </c>
      <c r="AH45">
        <f t="shared" si="37"/>
        <v>-2844.0428974917309</v>
      </c>
      <c r="AI45">
        <f t="shared" si="38"/>
        <v>-2846.451905158779</v>
      </c>
      <c r="AJ45">
        <f t="shared" si="39"/>
        <v>54.25360566991165</v>
      </c>
      <c r="AK45">
        <f t="shared" si="61"/>
        <v>16.452406356067893</v>
      </c>
      <c r="AL45">
        <f t="shared" si="40"/>
        <v>-2775.7458931327992</v>
      </c>
      <c r="AN45">
        <f t="shared" si="41"/>
        <v>0</v>
      </c>
      <c r="AO45">
        <f t="shared" si="42"/>
        <v>0</v>
      </c>
      <c r="AP45">
        <f t="shared" si="43"/>
        <v>-5.2792906409469091E-2</v>
      </c>
      <c r="AQ45">
        <f t="shared" si="44"/>
        <v>-62.326613802673641</v>
      </c>
      <c r="AR45">
        <f t="shared" si="45"/>
        <v>-62.379406709083113</v>
      </c>
      <c r="AS45">
        <f t="shared" si="46"/>
        <v>1.1889565839437062</v>
      </c>
      <c r="AT45">
        <f t="shared" si="47"/>
        <v>0.36055109365040028</v>
      </c>
      <c r="AU45">
        <f t="shared" si="48"/>
        <v>-60.829899031488999</v>
      </c>
      <c r="AW45">
        <v>42</v>
      </c>
      <c r="AX45">
        <f>IF(Z45&gt;0, (R45*SUMPRODUCT(K45:$K$98, X45:$X$98)-K45*$AZ$3)/Z45, 0)</f>
        <v>938.04584621172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0.144442719</v>
      </c>
      <c r="Q46" s="5">
        <f t="shared" si="60"/>
        <v>12.5</v>
      </c>
      <c r="R46">
        <f t="shared" si="31"/>
        <v>100000</v>
      </c>
      <c r="S46">
        <f t="shared" si="32"/>
        <v>814.72509495434076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180.78077084534397</v>
      </c>
      <c r="AC46">
        <f t="shared" si="33"/>
        <v>132.76460151631414</v>
      </c>
      <c r="AE46">
        <f t="shared" si="34"/>
        <v>0</v>
      </c>
      <c r="AF46">
        <f t="shared" si="35"/>
        <v>0</v>
      </c>
      <c r="AG46">
        <f t="shared" si="36"/>
        <v>-2.0369539728574733</v>
      </c>
      <c r="AH46">
        <f t="shared" si="37"/>
        <v>-2783.7089401623707</v>
      </c>
      <c r="AI46">
        <f t="shared" si="38"/>
        <v>-2785.7458941352284</v>
      </c>
      <c r="AJ46">
        <f t="shared" si="39"/>
        <v>48.016169329029822</v>
      </c>
      <c r="AK46">
        <f t="shared" si="61"/>
        <v>12.654653959174079</v>
      </c>
      <c r="AL46">
        <f t="shared" si="40"/>
        <v>-2725.0750708470246</v>
      </c>
      <c r="AN46">
        <f t="shared" si="41"/>
        <v>0</v>
      </c>
      <c r="AO46">
        <f t="shared" si="42"/>
        <v>0</v>
      </c>
      <c r="AP46">
        <f t="shared" si="43"/>
        <v>-3.9856630713998344E-2</v>
      </c>
      <c r="AQ46">
        <f t="shared" si="44"/>
        <v>-54.468221040687446</v>
      </c>
      <c r="AR46">
        <f t="shared" si="45"/>
        <v>-54.508077671401452</v>
      </c>
      <c r="AS46">
        <f t="shared" si="46"/>
        <v>0.93952183247582011</v>
      </c>
      <c r="AT46">
        <f t="shared" si="47"/>
        <v>0.24761083283423285</v>
      </c>
      <c r="AU46">
        <f t="shared" si="48"/>
        <v>-53.320945006091399</v>
      </c>
      <c r="AW46">
        <v>43</v>
      </c>
      <c r="AX46">
        <f>IF(Z46&gt;0, (R46*SUMPRODUCT(K46:$K$98, X46:$X$98)-K46*$AZ$3)/Z46, 0)</f>
        <v>814.72509495434076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0.163598735</v>
      </c>
      <c r="Q47" s="5">
        <f t="shared" si="60"/>
        <v>12.5</v>
      </c>
      <c r="R47">
        <f t="shared" si="31"/>
        <v>100000</v>
      </c>
      <c r="S47">
        <f t="shared" si="32"/>
        <v>676.28561779034658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132.76460151631414</v>
      </c>
      <c r="AC47">
        <f t="shared" si="33"/>
        <v>91.073563041380126</v>
      </c>
      <c r="AE47">
        <f t="shared" si="34"/>
        <v>0</v>
      </c>
      <c r="AF47">
        <f t="shared" si="35"/>
        <v>0</v>
      </c>
      <c r="AG47">
        <f t="shared" si="36"/>
        <v>-1.6833413399161916</v>
      </c>
      <c r="AH47">
        <f t="shared" si="37"/>
        <v>-2665.9447457016558</v>
      </c>
      <c r="AI47">
        <f t="shared" si="38"/>
        <v>-2667.6280870415721</v>
      </c>
      <c r="AJ47">
        <f t="shared" si="39"/>
        <v>41.691038474934018</v>
      </c>
      <c r="AK47">
        <f t="shared" si="61"/>
        <v>9.2935221061419906</v>
      </c>
      <c r="AL47">
        <f t="shared" si="40"/>
        <v>-2616.6435264604961</v>
      </c>
      <c r="AN47">
        <f t="shared" si="41"/>
        <v>0</v>
      </c>
      <c r="AO47">
        <f t="shared" si="42"/>
        <v>0</v>
      </c>
      <c r="AP47">
        <f t="shared" si="43"/>
        <v>-2.9408544679184002E-2</v>
      </c>
      <c r="AQ47">
        <f t="shared" si="44"/>
        <v>-46.574959758373396</v>
      </c>
      <c r="AR47">
        <f t="shared" si="45"/>
        <v>-46.604368303052581</v>
      </c>
      <c r="AS47">
        <f t="shared" si="46"/>
        <v>0.72835659568172828</v>
      </c>
      <c r="AT47">
        <f t="shared" si="47"/>
        <v>0.162360986215112</v>
      </c>
      <c r="AU47">
        <f t="shared" si="48"/>
        <v>-45.713650721155737</v>
      </c>
      <c r="AW47">
        <v>44</v>
      </c>
      <c r="AX47">
        <f>IF(Z47&gt;0, (R47*SUMPRODUCT(K47:$K$98, X47:$X$98)-K47*$AZ$3)/Z47, 0)</f>
        <v>676.28561779034658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0.184919743</v>
      </c>
      <c r="Q48" s="5">
        <f t="shared" si="60"/>
        <v>12.5</v>
      </c>
      <c r="R48">
        <f t="shared" si="31"/>
        <v>100000</v>
      </c>
      <c r="S48">
        <f t="shared" si="32"/>
        <v>515.65982597199354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91.073563041380126</v>
      </c>
      <c r="AC48">
        <f t="shared" si="33"/>
        <v>55.906802002429394</v>
      </c>
      <c r="AE48">
        <f t="shared" si="34"/>
        <v>0</v>
      </c>
      <c r="AF48">
        <f t="shared" si="35"/>
        <v>0</v>
      </c>
      <c r="AG48">
        <f t="shared" si="36"/>
        <v>-1.355224878558452</v>
      </c>
      <c r="AH48">
        <f t="shared" si="37"/>
        <v>-2490.2643836686225</v>
      </c>
      <c r="AI48">
        <f t="shared" si="38"/>
        <v>-2491.6196085471811</v>
      </c>
      <c r="AJ48">
        <f t="shared" si="39"/>
        <v>35.166761038950732</v>
      </c>
      <c r="AK48">
        <f t="shared" si="61"/>
        <v>6.3751494128966097</v>
      </c>
      <c r="AL48">
        <f t="shared" si="40"/>
        <v>-2450.0776980953337</v>
      </c>
      <c r="AN48">
        <f t="shared" si="41"/>
        <v>0</v>
      </c>
      <c r="AO48">
        <f t="shared" si="42"/>
        <v>0</v>
      </c>
      <c r="AP48">
        <f t="shared" si="43"/>
        <v>-2.1139498846708429E-2</v>
      </c>
      <c r="AQ48">
        <f t="shared" si="44"/>
        <v>-38.844432314848021</v>
      </c>
      <c r="AR48">
        <f t="shared" si="45"/>
        <v>-38.865571813694736</v>
      </c>
      <c r="AS48">
        <f t="shared" si="46"/>
        <v>0.548549333905477</v>
      </c>
      <c r="AT48">
        <f t="shared" si="47"/>
        <v>9.9442879033384834E-2</v>
      </c>
      <c r="AU48">
        <f t="shared" si="48"/>
        <v>-38.217579600755869</v>
      </c>
      <c r="AW48">
        <v>45</v>
      </c>
      <c r="AX48">
        <f>IF(Z48&gt;0, (R48*SUMPRODUCT(K48:$K$98, X48:$X$98)-K48*$AZ$3)/Z48, 0)</f>
        <v>515.65982597199354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0.20818995500000001</v>
      </c>
      <c r="Q49" s="5">
        <f t="shared" si="60"/>
        <v>12.5</v>
      </c>
      <c r="R49">
        <f t="shared" si="31"/>
        <v>100000</v>
      </c>
      <c r="S49">
        <f t="shared" si="32"/>
        <v>321.46685263900594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55.906802002429394</v>
      </c>
      <c r="AC49">
        <f t="shared" si="33"/>
        <v>27.248261401351598</v>
      </c>
      <c r="AE49">
        <f t="shared" si="34"/>
        <v>0</v>
      </c>
      <c r="AF49">
        <f t="shared" si="35"/>
        <v>0</v>
      </c>
      <c r="AG49">
        <f t="shared" si="36"/>
        <v>-1.0595284232909028</v>
      </c>
      <c r="AH49">
        <f t="shared" si="37"/>
        <v>-2257.1536518557168</v>
      </c>
      <c r="AI49">
        <f t="shared" si="38"/>
        <v>-2258.2131802790077</v>
      </c>
      <c r="AJ49">
        <f t="shared" si="39"/>
        <v>28.658540601077796</v>
      </c>
      <c r="AK49">
        <f t="shared" si="61"/>
        <v>3.913476140170058</v>
      </c>
      <c r="AL49">
        <f t="shared" si="40"/>
        <v>-2225.6411635377599</v>
      </c>
      <c r="AN49">
        <f t="shared" si="41"/>
        <v>0</v>
      </c>
      <c r="AO49">
        <f t="shared" si="42"/>
        <v>0</v>
      </c>
      <c r="AP49">
        <f t="shared" si="43"/>
        <v>-1.4756314771984429E-2</v>
      </c>
      <c r="AQ49">
        <f t="shared" si="44"/>
        <v>-31.435937954419853</v>
      </c>
      <c r="AR49">
        <f t="shared" si="45"/>
        <v>-31.450694269191835</v>
      </c>
      <c r="AS49">
        <f t="shared" si="46"/>
        <v>0.39913459301232018</v>
      </c>
      <c r="AT49">
        <f t="shared" si="47"/>
        <v>5.4503951482144132E-2</v>
      </c>
      <c r="AU49">
        <f t="shared" si="48"/>
        <v>-30.997055724697372</v>
      </c>
      <c r="AW49">
        <v>46</v>
      </c>
      <c r="AX49">
        <f>IF(Z49&gt;0, (R49*SUMPRODUCT(K49:$K$98, X49:$X$98)-K49*$AZ$3)/Z49, 0)</f>
        <v>321.46685263900594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0.23376965099999999</v>
      </c>
      <c r="Q50" s="5">
        <f t="shared" si="60"/>
        <v>12.5</v>
      </c>
      <c r="R50">
        <f t="shared" si="31"/>
        <v>100000</v>
      </c>
      <c r="S50">
        <f t="shared" si="32"/>
        <v>76.550462215157651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27.248261401351598</v>
      </c>
      <c r="AC50">
        <f t="shared" si="33"/>
        <v>4.9068696199409487</v>
      </c>
      <c r="AE50">
        <f t="shared" si="34"/>
        <v>0</v>
      </c>
      <c r="AF50">
        <f t="shared" si="35"/>
        <v>0</v>
      </c>
      <c r="AG50">
        <f t="shared" si="36"/>
        <v>-0.80124754932069919</v>
      </c>
      <c r="AH50">
        <f t="shared" si="37"/>
        <v>-1981.4847178983571</v>
      </c>
      <c r="AI50">
        <f t="shared" si="38"/>
        <v>-1982.2859654476779</v>
      </c>
      <c r="AJ50">
        <f t="shared" si="39"/>
        <v>22.34139178141065</v>
      </c>
      <c r="AK50">
        <f t="shared" si="61"/>
        <v>1.9073782980946121</v>
      </c>
      <c r="AL50">
        <f t="shared" si="40"/>
        <v>-1958.0371953681727</v>
      </c>
      <c r="AN50">
        <f t="shared" si="41"/>
        <v>0</v>
      </c>
      <c r="AO50">
        <f t="shared" si="42"/>
        <v>0</v>
      </c>
      <c r="AP50">
        <f t="shared" si="43"/>
        <v>-9.9635473839032491E-3</v>
      </c>
      <c r="AQ50">
        <f t="shared" si="44"/>
        <v>-24.639846816378174</v>
      </c>
      <c r="AR50">
        <f t="shared" si="45"/>
        <v>-24.649810363762079</v>
      </c>
      <c r="AS50">
        <f t="shared" si="46"/>
        <v>0.27781615784678826</v>
      </c>
      <c r="AT50">
        <f t="shared" si="47"/>
        <v>2.3718330331501527E-2</v>
      </c>
      <c r="AU50">
        <f t="shared" si="48"/>
        <v>-24.348275875583791</v>
      </c>
      <c r="AW50">
        <v>47</v>
      </c>
      <c r="AX50">
        <f>IF(Z50&gt;0, (R50*SUMPRODUCT(K50:$K$98, X50:$X$98)-K50*$AZ$3)/Z50, 0)</f>
        <v>76.550462215157651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0.26254478799999997</v>
      </c>
      <c r="Q51" s="5">
        <f t="shared" si="60"/>
        <v>12.5</v>
      </c>
      <c r="R51">
        <f t="shared" si="31"/>
        <v>100000</v>
      </c>
      <c r="S51">
        <f t="shared" si="32"/>
        <v>-249.04379832127788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4.9068696199409487</v>
      </c>
      <c r="AC51">
        <f t="shared" si="33"/>
        <v>-11.612846684821896</v>
      </c>
      <c r="AE51">
        <f t="shared" si="34"/>
        <v>0</v>
      </c>
      <c r="AF51">
        <f t="shared" si="35"/>
        <v>0</v>
      </c>
      <c r="AG51">
        <f t="shared" si="36"/>
        <v>-0.58287170585556969</v>
      </c>
      <c r="AH51">
        <f t="shared" si="37"/>
        <v>-1682.9069437753801</v>
      </c>
      <c r="AI51">
        <f t="shared" si="38"/>
        <v>-1683.4898154812356</v>
      </c>
      <c r="AJ51">
        <f t="shared" si="39"/>
        <v>16.519716304762845</v>
      </c>
      <c r="AK51">
        <f t="shared" si="61"/>
        <v>0.34348087339586647</v>
      </c>
      <c r="AL51">
        <f t="shared" si="40"/>
        <v>-1666.6266183030768</v>
      </c>
      <c r="AN51">
        <f t="shared" si="41"/>
        <v>0</v>
      </c>
      <c r="AO51">
        <f t="shared" si="42"/>
        <v>0</v>
      </c>
      <c r="AP51">
        <f t="shared" si="43"/>
        <v>-6.4714593521690922E-3</v>
      </c>
      <c r="AQ51">
        <f t="shared" si="44"/>
        <v>-18.684838825963094</v>
      </c>
      <c r="AR51">
        <f t="shared" si="45"/>
        <v>-18.691310285315261</v>
      </c>
      <c r="AS51">
        <f t="shared" si="46"/>
        <v>0.18341372810113424</v>
      </c>
      <c r="AT51">
        <f t="shared" si="47"/>
        <v>3.8135707877020937E-3</v>
      </c>
      <c r="AU51">
        <f t="shared" si="48"/>
        <v>-18.504082986426425</v>
      </c>
      <c r="AW51">
        <v>48</v>
      </c>
      <c r="AX51">
        <f>IF(Z51&gt;0, (R51*SUMPRODUCT(K51:$K$98, X51:$X$98)-K51*$AZ$3)/Z51, 0)</f>
        <v>-249.04379832127788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0.29488324999999999</v>
      </c>
      <c r="Q52" s="5">
        <f t="shared" si="60"/>
        <v>12.5</v>
      </c>
      <c r="R52">
        <f t="shared" si="31"/>
        <v>100000</v>
      </c>
      <c r="S52">
        <f t="shared" si="32"/>
        <v>-711.05698792419616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-11.612846684821896</v>
      </c>
      <c r="AC52">
        <f t="shared" si="33"/>
        <v>-23.047568982557053</v>
      </c>
      <c r="AE52">
        <f t="shared" si="34"/>
        <v>0</v>
      </c>
      <c r="AF52">
        <f t="shared" si="35"/>
        <v>0</v>
      </c>
      <c r="AG52">
        <f t="shared" si="36"/>
        <v>-0.40516388584127966</v>
      </c>
      <c r="AH52">
        <f t="shared" si="37"/>
        <v>-1375.0328236458754</v>
      </c>
      <c r="AI52">
        <f t="shared" si="38"/>
        <v>-1375.4379875317168</v>
      </c>
      <c r="AJ52">
        <f t="shared" si="39"/>
        <v>11.434722297735156</v>
      </c>
      <c r="AK52">
        <f t="shared" si="61"/>
        <v>-0.81289926793753287</v>
      </c>
      <c r="AL52">
        <f t="shared" si="40"/>
        <v>-1364.8161645019193</v>
      </c>
      <c r="AN52">
        <f t="shared" si="41"/>
        <v>0</v>
      </c>
      <c r="AO52">
        <f t="shared" si="42"/>
        <v>0</v>
      </c>
      <c r="AP52">
        <f t="shared" si="43"/>
        <v>-4.0164462434257907E-3</v>
      </c>
      <c r="AQ52">
        <f t="shared" si="44"/>
        <v>-13.630892614360832</v>
      </c>
      <c r="AR52">
        <f t="shared" si="45"/>
        <v>-13.634909060604258</v>
      </c>
      <c r="AS52">
        <f t="shared" si="46"/>
        <v>0.11335400074464455</v>
      </c>
      <c r="AT52">
        <f t="shared" si="47"/>
        <v>-8.0583840887297354E-3</v>
      </c>
      <c r="AU52">
        <f t="shared" si="48"/>
        <v>-13.529613443948344</v>
      </c>
      <c r="AW52">
        <v>49</v>
      </c>
      <c r="AX52">
        <f>IF(Z52&gt;0, (R52*SUMPRODUCT(K52:$K$98, X52:$X$98)-K52*$AZ$3)/Z52, 0)</f>
        <v>-711.05698792419616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0.33135349400000003</v>
      </c>
      <c r="Q53" s="5">
        <f t="shared" si="60"/>
        <v>12.5</v>
      </c>
      <c r="R53">
        <f t="shared" si="31"/>
        <v>100000</v>
      </c>
      <c r="S53">
        <f t="shared" si="32"/>
        <v>-1414.8415096928163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-23.047568982557053</v>
      </c>
      <c r="AC53">
        <f t="shared" si="33"/>
        <v>-30.205143268142901</v>
      </c>
      <c r="AE53">
        <f t="shared" si="34"/>
        <v>0</v>
      </c>
      <c r="AF53">
        <f t="shared" si="35"/>
        <v>0</v>
      </c>
      <c r="AG53">
        <f t="shared" si="36"/>
        <v>-0.26685977776674169</v>
      </c>
      <c r="AH53">
        <f t="shared" si="37"/>
        <v>-1074.0197537290012</v>
      </c>
      <c r="AI53">
        <f t="shared" si="38"/>
        <v>-1074.2866135067679</v>
      </c>
      <c r="AJ53">
        <f t="shared" si="39"/>
        <v>7.1575742855858486</v>
      </c>
      <c r="AK53">
        <f t="shared" si="61"/>
        <v>-1.6133298287789939</v>
      </c>
      <c r="AL53">
        <f t="shared" si="40"/>
        <v>-1068.7423690499609</v>
      </c>
      <c r="AN53">
        <f t="shared" si="41"/>
        <v>0</v>
      </c>
      <c r="AO53">
        <f t="shared" si="42"/>
        <v>0</v>
      </c>
      <c r="AP53">
        <f t="shared" si="43"/>
        <v>-2.3619806114010908E-3</v>
      </c>
      <c r="AQ53">
        <f t="shared" si="44"/>
        <v>-9.5061678301593577</v>
      </c>
      <c r="AR53">
        <f t="shared" si="45"/>
        <v>-9.5085298107707583</v>
      </c>
      <c r="AS53">
        <f t="shared" si="46"/>
        <v>6.3351816555862264E-2</v>
      </c>
      <c r="AT53">
        <f t="shared" si="47"/>
        <v>-1.4279610840048976E-2</v>
      </c>
      <c r="AU53">
        <f t="shared" si="48"/>
        <v>-9.4594576050549435</v>
      </c>
      <c r="AW53">
        <v>50</v>
      </c>
      <c r="AX53">
        <f>IF(Z53&gt;0, (R53*SUMPRODUCT(K53:$K$98, X53:$X$98)-K53*$AZ$3)/Z53, 0)</f>
        <v>-1414.8415096928163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0.37075063600000002</v>
      </c>
      <c r="Q54" s="5">
        <f t="shared" si="60"/>
        <v>12.5</v>
      </c>
      <c r="R54">
        <f t="shared" si="31"/>
        <v>100000</v>
      </c>
      <c r="S54">
        <f t="shared" si="32"/>
        <v>-2566.6413320731108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-30.205143268142901</v>
      </c>
      <c r="AC54">
        <f t="shared" si="33"/>
        <v>-33.931562590467479</v>
      </c>
      <c r="AE54">
        <f t="shared" si="34"/>
        <v>0</v>
      </c>
      <c r="AF54">
        <f t="shared" si="35"/>
        <v>0</v>
      </c>
      <c r="AG54">
        <f t="shared" si="36"/>
        <v>-0.16525274765923612</v>
      </c>
      <c r="AH54">
        <f t="shared" si="37"/>
        <v>-791.50745863870532</v>
      </c>
      <c r="AI54">
        <f t="shared" si="38"/>
        <v>-791.67271138636454</v>
      </c>
      <c r="AJ54">
        <f t="shared" si="39"/>
        <v>3.7264193223245776</v>
      </c>
      <c r="AK54">
        <f t="shared" si="61"/>
        <v>-2.1143600287700033</v>
      </c>
      <c r="AL54">
        <f t="shared" si="40"/>
        <v>-790.06065209280996</v>
      </c>
      <c r="AN54">
        <f t="shared" si="41"/>
        <v>0</v>
      </c>
      <c r="AO54">
        <f t="shared" si="42"/>
        <v>0</v>
      </c>
      <c r="AP54">
        <f t="shared" si="43"/>
        <v>-1.3059419565986218E-3</v>
      </c>
      <c r="AQ54">
        <f t="shared" si="44"/>
        <v>-6.2550415278330256</v>
      </c>
      <c r="AR54">
        <f t="shared" si="45"/>
        <v>-6.256347469789624</v>
      </c>
      <c r="AS54">
        <f t="shared" si="46"/>
        <v>2.9448752954707544E-2</v>
      </c>
      <c r="AT54">
        <f t="shared" si="47"/>
        <v>-1.6709141070499405E-2</v>
      </c>
      <c r="AU54">
        <f t="shared" si="48"/>
        <v>-6.2436078579054159</v>
      </c>
      <c r="AW54">
        <v>51</v>
      </c>
      <c r="AX54">
        <f>IF(Z54&gt;0, (R54*SUMPRODUCT(K54:$K$98, X54:$X$98)-K54*$AZ$3)/Z54, 0)</f>
        <v>-2566.6413320731108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0.411916369</v>
      </c>
      <c r="Q55" s="5">
        <f t="shared" si="60"/>
        <v>12.5</v>
      </c>
      <c r="R55">
        <f t="shared" si="31"/>
        <v>100000</v>
      </c>
      <c r="S55">
        <f t="shared" si="32"/>
        <v>-4583.1346127561346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-33.931562590467479</v>
      </c>
      <c r="AC55">
        <f t="shared" si="33"/>
        <v>-35.026114379162301</v>
      </c>
      <c r="AE55">
        <f t="shared" si="34"/>
        <v>0</v>
      </c>
      <c r="AF55">
        <f t="shared" si="35"/>
        <v>0</v>
      </c>
      <c r="AG55">
        <f t="shared" si="36"/>
        <v>-9.5529908399577965E-2</v>
      </c>
      <c r="AH55">
        <f t="shared" si="37"/>
        <v>-544.56249426452632</v>
      </c>
      <c r="AI55">
        <f t="shared" si="38"/>
        <v>-544.65802417292593</v>
      </c>
      <c r="AJ55">
        <f t="shared" si="39"/>
        <v>1.0945517886948224</v>
      </c>
      <c r="AK55">
        <f t="shared" si="61"/>
        <v>-2.375209381332724</v>
      </c>
      <c r="AL55">
        <f t="shared" si="40"/>
        <v>-545.93868176556384</v>
      </c>
      <c r="AN55">
        <f t="shared" si="41"/>
        <v>0</v>
      </c>
      <c r="AO55">
        <f t="shared" si="42"/>
        <v>0</v>
      </c>
      <c r="AP55">
        <f t="shared" si="43"/>
        <v>-6.7405684655872831E-4</v>
      </c>
      <c r="AQ55">
        <f t="shared" si="44"/>
        <v>-3.842420492048999</v>
      </c>
      <c r="AR55">
        <f t="shared" si="45"/>
        <v>-3.8430945488955581</v>
      </c>
      <c r="AS55">
        <f t="shared" si="46"/>
        <v>7.723132361823838E-3</v>
      </c>
      <c r="AT55">
        <f t="shared" si="47"/>
        <v>-1.6759423015472261E-2</v>
      </c>
      <c r="AU55">
        <f t="shared" si="48"/>
        <v>-3.8521308395492064</v>
      </c>
      <c r="AW55">
        <v>52</v>
      </c>
      <c r="AX55">
        <f>IF(Z55&gt;0, (R55*SUMPRODUCT(K55:$K$98, X55:$X$98)-K55*$AZ$3)/Z55, 0)</f>
        <v>-4583.1346127561346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0.41929138799999999</v>
      </c>
      <c r="Q56" s="5">
        <f t="shared" si="60"/>
        <v>12.5</v>
      </c>
      <c r="R56">
        <f t="shared" si="31"/>
        <v>100000</v>
      </c>
      <c r="S56">
        <f t="shared" si="32"/>
        <v>-7855.1717804647933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-35.026114379162301</v>
      </c>
      <c r="AC56">
        <f t="shared" si="33"/>
        <v>-34.260954746980765</v>
      </c>
      <c r="AE56">
        <f t="shared" si="34"/>
        <v>0</v>
      </c>
      <c r="AF56">
        <f t="shared" si="35"/>
        <v>0</v>
      </c>
      <c r="AG56">
        <f t="shared" si="36"/>
        <v>-5.4519741427210285E-2</v>
      </c>
      <c r="AH56">
        <f t="shared" si="37"/>
        <v>-320.43894310697522</v>
      </c>
      <c r="AI56">
        <f t="shared" si="38"/>
        <v>-320.49346284840243</v>
      </c>
      <c r="AJ56">
        <f t="shared" si="39"/>
        <v>-0.76515963218153615</v>
      </c>
      <c r="AK56">
        <f t="shared" si="61"/>
        <v>-2.4518280065413611</v>
      </c>
      <c r="AL56">
        <f t="shared" si="40"/>
        <v>-323.71045048712534</v>
      </c>
      <c r="AN56">
        <f t="shared" si="41"/>
        <v>0</v>
      </c>
      <c r="AO56">
        <f t="shared" si="42"/>
        <v>0</v>
      </c>
      <c r="AP56">
        <f t="shared" si="43"/>
        <v>-3.4347325652556144E-4</v>
      </c>
      <c r="AQ56">
        <f t="shared" si="44"/>
        <v>-2.0187587913179441</v>
      </c>
      <c r="AR56">
        <f t="shared" si="45"/>
        <v>-2.0191022645744696</v>
      </c>
      <c r="AS56">
        <f t="shared" si="46"/>
        <v>-4.8204900417250706E-3</v>
      </c>
      <c r="AT56">
        <f t="shared" si="47"/>
        <v>-1.5446466322142791E-2</v>
      </c>
      <c r="AU56">
        <f t="shared" si="48"/>
        <v>-2.0393692209383376</v>
      </c>
      <c r="AW56">
        <v>53</v>
      </c>
      <c r="AX56">
        <f>IF(Z56&gt;0, (R56*SUMPRODUCT(K56:$K$98, X56:$X$98)-K56*$AZ$3)/Z56, 0)</f>
        <v>-7855.1717804647933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0.42725776900000001</v>
      </c>
      <c r="Q57" s="5">
        <f t="shared" si="60"/>
        <v>12.5</v>
      </c>
      <c r="R57">
        <f t="shared" si="31"/>
        <v>100000</v>
      </c>
      <c r="S57">
        <f t="shared" si="32"/>
        <v>-13105.12330285717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-34.260954746980765</v>
      </c>
      <c r="AC57">
        <f t="shared" si="33"/>
        <v>-32.165802713092866</v>
      </c>
      <c r="AE57">
        <f t="shared" si="34"/>
        <v>0</v>
      </c>
      <c r="AF57">
        <f t="shared" si="35"/>
        <v>0</v>
      </c>
      <c r="AG57">
        <f t="shared" si="36"/>
        <v>-3.0680560924291438E-2</v>
      </c>
      <c r="AH57">
        <f t="shared" si="37"/>
        <v>-186.35186470917392</v>
      </c>
      <c r="AI57">
        <f t="shared" si="38"/>
        <v>-186.38254527009821</v>
      </c>
      <c r="AJ57">
        <f t="shared" si="39"/>
        <v>-2.0951520338878993</v>
      </c>
      <c r="AK57">
        <f t="shared" si="61"/>
        <v>-2.398266832288654</v>
      </c>
      <c r="AL57">
        <f t="shared" si="40"/>
        <v>-190.87596413627475</v>
      </c>
      <c r="AN57">
        <f t="shared" si="41"/>
        <v>0</v>
      </c>
      <c r="AO57">
        <f t="shared" si="42"/>
        <v>0</v>
      </c>
      <c r="AP57">
        <f t="shared" si="43"/>
        <v>-1.7257759523752652E-4</v>
      </c>
      <c r="AQ57">
        <f t="shared" si="44"/>
        <v>-1.0482258378162574</v>
      </c>
      <c r="AR57">
        <f t="shared" si="45"/>
        <v>-1.0483984154114949</v>
      </c>
      <c r="AS57">
        <f t="shared" si="46"/>
        <v>-1.1785191951269284E-2</v>
      </c>
      <c r="AT57">
        <f t="shared" si="47"/>
        <v>-1.3490207160019675E-2</v>
      </c>
      <c r="AU57">
        <f t="shared" si="48"/>
        <v>-1.0736738145227838</v>
      </c>
      <c r="AW57">
        <v>54</v>
      </c>
      <c r="AX57">
        <f>IF(Z57&gt;0, (R57*SUMPRODUCT(K57:$K$98, X57:$X$98)-K57*$AZ$3)/Z57, 0)</f>
        <v>-13105.12330285717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0.43603590599999997</v>
      </c>
      <c r="Q58" s="5">
        <f t="shared" si="60"/>
        <v>12.5</v>
      </c>
      <c r="R58">
        <f t="shared" si="31"/>
        <v>100000</v>
      </c>
      <c r="S58">
        <f t="shared" si="32"/>
        <v>-21726.44817580028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-32.165802713092866</v>
      </c>
      <c r="AC58">
        <f t="shared" si="33"/>
        <v>-29.540893885546772</v>
      </c>
      <c r="AE58">
        <f t="shared" si="34"/>
        <v>0</v>
      </c>
      <c r="AF58">
        <f t="shared" si="35"/>
        <v>0</v>
      </c>
      <c r="AG58">
        <f t="shared" si="36"/>
        <v>-1.6995929135836908E-2</v>
      </c>
      <c r="AH58">
        <f t="shared" si="37"/>
        <v>-107.02260943369289</v>
      </c>
      <c r="AI58">
        <f t="shared" si="38"/>
        <v>-107.03960536282872</v>
      </c>
      <c r="AJ58">
        <f t="shared" si="39"/>
        <v>-2.6249088275460934</v>
      </c>
      <c r="AK58">
        <f t="shared" si="61"/>
        <v>-2.251606189916501</v>
      </c>
      <c r="AL58">
        <f t="shared" si="40"/>
        <v>-111.91612038029132</v>
      </c>
      <c r="AN58">
        <f t="shared" si="41"/>
        <v>0</v>
      </c>
      <c r="AO58">
        <f t="shared" si="42"/>
        <v>0</v>
      </c>
      <c r="AP58">
        <f t="shared" si="43"/>
        <v>-8.5358742134334907E-5</v>
      </c>
      <c r="AQ58">
        <f t="shared" si="44"/>
        <v>-0.53750020067640103</v>
      </c>
      <c r="AR58">
        <f t="shared" si="45"/>
        <v>-0.53758555941853536</v>
      </c>
      <c r="AS58">
        <f t="shared" si="46"/>
        <v>-1.318309307751849E-2</v>
      </c>
      <c r="AT58">
        <f t="shared" si="47"/>
        <v>-1.1308253324491809E-2</v>
      </c>
      <c r="AU58">
        <f t="shared" si="48"/>
        <v>-0.5620769058205457</v>
      </c>
      <c r="AW58">
        <v>55</v>
      </c>
      <c r="AX58">
        <f>IF(Z58&gt;0, (R58*SUMPRODUCT(K58:$K$98, X58:$X$98)-K58*$AZ$3)/Z58, 0)</f>
        <v>-21726.44817580028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0.445743585</v>
      </c>
      <c r="Q59" s="5">
        <f t="shared" si="60"/>
        <v>12.5</v>
      </c>
      <c r="R59">
        <f t="shared" si="31"/>
        <v>100000</v>
      </c>
      <c r="S59">
        <f t="shared" si="32"/>
        <v>-36214.045863692219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-29.540893885546772</v>
      </c>
      <c r="AC59">
        <f t="shared" si="33"/>
        <v>-26.798809563578214</v>
      </c>
      <c r="AE59">
        <f t="shared" si="34"/>
        <v>0</v>
      </c>
      <c r="AF59">
        <f t="shared" si="35"/>
        <v>0</v>
      </c>
      <c r="AG59">
        <f t="shared" si="36"/>
        <v>-9.2501434610646437E-3</v>
      </c>
      <c r="AH59">
        <f t="shared" si="37"/>
        <v>-60.606611067311171</v>
      </c>
      <c r="AI59">
        <f t="shared" si="38"/>
        <v>-60.615861210772238</v>
      </c>
      <c r="AJ59">
        <f t="shared" si="39"/>
        <v>-2.7420843219685587</v>
      </c>
      <c r="AK59">
        <f t="shared" si="61"/>
        <v>-2.0678625719882744</v>
      </c>
      <c r="AL59">
        <f t="shared" si="40"/>
        <v>-65.425808104729072</v>
      </c>
      <c r="AN59">
        <f t="shared" si="41"/>
        <v>0</v>
      </c>
      <c r="AO59">
        <f t="shared" si="42"/>
        <v>0</v>
      </c>
      <c r="AP59">
        <f t="shared" si="43"/>
        <v>-4.1479502663341574E-5</v>
      </c>
      <c r="AQ59">
        <f t="shared" si="44"/>
        <v>-0.2717722266432071</v>
      </c>
      <c r="AR59">
        <f t="shared" si="45"/>
        <v>-0.27181370614587047</v>
      </c>
      <c r="AS59">
        <f t="shared" si="46"/>
        <v>-1.2296057289808895E-2</v>
      </c>
      <c r="AT59">
        <f t="shared" si="47"/>
        <v>-9.2727114366656371E-3</v>
      </c>
      <c r="AU59">
        <f t="shared" si="48"/>
        <v>-0.29338247487234498</v>
      </c>
      <c r="AW59">
        <v>56</v>
      </c>
      <c r="AX59">
        <f>IF(Z59&gt;0, (R59*SUMPRODUCT(K59:$K$98, X59:$X$98)-K59*$AZ$3)/Z59, 0)</f>
        <v>-36214.045863692219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0.45538508599999999</v>
      </c>
      <c r="Q60" s="5">
        <f t="shared" si="60"/>
        <v>12.5</v>
      </c>
      <c r="R60">
        <f t="shared" si="31"/>
        <v>100000</v>
      </c>
      <c r="S60">
        <f t="shared" si="32"/>
        <v>-61023.987156732976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-26.798809563578214</v>
      </c>
      <c r="AC60">
        <f t="shared" si="33"/>
        <v>-24.142381323574138</v>
      </c>
      <c r="AE60">
        <f t="shared" si="34"/>
        <v>0</v>
      </c>
      <c r="AF60">
        <f t="shared" si="35"/>
        <v>0</v>
      </c>
      <c r="AG60">
        <f t="shared" si="36"/>
        <v>-4.9452646509247373E-3</v>
      </c>
      <c r="AH60">
        <f t="shared" si="37"/>
        <v>-33.699019004234081</v>
      </c>
      <c r="AI60">
        <f t="shared" si="38"/>
        <v>-33.703964268885009</v>
      </c>
      <c r="AJ60">
        <f t="shared" si="39"/>
        <v>-2.6564282400040753</v>
      </c>
      <c r="AK60">
        <f t="shared" si="61"/>
        <v>-1.8759166694504752</v>
      </c>
      <c r="AL60">
        <f t="shared" si="40"/>
        <v>-38.23630917833956</v>
      </c>
      <c r="AN60">
        <f t="shared" si="41"/>
        <v>0</v>
      </c>
      <c r="AO60">
        <f t="shared" si="42"/>
        <v>0</v>
      </c>
      <c r="AP60">
        <f t="shared" si="43"/>
        <v>-1.9799607811718861E-5</v>
      </c>
      <c r="AQ60">
        <f t="shared" si="44"/>
        <v>-0.13492247776845021</v>
      </c>
      <c r="AR60">
        <f t="shared" si="45"/>
        <v>-0.13494227737626194</v>
      </c>
      <c r="AS60">
        <f t="shared" si="46"/>
        <v>-1.0635676964673685E-2</v>
      </c>
      <c r="AT60">
        <f t="shared" si="47"/>
        <v>-7.5107030592669764E-3</v>
      </c>
      <c r="AU60">
        <f t="shared" si="48"/>
        <v>-0.15308865740020261</v>
      </c>
      <c r="AW60">
        <v>57</v>
      </c>
      <c r="AX60">
        <f>IF(Z60&gt;0, (R60*SUMPRODUCT(K60:$K$98, X60:$X$98)-K60*$AZ$3)/Z60, 0)</f>
        <v>-61023.987156732976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0.465797664</v>
      </c>
      <c r="Q61" s="5">
        <f t="shared" si="60"/>
        <v>12.5</v>
      </c>
      <c r="R61">
        <f t="shared" si="31"/>
        <v>100000</v>
      </c>
      <c r="S61">
        <f t="shared" si="32"/>
        <v>-104456.84318343074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-24.142381323574138</v>
      </c>
      <c r="AC61">
        <f t="shared" si="33"/>
        <v>-21.662839098978939</v>
      </c>
      <c r="AE61">
        <f t="shared" si="34"/>
        <v>0</v>
      </c>
      <c r="AF61">
        <f t="shared" si="35"/>
        <v>0</v>
      </c>
      <c r="AG61">
        <f t="shared" si="36"/>
        <v>-2.5923192821529716E-3</v>
      </c>
      <c r="AH61">
        <f t="shared" si="37"/>
        <v>-18.427941778100141</v>
      </c>
      <c r="AI61">
        <f t="shared" si="38"/>
        <v>-18.430534097382296</v>
      </c>
      <c r="AJ61">
        <f t="shared" si="39"/>
        <v>-2.4795422245951997</v>
      </c>
      <c r="AK61">
        <f t="shared" si="61"/>
        <v>-1.6899666926501899</v>
      </c>
      <c r="AL61">
        <f t="shared" si="40"/>
        <v>-22.600043014627687</v>
      </c>
      <c r="AN61">
        <f t="shared" si="41"/>
        <v>0</v>
      </c>
      <c r="AO61">
        <f t="shared" si="42"/>
        <v>0</v>
      </c>
      <c r="AP61">
        <f t="shared" si="43"/>
        <v>-9.2669648810597086E-6</v>
      </c>
      <c r="AQ61">
        <f t="shared" si="44"/>
        <v>-6.5875793334391405E-2</v>
      </c>
      <c r="AR61">
        <f t="shared" si="45"/>
        <v>-6.5885060299272463E-2</v>
      </c>
      <c r="AS61">
        <f t="shared" si="46"/>
        <v>-8.8638119828144193E-3</v>
      </c>
      <c r="AT61">
        <f t="shared" si="47"/>
        <v>-6.041255064053409E-3</v>
      </c>
      <c r="AU61">
        <f t="shared" si="48"/>
        <v>-8.07901273461403E-2</v>
      </c>
      <c r="AW61">
        <v>58</v>
      </c>
      <c r="AX61">
        <f>IF(Z61&gt;0, (R61*SUMPRODUCT(K61:$K$98, X61:$X$98)-K61*$AZ$3)/Z61, 0)</f>
        <v>-104456.84318343074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0.47670810299999999</v>
      </c>
      <c r="Q62" s="5">
        <f t="shared" si="60"/>
        <v>12.5</v>
      </c>
      <c r="R62">
        <f t="shared" si="31"/>
        <v>100000</v>
      </c>
      <c r="S62">
        <f t="shared" si="32"/>
        <v>-182193.47639716798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-21.662839098978939</v>
      </c>
      <c r="AC62">
        <f t="shared" si="33"/>
        <v>-19.394371408060074</v>
      </c>
      <c r="AE62">
        <f t="shared" si="34"/>
        <v>0</v>
      </c>
      <c r="AF62">
        <f t="shared" si="35"/>
        <v>0</v>
      </c>
      <c r="AG62">
        <f t="shared" si="36"/>
        <v>-1.3306164819659771E-3</v>
      </c>
      <c r="AH62">
        <f t="shared" si="37"/>
        <v>-9.88623685892372</v>
      </c>
      <c r="AI62">
        <f t="shared" si="38"/>
        <v>-9.8875674754056853</v>
      </c>
      <c r="AJ62">
        <f t="shared" si="39"/>
        <v>-2.2684676909188646</v>
      </c>
      <c r="AK62">
        <f t="shared" si="61"/>
        <v>-1.5163987369285259</v>
      </c>
      <c r="AL62">
        <f t="shared" si="40"/>
        <v>-13.672433903253076</v>
      </c>
      <c r="AN62">
        <f t="shared" si="41"/>
        <v>0</v>
      </c>
      <c r="AO62">
        <f t="shared" si="42"/>
        <v>0</v>
      </c>
      <c r="AP62">
        <f t="shared" si="43"/>
        <v>-4.2470160564567117E-6</v>
      </c>
      <c r="AQ62">
        <f t="shared" si="44"/>
        <v>-3.1554551778697107E-2</v>
      </c>
      <c r="AR62">
        <f t="shared" si="45"/>
        <v>-3.1558798794753561E-2</v>
      </c>
      <c r="AS62">
        <f t="shared" si="46"/>
        <v>-7.2404173835658526E-3</v>
      </c>
      <c r="AT62">
        <f t="shared" si="47"/>
        <v>-4.83998948683607E-3</v>
      </c>
      <c r="AU62">
        <f t="shared" si="48"/>
        <v>-4.363920566515548E-2</v>
      </c>
      <c r="AW62">
        <v>59</v>
      </c>
      <c r="AX62">
        <f>IF(Z62&gt;0, (R62*SUMPRODUCT(K62:$K$98, X62:$X$98)-K62*$AZ$3)/Z62, 0)</f>
        <v>-182193.47639716798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0.48798100799999999</v>
      </c>
      <c r="Q63" s="5">
        <f t="shared" si="60"/>
        <v>12.5</v>
      </c>
      <c r="R63">
        <f t="shared" si="31"/>
        <v>100000</v>
      </c>
      <c r="S63">
        <f t="shared" si="32"/>
        <v>-324510.23820644012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-19.394371408060074</v>
      </c>
      <c r="AC63">
        <f t="shared" si="33"/>
        <v>-17.341690706041224</v>
      </c>
      <c r="AE63">
        <f t="shared" si="34"/>
        <v>0</v>
      </c>
      <c r="AF63">
        <f t="shared" si="35"/>
        <v>0</v>
      </c>
      <c r="AG63">
        <f t="shared" si="36"/>
        <v>-6.6799474501514603E-4</v>
      </c>
      <c r="AH63">
        <f t="shared" si="37"/>
        <v>-5.1945245770493704</v>
      </c>
      <c r="AI63">
        <f t="shared" si="38"/>
        <v>-5.1951925717943856</v>
      </c>
      <c r="AJ63">
        <f t="shared" si="39"/>
        <v>-2.0526807020188507</v>
      </c>
      <c r="AK63">
        <f t="shared" si="61"/>
        <v>-1.3576059985642053</v>
      </c>
      <c r="AL63">
        <f t="shared" si="40"/>
        <v>-8.6054792723774423</v>
      </c>
      <c r="AN63">
        <f t="shared" si="41"/>
        <v>0</v>
      </c>
      <c r="AO63">
        <f t="shared" si="42"/>
        <v>0</v>
      </c>
      <c r="AP63">
        <f t="shared" si="43"/>
        <v>-1.9036452854198335E-6</v>
      </c>
      <c r="AQ63">
        <f t="shared" si="44"/>
        <v>-1.4803308401585221E-2</v>
      </c>
      <c r="AR63">
        <f t="shared" si="45"/>
        <v>-1.4805212046870641E-2</v>
      </c>
      <c r="AS63">
        <f t="shared" si="46"/>
        <v>-5.8497106003159646E-3</v>
      </c>
      <c r="AT63">
        <f t="shared" si="47"/>
        <v>-3.8688930982021968E-3</v>
      </c>
      <c r="AU63">
        <f t="shared" si="48"/>
        <v>-2.4523815745388804E-2</v>
      </c>
      <c r="AW63">
        <v>60</v>
      </c>
      <c r="AX63">
        <f>IF(Z63&gt;0, (R63*SUMPRODUCT(K63:$K$98, X63:$X$98)-K63*$AZ$3)/Z63, 0)</f>
        <v>-324510.23820644012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0.50007659900000001</v>
      </c>
      <c r="Q64" s="5">
        <f t="shared" si="60"/>
        <v>12.5</v>
      </c>
      <c r="R64">
        <f t="shared" si="31"/>
        <v>100000</v>
      </c>
      <c r="S64">
        <f t="shared" si="32"/>
        <v>-591856.37587620062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-17.341690706041224</v>
      </c>
      <c r="AC64">
        <f t="shared" si="33"/>
        <v>-15.495569680694999</v>
      </c>
      <c r="AE64">
        <f t="shared" si="34"/>
        <v>0</v>
      </c>
      <c r="AF64">
        <f t="shared" si="35"/>
        <v>0</v>
      </c>
      <c r="AG64">
        <f t="shared" si="36"/>
        <v>-3.2726625732794817E-4</v>
      </c>
      <c r="AH64">
        <f t="shared" si="37"/>
        <v>-2.6723883218963715</v>
      </c>
      <c r="AI64">
        <f t="shared" si="38"/>
        <v>-2.6727155881536997</v>
      </c>
      <c r="AJ64">
        <f t="shared" si="39"/>
        <v>-1.8461210253462248</v>
      </c>
      <c r="AK64">
        <f t="shared" si="61"/>
        <v>-1.2139183494228858</v>
      </c>
      <c r="AL64">
        <f t="shared" si="40"/>
        <v>-5.7327549629228107</v>
      </c>
      <c r="AN64">
        <f t="shared" si="41"/>
        <v>0</v>
      </c>
      <c r="AO64">
        <f t="shared" si="42"/>
        <v>0</v>
      </c>
      <c r="AP64">
        <f t="shared" si="43"/>
        <v>-8.3271461833080413E-7</v>
      </c>
      <c r="AQ64">
        <f t="shared" si="44"/>
        <v>-6.7997747145366761E-3</v>
      </c>
      <c r="AR64">
        <f t="shared" si="45"/>
        <v>-6.8006074291550077E-3</v>
      </c>
      <c r="AS64">
        <f t="shared" si="46"/>
        <v>-4.6973738678875139E-3</v>
      </c>
      <c r="AT64">
        <f t="shared" si="47"/>
        <v>-3.088761925160785E-3</v>
      </c>
      <c r="AU64">
        <f t="shared" si="48"/>
        <v>-1.4586743222203309E-2</v>
      </c>
      <c r="AW64">
        <v>61</v>
      </c>
      <c r="AX64">
        <f>IF(Z64&gt;0, (R64*SUMPRODUCT(K64:$K$98, X64:$X$98)-K64*$AZ$3)/Z64, 0)</f>
        <v>-591856.37587620062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0.512515834</v>
      </c>
      <c r="Q65" s="5">
        <f t="shared" si="60"/>
        <v>12.5</v>
      </c>
      <c r="R65">
        <f t="shared" si="31"/>
        <v>100000</v>
      </c>
      <c r="S65">
        <f t="shared" si="32"/>
        <v>-1107163.9571225385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-15.495569680694999</v>
      </c>
      <c r="AC65">
        <f t="shared" si="33"/>
        <v>-13.840829871706131</v>
      </c>
      <c r="AE65">
        <f t="shared" si="34"/>
        <v>0</v>
      </c>
      <c r="AF65">
        <f t="shared" si="35"/>
        <v>0</v>
      </c>
      <c r="AG65">
        <f t="shared" si="36"/>
        <v>-1.5626445594017673E-4</v>
      </c>
      <c r="AH65">
        <f t="shared" si="37"/>
        <v>-1.3418331105159358</v>
      </c>
      <c r="AI65">
        <f t="shared" si="38"/>
        <v>-1.3419893749718759</v>
      </c>
      <c r="AJ65">
        <f t="shared" si="39"/>
        <v>-1.6547398089888681</v>
      </c>
      <c r="AK65">
        <f t="shared" si="61"/>
        <v>-1.08468987764865</v>
      </c>
      <c r="AL65">
        <f t="shared" si="40"/>
        <v>-4.0814190616093935</v>
      </c>
      <c r="AN65">
        <f t="shared" si="41"/>
        <v>0</v>
      </c>
      <c r="AO65">
        <f t="shared" si="42"/>
        <v>0</v>
      </c>
      <c r="AP65">
        <f t="shared" si="43"/>
        <v>-3.5500718308008246E-7</v>
      </c>
      <c r="AQ65">
        <f t="shared" si="44"/>
        <v>-3.048424479270027E-3</v>
      </c>
      <c r="AR65">
        <f t="shared" si="45"/>
        <v>-3.0487794864531071E-3</v>
      </c>
      <c r="AS65">
        <f t="shared" si="46"/>
        <v>-3.7592971145306723E-3</v>
      </c>
      <c r="AT65">
        <f t="shared" si="47"/>
        <v>-2.464237280722017E-3</v>
      </c>
      <c r="AU65">
        <f t="shared" si="48"/>
        <v>-9.272313881705796E-3</v>
      </c>
      <c r="AW65">
        <v>62</v>
      </c>
      <c r="AX65">
        <f>IF(Z65&gt;0, (R65*SUMPRODUCT(K65:$K$98, X65:$X$98)-K65*$AZ$3)/Z65, 0)</f>
        <v>-1107163.9571225385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0.52569093300000003</v>
      </c>
      <c r="Q66" s="5">
        <f t="shared" si="60"/>
        <v>12.5</v>
      </c>
      <c r="R66">
        <f t="shared" si="31"/>
        <v>100000</v>
      </c>
      <c r="S66">
        <f t="shared" si="32"/>
        <v>-2129481.113140089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-13.840829871706131</v>
      </c>
      <c r="AC66">
        <f t="shared" si="33"/>
        <v>-12.360360810735932</v>
      </c>
      <c r="AE66">
        <f t="shared" si="34"/>
        <v>0</v>
      </c>
      <c r="AF66">
        <f t="shared" si="35"/>
        <v>0</v>
      </c>
      <c r="AG66">
        <f t="shared" si="36"/>
        <v>-7.2555003742846066E-5</v>
      </c>
      <c r="AH66">
        <f t="shared" si="37"/>
        <v>-0.65717446110343114</v>
      </c>
      <c r="AI66">
        <f t="shared" si="38"/>
        <v>-0.65724701610717395</v>
      </c>
      <c r="AJ66">
        <f t="shared" si="39"/>
        <v>-1.4804690609701989</v>
      </c>
      <c r="AK66">
        <f t="shared" si="61"/>
        <v>-0.96885809101942921</v>
      </c>
      <c r="AL66">
        <f t="shared" si="40"/>
        <v>-3.1065741680968024</v>
      </c>
      <c r="AN66">
        <f t="shared" si="41"/>
        <v>0</v>
      </c>
      <c r="AO66">
        <f t="shared" si="42"/>
        <v>0</v>
      </c>
      <c r="AP66">
        <f t="shared" si="43"/>
        <v>-1.4717236960197433E-7</v>
      </c>
      <c r="AQ66">
        <f t="shared" si="44"/>
        <v>-1.3330289806790737E-3</v>
      </c>
      <c r="AR66">
        <f t="shared" si="45"/>
        <v>-1.3331761530486757E-3</v>
      </c>
      <c r="AS66">
        <f t="shared" si="46"/>
        <v>-3.0030201720839603E-3</v>
      </c>
      <c r="AT66">
        <f t="shared" si="47"/>
        <v>-1.9652557881293478E-3</v>
      </c>
      <c r="AU66">
        <f t="shared" si="48"/>
        <v>-6.3014521132619848E-3</v>
      </c>
      <c r="AW66">
        <v>63</v>
      </c>
      <c r="AX66">
        <f>IF(Z66&gt;0, (R66*SUMPRODUCT(K66:$K$98, X66:$X$98)-K66*$AZ$3)/Z66, 0)</f>
        <v>-2129481.113140089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2">$C$6</f>
        <v>100000</v>
      </c>
      <c r="S67">
        <f t="shared" ref="S67:S89" si="63">AX67</f>
        <v>-4222184.0825582743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-12.360360810735932</v>
      </c>
      <c r="AC67">
        <f t="shared" ref="AC67:AC89" si="64">S67*Z67</f>
        <v>-11.037124656279586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-3.2675993160369423E-5</v>
      </c>
      <c r="AH67">
        <f t="shared" ref="AH67:AH89" si="68">-X67*R67</f>
        <v>-0.31322768436038539</v>
      </c>
      <c r="AI67">
        <f t="shared" ref="AI67:AI89" si="69">SUM(AE67:AH67)</f>
        <v>-0.31326036035354576</v>
      </c>
      <c r="AJ67">
        <f t="shared" ref="AJ67:AJ89" si="70">AB67-AC67</f>
        <v>-1.323236154456346</v>
      </c>
      <c r="AK67">
        <f t="shared" si="61"/>
        <v>-0.86522525675151529</v>
      </c>
      <c r="AL67">
        <f t="shared" ref="AL67:AL89" si="71">SUM(AI67:AK67)</f>
        <v>-2.5017217715614071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-5.9179281412508E-8</v>
      </c>
      <c r="AQ67">
        <f t="shared" ref="AQ67:AQ89" si="75">AH67*$K67</f>
        <v>-5.672846480281828E-4</v>
      </c>
      <c r="AR67">
        <f t="shared" ref="AR67:AR89" si="76">AI67*$K67</f>
        <v>-5.6734382730959539E-4</v>
      </c>
      <c r="AS67">
        <f t="shared" ref="AS67:AS89" si="77">AJ67*$K67</f>
        <v>-2.3965045033352453E-3</v>
      </c>
      <c r="AT67">
        <f t="shared" ref="AT67:AT89" si="78">AK67*$K67</f>
        <v>-1.5670039072173843E-3</v>
      </c>
      <c r="AU67">
        <f t="shared" ref="AU67:AU89" si="79">AL67*$K67</f>
        <v>-4.5308522378622249E-3</v>
      </c>
      <c r="AW67">
        <v>64</v>
      </c>
      <c r="AX67">
        <f>IF(Z67&gt;0, (R67*SUMPRODUCT(K67:$K$98, X67:$X$98)-K67*$AZ$3)/Z67, 0)</f>
        <v>-4222184.0825582743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0.55384314300000004</v>
      </c>
      <c r="Q68" s="5">
        <f t="shared" si="60"/>
        <v>12.5</v>
      </c>
      <c r="R68">
        <f t="shared" si="62"/>
        <v>100000</v>
      </c>
      <c r="S68">
        <f t="shared" si="63"/>
        <v>-8643645.406631168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-11.037124656279586</v>
      </c>
      <c r="AC68">
        <f t="shared" si="64"/>
        <v>-9.8550408842874138</v>
      </c>
      <c r="AE68">
        <f t="shared" si="65"/>
        <v>0</v>
      </c>
      <c r="AF68">
        <f t="shared" si="66"/>
        <v>0</v>
      </c>
      <c r="AG68">
        <f t="shared" si="67"/>
        <v>-1.4251858476180225E-5</v>
      </c>
      <c r="AH68">
        <f t="shared" si="68"/>
        <v>-0.14477899802068406</v>
      </c>
      <c r="AI68">
        <f t="shared" si="69"/>
        <v>-0.14479324987916023</v>
      </c>
      <c r="AJ68">
        <f t="shared" si="70"/>
        <v>-1.182083771992172</v>
      </c>
      <c r="AK68">
        <f t="shared" si="61"/>
        <v>-0.77259872593957113</v>
      </c>
      <c r="AL68">
        <f t="shared" si="71"/>
        <v>-2.0994757478109034</v>
      </c>
      <c r="AN68">
        <f t="shared" si="72"/>
        <v>0</v>
      </c>
      <c r="AO68">
        <f t="shared" si="73"/>
        <v>0</v>
      </c>
      <c r="AP68">
        <f t="shared" si="74"/>
        <v>-2.3045936946783937E-8</v>
      </c>
      <c r="AQ68">
        <f t="shared" si="75"/>
        <v>-2.3411456584274937E-4</v>
      </c>
      <c r="AR68">
        <f t="shared" si="76"/>
        <v>-2.3413761177969614E-4</v>
      </c>
      <c r="AS68">
        <f t="shared" si="77"/>
        <v>-1.9114860086969906E-3</v>
      </c>
      <c r="AT68">
        <f t="shared" si="78"/>
        <v>-1.2493290999856402E-3</v>
      </c>
      <c r="AU68">
        <f t="shared" si="79"/>
        <v>-3.3949527204623271E-3</v>
      </c>
      <c r="AW68">
        <v>65</v>
      </c>
      <c r="AX68">
        <f>IF(Z68&gt;0, (R68*SUMPRODUCT(K68:$K$98, X68:$X$98)-K68*$AZ$3)/Z68, 0)</f>
        <v>-8643645.406631168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0.568687897</v>
      </c>
      <c r="Q69" s="5">
        <f t="shared" ref="Q69:Q89" si="91">$C$8</f>
        <v>12.5</v>
      </c>
      <c r="R69">
        <f t="shared" si="62"/>
        <v>100000</v>
      </c>
      <c r="S69">
        <f t="shared" si="63"/>
        <v>-18318272.090467099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-9.8550408842874138</v>
      </c>
      <c r="AC69">
        <f t="shared" si="64"/>
        <v>-8.7993365554245084</v>
      </c>
      <c r="AE69">
        <f t="shared" si="65"/>
        <v>0</v>
      </c>
      <c r="AF69">
        <f t="shared" si="66"/>
        <v>0</v>
      </c>
      <c r="AG69">
        <f t="shared" si="67"/>
        <v>-6.0044804662578664E-6</v>
      </c>
      <c r="AH69">
        <f t="shared" si="68"/>
        <v>-6.4838875401284454E-2</v>
      </c>
      <c r="AI69">
        <f t="shared" si="69"/>
        <v>-6.4844879881750708E-2</v>
      </c>
      <c r="AJ69">
        <f t="shared" si="70"/>
        <v>-1.0557043288629053</v>
      </c>
      <c r="AK69">
        <f t="shared" si="61"/>
        <v>-0.68985286190011907</v>
      </c>
      <c r="AL69">
        <f t="shared" si="71"/>
        <v>-1.8104020706447752</v>
      </c>
      <c r="AN69">
        <f t="shared" si="72"/>
        <v>0</v>
      </c>
      <c r="AO69">
        <f t="shared" si="73"/>
        <v>0</v>
      </c>
      <c r="AP69">
        <f t="shared" si="74"/>
        <v>-8.6692251434419098E-9</v>
      </c>
      <c r="AQ69">
        <f t="shared" si="75"/>
        <v>-9.3613895833293979E-5</v>
      </c>
      <c r="AR69">
        <f t="shared" si="76"/>
        <v>-9.3622565058437411E-5</v>
      </c>
      <c r="AS69">
        <f t="shared" si="77"/>
        <v>-1.5242182172544555E-3</v>
      </c>
      <c r="AT69">
        <f t="shared" si="78"/>
        <v>-9.9600453515790257E-4</v>
      </c>
      <c r="AU69">
        <f t="shared" si="79"/>
        <v>-2.6138453174707954E-3</v>
      </c>
      <c r="AW69">
        <v>66</v>
      </c>
      <c r="AX69">
        <f>IF(Z69&gt;0, (R69*SUMPRODUCT(K69:$K$98, X69:$X$98)-K69*$AZ$3)/Z69, 0)</f>
        <v>-18318272.090467099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0.58363282999999999</v>
      </c>
      <c r="Q70" s="5">
        <f t="shared" si="91"/>
        <v>12.5</v>
      </c>
      <c r="R70">
        <f t="shared" si="62"/>
        <v>100000</v>
      </c>
      <c r="S70">
        <f t="shared" si="63"/>
        <v>-40248727.281542353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-8.7993365554245084</v>
      </c>
      <c r="AC70">
        <f t="shared" si="64"/>
        <v>-7.8566279876875287</v>
      </c>
      <c r="AE70">
        <f t="shared" si="65"/>
        <v>0</v>
      </c>
      <c r="AF70">
        <f t="shared" si="66"/>
        <v>0</v>
      </c>
      <c r="AG70">
        <f t="shared" si="67"/>
        <v>-2.4400237343934898E-6</v>
      </c>
      <c r="AH70">
        <f t="shared" si="68"/>
        <v>-2.8035295417614386E-2</v>
      </c>
      <c r="AI70">
        <f t="shared" si="69"/>
        <v>-2.8037735441348778E-2</v>
      </c>
      <c r="AJ70">
        <f t="shared" si="70"/>
        <v>-0.94270856773697975</v>
      </c>
      <c r="AK70">
        <f t="shared" si="61"/>
        <v>-0.6159535588797157</v>
      </c>
      <c r="AL70">
        <f t="shared" si="71"/>
        <v>-1.5866998620580444</v>
      </c>
      <c r="AN70">
        <f t="shared" si="72"/>
        <v>0</v>
      </c>
      <c r="AO70">
        <f t="shared" si="73"/>
        <v>0</v>
      </c>
      <c r="AP70">
        <f t="shared" si="74"/>
        <v>-3.1454361496726191E-9</v>
      </c>
      <c r="AQ70">
        <f t="shared" si="75"/>
        <v>-3.6140317174101127E-5</v>
      </c>
      <c r="AR70">
        <f t="shared" si="76"/>
        <v>-3.6143462610250802E-5</v>
      </c>
      <c r="AS70">
        <f t="shared" si="77"/>
        <v>-1.2152462149320256E-3</v>
      </c>
      <c r="AT70">
        <f t="shared" si="78"/>
        <v>-7.9402612495543812E-4</v>
      </c>
      <c r="AU70">
        <f t="shared" si="79"/>
        <v>-2.0454158024977146E-3</v>
      </c>
      <c r="AW70">
        <v>67</v>
      </c>
      <c r="AX70">
        <f>IF(Z70&gt;0, (R70*SUMPRODUCT(K70:$K$98, X70:$X$98)-K70*$AZ$3)/Z70, 0)</f>
        <v>-40248727.281542353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0.59833308299999999</v>
      </c>
      <c r="Q71" s="5">
        <f t="shared" si="91"/>
        <v>12.5</v>
      </c>
      <c r="R71">
        <f t="shared" si="62"/>
        <v>100000</v>
      </c>
      <c r="S71">
        <f t="shared" si="63"/>
        <v>-91752752.194963634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-7.8566279876875287</v>
      </c>
      <c r="AC71">
        <f t="shared" si="64"/>
        <v>-7.0148764658325486</v>
      </c>
      <c r="AE71">
        <f t="shared" si="65"/>
        <v>0</v>
      </c>
      <c r="AF71">
        <f t="shared" si="66"/>
        <v>0</v>
      </c>
      <c r="AG71">
        <f t="shared" si="67"/>
        <v>-9.5567657345672509E-7</v>
      </c>
      <c r="AH71">
        <f t="shared" si="68"/>
        <v>-1.1679575388742638E-2</v>
      </c>
      <c r="AI71">
        <f t="shared" si="69"/>
        <v>-1.1680531065316095E-2</v>
      </c>
      <c r="AJ71">
        <f t="shared" si="70"/>
        <v>-0.84175152185498003</v>
      </c>
      <c r="AK71">
        <f t="shared" si="61"/>
        <v>-0.54996395913812701</v>
      </c>
      <c r="AL71">
        <f t="shared" si="71"/>
        <v>-1.403396012058423</v>
      </c>
      <c r="AN71">
        <f t="shared" si="72"/>
        <v>0</v>
      </c>
      <c r="AO71">
        <f t="shared" si="73"/>
        <v>0</v>
      </c>
      <c r="AP71">
        <f t="shared" si="74"/>
        <v>-1.0999672137166297E-9</v>
      </c>
      <c r="AQ71">
        <f t="shared" si="75"/>
        <v>-1.3442989348666195E-5</v>
      </c>
      <c r="AR71">
        <f t="shared" si="76"/>
        <v>-1.3444089315879913E-5</v>
      </c>
      <c r="AS71">
        <f t="shared" si="77"/>
        <v>-9.6884144893029725E-4</v>
      </c>
      <c r="AT71">
        <f t="shared" si="78"/>
        <v>-6.3299900884838934E-4</v>
      </c>
      <c r="AU71">
        <f t="shared" si="79"/>
        <v>-1.6152845470945663E-3</v>
      </c>
      <c r="AW71">
        <v>68</v>
      </c>
      <c r="AX71">
        <f>IF(Z71&gt;0, (R71*SUMPRODUCT(K71:$K$98, X71:$X$98)-K71*$AZ$3)/Z71, 0)</f>
        <v>-91752752.194963634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0.61338487399999997</v>
      </c>
      <c r="Q72" s="5">
        <f t="shared" si="91"/>
        <v>12.5</v>
      </c>
      <c r="R72">
        <f t="shared" si="62"/>
        <v>100000</v>
      </c>
      <c r="S72">
        <f t="shared" si="63"/>
        <v>-217522455.45585525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-7.0148764658325486</v>
      </c>
      <c r="AC72">
        <f t="shared" si="64"/>
        <v>-6.2632937818824734</v>
      </c>
      <c r="AE72">
        <f t="shared" si="65"/>
        <v>0</v>
      </c>
      <c r="AF72">
        <f t="shared" si="66"/>
        <v>0</v>
      </c>
      <c r="AG72">
        <f t="shared" si="67"/>
        <v>-3.5992225312765282E-7</v>
      </c>
      <c r="AH72">
        <f t="shared" si="68"/>
        <v>-4.6895804367560407E-3</v>
      </c>
      <c r="AI72">
        <f t="shared" si="69"/>
        <v>-4.689940359009168E-3</v>
      </c>
      <c r="AJ72">
        <f t="shared" si="70"/>
        <v>-0.75158268395007521</v>
      </c>
      <c r="AK72">
        <f t="shared" ref="AK72:AK89" si="92">G72*SUM(AB72:AB72, AE72:AF72)</f>
        <v>-0.49104135260827847</v>
      </c>
      <c r="AL72">
        <f t="shared" si="71"/>
        <v>-1.2473139769173629</v>
      </c>
      <c r="AN72">
        <f t="shared" si="72"/>
        <v>0</v>
      </c>
      <c r="AO72">
        <f t="shared" si="73"/>
        <v>0</v>
      </c>
      <c r="AP72">
        <f t="shared" si="74"/>
        <v>-3.6987883106228347E-10</v>
      </c>
      <c r="AQ72">
        <f t="shared" si="75"/>
        <v>-4.8193089342121853E-6</v>
      </c>
      <c r="AR72">
        <f t="shared" si="76"/>
        <v>-4.8196788130432477E-6</v>
      </c>
      <c r="AS72">
        <f t="shared" si="77"/>
        <v>-7.723738173185745E-4</v>
      </c>
      <c r="AT72">
        <f t="shared" si="78"/>
        <v>-5.046250959136327E-4</v>
      </c>
      <c r="AU72">
        <f t="shared" si="79"/>
        <v>-1.2818185920452504E-3</v>
      </c>
      <c r="AW72">
        <v>69</v>
      </c>
      <c r="AX72">
        <f>IF(Z72&gt;0, (R72*SUMPRODUCT(K72:$K$98, X72:$X$98)-K72*$AZ$3)/Z72, 0)</f>
        <v>-217522455.45585525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0.62870016699999998</v>
      </c>
      <c r="Q73" s="5">
        <f t="shared" si="91"/>
        <v>12.5</v>
      </c>
      <c r="R73">
        <f t="shared" si="62"/>
        <v>100000</v>
      </c>
      <c r="S73">
        <f t="shared" si="63"/>
        <v>-537549704.27774501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-6.2632937818824734</v>
      </c>
      <c r="AC73">
        <f t="shared" si="64"/>
        <v>-5.5922306307097811</v>
      </c>
      <c r="AE73">
        <f t="shared" si="65"/>
        <v>0</v>
      </c>
      <c r="AF73">
        <f t="shared" si="66"/>
        <v>0</v>
      </c>
      <c r="AG73">
        <f t="shared" si="67"/>
        <v>-1.300398499480047E-7</v>
      </c>
      <c r="AH73">
        <f t="shared" si="68"/>
        <v>-1.8102654451869725E-3</v>
      </c>
      <c r="AI73">
        <f t="shared" si="69"/>
        <v>-1.8103954850369206E-3</v>
      </c>
      <c r="AJ73">
        <f t="shared" si="70"/>
        <v>-0.67106315117269233</v>
      </c>
      <c r="AK73">
        <f t="shared" si="92"/>
        <v>-0.43843056473177316</v>
      </c>
      <c r="AL73">
        <f t="shared" si="71"/>
        <v>-1.1113041113895024</v>
      </c>
      <c r="AN73">
        <f t="shared" si="72"/>
        <v>0</v>
      </c>
      <c r="AO73">
        <f t="shared" si="73"/>
        <v>0</v>
      </c>
      <c r="AP73">
        <f t="shared" si="74"/>
        <v>-1.1931889276164127E-10</v>
      </c>
      <c r="AQ73">
        <f t="shared" si="75"/>
        <v>-1.6610205918473024E-6</v>
      </c>
      <c r="AR73">
        <f t="shared" si="76"/>
        <v>-1.6611399107400641E-6</v>
      </c>
      <c r="AS73">
        <f t="shared" si="77"/>
        <v>-6.1573826948492353E-4</v>
      </c>
      <c r="AT73">
        <f t="shared" si="78"/>
        <v>-4.0228475776904682E-4</v>
      </c>
      <c r="AU73">
        <f t="shared" si="79"/>
        <v>-1.0196841671647103E-3</v>
      </c>
      <c r="AW73">
        <v>70</v>
      </c>
      <c r="AX73">
        <f>IF(Z73&gt;0, (R73*SUMPRODUCT(K73:$K$98, X73:$X$98)-K73*$AZ$3)/Z73, 0)</f>
        <v>-537549704.27774501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0.64417999699999995</v>
      </c>
      <c r="Q74" s="5">
        <f t="shared" si="91"/>
        <v>12.5</v>
      </c>
      <c r="R74">
        <f t="shared" si="62"/>
        <v>100000</v>
      </c>
      <c r="S74">
        <f t="shared" si="63"/>
        <v>-1387875840.9145546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-5.5922306307097811</v>
      </c>
      <c r="AC74">
        <f t="shared" si="64"/>
        <v>-4.9930644609432049</v>
      </c>
      <c r="AE74">
        <f t="shared" si="65"/>
        <v>0</v>
      </c>
      <c r="AF74">
        <f t="shared" si="66"/>
        <v>0</v>
      </c>
      <c r="AG74">
        <f t="shared" si="67"/>
        <v>-4.4970381299138537E-8</v>
      </c>
      <c r="AH74">
        <f t="shared" si="68"/>
        <v>-6.7015256119508891E-4</v>
      </c>
      <c r="AI74">
        <f t="shared" si="69"/>
        <v>-6.7019753157638803E-4</v>
      </c>
      <c r="AJ74">
        <f t="shared" si="70"/>
        <v>-0.59916616976657622</v>
      </c>
      <c r="AK74">
        <f t="shared" si="92"/>
        <v>-0.39145614414968471</v>
      </c>
      <c r="AL74">
        <f t="shared" si="71"/>
        <v>-0.99129251144783725</v>
      </c>
      <c r="AN74">
        <f t="shared" si="72"/>
        <v>0</v>
      </c>
      <c r="AO74">
        <f t="shared" si="73"/>
        <v>0</v>
      </c>
      <c r="AP74">
        <f t="shared" si="74"/>
        <v>-3.6841839154274523E-11</v>
      </c>
      <c r="AQ74">
        <f t="shared" si="75"/>
        <v>-5.4902031415169572E-7</v>
      </c>
      <c r="AR74">
        <f t="shared" si="76"/>
        <v>-5.490571559908499E-7</v>
      </c>
      <c r="AS74">
        <f t="shared" si="77"/>
        <v>-4.9086494300295842E-4</v>
      </c>
      <c r="AT74">
        <f t="shared" si="78"/>
        <v>-3.2069917759384124E-4</v>
      </c>
      <c r="AU74">
        <f t="shared" si="79"/>
        <v>-8.121131777527904E-4</v>
      </c>
      <c r="AW74">
        <v>71</v>
      </c>
      <c r="AX74">
        <f>IF(Z74&gt;0, (R74*SUMPRODUCT(K74:$K$98, X74:$X$98)-K74*$AZ$3)/Z74, 0)</f>
        <v>-1387875840.9145546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0.65972661300000002</v>
      </c>
      <c r="Q75" s="5">
        <f t="shared" si="91"/>
        <v>12.5</v>
      </c>
      <c r="R75">
        <f t="shared" si="62"/>
        <v>100000</v>
      </c>
      <c r="S75">
        <f t="shared" si="63"/>
        <v>-3751967417.4378824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-4.9930644609432049</v>
      </c>
      <c r="AC75">
        <f t="shared" si="64"/>
        <v>-4.4580937324749765</v>
      </c>
      <c r="AE75">
        <f t="shared" si="65"/>
        <v>0</v>
      </c>
      <c r="AF75">
        <f t="shared" si="66"/>
        <v>0</v>
      </c>
      <c r="AG75">
        <f t="shared" si="67"/>
        <v>-1.4852520146347942E-8</v>
      </c>
      <c r="AH75">
        <f t="shared" si="68"/>
        <v>-2.3734525871839369E-4</v>
      </c>
      <c r="AI75">
        <f t="shared" si="69"/>
        <v>-2.3736011123854004E-4</v>
      </c>
      <c r="AJ75">
        <f t="shared" si="70"/>
        <v>-0.53497072846822835</v>
      </c>
      <c r="AK75">
        <f t="shared" si="92"/>
        <v>-0.34951451226602437</v>
      </c>
      <c r="AL75">
        <f t="shared" si="71"/>
        <v>-0.88472260084549126</v>
      </c>
      <c r="AN75">
        <f t="shared" si="72"/>
        <v>0</v>
      </c>
      <c r="AO75">
        <f t="shared" si="73"/>
        <v>0</v>
      </c>
      <c r="AP75">
        <f t="shared" si="74"/>
        <v>-1.0864177679278088E-11</v>
      </c>
      <c r="AQ75">
        <f t="shared" si="75"/>
        <v>-1.7361101258528796E-7</v>
      </c>
      <c r="AR75">
        <f t="shared" si="76"/>
        <v>-1.7362187676296725E-7</v>
      </c>
      <c r="AS75">
        <f t="shared" si="77"/>
        <v>-3.9131521048438176E-4</v>
      </c>
      <c r="AT75">
        <f t="shared" si="78"/>
        <v>-2.5565949248538758E-4</v>
      </c>
      <c r="AU75">
        <f t="shared" si="79"/>
        <v>-6.4714832484653233E-4</v>
      </c>
      <c r="AW75">
        <v>72</v>
      </c>
      <c r="AX75">
        <f>IF(Z75&gt;0, (R75*SUMPRODUCT(K75:$K$98, X75:$X$98)-K75*$AZ$3)/Z75, 0)</f>
        <v>-3751967417.4378824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0.67535580100000003</v>
      </c>
      <c r="Q76" s="5">
        <f t="shared" si="91"/>
        <v>12.5</v>
      </c>
      <c r="R76">
        <f t="shared" si="62"/>
        <v>100000</v>
      </c>
      <c r="S76">
        <f t="shared" si="63"/>
        <v>-10646854583.525805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-4.4580937324749765</v>
      </c>
      <c r="AC76">
        <f t="shared" si="64"/>
        <v>-3.9804409797569322</v>
      </c>
      <c r="AE76">
        <f t="shared" si="65"/>
        <v>0</v>
      </c>
      <c r="AF76">
        <f t="shared" si="66"/>
        <v>0</v>
      </c>
      <c r="AG76">
        <f t="shared" si="67"/>
        <v>-4.6732593045790111E-9</v>
      </c>
      <c r="AH76">
        <f t="shared" si="68"/>
        <v>-8.0245885122443616E-5</v>
      </c>
      <c r="AI76">
        <f t="shared" si="69"/>
        <v>-8.02505583817482E-5</v>
      </c>
      <c r="AJ76">
        <f t="shared" si="70"/>
        <v>-0.4776527527180443</v>
      </c>
      <c r="AK76">
        <f t="shared" si="92"/>
        <v>-0.31206656127324839</v>
      </c>
      <c r="AL76">
        <f t="shared" si="71"/>
        <v>-0.78979956454967448</v>
      </c>
      <c r="AN76">
        <f t="shared" si="72"/>
        <v>0</v>
      </c>
      <c r="AO76">
        <f t="shared" si="73"/>
        <v>0</v>
      </c>
      <c r="AP76">
        <f t="shared" si="74"/>
        <v>-3.0520986461519044E-12</v>
      </c>
      <c r="AQ76">
        <f t="shared" si="75"/>
        <v>-5.2408467277108386E-8</v>
      </c>
      <c r="AR76">
        <f t="shared" si="76"/>
        <v>-5.2411519375754544E-8</v>
      </c>
      <c r="AS76">
        <f t="shared" si="77"/>
        <v>-3.1195429675238246E-4</v>
      </c>
      <c r="AT76">
        <f t="shared" si="78"/>
        <v>-2.0381020334953647E-4</v>
      </c>
      <c r="AU76">
        <f t="shared" si="79"/>
        <v>-5.1581691162129472E-4</v>
      </c>
      <c r="AW76">
        <v>73</v>
      </c>
      <c r="AX76">
        <f>IF(Z76&gt;0, (R76*SUMPRODUCT(K76:$K$98, X76:$X$98)-K76*$AZ$3)/Z76, 0)</f>
        <v>-10646854583.525805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0.69109609699999996</v>
      </c>
      <c r="Q77" s="5">
        <f t="shared" si="91"/>
        <v>12.5</v>
      </c>
      <c r="R77">
        <f t="shared" si="62"/>
        <v>100000</v>
      </c>
      <c r="S77">
        <f t="shared" si="63"/>
        <v>-31803265824.62743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-3.9804409797569322</v>
      </c>
      <c r="AC77">
        <f t="shared" si="64"/>
        <v>-3.5539652050858859</v>
      </c>
      <c r="AE77">
        <f t="shared" si="65"/>
        <v>0</v>
      </c>
      <c r="AF77">
        <f t="shared" si="66"/>
        <v>0</v>
      </c>
      <c r="AG77">
        <f t="shared" si="67"/>
        <v>-1.3968554458697324E-9</v>
      </c>
      <c r="AH77">
        <f t="shared" si="68"/>
        <v>-2.5837370125307905E-5</v>
      </c>
      <c r="AI77">
        <f t="shared" si="69"/>
        <v>-2.5838766980753775E-5</v>
      </c>
      <c r="AJ77">
        <f t="shared" si="70"/>
        <v>-0.42647577467104636</v>
      </c>
      <c r="AK77">
        <f t="shared" si="92"/>
        <v>-0.2786308685829853</v>
      </c>
      <c r="AL77">
        <f t="shared" si="71"/>
        <v>-0.70513248202101242</v>
      </c>
      <c r="AN77">
        <f t="shared" si="72"/>
        <v>0</v>
      </c>
      <c r="AO77">
        <f t="shared" si="73"/>
        <v>0</v>
      </c>
      <c r="AP77">
        <f t="shared" si="74"/>
        <v>-8.145394622105537E-13</v>
      </c>
      <c r="AQ77">
        <f t="shared" si="75"/>
        <v>-1.5066381871532604E-8</v>
      </c>
      <c r="AR77">
        <f t="shared" si="76"/>
        <v>-1.5067196410994813E-8</v>
      </c>
      <c r="AS77">
        <f t="shared" si="77"/>
        <v>-2.4868811527601649E-4</v>
      </c>
      <c r="AT77">
        <f t="shared" si="78"/>
        <v>-1.6247625230077651E-4</v>
      </c>
      <c r="AU77">
        <f t="shared" si="79"/>
        <v>-4.11179434773204E-4</v>
      </c>
      <c r="AW77">
        <v>74</v>
      </c>
      <c r="AX77">
        <f>IF(Z77&gt;0, (R77*SUMPRODUCT(K77:$K$98, X77:$X$98)-K77*$AZ$3)/Z77, 0)</f>
        <v>-31803265824.62743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0.70685825099999999</v>
      </c>
      <c r="Q78" s="5">
        <f t="shared" si="91"/>
        <v>12.5</v>
      </c>
      <c r="R78">
        <f t="shared" si="62"/>
        <v>100000</v>
      </c>
      <c r="S78">
        <f t="shared" si="63"/>
        <v>-100288188771.47812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-3.5539652050858859</v>
      </c>
      <c r="AC78">
        <f t="shared" si="64"/>
        <v>-3.1731832316884163</v>
      </c>
      <c r="AE78">
        <f t="shared" si="65"/>
        <v>0</v>
      </c>
      <c r="AF78">
        <f t="shared" si="66"/>
        <v>0</v>
      </c>
      <c r="AG78">
        <f t="shared" si="67"/>
        <v>-3.9550809404373088E-10</v>
      </c>
      <c r="AH78">
        <f t="shared" si="68"/>
        <v>-7.8990303789384345E-6</v>
      </c>
      <c r="AI78">
        <f t="shared" si="69"/>
        <v>-7.8994258870324783E-6</v>
      </c>
      <c r="AJ78">
        <f t="shared" si="70"/>
        <v>-0.38078197339746955</v>
      </c>
      <c r="AK78">
        <f t="shared" si="92"/>
        <v>-0.24877756435601203</v>
      </c>
      <c r="AL78">
        <f t="shared" si="71"/>
        <v>-0.62956743717936858</v>
      </c>
      <c r="AN78">
        <f t="shared" si="72"/>
        <v>0</v>
      </c>
      <c r="AO78">
        <f t="shared" si="73"/>
        <v>0</v>
      </c>
      <c r="AP78">
        <f t="shared" si="74"/>
        <v>-2.0591975710697823E-13</v>
      </c>
      <c r="AQ78">
        <f t="shared" si="75"/>
        <v>-4.1125995687759476E-9</v>
      </c>
      <c r="AR78">
        <f t="shared" si="76"/>
        <v>-4.1128054885330551E-9</v>
      </c>
      <c r="AS78">
        <f t="shared" si="77"/>
        <v>-1.9825265943622638E-4</v>
      </c>
      <c r="AT78">
        <f t="shared" si="78"/>
        <v>-1.2952507520665657E-4</v>
      </c>
      <c r="AU78">
        <f t="shared" si="79"/>
        <v>-3.2778184744837148E-4</v>
      </c>
      <c r="AW78">
        <v>75</v>
      </c>
      <c r="AX78">
        <f>IF(Z78&gt;0, (R78*SUMPRODUCT(K78:$K$98, X78:$X$98)-K78*$AZ$3)/Z78, 0)</f>
        <v>-100288188771.47812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0.722550582</v>
      </c>
      <c r="Q79" s="5">
        <f t="shared" si="91"/>
        <v>12.5</v>
      </c>
      <c r="R79">
        <f t="shared" si="62"/>
        <v>100000</v>
      </c>
      <c r="S79">
        <f t="shared" si="63"/>
        <v>-334803591908.12946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-3.1731832316884163</v>
      </c>
      <c r="AC79">
        <f t="shared" si="64"/>
        <v>-2.8331993175297194</v>
      </c>
      <c r="AE79">
        <f t="shared" si="65"/>
        <v>0</v>
      </c>
      <c r="AF79">
        <f t="shared" si="66"/>
        <v>0</v>
      </c>
      <c r="AG79">
        <f t="shared" si="67"/>
        <v>-1.0577840956628511E-10</v>
      </c>
      <c r="AH79">
        <f t="shared" si="68"/>
        <v>-2.2861968282960678E-6</v>
      </c>
      <c r="AI79">
        <f t="shared" si="69"/>
        <v>-2.2863026067056343E-6</v>
      </c>
      <c r="AJ79">
        <f t="shared" si="70"/>
        <v>-0.33998391415869689</v>
      </c>
      <c r="AK79">
        <f t="shared" si="92"/>
        <v>-0.22212282621818916</v>
      </c>
      <c r="AL79">
        <f t="shared" si="71"/>
        <v>-0.5621090266794927</v>
      </c>
      <c r="AN79">
        <f t="shared" si="72"/>
        <v>0</v>
      </c>
      <c r="AO79">
        <f t="shared" si="73"/>
        <v>0</v>
      </c>
      <c r="AP79">
        <f t="shared" si="74"/>
        <v>-4.9172427850859546E-14</v>
      </c>
      <c r="AQ79">
        <f t="shared" si="75"/>
        <v>-1.0627674310210409E-9</v>
      </c>
      <c r="AR79">
        <f t="shared" si="76"/>
        <v>-1.0628166034488919E-9</v>
      </c>
      <c r="AS79">
        <f t="shared" si="77"/>
        <v>-1.580458106523644E-4</v>
      </c>
      <c r="AT79">
        <f t="shared" si="78"/>
        <v>-1.0325659736260777E-4</v>
      </c>
      <c r="AU79">
        <f t="shared" si="79"/>
        <v>-2.6130347083157561E-4</v>
      </c>
      <c r="AW79">
        <v>76</v>
      </c>
      <c r="AX79">
        <f>IF(Z79&gt;0, (R79*SUMPRODUCT(K79:$K$98, X79:$X$98)-K79*$AZ$3)/Z79, 0)</f>
        <v>-334803591908.12946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0.74076925400000004</v>
      </c>
      <c r="Q80" s="5">
        <f t="shared" si="91"/>
        <v>12.5</v>
      </c>
      <c r="R80">
        <f t="shared" si="62"/>
        <v>100000</v>
      </c>
      <c r="S80">
        <f t="shared" si="63"/>
        <v>-1199417741971.9031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-2.8331993175297194</v>
      </c>
      <c r="AC80">
        <f t="shared" si="64"/>
        <v>-2.5296422487074004</v>
      </c>
      <c r="AE80">
        <f t="shared" si="65"/>
        <v>0</v>
      </c>
      <c r="AF80">
        <f t="shared" si="66"/>
        <v>0</v>
      </c>
      <c r="AG80">
        <f t="shared" si="67"/>
        <v>-2.6363231926898771E-11</v>
      </c>
      <c r="AH80">
        <f t="shared" si="68"/>
        <v>-6.2685914834978789E-7</v>
      </c>
      <c r="AI80">
        <f t="shared" si="69"/>
        <v>-6.2688551158171474E-7</v>
      </c>
      <c r="AJ80">
        <f t="shared" si="70"/>
        <v>-0.30355706882231903</v>
      </c>
      <c r="AK80">
        <f t="shared" si="92"/>
        <v>-0.19832395222708038</v>
      </c>
      <c r="AL80">
        <f t="shared" si="71"/>
        <v>-0.50188164793491097</v>
      </c>
      <c r="AN80">
        <f t="shared" si="72"/>
        <v>0</v>
      </c>
      <c r="AO80">
        <f t="shared" si="73"/>
        <v>0</v>
      </c>
      <c r="AP80">
        <f t="shared" si="74"/>
        <v>-1.094221506776866E-14</v>
      </c>
      <c r="AQ80">
        <f t="shared" si="75"/>
        <v>-2.6018159068892893E-10</v>
      </c>
      <c r="AR80">
        <f t="shared" si="76"/>
        <v>-2.6019253290399668E-10</v>
      </c>
      <c r="AS80">
        <f t="shared" si="77"/>
        <v>-1.2599315370761529E-4</v>
      </c>
      <c r="AT80">
        <f t="shared" si="78"/>
        <v>-8.2315527336555594E-5</v>
      </c>
      <c r="AU80">
        <f t="shared" si="79"/>
        <v>-2.0830894123670377E-4</v>
      </c>
      <c r="AW80">
        <v>77</v>
      </c>
      <c r="AX80">
        <f>IF(Z80&gt;0, (R80*SUMPRODUCT(K80:$K$98, X80:$X$98)-K80*$AZ$3)/Z80, 0)</f>
        <v>-1199417741971.9031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0.75888896100000003</v>
      </c>
      <c r="Q81" s="5">
        <f t="shared" si="91"/>
        <v>12.5</v>
      </c>
      <c r="R81">
        <f t="shared" si="62"/>
        <v>100000</v>
      </c>
      <c r="S81">
        <f t="shared" si="63"/>
        <v>-4633741005748.9551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-2.5296422487074004</v>
      </c>
      <c r="AC81">
        <f t="shared" si="64"/>
        <v>-2.2586091508558988</v>
      </c>
      <c r="AE81">
        <f t="shared" si="65"/>
        <v>0</v>
      </c>
      <c r="AF81">
        <f t="shared" si="66"/>
        <v>0</v>
      </c>
      <c r="AG81">
        <f t="shared" si="67"/>
        <v>-6.0928339220235451E-12</v>
      </c>
      <c r="AH81">
        <f t="shared" si="68"/>
        <v>-1.6005412548484991E-7</v>
      </c>
      <c r="AI81">
        <f t="shared" si="69"/>
        <v>-1.6006021831877192E-7</v>
      </c>
      <c r="AJ81">
        <f t="shared" si="70"/>
        <v>-0.27103309785150165</v>
      </c>
      <c r="AK81">
        <f t="shared" si="92"/>
        <v>-0.17707495740951804</v>
      </c>
      <c r="AL81">
        <f t="shared" si="71"/>
        <v>-0.44810821532123801</v>
      </c>
      <c r="AN81">
        <f t="shared" si="72"/>
        <v>0</v>
      </c>
      <c r="AO81">
        <f t="shared" si="73"/>
        <v>0</v>
      </c>
      <c r="AP81">
        <f t="shared" si="74"/>
        <v>-2.2579166904227407E-15</v>
      </c>
      <c r="AQ81">
        <f t="shared" si="75"/>
        <v>-5.9313758741553601E-11</v>
      </c>
      <c r="AR81">
        <f t="shared" si="76"/>
        <v>-5.9316016658244013E-11</v>
      </c>
      <c r="AS81">
        <f t="shared" si="77"/>
        <v>-1.0044097100428409E-4</v>
      </c>
      <c r="AT81">
        <f t="shared" si="78"/>
        <v>-6.5621434443770103E-5</v>
      </c>
      <c r="AU81">
        <f t="shared" si="79"/>
        <v>-1.6606246476407087E-4</v>
      </c>
      <c r="AW81">
        <v>78</v>
      </c>
      <c r="AX81">
        <f>IF(Z81&gt;0, (R81*SUMPRODUCT(K81:$K$98, X81:$X$98)-K81*$AZ$3)/Z81, 0)</f>
        <v>-4633741005748.9551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0.77688723800000004</v>
      </c>
      <c r="Q82" s="5">
        <f t="shared" si="91"/>
        <v>12.5</v>
      </c>
      <c r="R82">
        <f t="shared" si="62"/>
        <v>100000</v>
      </c>
      <c r="S82">
        <f t="shared" si="63"/>
        <v>-19413519473968.625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-2.2586091508558988</v>
      </c>
      <c r="AC82">
        <f t="shared" si="64"/>
        <v>-2.0166153133154947</v>
      </c>
      <c r="AE82">
        <f t="shared" si="65"/>
        <v>0</v>
      </c>
      <c r="AF82">
        <f t="shared" si="66"/>
        <v>0</v>
      </c>
      <c r="AG82">
        <f t="shared" si="67"/>
        <v>-1.2984606655297304E-12</v>
      </c>
      <c r="AH82">
        <f t="shared" si="68"/>
        <v>-3.7867559338188631E-8</v>
      </c>
      <c r="AI82">
        <f t="shared" si="69"/>
        <v>-3.786885779885416E-8</v>
      </c>
      <c r="AJ82">
        <f t="shared" si="70"/>
        <v>-0.24199383754040404</v>
      </c>
      <c r="AK82">
        <f t="shared" si="92"/>
        <v>-0.15810264055991294</v>
      </c>
      <c r="AL82">
        <f t="shared" si="71"/>
        <v>-0.40009651596917478</v>
      </c>
      <c r="AN82">
        <f t="shared" si="72"/>
        <v>0</v>
      </c>
      <c r="AO82">
        <f t="shared" si="73"/>
        <v>0</v>
      </c>
      <c r="AP82">
        <f t="shared" si="74"/>
        <v>-4.2963469844811539E-16</v>
      </c>
      <c r="AQ82">
        <f t="shared" si="75"/>
        <v>-1.2529619008975885E-11</v>
      </c>
      <c r="AR82">
        <f t="shared" si="76"/>
        <v>-1.2530048643674332E-11</v>
      </c>
      <c r="AS82">
        <f t="shared" si="77"/>
        <v>-8.0070927197134389E-5</v>
      </c>
      <c r="AT82">
        <f t="shared" si="78"/>
        <v>-5.2313005779884118E-5</v>
      </c>
      <c r="AU82">
        <f t="shared" si="79"/>
        <v>-1.3238394550706714E-4</v>
      </c>
      <c r="AW82">
        <v>79</v>
      </c>
      <c r="AX82">
        <f>IF(Z82&gt;0, (R82*SUMPRODUCT(K82:$K$98, X82:$X$98)-K82*$AZ$3)/Z82, 0)</f>
        <v>-19413519473968.625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0.79474162100000001</v>
      </c>
      <c r="Q83" s="5">
        <f t="shared" si="91"/>
        <v>12.5</v>
      </c>
      <c r="R83">
        <f t="shared" si="62"/>
        <v>100000</v>
      </c>
      <c r="S83">
        <f t="shared" si="63"/>
        <v>-88772116306638.875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-2.0166153133154947</v>
      </c>
      <c r="AC83">
        <f t="shared" si="64"/>
        <v>-1.8005493868997045</v>
      </c>
      <c r="AE83">
        <f t="shared" si="65"/>
        <v>0</v>
      </c>
      <c r="AF83">
        <f t="shared" si="66"/>
        <v>0</v>
      </c>
      <c r="AG83">
        <f t="shared" si="67"/>
        <v>-2.5353532474659634E-13</v>
      </c>
      <c r="AH83">
        <f t="shared" si="68"/>
        <v>-8.2555258730226945E-9</v>
      </c>
      <c r="AI83">
        <f t="shared" si="69"/>
        <v>-8.2557794083474406E-9</v>
      </c>
      <c r="AJ83">
        <f t="shared" si="70"/>
        <v>-0.21606592641579025</v>
      </c>
      <c r="AK83">
        <f t="shared" si="92"/>
        <v>-0.14116307193208463</v>
      </c>
      <c r="AL83">
        <f t="shared" si="71"/>
        <v>-0.35722900660365431</v>
      </c>
      <c r="AN83">
        <f t="shared" si="72"/>
        <v>0</v>
      </c>
      <c r="AO83">
        <f t="shared" si="73"/>
        <v>0</v>
      </c>
      <c r="AP83">
        <f t="shared" si="74"/>
        <v>-7.490158462601144E-17</v>
      </c>
      <c r="AQ83">
        <f t="shared" si="75"/>
        <v>-2.4389184048750097E-12</v>
      </c>
      <c r="AR83">
        <f t="shared" si="76"/>
        <v>-2.4389933064596353E-12</v>
      </c>
      <c r="AS83">
        <f t="shared" si="77"/>
        <v>-6.3832052943333048E-5</v>
      </c>
      <c r="AT83">
        <f t="shared" si="78"/>
        <v>-4.1703607925075626E-5</v>
      </c>
      <c r="AU83">
        <f t="shared" si="79"/>
        <v>-1.0553566330740198E-4</v>
      </c>
      <c r="AW83">
        <v>80</v>
      </c>
      <c r="AX83">
        <f>IF(Z83&gt;0, (R83*SUMPRODUCT(K83:$K$98, X83:$X$98)-K83*$AZ$3)/Z83, 0)</f>
        <v>-88772116306638.875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0.81243025300000005</v>
      </c>
      <c r="Q84" s="5">
        <f t="shared" si="91"/>
        <v>12.5</v>
      </c>
      <c r="R84">
        <f t="shared" si="62"/>
        <v>100000</v>
      </c>
      <c r="S84">
        <f t="shared" si="63"/>
        <v>-446364425641898.56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-1.8005493868997045</v>
      </c>
      <c r="AC84">
        <f t="shared" si="64"/>
        <v>-1.6076333811625727</v>
      </c>
      <c r="AE84">
        <f t="shared" si="65"/>
        <v>0</v>
      </c>
      <c r="AF84">
        <f t="shared" si="66"/>
        <v>0</v>
      </c>
      <c r="AG84">
        <f t="shared" si="67"/>
        <v>-4.5020203470815925E-14</v>
      </c>
      <c r="AH84">
        <f t="shared" si="68"/>
        <v>-1.6478381442265155E-9</v>
      </c>
      <c r="AI84">
        <f t="shared" si="69"/>
        <v>-1.6478831644299864E-9</v>
      </c>
      <c r="AJ84">
        <f t="shared" si="70"/>
        <v>-0.19291600573713175</v>
      </c>
      <c r="AK84">
        <f t="shared" si="92"/>
        <v>-0.12603845708297931</v>
      </c>
      <c r="AL84">
        <f t="shared" si="71"/>
        <v>-0.31895446446799425</v>
      </c>
      <c r="AN84">
        <f t="shared" si="72"/>
        <v>0</v>
      </c>
      <c r="AO84">
        <f t="shared" si="73"/>
        <v>0</v>
      </c>
      <c r="AP84">
        <f t="shared" si="74"/>
        <v>-1.1875228064232082E-17</v>
      </c>
      <c r="AQ84">
        <f t="shared" si="75"/>
        <v>-4.3465938105579561E-13</v>
      </c>
      <c r="AR84">
        <f t="shared" si="76"/>
        <v>-4.3467125628385985E-13</v>
      </c>
      <c r="AS84">
        <f t="shared" si="77"/>
        <v>-5.0886521800245096E-5</v>
      </c>
      <c r="AT84">
        <f t="shared" si="78"/>
        <v>-3.3245860909859207E-5</v>
      </c>
      <c r="AU84">
        <f t="shared" si="79"/>
        <v>-8.4132383144775564E-5</v>
      </c>
      <c r="AW84">
        <v>81</v>
      </c>
      <c r="AX84">
        <f>IF(Z84&gt;0, (R84*SUMPRODUCT(K84:$K$98, X84:$X$98)-K84*$AZ$3)/Z84, 0)</f>
        <v>-446364425641898.56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0.830029028</v>
      </c>
      <c r="Q85" s="5">
        <f t="shared" si="91"/>
        <v>12.5</v>
      </c>
      <c r="R85">
        <f t="shared" si="62"/>
        <v>100000</v>
      </c>
      <c r="S85">
        <f t="shared" si="63"/>
        <v>-2491324899568658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-1.6076333811625727</v>
      </c>
      <c r="AC85">
        <f t="shared" si="64"/>
        <v>-1.435386947466962</v>
      </c>
      <c r="AE85">
        <f t="shared" si="65"/>
        <v>0</v>
      </c>
      <c r="AF85">
        <f t="shared" si="66"/>
        <v>0</v>
      </c>
      <c r="AG85">
        <f t="shared" si="67"/>
        <v>-7.201925708864194E-15</v>
      </c>
      <c r="AH85">
        <f t="shared" si="68"/>
        <v>-2.989446058179486E-10</v>
      </c>
      <c r="AI85">
        <f t="shared" si="69"/>
        <v>-2.9895180774365745E-10</v>
      </c>
      <c r="AJ85">
        <f t="shared" si="70"/>
        <v>-0.17224643369561066</v>
      </c>
      <c r="AK85">
        <f t="shared" si="92"/>
        <v>-0.1125343366813801</v>
      </c>
      <c r="AL85">
        <f t="shared" si="71"/>
        <v>-0.28478077067594254</v>
      </c>
      <c r="AN85">
        <f t="shared" si="72"/>
        <v>0</v>
      </c>
      <c r="AO85">
        <f t="shared" si="73"/>
        <v>0</v>
      </c>
      <c r="AP85">
        <f t="shared" si="74"/>
        <v>-1.6961533715686462E-18</v>
      </c>
      <c r="AQ85">
        <f t="shared" si="75"/>
        <v>-7.0405600053091989E-14</v>
      </c>
      <c r="AR85">
        <f t="shared" si="76"/>
        <v>-7.0407296206463548E-14</v>
      </c>
      <c r="AS85">
        <f t="shared" si="77"/>
        <v>-4.0566423629432421E-5</v>
      </c>
      <c r="AT85">
        <f t="shared" si="78"/>
        <v>-2.6503396771287544E-5</v>
      </c>
      <c r="AU85">
        <f t="shared" si="79"/>
        <v>-6.7069820471127255E-5</v>
      </c>
      <c r="AW85">
        <v>82</v>
      </c>
      <c r="AX85">
        <f>IF(Z85&gt;0, (R85*SUMPRODUCT(K85:$K$98, X85:$X$98)-K85*$AZ$3)/Z85, 0)</f>
        <v>-2491324899568658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0.84762719500000006</v>
      </c>
      <c r="Q86" s="5">
        <f t="shared" si="91"/>
        <v>12.5</v>
      </c>
      <c r="R86">
        <f t="shared" si="62"/>
        <v>100000</v>
      </c>
      <c r="S86">
        <f t="shared" si="63"/>
        <v>-1.5623750840322616E+16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-1.435386947466962</v>
      </c>
      <c r="AC86">
        <f t="shared" si="64"/>
        <v>-1.2815954888098491</v>
      </c>
      <c r="AE86">
        <f t="shared" si="65"/>
        <v>0</v>
      </c>
      <c r="AF86">
        <f t="shared" si="66"/>
        <v>0</v>
      </c>
      <c r="AG86">
        <f t="shared" si="67"/>
        <v>-1.0253583645726084E-15</v>
      </c>
      <c r="AH86">
        <f t="shared" si="68"/>
        <v>-4.8836384697623549E-11</v>
      </c>
      <c r="AI86">
        <f t="shared" si="69"/>
        <v>-4.8837410055988121E-11</v>
      </c>
      <c r="AJ86">
        <f t="shared" si="70"/>
        <v>-0.15379145865711297</v>
      </c>
      <c r="AK86">
        <f t="shared" si="92"/>
        <v>-0.10047708632268736</v>
      </c>
      <c r="AL86">
        <f t="shared" si="71"/>
        <v>-0.25426854502863772</v>
      </c>
      <c r="AN86">
        <f t="shared" si="72"/>
        <v>0</v>
      </c>
      <c r="AO86">
        <f t="shared" si="73"/>
        <v>0</v>
      </c>
      <c r="AP86">
        <f t="shared" si="74"/>
        <v>-2.1561260108967441E-19</v>
      </c>
      <c r="AQ86">
        <f t="shared" si="75"/>
        <v>-1.026932660451803E-14</v>
      </c>
      <c r="AR86">
        <f t="shared" si="76"/>
        <v>-1.026954221711912E-14</v>
      </c>
      <c r="AS86">
        <f t="shared" si="77"/>
        <v>-3.2339304551591387E-5</v>
      </c>
      <c r="AT86">
        <f t="shared" si="78"/>
        <v>-2.1128345640381495E-5</v>
      </c>
      <c r="AU86">
        <f t="shared" si="79"/>
        <v>-5.3467650202242418E-5</v>
      </c>
      <c r="AW86">
        <v>83</v>
      </c>
      <c r="AX86">
        <f>IF(Z86&gt;0, (R86*SUMPRODUCT(K86:$K$98, X86:$X$98)-K86*$AZ$3)/Z86, 0)</f>
        <v>-1.5623750840322616E+16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0.86522596900000004</v>
      </c>
      <c r="Q87" s="5">
        <f t="shared" si="91"/>
        <v>12.5</v>
      </c>
      <c r="R87">
        <f t="shared" si="62"/>
        <v>100000</v>
      </c>
      <c r="S87">
        <f t="shared" si="63"/>
        <v>-1.1180032755375557E+17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-1.2815954888098491</v>
      </c>
      <c r="AC87">
        <f t="shared" si="64"/>
        <v>-1.1442816864373742</v>
      </c>
      <c r="AE87">
        <f t="shared" si="65"/>
        <v>0</v>
      </c>
      <c r="AF87">
        <f t="shared" si="66"/>
        <v>0</v>
      </c>
      <c r="AG87">
        <f t="shared" si="67"/>
        <v>-1.2793809636729187E-16</v>
      </c>
      <c r="AH87">
        <f t="shared" si="68"/>
        <v>-7.0973334764767238E-12</v>
      </c>
      <c r="AI87">
        <f t="shared" si="69"/>
        <v>-7.0974614145730911E-12</v>
      </c>
      <c r="AJ87">
        <f t="shared" si="70"/>
        <v>-0.13731380237247492</v>
      </c>
      <c r="AK87">
        <f t="shared" si="92"/>
        <v>-8.9711684216689444E-2</v>
      </c>
      <c r="AL87">
        <f t="shared" si="71"/>
        <v>-0.22702548659626182</v>
      </c>
      <c r="AN87">
        <f t="shared" si="72"/>
        <v>0</v>
      </c>
      <c r="AO87">
        <f t="shared" si="73"/>
        <v>0</v>
      </c>
      <c r="AP87">
        <f t="shared" si="74"/>
        <v>-2.4020404796744332E-20</v>
      </c>
      <c r="AQ87">
        <f t="shared" si="75"/>
        <v>-1.3325258693316001E-15</v>
      </c>
      <c r="AR87">
        <f t="shared" si="76"/>
        <v>-1.3325498897363968E-15</v>
      </c>
      <c r="AS87">
        <f t="shared" si="77"/>
        <v>-2.5780695592796379E-5</v>
      </c>
      <c r="AT87">
        <f t="shared" si="78"/>
        <v>-1.6843387787294729E-5</v>
      </c>
      <c r="AU87">
        <f t="shared" si="79"/>
        <v>-4.2624083381423657E-5</v>
      </c>
      <c r="AW87">
        <v>84</v>
      </c>
      <c r="AX87">
        <f>IF(Z87&gt;0, (R87*SUMPRODUCT(K87:$K$98, X87:$X$98)-K87*$AZ$3)/Z87, 0)</f>
        <v>-1.1180032755375557E+17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0.88282474399999999</v>
      </c>
      <c r="Q88" s="5">
        <f t="shared" si="91"/>
        <v>12.5</v>
      </c>
      <c r="R88">
        <f t="shared" si="62"/>
        <v>100000</v>
      </c>
      <c r="S88">
        <f t="shared" si="63"/>
        <v>-9.3138775455912205E+17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-1.1442816864373742</v>
      </c>
      <c r="AC88">
        <f t="shared" si="64"/>
        <v>-1.0216800771762282</v>
      </c>
      <c r="AE88">
        <f t="shared" si="65"/>
        <v>0</v>
      </c>
      <c r="AF88">
        <f t="shared" si="66"/>
        <v>0</v>
      </c>
      <c r="AG88">
        <f t="shared" si="67"/>
        <v>-1.3711798230317169E-17</v>
      </c>
      <c r="AH88">
        <f t="shared" si="68"/>
        <v>-9.0357533738641424E-13</v>
      </c>
      <c r="AI88">
        <f t="shared" si="69"/>
        <v>-9.0358904918464452E-13</v>
      </c>
      <c r="AJ88">
        <f t="shared" si="70"/>
        <v>-0.12260160926114594</v>
      </c>
      <c r="AK88">
        <f t="shared" si="92"/>
        <v>-8.0099718050616192E-2</v>
      </c>
      <c r="AL88">
        <f t="shared" si="71"/>
        <v>-0.20270132731266571</v>
      </c>
      <c r="AN88">
        <f t="shared" si="72"/>
        <v>0</v>
      </c>
      <c r="AO88">
        <f t="shared" si="73"/>
        <v>0</v>
      </c>
      <c r="AP88">
        <f t="shared" si="74"/>
        <v>-2.2985652083166968E-21</v>
      </c>
      <c r="AQ88">
        <f t="shared" si="75"/>
        <v>-1.5147005511044419E-16</v>
      </c>
      <c r="AR88">
        <f t="shared" si="76"/>
        <v>-1.5147235367565252E-16</v>
      </c>
      <c r="AS88">
        <f t="shared" si="77"/>
        <v>-2.0552212685585126E-5</v>
      </c>
      <c r="AT88">
        <f t="shared" si="78"/>
        <v>-1.3427445621249089E-5</v>
      </c>
      <c r="AU88">
        <f t="shared" si="79"/>
        <v>-3.3979658306985687E-5</v>
      </c>
      <c r="AW88">
        <v>85</v>
      </c>
      <c r="AX88">
        <f>IF(Z88&gt;0, (R88*SUMPRODUCT(K88:$K$98, X88:$X$98)-K88*$AZ$3)/Z88, 0)</f>
        <v>-9.3138775455912205E+17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-1.0216800771762282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-1.0969438584253736E-13</v>
      </c>
      <c r="AI89">
        <f t="shared" si="69"/>
        <v>-1.0969438584253736E-13</v>
      </c>
      <c r="AJ89">
        <f t="shared" si="70"/>
        <v>-1.0216800771762282</v>
      </c>
      <c r="AK89">
        <f t="shared" si="92"/>
        <v>-7.1517605402335982E-2</v>
      </c>
      <c r="AL89">
        <f t="shared" si="71"/>
        <v>-1.093197682578674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-1.6418322916547833E-17</v>
      </c>
      <c r="AR89">
        <f t="shared" si="76"/>
        <v>-1.6418322916547833E-17</v>
      </c>
      <c r="AS89">
        <f t="shared" si="77"/>
        <v>-1.5291824914870063E-4</v>
      </c>
      <c r="AT89">
        <f t="shared" si="78"/>
        <v>-1.0704277440409045E-5</v>
      </c>
      <c r="AU89">
        <f t="shared" si="79"/>
        <v>-1.636225265891261E-4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14934.243302002213</v>
      </c>
      <c r="AO91" s="6">
        <f t="shared" si="93"/>
        <v>-1493.4243302002214</v>
      </c>
      <c r="AP91" s="6">
        <f t="shared" si="93"/>
        <v>-746.81089635622993</v>
      </c>
      <c r="AQ91" s="6">
        <f t="shared" si="93"/>
        <v>-6094.7024793934579</v>
      </c>
      <c r="AR91" s="6">
        <f t="shared" si="93"/>
        <v>6599.3055960523052</v>
      </c>
      <c r="AS91" s="6">
        <f t="shared" si="93"/>
        <v>-1442.1535433196038</v>
      </c>
      <c r="AT91" s="6">
        <f t="shared" si="93"/>
        <v>474.61974461156359</v>
      </c>
      <c r="AU91" s="6">
        <f t="shared" si="93"/>
        <v>5631.7717973442677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33235.456371469038</v>
      </c>
      <c r="K3">
        <v>1</v>
      </c>
      <c r="L3" s="2">
        <v>0</v>
      </c>
      <c r="O3">
        <f>$C$3</f>
        <v>33235.456371469038</v>
      </c>
      <c r="P3">
        <f>O3*C5</f>
        <v>3323.545637146904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33235.456371469038</v>
      </c>
      <c r="AF3">
        <f t="shared" ref="AF3:AF34" si="4">-$Z3*P3</f>
        <v>-3323.545637146904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29286.953763622132</v>
      </c>
      <c r="AJ3">
        <f t="shared" ref="AJ3:AJ34" si="8">AB3-AC3</f>
        <v>0</v>
      </c>
      <c r="AL3">
        <f t="shared" ref="AL3:AL34" si="9">SUM(AI3:AK3)</f>
        <v>29286.953763622132</v>
      </c>
      <c r="AN3">
        <f t="shared" ref="AN3:AN34" si="10">AE3*$K3</f>
        <v>33235.456371469038</v>
      </c>
      <c r="AO3">
        <f t="shared" ref="AO3:AO34" si="11">AF3*$K3</f>
        <v>-3323.545637146904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29286.953763622132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29286.953763622132</v>
      </c>
      <c r="AW3">
        <v>0</v>
      </c>
      <c r="AX3">
        <f>IF(Z3&gt;0, (R3*SUMPRODUCT(K3:$K$98, X3:$X$98)-K3*$AZ$3)/Z3, 0)</f>
        <v>0</v>
      </c>
      <c r="AZ3">
        <f>C6*ABS(SUMPRODUCT(X4:X79, K4:K79))/1</f>
        <v>14278.45989285205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100000</v>
      </c>
      <c r="S4">
        <f t="shared" si="1"/>
        <v>969.47378876885898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957.75843483166682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-957.75843483166682</v>
      </c>
      <c r="AK4">
        <f>G4*SUM(AB4, AE4:AF4)</f>
        <v>0</v>
      </c>
      <c r="AL4">
        <f t="shared" si="9"/>
        <v>-1166.1824348316668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-194.44351152159715</v>
      </c>
      <c r="AR4">
        <f t="shared" si="14"/>
        <v>-194.44351152159715</v>
      </c>
      <c r="AS4">
        <f t="shared" si="15"/>
        <v>-893.51472603010245</v>
      </c>
      <c r="AT4">
        <f t="shared" si="16"/>
        <v>0</v>
      </c>
      <c r="AU4">
        <f t="shared" si="17"/>
        <v>-1087.9582375516995</v>
      </c>
      <c r="AW4">
        <v>1</v>
      </c>
      <c r="AX4">
        <f>IF(Z4&gt;0, (R4*SUMPRODUCT(K4:$K$98, X4:$X$98)-K4*$AZ$3)/Z4, 0)</f>
        <v>969.47378876885898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2.1892320000000002E-3</v>
      </c>
      <c r="Q5" s="5">
        <f t="shared" ref="Q5:Q36" si="29">$C$8</f>
        <v>12.5</v>
      </c>
      <c r="R5">
        <f t="shared" si="0"/>
        <v>100000</v>
      </c>
      <c r="S5">
        <f t="shared" si="1"/>
        <v>1920.7307315346543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957.75843483166682</v>
      </c>
      <c r="AC5">
        <f t="shared" si="2"/>
        <v>1874.3908469396283</v>
      </c>
      <c r="AE5">
        <f t="shared" si="3"/>
        <v>0</v>
      </c>
      <c r="AF5">
        <f t="shared" si="4"/>
        <v>0</v>
      </c>
      <c r="AG5">
        <f t="shared" si="5"/>
        <v>-12.198422820061296</v>
      </c>
      <c r="AH5">
        <f t="shared" si="6"/>
        <v>-216.27767950963204</v>
      </c>
      <c r="AI5">
        <f t="shared" si="7"/>
        <v>-228.47610232969333</v>
      </c>
      <c r="AJ5">
        <f t="shared" si="8"/>
        <v>-916.6324121079615</v>
      </c>
      <c r="AK5">
        <f>G5*SUM(AB5, AE5:AF5)</f>
        <v>39.268095828098339</v>
      </c>
      <c r="AL5">
        <f t="shared" si="9"/>
        <v>-1105.8404186095565</v>
      </c>
      <c r="AN5">
        <f t="shared" si="10"/>
        <v>0</v>
      </c>
      <c r="AO5">
        <f t="shared" si="11"/>
        <v>0</v>
      </c>
      <c r="AP5">
        <f t="shared" si="12"/>
        <v>-10.430969156391729</v>
      </c>
      <c r="AQ5">
        <f t="shared" si="13"/>
        <v>-184.94077779225651</v>
      </c>
      <c r="AR5">
        <f t="shared" si="14"/>
        <v>-195.37174694864825</v>
      </c>
      <c r="AS5">
        <f t="shared" si="15"/>
        <v>-783.81972485186031</v>
      </c>
      <c r="AT5">
        <f t="shared" si="16"/>
        <v>33.578463581332912</v>
      </c>
      <c r="AU5">
        <f t="shared" si="17"/>
        <v>-945.61300821917564</v>
      </c>
      <c r="AW5">
        <v>2</v>
      </c>
      <c r="AX5">
        <f>IF(Z5&gt;0, (R5*SUMPRODUCT(K5:$K$98, X5:$X$98)-K5*$AZ$3)/Z5, 0)</f>
        <v>1920.7307315346543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2.8741389999999999E-3</v>
      </c>
      <c r="Q6" s="5">
        <f t="shared" si="29"/>
        <v>12.5</v>
      </c>
      <c r="R6">
        <f t="shared" si="0"/>
        <v>100000</v>
      </c>
      <c r="S6">
        <f t="shared" si="1"/>
        <v>2994.3918026283254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1874.3908469396283</v>
      </c>
      <c r="AC6">
        <f t="shared" si="2"/>
        <v>2884.528436744491</v>
      </c>
      <c r="AE6">
        <f t="shared" si="3"/>
        <v>0</v>
      </c>
      <c r="AF6">
        <f t="shared" si="4"/>
        <v>0</v>
      </c>
      <c r="AG6">
        <f t="shared" si="5"/>
        <v>-12.041378629095055</v>
      </c>
      <c r="AH6">
        <f t="shared" si="6"/>
        <v>-280.4797021250252</v>
      </c>
      <c r="AI6">
        <f t="shared" si="7"/>
        <v>-292.52108075412025</v>
      </c>
      <c r="AJ6">
        <f t="shared" si="8"/>
        <v>-1010.1375898048627</v>
      </c>
      <c r="AK6">
        <f>G6*SUM(AB6, AE6:AF6)</f>
        <v>109.65186454596827</v>
      </c>
      <c r="AL6">
        <f t="shared" si="9"/>
        <v>-1193.0068060130147</v>
      </c>
      <c r="AN6">
        <f t="shared" si="10"/>
        <v>0</v>
      </c>
      <c r="AO6">
        <f t="shared" si="11"/>
        <v>0</v>
      </c>
      <c r="AP6">
        <f t="shared" si="12"/>
        <v>-9.288840243182344</v>
      </c>
      <c r="AQ6">
        <f t="shared" si="13"/>
        <v>-216.36485528323004</v>
      </c>
      <c r="AR6">
        <f t="shared" si="14"/>
        <v>-225.65369552641238</v>
      </c>
      <c r="AS6">
        <f t="shared" si="15"/>
        <v>-779.23026792454482</v>
      </c>
      <c r="AT6">
        <f t="shared" si="16"/>
        <v>84.586548061325729</v>
      </c>
      <c r="AU6">
        <f t="shared" si="17"/>
        <v>-920.29741538963151</v>
      </c>
      <c r="AW6">
        <v>3</v>
      </c>
      <c r="AX6">
        <f>IF(Z6&gt;0, (R6*SUMPRODUCT(K6:$K$98, X6:$X$98)-K6*$AZ$3)/Z6, 0)</f>
        <v>2994.3918026283254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3.657909E-3</v>
      </c>
      <c r="Q7" s="5">
        <f t="shared" si="29"/>
        <v>12.5</v>
      </c>
      <c r="R7">
        <f t="shared" si="0"/>
        <v>100000</v>
      </c>
      <c r="S7">
        <f t="shared" si="1"/>
        <v>3853.3634386485442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2884.528436744491</v>
      </c>
      <c r="AC7">
        <f t="shared" si="2"/>
        <v>3661.2867042246617</v>
      </c>
      <c r="AE7">
        <f t="shared" si="3"/>
        <v>0</v>
      </c>
      <c r="AF7">
        <f t="shared" si="4"/>
        <v>0</v>
      </c>
      <c r="AG7">
        <f t="shared" si="5"/>
        <v>-11.87691857554433</v>
      </c>
      <c r="AH7">
        <f t="shared" si="6"/>
        <v>-352.37013807819568</v>
      </c>
      <c r="AI7">
        <f t="shared" si="7"/>
        <v>-364.24705665374</v>
      </c>
      <c r="AJ7">
        <f t="shared" si="8"/>
        <v>-776.75826748017062</v>
      </c>
      <c r="AK7">
        <f>G7*SUM(AB7, AE7:AF7)</f>
        <v>141.63034624415451</v>
      </c>
      <c r="AL7">
        <f t="shared" si="9"/>
        <v>-999.37497788975611</v>
      </c>
      <c r="AN7">
        <f t="shared" si="10"/>
        <v>0</v>
      </c>
      <c r="AO7">
        <f t="shared" si="11"/>
        <v>0</v>
      </c>
      <c r="AP7">
        <f t="shared" si="12"/>
        <v>-8.3358876430037512</v>
      </c>
      <c r="AQ7">
        <f t="shared" si="13"/>
        <v>-247.31312765061514</v>
      </c>
      <c r="AR7">
        <f t="shared" si="14"/>
        <v>-255.64901529361887</v>
      </c>
      <c r="AS7">
        <f t="shared" si="15"/>
        <v>-545.17252116399243</v>
      </c>
      <c r="AT7">
        <f t="shared" si="16"/>
        <v>99.404121163378576</v>
      </c>
      <c r="AU7">
        <f t="shared" si="17"/>
        <v>-701.4174152942328</v>
      </c>
      <c r="AW7">
        <v>4</v>
      </c>
      <c r="AX7">
        <f>IF(Z7&gt;0, (R7*SUMPRODUCT(K7:$K$98, X7:$X$98)-K7*$AZ$3)/Z7, 0)</f>
        <v>3853.3634386485442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4.4868319999999996E-3</v>
      </c>
      <c r="Q8" s="5">
        <f t="shared" si="29"/>
        <v>12.5</v>
      </c>
      <c r="R8">
        <f t="shared" si="0"/>
        <v>100000</v>
      </c>
      <c r="S8">
        <f t="shared" si="1"/>
        <v>4358.1748309725645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3661.2867042246617</v>
      </c>
      <c r="AC8">
        <f t="shared" si="2"/>
        <v>4080.9459786456973</v>
      </c>
      <c r="AE8">
        <f t="shared" si="3"/>
        <v>0</v>
      </c>
      <c r="AF8">
        <f t="shared" si="4"/>
        <v>0</v>
      </c>
      <c r="AG8">
        <f t="shared" si="5"/>
        <v>-11.704859651462741</v>
      </c>
      <c r="AH8">
        <f t="shared" si="6"/>
        <v>-426.31790660917369</v>
      </c>
      <c r="AI8">
        <f t="shared" si="7"/>
        <v>-438.02276626063644</v>
      </c>
      <c r="AJ8">
        <f t="shared" si="8"/>
        <v>-419.65927442103566</v>
      </c>
      <c r="AK8">
        <f t="shared" ref="AK8:AK39" si="30">G8*SUM(AB8:AB8, AE8:AF8)</f>
        <v>77.985406799985284</v>
      </c>
      <c r="AL8">
        <f t="shared" si="9"/>
        <v>-779.69663388168681</v>
      </c>
      <c r="AN8">
        <f t="shared" si="10"/>
        <v>0</v>
      </c>
      <c r="AO8">
        <f t="shared" si="11"/>
        <v>0</v>
      </c>
      <c r="AP8">
        <f t="shared" si="12"/>
        <v>-7.668372107858378</v>
      </c>
      <c r="AQ8">
        <f t="shared" si="13"/>
        <v>-279.29974740994157</v>
      </c>
      <c r="AR8">
        <f t="shared" si="14"/>
        <v>-286.96811951780001</v>
      </c>
      <c r="AS8">
        <f t="shared" si="15"/>
        <v>-274.93738247191993</v>
      </c>
      <c r="AT8">
        <f t="shared" si="16"/>
        <v>51.091694914108807</v>
      </c>
      <c r="AU8">
        <f t="shared" si="17"/>
        <v>-510.81380707561112</v>
      </c>
      <c r="AW8">
        <v>5</v>
      </c>
      <c r="AX8">
        <f>IF(Z8&gt;0, (R8*SUMPRODUCT(K8:$K$98, X8:$X$98)-K8*$AZ$3)/Z8, 0)</f>
        <v>4358.1748309725645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5.3970320000000004E-3</v>
      </c>
      <c r="Q9" s="5">
        <f t="shared" si="29"/>
        <v>12.5</v>
      </c>
      <c r="R9">
        <f t="shared" si="0"/>
        <v>100000</v>
      </c>
      <c r="S9">
        <f t="shared" si="1"/>
        <v>4660.5326303109105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4080.9459786456973</v>
      </c>
      <c r="AC9">
        <f t="shared" si="2"/>
        <v>4296.8766950916979</v>
      </c>
      <c r="AE9">
        <f t="shared" si="3"/>
        <v>0</v>
      </c>
      <c r="AF9">
        <f t="shared" si="4"/>
        <v>0</v>
      </c>
      <c r="AG9">
        <f t="shared" si="5"/>
        <v>-11.52463955285366</v>
      </c>
      <c r="AH9">
        <f t="shared" si="6"/>
        <v>-505.37201675562608</v>
      </c>
      <c r="AI9">
        <f t="shared" si="7"/>
        <v>-516.89665630847969</v>
      </c>
      <c r="AJ9">
        <f t="shared" si="8"/>
        <v>-215.93071644600059</v>
      </c>
      <c r="AK9">
        <f t="shared" si="30"/>
        <v>24.077581274009614</v>
      </c>
      <c r="AL9">
        <f t="shared" si="9"/>
        <v>-708.74979148047066</v>
      </c>
      <c r="AN9">
        <f t="shared" si="10"/>
        <v>0</v>
      </c>
      <c r="AO9">
        <f t="shared" si="11"/>
        <v>0</v>
      </c>
      <c r="AP9">
        <f t="shared" si="12"/>
        <v>-7.1505842760922196</v>
      </c>
      <c r="AQ9">
        <f t="shared" si="13"/>
        <v>-313.56340300421721</v>
      </c>
      <c r="AR9">
        <f t="shared" si="14"/>
        <v>-320.71398728030937</v>
      </c>
      <c r="AS9">
        <f t="shared" si="15"/>
        <v>-133.9764925977035</v>
      </c>
      <c r="AT9">
        <f t="shared" si="16"/>
        <v>14.939189488285059</v>
      </c>
      <c r="AU9">
        <f t="shared" si="17"/>
        <v>-439.75129038972784</v>
      </c>
      <c r="AW9">
        <v>6</v>
      </c>
      <c r="AX9">
        <f>IF(Z9&gt;0, (R9*SUMPRODUCT(K9:$K$98, X9:$X$98)-K9*$AZ$3)/Z9, 0)</f>
        <v>4660.5326303109105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6.3737730000000001E-3</v>
      </c>
      <c r="Q10" s="5">
        <f t="shared" si="29"/>
        <v>12.5</v>
      </c>
      <c r="R10">
        <f t="shared" si="0"/>
        <v>100000</v>
      </c>
      <c r="S10">
        <f t="shared" si="1"/>
        <v>4893.7269104748693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4296.8766950916979</v>
      </c>
      <c r="AC10">
        <f t="shared" si="2"/>
        <v>4437.9986784221328</v>
      </c>
      <c r="AE10">
        <f t="shared" si="3"/>
        <v>0</v>
      </c>
      <c r="AF10">
        <f t="shared" si="4"/>
        <v>0</v>
      </c>
      <c r="AG10">
        <f t="shared" si="5"/>
        <v>-11.335937720908412</v>
      </c>
      <c r="AH10">
        <f t="shared" si="6"/>
        <v>-587.64349133368592</v>
      </c>
      <c r="AI10">
        <f t="shared" si="7"/>
        <v>-598.97942905459433</v>
      </c>
      <c r="AJ10">
        <f t="shared" si="8"/>
        <v>-141.12198333043489</v>
      </c>
      <c r="AK10">
        <f t="shared" si="30"/>
        <v>17.617194449875964</v>
      </c>
      <c r="AL10">
        <f t="shared" si="9"/>
        <v>-722.48421793515331</v>
      </c>
      <c r="AN10">
        <f t="shared" si="10"/>
        <v>0</v>
      </c>
      <c r="AO10">
        <f t="shared" si="11"/>
        <v>0</v>
      </c>
      <c r="AP10">
        <f t="shared" si="12"/>
        <v>-6.6725189567765062</v>
      </c>
      <c r="AQ10">
        <f t="shared" si="13"/>
        <v>-345.89660178868144</v>
      </c>
      <c r="AR10">
        <f t="shared" si="14"/>
        <v>-352.56912074545795</v>
      </c>
      <c r="AS10">
        <f t="shared" si="15"/>
        <v>-83.066715094370352</v>
      </c>
      <c r="AT10">
        <f t="shared" si="16"/>
        <v>10.369769738166417</v>
      </c>
      <c r="AU10">
        <f t="shared" si="17"/>
        <v>-425.26606610166192</v>
      </c>
      <c r="AW10">
        <v>7</v>
      </c>
      <c r="AX10">
        <f>IF(Z10&gt;0, (R10*SUMPRODUCT(K10:$K$98, X10:$X$98)-K10*$AZ$3)/Z10, 0)</f>
        <v>4893.7269104748693</v>
      </c>
    </row>
    <row r="11" spans="1:52" x14ac:dyDescent="0.25">
      <c r="A11" t="s">
        <v>33</v>
      </c>
      <c r="C11" s="25">
        <f>AU81</f>
        <v>13128.966017418581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7.4983330000000003E-3</v>
      </c>
      <c r="Q11" s="5">
        <f t="shared" si="29"/>
        <v>12.5</v>
      </c>
      <c r="R11">
        <f t="shared" si="0"/>
        <v>100000</v>
      </c>
      <c r="S11">
        <f t="shared" si="1"/>
        <v>5062.3349731564595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4437.9986784221328</v>
      </c>
      <c r="AC11">
        <f t="shared" si="2"/>
        <v>4510.5719317157773</v>
      </c>
      <c r="AE11">
        <f t="shared" si="3"/>
        <v>0</v>
      </c>
      <c r="AF11">
        <f t="shared" si="4"/>
        <v>0</v>
      </c>
      <c r="AG11">
        <f t="shared" si="5"/>
        <v>-11.137577707800697</v>
      </c>
      <c r="AH11">
        <f t="shared" si="6"/>
        <v>-680.00508718905871</v>
      </c>
      <c r="AI11">
        <f t="shared" si="7"/>
        <v>-691.1426648968594</v>
      </c>
      <c r="AJ11">
        <f t="shared" si="8"/>
        <v>-72.573253293644484</v>
      </c>
      <c r="AK11">
        <f t="shared" si="30"/>
        <v>10.651196828213118</v>
      </c>
      <c r="AL11">
        <f t="shared" si="9"/>
        <v>-753.06472136229081</v>
      </c>
      <c r="AN11">
        <f t="shared" si="10"/>
        <v>0</v>
      </c>
      <c r="AO11">
        <f t="shared" si="11"/>
        <v>0</v>
      </c>
      <c r="AP11">
        <f t="shared" si="12"/>
        <v>-6.229343403764747</v>
      </c>
      <c r="AQ11">
        <f t="shared" si="13"/>
        <v>-380.33271825711029</v>
      </c>
      <c r="AR11">
        <f t="shared" si="14"/>
        <v>-386.56206166087503</v>
      </c>
      <c r="AS11">
        <f t="shared" si="15"/>
        <v>-40.59084735973385</v>
      </c>
      <c r="AT11">
        <f t="shared" si="16"/>
        <v>5.9573063770911556</v>
      </c>
      <c r="AU11">
        <f t="shared" si="17"/>
        <v>-421.19560264351776</v>
      </c>
      <c r="AW11">
        <v>8</v>
      </c>
      <c r="AX11">
        <f>IF(Z11&gt;0, (R11*SUMPRODUCT(K11:$K$98, X11:$X$98)-K11*$AZ$3)/Z11, 0)</f>
        <v>5062.3349731564595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8.7783159999999995E-3</v>
      </c>
      <c r="Q12" s="5">
        <f t="shared" si="29"/>
        <v>12.5</v>
      </c>
      <c r="R12">
        <f t="shared" si="0"/>
        <v>100000</v>
      </c>
      <c r="S12">
        <f t="shared" si="1"/>
        <v>5178.1806560016475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4510.5719317157773</v>
      </c>
      <c r="AC12">
        <f t="shared" si="2"/>
        <v>4527.1519270276722</v>
      </c>
      <c r="AE12">
        <f t="shared" si="3"/>
        <v>0</v>
      </c>
      <c r="AF12">
        <f t="shared" si="4"/>
        <v>0</v>
      </c>
      <c r="AG12">
        <f t="shared" si="5"/>
        <v>-10.928432754129059</v>
      </c>
      <c r="AH12">
        <f t="shared" si="6"/>
        <v>-782.15341274904142</v>
      </c>
      <c r="AI12">
        <f t="shared" si="7"/>
        <v>-793.08184550317048</v>
      </c>
      <c r="AJ12">
        <f t="shared" si="8"/>
        <v>-16.579995311894891</v>
      </c>
      <c r="AK12">
        <f t="shared" si="30"/>
        <v>10.374315442946287</v>
      </c>
      <c r="AL12">
        <f t="shared" si="9"/>
        <v>-799.28752537211903</v>
      </c>
      <c r="AN12">
        <f t="shared" si="10"/>
        <v>0</v>
      </c>
      <c r="AO12">
        <f t="shared" si="11"/>
        <v>0</v>
      </c>
      <c r="AP12">
        <f t="shared" si="12"/>
        <v>-5.8085781857420287</v>
      </c>
      <c r="AQ12">
        <f t="shared" si="13"/>
        <v>-415.72285371671603</v>
      </c>
      <c r="AR12">
        <f t="shared" si="14"/>
        <v>-421.53143190245805</v>
      </c>
      <c r="AS12">
        <f t="shared" si="15"/>
        <v>-8.8124437652773828</v>
      </c>
      <c r="AT12">
        <f t="shared" si="16"/>
        <v>5.5140589441918451</v>
      </c>
      <c r="AU12">
        <f t="shared" si="17"/>
        <v>-424.82981672354356</v>
      </c>
      <c r="AW12">
        <v>9</v>
      </c>
      <c r="AX12">
        <f>IF(Z12&gt;0, (R12*SUMPRODUCT(K12:$K$98, X12:$X$98)-K12*$AZ$3)/Z12, 0)</f>
        <v>5178.1806560016475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1.019566E-2</v>
      </c>
      <c r="Q13" s="5">
        <f t="shared" si="29"/>
        <v>12.5</v>
      </c>
      <c r="R13">
        <f t="shared" si="0"/>
        <v>100000</v>
      </c>
      <c r="S13">
        <f t="shared" si="1"/>
        <v>5237.5247395289562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4527.1519270276722</v>
      </c>
      <c r="AC13">
        <f t="shared" si="2"/>
        <v>4486.5583200809851</v>
      </c>
      <c r="AE13">
        <f t="shared" si="3"/>
        <v>0</v>
      </c>
      <c r="AF13">
        <f t="shared" si="4"/>
        <v>0</v>
      </c>
      <c r="AG13">
        <f t="shared" si="5"/>
        <v>-10.707725841893803</v>
      </c>
      <c r="AH13">
        <f t="shared" si="6"/>
        <v>-891.38067755170789</v>
      </c>
      <c r="AI13">
        <f t="shared" si="7"/>
        <v>-902.08840339360165</v>
      </c>
      <c r="AJ13">
        <f t="shared" si="8"/>
        <v>40.593606946687032</v>
      </c>
      <c r="AK13">
        <f t="shared" si="30"/>
        <v>9.0543038540553447</v>
      </c>
      <c r="AL13">
        <f t="shared" si="9"/>
        <v>-852.4404925928593</v>
      </c>
      <c r="AN13">
        <f t="shared" si="10"/>
        <v>0</v>
      </c>
      <c r="AO13">
        <f t="shared" si="11"/>
        <v>0</v>
      </c>
      <c r="AP13">
        <f t="shared" si="12"/>
        <v>-5.4099525813872278</v>
      </c>
      <c r="AQ13">
        <f t="shared" si="13"/>
        <v>-450.35960657979138</v>
      </c>
      <c r="AR13">
        <f t="shared" si="14"/>
        <v>-455.76955916117856</v>
      </c>
      <c r="AS13">
        <f t="shared" si="15"/>
        <v>20.509442614773484</v>
      </c>
      <c r="AT13">
        <f t="shared" si="16"/>
        <v>4.5745805627806106</v>
      </c>
      <c r="AU13">
        <f t="shared" si="17"/>
        <v>-430.6855359836245</v>
      </c>
      <c r="AW13">
        <v>10</v>
      </c>
      <c r="AX13">
        <f>IF(Z13&gt;0, (R13*SUMPRODUCT(K13:$K$98, X13:$X$98)-K13*$AZ$3)/Z13, 0)</f>
        <v>5237.5247395289562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1.1804551E-2</v>
      </c>
      <c r="Q14" s="5">
        <f t="shared" si="29"/>
        <v>12.5</v>
      </c>
      <c r="R14">
        <f t="shared" si="0"/>
        <v>100000</v>
      </c>
      <c r="S14">
        <f t="shared" si="1"/>
        <v>5240.8072857162988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4486.5583200809851</v>
      </c>
      <c r="AC14">
        <f t="shared" si="2"/>
        <v>4391.4815067839072</v>
      </c>
      <c r="AE14">
        <f t="shared" si="3"/>
        <v>0</v>
      </c>
      <c r="AF14">
        <f t="shared" si="4"/>
        <v>0</v>
      </c>
      <c r="AG14">
        <f t="shared" si="5"/>
        <v>-10.474248687680213</v>
      </c>
      <c r="AH14">
        <f t="shared" si="6"/>
        <v>-1011.1991663572268</v>
      </c>
      <c r="AI14">
        <f t="shared" si="7"/>
        <v>-1021.673415044907</v>
      </c>
      <c r="AJ14">
        <f t="shared" si="8"/>
        <v>95.076813297077933</v>
      </c>
      <c r="AK14">
        <f t="shared" si="30"/>
        <v>8.0758049761457738</v>
      </c>
      <c r="AL14">
        <f t="shared" si="9"/>
        <v>-918.52079677168331</v>
      </c>
      <c r="AN14">
        <f t="shared" si="10"/>
        <v>0</v>
      </c>
      <c r="AO14">
        <f t="shared" si="11"/>
        <v>0</v>
      </c>
      <c r="AP14">
        <f t="shared" si="12"/>
        <v>-5.0313662240148211</v>
      </c>
      <c r="AQ14">
        <f t="shared" si="13"/>
        <v>-485.73539573734314</v>
      </c>
      <c r="AR14">
        <f t="shared" si="14"/>
        <v>-490.76676196135793</v>
      </c>
      <c r="AS14">
        <f t="shared" si="15"/>
        <v>45.670699767949415</v>
      </c>
      <c r="AT14">
        <f t="shared" si="16"/>
        <v>3.8792598495873332</v>
      </c>
      <c r="AU14">
        <f t="shared" si="17"/>
        <v>-441.2168023438212</v>
      </c>
      <c r="AW14">
        <v>11</v>
      </c>
      <c r="AX14">
        <f>IF(Z14&gt;0, (R14*SUMPRODUCT(K14:$K$98, X14:$X$98)-K14*$AZ$3)/Z14, 0)</f>
        <v>5240.8072857162988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1.3628751999999999E-2</v>
      </c>
      <c r="Q15" s="5">
        <f t="shared" si="29"/>
        <v>12.5</v>
      </c>
      <c r="R15">
        <f t="shared" si="0"/>
        <v>100000</v>
      </c>
      <c r="S15">
        <f t="shared" si="1"/>
        <v>5204.1922696649617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4391.4815067839072</v>
      </c>
      <c r="AC15">
        <f t="shared" si="2"/>
        <v>4257.7600546987424</v>
      </c>
      <c r="AE15">
        <f t="shared" si="3"/>
        <v>0</v>
      </c>
      <c r="AF15">
        <f t="shared" si="4"/>
        <v>0</v>
      </c>
      <c r="AG15">
        <f t="shared" si="5"/>
        <v>-10.226755263052691</v>
      </c>
      <c r="AH15">
        <f t="shared" si="6"/>
        <v>-1142.0075020057525</v>
      </c>
      <c r="AI15">
        <f t="shared" si="7"/>
        <v>-1152.2342572688051</v>
      </c>
      <c r="AJ15">
        <f t="shared" si="8"/>
        <v>133.72145208516486</v>
      </c>
      <c r="AK15">
        <f t="shared" si="30"/>
        <v>18.00507417781402</v>
      </c>
      <c r="AL15">
        <f t="shared" si="9"/>
        <v>-1000.5077310058263</v>
      </c>
      <c r="AN15">
        <f t="shared" si="10"/>
        <v>0</v>
      </c>
      <c r="AO15">
        <f t="shared" si="11"/>
        <v>0</v>
      </c>
      <c r="AP15">
        <f t="shared" si="12"/>
        <v>-4.6603560566230895</v>
      </c>
      <c r="AQ15">
        <f t="shared" si="13"/>
        <v>-520.41546333952704</v>
      </c>
      <c r="AR15">
        <f t="shared" si="14"/>
        <v>-525.07581939615011</v>
      </c>
      <c r="AS15">
        <f t="shared" si="15"/>
        <v>60.937175389050026</v>
      </c>
      <c r="AT15">
        <f t="shared" si="16"/>
        <v>8.2049539992097511</v>
      </c>
      <c r="AU15">
        <f t="shared" si="17"/>
        <v>-455.93369000789033</v>
      </c>
      <c r="AW15">
        <v>12</v>
      </c>
      <c r="AX15">
        <f>IF(Z15&gt;0, (R15*SUMPRODUCT(K15:$K$98, X15:$X$98)-K15*$AZ$3)/Z15, 0)</f>
        <v>5204.1922696649617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1.5530428000000001E-2</v>
      </c>
      <c r="Q16" s="5">
        <f t="shared" si="29"/>
        <v>12.5</v>
      </c>
      <c r="R16">
        <f t="shared" si="0"/>
        <v>100000</v>
      </c>
      <c r="S16">
        <f t="shared" si="1"/>
        <v>5128.6233064453263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4257.7600546987424</v>
      </c>
      <c r="AC16">
        <f t="shared" si="2"/>
        <v>4088.8100396331856</v>
      </c>
      <c r="AE16">
        <f t="shared" si="3"/>
        <v>0</v>
      </c>
      <c r="AF16">
        <f t="shared" si="4"/>
        <v>0</v>
      </c>
      <c r="AG16">
        <f t="shared" si="5"/>
        <v>-9.9656618241357044</v>
      </c>
      <c r="AH16">
        <f t="shared" si="6"/>
        <v>-1270.6070902916872</v>
      </c>
      <c r="AI16">
        <f t="shared" si="7"/>
        <v>-1280.5727521158228</v>
      </c>
      <c r="AJ16">
        <f t="shared" si="8"/>
        <v>168.95001506555673</v>
      </c>
      <c r="AK16">
        <f t="shared" si="30"/>
        <v>30.230096388361073</v>
      </c>
      <c r="AL16">
        <f t="shared" si="9"/>
        <v>-1081.392640661905</v>
      </c>
      <c r="AN16">
        <f t="shared" si="10"/>
        <v>0</v>
      </c>
      <c r="AO16">
        <f t="shared" si="11"/>
        <v>0</v>
      </c>
      <c r="AP16">
        <f t="shared" si="12"/>
        <v>-4.2960695978290699</v>
      </c>
      <c r="AQ16">
        <f t="shared" si="13"/>
        <v>-547.74249695770561</v>
      </c>
      <c r="AR16">
        <f t="shared" si="14"/>
        <v>-552.03856655553466</v>
      </c>
      <c r="AS16">
        <f t="shared" si="15"/>
        <v>72.832194798949061</v>
      </c>
      <c r="AT16">
        <f t="shared" si="16"/>
        <v>13.031808657097766</v>
      </c>
      <c r="AU16">
        <f t="shared" si="17"/>
        <v>-466.17456309948778</v>
      </c>
      <c r="AW16">
        <v>13</v>
      </c>
      <c r="AX16">
        <f>IF(Z16&gt;0, (R16*SUMPRODUCT(K16:$K$98, X16:$X$98)-K16*$AZ$3)/Z16, 0)</f>
        <v>5128.6233064453263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1.7564712E-2</v>
      </c>
      <c r="Q17" s="5">
        <f t="shared" si="29"/>
        <v>12.5</v>
      </c>
      <c r="R17">
        <f t="shared" si="0"/>
        <v>100000</v>
      </c>
      <c r="S17">
        <f t="shared" si="1"/>
        <v>5043.6447271614443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4088.8100396331856</v>
      </c>
      <c r="AC17">
        <f t="shared" si="2"/>
        <v>3910.2212391170992</v>
      </c>
      <c r="AE17">
        <f t="shared" si="3"/>
        <v>0</v>
      </c>
      <c r="AF17">
        <f t="shared" si="4"/>
        <v>0</v>
      </c>
      <c r="AG17">
        <f t="shared" si="5"/>
        <v>-9.6909612260640081</v>
      </c>
      <c r="AH17">
        <f t="shared" si="6"/>
        <v>-1400.3518386427063</v>
      </c>
      <c r="AI17">
        <f t="shared" si="7"/>
        <v>-1410.0427998687703</v>
      </c>
      <c r="AJ17">
        <f t="shared" si="8"/>
        <v>178.58880051608639</v>
      </c>
      <c r="AK17">
        <f t="shared" si="30"/>
        <v>56.425578546937963</v>
      </c>
      <c r="AL17">
        <f t="shared" si="9"/>
        <v>-1175.028420805746</v>
      </c>
      <c r="AN17">
        <f t="shared" si="10"/>
        <v>0</v>
      </c>
      <c r="AO17">
        <f t="shared" si="11"/>
        <v>0</v>
      </c>
      <c r="AP17">
        <f t="shared" si="12"/>
        <v>-3.9271006548533141</v>
      </c>
      <c r="AQ17">
        <f t="shared" si="13"/>
        <v>-567.46926277738999</v>
      </c>
      <c r="AR17">
        <f t="shared" si="14"/>
        <v>-571.39636343224333</v>
      </c>
      <c r="AS17">
        <f t="shared" si="15"/>
        <v>72.3701373987479</v>
      </c>
      <c r="AT17">
        <f t="shared" si="16"/>
        <v>22.865526060117745</v>
      </c>
      <c r="AU17">
        <f t="shared" si="17"/>
        <v>-476.16069997337769</v>
      </c>
      <c r="AW17">
        <v>14</v>
      </c>
      <c r="AX17">
        <f>IF(Z17&gt;0, (R17*SUMPRODUCT(K17:$K$98, X17:$X$98)-K17*$AZ$3)/Z17, 0)</f>
        <v>5043.6447271614443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1.9807176999999999E-2</v>
      </c>
      <c r="Q18" s="5">
        <f t="shared" si="29"/>
        <v>12.5</v>
      </c>
      <c r="R18">
        <f t="shared" si="0"/>
        <v>100000</v>
      </c>
      <c r="S18">
        <f t="shared" si="1"/>
        <v>4958.1423674173811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3910.2212391170992</v>
      </c>
      <c r="AC18">
        <f t="shared" si="2"/>
        <v>3729.3564365676393</v>
      </c>
      <c r="AE18">
        <f t="shared" si="3"/>
        <v>0</v>
      </c>
      <c r="AF18">
        <f t="shared" si="4"/>
        <v>0</v>
      </c>
      <c r="AG18">
        <f t="shared" si="5"/>
        <v>-9.4021010294985814</v>
      </c>
      <c r="AH18">
        <f t="shared" si="6"/>
        <v>-1535.6046744382945</v>
      </c>
      <c r="AI18">
        <f t="shared" si="7"/>
        <v>-1545.0067754677932</v>
      </c>
      <c r="AJ18">
        <f t="shared" si="8"/>
        <v>180.86480254945991</v>
      </c>
      <c r="AK18">
        <f t="shared" si="30"/>
        <v>84.460778764929344</v>
      </c>
      <c r="AL18">
        <f t="shared" si="9"/>
        <v>-1279.681194153404</v>
      </c>
      <c r="AN18">
        <f t="shared" si="10"/>
        <v>0</v>
      </c>
      <c r="AO18">
        <f t="shared" si="11"/>
        <v>0</v>
      </c>
      <c r="AP18">
        <f t="shared" si="12"/>
        <v>-3.5554730034875748</v>
      </c>
      <c r="AQ18">
        <f t="shared" si="13"/>
        <v>-580.70009531538255</v>
      </c>
      <c r="AR18">
        <f t="shared" si="14"/>
        <v>-584.25556831887013</v>
      </c>
      <c r="AS18">
        <f t="shared" si="15"/>
        <v>68.395342777975884</v>
      </c>
      <c r="AT18">
        <f t="shared" si="16"/>
        <v>31.939458830539493</v>
      </c>
      <c r="AU18">
        <f t="shared" si="17"/>
        <v>-483.92076671035483</v>
      </c>
      <c r="AW18">
        <v>15</v>
      </c>
      <c r="AX18">
        <f>IF(Z18&gt;0, (R18*SUMPRODUCT(K18:$K$98, X18:$X$98)-K18*$AZ$3)/Z18, 0)</f>
        <v>4958.1423674173811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2.2489294999999999E-2</v>
      </c>
      <c r="Q19" s="5">
        <f t="shared" si="29"/>
        <v>12.5</v>
      </c>
      <c r="R19">
        <f t="shared" si="0"/>
        <v>100000</v>
      </c>
      <c r="S19">
        <f t="shared" si="1"/>
        <v>4826.9488689978834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3729.3564365676393</v>
      </c>
      <c r="AC19">
        <f t="shared" si="2"/>
        <v>3512.7187424198933</v>
      </c>
      <c r="AE19">
        <f t="shared" si="3"/>
        <v>0</v>
      </c>
      <c r="AF19">
        <f t="shared" si="4"/>
        <v>0</v>
      </c>
      <c r="AG19">
        <f t="shared" si="5"/>
        <v>-9.0966333955313985</v>
      </c>
      <c r="AH19">
        <f t="shared" si="6"/>
        <v>-1691.5729893775783</v>
      </c>
      <c r="AI19">
        <f t="shared" si="7"/>
        <v>-1700.6696227731097</v>
      </c>
      <c r="AJ19">
        <f t="shared" si="8"/>
        <v>216.63769414774606</v>
      </c>
      <c r="AK19">
        <f t="shared" si="30"/>
        <v>83.164648535458355</v>
      </c>
      <c r="AL19">
        <f t="shared" si="9"/>
        <v>-1400.8672800899053</v>
      </c>
      <c r="AN19">
        <f t="shared" si="10"/>
        <v>0</v>
      </c>
      <c r="AO19">
        <f t="shared" si="11"/>
        <v>0</v>
      </c>
      <c r="AP19">
        <f t="shared" si="12"/>
        <v>-3.208018457719604</v>
      </c>
      <c r="AQ19">
        <f t="shared" si="13"/>
        <v>-596.55007919401737</v>
      </c>
      <c r="AR19">
        <f t="shared" si="14"/>
        <v>-599.75809765173699</v>
      </c>
      <c r="AS19">
        <f t="shared" si="15"/>
        <v>76.399442655915124</v>
      </c>
      <c r="AT19">
        <f t="shared" si="16"/>
        <v>29.328842433352644</v>
      </c>
      <c r="AU19">
        <f t="shared" si="17"/>
        <v>-494.02981256246915</v>
      </c>
      <c r="AW19">
        <v>16</v>
      </c>
      <c r="AX19">
        <f>IF(Z19&gt;0, (R19*SUMPRODUCT(K19:$K$98, X19:$X$98)-K19*$AZ$3)/Z19, 0)</f>
        <v>4826.9488689978834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2.5348699999999998E-2</v>
      </c>
      <c r="Q20" s="5">
        <f t="shared" si="29"/>
        <v>12.5</v>
      </c>
      <c r="R20">
        <f t="shared" si="0"/>
        <v>100000</v>
      </c>
      <c r="S20">
        <f t="shared" si="1"/>
        <v>4523.4788747131515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3512.7187424198933</v>
      </c>
      <c r="AC20">
        <f t="shared" si="2"/>
        <v>3175.510841892502</v>
      </c>
      <c r="AE20">
        <f t="shared" si="3"/>
        <v>0</v>
      </c>
      <c r="AF20">
        <f t="shared" si="4"/>
        <v>0</v>
      </c>
      <c r="AG20">
        <f t="shared" si="5"/>
        <v>-8.7750792306227794</v>
      </c>
      <c r="AH20">
        <f t="shared" si="6"/>
        <v>-1844.7026476264541</v>
      </c>
      <c r="AI20">
        <f t="shared" si="7"/>
        <v>-1853.477726857077</v>
      </c>
      <c r="AJ20">
        <f t="shared" si="8"/>
        <v>337.2079005273913</v>
      </c>
      <c r="AK20">
        <f t="shared" si="30"/>
        <v>15.104690592405541</v>
      </c>
      <c r="AL20">
        <f t="shared" si="9"/>
        <v>-1501.16513573728</v>
      </c>
      <c r="AN20">
        <f t="shared" si="10"/>
        <v>0</v>
      </c>
      <c r="AO20">
        <f t="shared" si="11"/>
        <v>0</v>
      </c>
      <c r="AP20">
        <f t="shared" si="12"/>
        <v>-2.9352358680292245</v>
      </c>
      <c r="AQ20">
        <f t="shared" si="13"/>
        <v>-617.0471211548662</v>
      </c>
      <c r="AR20">
        <f t="shared" si="14"/>
        <v>-619.98235702289537</v>
      </c>
      <c r="AS20">
        <f t="shared" si="15"/>
        <v>112.79496157216845</v>
      </c>
      <c r="AT20">
        <f t="shared" si="16"/>
        <v>5.0524705745780221</v>
      </c>
      <c r="AU20">
        <f t="shared" si="17"/>
        <v>-502.13492487614889</v>
      </c>
      <c r="AW20">
        <v>17</v>
      </c>
      <c r="AX20">
        <f>IF(Z20&gt;0, (R20*SUMPRODUCT(K20:$K$98, X20:$X$98)-K20*$AZ$3)/Z20, 0)</f>
        <v>4523.4788747131515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2.8197647999999999E-2</v>
      </c>
      <c r="Q21" s="5">
        <f t="shared" si="29"/>
        <v>12.5</v>
      </c>
      <c r="R21">
        <f t="shared" si="0"/>
        <v>100000</v>
      </c>
      <c r="S21">
        <f t="shared" si="1"/>
        <v>4136.3352388131143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3175.510841892502</v>
      </c>
      <c r="AC21">
        <f t="shared" si="2"/>
        <v>2792.8177633575619</v>
      </c>
      <c r="AE21">
        <f t="shared" si="3"/>
        <v>0</v>
      </c>
      <c r="AF21">
        <f t="shared" si="4"/>
        <v>0</v>
      </c>
      <c r="AG21">
        <f t="shared" si="5"/>
        <v>-8.439891842999339</v>
      </c>
      <c r="AH21">
        <f t="shared" si="6"/>
        <v>-1979.4927625376956</v>
      </c>
      <c r="AI21">
        <f t="shared" si="7"/>
        <v>-1987.9326543806949</v>
      </c>
      <c r="AJ21">
        <f t="shared" si="8"/>
        <v>382.69307853494001</v>
      </c>
      <c r="AK21">
        <f t="shared" si="30"/>
        <v>5.0808173470280034</v>
      </c>
      <c r="AL21">
        <f t="shared" si="9"/>
        <v>-1600.1587584987269</v>
      </c>
      <c r="AN21">
        <f t="shared" si="10"/>
        <v>0</v>
      </c>
      <c r="AO21">
        <f t="shared" si="11"/>
        <v>0</v>
      </c>
      <c r="AP21">
        <f t="shared" si="12"/>
        <v>-2.6845918234549924</v>
      </c>
      <c r="AQ21">
        <f t="shared" si="13"/>
        <v>-629.64433475589601</v>
      </c>
      <c r="AR21">
        <f t="shared" si="14"/>
        <v>-632.32892657935099</v>
      </c>
      <c r="AS21">
        <f t="shared" si="15"/>
        <v>121.72842124510144</v>
      </c>
      <c r="AT21">
        <f t="shared" si="16"/>
        <v>1.6161250594240264</v>
      </c>
      <c r="AU21">
        <f t="shared" si="17"/>
        <v>-508.98438027482553</v>
      </c>
      <c r="AW21">
        <v>18</v>
      </c>
      <c r="AX21">
        <f>IF(Z21&gt;0, (R21*SUMPRODUCT(K21:$K$98, X21:$X$98)-K21*$AZ$3)/Z21, 0)</f>
        <v>4136.3352388131143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3.1331300999999999E-2</v>
      </c>
      <c r="Q22" s="5">
        <f t="shared" si="29"/>
        <v>12.5</v>
      </c>
      <c r="R22">
        <f t="shared" si="0"/>
        <v>100000</v>
      </c>
      <c r="S22">
        <f t="shared" si="1"/>
        <v>3807.0724442125993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2792.8177633575619</v>
      </c>
      <c r="AC22">
        <f t="shared" si="2"/>
        <v>2464.2601660927994</v>
      </c>
      <c r="AE22">
        <f t="shared" si="3"/>
        <v>0</v>
      </c>
      <c r="AF22">
        <f t="shared" si="4"/>
        <v>0</v>
      </c>
      <c r="AG22">
        <f t="shared" si="5"/>
        <v>-8.091060132828888</v>
      </c>
      <c r="AH22">
        <f t="shared" si="6"/>
        <v>-2115.4623339236564</v>
      </c>
      <c r="AI22">
        <f t="shared" si="7"/>
        <v>-2123.5533940564851</v>
      </c>
      <c r="AJ22">
        <f t="shared" si="8"/>
        <v>328.55759726476253</v>
      </c>
      <c r="AK22">
        <f t="shared" si="30"/>
        <v>58.649173030508805</v>
      </c>
      <c r="AL22">
        <f t="shared" si="9"/>
        <v>-1736.3466237612138</v>
      </c>
      <c r="AN22">
        <f t="shared" si="10"/>
        <v>0</v>
      </c>
      <c r="AO22">
        <f t="shared" si="11"/>
        <v>0</v>
      </c>
      <c r="AP22">
        <f t="shared" si="12"/>
        <v>-2.4030197485878944</v>
      </c>
      <c r="AQ22">
        <f t="shared" si="13"/>
        <v>-628.2857477707355</v>
      </c>
      <c r="AR22">
        <f t="shared" si="14"/>
        <v>-630.68876751932339</v>
      </c>
      <c r="AS22">
        <f t="shared" si="15"/>
        <v>97.580586698688606</v>
      </c>
      <c r="AT22">
        <f t="shared" si="16"/>
        <v>17.418622370488531</v>
      </c>
      <c r="AU22">
        <f t="shared" si="17"/>
        <v>-515.68955845014625</v>
      </c>
      <c r="AW22">
        <v>19</v>
      </c>
      <c r="AX22">
        <f>IF(Z22&gt;0, (R22*SUMPRODUCT(K22:$K$98, X22:$X$98)-K22*$AZ$3)/Z22, 0)</f>
        <v>3807.0724442125993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3.466458E-2</v>
      </c>
      <c r="Q23" s="5">
        <f t="shared" si="29"/>
        <v>12.5</v>
      </c>
      <c r="R23">
        <f t="shared" si="0"/>
        <v>100000</v>
      </c>
      <c r="S23">
        <f t="shared" si="1"/>
        <v>3703.7945771744908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2464.2601660927994</v>
      </c>
      <c r="AC23">
        <f t="shared" si="2"/>
        <v>2290.3306620209519</v>
      </c>
      <c r="AE23">
        <f t="shared" si="3"/>
        <v>0</v>
      </c>
      <c r="AF23">
        <f t="shared" si="4"/>
        <v>0</v>
      </c>
      <c r="AG23">
        <f t="shared" si="5"/>
        <v>-7.7296763302413414</v>
      </c>
      <c r="AH23">
        <f t="shared" si="6"/>
        <v>-2243.785610074061</v>
      </c>
      <c r="AI23">
        <f t="shared" si="7"/>
        <v>-2251.5152864043025</v>
      </c>
      <c r="AJ23">
        <f t="shared" si="8"/>
        <v>173.92950407184753</v>
      </c>
      <c r="AK23">
        <f t="shared" si="30"/>
        <v>172.49821162649599</v>
      </c>
      <c r="AL23">
        <f t="shared" si="9"/>
        <v>-1905.087570705959</v>
      </c>
      <c r="AN23">
        <f t="shared" si="10"/>
        <v>0</v>
      </c>
      <c r="AO23">
        <f t="shared" si="11"/>
        <v>0</v>
      </c>
      <c r="AP23">
        <f t="shared" si="12"/>
        <v>-2.0497231078442057</v>
      </c>
      <c r="AQ23">
        <f t="shared" si="13"/>
        <v>-594.99764511789249</v>
      </c>
      <c r="AR23">
        <f t="shared" si="14"/>
        <v>-597.0473682257367</v>
      </c>
      <c r="AS23">
        <f t="shared" si="15"/>
        <v>46.121895458566712</v>
      </c>
      <c r="AT23">
        <f t="shared" si="16"/>
        <v>45.74235133873831</v>
      </c>
      <c r="AU23">
        <f t="shared" si="17"/>
        <v>-505.18312142843172</v>
      </c>
      <c r="AW23">
        <v>20</v>
      </c>
      <c r="AX23">
        <f>IF(Z23&gt;0, (R23*SUMPRODUCT(K23:$K$98, X23:$X$98)-K23*$AZ$3)/Z23, 0)</f>
        <v>3703.7945771744908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3.8375247000000001E-2</v>
      </c>
      <c r="Q24" s="5">
        <f t="shared" si="29"/>
        <v>12.5</v>
      </c>
      <c r="R24">
        <f t="shared" si="0"/>
        <v>100000</v>
      </c>
      <c r="S24">
        <f t="shared" si="1"/>
        <v>3570.3494800400499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2290.3306620209519</v>
      </c>
      <c r="AC24">
        <f t="shared" si="2"/>
        <v>2101.008234491354</v>
      </c>
      <c r="AE24">
        <f t="shared" si="3"/>
        <v>0</v>
      </c>
      <c r="AF24">
        <f t="shared" si="4"/>
        <v>0</v>
      </c>
      <c r="AG24">
        <f t="shared" si="5"/>
        <v>-7.3557513285358631</v>
      </c>
      <c r="AH24">
        <f t="shared" si="6"/>
        <v>-2373.0259072245208</v>
      </c>
      <c r="AI24">
        <f t="shared" si="7"/>
        <v>-2380.3816585530567</v>
      </c>
      <c r="AJ24">
        <f t="shared" si="8"/>
        <v>189.32242752959792</v>
      </c>
      <c r="AK24">
        <f t="shared" si="30"/>
        <v>160.32314634146664</v>
      </c>
      <c r="AL24">
        <f t="shared" si="9"/>
        <v>-2030.7360846819922</v>
      </c>
      <c r="AN24">
        <f t="shared" si="10"/>
        <v>0</v>
      </c>
      <c r="AO24">
        <f t="shared" si="11"/>
        <v>0</v>
      </c>
      <c r="AP24">
        <f t="shared" si="12"/>
        <v>-1.7415778984112806</v>
      </c>
      <c r="AQ24">
        <f t="shared" si="13"/>
        <v>-561.84736103663602</v>
      </c>
      <c r="AR24">
        <f t="shared" si="14"/>
        <v>-563.58893893504728</v>
      </c>
      <c r="AS24">
        <f t="shared" si="15"/>
        <v>44.824755586829866</v>
      </c>
      <c r="AT24">
        <f t="shared" si="16"/>
        <v>37.958766657713063</v>
      </c>
      <c r="AU24">
        <f t="shared" si="17"/>
        <v>-480.80541669050433</v>
      </c>
      <c r="AW24">
        <v>21</v>
      </c>
      <c r="AX24">
        <f>IF(Z24&gt;0, (R24*SUMPRODUCT(K24:$K$98, X24:$X$98)-K24*$AZ$3)/Z24, 0)</f>
        <v>3570.3494800400499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4.2655799000000001E-2</v>
      </c>
      <c r="Q25" s="5">
        <f t="shared" si="29"/>
        <v>12.5</v>
      </c>
      <c r="R25">
        <f t="shared" si="0"/>
        <v>100000</v>
      </c>
      <c r="S25">
        <f t="shared" si="1"/>
        <v>3410.6881594077913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2101.008234491354</v>
      </c>
      <c r="AC25">
        <f t="shared" si="2"/>
        <v>1901.370889158552</v>
      </c>
      <c r="AE25">
        <f t="shared" si="3"/>
        <v>0</v>
      </c>
      <c r="AF25">
        <f t="shared" si="4"/>
        <v>0</v>
      </c>
      <c r="AG25">
        <f t="shared" si="5"/>
        <v>-6.9684283650864947</v>
      </c>
      <c r="AH25">
        <f t="shared" si="6"/>
        <v>-2510.1236013120702</v>
      </c>
      <c r="AI25">
        <f t="shared" si="7"/>
        <v>-2517.0920296771565</v>
      </c>
      <c r="AJ25">
        <f t="shared" si="8"/>
        <v>199.63734533280194</v>
      </c>
      <c r="AK25">
        <f t="shared" si="30"/>
        <v>147.07057641439479</v>
      </c>
      <c r="AL25">
        <f t="shared" si="9"/>
        <v>-2170.3841079299596</v>
      </c>
      <c r="AN25">
        <f t="shared" si="10"/>
        <v>0</v>
      </c>
      <c r="AO25">
        <f t="shared" si="11"/>
        <v>0</v>
      </c>
      <c r="AP25">
        <f t="shared" si="12"/>
        <v>-1.4731015380800836</v>
      </c>
      <c r="AQ25">
        <f t="shared" si="13"/>
        <v>-530.63140555338578</v>
      </c>
      <c r="AR25">
        <f t="shared" si="14"/>
        <v>-532.10450709146585</v>
      </c>
      <c r="AS25">
        <f t="shared" si="15"/>
        <v>42.20264097732818</v>
      </c>
      <c r="AT25">
        <f t="shared" si="16"/>
        <v>31.090208720209798</v>
      </c>
      <c r="AU25">
        <f t="shared" si="17"/>
        <v>-458.81165739392782</v>
      </c>
      <c r="AW25">
        <v>22</v>
      </c>
      <c r="AX25">
        <f>IF(Z25&gt;0, (R25*SUMPRODUCT(K25:$K$98, X25:$X$98)-K25*$AZ$3)/Z25, 0)</f>
        <v>3410.6881594077913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4.7231987000000003E-2</v>
      </c>
      <c r="Q26" s="5">
        <f t="shared" si="29"/>
        <v>12.5</v>
      </c>
      <c r="R26">
        <f t="shared" si="0"/>
        <v>100000</v>
      </c>
      <c r="S26">
        <f t="shared" si="1"/>
        <v>3223.4427380989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1901.370889158552</v>
      </c>
      <c r="AC26">
        <f t="shared" si="2"/>
        <v>1694.1412833407308</v>
      </c>
      <c r="AE26">
        <f t="shared" si="3"/>
        <v>0</v>
      </c>
      <c r="AF26">
        <f t="shared" si="4"/>
        <v>0</v>
      </c>
      <c r="AG26">
        <f t="shared" si="5"/>
        <v>-6.5696113634854338</v>
      </c>
      <c r="AH26">
        <f t="shared" si="6"/>
        <v>-2633.0617436015727</v>
      </c>
      <c r="AI26">
        <f t="shared" si="7"/>
        <v>-2639.6313549650581</v>
      </c>
      <c r="AJ26">
        <f t="shared" si="8"/>
        <v>207.22960581782127</v>
      </c>
      <c r="AK26">
        <f t="shared" si="30"/>
        <v>133.09596224109865</v>
      </c>
      <c r="AL26">
        <f t="shared" si="9"/>
        <v>-2299.3057869061381</v>
      </c>
      <c r="AN26">
        <f t="shared" si="10"/>
        <v>0</v>
      </c>
      <c r="AO26">
        <f t="shared" si="11"/>
        <v>0</v>
      </c>
      <c r="AP26">
        <f t="shared" si="12"/>
        <v>-1.239993758931254</v>
      </c>
      <c r="AQ26">
        <f t="shared" si="13"/>
        <v>-496.98223354484657</v>
      </c>
      <c r="AR26">
        <f t="shared" si="14"/>
        <v>-498.2222273037778</v>
      </c>
      <c r="AS26">
        <f t="shared" si="15"/>
        <v>39.113945051317792</v>
      </c>
      <c r="AT26">
        <f t="shared" si="16"/>
        <v>25.121449867675732</v>
      </c>
      <c r="AU26">
        <f t="shared" si="17"/>
        <v>-433.98683238478424</v>
      </c>
      <c r="AW26">
        <v>23</v>
      </c>
      <c r="AX26">
        <f>IF(Z26&gt;0, (R26*SUMPRODUCT(K26:$K$98, X26:$X$98)-K26*$AZ$3)/Z26, 0)</f>
        <v>3223.4427380989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5.2092880000000001E-2</v>
      </c>
      <c r="Q27" s="5">
        <f t="shared" si="29"/>
        <v>12.5</v>
      </c>
      <c r="R27">
        <f t="shared" si="0"/>
        <v>100000</v>
      </c>
      <c r="S27">
        <f t="shared" si="1"/>
        <v>3014.4160865904823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1694.1412833407308</v>
      </c>
      <c r="AC27">
        <f t="shared" si="2"/>
        <v>1485.9106567026388</v>
      </c>
      <c r="AE27">
        <f t="shared" si="3"/>
        <v>0</v>
      </c>
      <c r="AF27">
        <f t="shared" si="4"/>
        <v>0</v>
      </c>
      <c r="AG27">
        <f t="shared" si="5"/>
        <v>-6.1616852734458964</v>
      </c>
      <c r="AH27">
        <f t="shared" si="6"/>
        <v>-2737.8398112374648</v>
      </c>
      <c r="AI27">
        <f t="shared" si="7"/>
        <v>-2744.0014965109108</v>
      </c>
      <c r="AJ27">
        <f t="shared" si="8"/>
        <v>208.23062663809196</v>
      </c>
      <c r="AK27">
        <f t="shared" si="30"/>
        <v>118.58988983385116</v>
      </c>
      <c r="AL27">
        <f t="shared" si="9"/>
        <v>-2417.1809800389678</v>
      </c>
      <c r="AN27">
        <f t="shared" si="10"/>
        <v>0</v>
      </c>
      <c r="AO27">
        <f t="shared" si="11"/>
        <v>0</v>
      </c>
      <c r="AP27">
        <f t="shared" si="12"/>
        <v>-1.0383919421939165</v>
      </c>
      <c r="AQ27">
        <f t="shared" si="13"/>
        <v>-461.3917577482481</v>
      </c>
      <c r="AR27">
        <f t="shared" si="14"/>
        <v>-462.43014969044202</v>
      </c>
      <c r="AS27">
        <f t="shared" si="15"/>
        <v>35.09186127224276</v>
      </c>
      <c r="AT27">
        <f t="shared" si="16"/>
        <v>19.985244387574539</v>
      </c>
      <c r="AU27">
        <f t="shared" si="17"/>
        <v>-407.35304403062474</v>
      </c>
      <c r="AW27">
        <v>24</v>
      </c>
      <c r="AX27">
        <f>IF(Z27&gt;0, (R27*SUMPRODUCT(K27:$K$98, X27:$X$98)-K27*$AZ$3)/Z27, 0)</f>
        <v>3014.4160865904823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5.7568810999999998E-2</v>
      </c>
      <c r="Q28" s="5">
        <f t="shared" si="29"/>
        <v>12.5</v>
      </c>
      <c r="R28">
        <f t="shared" si="0"/>
        <v>100000</v>
      </c>
      <c r="S28">
        <f t="shared" si="1"/>
        <v>2789.937484073861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1485.9106567026388</v>
      </c>
      <c r="AC28">
        <f t="shared" si="2"/>
        <v>1282.3328336925647</v>
      </c>
      <c r="AE28">
        <f t="shared" si="3"/>
        <v>0</v>
      </c>
      <c r="AF28">
        <f t="shared" si="4"/>
        <v>0</v>
      </c>
      <c r="AG28">
        <f t="shared" si="5"/>
        <v>-5.7453475257629467</v>
      </c>
      <c r="AH28">
        <f t="shared" si="6"/>
        <v>-2837.767159587921</v>
      </c>
      <c r="AI28">
        <f t="shared" si="7"/>
        <v>-2843.512507113684</v>
      </c>
      <c r="AJ28">
        <f t="shared" si="8"/>
        <v>203.5778230100741</v>
      </c>
      <c r="AK28">
        <f t="shared" si="30"/>
        <v>104.01374596918473</v>
      </c>
      <c r="AL28">
        <f t="shared" si="9"/>
        <v>-2535.9209381344253</v>
      </c>
      <c r="AN28">
        <f t="shared" si="10"/>
        <v>0</v>
      </c>
      <c r="AO28">
        <f t="shared" si="11"/>
        <v>0</v>
      </c>
      <c r="AP28">
        <f t="shared" si="12"/>
        <v>-0.86449020831061851</v>
      </c>
      <c r="AQ28">
        <f t="shared" si="13"/>
        <v>-426.99278188631791</v>
      </c>
      <c r="AR28">
        <f t="shared" si="14"/>
        <v>-427.85727209462851</v>
      </c>
      <c r="AS28">
        <f t="shared" si="15"/>
        <v>30.63192153864194</v>
      </c>
      <c r="AT28">
        <f t="shared" si="16"/>
        <v>15.650726873676383</v>
      </c>
      <c r="AU28">
        <f t="shared" si="17"/>
        <v>-381.57462368231023</v>
      </c>
      <c r="AW28">
        <v>25</v>
      </c>
      <c r="AX28">
        <f>IF(Z28&gt;0, (R28*SUMPRODUCT(K28:$K$98, X28:$X$98)-K28*$AZ$3)/Z28, 0)</f>
        <v>2789.937484073861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6.3742958000000002E-2</v>
      </c>
      <c r="Q29" s="5">
        <f t="shared" si="29"/>
        <v>12.5</v>
      </c>
      <c r="R29">
        <f t="shared" si="0"/>
        <v>100000</v>
      </c>
      <c r="S29">
        <f t="shared" si="1"/>
        <v>2549.7901730776343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1282.3328336925647</v>
      </c>
      <c r="AC29">
        <f t="shared" si="2"/>
        <v>1085.531064965332</v>
      </c>
      <c r="AE29">
        <f t="shared" si="3"/>
        <v>0</v>
      </c>
      <c r="AF29">
        <f t="shared" si="4"/>
        <v>0</v>
      </c>
      <c r="AG29">
        <f t="shared" si="5"/>
        <v>-5.3216686044752066</v>
      </c>
      <c r="AH29">
        <f t="shared" si="6"/>
        <v>-2929.8035682408918</v>
      </c>
      <c r="AI29">
        <f t="shared" si="7"/>
        <v>-2935.125236845367</v>
      </c>
      <c r="AJ29">
        <f t="shared" si="8"/>
        <v>196.80176872723268</v>
      </c>
      <c r="AK29">
        <f t="shared" si="30"/>
        <v>89.763298358479531</v>
      </c>
      <c r="AL29">
        <f t="shared" si="9"/>
        <v>-2648.5601697596549</v>
      </c>
      <c r="AN29">
        <f t="shared" si="10"/>
        <v>0</v>
      </c>
      <c r="AO29">
        <f t="shared" si="11"/>
        <v>0</v>
      </c>
      <c r="AP29">
        <f t="shared" si="12"/>
        <v>-0.7149465564176406</v>
      </c>
      <c r="AQ29">
        <f t="shared" si="13"/>
        <v>-393.60830742682151</v>
      </c>
      <c r="AR29">
        <f t="shared" si="14"/>
        <v>-394.32325398323917</v>
      </c>
      <c r="AS29">
        <f t="shared" si="15"/>
        <v>26.439592035120953</v>
      </c>
      <c r="AT29">
        <f t="shared" si="16"/>
        <v>12.059368183903077</v>
      </c>
      <c r="AU29">
        <f t="shared" si="17"/>
        <v>-355.82429376421516</v>
      </c>
      <c r="AW29">
        <v>26</v>
      </c>
      <c r="AX29">
        <f>IF(Z29&gt;0, (R29*SUMPRODUCT(K29:$K$98, X29:$X$98)-K29*$AZ$3)/Z29, 0)</f>
        <v>2549.7901730776343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7.0809242999999994E-2</v>
      </c>
      <c r="Q30" s="5">
        <f t="shared" si="29"/>
        <v>12.5</v>
      </c>
      <c r="R30">
        <f t="shared" si="0"/>
        <v>100000</v>
      </c>
      <c r="S30">
        <f t="shared" si="1"/>
        <v>2293.3324525447579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1085.531064965332</v>
      </c>
      <c r="AC30">
        <f t="shared" si="2"/>
        <v>897.45044785912182</v>
      </c>
      <c r="AE30">
        <f t="shared" si="3"/>
        <v>0</v>
      </c>
      <c r="AF30">
        <f t="shared" si="4"/>
        <v>0</v>
      </c>
      <c r="AG30">
        <f t="shared" si="5"/>
        <v>-4.8916285930506991</v>
      </c>
      <c r="AH30">
        <f t="shared" si="6"/>
        <v>-3014.5866030380457</v>
      </c>
      <c r="AI30">
        <f t="shared" si="7"/>
        <v>-3019.4782316310966</v>
      </c>
      <c r="AJ30">
        <f t="shared" si="8"/>
        <v>188.08061710621018</v>
      </c>
      <c r="AK30">
        <f t="shared" si="30"/>
        <v>75.987174547573247</v>
      </c>
      <c r="AL30">
        <f t="shared" si="9"/>
        <v>-2755.4104399773128</v>
      </c>
      <c r="AN30">
        <f t="shared" si="10"/>
        <v>0</v>
      </c>
      <c r="AO30">
        <f t="shared" si="11"/>
        <v>0</v>
      </c>
      <c r="AP30">
        <f t="shared" si="12"/>
        <v>-0.5867609521500663</v>
      </c>
      <c r="AQ30">
        <f t="shared" si="13"/>
        <v>-361.60588889564224</v>
      </c>
      <c r="AR30">
        <f t="shared" si="14"/>
        <v>-362.19264984779232</v>
      </c>
      <c r="AS30">
        <f t="shared" si="15"/>
        <v>22.560658454526319</v>
      </c>
      <c r="AT30">
        <f t="shared" si="16"/>
        <v>9.1148185191469722</v>
      </c>
      <c r="AU30">
        <f t="shared" si="17"/>
        <v>-330.51717287411896</v>
      </c>
      <c r="AW30">
        <v>27</v>
      </c>
      <c r="AX30">
        <f>IF(Z30&gt;0, (R30*SUMPRODUCT(K30:$K$98, X30:$X$98)-K30*$AZ$3)/Z30, 0)</f>
        <v>2293.3324525447579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7.8963489999999997E-2</v>
      </c>
      <c r="Q31" s="5">
        <f t="shared" si="29"/>
        <v>12.5</v>
      </c>
      <c r="R31">
        <f t="shared" si="0"/>
        <v>100000</v>
      </c>
      <c r="S31">
        <f t="shared" si="1"/>
        <v>2017.7244877704513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897.45044785912182</v>
      </c>
      <c r="AC31">
        <f t="shared" si="2"/>
        <v>719.35142532116743</v>
      </c>
      <c r="AE31">
        <f t="shared" si="3"/>
        <v>0</v>
      </c>
      <c r="AF31">
        <f t="shared" si="4"/>
        <v>0</v>
      </c>
      <c r="AG31">
        <f t="shared" si="5"/>
        <v>-4.4564522416291181</v>
      </c>
      <c r="AH31">
        <f t="shared" si="6"/>
        <v>-3090.0805239285833</v>
      </c>
      <c r="AI31">
        <f t="shared" si="7"/>
        <v>-3094.5369761702123</v>
      </c>
      <c r="AJ31">
        <f t="shared" si="8"/>
        <v>178.0990225379544</v>
      </c>
      <c r="AK31">
        <f t="shared" si="30"/>
        <v>62.821531350138535</v>
      </c>
      <c r="AL31">
        <f t="shared" si="9"/>
        <v>-2853.6164222821189</v>
      </c>
      <c r="AN31">
        <f t="shared" si="10"/>
        <v>0</v>
      </c>
      <c r="AO31">
        <f t="shared" si="11"/>
        <v>0</v>
      </c>
      <c r="AP31">
        <f t="shared" si="12"/>
        <v>-0.47728629468845823</v>
      </c>
      <c r="AQ31">
        <f t="shared" si="13"/>
        <v>-330.94780412494453</v>
      </c>
      <c r="AR31">
        <f t="shared" si="14"/>
        <v>-331.42509041963297</v>
      </c>
      <c r="AS31">
        <f t="shared" si="15"/>
        <v>19.074415688947671</v>
      </c>
      <c r="AT31">
        <f t="shared" si="16"/>
        <v>6.728189667259044</v>
      </c>
      <c r="AU31">
        <f t="shared" si="17"/>
        <v>-305.62248506342621</v>
      </c>
      <c r="AW31">
        <v>28</v>
      </c>
      <c r="AX31">
        <f>IF(Z31&gt;0, (R31*SUMPRODUCT(K31:$K$98, X31:$X$98)-K31*$AZ$3)/Z31, 0)</f>
        <v>2017.7244877704513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8.8363973999999998E-2</v>
      </c>
      <c r="Q32" s="5">
        <f t="shared" si="29"/>
        <v>12.5</v>
      </c>
      <c r="R32">
        <f t="shared" si="0"/>
        <v>100000</v>
      </c>
      <c r="S32">
        <f t="shared" si="1"/>
        <v>1718.0051756304824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719.35142532116743</v>
      </c>
      <c r="AC32">
        <f t="shared" si="2"/>
        <v>552.24903758701589</v>
      </c>
      <c r="AE32">
        <f t="shared" si="3"/>
        <v>0</v>
      </c>
      <c r="AF32">
        <f t="shared" si="4"/>
        <v>0</v>
      </c>
      <c r="AG32">
        <f t="shared" si="5"/>
        <v>-4.01809788920127</v>
      </c>
      <c r="AH32">
        <f t="shared" si="6"/>
        <v>-3150.3186400924574</v>
      </c>
      <c r="AI32">
        <f t="shared" si="7"/>
        <v>-3154.3367379816586</v>
      </c>
      <c r="AJ32">
        <f t="shared" si="8"/>
        <v>167.10238773415153</v>
      </c>
      <c r="AK32">
        <f t="shared" si="30"/>
        <v>50.354599772481727</v>
      </c>
      <c r="AL32">
        <f t="shared" si="9"/>
        <v>-2936.879750475025</v>
      </c>
      <c r="AN32">
        <f t="shared" si="10"/>
        <v>0</v>
      </c>
      <c r="AO32">
        <f t="shared" si="11"/>
        <v>0</v>
      </c>
      <c r="AP32">
        <f t="shared" si="12"/>
        <v>-0.38423081964925571</v>
      </c>
      <c r="AQ32">
        <f t="shared" si="13"/>
        <v>-301.24938381719471</v>
      </c>
      <c r="AR32">
        <f t="shared" si="14"/>
        <v>-301.63361463684402</v>
      </c>
      <c r="AS32">
        <f t="shared" si="15"/>
        <v>15.979174518618763</v>
      </c>
      <c r="AT32">
        <f t="shared" si="16"/>
        <v>4.815161222350631</v>
      </c>
      <c r="AU32">
        <f t="shared" si="17"/>
        <v>-280.83927889587454</v>
      </c>
      <c r="AW32">
        <v>29</v>
      </c>
      <c r="AX32">
        <f>IF(Z32&gt;0, (R32*SUMPRODUCT(K32:$K$98, X32:$X$98)-K32*$AZ$3)/Z32, 0)</f>
        <v>1718.0051756304824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9.9562517000000003E-2</v>
      </c>
      <c r="Q33" s="5">
        <f t="shared" si="29"/>
        <v>12.5</v>
      </c>
      <c r="R33">
        <f t="shared" si="0"/>
        <v>100000</v>
      </c>
      <c r="S33">
        <f t="shared" si="1"/>
        <v>1388.0142464470921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552.24903758701589</v>
      </c>
      <c r="AC33">
        <f t="shared" si="2"/>
        <v>397.29020411874421</v>
      </c>
      <c r="AE33">
        <f t="shared" si="3"/>
        <v>0</v>
      </c>
      <c r="AF33">
        <f t="shared" si="4"/>
        <v>0</v>
      </c>
      <c r="AG33">
        <f t="shared" si="5"/>
        <v>-3.5778649709079917</v>
      </c>
      <c r="AH33">
        <f t="shared" si="6"/>
        <v>-3200.4155152101248</v>
      </c>
      <c r="AI33">
        <f t="shared" si="7"/>
        <v>-3203.993380181033</v>
      </c>
      <c r="AJ33">
        <f t="shared" si="8"/>
        <v>154.95883346827168</v>
      </c>
      <c r="AK33">
        <f t="shared" si="30"/>
        <v>38.657432631091119</v>
      </c>
      <c r="AL33">
        <f t="shared" si="9"/>
        <v>-3010.3771140816702</v>
      </c>
      <c r="AN33">
        <f t="shared" si="10"/>
        <v>0</v>
      </c>
      <c r="AO33">
        <f t="shared" si="11"/>
        <v>0</v>
      </c>
      <c r="AP33">
        <f t="shared" si="12"/>
        <v>-0.30547636066027689</v>
      </c>
      <c r="AQ33">
        <f t="shared" si="13"/>
        <v>-273.24991080894966</v>
      </c>
      <c r="AR33">
        <f t="shared" si="14"/>
        <v>-273.55538716960996</v>
      </c>
      <c r="AS33">
        <f t="shared" si="15"/>
        <v>13.230309384212601</v>
      </c>
      <c r="AT33">
        <f t="shared" si="16"/>
        <v>3.3005526839708188</v>
      </c>
      <c r="AU33">
        <f t="shared" si="17"/>
        <v>-257.02452510142655</v>
      </c>
      <c r="AW33">
        <v>30</v>
      </c>
      <c r="AX33">
        <f>IF(Z33&gt;0, (R33*SUMPRODUCT(K33:$K$98, X33:$X$98)-K33*$AZ$3)/Z33, 0)</f>
        <v>1388.0142464470921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0.11247831899999999</v>
      </c>
      <c r="Q34" s="5">
        <f t="shared" si="29"/>
        <v>12.5</v>
      </c>
      <c r="R34">
        <f t="shared" si="0"/>
        <v>100000</v>
      </c>
      <c r="S34">
        <f t="shared" si="1"/>
        <v>1013.8730626667154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397.29020411874421</v>
      </c>
      <c r="AC34">
        <f t="shared" si="2"/>
        <v>254.65685612133211</v>
      </c>
      <c r="AE34">
        <f t="shared" si="3"/>
        <v>0</v>
      </c>
      <c r="AF34">
        <f t="shared" si="4"/>
        <v>0</v>
      </c>
      <c r="AG34">
        <f t="shared" si="5"/>
        <v>-3.1396540836621964</v>
      </c>
      <c r="AH34">
        <f t="shared" si="6"/>
        <v>-3219.457900293718</v>
      </c>
      <c r="AI34">
        <f t="shared" si="7"/>
        <v>-3222.5975543773802</v>
      </c>
      <c r="AJ34">
        <f t="shared" si="8"/>
        <v>142.6333479974121</v>
      </c>
      <c r="AK34">
        <f t="shared" si="30"/>
        <v>27.810314288312096</v>
      </c>
      <c r="AL34">
        <f t="shared" si="9"/>
        <v>-3052.1538920916564</v>
      </c>
      <c r="AN34">
        <f t="shared" si="10"/>
        <v>0</v>
      </c>
      <c r="AO34">
        <f t="shared" si="11"/>
        <v>0</v>
      </c>
      <c r="AP34">
        <f t="shared" si="12"/>
        <v>-0.23934118706461466</v>
      </c>
      <c r="AQ34">
        <f t="shared" si="13"/>
        <v>-245.42476815218336</v>
      </c>
      <c r="AR34">
        <f t="shared" si="14"/>
        <v>-245.66410933924797</v>
      </c>
      <c r="AS34">
        <f t="shared" si="15"/>
        <v>10.87318345111483</v>
      </c>
      <c r="AT34">
        <f t="shared" si="16"/>
        <v>2.1200277027463716</v>
      </c>
      <c r="AU34">
        <f t="shared" si="17"/>
        <v>-232.67089818538682</v>
      </c>
      <c r="AW34">
        <v>31</v>
      </c>
      <c r="AX34">
        <f>IF(Z34&gt;0, (R34*SUMPRODUCT(K34:$K$98, X34:$X$98)-K34*$AZ$3)/Z34, 0)</f>
        <v>1013.8730626667154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0.127310056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580.81866552681379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254.65685612133211</v>
      </c>
      <c r="AC35">
        <f t="shared" ref="AC35:AC66" si="33">S35*Z35</f>
        <v>125.85401905087882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-2.708548005613912</v>
      </c>
      <c r="AH35">
        <f t="shared" ref="AH35:AH66" si="37">-X35*R35</f>
        <v>-3197.6762976933032</v>
      </c>
      <c r="AI35">
        <f t="shared" ref="AI35:AI66" si="38">SUM(AE35:AH35)</f>
        <v>-3200.3848456989172</v>
      </c>
      <c r="AJ35">
        <f t="shared" ref="AJ35:AJ66" si="39">AB35-AC35</f>
        <v>128.80283707045328</v>
      </c>
      <c r="AK35">
        <f t="shared" si="30"/>
        <v>17.825979928493251</v>
      </c>
      <c r="AL35">
        <f t="shared" ref="AL35:AL66" si="40">SUM(AI35:AK35)</f>
        <v>-3053.7560286999706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-0.1843546743443446</v>
      </c>
      <c r="AQ35">
        <f t="shared" ref="AQ35:AQ66" si="44">AH35*$K35</f>
        <v>-217.64671377358977</v>
      </c>
      <c r="AR35">
        <f t="shared" ref="AR35:AR66" si="45">AI35*$K35</f>
        <v>-217.83106844793411</v>
      </c>
      <c r="AS35">
        <f t="shared" ref="AS35:AS66" si="46">AJ35*$K35</f>
        <v>8.7668392930584318</v>
      </c>
      <c r="AT35">
        <f t="shared" ref="AT35:AT66" si="47">AK35*$K35</f>
        <v>1.2133079117574408</v>
      </c>
      <c r="AU35">
        <f t="shared" ref="AU35:AU66" si="48">AL35*$K35</f>
        <v>-207.85092124311822</v>
      </c>
      <c r="AW35">
        <v>32</v>
      </c>
      <c r="AX35">
        <f>IF(Z35&gt;0, (R35*SUMPRODUCT(K35:$K$98, X35:$X$98)-K35*$AZ$3)/Z35, 0)</f>
        <v>580.81866552681379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0.144442719</v>
      </c>
      <c r="Q36" s="5">
        <f t="shared" si="29"/>
        <v>12.5</v>
      </c>
      <c r="R36">
        <f t="shared" si="31"/>
        <v>100000</v>
      </c>
      <c r="S36">
        <f t="shared" si="32"/>
        <v>67.318653930110969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125.85401905087882</v>
      </c>
      <c r="AC36">
        <f t="shared" si="33"/>
        <v>12.334029457405107</v>
      </c>
      <c r="AE36">
        <f t="shared" si="34"/>
        <v>0</v>
      </c>
      <c r="AF36">
        <f t="shared" si="35"/>
        <v>0</v>
      </c>
      <c r="AG36">
        <f t="shared" si="36"/>
        <v>-2.290232487084872</v>
      </c>
      <c r="AH36">
        <f t="shared" si="37"/>
        <v>-3129.8403077832054</v>
      </c>
      <c r="AI36">
        <f t="shared" si="38"/>
        <v>-3132.1305402702901</v>
      </c>
      <c r="AJ36">
        <f t="shared" si="39"/>
        <v>113.51998959347371</v>
      </c>
      <c r="AK36">
        <f t="shared" si="30"/>
        <v>8.8097813335615189</v>
      </c>
      <c r="AL36">
        <f t="shared" si="40"/>
        <v>-3009.8007693432546</v>
      </c>
      <c r="AN36">
        <f t="shared" si="41"/>
        <v>0</v>
      </c>
      <c r="AO36">
        <f t="shared" si="42"/>
        <v>0</v>
      </c>
      <c r="AP36">
        <f t="shared" si="43"/>
        <v>-0.13918074748057541</v>
      </c>
      <c r="AQ36">
        <f t="shared" si="44"/>
        <v>-190.20493159040481</v>
      </c>
      <c r="AR36">
        <f t="shared" si="45"/>
        <v>-190.34411233788538</v>
      </c>
      <c r="AS36">
        <f t="shared" si="46"/>
        <v>6.898774292437718</v>
      </c>
      <c r="AT36">
        <f t="shared" si="47"/>
        <v>0.5353831796815629</v>
      </c>
      <c r="AU36">
        <f t="shared" si="48"/>
        <v>-182.90995486576608</v>
      </c>
      <c r="AW36">
        <v>33</v>
      </c>
      <c r="AX36">
        <f>IF(Z36&gt;0, (R36*SUMPRODUCT(K36:$K$98, X36:$X$98)-K36*$AZ$3)/Z36, 0)</f>
        <v>67.318653930110969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31"/>
        <v>100000</v>
      </c>
      <c r="S37">
        <f t="shared" si="32"/>
        <v>-560.72548233103191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12.334029457405107</v>
      </c>
      <c r="AC37">
        <f t="shared" si="33"/>
        <v>-84.900612686467412</v>
      </c>
      <c r="AE37">
        <f t="shared" si="34"/>
        <v>0</v>
      </c>
      <c r="AF37">
        <f t="shared" si="35"/>
        <v>0</v>
      </c>
      <c r="AG37">
        <f t="shared" si="36"/>
        <v>-1.8926510244710346</v>
      </c>
      <c r="AH37">
        <f t="shared" si="37"/>
        <v>-2997.4331019439114</v>
      </c>
      <c r="AI37">
        <f t="shared" si="38"/>
        <v>-2999.3257529683824</v>
      </c>
      <c r="AJ37">
        <f t="shared" si="39"/>
        <v>97.23464214387252</v>
      </c>
      <c r="AK37">
        <f t="shared" si="30"/>
        <v>0.86338206201835754</v>
      </c>
      <c r="AL37">
        <f t="shared" si="40"/>
        <v>-2901.2277287624916</v>
      </c>
      <c r="AN37">
        <f t="shared" si="41"/>
        <v>0</v>
      </c>
      <c r="AO37">
        <f t="shared" si="42"/>
        <v>0</v>
      </c>
      <c r="AP37">
        <f t="shared" si="43"/>
        <v>-0.1026956658764224</v>
      </c>
      <c r="AQ37">
        <f t="shared" si="44"/>
        <v>-162.64138731554698</v>
      </c>
      <c r="AR37">
        <f t="shared" si="45"/>
        <v>-162.74408298142339</v>
      </c>
      <c r="AS37">
        <f t="shared" si="46"/>
        <v>5.2759733263618633</v>
      </c>
      <c r="AT37">
        <f t="shared" si="47"/>
        <v>4.6847302866895105E-2</v>
      </c>
      <c r="AU37">
        <f t="shared" si="48"/>
        <v>-157.42126235219462</v>
      </c>
      <c r="AW37">
        <v>34</v>
      </c>
      <c r="AX37">
        <f>IF(Z37&gt;0, (R37*SUMPRODUCT(K37:$K$98, X37:$X$98)-K37*$AZ$3)/Z37, 0)</f>
        <v>-560.72548233103191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0.184919743</v>
      </c>
      <c r="Q38" s="5">
        <f t="shared" si="60"/>
        <v>12.5</v>
      </c>
      <c r="R38">
        <f t="shared" si="31"/>
        <v>100000</v>
      </c>
      <c r="S38">
        <f t="shared" si="32"/>
        <v>-1349.7483807140586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-84.900612686467412</v>
      </c>
      <c r="AC38">
        <f t="shared" si="33"/>
        <v>-164.53281299618197</v>
      </c>
      <c r="AE38">
        <f t="shared" si="34"/>
        <v>0</v>
      </c>
      <c r="AF38">
        <f t="shared" si="35"/>
        <v>0</v>
      </c>
      <c r="AG38">
        <f t="shared" si="36"/>
        <v>-1.5237359731924538</v>
      </c>
      <c r="AH38">
        <f t="shared" si="37"/>
        <v>-2799.9083282709635</v>
      </c>
      <c r="AI38">
        <f t="shared" si="38"/>
        <v>-2801.4320642441558</v>
      </c>
      <c r="AJ38">
        <f t="shared" si="39"/>
        <v>79.632200309714563</v>
      </c>
      <c r="AK38">
        <f t="shared" si="30"/>
        <v>-5.9430428880527195</v>
      </c>
      <c r="AL38">
        <f t="shared" si="40"/>
        <v>-2727.7429068224942</v>
      </c>
      <c r="AN38">
        <f t="shared" si="41"/>
        <v>0</v>
      </c>
      <c r="AO38">
        <f t="shared" si="42"/>
        <v>0</v>
      </c>
      <c r="AP38">
        <f t="shared" si="43"/>
        <v>-7.3819868818371673E-2</v>
      </c>
      <c r="AQ38">
        <f t="shared" si="44"/>
        <v>-135.64611529344214</v>
      </c>
      <c r="AR38">
        <f t="shared" si="45"/>
        <v>-135.7199351622605</v>
      </c>
      <c r="AS38">
        <f t="shared" si="46"/>
        <v>3.8579115306080363</v>
      </c>
      <c r="AT38">
        <f t="shared" si="47"/>
        <v>-0.28792038390931729</v>
      </c>
      <c r="AU38">
        <f t="shared" si="48"/>
        <v>-132.1499440155618</v>
      </c>
      <c r="AW38">
        <v>35</v>
      </c>
      <c r="AX38">
        <f>IF(Z38&gt;0, (R38*SUMPRODUCT(K38:$K$98, X38:$X$98)-K38*$AZ$3)/Z38, 0)</f>
        <v>-1349.7483807140586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0.20818995500000001</v>
      </c>
      <c r="Q39" s="5">
        <f t="shared" si="60"/>
        <v>12.5</v>
      </c>
      <c r="R39">
        <f t="shared" si="31"/>
        <v>100000</v>
      </c>
      <c r="S39">
        <f t="shared" si="32"/>
        <v>-2372.0817507820939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-164.53281299618197</v>
      </c>
      <c r="AC39">
        <f t="shared" si="33"/>
        <v>-226.0635827487024</v>
      </c>
      <c r="AE39">
        <f t="shared" si="34"/>
        <v>0</v>
      </c>
      <c r="AF39">
        <f t="shared" si="35"/>
        <v>0</v>
      </c>
      <c r="AG39">
        <f t="shared" si="36"/>
        <v>-1.1912720897697111</v>
      </c>
      <c r="AH39">
        <f t="shared" si="37"/>
        <v>-2537.8121895265454</v>
      </c>
      <c r="AI39">
        <f t="shared" si="38"/>
        <v>-2539.0034616163152</v>
      </c>
      <c r="AJ39">
        <f t="shared" si="39"/>
        <v>61.530769752520428</v>
      </c>
      <c r="AK39">
        <f t="shared" si="30"/>
        <v>-11.517296909732739</v>
      </c>
      <c r="AL39">
        <f t="shared" si="40"/>
        <v>-2488.9899887735273</v>
      </c>
      <c r="AN39">
        <f t="shared" si="41"/>
        <v>0</v>
      </c>
      <c r="AO39">
        <f t="shared" si="42"/>
        <v>0</v>
      </c>
      <c r="AP39">
        <f t="shared" si="43"/>
        <v>-5.1529566931058257E-2</v>
      </c>
      <c r="AQ39">
        <f t="shared" si="44"/>
        <v>-109.77539405287644</v>
      </c>
      <c r="AR39">
        <f t="shared" si="45"/>
        <v>-109.8269236198075</v>
      </c>
      <c r="AS39">
        <f t="shared" si="46"/>
        <v>2.6615698844207509</v>
      </c>
      <c r="AT39">
        <f t="shared" si="47"/>
        <v>-0.49819124201060694</v>
      </c>
      <c r="AU39">
        <f t="shared" si="48"/>
        <v>-107.66354497739735</v>
      </c>
      <c r="AW39">
        <v>36</v>
      </c>
      <c r="AX39">
        <f>IF(Z39&gt;0, (R39*SUMPRODUCT(K39:$K$98, X39:$X$98)-K39*$AZ$3)/Z39, 0)</f>
        <v>-2372.0817507820939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0.23376965099999999</v>
      </c>
      <c r="Q40" s="5">
        <f t="shared" si="60"/>
        <v>12.5</v>
      </c>
      <c r="R40">
        <f t="shared" si="31"/>
        <v>100000</v>
      </c>
      <c r="S40">
        <f t="shared" si="32"/>
        <v>-3741.6987569840999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-226.0635827487024</v>
      </c>
      <c r="AC40">
        <f t="shared" si="33"/>
        <v>-269.66456114004114</v>
      </c>
      <c r="AE40">
        <f t="shared" si="34"/>
        <v>0</v>
      </c>
      <c r="AF40">
        <f t="shared" si="35"/>
        <v>0</v>
      </c>
      <c r="AG40">
        <f t="shared" si="36"/>
        <v>-0.90087610820050801</v>
      </c>
      <c r="AH40">
        <f t="shared" si="37"/>
        <v>-2227.866085372048</v>
      </c>
      <c r="AI40">
        <f t="shared" si="38"/>
        <v>-2228.7669614802485</v>
      </c>
      <c r="AJ40">
        <f t="shared" si="39"/>
        <v>43.600978391338742</v>
      </c>
      <c r="AK40">
        <f t="shared" ref="AK40:AK71" si="61">G40*SUM(AB40:AB40, AE40:AF40)</f>
        <v>-15.82445079240917</v>
      </c>
      <c r="AL40">
        <f t="shared" si="40"/>
        <v>-2200.9904338813189</v>
      </c>
      <c r="AN40">
        <f t="shared" si="41"/>
        <v>0</v>
      </c>
      <c r="AO40">
        <f t="shared" si="42"/>
        <v>0</v>
      </c>
      <c r="AP40">
        <f t="shared" si="43"/>
        <v>-3.4793055700083078E-2</v>
      </c>
      <c r="AQ40">
        <f t="shared" si="44"/>
        <v>-86.043206268961626</v>
      </c>
      <c r="AR40">
        <f t="shared" si="45"/>
        <v>-86.077999324661704</v>
      </c>
      <c r="AS40">
        <f t="shared" si="46"/>
        <v>1.6839288509695123</v>
      </c>
      <c r="AT40">
        <f t="shared" si="47"/>
        <v>-0.61116172671433888</v>
      </c>
      <c r="AU40">
        <f t="shared" si="48"/>
        <v>-85.005232200406539</v>
      </c>
      <c r="AW40">
        <v>37</v>
      </c>
      <c r="AX40">
        <f>IF(Z40&gt;0, (R40*SUMPRODUCT(K40:$K$98, X40:$X$98)-K40*$AZ$3)/Z40, 0)</f>
        <v>-3741.6987569840999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0.26254478799999997</v>
      </c>
      <c r="Q41" s="5">
        <f t="shared" si="60"/>
        <v>12.5</v>
      </c>
      <c r="R41">
        <f t="shared" si="31"/>
        <v>100000</v>
      </c>
      <c r="S41">
        <f t="shared" si="32"/>
        <v>-5657.7557105917995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-269.66456114004114</v>
      </c>
      <c r="AC41">
        <f t="shared" si="33"/>
        <v>-296.62346771120161</v>
      </c>
      <c r="AE41">
        <f t="shared" si="34"/>
        <v>0</v>
      </c>
      <c r="AF41">
        <f t="shared" si="35"/>
        <v>0</v>
      </c>
      <c r="AG41">
        <f t="shared" si="36"/>
        <v>-0.65534702027673553</v>
      </c>
      <c r="AH41">
        <f t="shared" si="37"/>
        <v>-1892.1626147341392</v>
      </c>
      <c r="AI41">
        <f t="shared" si="38"/>
        <v>-1892.8179617544158</v>
      </c>
      <c r="AJ41">
        <f t="shared" si="39"/>
        <v>26.958906571160469</v>
      </c>
      <c r="AK41">
        <f t="shared" si="61"/>
        <v>-18.876519279802881</v>
      </c>
      <c r="AL41">
        <f t="shared" si="40"/>
        <v>-1884.7355744630581</v>
      </c>
      <c r="AN41">
        <f t="shared" si="41"/>
        <v>0</v>
      </c>
      <c r="AO41">
        <f t="shared" si="42"/>
        <v>0</v>
      </c>
      <c r="AP41">
        <f t="shared" si="43"/>
        <v>-2.2598562241456913E-2</v>
      </c>
      <c r="AQ41">
        <f t="shared" si="44"/>
        <v>-65.248110233217858</v>
      </c>
      <c r="AR41">
        <f t="shared" si="45"/>
        <v>-65.270708795459313</v>
      </c>
      <c r="AS41">
        <f t="shared" si="46"/>
        <v>0.92963347548712283</v>
      </c>
      <c r="AT41">
        <f t="shared" si="47"/>
        <v>-0.65092566632339699</v>
      </c>
      <c r="AU41">
        <f t="shared" si="48"/>
        <v>-64.992000986295579</v>
      </c>
      <c r="AW41">
        <v>38</v>
      </c>
      <c r="AX41">
        <f>IF(Z41&gt;0, (R41*SUMPRODUCT(K41:$K$98, X41:$X$98)-K41*$AZ$3)/Z41, 0)</f>
        <v>-5657.7557105917995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0.29488324999999999</v>
      </c>
      <c r="Q42" s="5">
        <f t="shared" si="60"/>
        <v>12.5</v>
      </c>
      <c r="R42">
        <f t="shared" si="31"/>
        <v>100000</v>
      </c>
      <c r="S42">
        <f t="shared" si="32"/>
        <v>-8482.1287096887099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-296.62346771120161</v>
      </c>
      <c r="AC42">
        <f t="shared" si="33"/>
        <v>-309.11773892852568</v>
      </c>
      <c r="AE42">
        <f t="shared" si="34"/>
        <v>0</v>
      </c>
      <c r="AF42">
        <f t="shared" si="35"/>
        <v>0</v>
      </c>
      <c r="AG42">
        <f t="shared" si="36"/>
        <v>-0.45554269085694848</v>
      </c>
      <c r="AH42">
        <f t="shared" si="37"/>
        <v>-1546.0068737361573</v>
      </c>
      <c r="AI42">
        <f t="shared" si="38"/>
        <v>-1546.4624164270142</v>
      </c>
      <c r="AJ42">
        <f t="shared" si="39"/>
        <v>12.494271217324069</v>
      </c>
      <c r="AK42">
        <f t="shared" si="61"/>
        <v>-20.763642739784114</v>
      </c>
      <c r="AL42">
        <f t="shared" si="40"/>
        <v>-1554.7317879494742</v>
      </c>
      <c r="AN42">
        <f t="shared" si="41"/>
        <v>0</v>
      </c>
      <c r="AO42">
        <f t="shared" si="42"/>
        <v>0</v>
      </c>
      <c r="AP42">
        <f t="shared" si="43"/>
        <v>-1.402557066067343E-2</v>
      </c>
      <c r="AQ42">
        <f t="shared" si="44"/>
        <v>-47.599553422057845</v>
      </c>
      <c r="AR42">
        <f t="shared" si="45"/>
        <v>-47.613578992718516</v>
      </c>
      <c r="AS42">
        <f t="shared" si="46"/>
        <v>0.38468246188418459</v>
      </c>
      <c r="AT42">
        <f t="shared" si="47"/>
        <v>-0.63928572286383523</v>
      </c>
      <c r="AU42">
        <f t="shared" si="48"/>
        <v>-47.868182253698166</v>
      </c>
      <c r="AW42">
        <v>39</v>
      </c>
      <c r="AX42">
        <f>IF(Z42&gt;0, (R42*SUMPRODUCT(K42:$K$98, X42:$X$98)-K42*$AZ$3)/Z42, 0)</f>
        <v>-8482.1287096887099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0.33135349400000003</v>
      </c>
      <c r="Q43" s="5">
        <f t="shared" si="60"/>
        <v>12.5</v>
      </c>
      <c r="R43">
        <f t="shared" si="31"/>
        <v>100000</v>
      </c>
      <c r="S43">
        <f t="shared" si="32"/>
        <v>-12898.863384783748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-309.11773892852568</v>
      </c>
      <c r="AC43">
        <f t="shared" si="33"/>
        <v>-309.61565037210676</v>
      </c>
      <c r="AE43">
        <f t="shared" si="34"/>
        <v>0</v>
      </c>
      <c r="AF43">
        <f t="shared" si="35"/>
        <v>0</v>
      </c>
      <c r="AG43">
        <f t="shared" si="36"/>
        <v>-0.30004160166676724</v>
      </c>
      <c r="AH43">
        <f t="shared" si="37"/>
        <v>-1207.5652982528939</v>
      </c>
      <c r="AI43">
        <f t="shared" si="38"/>
        <v>-1207.8653398545607</v>
      </c>
      <c r="AJ43">
        <f t="shared" si="39"/>
        <v>0.49791144358107431</v>
      </c>
      <c r="AK43">
        <f t="shared" si="61"/>
        <v>-21.638241724996799</v>
      </c>
      <c r="AL43">
        <f t="shared" si="40"/>
        <v>-1229.0056701359765</v>
      </c>
      <c r="AN43">
        <f t="shared" si="41"/>
        <v>0</v>
      </c>
      <c r="AO43">
        <f t="shared" si="42"/>
        <v>0</v>
      </c>
      <c r="AP43">
        <f t="shared" si="43"/>
        <v>-8.2481188484898795E-3</v>
      </c>
      <c r="AQ43">
        <f t="shared" si="44"/>
        <v>-33.195870312557354</v>
      </c>
      <c r="AR43">
        <f t="shared" si="45"/>
        <v>-33.204118431405846</v>
      </c>
      <c r="AS43">
        <f t="shared" si="46"/>
        <v>1.3687544460054584E-2</v>
      </c>
      <c r="AT43">
        <f t="shared" si="47"/>
        <v>-0.59483347785332874</v>
      </c>
      <c r="AU43">
        <f t="shared" si="48"/>
        <v>-33.785264364799119</v>
      </c>
      <c r="AW43">
        <v>40</v>
      </c>
      <c r="AX43">
        <f>IF(Z43&gt;0, (R43*SUMPRODUCT(K43:$K$98, X43:$X$98)-K43*$AZ$3)/Z43, 0)</f>
        <v>-12898.863384783748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0.37075063600000002</v>
      </c>
      <c r="Q44" s="5">
        <f t="shared" si="60"/>
        <v>12.5</v>
      </c>
      <c r="R44">
        <f t="shared" si="31"/>
        <v>100000</v>
      </c>
      <c r="S44">
        <f t="shared" si="32"/>
        <v>-20233.823931216277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-309.61565037210676</v>
      </c>
      <c r="AC44">
        <f t="shared" si="33"/>
        <v>-300.75648320388143</v>
      </c>
      <c r="AE44">
        <f t="shared" si="34"/>
        <v>0</v>
      </c>
      <c r="AF44">
        <f t="shared" si="35"/>
        <v>0</v>
      </c>
      <c r="AG44">
        <f t="shared" si="36"/>
        <v>-0.18580057100568698</v>
      </c>
      <c r="AH44">
        <f t="shared" si="37"/>
        <v>-889.92491715530093</v>
      </c>
      <c r="AI44">
        <f t="shared" si="38"/>
        <v>-890.11071772630658</v>
      </c>
      <c r="AJ44">
        <f t="shared" si="39"/>
        <v>-8.8591671682253263</v>
      </c>
      <c r="AK44">
        <f t="shared" si="61"/>
        <v>-21.673095526047476</v>
      </c>
      <c r="AL44">
        <f t="shared" si="40"/>
        <v>-920.64298042057942</v>
      </c>
      <c r="AN44">
        <f t="shared" si="41"/>
        <v>0</v>
      </c>
      <c r="AO44">
        <f t="shared" si="42"/>
        <v>0</v>
      </c>
      <c r="AP44">
        <f t="shared" si="43"/>
        <v>-4.5603949563605096E-3</v>
      </c>
      <c r="AQ44">
        <f t="shared" si="44"/>
        <v>-21.842823634865788</v>
      </c>
      <c r="AR44">
        <f t="shared" si="45"/>
        <v>-21.847384029822148</v>
      </c>
      <c r="AS44">
        <f t="shared" si="46"/>
        <v>-0.21744444084777756</v>
      </c>
      <c r="AT44">
        <f t="shared" si="47"/>
        <v>-0.53195679104065408</v>
      </c>
      <c r="AU44">
        <f t="shared" si="48"/>
        <v>-22.596785261710579</v>
      </c>
      <c r="AW44">
        <v>41</v>
      </c>
      <c r="AX44">
        <f>IF(Z44&gt;0, (R44*SUMPRODUCT(K44:$K$98, X44:$X$98)-K44*$AZ$3)/Z44, 0)</f>
        <v>-20233.823931216277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0.411916369</v>
      </c>
      <c r="Q45" s="5">
        <f t="shared" si="60"/>
        <v>12.5</v>
      </c>
      <c r="R45">
        <f t="shared" si="31"/>
        <v>100000</v>
      </c>
      <c r="S45">
        <f t="shared" si="32"/>
        <v>-33173.675733305645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-300.75648320388143</v>
      </c>
      <c r="AC45">
        <f t="shared" si="33"/>
        <v>-285.05016623090552</v>
      </c>
      <c r="AE45">
        <f t="shared" si="34"/>
        <v>0</v>
      </c>
      <c r="AF45">
        <f t="shared" si="35"/>
        <v>0</v>
      </c>
      <c r="AG45">
        <f t="shared" si="36"/>
        <v>-0.10740826872884084</v>
      </c>
      <c r="AH45">
        <f t="shared" si="37"/>
        <v>-612.27437253431401</v>
      </c>
      <c r="AI45">
        <f t="shared" si="38"/>
        <v>-612.38178080304283</v>
      </c>
      <c r="AJ45">
        <f t="shared" si="39"/>
        <v>-15.706316972975912</v>
      </c>
      <c r="AK45">
        <f t="shared" si="61"/>
        <v>-21.052953824271704</v>
      </c>
      <c r="AL45">
        <f t="shared" si="40"/>
        <v>-649.14105160029044</v>
      </c>
      <c r="AN45">
        <f t="shared" si="41"/>
        <v>0</v>
      </c>
      <c r="AO45">
        <f t="shared" si="42"/>
        <v>0</v>
      </c>
      <c r="AP45">
        <f t="shared" si="43"/>
        <v>-2.3538300671133655E-3</v>
      </c>
      <c r="AQ45">
        <f t="shared" si="44"/>
        <v>-13.41786665449953</v>
      </c>
      <c r="AR45">
        <f t="shared" si="45"/>
        <v>-13.420220484566643</v>
      </c>
      <c r="AS45">
        <f t="shared" si="46"/>
        <v>-0.34420069862532515</v>
      </c>
      <c r="AT45">
        <f t="shared" si="47"/>
        <v>-0.46137114301902643</v>
      </c>
      <c r="AU45">
        <f t="shared" si="48"/>
        <v>-14.225792326210994</v>
      </c>
      <c r="AW45">
        <v>42</v>
      </c>
      <c r="AX45">
        <f>IF(Z45&gt;0, (R45*SUMPRODUCT(K45:$K$98, X45:$X$98)-K45*$AZ$3)/Z45, 0)</f>
        <v>-33173.675733305645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0.41929138799999999</v>
      </c>
      <c r="Q46" s="5">
        <f t="shared" si="60"/>
        <v>12.5</v>
      </c>
      <c r="R46">
        <f t="shared" si="31"/>
        <v>100000</v>
      </c>
      <c r="S46">
        <f t="shared" si="32"/>
        <v>-54026.732764695058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-285.05016623090552</v>
      </c>
      <c r="AC46">
        <f t="shared" si="33"/>
        <v>-264.94201448554628</v>
      </c>
      <c r="AE46">
        <f t="shared" si="34"/>
        <v>0</v>
      </c>
      <c r="AF46">
        <f t="shared" si="35"/>
        <v>0</v>
      </c>
      <c r="AG46">
        <f t="shared" si="36"/>
        <v>-6.1298823963559755E-2</v>
      </c>
      <c r="AH46">
        <f t="shared" si="37"/>
        <v>-360.28289662394133</v>
      </c>
      <c r="AI46">
        <f t="shared" si="38"/>
        <v>-360.34419544790489</v>
      </c>
      <c r="AJ46">
        <f t="shared" si="39"/>
        <v>-20.108151745359237</v>
      </c>
      <c r="AK46">
        <f t="shared" si="61"/>
        <v>-19.953511636163388</v>
      </c>
      <c r="AL46">
        <f t="shared" si="40"/>
        <v>-400.40585882942753</v>
      </c>
      <c r="AN46">
        <f t="shared" si="41"/>
        <v>0</v>
      </c>
      <c r="AO46">
        <f t="shared" si="42"/>
        <v>0</v>
      </c>
      <c r="AP46">
        <f t="shared" si="43"/>
        <v>-1.199420616505478E-3</v>
      </c>
      <c r="AQ46">
        <f t="shared" si="44"/>
        <v>-7.0495762568292566</v>
      </c>
      <c r="AR46">
        <f t="shared" si="45"/>
        <v>-7.0507756774457624</v>
      </c>
      <c r="AS46">
        <f t="shared" si="46"/>
        <v>-0.39345178591912233</v>
      </c>
      <c r="AT46">
        <f t="shared" si="47"/>
        <v>-0.39042597688861924</v>
      </c>
      <c r="AU46">
        <f t="shared" si="48"/>
        <v>-7.8346534402535042</v>
      </c>
      <c r="AW46">
        <v>43</v>
      </c>
      <c r="AX46">
        <f>IF(Z46&gt;0, (R46*SUMPRODUCT(K46:$K$98, X46:$X$98)-K46*$AZ$3)/Z46, 0)</f>
        <v>-54026.732764695058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0.42725776900000001</v>
      </c>
      <c r="Q47" s="5">
        <f t="shared" si="60"/>
        <v>12.5</v>
      </c>
      <c r="R47">
        <f t="shared" si="31"/>
        <v>100000</v>
      </c>
      <c r="S47">
        <f t="shared" si="32"/>
        <v>-87713.646756657588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-264.94201448554628</v>
      </c>
      <c r="AC47">
        <f t="shared" si="33"/>
        <v>-242.05764574250171</v>
      </c>
      <c r="AE47">
        <f t="shared" si="34"/>
        <v>0</v>
      </c>
      <c r="AF47">
        <f t="shared" si="35"/>
        <v>0</v>
      </c>
      <c r="AG47">
        <f t="shared" si="36"/>
        <v>-3.4495436954929876E-2</v>
      </c>
      <c r="AH47">
        <f t="shared" si="37"/>
        <v>-209.52319015195425</v>
      </c>
      <c r="AI47">
        <f t="shared" si="38"/>
        <v>-209.55768558890918</v>
      </c>
      <c r="AJ47">
        <f t="shared" si="39"/>
        <v>-22.884368743044575</v>
      </c>
      <c r="AK47">
        <f t="shared" si="61"/>
        <v>-18.545941013988241</v>
      </c>
      <c r="AL47">
        <f t="shared" si="40"/>
        <v>-250.98799534594201</v>
      </c>
      <c r="AN47">
        <f t="shared" si="41"/>
        <v>0</v>
      </c>
      <c r="AO47">
        <f t="shared" si="42"/>
        <v>0</v>
      </c>
      <c r="AP47">
        <f t="shared" si="43"/>
        <v>-6.0264699432115002E-4</v>
      </c>
      <c r="AQ47">
        <f t="shared" si="44"/>
        <v>-3.6604412621481082</v>
      </c>
      <c r="AR47">
        <f t="shared" si="45"/>
        <v>-3.6610439091424292</v>
      </c>
      <c r="AS47">
        <f t="shared" si="46"/>
        <v>-0.3997976908642038</v>
      </c>
      <c r="AT47">
        <f t="shared" si="47"/>
        <v>-0.3240038856020363</v>
      </c>
      <c r="AU47">
        <f t="shared" si="48"/>
        <v>-4.3848454856086692</v>
      </c>
      <c r="AW47">
        <v>44</v>
      </c>
      <c r="AX47">
        <f>IF(Z47&gt;0, (R47*SUMPRODUCT(K47:$K$98, X47:$X$98)-K47*$AZ$3)/Z47, 0)</f>
        <v>-87713.646756657588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0.43603590599999997</v>
      </c>
      <c r="Q48" s="5">
        <f t="shared" si="60"/>
        <v>12.5</v>
      </c>
      <c r="R48">
        <f t="shared" si="31"/>
        <v>100000</v>
      </c>
      <c r="S48">
        <f t="shared" si="32"/>
        <v>-143249.69564339652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-242.05764574250171</v>
      </c>
      <c r="AC48">
        <f t="shared" si="33"/>
        <v>-218.99135039761964</v>
      </c>
      <c r="AE48">
        <f t="shared" si="34"/>
        <v>0</v>
      </c>
      <c r="AF48">
        <f t="shared" si="35"/>
        <v>0</v>
      </c>
      <c r="AG48">
        <f t="shared" si="36"/>
        <v>-1.910923347987185E-2</v>
      </c>
      <c r="AH48">
        <f t="shared" si="37"/>
        <v>-120.32999284406984</v>
      </c>
      <c r="AI48">
        <f t="shared" si="38"/>
        <v>-120.3491020775497</v>
      </c>
      <c r="AJ48">
        <f t="shared" si="39"/>
        <v>-23.066295344882064</v>
      </c>
      <c r="AK48">
        <f t="shared" si="61"/>
        <v>-16.944035201975122</v>
      </c>
      <c r="AL48">
        <f t="shared" si="40"/>
        <v>-160.35943262440688</v>
      </c>
      <c r="AN48">
        <f t="shared" si="41"/>
        <v>0</v>
      </c>
      <c r="AO48">
        <f t="shared" si="42"/>
        <v>0</v>
      </c>
      <c r="AP48">
        <f t="shared" si="43"/>
        <v>-2.9807571090262417E-4</v>
      </c>
      <c r="AQ48">
        <f t="shared" si="44"/>
        <v>-1.8769694869071392</v>
      </c>
      <c r="AR48">
        <f t="shared" si="45"/>
        <v>-1.8772675626180417</v>
      </c>
      <c r="AS48">
        <f t="shared" si="46"/>
        <v>-0.35980000924985922</v>
      </c>
      <c r="AT48">
        <f t="shared" si="47"/>
        <v>-0.26430182789423395</v>
      </c>
      <c r="AU48">
        <f t="shared" si="48"/>
        <v>-2.5013693997621349</v>
      </c>
      <c r="AW48">
        <v>45</v>
      </c>
      <c r="AX48">
        <f>IF(Z48&gt;0, (R48*SUMPRODUCT(K48:$K$98, X48:$X$98)-K48*$AZ$3)/Z48, 0)</f>
        <v>-143249.69564339652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0.445743585</v>
      </c>
      <c r="Q49" s="5">
        <f t="shared" si="60"/>
        <v>12.5</v>
      </c>
      <c r="R49">
        <f t="shared" si="31"/>
        <v>100000</v>
      </c>
      <c r="S49">
        <f t="shared" si="32"/>
        <v>-236777.69906569942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-218.99135039761964</v>
      </c>
      <c r="AC49">
        <f t="shared" si="33"/>
        <v>-197.00516219967838</v>
      </c>
      <c r="AE49">
        <f t="shared" si="34"/>
        <v>0</v>
      </c>
      <c r="AF49">
        <f t="shared" si="35"/>
        <v>0</v>
      </c>
      <c r="AG49">
        <f t="shared" si="36"/>
        <v>-1.0400322907153028E-2</v>
      </c>
      <c r="AH49">
        <f t="shared" si="37"/>
        <v>-68.142545903360826</v>
      </c>
      <c r="AI49">
        <f t="shared" si="38"/>
        <v>-68.152946226267986</v>
      </c>
      <c r="AJ49">
        <f t="shared" si="39"/>
        <v>-21.98618819794126</v>
      </c>
      <c r="AK49">
        <f t="shared" si="61"/>
        <v>-15.329394527833376</v>
      </c>
      <c r="AL49">
        <f t="shared" si="40"/>
        <v>-105.46852895204262</v>
      </c>
      <c r="AN49">
        <f t="shared" si="41"/>
        <v>0</v>
      </c>
      <c r="AO49">
        <f t="shared" si="42"/>
        <v>0</v>
      </c>
      <c r="AP49">
        <f t="shared" si="43"/>
        <v>-1.4484787304860591E-4</v>
      </c>
      <c r="AQ49">
        <f t="shared" si="44"/>
        <v>-0.9490381141368518</v>
      </c>
      <c r="AR49">
        <f t="shared" si="45"/>
        <v>-0.94918296200990049</v>
      </c>
      <c r="AS49">
        <f t="shared" si="46"/>
        <v>-0.30620708850566991</v>
      </c>
      <c r="AT49">
        <f t="shared" si="47"/>
        <v>-0.21349627432744978</v>
      </c>
      <c r="AU49">
        <f t="shared" si="48"/>
        <v>-1.4688863248430202</v>
      </c>
      <c r="AW49">
        <v>46</v>
      </c>
      <c r="AX49">
        <f>IF(Z49&gt;0, (R49*SUMPRODUCT(K49:$K$98, X49:$X$98)-K49*$AZ$3)/Z49, 0)</f>
        <v>-236777.69906569942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0.45538508599999999</v>
      </c>
      <c r="Q50" s="5">
        <f t="shared" si="60"/>
        <v>12.5</v>
      </c>
      <c r="R50">
        <f t="shared" si="31"/>
        <v>100000</v>
      </c>
      <c r="S50">
        <f t="shared" si="32"/>
        <v>-397127.87880845275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-197.00516219967838</v>
      </c>
      <c r="AC50">
        <f t="shared" si="33"/>
        <v>-176.647809523772</v>
      </c>
      <c r="AE50">
        <f t="shared" si="34"/>
        <v>0</v>
      </c>
      <c r="AF50">
        <f t="shared" si="35"/>
        <v>0</v>
      </c>
      <c r="AG50">
        <f t="shared" si="36"/>
        <v>-5.5601677365798461E-3</v>
      </c>
      <c r="AH50">
        <f t="shared" si="37"/>
        <v>-37.889215532013218</v>
      </c>
      <c r="AI50">
        <f t="shared" si="38"/>
        <v>-37.8947756997498</v>
      </c>
      <c r="AJ50">
        <f t="shared" si="39"/>
        <v>-20.357352675906384</v>
      </c>
      <c r="AK50">
        <f t="shared" si="61"/>
        <v>-13.790361353977488</v>
      </c>
      <c r="AL50">
        <f t="shared" si="40"/>
        <v>-72.042489729633672</v>
      </c>
      <c r="AN50">
        <f t="shared" si="41"/>
        <v>0</v>
      </c>
      <c r="AO50">
        <f t="shared" si="42"/>
        <v>0</v>
      </c>
      <c r="AP50">
        <f t="shared" si="43"/>
        <v>-6.9140922493717284E-5</v>
      </c>
      <c r="AQ50">
        <f t="shared" si="44"/>
        <v>-0.47115400803683205</v>
      </c>
      <c r="AR50">
        <f t="shared" si="45"/>
        <v>-0.47122314895932577</v>
      </c>
      <c r="AS50">
        <f t="shared" si="46"/>
        <v>-0.25314454711179357</v>
      </c>
      <c r="AT50">
        <f t="shared" si="47"/>
        <v>-0.17148373047504722</v>
      </c>
      <c r="AU50">
        <f t="shared" si="48"/>
        <v>-0.89585142654616656</v>
      </c>
      <c r="AW50">
        <v>47</v>
      </c>
      <c r="AX50">
        <f>IF(Z50&gt;0, (R50*SUMPRODUCT(K50:$K$98, X50:$X$98)-K50*$AZ$3)/Z50, 0)</f>
        <v>-397127.87880845275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0.465797664</v>
      </c>
      <c r="Q51" s="5">
        <f t="shared" si="60"/>
        <v>12.5</v>
      </c>
      <c r="R51">
        <f t="shared" si="31"/>
        <v>100000</v>
      </c>
      <c r="S51">
        <f t="shared" si="32"/>
        <v>-678019.84009362757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-176.647809523772</v>
      </c>
      <c r="AC51">
        <f t="shared" si="33"/>
        <v>-158.09540032641314</v>
      </c>
      <c r="AE51">
        <f t="shared" si="34"/>
        <v>0</v>
      </c>
      <c r="AF51">
        <f t="shared" si="35"/>
        <v>0</v>
      </c>
      <c r="AG51">
        <f t="shared" si="36"/>
        <v>-2.9146529160669877E-3</v>
      </c>
      <c r="AH51">
        <f t="shared" si="37"/>
        <v>-20.719305145176477</v>
      </c>
      <c r="AI51">
        <f t="shared" si="38"/>
        <v>-20.722219798092546</v>
      </c>
      <c r="AJ51">
        <f t="shared" si="39"/>
        <v>-18.552409197358855</v>
      </c>
      <c r="AK51">
        <f t="shared" si="61"/>
        <v>-12.36534666666404</v>
      </c>
      <c r="AL51">
        <f t="shared" si="40"/>
        <v>-51.63997566211544</v>
      </c>
      <c r="AN51">
        <f t="shared" si="41"/>
        <v>0</v>
      </c>
      <c r="AO51">
        <f t="shared" si="42"/>
        <v>0</v>
      </c>
      <c r="AP51">
        <f t="shared" si="43"/>
        <v>-3.2360565253929948E-5</v>
      </c>
      <c r="AQ51">
        <f t="shared" si="44"/>
        <v>-0.23004057274556117</v>
      </c>
      <c r="AR51">
        <f t="shared" si="45"/>
        <v>-0.2300729333108151</v>
      </c>
      <c r="AS51">
        <f t="shared" si="46"/>
        <v>-0.20598214118025127</v>
      </c>
      <c r="AT51">
        <f t="shared" si="47"/>
        <v>-0.1372889394439479</v>
      </c>
      <c r="AU51">
        <f t="shared" si="48"/>
        <v>-0.57334401393501422</v>
      </c>
      <c r="AW51">
        <v>48</v>
      </c>
      <c r="AX51">
        <f>IF(Z51&gt;0, (R51*SUMPRODUCT(K51:$K$98, X51:$X$98)-K51*$AZ$3)/Z51, 0)</f>
        <v>-678019.84009362757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0.47670810299999999</v>
      </c>
      <c r="Q52" s="5">
        <f t="shared" si="60"/>
        <v>12.5</v>
      </c>
      <c r="R52">
        <f t="shared" si="31"/>
        <v>100000</v>
      </c>
      <c r="S52">
        <f t="shared" si="32"/>
        <v>-1180930.1335837406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-158.09540032641314</v>
      </c>
      <c r="AC52">
        <f t="shared" si="33"/>
        <v>-141.34011660862683</v>
      </c>
      <c r="AE52">
        <f t="shared" si="34"/>
        <v>0</v>
      </c>
      <c r="AF52">
        <f t="shared" si="35"/>
        <v>0</v>
      </c>
      <c r="AG52">
        <f t="shared" si="36"/>
        <v>-1.4960677243846059E-3</v>
      </c>
      <c r="AH52">
        <f t="shared" si="37"/>
        <v>-11.115509300173695</v>
      </c>
      <c r="AI52">
        <f t="shared" si="38"/>
        <v>-11.117005367898079</v>
      </c>
      <c r="AJ52">
        <f t="shared" si="39"/>
        <v>-16.755283717786313</v>
      </c>
      <c r="AK52">
        <f t="shared" si="61"/>
        <v>-11.066678022848921</v>
      </c>
      <c r="AL52">
        <f t="shared" si="40"/>
        <v>-38.938967108533312</v>
      </c>
      <c r="AN52">
        <f t="shared" si="41"/>
        <v>0</v>
      </c>
      <c r="AO52">
        <f t="shared" si="42"/>
        <v>0</v>
      </c>
      <c r="AP52">
        <f t="shared" si="43"/>
        <v>-1.4830728506412488E-5</v>
      </c>
      <c r="AQ52">
        <f t="shared" si="44"/>
        <v>-0.11018959767291897</v>
      </c>
      <c r="AR52">
        <f t="shared" si="45"/>
        <v>-0.11020442840142537</v>
      </c>
      <c r="AS52">
        <f t="shared" si="46"/>
        <v>-0.16609746993146177</v>
      </c>
      <c r="AT52">
        <f t="shared" si="47"/>
        <v>-0.10970552639404491</v>
      </c>
      <c r="AU52">
        <f t="shared" si="48"/>
        <v>-0.38600742472693206</v>
      </c>
      <c r="AW52">
        <v>49</v>
      </c>
      <c r="AX52">
        <f>IF(Z52&gt;0, (R52*SUMPRODUCT(K52:$K$98, X52:$X$98)-K52*$AZ$3)/Z52, 0)</f>
        <v>-1180930.1335837406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0.48798100799999999</v>
      </c>
      <c r="Q53" s="5">
        <f t="shared" si="60"/>
        <v>12.5</v>
      </c>
      <c r="R53">
        <f t="shared" si="31"/>
        <v>100000</v>
      </c>
      <c r="S53">
        <f t="shared" si="32"/>
        <v>-2101792.4308648705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-141.34011660862683</v>
      </c>
      <c r="AC53">
        <f t="shared" si="33"/>
        <v>-126.28483808975341</v>
      </c>
      <c r="AE53">
        <f t="shared" si="34"/>
        <v>0</v>
      </c>
      <c r="AF53">
        <f t="shared" si="35"/>
        <v>0</v>
      </c>
      <c r="AG53">
        <f t="shared" si="36"/>
        <v>-7.5105441095929374E-4</v>
      </c>
      <c r="AH53">
        <f t="shared" si="37"/>
        <v>-5.8404210894517288</v>
      </c>
      <c r="AI53">
        <f t="shared" si="38"/>
        <v>-5.8411721438626882</v>
      </c>
      <c r="AJ53">
        <f t="shared" si="39"/>
        <v>-15.055278518873422</v>
      </c>
      <c r="AK53">
        <f t="shared" si="61"/>
        <v>-9.8938081626038787</v>
      </c>
      <c r="AL53">
        <f t="shared" si="40"/>
        <v>-30.79025882533999</v>
      </c>
      <c r="AN53">
        <f t="shared" si="41"/>
        <v>0</v>
      </c>
      <c r="AO53">
        <f t="shared" si="42"/>
        <v>0</v>
      </c>
      <c r="AP53">
        <f t="shared" si="43"/>
        <v>-6.6475958709061272E-6</v>
      </c>
      <c r="AQ53">
        <f t="shared" si="44"/>
        <v>-5.1693670328096422E-2</v>
      </c>
      <c r="AR53">
        <f t="shared" si="45"/>
        <v>-5.1700317923967329E-2</v>
      </c>
      <c r="AS53">
        <f t="shared" si="46"/>
        <v>-0.13325453636518084</v>
      </c>
      <c r="AT53">
        <f t="shared" si="47"/>
        <v>-8.7570270981109435E-2</v>
      </c>
      <c r="AU53">
        <f t="shared" si="48"/>
        <v>-0.27252512527025763</v>
      </c>
      <c r="AW53">
        <v>50</v>
      </c>
      <c r="AX53">
        <f>IF(Z53&gt;0, (R53*SUMPRODUCT(K53:$K$98, X53:$X$98)-K53*$AZ$3)/Z53, 0)</f>
        <v>-2101792.4308648705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0.50007659900000001</v>
      </c>
      <c r="Q54" s="5">
        <f t="shared" si="60"/>
        <v>12.5</v>
      </c>
      <c r="R54">
        <f t="shared" si="31"/>
        <v>100000</v>
      </c>
      <c r="S54">
        <f t="shared" si="32"/>
        <v>-3831809.215218605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-126.28483808975341</v>
      </c>
      <c r="AC54">
        <f t="shared" si="33"/>
        <v>-112.79593522745084</v>
      </c>
      <c r="AE54">
        <f t="shared" si="34"/>
        <v>0</v>
      </c>
      <c r="AF54">
        <f t="shared" si="35"/>
        <v>0</v>
      </c>
      <c r="AG54">
        <f t="shared" si="36"/>
        <v>-3.6795913135322886E-4</v>
      </c>
      <c r="AH54">
        <f t="shared" si="37"/>
        <v>-3.0046778839717754</v>
      </c>
      <c r="AI54">
        <f t="shared" si="38"/>
        <v>-3.0050458431031286</v>
      </c>
      <c r="AJ54">
        <f t="shared" si="39"/>
        <v>-13.488902862302567</v>
      </c>
      <c r="AK54">
        <f t="shared" si="61"/>
        <v>-8.8399386662827393</v>
      </c>
      <c r="AL54">
        <f t="shared" si="40"/>
        <v>-25.333887371688434</v>
      </c>
      <c r="AN54">
        <f t="shared" si="41"/>
        <v>0</v>
      </c>
      <c r="AO54">
        <f t="shared" si="42"/>
        <v>0</v>
      </c>
      <c r="AP54">
        <f t="shared" si="43"/>
        <v>-2.907868551382042E-6</v>
      </c>
      <c r="AQ54">
        <f t="shared" si="44"/>
        <v>-2.374505096177985E-2</v>
      </c>
      <c r="AR54">
        <f t="shared" si="45"/>
        <v>-2.3747958830331234E-2</v>
      </c>
      <c r="AS54">
        <f t="shared" si="46"/>
        <v>-0.10659867654781235</v>
      </c>
      <c r="AT54">
        <f t="shared" si="47"/>
        <v>-6.9859333424595341E-2</v>
      </c>
      <c r="AU54">
        <f t="shared" si="48"/>
        <v>-0.20020596880273892</v>
      </c>
      <c r="AW54">
        <v>51</v>
      </c>
      <c r="AX54">
        <f>IF(Z54&gt;0, (R54*SUMPRODUCT(K54:$K$98, X54:$X$98)-K54*$AZ$3)/Z54, 0)</f>
        <v>-3831809.215218605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0.512515834</v>
      </c>
      <c r="Q55" s="5">
        <f t="shared" si="60"/>
        <v>12.5</v>
      </c>
      <c r="R55">
        <f t="shared" si="31"/>
        <v>100000</v>
      </c>
      <c r="S55">
        <f t="shared" si="32"/>
        <v>-7166542.692880881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-112.79593522745084</v>
      </c>
      <c r="AC55">
        <f t="shared" si="33"/>
        <v>-100.72986194570669</v>
      </c>
      <c r="AE55">
        <f t="shared" si="34"/>
        <v>0</v>
      </c>
      <c r="AF55">
        <f t="shared" si="35"/>
        <v>0</v>
      </c>
      <c r="AG55">
        <f t="shared" si="36"/>
        <v>-1.7569465895628093E-4</v>
      </c>
      <c r="AH55">
        <f t="shared" si="37"/>
        <v>-1.5086790486673252</v>
      </c>
      <c r="AI55">
        <f t="shared" si="38"/>
        <v>-1.5088547433262813</v>
      </c>
      <c r="AJ55">
        <f t="shared" si="39"/>
        <v>-12.066073281744153</v>
      </c>
      <c r="AK55">
        <f t="shared" si="61"/>
        <v>-7.8957154659215592</v>
      </c>
      <c r="AL55">
        <f t="shared" si="40"/>
        <v>-21.470643490991993</v>
      </c>
      <c r="AN55">
        <f t="shared" si="41"/>
        <v>0</v>
      </c>
      <c r="AO55">
        <f t="shared" si="42"/>
        <v>0</v>
      </c>
      <c r="AP55">
        <f t="shared" si="43"/>
        <v>-1.2396974911556091E-6</v>
      </c>
      <c r="AQ55">
        <f t="shared" si="44"/>
        <v>-1.0645204826956706E-2</v>
      </c>
      <c r="AR55">
        <f t="shared" si="45"/>
        <v>-1.0646444524447862E-2</v>
      </c>
      <c r="AS55">
        <f t="shared" si="46"/>
        <v>-8.513793682937229E-2</v>
      </c>
      <c r="AT55">
        <f t="shared" si="47"/>
        <v>-5.5711987559150418E-2</v>
      </c>
      <c r="AU55">
        <f t="shared" si="48"/>
        <v>-0.15149636891297055</v>
      </c>
      <c r="AW55">
        <v>52</v>
      </c>
      <c r="AX55">
        <f>IF(Z55&gt;0, (R55*SUMPRODUCT(K55:$K$98, X55:$X$98)-K55*$AZ$3)/Z55, 0)</f>
        <v>-7166542.692880881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0.52569093300000003</v>
      </c>
      <c r="Q56" s="5">
        <f t="shared" si="60"/>
        <v>12.5</v>
      </c>
      <c r="R56">
        <f t="shared" si="31"/>
        <v>100000</v>
      </c>
      <c r="S56">
        <f t="shared" si="32"/>
        <v>-13782445.110119266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-100.72986194570669</v>
      </c>
      <c r="AC56">
        <f t="shared" si="33"/>
        <v>-89.94602649633191</v>
      </c>
      <c r="AE56">
        <f t="shared" si="34"/>
        <v>0</v>
      </c>
      <c r="AF56">
        <f t="shared" si="35"/>
        <v>0</v>
      </c>
      <c r="AG56">
        <f t="shared" si="36"/>
        <v>-8.1576623176873988E-5</v>
      </c>
      <c r="AH56">
        <f t="shared" si="37"/>
        <v>-0.73888871351875307</v>
      </c>
      <c r="AI56">
        <f t="shared" si="38"/>
        <v>-0.73897029014192994</v>
      </c>
      <c r="AJ56">
        <f t="shared" si="39"/>
        <v>-10.783835449374777</v>
      </c>
      <c r="AK56">
        <f t="shared" si="61"/>
        <v>-7.0510903361994686</v>
      </c>
      <c r="AL56">
        <f t="shared" si="40"/>
        <v>-18.573896075716178</v>
      </c>
      <c r="AN56">
        <f t="shared" si="41"/>
        <v>0</v>
      </c>
      <c r="AO56">
        <f t="shared" si="42"/>
        <v>0</v>
      </c>
      <c r="AP56">
        <f t="shared" si="43"/>
        <v>-5.1393105846491211E-7</v>
      </c>
      <c r="AQ56">
        <f t="shared" si="44"/>
        <v>-4.6549837911667958E-3</v>
      </c>
      <c r="AR56">
        <f t="shared" si="45"/>
        <v>-4.6554977222252603E-3</v>
      </c>
      <c r="AS56">
        <f t="shared" si="46"/>
        <v>-6.7937942893176215E-2</v>
      </c>
      <c r="AT56">
        <f t="shared" si="47"/>
        <v>-4.4421724983119956E-2</v>
      </c>
      <c r="AU56">
        <f t="shared" si="48"/>
        <v>-0.11701516559852145</v>
      </c>
      <c r="AW56">
        <v>53</v>
      </c>
      <c r="AX56">
        <f>IF(Z56&gt;0, (R56*SUMPRODUCT(K56:$K$98, X56:$X$98)-K56*$AZ$3)/Z56, 0)</f>
        <v>-13782445.110119266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0.53963832300000003</v>
      </c>
      <c r="Q57" s="5">
        <f t="shared" si="60"/>
        <v>12.5</v>
      </c>
      <c r="R57">
        <f t="shared" si="31"/>
        <v>100000</v>
      </c>
      <c r="S57">
        <f t="shared" si="32"/>
        <v>-27325453.0312244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-89.94602649633191</v>
      </c>
      <c r="AC57">
        <f t="shared" si="33"/>
        <v>-80.312752324585816</v>
      </c>
      <c r="AE57">
        <f t="shared" si="34"/>
        <v>0</v>
      </c>
      <c r="AF57">
        <f t="shared" si="35"/>
        <v>0</v>
      </c>
      <c r="AG57">
        <f t="shared" si="36"/>
        <v>-3.673898481793403E-5</v>
      </c>
      <c r="AH57">
        <f t="shared" si="37"/>
        <v>-0.35217497701736972</v>
      </c>
      <c r="AI57">
        <f t="shared" si="38"/>
        <v>-0.35221171600218765</v>
      </c>
      <c r="AJ57">
        <f t="shared" si="39"/>
        <v>-9.6332741717460948</v>
      </c>
      <c r="AK57">
        <f t="shared" si="61"/>
        <v>-6.2962218547432345</v>
      </c>
      <c r="AL57">
        <f t="shared" si="40"/>
        <v>-16.281707742491516</v>
      </c>
      <c r="AN57">
        <f t="shared" si="41"/>
        <v>0</v>
      </c>
      <c r="AO57">
        <f t="shared" si="42"/>
        <v>0</v>
      </c>
      <c r="AP57">
        <f t="shared" si="43"/>
        <v>-2.0665611906485962E-7</v>
      </c>
      <c r="AQ57">
        <f t="shared" si="44"/>
        <v>-1.9809778180544294E-3</v>
      </c>
      <c r="AR57">
        <f t="shared" si="45"/>
        <v>-1.9811844741734943E-3</v>
      </c>
      <c r="AS57">
        <f t="shared" si="46"/>
        <v>-5.4186991395826674E-2</v>
      </c>
      <c r="AT57">
        <f t="shared" si="47"/>
        <v>-3.5416133018390729E-2</v>
      </c>
      <c r="AU57">
        <f t="shared" si="48"/>
        <v>-9.1584308888390892E-2</v>
      </c>
      <c r="AW57">
        <v>54</v>
      </c>
      <c r="AX57">
        <f>IF(Z57&gt;0, (R57*SUMPRODUCT(K57:$K$98, X57:$X$98)-K57*$AZ$3)/Z57, 0)</f>
        <v>-27325453.0312244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0.55384314300000004</v>
      </c>
      <c r="Q58" s="5">
        <f t="shared" si="60"/>
        <v>12.5</v>
      </c>
      <c r="R58">
        <f t="shared" si="31"/>
        <v>100000</v>
      </c>
      <c r="S58">
        <f t="shared" si="32"/>
        <v>-55939230.028950572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-80.312752324585816</v>
      </c>
      <c r="AC58">
        <f t="shared" si="33"/>
        <v>-71.709439413531328</v>
      </c>
      <c r="AE58">
        <f t="shared" si="34"/>
        <v>0</v>
      </c>
      <c r="AF58">
        <f t="shared" si="35"/>
        <v>0</v>
      </c>
      <c r="AG58">
        <f t="shared" si="36"/>
        <v>-1.6023960147560822E-5</v>
      </c>
      <c r="AH58">
        <f t="shared" si="37"/>
        <v>-0.16278107857755095</v>
      </c>
      <c r="AI58">
        <f t="shared" si="38"/>
        <v>-0.1627971025376985</v>
      </c>
      <c r="AJ58">
        <f t="shared" si="39"/>
        <v>-8.6033129110544877</v>
      </c>
      <c r="AK58">
        <f t="shared" si="61"/>
        <v>-5.6218926627210077</v>
      </c>
      <c r="AL58">
        <f t="shared" si="40"/>
        <v>-14.388002676313194</v>
      </c>
      <c r="AN58">
        <f t="shared" si="41"/>
        <v>0</v>
      </c>
      <c r="AO58">
        <f t="shared" si="42"/>
        <v>0</v>
      </c>
      <c r="AP58">
        <f t="shared" si="43"/>
        <v>-8.0477217295666915E-8</v>
      </c>
      <c r="AQ58">
        <f t="shared" si="44"/>
        <v>-8.1753624645045781E-4</v>
      </c>
      <c r="AR58">
        <f t="shared" si="45"/>
        <v>-8.1761672366775339E-4</v>
      </c>
      <c r="AS58">
        <f t="shared" si="46"/>
        <v>-4.3208462591623573E-2</v>
      </c>
      <c r="AT58">
        <f t="shared" si="47"/>
        <v>-2.82348603756097E-2</v>
      </c>
      <c r="AU58">
        <f t="shared" si="48"/>
        <v>-7.2260939690901027E-2</v>
      </c>
      <c r="AW58">
        <v>55</v>
      </c>
      <c r="AX58">
        <f>IF(Z58&gt;0, (R58*SUMPRODUCT(K58:$K$98, X58:$X$98)-K58*$AZ$3)/Z58, 0)</f>
        <v>-55939230.028950572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0.568687897</v>
      </c>
      <c r="Q59" s="5">
        <f t="shared" si="60"/>
        <v>12.5</v>
      </c>
      <c r="R59">
        <f t="shared" si="31"/>
        <v>100000</v>
      </c>
      <c r="S59">
        <f t="shared" si="32"/>
        <v>-118549327.77651981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-71.709439413531328</v>
      </c>
      <c r="AC59">
        <f t="shared" si="33"/>
        <v>-64.026958834713014</v>
      </c>
      <c r="AE59">
        <f t="shared" si="34"/>
        <v>0</v>
      </c>
      <c r="AF59">
        <f t="shared" si="35"/>
        <v>0</v>
      </c>
      <c r="AG59">
        <f t="shared" si="36"/>
        <v>-6.7510883481570409E-6</v>
      </c>
      <c r="AH59">
        <f t="shared" si="37"/>
        <v>-7.2901057583425397E-2</v>
      </c>
      <c r="AI59">
        <f t="shared" si="38"/>
        <v>-7.2907808671773558E-2</v>
      </c>
      <c r="AJ59">
        <f t="shared" si="39"/>
        <v>-7.6824805788183141</v>
      </c>
      <c r="AK59">
        <f t="shared" si="61"/>
        <v>-5.0196607589471931</v>
      </c>
      <c r="AL59">
        <f t="shared" si="40"/>
        <v>-12.775049146437281</v>
      </c>
      <c r="AN59">
        <f t="shared" si="41"/>
        <v>0</v>
      </c>
      <c r="AO59">
        <f t="shared" si="42"/>
        <v>0</v>
      </c>
      <c r="AP59">
        <f t="shared" si="43"/>
        <v>-3.0273237198594109E-8</v>
      </c>
      <c r="AQ59">
        <f t="shared" si="44"/>
        <v>-3.2690299614489179E-4</v>
      </c>
      <c r="AR59">
        <f t="shared" si="45"/>
        <v>-3.2693326938209037E-4</v>
      </c>
      <c r="AS59">
        <f t="shared" si="46"/>
        <v>-3.4449787181299284E-2</v>
      </c>
      <c r="AT59">
        <f t="shared" si="47"/>
        <v>-2.2509167851960755E-2</v>
      </c>
      <c r="AU59">
        <f t="shared" si="48"/>
        <v>-5.7285888302642134E-2</v>
      </c>
      <c r="AW59">
        <v>56</v>
      </c>
      <c r="AX59">
        <f>IF(Z59&gt;0, (R59*SUMPRODUCT(K59:$K$98, X59:$X$98)-K59*$AZ$3)/Z59, 0)</f>
        <v>-118549327.77651981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0.58363282999999999</v>
      </c>
      <c r="Q60" s="5">
        <f t="shared" si="60"/>
        <v>12.5</v>
      </c>
      <c r="R60">
        <f t="shared" si="31"/>
        <v>100000</v>
      </c>
      <c r="S60">
        <f t="shared" si="32"/>
        <v>-260474080.92507157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-64.026958834713014</v>
      </c>
      <c r="AC60">
        <f t="shared" si="33"/>
        <v>-57.16719813497275</v>
      </c>
      <c r="AE60">
        <f t="shared" si="34"/>
        <v>0</v>
      </c>
      <c r="AF60">
        <f t="shared" si="35"/>
        <v>0</v>
      </c>
      <c r="AG60">
        <f t="shared" si="36"/>
        <v>-2.7434206664605509E-6</v>
      </c>
      <c r="AH60">
        <f t="shared" si="37"/>
        <v>-3.1521254385719351E-2</v>
      </c>
      <c r="AI60">
        <f t="shared" si="38"/>
        <v>-3.152399780638581E-2</v>
      </c>
      <c r="AJ60">
        <f t="shared" si="39"/>
        <v>-6.8597606997402636</v>
      </c>
      <c r="AK60">
        <f t="shared" si="61"/>
        <v>-4.4818871184299116</v>
      </c>
      <c r="AL60">
        <f t="shared" si="40"/>
        <v>-11.373171815976562</v>
      </c>
      <c r="AN60">
        <f t="shared" si="41"/>
        <v>0</v>
      </c>
      <c r="AO60">
        <f t="shared" si="42"/>
        <v>0</v>
      </c>
      <c r="AP60">
        <f t="shared" si="43"/>
        <v>-1.0983972970653047E-8</v>
      </c>
      <c r="AQ60">
        <f t="shared" si="44"/>
        <v>-1.2620325071054821E-4</v>
      </c>
      <c r="AR60">
        <f t="shared" si="45"/>
        <v>-1.2621423468351886E-4</v>
      </c>
      <c r="AS60">
        <f t="shared" si="46"/>
        <v>-2.746477309595588E-2</v>
      </c>
      <c r="AT60">
        <f t="shared" si="47"/>
        <v>-1.7944359597562326E-2</v>
      </c>
      <c r="AU60">
        <f t="shared" si="48"/>
        <v>-4.5535346928201728E-2</v>
      </c>
      <c r="AW60">
        <v>57</v>
      </c>
      <c r="AX60">
        <f>IF(Z60&gt;0, (R60*SUMPRODUCT(K60:$K$98, X60:$X$98)-K60*$AZ$3)/Z60, 0)</f>
        <v>-260474080.92507157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0.59833308299999999</v>
      </c>
      <c r="Q61" s="5">
        <f t="shared" si="60"/>
        <v>12.5</v>
      </c>
      <c r="R61">
        <f t="shared" si="31"/>
        <v>100000</v>
      </c>
      <c r="S61">
        <f t="shared" si="32"/>
        <v>-593786739.91875267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-57.16719813497275</v>
      </c>
      <c r="AC61">
        <f t="shared" si="33"/>
        <v>-51.042246121494522</v>
      </c>
      <c r="AE61">
        <f t="shared" si="34"/>
        <v>0</v>
      </c>
      <c r="AF61">
        <f t="shared" si="35"/>
        <v>0</v>
      </c>
      <c r="AG61">
        <f t="shared" si="36"/>
        <v>-1.0745071144666893E-6</v>
      </c>
      <c r="AH61">
        <f t="shared" si="37"/>
        <v>-1.313183476263405E-2</v>
      </c>
      <c r="AI61">
        <f t="shared" si="38"/>
        <v>-1.3132909269748517E-2</v>
      </c>
      <c r="AJ61">
        <f t="shared" si="39"/>
        <v>-6.1249520134782287</v>
      </c>
      <c r="AK61">
        <f t="shared" si="61"/>
        <v>-4.0017038694480931</v>
      </c>
      <c r="AL61">
        <f t="shared" si="40"/>
        <v>-10.13978879219607</v>
      </c>
      <c r="AN61">
        <f t="shared" si="41"/>
        <v>0</v>
      </c>
      <c r="AO61">
        <f t="shared" si="42"/>
        <v>0</v>
      </c>
      <c r="AP61">
        <f t="shared" si="43"/>
        <v>-3.8411239552026882E-9</v>
      </c>
      <c r="AQ61">
        <f t="shared" si="44"/>
        <v>-4.6943388650853614E-5</v>
      </c>
      <c r="AR61">
        <f t="shared" si="45"/>
        <v>-4.6947229774808822E-5</v>
      </c>
      <c r="AS61">
        <f t="shared" si="46"/>
        <v>-2.1895341209643995E-2</v>
      </c>
      <c r="AT61">
        <f t="shared" si="47"/>
        <v>-1.4305201322183405E-2</v>
      </c>
      <c r="AU61">
        <f t="shared" si="48"/>
        <v>-3.6247489761602206E-2</v>
      </c>
      <c r="AW61">
        <v>58</v>
      </c>
      <c r="AX61">
        <f>IF(Z61&gt;0, (R61*SUMPRODUCT(K61:$K$98, X61:$X$98)-K61*$AZ$3)/Z61, 0)</f>
        <v>-593786739.91875267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0.61338487399999997</v>
      </c>
      <c r="Q62" s="5">
        <f t="shared" si="60"/>
        <v>12.5</v>
      </c>
      <c r="R62">
        <f t="shared" si="31"/>
        <v>100000</v>
      </c>
      <c r="S62">
        <f t="shared" si="32"/>
        <v>-1407716130.8548062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-51.042246121494522</v>
      </c>
      <c r="AC62">
        <f t="shared" si="33"/>
        <v>-45.573473228518054</v>
      </c>
      <c r="AE62">
        <f t="shared" si="34"/>
        <v>0</v>
      </c>
      <c r="AF62">
        <f t="shared" si="35"/>
        <v>0</v>
      </c>
      <c r="AG62">
        <f t="shared" si="36"/>
        <v>-4.0467563230276868E-7</v>
      </c>
      <c r="AH62">
        <f t="shared" si="37"/>
        <v>-5.2726912881540305E-3</v>
      </c>
      <c r="AI62">
        <f t="shared" si="38"/>
        <v>-5.2730959637863331E-3</v>
      </c>
      <c r="AJ62">
        <f t="shared" si="39"/>
        <v>-5.4687728929764674</v>
      </c>
      <c r="AK62">
        <f t="shared" si="61"/>
        <v>-3.5729572285046167</v>
      </c>
      <c r="AL62">
        <f t="shared" si="40"/>
        <v>-9.0470032174448711</v>
      </c>
      <c r="AN62">
        <f t="shared" si="41"/>
        <v>0</v>
      </c>
      <c r="AO62">
        <f t="shared" si="42"/>
        <v>0</v>
      </c>
      <c r="AP62">
        <f t="shared" si="43"/>
        <v>-1.2916298056877489E-9</v>
      </c>
      <c r="AQ62">
        <f t="shared" si="44"/>
        <v>-1.6829195237717016E-5</v>
      </c>
      <c r="AR62">
        <f t="shared" si="45"/>
        <v>-1.6830486867522704E-5</v>
      </c>
      <c r="AS62">
        <f t="shared" si="46"/>
        <v>-1.745504177978471E-2</v>
      </c>
      <c r="AT62">
        <f t="shared" si="47"/>
        <v>-1.1404042354918145E-2</v>
      </c>
      <c r="AU62">
        <f t="shared" si="48"/>
        <v>-2.8875914621570381E-2</v>
      </c>
      <c r="AW62">
        <v>59</v>
      </c>
      <c r="AX62">
        <f>IF(Z62&gt;0, (R62*SUMPRODUCT(K62:$K$98, X62:$X$98)-K62*$AZ$3)/Z62, 0)</f>
        <v>-1407716130.8548062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0.62870016699999998</v>
      </c>
      <c r="Q63" s="5">
        <f t="shared" si="60"/>
        <v>12.5</v>
      </c>
      <c r="R63">
        <f t="shared" si="31"/>
        <v>100000</v>
      </c>
      <c r="S63">
        <f t="shared" si="32"/>
        <v>-3478799942.5863008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-45.573473228518054</v>
      </c>
      <c r="AC63">
        <f t="shared" si="33"/>
        <v>-40.690615203815874</v>
      </c>
      <c r="AE63">
        <f t="shared" si="34"/>
        <v>0</v>
      </c>
      <c r="AF63">
        <f t="shared" si="35"/>
        <v>0</v>
      </c>
      <c r="AG63">
        <f t="shared" si="36"/>
        <v>-1.4620923837015972E-7</v>
      </c>
      <c r="AH63">
        <f t="shared" si="37"/>
        <v>-2.0353571008766501E-3</v>
      </c>
      <c r="AI63">
        <f t="shared" si="38"/>
        <v>-2.0355033101150202E-3</v>
      </c>
      <c r="AJ63">
        <f t="shared" si="39"/>
        <v>-4.8828580247021804</v>
      </c>
      <c r="AK63">
        <f t="shared" si="61"/>
        <v>-3.190143125996264</v>
      </c>
      <c r="AL63">
        <f t="shared" si="40"/>
        <v>-8.0750366540085601</v>
      </c>
      <c r="AN63">
        <f t="shared" si="41"/>
        <v>0</v>
      </c>
      <c r="AO63">
        <f t="shared" si="42"/>
        <v>0</v>
      </c>
      <c r="AP63">
        <f t="shared" si="43"/>
        <v>-4.1666574383286257E-10</v>
      </c>
      <c r="AQ63">
        <f t="shared" si="44"/>
        <v>-5.8003419609861801E-6</v>
      </c>
      <c r="AR63">
        <f t="shared" si="45"/>
        <v>-5.8007586267300129E-6</v>
      </c>
      <c r="AS63">
        <f t="shared" si="46"/>
        <v>-1.3915123924946367E-2</v>
      </c>
      <c r="AT63">
        <f t="shared" si="47"/>
        <v>-9.0912405627975139E-3</v>
      </c>
      <c r="AU63">
        <f t="shared" si="48"/>
        <v>-2.3012165246370613E-2</v>
      </c>
      <c r="AW63">
        <v>60</v>
      </c>
      <c r="AX63">
        <f>IF(Z63&gt;0, (R63*SUMPRODUCT(K63:$K$98, X63:$X$98)-K63*$AZ$3)/Z63, 0)</f>
        <v>-3478799942.5863008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0.64417999699999995</v>
      </c>
      <c r="Q64" s="5">
        <f t="shared" si="60"/>
        <v>12.5</v>
      </c>
      <c r="R64">
        <f t="shared" si="31"/>
        <v>100000</v>
      </c>
      <c r="S64">
        <f t="shared" si="32"/>
        <v>-8981758624.9400616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-40.690615203815874</v>
      </c>
      <c r="AC64">
        <f t="shared" si="33"/>
        <v>-36.330911313177985</v>
      </c>
      <c r="AE64">
        <f t="shared" si="34"/>
        <v>0</v>
      </c>
      <c r="AF64">
        <f t="shared" si="35"/>
        <v>0</v>
      </c>
      <c r="AG64">
        <f t="shared" si="36"/>
        <v>-5.0562079251796348E-8</v>
      </c>
      <c r="AH64">
        <f t="shared" si="37"/>
        <v>-7.534805338772941E-4</v>
      </c>
      <c r="AI64">
        <f t="shared" si="38"/>
        <v>-7.5353109595654587E-4</v>
      </c>
      <c r="AJ64">
        <f t="shared" si="39"/>
        <v>-4.3597038906378884</v>
      </c>
      <c r="AK64">
        <f t="shared" si="61"/>
        <v>-2.8483430642671115</v>
      </c>
      <c r="AL64">
        <f t="shared" si="40"/>
        <v>-7.208800486000956</v>
      </c>
      <c r="AN64">
        <f t="shared" si="41"/>
        <v>0</v>
      </c>
      <c r="AO64">
        <f t="shared" si="42"/>
        <v>0</v>
      </c>
      <c r="AP64">
        <f t="shared" si="43"/>
        <v>-1.2865298998417657E-10</v>
      </c>
      <c r="AQ64">
        <f t="shared" si="44"/>
        <v>-1.9171981258018297E-6</v>
      </c>
      <c r="AR64">
        <f t="shared" si="45"/>
        <v>-1.9173267787918138E-6</v>
      </c>
      <c r="AS64">
        <f t="shared" si="46"/>
        <v>-1.1093075072783619E-2</v>
      </c>
      <c r="AT64">
        <f t="shared" si="47"/>
        <v>-7.2474838286172042E-3</v>
      </c>
      <c r="AU64">
        <f t="shared" si="48"/>
        <v>-1.8342476228179614E-2</v>
      </c>
      <c r="AW64">
        <v>61</v>
      </c>
      <c r="AX64">
        <f>IF(Z64&gt;0, (R64*SUMPRODUCT(K64:$K$98, X64:$X$98)-K64*$AZ$3)/Z64, 0)</f>
        <v>-8981758624.9400616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0.65972661300000002</v>
      </c>
      <c r="Q65" s="5">
        <f t="shared" si="60"/>
        <v>12.5</v>
      </c>
      <c r="R65">
        <f t="shared" si="31"/>
        <v>100000</v>
      </c>
      <c r="S65">
        <f t="shared" si="32"/>
        <v>-24281180560.502789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-36.330911313177985</v>
      </c>
      <c r="AC65">
        <f t="shared" si="33"/>
        <v>-32.438315292001256</v>
      </c>
      <c r="AE65">
        <f t="shared" si="34"/>
        <v>0</v>
      </c>
      <c r="AF65">
        <f t="shared" si="35"/>
        <v>0</v>
      </c>
      <c r="AG65">
        <f t="shared" si="36"/>
        <v>-1.6699309168253204E-8</v>
      </c>
      <c r="AH65">
        <f t="shared" si="37"/>
        <v>-2.6685719432820144E-4</v>
      </c>
      <c r="AI65">
        <f t="shared" si="38"/>
        <v>-2.6687389363736971E-4</v>
      </c>
      <c r="AJ65">
        <f t="shared" si="39"/>
        <v>-3.892596021176729</v>
      </c>
      <c r="AK65">
        <f t="shared" si="61"/>
        <v>-2.543163791922459</v>
      </c>
      <c r="AL65">
        <f t="shared" si="40"/>
        <v>-6.4360266869928253</v>
      </c>
      <c r="AN65">
        <f t="shared" si="41"/>
        <v>0</v>
      </c>
      <c r="AO65">
        <f t="shared" si="42"/>
        <v>0</v>
      </c>
      <c r="AP65">
        <f t="shared" si="43"/>
        <v>-3.7938088169420595E-11</v>
      </c>
      <c r="AQ65">
        <f t="shared" si="44"/>
        <v>-6.0625572381845525E-7</v>
      </c>
      <c r="AR65">
        <f t="shared" si="45"/>
        <v>-6.0629366190662468E-7</v>
      </c>
      <c r="AS65">
        <f t="shared" si="46"/>
        <v>-8.8433389412351394E-3</v>
      </c>
      <c r="AT65">
        <f t="shared" si="47"/>
        <v>-5.7776505120735264E-3</v>
      </c>
      <c r="AU65">
        <f t="shared" si="48"/>
        <v>-1.4621595746970573E-2</v>
      </c>
      <c r="AW65">
        <v>62</v>
      </c>
      <c r="AX65">
        <f>IF(Z65&gt;0, (R65*SUMPRODUCT(K65:$K$98, X65:$X$98)-K65*$AZ$3)/Z65, 0)</f>
        <v>-24281180560.502789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0.67535580100000003</v>
      </c>
      <c r="Q66" s="5">
        <f t="shared" si="60"/>
        <v>12.5</v>
      </c>
      <c r="R66">
        <f t="shared" si="31"/>
        <v>100000</v>
      </c>
      <c r="S66">
        <f t="shared" si="32"/>
        <v>-68902035868.107071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-32.438315292001256</v>
      </c>
      <c r="AC66">
        <f t="shared" si="33"/>
        <v>-28.962782024707987</v>
      </c>
      <c r="AE66">
        <f t="shared" si="34"/>
        <v>0</v>
      </c>
      <c r="AF66">
        <f t="shared" si="35"/>
        <v>0</v>
      </c>
      <c r="AG66">
        <f t="shared" si="36"/>
        <v>-5.2543407570983856E-9</v>
      </c>
      <c r="AH66">
        <f t="shared" si="37"/>
        <v>-9.0223802555778297E-5</v>
      </c>
      <c r="AI66">
        <f t="shared" si="38"/>
        <v>-9.0229056896535395E-5</v>
      </c>
      <c r="AJ66">
        <f t="shared" si="39"/>
        <v>-3.4755332672932688</v>
      </c>
      <c r="AK66">
        <f t="shared" si="61"/>
        <v>-2.2706820704400883</v>
      </c>
      <c r="AL66">
        <f t="shared" si="40"/>
        <v>-5.7463055667902534</v>
      </c>
      <c r="AN66">
        <f t="shared" si="41"/>
        <v>0</v>
      </c>
      <c r="AO66">
        <f t="shared" si="42"/>
        <v>0</v>
      </c>
      <c r="AP66">
        <f t="shared" si="43"/>
        <v>-1.0658035146123856E-11</v>
      </c>
      <c r="AQ66">
        <f t="shared" si="44"/>
        <v>-1.830121994576262E-7</v>
      </c>
      <c r="AR66">
        <f t="shared" si="45"/>
        <v>-1.8302285749277232E-7</v>
      </c>
      <c r="AS66">
        <f t="shared" si="46"/>
        <v>-7.049857903542271E-3</v>
      </c>
      <c r="AT66">
        <f t="shared" si="47"/>
        <v>-4.6059078448098811E-3</v>
      </c>
      <c r="AU66">
        <f t="shared" si="48"/>
        <v>-1.1655948771209644E-2</v>
      </c>
      <c r="AW66">
        <v>63</v>
      </c>
      <c r="AX66">
        <f>IF(Z66&gt;0, (R66*SUMPRODUCT(K66:$K$98, X66:$X$98)-K66*$AZ$3)/Z66, 0)</f>
        <v>-68902035868.107071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2">$C$6</f>
        <v>100000</v>
      </c>
      <c r="S67">
        <f t="shared" ref="S67:S79" si="63">AX67</f>
        <v>-205817570915.62125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-28.962782024707987</v>
      </c>
      <c r="AC67">
        <f t="shared" ref="AC67:AC79" si="64">S67*Z67</f>
        <v>-25.859626963480025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-1.5705429599886823E-9</v>
      </c>
      <c r="AH67">
        <f t="shared" ref="AH67:AH79" si="68">-X67*R67</f>
        <v>-2.9050035116309757E-5</v>
      </c>
      <c r="AI67">
        <f t="shared" ref="AI67:AI79" si="69">SUM(AE67:AH67)</f>
        <v>-2.9051605659269746E-5</v>
      </c>
      <c r="AJ67">
        <f t="shared" ref="AJ67:AJ79" si="70">AB67-AC67</f>
        <v>-3.1031550612279624</v>
      </c>
      <c r="AK67">
        <f t="shared" si="61"/>
        <v>-2.0273947417295592</v>
      </c>
      <c r="AL67">
        <f t="shared" ref="AL67:AL79" si="71">SUM(AI67:AK67)</f>
        <v>-5.130578854563181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-2.844400270971067E-12</v>
      </c>
      <c r="AQ67">
        <f t="shared" ref="AQ67:AQ79" si="75">AH67*$K67</f>
        <v>-5.2612332079821581E-8</v>
      </c>
      <c r="AR67">
        <f t="shared" ref="AR67:AR79" si="76">AI67*$K67</f>
        <v>-5.2615176480092552E-8</v>
      </c>
      <c r="AS67">
        <f t="shared" ref="AS67:AS79" si="77">AJ67*$K67</f>
        <v>-5.6201042072008406E-3</v>
      </c>
      <c r="AT67">
        <f t="shared" ref="AT67:AT79" si="78">AK67*$K67</f>
        <v>-3.6718015996088584E-3</v>
      </c>
      <c r="AU67">
        <f t="shared" ref="AU67:AU79" si="79">AL67*$K67</f>
        <v>-9.2919584219861781E-3</v>
      </c>
      <c r="AW67">
        <v>64</v>
      </c>
      <c r="AX67">
        <f>IF(Z67&gt;0, (R67*SUMPRODUCT(K67:$K$98, X67:$X$98)-K67*$AZ$3)/Z67, 0)</f>
        <v>-205817570915.62125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0.70685825099999999</v>
      </c>
      <c r="Q68" s="5">
        <f t="shared" si="60"/>
        <v>12.5</v>
      </c>
      <c r="R68">
        <f t="shared" si="62"/>
        <v>100000</v>
      </c>
      <c r="S68">
        <f t="shared" si="63"/>
        <v>-649023640363.92175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-25.859626963480025</v>
      </c>
      <c r="AC68">
        <f t="shared" si="64"/>
        <v>-23.088952690877925</v>
      </c>
      <c r="AE68">
        <f t="shared" si="65"/>
        <v>0</v>
      </c>
      <c r="AF68">
        <f t="shared" si="66"/>
        <v>0</v>
      </c>
      <c r="AG68">
        <f t="shared" si="67"/>
        <v>-4.4468628057083255E-10</v>
      </c>
      <c r="AH68">
        <f t="shared" si="68"/>
        <v>-8.8812099985437027E-6</v>
      </c>
      <c r="AI68">
        <f t="shared" si="69"/>
        <v>-8.8816546848242736E-6</v>
      </c>
      <c r="AJ68">
        <f t="shared" si="70"/>
        <v>-2.7706742726021005</v>
      </c>
      <c r="AK68">
        <f t="shared" si="61"/>
        <v>-1.810173887443602</v>
      </c>
      <c r="AL68">
        <f t="shared" si="71"/>
        <v>-4.5808570417003871</v>
      </c>
      <c r="AN68">
        <f t="shared" si="72"/>
        <v>0</v>
      </c>
      <c r="AO68">
        <f t="shared" si="73"/>
        <v>0</v>
      </c>
      <c r="AP68">
        <f t="shared" si="74"/>
        <v>-7.190789889096624E-13</v>
      </c>
      <c r="AQ68">
        <f t="shared" si="75"/>
        <v>-1.4361341433446673E-8</v>
      </c>
      <c r="AR68">
        <f t="shared" si="76"/>
        <v>-1.4362060512435583E-8</v>
      </c>
      <c r="AS68">
        <f t="shared" si="77"/>
        <v>-4.4803128443342667E-3</v>
      </c>
      <c r="AT68">
        <f t="shared" si="78"/>
        <v>-2.9271377724149994E-3</v>
      </c>
      <c r="AU68">
        <f t="shared" si="79"/>
        <v>-7.4074649788097788E-3</v>
      </c>
      <c r="AW68">
        <v>65</v>
      </c>
      <c r="AX68">
        <f>IF(Z68&gt;0, (R68*SUMPRODUCT(K68:$K$98, X68:$X$98)-K68*$AZ$3)/Z68, 0)</f>
        <v>-649023640363.92175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0.722550582</v>
      </c>
      <c r="Q69" s="5">
        <f t="shared" ref="Q69:Q79" si="91">$C$8</f>
        <v>12.5</v>
      </c>
      <c r="R69">
        <f t="shared" si="62"/>
        <v>100000</v>
      </c>
      <c r="S69">
        <f t="shared" si="63"/>
        <v>-2166710243234.9019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-23.088952690877925</v>
      </c>
      <c r="AC69">
        <f t="shared" si="64"/>
        <v>-20.615136343440668</v>
      </c>
      <c r="AE69">
        <f t="shared" si="65"/>
        <v>0</v>
      </c>
      <c r="AF69">
        <f t="shared" si="66"/>
        <v>0</v>
      </c>
      <c r="AG69">
        <f t="shared" si="67"/>
        <v>-1.1893108693125388E-10</v>
      </c>
      <c r="AH69">
        <f t="shared" si="68"/>
        <v>-2.5704666466709629E-6</v>
      </c>
      <c r="AI69">
        <f t="shared" si="69"/>
        <v>-2.5705855777578943E-6</v>
      </c>
      <c r="AJ69">
        <f t="shared" si="70"/>
        <v>-2.473816347437257</v>
      </c>
      <c r="AK69">
        <f t="shared" si="61"/>
        <v>-1.6162266883614549</v>
      </c>
      <c r="AL69">
        <f t="shared" si="71"/>
        <v>-4.0900456063842894</v>
      </c>
      <c r="AN69">
        <f t="shared" si="72"/>
        <v>0</v>
      </c>
      <c r="AO69">
        <f t="shared" si="73"/>
        <v>0</v>
      </c>
      <c r="AP69">
        <f t="shared" si="74"/>
        <v>-1.7171183667849791E-13</v>
      </c>
      <c r="AQ69">
        <f t="shared" si="75"/>
        <v>-3.7112210138617718E-9</v>
      </c>
      <c r="AR69">
        <f t="shared" si="76"/>
        <v>-3.7113927256984506E-9</v>
      </c>
      <c r="AS69">
        <f t="shared" si="77"/>
        <v>-3.5716780161042629E-3</v>
      </c>
      <c r="AT69">
        <f t="shared" si="78"/>
        <v>-2.3334963154567861E-3</v>
      </c>
      <c r="AU69">
        <f t="shared" si="79"/>
        <v>-5.9051780429537747E-3</v>
      </c>
      <c r="AW69">
        <v>66</v>
      </c>
      <c r="AX69">
        <f>IF(Z69&gt;0, (R69*SUMPRODUCT(K69:$K$98, X69:$X$98)-K69*$AZ$3)/Z69, 0)</f>
        <v>-2166710243234.9019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0.74076925400000004</v>
      </c>
      <c r="Q70" s="5">
        <f t="shared" si="91"/>
        <v>12.5</v>
      </c>
      <c r="R70">
        <f t="shared" si="62"/>
        <v>100000</v>
      </c>
      <c r="S70">
        <f t="shared" si="63"/>
        <v>-7762135083883.7305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-20.615136343440668</v>
      </c>
      <c r="AC70">
        <f t="shared" si="64"/>
        <v>-18.406371738403138</v>
      </c>
      <c r="AE70">
        <f t="shared" si="65"/>
        <v>0</v>
      </c>
      <c r="AF70">
        <f t="shared" si="66"/>
        <v>0</v>
      </c>
      <c r="AG70">
        <f t="shared" si="67"/>
        <v>-2.9641283518467248E-11</v>
      </c>
      <c r="AH70">
        <f t="shared" si="68"/>
        <v>-7.0480394034779269E-7</v>
      </c>
      <c r="AI70">
        <f t="shared" si="69"/>
        <v>-7.0483358163131119E-7</v>
      </c>
      <c r="AJ70">
        <f t="shared" si="70"/>
        <v>-2.2087646050375298</v>
      </c>
      <c r="AK70">
        <f t="shared" si="61"/>
        <v>-1.4430595440408469</v>
      </c>
      <c r="AL70">
        <f t="shared" si="71"/>
        <v>-3.6518248539119584</v>
      </c>
      <c r="AN70">
        <f t="shared" si="72"/>
        <v>0</v>
      </c>
      <c r="AO70">
        <f t="shared" si="73"/>
        <v>0</v>
      </c>
      <c r="AP70">
        <f t="shared" si="74"/>
        <v>-3.8210597457510877E-14</v>
      </c>
      <c r="AQ70">
        <f t="shared" si="75"/>
        <v>-9.0856320828071951E-10</v>
      </c>
      <c r="AR70">
        <f t="shared" si="76"/>
        <v>-9.086014188781771E-10</v>
      </c>
      <c r="AS70">
        <f t="shared" si="77"/>
        <v>-2.8473198587674145E-3</v>
      </c>
      <c r="AT70">
        <f t="shared" si="78"/>
        <v>-1.8602489770798997E-3</v>
      </c>
      <c r="AU70">
        <f t="shared" si="79"/>
        <v>-4.7075697444487336E-3</v>
      </c>
      <c r="AW70">
        <v>67</v>
      </c>
      <c r="AX70">
        <f>IF(Z70&gt;0, (R70*SUMPRODUCT(K70:$K$98, X70:$X$98)-K70*$AZ$3)/Z70, 0)</f>
        <v>-7762135083883.7305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0.75888896100000003</v>
      </c>
      <c r="Q71" s="5">
        <f t="shared" si="91"/>
        <v>12.5</v>
      </c>
      <c r="R71">
        <f t="shared" si="62"/>
        <v>100000</v>
      </c>
      <c r="S71">
        <f t="shared" si="63"/>
        <v>-29987653483734.773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-18.406371738403138</v>
      </c>
      <c r="AC71">
        <f t="shared" si="64"/>
        <v>-16.434260481500317</v>
      </c>
      <c r="AE71">
        <f t="shared" si="65"/>
        <v>0</v>
      </c>
      <c r="AF71">
        <f t="shared" si="66"/>
        <v>0</v>
      </c>
      <c r="AG71">
        <f t="shared" si="67"/>
        <v>-6.8504278312465407E-12</v>
      </c>
      <c r="AH71">
        <f t="shared" si="68"/>
        <v>-1.799555428162883E-7</v>
      </c>
      <c r="AI71">
        <f t="shared" si="69"/>
        <v>-1.7996239324411956E-7</v>
      </c>
      <c r="AJ71">
        <f t="shared" si="70"/>
        <v>-1.9721112569028207</v>
      </c>
      <c r="AK71">
        <f t="shared" si="61"/>
        <v>-1.2884460216882199</v>
      </c>
      <c r="AL71">
        <f t="shared" si="71"/>
        <v>-3.2605574585534338</v>
      </c>
      <c r="AN71">
        <f t="shared" si="72"/>
        <v>0</v>
      </c>
      <c r="AO71">
        <f t="shared" si="73"/>
        <v>0</v>
      </c>
      <c r="AP71">
        <f t="shared" si="74"/>
        <v>-7.8847239993000864E-15</v>
      </c>
      <c r="AQ71">
        <f t="shared" si="75"/>
        <v>-2.071257185979977E-10</v>
      </c>
      <c r="AR71">
        <f t="shared" si="76"/>
        <v>-2.0713360332199699E-10</v>
      </c>
      <c r="AS71">
        <f t="shared" si="77"/>
        <v>-2.2698659616069627E-3</v>
      </c>
      <c r="AT71">
        <f t="shared" si="78"/>
        <v>-1.4829790955055186E-3</v>
      </c>
      <c r="AU71">
        <f t="shared" si="79"/>
        <v>-3.7528452642460845E-3</v>
      </c>
      <c r="AW71">
        <v>68</v>
      </c>
      <c r="AX71">
        <f>IF(Z71&gt;0, (R71*SUMPRODUCT(K71:$K$98, X71:$X$98)-K71*$AZ$3)/Z71, 0)</f>
        <v>-29987653483734.773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0.77688723800000004</v>
      </c>
      <c r="Q72" s="5">
        <f t="shared" si="91"/>
        <v>12.5</v>
      </c>
      <c r="R72">
        <f t="shared" si="62"/>
        <v>100000</v>
      </c>
      <c r="S72">
        <f t="shared" si="63"/>
        <v>-125636261102018.64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-16.434260481500317</v>
      </c>
      <c r="AC72">
        <f t="shared" si="64"/>
        <v>-14.673446858661565</v>
      </c>
      <c r="AE72">
        <f t="shared" si="65"/>
        <v>0</v>
      </c>
      <c r="AF72">
        <f t="shared" si="66"/>
        <v>0</v>
      </c>
      <c r="AG72">
        <f t="shared" si="67"/>
        <v>-1.4599135959986199E-12</v>
      </c>
      <c r="AH72">
        <f t="shared" si="68"/>
        <v>-4.2576079655483645E-8</v>
      </c>
      <c r="AI72">
        <f t="shared" si="69"/>
        <v>-4.2577539569079643E-8</v>
      </c>
      <c r="AJ72">
        <f t="shared" si="70"/>
        <v>-1.7608136228387519</v>
      </c>
      <c r="AK72">
        <f t="shared" ref="AK72:AK79" si="92">G72*SUM(AB72:AB72, AE72:AF72)</f>
        <v>-1.1503982337050223</v>
      </c>
      <c r="AL72">
        <f t="shared" si="71"/>
        <v>-2.9112118991213136</v>
      </c>
      <c r="AN72">
        <f t="shared" si="72"/>
        <v>0</v>
      </c>
      <c r="AO72">
        <f t="shared" si="73"/>
        <v>0</v>
      </c>
      <c r="AP72">
        <f t="shared" si="74"/>
        <v>-1.5002993831236847E-15</v>
      </c>
      <c r="AQ72">
        <f t="shared" si="75"/>
        <v>-4.3753867501489698E-11</v>
      </c>
      <c r="AR72">
        <f t="shared" si="76"/>
        <v>-4.3755367800872825E-11</v>
      </c>
      <c r="AS72">
        <f t="shared" si="77"/>
        <v>-1.8095232480753315E-3</v>
      </c>
      <c r="AT72">
        <f t="shared" si="78"/>
        <v>-1.1822218555294919E-3</v>
      </c>
      <c r="AU72">
        <f t="shared" si="79"/>
        <v>-2.9917451473601914E-3</v>
      </c>
      <c r="AW72">
        <v>69</v>
      </c>
      <c r="AX72">
        <f>IF(Z72&gt;0, (R72*SUMPRODUCT(K72:$K$98, X72:$X$98)-K72*$AZ$3)/Z72, 0)</f>
        <v>-125636261102018.64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0.79474162100000001</v>
      </c>
      <c r="Q73" s="5">
        <f t="shared" si="91"/>
        <v>12.5</v>
      </c>
      <c r="R73">
        <f t="shared" si="62"/>
        <v>100000</v>
      </c>
      <c r="S73">
        <f t="shared" si="63"/>
        <v>-574496386283773.13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-14.673446858661565</v>
      </c>
      <c r="AC73">
        <f t="shared" si="64"/>
        <v>-13.101291838128644</v>
      </c>
      <c r="AE73">
        <f t="shared" si="65"/>
        <v>0</v>
      </c>
      <c r="AF73">
        <f t="shared" si="66"/>
        <v>0</v>
      </c>
      <c r="AG73">
        <f t="shared" si="67"/>
        <v>-2.8506036223475145E-13</v>
      </c>
      <c r="AH73">
        <f t="shared" si="68"/>
        <v>-9.2820327824310566E-9</v>
      </c>
      <c r="AI73">
        <f t="shared" si="69"/>
        <v>-9.2823178427932911E-9</v>
      </c>
      <c r="AJ73">
        <f t="shared" si="70"/>
        <v>-1.5721550205329216</v>
      </c>
      <c r="AK73">
        <f t="shared" si="92"/>
        <v>-1.0271412801063096</v>
      </c>
      <c r="AL73">
        <f t="shared" si="71"/>
        <v>-2.5992963099215487</v>
      </c>
      <c r="AN73">
        <f t="shared" si="72"/>
        <v>0</v>
      </c>
      <c r="AO73">
        <f t="shared" si="73"/>
        <v>0</v>
      </c>
      <c r="AP73">
        <f t="shared" si="74"/>
        <v>-2.6155895139592023E-16</v>
      </c>
      <c r="AQ73">
        <f t="shared" si="75"/>
        <v>-8.5167883123501223E-12</v>
      </c>
      <c r="AR73">
        <f t="shared" si="76"/>
        <v>-8.5170498713015178E-12</v>
      </c>
      <c r="AS73">
        <f t="shared" si="77"/>
        <v>-1.4425408547814301E-3</v>
      </c>
      <c r="AT73">
        <f t="shared" si="78"/>
        <v>-9.4246002514662382E-4</v>
      </c>
      <c r="AU73">
        <f t="shared" si="79"/>
        <v>-2.3850008884451035E-3</v>
      </c>
      <c r="AW73">
        <v>70</v>
      </c>
      <c r="AX73">
        <f>IF(Z73&gt;0, (R73*SUMPRODUCT(K73:$K$98, X73:$X$98)-K73*$AZ$3)/Z73, 0)</f>
        <v>-574496386283773.13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0.81243025300000005</v>
      </c>
      <c r="Q74" s="5">
        <f t="shared" si="91"/>
        <v>12.5</v>
      </c>
      <c r="R74">
        <f t="shared" si="62"/>
        <v>100000</v>
      </c>
      <c r="S74">
        <f t="shared" si="63"/>
        <v>-2888685773930895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-13.101291838128644</v>
      </c>
      <c r="AC74">
        <f t="shared" si="64"/>
        <v>-11.697581998336556</v>
      </c>
      <c r="AE74">
        <f t="shared" si="65"/>
        <v>0</v>
      </c>
      <c r="AF74">
        <f t="shared" si="66"/>
        <v>0</v>
      </c>
      <c r="AG74">
        <f t="shared" si="67"/>
        <v>-5.061809640175315E-14</v>
      </c>
      <c r="AH74">
        <f t="shared" si="68"/>
        <v>-1.8527332976852061E-9</v>
      </c>
      <c r="AI74">
        <f t="shared" si="69"/>
        <v>-1.8527839157816078E-9</v>
      </c>
      <c r="AJ74">
        <f t="shared" si="70"/>
        <v>-1.4037098397920875</v>
      </c>
      <c r="AK74">
        <f t="shared" si="92"/>
        <v>-0.91709042866900514</v>
      </c>
      <c r="AL74">
        <f t="shared" si="71"/>
        <v>-2.3208002703138764</v>
      </c>
      <c r="AN74">
        <f t="shared" si="72"/>
        <v>0</v>
      </c>
      <c r="AO74">
        <f t="shared" si="73"/>
        <v>0</v>
      </c>
      <c r="AP74">
        <f t="shared" si="74"/>
        <v>-4.1468711450856106E-17</v>
      </c>
      <c r="AQ74">
        <f t="shared" si="75"/>
        <v>-1.5178457504071585E-12</v>
      </c>
      <c r="AR74">
        <f t="shared" si="76"/>
        <v>-1.5178872191186092E-12</v>
      </c>
      <c r="AS74">
        <f t="shared" si="77"/>
        <v>-1.1499847375740001E-3</v>
      </c>
      <c r="AT74">
        <f t="shared" si="78"/>
        <v>-7.5132336188564615E-4</v>
      </c>
      <c r="AU74">
        <f t="shared" si="79"/>
        <v>-1.9013081009775332E-3</v>
      </c>
      <c r="AW74">
        <v>71</v>
      </c>
      <c r="AX74">
        <f>IF(Z74&gt;0, (R74*SUMPRODUCT(K74:$K$98, X74:$X$98)-K74*$AZ$3)/Z74, 0)</f>
        <v>-2888685773930895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0.830029028</v>
      </c>
      <c r="Q75" s="5">
        <f t="shared" si="91"/>
        <v>12.5</v>
      </c>
      <c r="R75">
        <f t="shared" si="62"/>
        <v>100000</v>
      </c>
      <c r="S75">
        <f t="shared" si="63"/>
        <v>-1.6122823375257978E+16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-11.697581998336556</v>
      </c>
      <c r="AC75">
        <f t="shared" si="64"/>
        <v>-10.444269641373248</v>
      </c>
      <c r="AE75">
        <f t="shared" si="65"/>
        <v>0</v>
      </c>
      <c r="AF75">
        <f t="shared" si="66"/>
        <v>0</v>
      </c>
      <c r="AG75">
        <f t="shared" si="67"/>
        <v>-8.0974260821781564E-15</v>
      </c>
      <c r="AH75">
        <f t="shared" si="68"/>
        <v>-3.3611591484445972E-10</v>
      </c>
      <c r="AI75">
        <f t="shared" si="69"/>
        <v>-3.3612401227054192E-10</v>
      </c>
      <c r="AJ75">
        <f t="shared" si="70"/>
        <v>-1.253312356963308</v>
      </c>
      <c r="AK75">
        <f t="shared" si="92"/>
        <v>-0.81883073988355903</v>
      </c>
      <c r="AL75">
        <f t="shared" si="71"/>
        <v>-2.0721430971829911</v>
      </c>
      <c r="AN75">
        <f t="shared" si="72"/>
        <v>0</v>
      </c>
      <c r="AO75">
        <f t="shared" si="73"/>
        <v>0</v>
      </c>
      <c r="AP75">
        <f t="shared" si="74"/>
        <v>-5.923026855697306E-18</v>
      </c>
      <c r="AQ75">
        <f t="shared" si="75"/>
        <v>-2.4585881612833258E-13</v>
      </c>
      <c r="AR75">
        <f t="shared" si="76"/>
        <v>-2.4586473915518829E-13</v>
      </c>
      <c r="AS75">
        <f t="shared" si="77"/>
        <v>-9.1676079207556201E-4</v>
      </c>
      <c r="AT75">
        <f t="shared" si="78"/>
        <v>-5.9895038415666622E-4</v>
      </c>
      <c r="AU75">
        <f t="shared" si="79"/>
        <v>-1.5157111764780929E-3</v>
      </c>
      <c r="AW75">
        <v>72</v>
      </c>
      <c r="AX75">
        <f>IF(Z75&gt;0, (R75*SUMPRODUCT(K75:$K$98, X75:$X$98)-K75*$AZ$3)/Z75, 0)</f>
        <v>-1.6122823375257978E+16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0.84762719500000006</v>
      </c>
      <c r="Q76" s="5">
        <f t="shared" si="91"/>
        <v>12.5</v>
      </c>
      <c r="R76">
        <f t="shared" si="62"/>
        <v>100000</v>
      </c>
      <c r="S76">
        <f t="shared" si="63"/>
        <v>-1.0111044741742315E+17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-10.444269641373248</v>
      </c>
      <c r="AC76">
        <f t="shared" si="64"/>
        <v>-9.32524075122633</v>
      </c>
      <c r="AE76">
        <f t="shared" si="65"/>
        <v>0</v>
      </c>
      <c r="AF76">
        <f t="shared" si="66"/>
        <v>0</v>
      </c>
      <c r="AG76">
        <f t="shared" si="67"/>
        <v>-1.1528532645998635E-15</v>
      </c>
      <c r="AH76">
        <f t="shared" si="68"/>
        <v>-5.4908788454052084E-11</v>
      </c>
      <c r="AI76">
        <f t="shared" si="69"/>
        <v>-5.4909941307316686E-11</v>
      </c>
      <c r="AJ76">
        <f t="shared" si="70"/>
        <v>-1.1190288901469181</v>
      </c>
      <c r="AK76">
        <f t="shared" si="92"/>
        <v>-0.73109887489612746</v>
      </c>
      <c r="AL76">
        <f t="shared" si="71"/>
        <v>-1.8501277650979553</v>
      </c>
      <c r="AN76">
        <f t="shared" si="72"/>
        <v>0</v>
      </c>
      <c r="AO76">
        <f t="shared" si="73"/>
        <v>0</v>
      </c>
      <c r="AP76">
        <f t="shared" si="74"/>
        <v>-7.5292673887138821E-19</v>
      </c>
      <c r="AQ76">
        <f t="shared" si="75"/>
        <v>-3.5860847425745552E-14</v>
      </c>
      <c r="AR76">
        <f t="shared" si="76"/>
        <v>-3.5861600352484428E-14</v>
      </c>
      <c r="AS76">
        <f t="shared" si="77"/>
        <v>-7.3083609062218522E-4</v>
      </c>
      <c r="AT76">
        <f t="shared" si="78"/>
        <v>-4.7747957920658645E-4</v>
      </c>
      <c r="AU76">
        <f t="shared" si="79"/>
        <v>-1.2083156698646331E-3</v>
      </c>
      <c r="AW76">
        <v>73</v>
      </c>
      <c r="AX76">
        <f>IF(Z76&gt;0, (R76*SUMPRODUCT(K76:$K$98, X76:$X$98)-K76*$AZ$3)/Z76, 0)</f>
        <v>-1.0111044741742315E+17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0.86522596900000004</v>
      </c>
      <c r="Q77" s="5">
        <f t="shared" si="91"/>
        <v>12.5</v>
      </c>
      <c r="R77">
        <f t="shared" si="62"/>
        <v>100000</v>
      </c>
      <c r="S77">
        <f t="shared" si="63"/>
        <v>-7.2352543610719872E+17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-9.32524075122633</v>
      </c>
      <c r="AC77">
        <f t="shared" si="64"/>
        <v>-8.3261078135949678</v>
      </c>
      <c r="AE77">
        <f t="shared" si="65"/>
        <v>0</v>
      </c>
      <c r="AF77">
        <f t="shared" si="66"/>
        <v>0</v>
      </c>
      <c r="AG77">
        <f t="shared" si="67"/>
        <v>-1.4384614897563459E-16</v>
      </c>
      <c r="AH77">
        <f t="shared" si="68"/>
        <v>-7.9798286638258433E-12</v>
      </c>
      <c r="AI77">
        <f t="shared" si="69"/>
        <v>-7.9799725099748189E-12</v>
      </c>
      <c r="AJ77">
        <f t="shared" si="70"/>
        <v>-0.99913293763136224</v>
      </c>
      <c r="AK77">
        <f t="shared" si="92"/>
        <v>-0.65276685258584322</v>
      </c>
      <c r="AL77">
        <f t="shared" si="71"/>
        <v>-1.6518997902251855</v>
      </c>
      <c r="AN77">
        <f t="shared" si="72"/>
        <v>0</v>
      </c>
      <c r="AO77">
        <f t="shared" si="73"/>
        <v>0</v>
      </c>
      <c r="AP77">
        <f t="shared" si="74"/>
        <v>-8.3880093086310274E-20</v>
      </c>
      <c r="AQ77">
        <f t="shared" si="75"/>
        <v>-4.6532269087571921E-15</v>
      </c>
      <c r="AR77">
        <f t="shared" si="76"/>
        <v>-4.6533107888502784E-15</v>
      </c>
      <c r="AS77">
        <f t="shared" si="77"/>
        <v>-5.8261805693743689E-4</v>
      </c>
      <c r="AT77">
        <f t="shared" si="78"/>
        <v>-3.8064379719913701E-4</v>
      </c>
      <c r="AU77">
        <f t="shared" si="79"/>
        <v>-9.6326185414122723E-4</v>
      </c>
      <c r="AW77">
        <v>74</v>
      </c>
      <c r="AX77">
        <f>IF(Z77&gt;0, (R77*SUMPRODUCT(K77:$K$98, X77:$X$98)-K77*$AZ$3)/Z77, 0)</f>
        <v>-7.2352543610719872E+17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0.88282474399999999</v>
      </c>
      <c r="Q78" s="5">
        <f t="shared" si="91"/>
        <v>12.5</v>
      </c>
      <c r="R78">
        <f t="shared" si="62"/>
        <v>100000</v>
      </c>
      <c r="S78">
        <f t="shared" si="63"/>
        <v>-6.0275559655965952E+18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-8.3261078135949678</v>
      </c>
      <c r="AC78">
        <f t="shared" si="64"/>
        <v>-7.4340248335669399</v>
      </c>
      <c r="AE78">
        <f t="shared" si="65"/>
        <v>0</v>
      </c>
      <c r="AF78">
        <f t="shared" si="66"/>
        <v>0</v>
      </c>
      <c r="AG78">
        <f t="shared" si="67"/>
        <v>-1.5416747841077771E-17</v>
      </c>
      <c r="AH78">
        <f t="shared" si="68"/>
        <v>-1.0159275171584038E-12</v>
      </c>
      <c r="AI78">
        <f t="shared" si="69"/>
        <v>-1.0159429339062449E-12</v>
      </c>
      <c r="AJ78">
        <f t="shared" si="70"/>
        <v>-0.89208298002802788</v>
      </c>
      <c r="AK78">
        <f t="shared" si="92"/>
        <v>-0.58282754695164785</v>
      </c>
      <c r="AL78">
        <f t="shared" si="71"/>
        <v>-1.4749105269806917</v>
      </c>
      <c r="AN78">
        <f t="shared" si="72"/>
        <v>0</v>
      </c>
      <c r="AO78">
        <f t="shared" si="73"/>
        <v>0</v>
      </c>
      <c r="AP78">
        <f t="shared" si="74"/>
        <v>-8.0266700444902962E-21</v>
      </c>
      <c r="AQ78">
        <f t="shared" si="75"/>
        <v>-5.2893872646870025E-16</v>
      </c>
      <c r="AR78">
        <f t="shared" si="76"/>
        <v>-5.2894675313874476E-16</v>
      </c>
      <c r="AS78">
        <f t="shared" si="77"/>
        <v>-4.6445954794121E-4</v>
      </c>
      <c r="AT78">
        <f t="shared" si="78"/>
        <v>-3.0344690465492537E-4</v>
      </c>
      <c r="AU78">
        <f t="shared" si="79"/>
        <v>-7.6790645259666431E-4</v>
      </c>
      <c r="AW78">
        <v>75</v>
      </c>
      <c r="AX78">
        <f>IF(Z78&gt;0, (R78*SUMPRODUCT(K78:$K$98, X78:$X$98)-K78*$AZ$3)/Z78, 0)</f>
        <v>-6.0275559655965952E+18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-7.4340248335669399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-1.2333398272862217E-13</v>
      </c>
      <c r="AI79">
        <f t="shared" si="69"/>
        <v>-1.2333398272862217E-13</v>
      </c>
      <c r="AJ79">
        <f t="shared" si="70"/>
        <v>-7.4340248335669399</v>
      </c>
      <c r="AK79">
        <f t="shared" si="92"/>
        <v>-0.52038173834968582</v>
      </c>
      <c r="AL79">
        <f t="shared" si="71"/>
        <v>-7.9544065719167492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-5.7333357460644961E-17</v>
      </c>
      <c r="AR79">
        <f t="shared" si="76"/>
        <v>-5.7333357460644961E-17</v>
      </c>
      <c r="AS79">
        <f t="shared" si="77"/>
        <v>-3.4558002078959264E-3</v>
      </c>
      <c r="AT79">
        <f t="shared" si="78"/>
        <v>-2.4190601455271487E-4</v>
      </c>
      <c r="AU79">
        <f t="shared" si="79"/>
        <v>-3.6977062224486986E-3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33235.456371469038</v>
      </c>
      <c r="AO81" s="6">
        <f t="shared" si="93"/>
        <v>-3323.545637146904</v>
      </c>
      <c r="AP81" s="6">
        <f t="shared" si="93"/>
        <v>-736.4091023357505</v>
      </c>
      <c r="AQ81" s="6">
        <f t="shared" si="93"/>
        <v>-14278.45989285205</v>
      </c>
      <c r="AR81" s="6">
        <f t="shared" si="93"/>
        <v>14897.041739134336</v>
      </c>
      <c r="AS81" s="6">
        <f t="shared" si="93"/>
        <v>-2420.5933208254223</v>
      </c>
      <c r="AT81" s="6">
        <f t="shared" si="93"/>
        <v>652.51759910966814</v>
      </c>
      <c r="AU81" s="6">
        <f t="shared" si="93"/>
        <v>13128.966017418581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57129.303869300995</v>
      </c>
      <c r="K3">
        <v>1</v>
      </c>
      <c r="L3" s="2">
        <v>0</v>
      </c>
      <c r="O3">
        <f>$C$3</f>
        <v>57129.303869300995</v>
      </c>
      <c r="P3" s="2">
        <f>O3*C5</f>
        <v>5712.9303869301002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57129.303869300995</v>
      </c>
      <c r="AF3">
        <f t="shared" ref="AF3:AF34" si="4">-$Z3*P3</f>
        <v>-5712.9303869301002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50791.416511670897</v>
      </c>
      <c r="AJ3">
        <f t="shared" ref="AJ3:AJ34" si="8">AB3-AC3</f>
        <v>0</v>
      </c>
      <c r="AL3">
        <f t="shared" ref="AL3:AL34" si="9">SUM(AI3:AK3)</f>
        <v>50791.416511670897</v>
      </c>
      <c r="AN3">
        <f t="shared" ref="AN3:AN34" si="10">AE3*$K3</f>
        <v>57129.303869300995</v>
      </c>
      <c r="AO3">
        <f t="shared" ref="AO3:AO34" si="11">AF3*$K3</f>
        <v>-5712.9303869301002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50791.416511670897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50791.416511670897</v>
      </c>
      <c r="AW3">
        <v>0</v>
      </c>
      <c r="AX3">
        <f>IF(Z3&gt;0, (R3*SUMPRODUCT(K3:$K$98, X3:$X$98)-K3*$AZ$3)/Z3, 0)</f>
        <v>0</v>
      </c>
      <c r="AZ3">
        <f>C6*ABS(SUMPRODUCT(X4:X69, K4:K69))/1</f>
        <v>29151.040996353135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100000</v>
      </c>
      <c r="S4">
        <f t="shared" si="1"/>
        <v>1998.9551483222197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1955.3688288439153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-1955.3688288439153</v>
      </c>
      <c r="AK4">
        <f>G4*SUM(AB4, AE4:AF4)</f>
        <v>0</v>
      </c>
      <c r="AL4">
        <f t="shared" si="9"/>
        <v>-3135.8239288439154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-1101.2735329788225</v>
      </c>
      <c r="AR4">
        <f t="shared" si="14"/>
        <v>-1101.2735329788225</v>
      </c>
      <c r="AS4">
        <f t="shared" si="15"/>
        <v>-1824.2082552886604</v>
      </c>
      <c r="AT4">
        <f t="shared" si="16"/>
        <v>0</v>
      </c>
      <c r="AU4">
        <f t="shared" si="17"/>
        <v>-2925.4817882674834</v>
      </c>
      <c r="AW4">
        <v>1</v>
      </c>
      <c r="AX4">
        <f>IF(Z4&gt;0, (R4*SUMPRODUCT(K4:$K$98, X4:$X$98)-K4*$AZ$3)/Z4, 0)</f>
        <v>1998.9551483222197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100000</v>
      </c>
      <c r="S5">
        <f t="shared" si="1"/>
        <v>3269.3306687754625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1955.3688288439153</v>
      </c>
      <c r="AC5">
        <f t="shared" si="2"/>
        <v>3122.4785838974822</v>
      </c>
      <c r="AE5">
        <f t="shared" si="3"/>
        <v>0</v>
      </c>
      <c r="AF5">
        <f t="shared" si="4"/>
        <v>0</v>
      </c>
      <c r="AG5">
        <f t="shared" si="5"/>
        <v>-11.93852389160063</v>
      </c>
      <c r="AH5">
        <f t="shared" si="6"/>
        <v>-1333.1583181949647</v>
      </c>
      <c r="AI5">
        <f t="shared" si="7"/>
        <v>-1345.0968420865654</v>
      </c>
      <c r="AJ5">
        <f t="shared" si="8"/>
        <v>-1167.1097550535669</v>
      </c>
      <c r="AK5">
        <f>G5*SUM(AB5, AE5:AF5)</f>
        <v>80.170121982600534</v>
      </c>
      <c r="AL5">
        <f t="shared" si="9"/>
        <v>-2432.0364751575321</v>
      </c>
      <c r="AN5">
        <f t="shared" si="10"/>
        <v>0</v>
      </c>
      <c r="AO5">
        <f t="shared" si="11"/>
        <v>0</v>
      </c>
      <c r="AP5">
        <f t="shared" si="12"/>
        <v>-10.208727498880561</v>
      </c>
      <c r="AQ5">
        <f t="shared" si="13"/>
        <v>-1139.9943667150956</v>
      </c>
      <c r="AR5">
        <f t="shared" si="14"/>
        <v>-1150.2030942139761</v>
      </c>
      <c r="AS5">
        <f t="shared" si="15"/>
        <v>-998.00490904991341</v>
      </c>
      <c r="AT5">
        <f t="shared" si="16"/>
        <v>68.554114085091754</v>
      </c>
      <c r="AU5">
        <f t="shared" si="17"/>
        <v>-2079.6538891787982</v>
      </c>
      <c r="AW5">
        <v>2</v>
      </c>
      <c r="AX5">
        <f>IF(Z5&gt;0, (R5*SUMPRODUCT(K5:$K$98, X5:$X$98)-K5*$AZ$3)/Z5, 0)</f>
        <v>3269.3306687754625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100000</v>
      </c>
      <c r="S6">
        <f t="shared" si="1"/>
        <v>4751.6664488087554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3122.4785838974822</v>
      </c>
      <c r="AC6">
        <f t="shared" si="2"/>
        <v>4422.3677024536883</v>
      </c>
      <c r="AE6">
        <f t="shared" si="3"/>
        <v>0</v>
      </c>
      <c r="AF6">
        <f t="shared" si="4"/>
        <v>0</v>
      </c>
      <c r="AG6">
        <f t="shared" si="5"/>
        <v>-11.633728266959841</v>
      </c>
      <c r="AH6">
        <f t="shared" si="6"/>
        <v>-1483.2830857982672</v>
      </c>
      <c r="AI6">
        <f t="shared" si="7"/>
        <v>-1494.9168140652271</v>
      </c>
      <c r="AJ6">
        <f t="shared" si="8"/>
        <v>-1299.8891185562061</v>
      </c>
      <c r="AK6">
        <f>G6*SUM(AB6, AE6:AF6)</f>
        <v>182.66499715800271</v>
      </c>
      <c r="AL6">
        <f t="shared" si="9"/>
        <v>-2612.1409354634307</v>
      </c>
      <c r="AN6">
        <f t="shared" si="10"/>
        <v>0</v>
      </c>
      <c r="AO6">
        <f t="shared" si="11"/>
        <v>0</v>
      </c>
      <c r="AP6">
        <f t="shared" si="12"/>
        <v>-8.9743746653123786</v>
      </c>
      <c r="AQ6">
        <f t="shared" si="13"/>
        <v>-1144.2194489344854</v>
      </c>
      <c r="AR6">
        <f t="shared" si="14"/>
        <v>-1153.193823599798</v>
      </c>
      <c r="AS6">
        <f t="shared" si="15"/>
        <v>-1002.7475032588643</v>
      </c>
      <c r="AT6">
        <f t="shared" si="16"/>
        <v>140.90961084159179</v>
      </c>
      <c r="AU6">
        <f t="shared" si="17"/>
        <v>-2015.0317160170705</v>
      </c>
      <c r="AW6">
        <v>3</v>
      </c>
      <c r="AX6">
        <f>IF(Z6&gt;0, (R6*SUMPRODUCT(K6:$K$98, X6:$X$98)-K6*$AZ$3)/Z6, 0)</f>
        <v>4751.6664488087554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12.5</v>
      </c>
      <c r="R7">
        <f t="shared" si="0"/>
        <v>100000</v>
      </c>
      <c r="S7">
        <f t="shared" si="1"/>
        <v>5862.3878564698107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4422.3677024536883</v>
      </c>
      <c r="AC7">
        <f t="shared" si="2"/>
        <v>5305.7179692555001</v>
      </c>
      <c r="AE7">
        <f t="shared" si="3"/>
        <v>0</v>
      </c>
      <c r="AF7">
        <f t="shared" si="4"/>
        <v>0</v>
      </c>
      <c r="AG7">
        <f t="shared" si="5"/>
        <v>-11.313047897794833</v>
      </c>
      <c r="AH7">
        <f t="shared" si="6"/>
        <v>-1634.7446919632698</v>
      </c>
      <c r="AI7">
        <f t="shared" si="7"/>
        <v>-1646.0577398610646</v>
      </c>
      <c r="AJ7">
        <f t="shared" si="8"/>
        <v>-883.35026680181181</v>
      </c>
      <c r="AK7">
        <f>G7*SUM(AB7, AE7:AF7)</f>
        <v>217.13825419047609</v>
      </c>
      <c r="AL7">
        <f t="shared" si="9"/>
        <v>-2312.2697524724008</v>
      </c>
      <c r="AN7">
        <f t="shared" si="10"/>
        <v>0</v>
      </c>
      <c r="AO7">
        <f t="shared" si="11"/>
        <v>0</v>
      </c>
      <c r="AP7">
        <f t="shared" si="12"/>
        <v>-7.9401315733627031</v>
      </c>
      <c r="AQ7">
        <f t="shared" si="13"/>
        <v>-1147.3555190705729</v>
      </c>
      <c r="AR7">
        <f t="shared" si="14"/>
        <v>-1155.2956506439357</v>
      </c>
      <c r="AS7">
        <f t="shared" si="15"/>
        <v>-619.98476512581578</v>
      </c>
      <c r="AT7">
        <f t="shared" si="16"/>
        <v>152.39980626429792</v>
      </c>
      <c r="AU7">
        <f t="shared" si="17"/>
        <v>-1622.8806095054538</v>
      </c>
      <c r="AW7">
        <v>4</v>
      </c>
      <c r="AX7">
        <f>IF(Z7&gt;0, (R7*SUMPRODUCT(K7:$K$98, X7:$X$98)-K7*$AZ$3)/Z7, 0)</f>
        <v>5862.3878564698107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100000</v>
      </c>
      <c r="S8">
        <f t="shared" si="1"/>
        <v>6286.6040169554817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5305.7179692555001</v>
      </c>
      <c r="AC8">
        <f t="shared" si="2"/>
        <v>5520.0597188070278</v>
      </c>
      <c r="AE8">
        <f t="shared" si="3"/>
        <v>0</v>
      </c>
      <c r="AF8">
        <f t="shared" si="4"/>
        <v>0</v>
      </c>
      <c r="AG8">
        <f t="shared" si="5"/>
        <v>-10.975837876695785</v>
      </c>
      <c r="AH8">
        <f t="shared" si="6"/>
        <v>-1792.6363369688011</v>
      </c>
      <c r="AI8">
        <f t="shared" si="7"/>
        <v>-1803.6121748454968</v>
      </c>
      <c r="AJ8">
        <f t="shared" si="8"/>
        <v>-214.34174955152776</v>
      </c>
      <c r="AK8">
        <f t="shared" ref="AK8:AK39" si="30">G8*SUM(AB8:AB8, AE8:AF8)</f>
        <v>113.01179274514215</v>
      </c>
      <c r="AL8">
        <f t="shared" si="9"/>
        <v>-1904.9421316518824</v>
      </c>
      <c r="AN8">
        <f t="shared" si="10"/>
        <v>0</v>
      </c>
      <c r="AO8">
        <f t="shared" si="11"/>
        <v>0</v>
      </c>
      <c r="AP8">
        <f t="shared" si="12"/>
        <v>-7.1907576459928988</v>
      </c>
      <c r="AQ8">
        <f t="shared" si="13"/>
        <v>-1174.4354819518978</v>
      </c>
      <c r="AR8">
        <f t="shared" si="14"/>
        <v>-1181.6262395978908</v>
      </c>
      <c r="AS8">
        <f t="shared" si="15"/>
        <v>-140.42477592673197</v>
      </c>
      <c r="AT8">
        <f t="shared" si="16"/>
        <v>74.039032090198532</v>
      </c>
      <c r="AU8">
        <f t="shared" si="17"/>
        <v>-1248.0119834344241</v>
      </c>
      <c r="AW8">
        <v>5</v>
      </c>
      <c r="AX8">
        <f>IF(Z8&gt;0, (R8*SUMPRODUCT(K8:$K$98, X8:$X$98)-K8*$AZ$3)/Z8, 0)</f>
        <v>6286.6040169554817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100000</v>
      </c>
      <c r="S9">
        <f t="shared" si="1"/>
        <v>6305.4079074246056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5520.0597188070278</v>
      </c>
      <c r="AC9">
        <f t="shared" si="2"/>
        <v>5356.6915132169561</v>
      </c>
      <c r="AE9">
        <f t="shared" si="3"/>
        <v>0</v>
      </c>
      <c r="AF9">
        <f t="shared" si="4"/>
        <v>0</v>
      </c>
      <c r="AG9">
        <f t="shared" si="5"/>
        <v>-10.619240642047641</v>
      </c>
      <c r="AH9">
        <f t="shared" si="6"/>
        <v>-1974.7108470494809</v>
      </c>
      <c r="AI9">
        <f t="shared" si="7"/>
        <v>-1985.3300876915284</v>
      </c>
      <c r="AJ9">
        <f t="shared" si="8"/>
        <v>163.36820559007174</v>
      </c>
      <c r="AK9">
        <f t="shared" si="30"/>
        <v>32.568352340961461</v>
      </c>
      <c r="AL9">
        <f t="shared" si="9"/>
        <v>-1789.3935297604953</v>
      </c>
      <c r="AN9">
        <f t="shared" si="10"/>
        <v>0</v>
      </c>
      <c r="AO9">
        <f t="shared" si="11"/>
        <v>0</v>
      </c>
      <c r="AP9">
        <f t="shared" si="12"/>
        <v>-6.588819963593834</v>
      </c>
      <c r="AQ9">
        <f t="shared" si="13"/>
        <v>-1225.2301920578832</v>
      </c>
      <c r="AR9">
        <f t="shared" si="14"/>
        <v>-1231.819012021477</v>
      </c>
      <c r="AS9">
        <f t="shared" si="15"/>
        <v>101.36352783515134</v>
      </c>
      <c r="AT9">
        <f t="shared" si="16"/>
        <v>20.207378033775058</v>
      </c>
      <c r="AU9">
        <f t="shared" si="17"/>
        <v>-1110.2481061525505</v>
      </c>
      <c r="AW9">
        <v>6</v>
      </c>
      <c r="AX9">
        <f>IF(Z9&gt;0, (R9*SUMPRODUCT(K9:$K$98, X9:$X$98)-K9*$AZ$3)/Z9, 0)</f>
        <v>6305.4079074246056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100000</v>
      </c>
      <c r="S10">
        <f t="shared" si="1"/>
        <v>6174.1243758416294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5356.6915132169561</v>
      </c>
      <c r="AC10">
        <f t="shared" si="2"/>
        <v>5059.751377436045</v>
      </c>
      <c r="AE10">
        <f t="shared" si="3"/>
        <v>0</v>
      </c>
      <c r="AF10">
        <f t="shared" si="4"/>
        <v>0</v>
      </c>
      <c r="AG10">
        <f t="shared" si="5"/>
        <v>-10.243864290364094</v>
      </c>
      <c r="AH10">
        <f t="shared" si="6"/>
        <v>-2153.4715621045843</v>
      </c>
      <c r="AI10">
        <f t="shared" si="7"/>
        <v>-2163.7154263949483</v>
      </c>
      <c r="AJ10">
        <f t="shared" si="8"/>
        <v>296.94013578091108</v>
      </c>
      <c r="AK10">
        <f t="shared" si="30"/>
        <v>21.962435204189521</v>
      </c>
      <c r="AL10">
        <f t="shared" si="9"/>
        <v>-1844.8128554098478</v>
      </c>
      <c r="AN10">
        <f t="shared" si="10"/>
        <v>0</v>
      </c>
      <c r="AO10">
        <f t="shared" si="11"/>
        <v>0</v>
      </c>
      <c r="AP10">
        <f t="shared" si="12"/>
        <v>-6.0297066154508547</v>
      </c>
      <c r="AQ10">
        <f t="shared" si="13"/>
        <v>-1267.5686983106045</v>
      </c>
      <c r="AR10">
        <f t="shared" si="14"/>
        <v>-1273.5984049260553</v>
      </c>
      <c r="AS10">
        <f t="shared" si="15"/>
        <v>174.78383648592799</v>
      </c>
      <c r="AT10">
        <f t="shared" si="16"/>
        <v>12.927449748302502</v>
      </c>
      <c r="AU10">
        <f t="shared" si="17"/>
        <v>-1085.8871186918248</v>
      </c>
      <c r="AW10">
        <v>7</v>
      </c>
      <c r="AX10">
        <f>IF(Z10&gt;0, (R10*SUMPRODUCT(K10:$K$98, X10:$X$98)-K10*$AZ$3)/Z10, 0)</f>
        <v>6174.1243758416294</v>
      </c>
    </row>
    <row r="11" spans="1:52" x14ac:dyDescent="0.25">
      <c r="A11" t="s">
        <v>33</v>
      </c>
      <c r="C11" s="25">
        <f>AU71</f>
        <v>20295.428772325304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100000</v>
      </c>
      <c r="S11">
        <f t="shared" si="1"/>
        <v>5895.0779507034185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5059.751377436045</v>
      </c>
      <c r="AC11">
        <f t="shared" si="2"/>
        <v>4646.5347586063544</v>
      </c>
      <c r="AE11">
        <f t="shared" si="3"/>
        <v>0</v>
      </c>
      <c r="AF11">
        <f t="shared" si="4"/>
        <v>0</v>
      </c>
      <c r="AG11">
        <f t="shared" si="5"/>
        <v>-9.8525727680409965</v>
      </c>
      <c r="AH11">
        <f t="shared" si="6"/>
        <v>-2310.8230353556519</v>
      </c>
      <c r="AI11">
        <f t="shared" si="7"/>
        <v>-2320.6756081236927</v>
      </c>
      <c r="AJ11">
        <f t="shared" si="8"/>
        <v>413.21661882969056</v>
      </c>
      <c r="AK11">
        <f t="shared" si="30"/>
        <v>12.143403305846507</v>
      </c>
      <c r="AL11">
        <f t="shared" si="9"/>
        <v>-1895.3155859881556</v>
      </c>
      <c r="AN11">
        <f t="shared" si="10"/>
        <v>0</v>
      </c>
      <c r="AO11">
        <f t="shared" si="11"/>
        <v>0</v>
      </c>
      <c r="AP11">
        <f t="shared" si="12"/>
        <v>-5.5106290427694713</v>
      </c>
      <c r="AQ11">
        <f t="shared" si="13"/>
        <v>-1292.463281533672</v>
      </c>
      <c r="AR11">
        <f t="shared" si="14"/>
        <v>-1297.9739105764413</v>
      </c>
      <c r="AS11">
        <f t="shared" si="15"/>
        <v>231.11562373475894</v>
      </c>
      <c r="AT11">
        <f t="shared" si="16"/>
        <v>6.7919103477543707</v>
      </c>
      <c r="AU11">
        <f t="shared" si="17"/>
        <v>-1060.0663764939281</v>
      </c>
      <c r="AW11">
        <v>8</v>
      </c>
      <c r="AX11">
        <f>IF(Z11&gt;0, (R11*SUMPRODUCT(K11:$K$98, X11:$X$98)-K11*$AZ$3)/Z11, 0)</f>
        <v>5895.0779507034185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100000</v>
      </c>
      <c r="S12">
        <f t="shared" si="1"/>
        <v>5511.1919023111441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4646.5347586063544</v>
      </c>
      <c r="AC12">
        <f t="shared" si="2"/>
        <v>4164.4122891805873</v>
      </c>
      <c r="AE12">
        <f t="shared" si="3"/>
        <v>0</v>
      </c>
      <c r="AF12">
        <f t="shared" si="4"/>
        <v>0</v>
      </c>
      <c r="AG12">
        <f t="shared" si="5"/>
        <v>-9.4453531173406926</v>
      </c>
      <c r="AH12">
        <f t="shared" si="6"/>
        <v>-2469.5513841591651</v>
      </c>
      <c r="AI12">
        <f t="shared" si="7"/>
        <v>-2478.9967372765059</v>
      </c>
      <c r="AJ12">
        <f t="shared" si="8"/>
        <v>482.12246942576712</v>
      </c>
      <c r="AK12">
        <f t="shared" si="30"/>
        <v>10.687029944794615</v>
      </c>
      <c r="AL12">
        <f t="shared" si="9"/>
        <v>-1986.1872379059441</v>
      </c>
      <c r="AN12">
        <f t="shared" si="10"/>
        <v>0</v>
      </c>
      <c r="AO12">
        <f t="shared" si="11"/>
        <v>0</v>
      </c>
      <c r="AP12">
        <f t="shared" si="12"/>
        <v>-5.020305592609926</v>
      </c>
      <c r="AQ12">
        <f t="shared" si="13"/>
        <v>-1312.592813747807</v>
      </c>
      <c r="AR12">
        <f t="shared" si="14"/>
        <v>-1317.6131193404171</v>
      </c>
      <c r="AS12">
        <f t="shared" si="15"/>
        <v>256.25321780055828</v>
      </c>
      <c r="AT12">
        <f t="shared" si="16"/>
        <v>5.6802700262992118</v>
      </c>
      <c r="AU12">
        <f t="shared" si="17"/>
        <v>-1055.6796315135596</v>
      </c>
      <c r="AW12">
        <v>9</v>
      </c>
      <c r="AX12">
        <f>IF(Z12&gt;0, (R12*SUMPRODUCT(K12:$K$98, X12:$X$98)-K12*$AZ$3)/Z12, 0)</f>
        <v>5511.1919023111441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12.5</v>
      </c>
      <c r="R13">
        <f t="shared" si="0"/>
        <v>100000</v>
      </c>
      <c r="S13">
        <f t="shared" si="1"/>
        <v>5011.4905737187682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4164.4122891805873</v>
      </c>
      <c r="AC13">
        <f t="shared" si="2"/>
        <v>3617.6869522884967</v>
      </c>
      <c r="AE13">
        <f t="shared" si="3"/>
        <v>0</v>
      </c>
      <c r="AF13">
        <f t="shared" si="4"/>
        <v>0</v>
      </c>
      <c r="AG13">
        <f t="shared" si="5"/>
        <v>-9.0234803874029801</v>
      </c>
      <c r="AH13">
        <f t="shared" si="6"/>
        <v>-2619.3535901144464</v>
      </c>
      <c r="AI13">
        <f t="shared" si="7"/>
        <v>-2628.3770705018496</v>
      </c>
      <c r="AJ13">
        <f t="shared" si="8"/>
        <v>546.72533689209058</v>
      </c>
      <c r="AK13">
        <f t="shared" si="30"/>
        <v>8.328824578361175</v>
      </c>
      <c r="AL13">
        <f t="shared" si="9"/>
        <v>-2073.322909031398</v>
      </c>
      <c r="AN13">
        <f t="shared" si="10"/>
        <v>0</v>
      </c>
      <c r="AO13">
        <f t="shared" si="11"/>
        <v>0</v>
      </c>
      <c r="AP13">
        <f t="shared" si="12"/>
        <v>-4.5590073686733383</v>
      </c>
      <c r="AQ13">
        <f t="shared" si="13"/>
        <v>-1323.3976033420088</v>
      </c>
      <c r="AR13">
        <f t="shared" si="14"/>
        <v>-1327.9566107106823</v>
      </c>
      <c r="AS13">
        <f t="shared" si="15"/>
        <v>276.22654813004146</v>
      </c>
      <c r="AT13">
        <f t="shared" si="16"/>
        <v>4.2080406888394171</v>
      </c>
      <c r="AU13">
        <f t="shared" si="17"/>
        <v>-1047.5220218918014</v>
      </c>
      <c r="AW13">
        <v>10</v>
      </c>
      <c r="AX13">
        <f>IF(Z13&gt;0, (R13*SUMPRODUCT(K13:$K$98, X13:$X$98)-K13*$AZ$3)/Z13, 0)</f>
        <v>5011.4905737187682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100000</v>
      </c>
      <c r="S14">
        <f t="shared" si="1"/>
        <v>4395.6702230555302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3617.6869522884967</v>
      </c>
      <c r="AC14">
        <f t="shared" si="2"/>
        <v>3019.638115550375</v>
      </c>
      <c r="AE14">
        <f t="shared" si="3"/>
        <v>0</v>
      </c>
      <c r="AF14">
        <f t="shared" si="4"/>
        <v>0</v>
      </c>
      <c r="AG14">
        <f t="shared" si="5"/>
        <v>-8.5869672948627045</v>
      </c>
      <c r="AH14">
        <f t="shared" si="6"/>
        <v>-2770.2263093299603</v>
      </c>
      <c r="AI14">
        <f t="shared" si="7"/>
        <v>-2778.8132766248232</v>
      </c>
      <c r="AJ14">
        <f t="shared" si="8"/>
        <v>598.04883673812174</v>
      </c>
      <c r="AK14">
        <f t="shared" si="30"/>
        <v>6.5118365141192935</v>
      </c>
      <c r="AL14">
        <f t="shared" si="9"/>
        <v>-2174.2526033725821</v>
      </c>
      <c r="AN14">
        <f t="shared" si="10"/>
        <v>0</v>
      </c>
      <c r="AO14">
        <f t="shared" si="11"/>
        <v>0</v>
      </c>
      <c r="AP14">
        <f t="shared" si="12"/>
        <v>-4.1247996397974385</v>
      </c>
      <c r="AQ14">
        <f t="shared" si="13"/>
        <v>-1330.6943057437491</v>
      </c>
      <c r="AR14">
        <f t="shared" si="14"/>
        <v>-1334.8191053835467</v>
      </c>
      <c r="AS14">
        <f t="shared" si="15"/>
        <v>287.27623404767178</v>
      </c>
      <c r="AT14">
        <f t="shared" si="16"/>
        <v>3.1279985104786086</v>
      </c>
      <c r="AU14">
        <f t="shared" si="17"/>
        <v>-1044.4148728253963</v>
      </c>
      <c r="AW14">
        <v>11</v>
      </c>
      <c r="AX14">
        <f>IF(Z14&gt;0, (R14*SUMPRODUCT(K14:$K$98, X14:$X$98)-K14*$AZ$3)/Z14, 0)</f>
        <v>4395.6702230555302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100000</v>
      </c>
      <c r="S15">
        <f t="shared" si="1"/>
        <v>3699.5605538116065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3019.638115550375</v>
      </c>
      <c r="AC15">
        <f t="shared" si="2"/>
        <v>2407.6188615767132</v>
      </c>
      <c r="AE15">
        <f t="shared" si="3"/>
        <v>0</v>
      </c>
      <c r="AF15">
        <f t="shared" si="4"/>
        <v>0</v>
      </c>
      <c r="AG15">
        <f t="shared" si="5"/>
        <v>-8.1348136709648404</v>
      </c>
      <c r="AH15">
        <f t="shared" si="6"/>
        <v>-2930.2716075938979</v>
      </c>
      <c r="AI15">
        <f t="shared" si="7"/>
        <v>-2938.4064212648627</v>
      </c>
      <c r="AJ15">
        <f t="shared" si="8"/>
        <v>612.01925397366176</v>
      </c>
      <c r="AK15">
        <f t="shared" si="30"/>
        <v>12.380516273756539</v>
      </c>
      <c r="AL15">
        <f t="shared" si="9"/>
        <v>-2314.0066510174443</v>
      </c>
      <c r="AN15">
        <f t="shared" si="10"/>
        <v>0</v>
      </c>
      <c r="AO15">
        <f t="shared" si="11"/>
        <v>0</v>
      </c>
      <c r="AP15">
        <f t="shared" si="12"/>
        <v>-3.7070534285636958</v>
      </c>
      <c r="AQ15">
        <f t="shared" si="13"/>
        <v>-1335.3315575408171</v>
      </c>
      <c r="AR15">
        <f t="shared" si="14"/>
        <v>-1339.0386109693807</v>
      </c>
      <c r="AS15">
        <f t="shared" si="15"/>
        <v>278.89859135777419</v>
      </c>
      <c r="AT15">
        <f t="shared" si="16"/>
        <v>5.641829936907989</v>
      </c>
      <c r="AU15">
        <f t="shared" si="17"/>
        <v>-1054.4981896746986</v>
      </c>
      <c r="AW15">
        <v>12</v>
      </c>
      <c r="AX15">
        <f>IF(Z15&gt;0, (R15*SUMPRODUCT(K15:$K$98, X15:$X$98)-K15*$AZ$3)/Z15, 0)</f>
        <v>3699.5605538116065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100000</v>
      </c>
      <c r="S16">
        <f t="shared" si="1"/>
        <v>2917.2415510543797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2407.6188615767132</v>
      </c>
      <c r="AC16">
        <f t="shared" si="2"/>
        <v>1789.842542368373</v>
      </c>
      <c r="AE16">
        <f t="shared" si="3"/>
        <v>0</v>
      </c>
      <c r="AF16">
        <f t="shared" si="4"/>
        <v>0</v>
      </c>
      <c r="AG16">
        <f t="shared" si="5"/>
        <v>-7.6692421207007584</v>
      </c>
      <c r="AH16">
        <f t="shared" si="6"/>
        <v>-3073.7873084354696</v>
      </c>
      <c r="AI16">
        <f t="shared" si="7"/>
        <v>-3081.4565505561704</v>
      </c>
      <c r="AJ16">
        <f t="shared" si="8"/>
        <v>617.77631920834028</v>
      </c>
      <c r="AK16">
        <f t="shared" si="30"/>
        <v>17.094093917194666</v>
      </c>
      <c r="AL16">
        <f t="shared" si="9"/>
        <v>-2446.5861374306355</v>
      </c>
      <c r="AN16">
        <f t="shared" si="10"/>
        <v>0</v>
      </c>
      <c r="AO16">
        <f t="shared" si="11"/>
        <v>0</v>
      </c>
      <c r="AP16">
        <f t="shared" si="12"/>
        <v>-3.3061123781400372</v>
      </c>
      <c r="AQ16">
        <f t="shared" si="13"/>
        <v>-1325.0704708824214</v>
      </c>
      <c r="AR16">
        <f t="shared" si="14"/>
        <v>-1328.3765832605613</v>
      </c>
      <c r="AS16">
        <f t="shared" si="15"/>
        <v>266.31548511730409</v>
      </c>
      <c r="AT16">
        <f t="shared" si="16"/>
        <v>7.369045676649165</v>
      </c>
      <c r="AU16">
        <f t="shared" si="17"/>
        <v>-1054.6920524666082</v>
      </c>
      <c r="AW16">
        <v>13</v>
      </c>
      <c r="AX16">
        <f>IF(Z16&gt;0, (R16*SUMPRODUCT(K16:$K$98, X16:$X$98)-K16*$AZ$3)/Z16, 0)</f>
        <v>2917.2415510543797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100000</v>
      </c>
      <c r="S17">
        <f t="shared" si="1"/>
        <v>2117.3946465700415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1789.842542368373</v>
      </c>
      <c r="AC17">
        <f t="shared" si="2"/>
        <v>1218.4398073397369</v>
      </c>
      <c r="AE17">
        <f t="shared" si="3"/>
        <v>0</v>
      </c>
      <c r="AF17">
        <f t="shared" si="4"/>
        <v>0</v>
      </c>
      <c r="AG17">
        <f t="shared" si="5"/>
        <v>-7.193036790009141</v>
      </c>
      <c r="AH17">
        <f t="shared" si="6"/>
        <v>-3196.1032758768811</v>
      </c>
      <c r="AI17">
        <f t="shared" si="7"/>
        <v>-3203.2963126668901</v>
      </c>
      <c r="AJ17">
        <f t="shared" si="8"/>
        <v>571.40273502863602</v>
      </c>
      <c r="AK17">
        <f t="shared" si="30"/>
        <v>24.699827084683548</v>
      </c>
      <c r="AL17">
        <f t="shared" si="9"/>
        <v>-2607.1937505535707</v>
      </c>
      <c r="AN17">
        <f t="shared" si="10"/>
        <v>0</v>
      </c>
      <c r="AO17">
        <f t="shared" si="11"/>
        <v>0</v>
      </c>
      <c r="AP17">
        <f t="shared" si="12"/>
        <v>-2.9148583746735035</v>
      </c>
      <c r="AQ17">
        <f t="shared" si="13"/>
        <v>-1295.16762835844</v>
      </c>
      <c r="AR17">
        <f t="shared" si="14"/>
        <v>-1298.0824867331135</v>
      </c>
      <c r="AS17">
        <f t="shared" si="15"/>
        <v>231.55144289307157</v>
      </c>
      <c r="AT17">
        <f t="shared" si="16"/>
        <v>10.009193603844444</v>
      </c>
      <c r="AU17">
        <f t="shared" si="17"/>
        <v>-1056.5218502361975</v>
      </c>
      <c r="AW17">
        <v>14</v>
      </c>
      <c r="AX17">
        <f>IF(Z17&gt;0, (R17*SUMPRODUCT(K17:$K$98, X17:$X$98)-K17*$AZ$3)/Z17, 0)</f>
        <v>2117.3946465700415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100000</v>
      </c>
      <c r="S18">
        <f t="shared" si="1"/>
        <v>1328.02725389239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1218.4398073397369</v>
      </c>
      <c r="AC18">
        <f t="shared" si="2"/>
        <v>712.5675619601916</v>
      </c>
      <c r="AE18">
        <f t="shared" si="3"/>
        <v>0</v>
      </c>
      <c r="AF18">
        <f t="shared" si="4"/>
        <v>0</v>
      </c>
      <c r="AG18">
        <f t="shared" si="5"/>
        <v>-6.7070118466289674</v>
      </c>
      <c r="AH18">
        <f t="shared" si="6"/>
        <v>-3312.7566038406635</v>
      </c>
      <c r="AI18">
        <f t="shared" si="7"/>
        <v>-3319.4636156872925</v>
      </c>
      <c r="AJ18">
        <f t="shared" si="8"/>
        <v>505.87224537954535</v>
      </c>
      <c r="AK18">
        <f t="shared" si="30"/>
        <v>26.318299838538319</v>
      </c>
      <c r="AL18">
        <f t="shared" si="9"/>
        <v>-2787.273070469209</v>
      </c>
      <c r="AN18">
        <f t="shared" si="10"/>
        <v>0</v>
      </c>
      <c r="AO18">
        <f t="shared" si="11"/>
        <v>0</v>
      </c>
      <c r="AP18">
        <f t="shared" si="12"/>
        <v>-2.5363053938628428</v>
      </c>
      <c r="AQ18">
        <f t="shared" si="13"/>
        <v>-1252.7430448924681</v>
      </c>
      <c r="AR18">
        <f t="shared" si="14"/>
        <v>-1255.279350286331</v>
      </c>
      <c r="AS18">
        <f t="shared" si="15"/>
        <v>191.29927513196873</v>
      </c>
      <c r="AT18">
        <f t="shared" si="16"/>
        <v>9.9524568264083779</v>
      </c>
      <c r="AU18">
        <f t="shared" si="17"/>
        <v>-1054.0276183279539</v>
      </c>
      <c r="AW18">
        <v>15</v>
      </c>
      <c r="AX18">
        <f>IF(Z18&gt;0, (R18*SUMPRODUCT(K18:$K$98, X18:$X$98)-K18*$AZ$3)/Z18, 0)</f>
        <v>1328.02725389239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100000</v>
      </c>
      <c r="S19">
        <f t="shared" si="1"/>
        <v>408.65297889166823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712.5675619601916</v>
      </c>
      <c r="AC19">
        <f t="shared" si="2"/>
        <v>203.09781554030087</v>
      </c>
      <c r="AE19">
        <f t="shared" si="3"/>
        <v>0</v>
      </c>
      <c r="AF19">
        <f t="shared" si="4"/>
        <v>0</v>
      </c>
      <c r="AG19">
        <f t="shared" si="5"/>
        <v>-6.2124169537175042</v>
      </c>
      <c r="AH19">
        <f t="shared" si="6"/>
        <v>-3420.1981955613815</v>
      </c>
      <c r="AI19">
        <f t="shared" si="7"/>
        <v>-3426.4106125150988</v>
      </c>
      <c r="AJ19">
        <f t="shared" si="8"/>
        <v>509.46974641989073</v>
      </c>
      <c r="AK19">
        <f t="shared" si="30"/>
        <v>15.890256631712273</v>
      </c>
      <c r="AL19">
        <f t="shared" si="9"/>
        <v>-2901.0506094634957</v>
      </c>
      <c r="AN19">
        <f t="shared" si="10"/>
        <v>0</v>
      </c>
      <c r="AO19">
        <f t="shared" si="11"/>
        <v>0</v>
      </c>
      <c r="AP19">
        <f t="shared" si="12"/>
        <v>-2.1908707747160698</v>
      </c>
      <c r="AQ19">
        <f t="shared" si="13"/>
        <v>-1206.1669920445595</v>
      </c>
      <c r="AR19">
        <f t="shared" si="14"/>
        <v>-1208.3578628192756</v>
      </c>
      <c r="AS19">
        <f t="shared" si="15"/>
        <v>179.66958533995745</v>
      </c>
      <c r="AT19">
        <f t="shared" si="16"/>
        <v>5.6038574224037339</v>
      </c>
      <c r="AU19">
        <f t="shared" si="17"/>
        <v>-1023.0844200569143</v>
      </c>
      <c r="AW19">
        <v>16</v>
      </c>
      <c r="AX19">
        <f>IF(Z19&gt;0, (R19*SUMPRODUCT(K19:$K$98, X19:$X$98)-K19*$AZ$3)/Z19, 0)</f>
        <v>408.65297889166823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100000</v>
      </c>
      <c r="S20">
        <f t="shared" si="1"/>
        <v>-1036.6918314490704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203.09781554030087</v>
      </c>
      <c r="AC20">
        <f t="shared" si="2"/>
        <v>-473.59369111391783</v>
      </c>
      <c r="AE20">
        <f t="shared" si="3"/>
        <v>0</v>
      </c>
      <c r="AF20">
        <f t="shared" si="4"/>
        <v>0</v>
      </c>
      <c r="AG20">
        <f t="shared" si="5"/>
        <v>-5.710396242487227</v>
      </c>
      <c r="AH20">
        <f t="shared" si="6"/>
        <v>-3519.1723335448196</v>
      </c>
      <c r="AI20">
        <f t="shared" si="7"/>
        <v>-3524.8827297873067</v>
      </c>
      <c r="AJ20">
        <f t="shared" si="8"/>
        <v>676.69150665421876</v>
      </c>
      <c r="AK20">
        <f t="shared" si="30"/>
        <v>0.87332060682329371</v>
      </c>
      <c r="AL20">
        <f t="shared" si="9"/>
        <v>-2847.3179025262648</v>
      </c>
      <c r="AN20">
        <f t="shared" si="10"/>
        <v>0</v>
      </c>
      <c r="AO20">
        <f t="shared" si="11"/>
        <v>0</v>
      </c>
      <c r="AP20">
        <f t="shared" si="12"/>
        <v>-1.9101092344687858</v>
      </c>
      <c r="AQ20">
        <f t="shared" si="13"/>
        <v>-1177.1518624184268</v>
      </c>
      <c r="AR20">
        <f t="shared" si="14"/>
        <v>-1179.0619716528956</v>
      </c>
      <c r="AS20">
        <f t="shared" si="15"/>
        <v>226.35113937099263</v>
      </c>
      <c r="AT20">
        <f t="shared" si="16"/>
        <v>0.29212294294633412</v>
      </c>
      <c r="AU20">
        <f t="shared" si="17"/>
        <v>-952.41870933895666</v>
      </c>
      <c r="AW20">
        <v>17</v>
      </c>
      <c r="AX20">
        <f>IF(Z20&gt;0, (R20*SUMPRODUCT(K20:$K$98, X20:$X$98)-K20*$AZ$3)/Z20, 0)</f>
        <v>-1036.6918314490704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100000</v>
      </c>
      <c r="S21">
        <f t="shared" si="1"/>
        <v>-2816.7065070231647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-473.59369111391783</v>
      </c>
      <c r="AC21">
        <f t="shared" si="2"/>
        <v>-1172.2860869413735</v>
      </c>
      <c r="AE21">
        <f t="shared" si="3"/>
        <v>0</v>
      </c>
      <c r="AF21">
        <f t="shared" si="4"/>
        <v>0</v>
      </c>
      <c r="AG21">
        <f t="shared" si="5"/>
        <v>-5.2023794634726768</v>
      </c>
      <c r="AH21">
        <f t="shared" si="6"/>
        <v>-3607.3025327174219</v>
      </c>
      <c r="AI21">
        <f t="shared" si="7"/>
        <v>-3612.5049121808947</v>
      </c>
      <c r="AJ21">
        <f t="shared" si="8"/>
        <v>698.69239582745558</v>
      </c>
      <c r="AK21">
        <f t="shared" si="30"/>
        <v>-0.75774990578226853</v>
      </c>
      <c r="AL21">
        <f t="shared" si="9"/>
        <v>-2914.5702662592216</v>
      </c>
      <c r="AN21">
        <f t="shared" si="10"/>
        <v>0</v>
      </c>
      <c r="AO21">
        <f t="shared" si="11"/>
        <v>0</v>
      </c>
      <c r="AP21">
        <f t="shared" si="12"/>
        <v>-1.654791984299367</v>
      </c>
      <c r="AQ21">
        <f t="shared" si="13"/>
        <v>-1147.4240504745806</v>
      </c>
      <c r="AR21">
        <f t="shared" si="14"/>
        <v>-1149.07884245888</v>
      </c>
      <c r="AS21">
        <f t="shared" si="15"/>
        <v>222.24264574011235</v>
      </c>
      <c r="AT21">
        <f t="shared" si="16"/>
        <v>-0.24102787560888275</v>
      </c>
      <c r="AU21">
        <f t="shared" si="17"/>
        <v>-927.07722459437662</v>
      </c>
      <c r="AW21">
        <v>18</v>
      </c>
      <c r="AX21">
        <f>IF(Z21&gt;0, (R21*SUMPRODUCT(K21:$K$98, X21:$X$98)-K21*$AZ$3)/Z21, 0)</f>
        <v>-2816.7065070231647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100000</v>
      </c>
      <c r="S22">
        <f t="shared" si="1"/>
        <v>-4543.6335090259045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-1172.2860869413735</v>
      </c>
      <c r="AC22">
        <f t="shared" si="2"/>
        <v>-1705.0085593797946</v>
      </c>
      <c r="AE22">
        <f t="shared" si="3"/>
        <v>0</v>
      </c>
      <c r="AF22">
        <f t="shared" si="4"/>
        <v>0</v>
      </c>
      <c r="AG22">
        <f t="shared" si="5"/>
        <v>-4.6906527451895164</v>
      </c>
      <c r="AH22">
        <f t="shared" si="6"/>
        <v>-3677.6233891874685</v>
      </c>
      <c r="AI22">
        <f t="shared" si="7"/>
        <v>-3682.3140419326583</v>
      </c>
      <c r="AJ22">
        <f t="shared" si="8"/>
        <v>532.72247243842116</v>
      </c>
      <c r="AK22">
        <f t="shared" si="30"/>
        <v>-24.618007825768846</v>
      </c>
      <c r="AL22">
        <f t="shared" si="9"/>
        <v>-3174.2095773200058</v>
      </c>
      <c r="AN22">
        <f t="shared" si="10"/>
        <v>0</v>
      </c>
      <c r="AO22">
        <f t="shared" si="11"/>
        <v>0</v>
      </c>
      <c r="AP22">
        <f t="shared" si="12"/>
        <v>-1.3931093077314056</v>
      </c>
      <c r="AQ22">
        <f t="shared" si="13"/>
        <v>-1092.2427329676016</v>
      </c>
      <c r="AR22">
        <f t="shared" si="14"/>
        <v>-1093.6358422753331</v>
      </c>
      <c r="AS22">
        <f t="shared" si="15"/>
        <v>158.21692099308601</v>
      </c>
      <c r="AT22">
        <f t="shared" si="16"/>
        <v>-7.3114719214836104</v>
      </c>
      <c r="AU22">
        <f t="shared" si="17"/>
        <v>-942.73039320373061</v>
      </c>
      <c r="AW22">
        <v>19</v>
      </c>
      <c r="AX22">
        <f>IF(Z22&gt;0, (R22*SUMPRODUCT(K22:$K$98, X22:$X$98)-K22*$AZ$3)/Z22, 0)</f>
        <v>-4543.6335090259045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100000</v>
      </c>
      <c r="S23">
        <f t="shared" si="1"/>
        <v>-5595.3816238463023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-1705.0085593797946</v>
      </c>
      <c r="AC23">
        <f t="shared" si="2"/>
        <v>-1869.6332168401175</v>
      </c>
      <c r="AE23">
        <f t="shared" si="3"/>
        <v>0</v>
      </c>
      <c r="AF23">
        <f t="shared" si="4"/>
        <v>0</v>
      </c>
      <c r="AG23">
        <f t="shared" si="5"/>
        <v>-4.1767330240535934</v>
      </c>
      <c r="AH23">
        <f t="shared" si="6"/>
        <v>-3736.1055494722232</v>
      </c>
      <c r="AI23">
        <f t="shared" si="7"/>
        <v>-3740.2822824962768</v>
      </c>
      <c r="AJ23">
        <f t="shared" si="8"/>
        <v>164.62465746032285</v>
      </c>
      <c r="AK23">
        <f t="shared" si="30"/>
        <v>-119.35059915658563</v>
      </c>
      <c r="AL23">
        <f t="shared" si="9"/>
        <v>-3695.0082241925397</v>
      </c>
      <c r="AN23">
        <f t="shared" si="10"/>
        <v>0</v>
      </c>
      <c r="AO23">
        <f t="shared" si="11"/>
        <v>0</v>
      </c>
      <c r="AP23">
        <f t="shared" si="12"/>
        <v>-1.1075685227859156</v>
      </c>
      <c r="AQ23">
        <f t="shared" si="13"/>
        <v>-990.72477952761653</v>
      </c>
      <c r="AR23">
        <f t="shared" si="14"/>
        <v>-991.83234805040252</v>
      </c>
      <c r="AS23">
        <f t="shared" si="15"/>
        <v>43.654475310588474</v>
      </c>
      <c r="AT23">
        <f t="shared" si="16"/>
        <v>-31.648890661721477</v>
      </c>
      <c r="AU23">
        <f t="shared" si="17"/>
        <v>-979.82676340153546</v>
      </c>
      <c r="AW23">
        <v>20</v>
      </c>
      <c r="AX23">
        <f>IF(Z23&gt;0, (R23*SUMPRODUCT(K23:$K$98, X23:$X$98)-K23*$AZ$3)/Z23, 0)</f>
        <v>-5595.3816238463023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100000</v>
      </c>
      <c r="S24">
        <f t="shared" si="1"/>
        <v>-6930.5293942729022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-1869.6332168401175</v>
      </c>
      <c r="AC24">
        <f t="shared" si="2"/>
        <v>-2032.1275718076631</v>
      </c>
      <c r="AE24">
        <f t="shared" si="3"/>
        <v>0</v>
      </c>
      <c r="AF24">
        <f t="shared" si="4"/>
        <v>0</v>
      </c>
      <c r="AG24">
        <f t="shared" si="5"/>
        <v>-3.6651737843557228</v>
      </c>
      <c r="AH24">
        <f t="shared" si="6"/>
        <v>-3758.3352756586773</v>
      </c>
      <c r="AI24">
        <f t="shared" si="7"/>
        <v>-3762.0004494430332</v>
      </c>
      <c r="AJ24">
        <f t="shared" si="8"/>
        <v>162.49435496754563</v>
      </c>
      <c r="AK24">
        <f t="shared" si="30"/>
        <v>-130.87432517880825</v>
      </c>
      <c r="AL24">
        <f t="shared" si="9"/>
        <v>-3730.380419654296</v>
      </c>
      <c r="AN24">
        <f t="shared" si="10"/>
        <v>0</v>
      </c>
      <c r="AO24">
        <f t="shared" si="11"/>
        <v>0</v>
      </c>
      <c r="AP24">
        <f t="shared" si="12"/>
        <v>-0.86778159994444937</v>
      </c>
      <c r="AQ24">
        <f t="shared" si="13"/>
        <v>-889.83889728766383</v>
      </c>
      <c r="AR24">
        <f t="shared" si="14"/>
        <v>-890.70667888760829</v>
      </c>
      <c r="AS24">
        <f t="shared" si="15"/>
        <v>38.472830930297945</v>
      </c>
      <c r="AT24">
        <f t="shared" si="16"/>
        <v>-30.98634279773453</v>
      </c>
      <c r="AU24">
        <f t="shared" si="17"/>
        <v>-883.220190755045</v>
      </c>
      <c r="AW24">
        <v>21</v>
      </c>
      <c r="AX24">
        <f>IF(Z24&gt;0, (R24*SUMPRODUCT(K24:$K$98, X24:$X$98)-K24*$AZ$3)/Z24, 0)</f>
        <v>-6930.5293942729022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0.127310056</v>
      </c>
      <c r="Q25" s="5">
        <f t="shared" si="29"/>
        <v>12.5</v>
      </c>
      <c r="R25">
        <f t="shared" si="0"/>
        <v>100000</v>
      </c>
      <c r="S25">
        <f t="shared" si="1"/>
        <v>-8627.997032898551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-2032.1275718076631</v>
      </c>
      <c r="AC25">
        <f t="shared" si="2"/>
        <v>-2182.4750185952607</v>
      </c>
      <c r="AE25">
        <f t="shared" si="3"/>
        <v>0</v>
      </c>
      <c r="AF25">
        <f t="shared" si="4"/>
        <v>0</v>
      </c>
      <c r="AG25">
        <f t="shared" si="5"/>
        <v>-3.1619085667761069</v>
      </c>
      <c r="AH25">
        <f t="shared" si="6"/>
        <v>-3732.9078378884724</v>
      </c>
      <c r="AI25">
        <f t="shared" si="7"/>
        <v>-3736.0697464552486</v>
      </c>
      <c r="AJ25">
        <f t="shared" si="8"/>
        <v>150.34744678759762</v>
      </c>
      <c r="AK25">
        <f t="shared" si="30"/>
        <v>-142.24893002653644</v>
      </c>
      <c r="AL25">
        <f t="shared" si="9"/>
        <v>-3727.9712296941875</v>
      </c>
      <c r="AN25">
        <f t="shared" si="10"/>
        <v>0</v>
      </c>
      <c r="AO25">
        <f t="shared" si="11"/>
        <v>0</v>
      </c>
      <c r="AP25">
        <f t="shared" si="12"/>
        <v>-0.66841648201813164</v>
      </c>
      <c r="AQ25">
        <f t="shared" si="13"/>
        <v>-789.12374346212471</v>
      </c>
      <c r="AR25">
        <f t="shared" si="14"/>
        <v>-789.79215994414278</v>
      </c>
      <c r="AS25">
        <f t="shared" si="15"/>
        <v>31.782927728564591</v>
      </c>
      <c r="AT25">
        <f t="shared" si="16"/>
        <v>-30.070929431120877</v>
      </c>
      <c r="AU25">
        <f t="shared" si="17"/>
        <v>-788.08016164669914</v>
      </c>
      <c r="AW25">
        <v>22</v>
      </c>
      <c r="AX25">
        <f>IF(Z25&gt;0, (R25*SUMPRODUCT(K25:$K$98, X25:$X$98)-K25*$AZ$3)/Z25, 0)</f>
        <v>-8627.997032898551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0.144442719</v>
      </c>
      <c r="Q26" s="5">
        <f t="shared" si="29"/>
        <v>12.5</v>
      </c>
      <c r="R26">
        <f t="shared" si="0"/>
        <v>100000</v>
      </c>
      <c r="S26">
        <f t="shared" si="1"/>
        <v>-10806.404824191683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-2182.4750185952607</v>
      </c>
      <c r="AC26">
        <f t="shared" si="2"/>
        <v>-2311.3385383966151</v>
      </c>
      <c r="AE26">
        <f t="shared" si="3"/>
        <v>0</v>
      </c>
      <c r="AF26">
        <f t="shared" si="4"/>
        <v>0</v>
      </c>
      <c r="AG26">
        <f t="shared" si="5"/>
        <v>-2.673574810493812</v>
      </c>
      <c r="AH26">
        <f t="shared" si="6"/>
        <v>-3653.7173649162714</v>
      </c>
      <c r="AI26">
        <f t="shared" si="7"/>
        <v>-3656.3909397267653</v>
      </c>
      <c r="AJ26">
        <f t="shared" si="8"/>
        <v>128.86351980135441</v>
      </c>
      <c r="AK26">
        <f t="shared" si="30"/>
        <v>-152.77325130166827</v>
      </c>
      <c r="AL26">
        <f t="shared" si="9"/>
        <v>-3680.300671227079</v>
      </c>
      <c r="AN26">
        <f t="shared" si="10"/>
        <v>0</v>
      </c>
      <c r="AO26">
        <f t="shared" si="11"/>
        <v>0</v>
      </c>
      <c r="AP26">
        <f t="shared" si="12"/>
        <v>-0.50462894920610435</v>
      </c>
      <c r="AQ26">
        <f t="shared" si="13"/>
        <v>-689.62781490795385</v>
      </c>
      <c r="AR26">
        <f t="shared" si="14"/>
        <v>-690.13244385715996</v>
      </c>
      <c r="AS26">
        <f t="shared" si="15"/>
        <v>24.322589490715131</v>
      </c>
      <c r="AT26">
        <f t="shared" si="16"/>
        <v>-28.83547711796464</v>
      </c>
      <c r="AU26">
        <f t="shared" si="17"/>
        <v>-694.64533148440944</v>
      </c>
      <c r="AW26">
        <v>23</v>
      </c>
      <c r="AX26">
        <f>IF(Z26&gt;0, (R26*SUMPRODUCT(K26:$K$98, X26:$X$98)-K26*$AZ$3)/Z26, 0)</f>
        <v>-10806.404824191683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0.163598735</v>
      </c>
      <c r="Q27" s="5">
        <f t="shared" si="29"/>
        <v>12.5</v>
      </c>
      <c r="R27">
        <f t="shared" si="0"/>
        <v>100000</v>
      </c>
      <c r="S27">
        <f t="shared" si="1"/>
        <v>-13642.835845906295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-2311.3385383966151</v>
      </c>
      <c r="AC27">
        <f t="shared" si="2"/>
        <v>-2411.4482964645931</v>
      </c>
      <c r="AE27">
        <f t="shared" si="3"/>
        <v>0</v>
      </c>
      <c r="AF27">
        <f t="shared" si="4"/>
        <v>0</v>
      </c>
      <c r="AG27">
        <f t="shared" si="5"/>
        <v>-2.2094456054642211</v>
      </c>
      <c r="AH27">
        <f t="shared" si="6"/>
        <v>-3499.1476553972188</v>
      </c>
      <c r="AI27">
        <f t="shared" si="7"/>
        <v>-3501.3571010026831</v>
      </c>
      <c r="AJ27">
        <f t="shared" si="8"/>
        <v>100.10975806797796</v>
      </c>
      <c r="AK27">
        <f t="shared" si="30"/>
        <v>-161.79369768776309</v>
      </c>
      <c r="AL27">
        <f t="shared" si="9"/>
        <v>-3563.0410406224682</v>
      </c>
      <c r="AN27">
        <f t="shared" si="10"/>
        <v>0</v>
      </c>
      <c r="AO27">
        <f t="shared" si="11"/>
        <v>0</v>
      </c>
      <c r="AP27">
        <f t="shared" si="12"/>
        <v>-0.37234464462459393</v>
      </c>
      <c r="AQ27">
        <f t="shared" si="13"/>
        <v>-589.69041238927082</v>
      </c>
      <c r="AR27">
        <f t="shared" si="14"/>
        <v>-590.06275703389542</v>
      </c>
      <c r="AS27">
        <f t="shared" si="15"/>
        <v>16.870898382421824</v>
      </c>
      <c r="AT27">
        <f t="shared" si="16"/>
        <v>-27.266123555638124</v>
      </c>
      <c r="AU27">
        <f t="shared" si="17"/>
        <v>-600.45798220711174</v>
      </c>
      <c r="AW27">
        <v>24</v>
      </c>
      <c r="AX27">
        <f>IF(Z27&gt;0, (R27*SUMPRODUCT(K27:$K$98, X27:$X$98)-K27*$AZ$3)/Z27, 0)</f>
        <v>-13642.835845906295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0.184919743</v>
      </c>
      <c r="Q28" s="5">
        <f t="shared" si="29"/>
        <v>12.5</v>
      </c>
      <c r="R28">
        <f t="shared" si="0"/>
        <v>100000</v>
      </c>
      <c r="S28">
        <f t="shared" si="1"/>
        <v>-17391.005771995835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-2411.4482964645931</v>
      </c>
      <c r="AC28">
        <f t="shared" si="2"/>
        <v>-2474.7833009610295</v>
      </c>
      <c r="AE28">
        <f t="shared" si="3"/>
        <v>0</v>
      </c>
      <c r="AF28">
        <f t="shared" si="4"/>
        <v>0</v>
      </c>
      <c r="AG28">
        <f t="shared" si="5"/>
        <v>-1.7787810358746559</v>
      </c>
      <c r="AH28">
        <f t="shared" si="6"/>
        <v>-3268.5609082793853</v>
      </c>
      <c r="AI28">
        <f t="shared" si="7"/>
        <v>-3270.3396893152599</v>
      </c>
      <c r="AJ28">
        <f t="shared" si="8"/>
        <v>63.335004496436341</v>
      </c>
      <c r="AK28">
        <f t="shared" si="30"/>
        <v>-168.80138075252154</v>
      </c>
      <c r="AL28">
        <f t="shared" si="9"/>
        <v>-3375.8060655713452</v>
      </c>
      <c r="AN28">
        <f t="shared" si="10"/>
        <v>0</v>
      </c>
      <c r="AO28">
        <f t="shared" si="11"/>
        <v>0</v>
      </c>
      <c r="AP28">
        <f t="shared" si="12"/>
        <v>-0.26764939480976946</v>
      </c>
      <c r="AQ28">
        <f t="shared" si="13"/>
        <v>-491.81339993861604</v>
      </c>
      <c r="AR28">
        <f t="shared" si="14"/>
        <v>-492.08104933342582</v>
      </c>
      <c r="AS28">
        <f t="shared" si="15"/>
        <v>9.5298832637991584</v>
      </c>
      <c r="AT28">
        <f t="shared" si="16"/>
        <v>-25.399184323578261</v>
      </c>
      <c r="AU28">
        <f t="shared" si="17"/>
        <v>-507.95035039320493</v>
      </c>
      <c r="AW28">
        <v>25</v>
      </c>
      <c r="AX28">
        <f>IF(Z28&gt;0, (R28*SUMPRODUCT(K28:$K$98, X28:$X$98)-K28*$AZ$3)/Z28, 0)</f>
        <v>-17391.005771995835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100000</v>
      </c>
      <c r="S29">
        <f t="shared" si="1"/>
        <v>-22440.968408534121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-2474.7833009610295</v>
      </c>
      <c r="AC29">
        <f t="shared" si="2"/>
        <v>-2496.6365152810431</v>
      </c>
      <c r="AE29">
        <f t="shared" si="3"/>
        <v>0</v>
      </c>
      <c r="AF29">
        <f t="shared" si="4"/>
        <v>0</v>
      </c>
      <c r="AG29">
        <f t="shared" si="5"/>
        <v>-1.3906688817023112</v>
      </c>
      <c r="AH29">
        <f t="shared" si="6"/>
        <v>-2962.5947505087838</v>
      </c>
      <c r="AI29">
        <f t="shared" si="7"/>
        <v>-2963.9854193904862</v>
      </c>
      <c r="AJ29">
        <f t="shared" si="8"/>
        <v>21.853214320013649</v>
      </c>
      <c r="AK29">
        <f t="shared" si="30"/>
        <v>-173.23483106727207</v>
      </c>
      <c r="AL29">
        <f t="shared" si="9"/>
        <v>-3115.3670361377444</v>
      </c>
      <c r="AN29">
        <f t="shared" si="10"/>
        <v>0</v>
      </c>
      <c r="AO29">
        <f t="shared" si="11"/>
        <v>0</v>
      </c>
      <c r="AP29">
        <f t="shared" si="12"/>
        <v>-0.18683123696468626</v>
      </c>
      <c r="AQ29">
        <f t="shared" si="13"/>
        <v>-398.01368186587956</v>
      </c>
      <c r="AR29">
        <f t="shared" si="14"/>
        <v>-398.20051310284424</v>
      </c>
      <c r="AS29">
        <f t="shared" si="15"/>
        <v>2.9358987727292294</v>
      </c>
      <c r="AT29">
        <f t="shared" si="16"/>
        <v>-23.273460850039463</v>
      </c>
      <c r="AU29">
        <f t="shared" si="17"/>
        <v>-418.53807518015446</v>
      </c>
      <c r="AW29">
        <v>26</v>
      </c>
      <c r="AX29">
        <f>IF(Z29&gt;0, (R29*SUMPRODUCT(K29:$K$98, X29:$X$98)-K29*$AZ$3)/Z29, 0)</f>
        <v>-22440.968408534121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100000</v>
      </c>
      <c r="S30">
        <f t="shared" si="1"/>
        <v>-29418.119157977366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-2496.6365152810431</v>
      </c>
      <c r="AC30">
        <f t="shared" si="2"/>
        <v>-2475.0428885588854</v>
      </c>
      <c r="AE30">
        <f t="shared" si="3"/>
        <v>0</v>
      </c>
      <c r="AF30">
        <f t="shared" si="4"/>
        <v>0</v>
      </c>
      <c r="AG30">
        <f t="shared" si="5"/>
        <v>-1.0516660137531786</v>
      </c>
      <c r="AH30">
        <f t="shared" si="6"/>
        <v>-2600.7694330568766</v>
      </c>
      <c r="AI30">
        <f t="shared" si="7"/>
        <v>-2601.8210990706298</v>
      </c>
      <c r="AJ30">
        <f t="shared" si="8"/>
        <v>-21.593626722157751</v>
      </c>
      <c r="AK30">
        <f t="shared" si="30"/>
        <v>-174.76455606967303</v>
      </c>
      <c r="AL30">
        <f t="shared" si="9"/>
        <v>-2798.1792818624604</v>
      </c>
      <c r="AN30">
        <f t="shared" si="10"/>
        <v>0</v>
      </c>
      <c r="AO30">
        <f t="shared" si="11"/>
        <v>0</v>
      </c>
      <c r="AP30">
        <f t="shared" si="12"/>
        <v>-0.12614951029813071</v>
      </c>
      <c r="AQ30">
        <f t="shared" si="13"/>
        <v>-311.96766472237863</v>
      </c>
      <c r="AR30">
        <f t="shared" si="14"/>
        <v>-312.09381423267672</v>
      </c>
      <c r="AS30">
        <f t="shared" si="15"/>
        <v>-2.5902001214618946</v>
      </c>
      <c r="AT30">
        <f t="shared" si="16"/>
        <v>-20.963369432259384</v>
      </c>
      <c r="AU30">
        <f t="shared" si="17"/>
        <v>-335.647383786398</v>
      </c>
      <c r="AW30">
        <v>27</v>
      </c>
      <c r="AX30">
        <f>IF(Z30&gt;0, (R30*SUMPRODUCT(K30:$K$98, X30:$X$98)-K30*$AZ$3)/Z30, 0)</f>
        <v>-29418.119157977366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100000</v>
      </c>
      <c r="S31">
        <f t="shared" si="1"/>
        <v>-39415.609207546695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-2475.0428885588854</v>
      </c>
      <c r="AC31">
        <f t="shared" si="2"/>
        <v>-2412.3611706133725</v>
      </c>
      <c r="AE31">
        <f t="shared" si="3"/>
        <v>0</v>
      </c>
      <c r="AF31">
        <f t="shared" si="4"/>
        <v>0</v>
      </c>
      <c r="AG31">
        <f t="shared" si="5"/>
        <v>-0.76503992298801349</v>
      </c>
      <c r="AH31">
        <f t="shared" si="6"/>
        <v>-2208.8754450210668</v>
      </c>
      <c r="AI31">
        <f t="shared" si="7"/>
        <v>-2209.6404849440546</v>
      </c>
      <c r="AJ31">
        <f t="shared" si="8"/>
        <v>-62.681717945512901</v>
      </c>
      <c r="AK31">
        <f t="shared" si="30"/>
        <v>-173.25300219912199</v>
      </c>
      <c r="AL31">
        <f t="shared" si="9"/>
        <v>-2445.5752050886895</v>
      </c>
      <c r="AN31">
        <f t="shared" si="10"/>
        <v>0</v>
      </c>
      <c r="AO31">
        <f t="shared" si="11"/>
        <v>0</v>
      </c>
      <c r="AP31">
        <f t="shared" si="12"/>
        <v>-8.1935820319306116E-2</v>
      </c>
      <c r="AQ31">
        <f t="shared" si="13"/>
        <v>-236.57068883947528</v>
      </c>
      <c r="AR31">
        <f t="shared" si="14"/>
        <v>-236.65262465979455</v>
      </c>
      <c r="AS31">
        <f t="shared" si="15"/>
        <v>-6.7132156434788293</v>
      </c>
      <c r="AT31">
        <f t="shared" si="16"/>
        <v>-18.555406628354508</v>
      </c>
      <c r="AU31">
        <f t="shared" si="17"/>
        <v>-261.92124693162788</v>
      </c>
      <c r="AW31">
        <v>28</v>
      </c>
      <c r="AX31">
        <f>IF(Z31&gt;0, (R31*SUMPRODUCT(K31:$K$98, X31:$X$98)-K31*$AZ$3)/Z31, 0)</f>
        <v>-39415.609207546695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100000</v>
      </c>
      <c r="S32">
        <f t="shared" si="1"/>
        <v>-54401.514118108367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-2412.3611706133725</v>
      </c>
      <c r="AC32">
        <f t="shared" si="2"/>
        <v>-2314.423482070802</v>
      </c>
      <c r="AE32">
        <f t="shared" si="3"/>
        <v>0</v>
      </c>
      <c r="AF32">
        <f t="shared" si="4"/>
        <v>0</v>
      </c>
      <c r="AG32">
        <f t="shared" si="5"/>
        <v>-0.53179206488767816</v>
      </c>
      <c r="AH32">
        <f t="shared" si="6"/>
        <v>-1804.7796709636409</v>
      </c>
      <c r="AI32">
        <f t="shared" si="7"/>
        <v>-1805.3114630285286</v>
      </c>
      <c r="AJ32">
        <f t="shared" si="8"/>
        <v>-97.937688542570413</v>
      </c>
      <c r="AK32">
        <f t="shared" si="30"/>
        <v>-168.86528194293609</v>
      </c>
      <c r="AL32">
        <f t="shared" si="9"/>
        <v>-2072.1144335140352</v>
      </c>
      <c r="AN32">
        <f t="shared" si="10"/>
        <v>0</v>
      </c>
      <c r="AO32">
        <f t="shared" si="11"/>
        <v>0</v>
      </c>
      <c r="AP32">
        <f t="shared" si="12"/>
        <v>-5.0852643865125016E-2</v>
      </c>
      <c r="AQ32">
        <f t="shared" si="13"/>
        <v>-172.58214990837874</v>
      </c>
      <c r="AR32">
        <f t="shared" si="14"/>
        <v>-172.63300255224385</v>
      </c>
      <c r="AS32">
        <f t="shared" si="15"/>
        <v>-9.3652965609420953</v>
      </c>
      <c r="AT32">
        <f t="shared" si="16"/>
        <v>-16.147751369027667</v>
      </c>
      <c r="AU32">
        <f t="shared" si="17"/>
        <v>-198.14605048221364</v>
      </c>
      <c r="AW32">
        <v>29</v>
      </c>
      <c r="AX32">
        <f>IF(Z32&gt;0, (R32*SUMPRODUCT(K32:$K$98, X32:$X$98)-K32*$AZ$3)/Z32, 0)</f>
        <v>-54401.514118108367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100000</v>
      </c>
      <c r="S33">
        <f t="shared" si="1"/>
        <v>-78096.228004015109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-2314.423482070802</v>
      </c>
      <c r="AC33">
        <f t="shared" si="2"/>
        <v>-2188.3374378880681</v>
      </c>
      <c r="AE33">
        <f t="shared" si="3"/>
        <v>0</v>
      </c>
      <c r="AF33">
        <f t="shared" si="4"/>
        <v>0</v>
      </c>
      <c r="AG33">
        <f t="shared" si="5"/>
        <v>-0.35026298545679446</v>
      </c>
      <c r="AH33">
        <f t="shared" si="6"/>
        <v>-1409.6892702560551</v>
      </c>
      <c r="AI33">
        <f t="shared" si="7"/>
        <v>-1410.0395332415119</v>
      </c>
      <c r="AJ33">
        <f t="shared" si="8"/>
        <v>-126.08604418273399</v>
      </c>
      <c r="AK33">
        <f t="shared" si="30"/>
        <v>-162.00964374495615</v>
      </c>
      <c r="AL33">
        <f t="shared" si="9"/>
        <v>-1698.1352211692019</v>
      </c>
      <c r="AN33">
        <f t="shared" si="10"/>
        <v>0</v>
      </c>
      <c r="AO33">
        <f t="shared" si="11"/>
        <v>0</v>
      </c>
      <c r="AP33">
        <f t="shared" si="12"/>
        <v>-2.9905282323774037E-2</v>
      </c>
      <c r="AQ33">
        <f t="shared" si="13"/>
        <v>-120.35858017033456</v>
      </c>
      <c r="AR33">
        <f t="shared" si="14"/>
        <v>-120.38848545265833</v>
      </c>
      <c r="AS33">
        <f t="shared" si="15"/>
        <v>-10.765164761714798</v>
      </c>
      <c r="AT33">
        <f t="shared" si="16"/>
        <v>-13.832304115858678</v>
      </c>
      <c r="AU33">
        <f t="shared" si="17"/>
        <v>-144.98595433023181</v>
      </c>
      <c r="AW33">
        <v>30</v>
      </c>
      <c r="AX33">
        <f>IF(Z33&gt;0, (R33*SUMPRODUCT(K33:$K$98, X33:$X$98)-K33*$AZ$3)/Z33, 0)</f>
        <v>-78096.228004015109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100000</v>
      </c>
      <c r="S34">
        <f t="shared" si="1"/>
        <v>-117682.50083708756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-2188.3374378880681</v>
      </c>
      <c r="AC34">
        <f t="shared" si="2"/>
        <v>-2042.0279876199097</v>
      </c>
      <c r="AE34">
        <f t="shared" si="3"/>
        <v>0</v>
      </c>
      <c r="AF34">
        <f t="shared" si="4"/>
        <v>0</v>
      </c>
      <c r="AG34">
        <f t="shared" si="5"/>
        <v>-0.2169001309768612</v>
      </c>
      <c r="AH34">
        <f t="shared" si="6"/>
        <v>-1038.8817970029224</v>
      </c>
      <c r="AI34">
        <f t="shared" si="7"/>
        <v>-1039.0986971338993</v>
      </c>
      <c r="AJ34">
        <f t="shared" si="8"/>
        <v>-146.30945026815834</v>
      </c>
      <c r="AK34">
        <f t="shared" si="30"/>
        <v>-153.18362065216479</v>
      </c>
      <c r="AL34">
        <f t="shared" si="9"/>
        <v>-1338.5917680542225</v>
      </c>
      <c r="AN34">
        <f t="shared" si="10"/>
        <v>0</v>
      </c>
      <c r="AO34">
        <f t="shared" si="11"/>
        <v>0</v>
      </c>
      <c r="AP34">
        <f t="shared" si="12"/>
        <v>-1.653466701717635E-2</v>
      </c>
      <c r="AQ34">
        <f t="shared" si="13"/>
        <v>-79.19573172356273</v>
      </c>
      <c r="AR34">
        <f t="shared" si="14"/>
        <v>-79.212266390579913</v>
      </c>
      <c r="AS34">
        <f t="shared" si="15"/>
        <v>-11.153418998664403</v>
      </c>
      <c r="AT34">
        <f t="shared" si="16"/>
        <v>-11.677448734409502</v>
      </c>
      <c r="AU34">
        <f t="shared" si="17"/>
        <v>-102.04313412365381</v>
      </c>
      <c r="AW34">
        <v>31</v>
      </c>
      <c r="AX34">
        <f>IF(Z34&gt;0, (R34*SUMPRODUCT(K34:$K$98, X34:$X$98)-K34*$AZ$3)/Z34, 0)</f>
        <v>-117682.50083708756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0.411916369</v>
      </c>
      <c r="Q35" s="5">
        <f t="shared" si="29"/>
        <v>12.5</v>
      </c>
      <c r="R35">
        <f t="shared" ref="R35:R69" si="31">$C$6</f>
        <v>100000</v>
      </c>
      <c r="S35">
        <f t="shared" ref="S35:S69" si="32">AX35</f>
        <v>-187732.38506314959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-2042.0279876199097</v>
      </c>
      <c r="AC35">
        <f t="shared" ref="AC35:AC69" si="33">S35*Z35</f>
        <v>-1883.1272635948183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-0.1253864152794795</v>
      </c>
      <c r="AH35">
        <f t="shared" ref="AH35:AH69" si="37">-X35*R35</f>
        <v>-714.75771510090476</v>
      </c>
      <c r="AI35">
        <f t="shared" ref="AI35:AI66" si="38">SUM(AE35:AH35)</f>
        <v>-714.8831015161843</v>
      </c>
      <c r="AJ35">
        <f t="shared" ref="AJ35:AJ69" si="39">AB35-AC35</f>
        <v>-158.90072402509145</v>
      </c>
      <c r="AK35">
        <f t="shared" si="30"/>
        <v>-142.94195913339368</v>
      </c>
      <c r="AL35">
        <f t="shared" ref="AL35:AL66" si="40">SUM(AI35:AK35)</f>
        <v>-1016.7257846746694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-8.5343038809511107E-3</v>
      </c>
      <c r="AQ35">
        <f t="shared" ref="AQ35:AQ69" si="44">AH35*$K35</f>
        <v>-48.649285716709592</v>
      </c>
      <c r="AR35">
        <f t="shared" ref="AR35:AR69" si="45">AI35*$K35</f>
        <v>-48.657820020590549</v>
      </c>
      <c r="AS35">
        <f t="shared" ref="AS35:AS69" si="46">AJ35*$K35</f>
        <v>-10.815422569586907</v>
      </c>
      <c r="AT35">
        <f t="shared" ref="AT35:AT69" si="47">AK35*$K35</f>
        <v>-9.7292048254491004</v>
      </c>
      <c r="AU35">
        <f t="shared" ref="AU35:AU69" si="48">AL35*$K35</f>
        <v>-69.202447415626551</v>
      </c>
      <c r="AW35">
        <v>32</v>
      </c>
      <c r="AX35">
        <f>IF(Z35&gt;0, (R35*SUMPRODUCT(K35:$K$98, X35:$X$98)-K35*$AZ$3)/Z35, 0)</f>
        <v>-187732.38506314959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0.41929138799999999</v>
      </c>
      <c r="Q36" s="5">
        <f t="shared" si="29"/>
        <v>12.5</v>
      </c>
      <c r="R36">
        <f t="shared" si="31"/>
        <v>100000</v>
      </c>
      <c r="S36">
        <f t="shared" si="32"/>
        <v>-300309.50977338699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-1883.1272635948183</v>
      </c>
      <c r="AC36">
        <f t="shared" si="33"/>
        <v>-1719.1904281073723</v>
      </c>
      <c r="AE36">
        <f t="shared" si="34"/>
        <v>0</v>
      </c>
      <c r="AF36">
        <f t="shared" si="35"/>
        <v>0</v>
      </c>
      <c r="AG36">
        <f t="shared" si="36"/>
        <v>-7.1559107027807337E-2</v>
      </c>
      <c r="AH36">
        <f t="shared" si="37"/>
        <v>-420.58755279101888</v>
      </c>
      <c r="AI36">
        <f t="shared" si="38"/>
        <v>-420.65911189804666</v>
      </c>
      <c r="AJ36">
        <f t="shared" si="39"/>
        <v>-163.93683548744593</v>
      </c>
      <c r="AK36">
        <f t="shared" si="30"/>
        <v>-131.8189084516373</v>
      </c>
      <c r="AL36">
        <f t="shared" si="40"/>
        <v>-716.41485583712983</v>
      </c>
      <c r="AN36">
        <f t="shared" si="41"/>
        <v>0</v>
      </c>
      <c r="AO36">
        <f t="shared" si="42"/>
        <v>0</v>
      </c>
      <c r="AP36">
        <f t="shared" si="43"/>
        <v>-4.3487506448962685E-3</v>
      </c>
      <c r="AQ36">
        <f t="shared" si="44"/>
        <v>-25.559715141841263</v>
      </c>
      <c r="AR36">
        <f t="shared" si="45"/>
        <v>-25.564063892486157</v>
      </c>
      <c r="AS36">
        <f t="shared" si="46"/>
        <v>-9.9626790866919066</v>
      </c>
      <c r="AT36">
        <f t="shared" si="47"/>
        <v>-8.0108261121232296</v>
      </c>
      <c r="AU36">
        <f t="shared" si="48"/>
        <v>-43.537569091301293</v>
      </c>
      <c r="AW36">
        <v>33</v>
      </c>
      <c r="AX36">
        <f>IF(Z36&gt;0, (R36*SUMPRODUCT(K36:$K$98, X36:$X$98)-K36*$AZ$3)/Z36, 0)</f>
        <v>-300309.50977338699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31"/>
        <v>100000</v>
      </c>
      <c r="S37">
        <f t="shared" si="32"/>
        <v>-482669.14519785257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-1719.1904281073723</v>
      </c>
      <c r="AC37">
        <f t="shared" si="33"/>
        <v>-1554.9411064597889</v>
      </c>
      <c r="AE37">
        <f t="shared" si="34"/>
        <v>0</v>
      </c>
      <c r="AF37">
        <f t="shared" si="35"/>
        <v>0</v>
      </c>
      <c r="AG37">
        <f t="shared" si="36"/>
        <v>-4.0269331537196085E-2</v>
      </c>
      <c r="AH37">
        <f t="shared" si="37"/>
        <v>-244.59347536266549</v>
      </c>
      <c r="AI37">
        <f t="shared" si="38"/>
        <v>-244.63374469420268</v>
      </c>
      <c r="AJ37">
        <f t="shared" si="39"/>
        <v>-164.24932164758343</v>
      </c>
      <c r="AK37">
        <f t="shared" si="30"/>
        <v>-120.34332996751607</v>
      </c>
      <c r="AL37">
        <f t="shared" si="40"/>
        <v>-529.22639630930212</v>
      </c>
      <c r="AN37">
        <f t="shared" si="41"/>
        <v>0</v>
      </c>
      <c r="AO37">
        <f t="shared" si="42"/>
        <v>0</v>
      </c>
      <c r="AP37">
        <f t="shared" si="43"/>
        <v>-2.1850228928317994E-3</v>
      </c>
      <c r="AQ37">
        <f t="shared" si="44"/>
        <v>-13.271696417683508</v>
      </c>
      <c r="AR37">
        <f t="shared" si="45"/>
        <v>-13.273881440576339</v>
      </c>
      <c r="AS37">
        <f t="shared" si="46"/>
        <v>-8.9122047531522668</v>
      </c>
      <c r="AT37">
        <f t="shared" si="47"/>
        <v>-6.529855871477495</v>
      </c>
      <c r="AU37">
        <f t="shared" si="48"/>
        <v>-28.715942065206097</v>
      </c>
      <c r="AW37">
        <v>34</v>
      </c>
      <c r="AX37">
        <f>IF(Z37&gt;0, (R37*SUMPRODUCT(K37:$K$98, X37:$X$98)-K37*$AZ$3)/Z37, 0)</f>
        <v>-482669.14519785257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0.43603590599999997</v>
      </c>
      <c r="Q38" s="5">
        <f t="shared" si="60"/>
        <v>12.5</v>
      </c>
      <c r="R38">
        <f t="shared" si="31"/>
        <v>100000</v>
      </c>
      <c r="S38">
        <f t="shared" si="32"/>
        <v>-783774.46501792583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-1554.9411064597889</v>
      </c>
      <c r="AC38">
        <f t="shared" si="33"/>
        <v>-1398.7404486012001</v>
      </c>
      <c r="AE38">
        <f t="shared" si="34"/>
        <v>0</v>
      </c>
      <c r="AF38">
        <f t="shared" si="35"/>
        <v>0</v>
      </c>
      <c r="AG38">
        <f t="shared" si="36"/>
        <v>-2.2307763760988458E-2</v>
      </c>
      <c r="AH38">
        <f t="shared" si="37"/>
        <v>-140.47099568668531</v>
      </c>
      <c r="AI38">
        <f t="shared" si="38"/>
        <v>-140.49330345044629</v>
      </c>
      <c r="AJ38">
        <f t="shared" si="39"/>
        <v>-156.20065785858878</v>
      </c>
      <c r="AK38">
        <f t="shared" si="30"/>
        <v>-108.84587745218523</v>
      </c>
      <c r="AL38">
        <f t="shared" si="40"/>
        <v>-405.53983876122032</v>
      </c>
      <c r="AN38">
        <f t="shared" si="41"/>
        <v>0</v>
      </c>
      <c r="AO38">
        <f t="shared" si="42"/>
        <v>0</v>
      </c>
      <c r="AP38">
        <f t="shared" si="43"/>
        <v>-1.0807359171400239E-3</v>
      </c>
      <c r="AQ38">
        <f t="shared" si="44"/>
        <v>-6.8053459764761017</v>
      </c>
      <c r="AR38">
        <f t="shared" si="45"/>
        <v>-6.8064267123932414</v>
      </c>
      <c r="AS38">
        <f t="shared" si="46"/>
        <v>-7.5673950574953093</v>
      </c>
      <c r="AT38">
        <f t="shared" si="47"/>
        <v>-5.2732156596043183</v>
      </c>
      <c r="AU38">
        <f t="shared" si="48"/>
        <v>-19.647037429492869</v>
      </c>
      <c r="AW38">
        <v>35</v>
      </c>
      <c r="AX38">
        <f>IF(Z38&gt;0, (R38*SUMPRODUCT(K38:$K$98, X38:$X$98)-K38*$AZ$3)/Z38, 0)</f>
        <v>-783774.46501792583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0.445743585</v>
      </c>
      <c r="Q39" s="5">
        <f t="shared" si="60"/>
        <v>12.5</v>
      </c>
      <c r="R39">
        <f t="shared" si="31"/>
        <v>100000</v>
      </c>
      <c r="S39">
        <f t="shared" si="32"/>
        <v>-1291302.5751238707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-1398.7404486012001</v>
      </c>
      <c r="AC39">
        <f t="shared" si="33"/>
        <v>-1254.2311925452907</v>
      </c>
      <c r="AE39">
        <f t="shared" si="34"/>
        <v>0</v>
      </c>
      <c r="AF39">
        <f t="shared" si="35"/>
        <v>0</v>
      </c>
      <c r="AG39">
        <f t="shared" si="36"/>
        <v>-1.2141143531222495E-2</v>
      </c>
      <c r="AH39">
        <f t="shared" si="37"/>
        <v>-79.548340737248623</v>
      </c>
      <c r="AI39">
        <f t="shared" si="38"/>
        <v>-79.560481880779847</v>
      </c>
      <c r="AJ39">
        <f t="shared" si="39"/>
        <v>-144.50925605590942</v>
      </c>
      <c r="AK39">
        <f t="shared" si="30"/>
        <v>-97.911831402084019</v>
      </c>
      <c r="AL39">
        <f t="shared" si="40"/>
        <v>-321.98156933877328</v>
      </c>
      <c r="AN39">
        <f t="shared" si="41"/>
        <v>0</v>
      </c>
      <c r="AO39">
        <f t="shared" si="42"/>
        <v>0</v>
      </c>
      <c r="AP39">
        <f t="shared" si="43"/>
        <v>-5.2517629984318427E-4</v>
      </c>
      <c r="AQ39">
        <f t="shared" si="44"/>
        <v>-3.4409364438875509</v>
      </c>
      <c r="AR39">
        <f t="shared" si="45"/>
        <v>-3.4414616201873942</v>
      </c>
      <c r="AS39">
        <f t="shared" si="46"/>
        <v>-6.2508804210547133</v>
      </c>
      <c r="AT39">
        <f t="shared" si="47"/>
        <v>-4.2352660764103982</v>
      </c>
      <c r="AU39">
        <f t="shared" si="48"/>
        <v>-13.927608117652506</v>
      </c>
      <c r="AW39">
        <v>36</v>
      </c>
      <c r="AX39">
        <f>IF(Z39&gt;0, (R39*SUMPRODUCT(K39:$K$98, X39:$X$98)-K39*$AZ$3)/Z39, 0)</f>
        <v>-1291302.5751238707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0.45538508599999999</v>
      </c>
      <c r="Q40" s="5">
        <f t="shared" si="60"/>
        <v>12.5</v>
      </c>
      <c r="R40">
        <f t="shared" si="31"/>
        <v>100000</v>
      </c>
      <c r="S40">
        <f t="shared" si="32"/>
        <v>-2161835.8092394001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-1254.2311925452907</v>
      </c>
      <c r="AC40">
        <f t="shared" si="33"/>
        <v>-1122.5698057459765</v>
      </c>
      <c r="AE40">
        <f t="shared" si="34"/>
        <v>0</v>
      </c>
      <c r="AF40">
        <f t="shared" si="35"/>
        <v>0</v>
      </c>
      <c r="AG40">
        <f t="shared" si="36"/>
        <v>-6.4908364048061711E-3</v>
      </c>
      <c r="AH40">
        <f t="shared" si="37"/>
        <v>-44.231165528832797</v>
      </c>
      <c r="AI40">
        <f t="shared" si="38"/>
        <v>-44.237656365237605</v>
      </c>
      <c r="AJ40">
        <f t="shared" si="39"/>
        <v>-131.66138679931419</v>
      </c>
      <c r="AK40">
        <f t="shared" ref="AK40:AK69" si="61">G40*SUM(AB40:AB40, AE40:AF40)</f>
        <v>-87.796183478170363</v>
      </c>
      <c r="AL40">
        <f t="shared" si="40"/>
        <v>-263.69522664272216</v>
      </c>
      <c r="AN40">
        <f t="shared" si="41"/>
        <v>0</v>
      </c>
      <c r="AO40">
        <f t="shared" si="42"/>
        <v>0</v>
      </c>
      <c r="AP40">
        <f t="shared" si="43"/>
        <v>-2.5068489497812697E-4</v>
      </c>
      <c r="AQ40">
        <f t="shared" si="44"/>
        <v>-1.7082675319232161</v>
      </c>
      <c r="AR40">
        <f t="shared" si="45"/>
        <v>-1.7085182168181943</v>
      </c>
      <c r="AS40">
        <f t="shared" si="46"/>
        <v>-5.0849411176072055</v>
      </c>
      <c r="AT40">
        <f t="shared" si="47"/>
        <v>-3.3908075419076504</v>
      </c>
      <c r="AU40">
        <f t="shared" si="48"/>
        <v>-10.18426687633305</v>
      </c>
      <c r="AW40">
        <v>37</v>
      </c>
      <c r="AX40">
        <f>IF(Z40&gt;0, (R40*SUMPRODUCT(K40:$K$98, X40:$X$98)-K40*$AZ$3)/Z40, 0)</f>
        <v>-2161835.8092394001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0.465797664</v>
      </c>
      <c r="Q41" s="5">
        <f t="shared" si="60"/>
        <v>12.5</v>
      </c>
      <c r="R41">
        <f t="shared" si="31"/>
        <v>100000</v>
      </c>
      <c r="S41">
        <f t="shared" si="32"/>
        <v>-3687169.6381055908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-1122.5698057459765</v>
      </c>
      <c r="AC41">
        <f t="shared" si="33"/>
        <v>-1003.6509989536125</v>
      </c>
      <c r="AE41">
        <f t="shared" si="34"/>
        <v>0</v>
      </c>
      <c r="AF41">
        <f t="shared" si="35"/>
        <v>0</v>
      </c>
      <c r="AG41">
        <f t="shared" si="36"/>
        <v>-3.4025116059932369E-3</v>
      </c>
      <c r="AH41">
        <f t="shared" si="37"/>
        <v>-24.187331478118985</v>
      </c>
      <c r="AI41">
        <f t="shared" si="38"/>
        <v>-24.190733989724979</v>
      </c>
      <c r="AJ41">
        <f t="shared" si="39"/>
        <v>-118.91880679236397</v>
      </c>
      <c r="AK41">
        <f t="shared" si="61"/>
        <v>-78.579886402218364</v>
      </c>
      <c r="AL41">
        <f t="shared" si="40"/>
        <v>-221.68942718430731</v>
      </c>
      <c r="AN41">
        <f t="shared" si="41"/>
        <v>0</v>
      </c>
      <c r="AO41">
        <f t="shared" si="42"/>
        <v>0</v>
      </c>
      <c r="AP41">
        <f t="shared" si="43"/>
        <v>-1.1733000673879359E-4</v>
      </c>
      <c r="AQ41">
        <f t="shared" si="44"/>
        <v>-0.83406027486354906</v>
      </c>
      <c r="AR41">
        <f t="shared" si="45"/>
        <v>-0.8341776048702878</v>
      </c>
      <c r="AS41">
        <f t="shared" si="46"/>
        <v>-4.1007191210577432</v>
      </c>
      <c r="AT41">
        <f t="shared" si="47"/>
        <v>-2.7096979139956652</v>
      </c>
      <c r="AU41">
        <f t="shared" si="48"/>
        <v>-7.6445946399236959</v>
      </c>
      <c r="AW41">
        <v>38</v>
      </c>
      <c r="AX41">
        <f>IF(Z41&gt;0, (R41*SUMPRODUCT(K41:$K$98, X41:$X$98)-K41*$AZ$3)/Z41, 0)</f>
        <v>-3687169.6381055908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0.47670810299999999</v>
      </c>
      <c r="Q42" s="5">
        <f t="shared" si="60"/>
        <v>12.5</v>
      </c>
      <c r="R42">
        <f t="shared" si="31"/>
        <v>100000</v>
      </c>
      <c r="S42">
        <f t="shared" si="32"/>
        <v>-6418492.2947196988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-1003.6509989536125</v>
      </c>
      <c r="AC42">
        <f t="shared" si="33"/>
        <v>-896.78231429607695</v>
      </c>
      <c r="AE42">
        <f t="shared" si="34"/>
        <v>0</v>
      </c>
      <c r="AF42">
        <f t="shared" si="35"/>
        <v>0</v>
      </c>
      <c r="AG42">
        <f t="shared" si="36"/>
        <v>-1.7464816368047854E-3</v>
      </c>
      <c r="AH42">
        <f t="shared" si="37"/>
        <v>-12.976038825028153</v>
      </c>
      <c r="AI42">
        <f t="shared" si="38"/>
        <v>-12.977785306664957</v>
      </c>
      <c r="AJ42">
        <f t="shared" si="39"/>
        <v>-106.8686846575356</v>
      </c>
      <c r="AK42">
        <f t="shared" si="61"/>
        <v>-70.255569926752884</v>
      </c>
      <c r="AL42">
        <f t="shared" si="40"/>
        <v>-190.10203989095345</v>
      </c>
      <c r="AN42">
        <f t="shared" si="41"/>
        <v>0</v>
      </c>
      <c r="AO42">
        <f t="shared" si="42"/>
        <v>0</v>
      </c>
      <c r="AP42">
        <f t="shared" si="43"/>
        <v>-5.3771912262480486E-5</v>
      </c>
      <c r="AQ42">
        <f t="shared" si="44"/>
        <v>-0.39951546383876785</v>
      </c>
      <c r="AR42">
        <f t="shared" si="45"/>
        <v>-0.39956923575103026</v>
      </c>
      <c r="AS42">
        <f t="shared" si="46"/>
        <v>-3.2903486723886024</v>
      </c>
      <c r="AT42">
        <f t="shared" si="47"/>
        <v>-2.1630781924300204</v>
      </c>
      <c r="AU42">
        <f t="shared" si="48"/>
        <v>-5.852996100569654</v>
      </c>
      <c r="AW42">
        <v>39</v>
      </c>
      <c r="AX42">
        <f>IF(Z42&gt;0, (R42*SUMPRODUCT(K42:$K$98, X42:$X$98)-K42*$AZ$3)/Z42, 0)</f>
        <v>-6418492.2947196988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0.48798100799999999</v>
      </c>
      <c r="Q43" s="5">
        <f t="shared" si="60"/>
        <v>12.5</v>
      </c>
      <c r="R43">
        <f t="shared" si="31"/>
        <v>100000</v>
      </c>
      <c r="S43">
        <f t="shared" si="32"/>
        <v>-11420062.421666656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-896.78231429607695</v>
      </c>
      <c r="AC43">
        <f t="shared" si="33"/>
        <v>-801.01866464170223</v>
      </c>
      <c r="AE43">
        <f t="shared" si="34"/>
        <v>0</v>
      </c>
      <c r="AF43">
        <f t="shared" si="35"/>
        <v>0</v>
      </c>
      <c r="AG43">
        <f t="shared" si="36"/>
        <v>-8.7676695085524834E-4</v>
      </c>
      <c r="AH43">
        <f t="shared" si="37"/>
        <v>-6.8179989566519126</v>
      </c>
      <c r="AI43">
        <f t="shared" si="38"/>
        <v>-6.8188757236027682</v>
      </c>
      <c r="AJ43">
        <f t="shared" si="39"/>
        <v>-95.763649654374717</v>
      </c>
      <c r="AK43">
        <f t="shared" si="61"/>
        <v>-62.774762000725396</v>
      </c>
      <c r="AL43">
        <f t="shared" si="40"/>
        <v>-165.35728737870289</v>
      </c>
      <c r="AN43">
        <f t="shared" si="41"/>
        <v>0</v>
      </c>
      <c r="AO43">
        <f t="shared" si="42"/>
        <v>0</v>
      </c>
      <c r="AP43">
        <f t="shared" si="43"/>
        <v>-2.4102251064216865E-5</v>
      </c>
      <c r="AQ43">
        <f t="shared" si="44"/>
        <v>-0.18742622819951993</v>
      </c>
      <c r="AR43">
        <f t="shared" si="45"/>
        <v>-0.18745033045058415</v>
      </c>
      <c r="AS43">
        <f t="shared" si="46"/>
        <v>-2.6325348195937051</v>
      </c>
      <c r="AT43">
        <f t="shared" si="47"/>
        <v>-1.7256730226453736</v>
      </c>
      <c r="AU43">
        <f t="shared" si="48"/>
        <v>-4.545658172689663</v>
      </c>
      <c r="AW43">
        <v>40</v>
      </c>
      <c r="AX43">
        <f>IF(Z43&gt;0, (R43*SUMPRODUCT(K43:$K$98, X43:$X$98)-K43*$AZ$3)/Z43, 0)</f>
        <v>-11420062.421666656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0.50007659900000001</v>
      </c>
      <c r="Q44" s="5">
        <f t="shared" si="60"/>
        <v>12.5</v>
      </c>
      <c r="R44">
        <f t="shared" si="31"/>
        <v>100000</v>
      </c>
      <c r="S44">
        <f t="shared" si="32"/>
        <v>-20816795.953457441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-801.01866464170223</v>
      </c>
      <c r="AC44">
        <f t="shared" si="33"/>
        <v>-715.34612201435391</v>
      </c>
      <c r="AE44">
        <f t="shared" si="34"/>
        <v>0</v>
      </c>
      <c r="AF44">
        <f t="shared" si="35"/>
        <v>0</v>
      </c>
      <c r="AG44">
        <f t="shared" si="36"/>
        <v>-4.2954864644740318E-4</v>
      </c>
      <c r="AH44">
        <f t="shared" si="37"/>
        <v>-3.5076050791943421</v>
      </c>
      <c r="AI44">
        <f t="shared" si="38"/>
        <v>-3.5080346278407895</v>
      </c>
      <c r="AJ44">
        <f t="shared" si="39"/>
        <v>-85.672542627348321</v>
      </c>
      <c r="AK44">
        <f t="shared" si="61"/>
        <v>-56.071306524919159</v>
      </c>
      <c r="AL44">
        <f t="shared" si="40"/>
        <v>-145.25188378010827</v>
      </c>
      <c r="AN44">
        <f t="shared" si="41"/>
        <v>0</v>
      </c>
      <c r="AO44">
        <f t="shared" si="42"/>
        <v>0</v>
      </c>
      <c r="AP44">
        <f t="shared" si="43"/>
        <v>-1.054308644030089E-5</v>
      </c>
      <c r="AQ44">
        <f t="shared" si="44"/>
        <v>-8.6092655288840719E-2</v>
      </c>
      <c r="AR44">
        <f t="shared" si="45"/>
        <v>-8.610319837528102E-2</v>
      </c>
      <c r="AS44">
        <f t="shared" si="46"/>
        <v>-2.1027956436386921</v>
      </c>
      <c r="AT44">
        <f t="shared" si="47"/>
        <v>-1.376246058280191</v>
      </c>
      <c r="AU44">
        <f t="shared" si="48"/>
        <v>-3.5651449002941642</v>
      </c>
      <c r="AW44">
        <v>41</v>
      </c>
      <c r="AX44">
        <f>IF(Z44&gt;0, (R44*SUMPRODUCT(K44:$K$98, X44:$X$98)-K44*$AZ$3)/Z44, 0)</f>
        <v>-20816795.953457441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0.512515834</v>
      </c>
      <c r="Q45" s="5">
        <f t="shared" si="60"/>
        <v>12.5</v>
      </c>
      <c r="R45">
        <f t="shared" si="31"/>
        <v>100000</v>
      </c>
      <c r="S45">
        <f t="shared" si="32"/>
        <v>-38929984.782200083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-715.34612201435391</v>
      </c>
      <c r="AC45">
        <f t="shared" si="33"/>
        <v>-638.77152819147511</v>
      </c>
      <c r="AE45">
        <f t="shared" si="34"/>
        <v>0</v>
      </c>
      <c r="AF45">
        <f t="shared" si="35"/>
        <v>0</v>
      </c>
      <c r="AG45">
        <f t="shared" si="36"/>
        <v>-2.0510267720536714E-4</v>
      </c>
      <c r="AH45">
        <f t="shared" si="37"/>
        <v>-1.761203862220496</v>
      </c>
      <c r="AI45">
        <f t="shared" si="38"/>
        <v>-1.7614089648977014</v>
      </c>
      <c r="AJ45">
        <f t="shared" si="39"/>
        <v>-76.574593822878796</v>
      </c>
      <c r="AK45">
        <f t="shared" si="61"/>
        <v>-50.074228541004778</v>
      </c>
      <c r="AL45">
        <f t="shared" si="40"/>
        <v>-128.41023132878126</v>
      </c>
      <c r="AN45">
        <f t="shared" si="41"/>
        <v>0</v>
      </c>
      <c r="AO45">
        <f t="shared" si="42"/>
        <v>0</v>
      </c>
      <c r="AP45">
        <f t="shared" si="43"/>
        <v>-4.4947828892973024E-6</v>
      </c>
      <c r="AQ45">
        <f t="shared" si="44"/>
        <v>-3.8596419570606444E-2</v>
      </c>
      <c r="AR45">
        <f t="shared" si="45"/>
        <v>-3.860091435349574E-2</v>
      </c>
      <c r="AS45">
        <f t="shared" si="46"/>
        <v>-1.6781164378724152</v>
      </c>
      <c r="AT45">
        <f t="shared" si="47"/>
        <v>-1.0973663957370381</v>
      </c>
      <c r="AU45">
        <f t="shared" si="48"/>
        <v>-2.8140837479629486</v>
      </c>
      <c r="AW45">
        <v>42</v>
      </c>
      <c r="AX45">
        <f>IF(Z45&gt;0, (R45*SUMPRODUCT(K45:$K$98, X45:$X$98)-K45*$AZ$3)/Z45, 0)</f>
        <v>-38929984.782200083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0.52569093300000003</v>
      </c>
      <c r="Q46" s="5">
        <f t="shared" si="60"/>
        <v>12.5</v>
      </c>
      <c r="R46">
        <f t="shared" si="31"/>
        <v>100000</v>
      </c>
      <c r="S46">
        <f t="shared" si="32"/>
        <v>-74865706.454483718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-638.77152819147511</v>
      </c>
      <c r="AC46">
        <f t="shared" si="33"/>
        <v>-570.36308311268158</v>
      </c>
      <c r="AE46">
        <f t="shared" si="34"/>
        <v>0</v>
      </c>
      <c r="AF46">
        <f t="shared" si="35"/>
        <v>0</v>
      </c>
      <c r="AG46">
        <f t="shared" si="36"/>
        <v>-9.5231032692426169E-5</v>
      </c>
      <c r="AH46">
        <f t="shared" si="37"/>
        <v>-0.86256494192709832</v>
      </c>
      <c r="AI46">
        <f t="shared" si="38"/>
        <v>-0.86266017295979069</v>
      </c>
      <c r="AJ46">
        <f t="shared" si="39"/>
        <v>-68.408445078793534</v>
      </c>
      <c r="AK46">
        <f t="shared" si="61"/>
        <v>-44.714006973403265</v>
      </c>
      <c r="AL46">
        <f t="shared" si="40"/>
        <v>-113.9851122251566</v>
      </c>
      <c r="AN46">
        <f t="shared" si="41"/>
        <v>0</v>
      </c>
      <c r="AO46">
        <f t="shared" si="42"/>
        <v>0</v>
      </c>
      <c r="AP46">
        <f t="shared" si="43"/>
        <v>-1.8633646872296376E-6</v>
      </c>
      <c r="AQ46">
        <f t="shared" si="44"/>
        <v>-1.6877618647908103E-2</v>
      </c>
      <c r="AR46">
        <f t="shared" si="45"/>
        <v>-1.6879482012595329E-2</v>
      </c>
      <c r="AS46">
        <f t="shared" si="46"/>
        <v>-1.3385330103455841</v>
      </c>
      <c r="AT46">
        <f t="shared" si="47"/>
        <v>-0.87490914739818648</v>
      </c>
      <c r="AU46">
        <f t="shared" si="48"/>
        <v>-2.2303216397563661</v>
      </c>
      <c r="AW46">
        <v>43</v>
      </c>
      <c r="AX46">
        <f>IF(Z46&gt;0, (R46*SUMPRODUCT(K46:$K$98, X46:$X$98)-K46*$AZ$3)/Z46, 0)</f>
        <v>-74865706.454483718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0.53963832300000003</v>
      </c>
      <c r="Q47" s="5">
        <f t="shared" si="60"/>
        <v>12.5</v>
      </c>
      <c r="R47">
        <f t="shared" si="31"/>
        <v>100000</v>
      </c>
      <c r="S47">
        <f t="shared" si="32"/>
        <v>-148427791.88153392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-570.36308311268158</v>
      </c>
      <c r="AC47">
        <f t="shared" si="33"/>
        <v>-509.26653082207594</v>
      </c>
      <c r="AE47">
        <f t="shared" si="34"/>
        <v>0</v>
      </c>
      <c r="AF47">
        <f t="shared" si="35"/>
        <v>0</v>
      </c>
      <c r="AG47">
        <f t="shared" si="36"/>
        <v>-4.288840758580287E-5</v>
      </c>
      <c r="AH47">
        <f t="shared" si="37"/>
        <v>-0.41112251823759233</v>
      </c>
      <c r="AI47">
        <f t="shared" si="38"/>
        <v>-0.41116540664517814</v>
      </c>
      <c r="AJ47">
        <f t="shared" si="39"/>
        <v>-61.096552290605644</v>
      </c>
      <c r="AK47">
        <f t="shared" si="61"/>
        <v>-39.925415817887718</v>
      </c>
      <c r="AL47">
        <f t="shared" si="40"/>
        <v>-101.43313351513854</v>
      </c>
      <c r="AN47">
        <f t="shared" si="41"/>
        <v>0</v>
      </c>
      <c r="AO47">
        <f t="shared" si="42"/>
        <v>0</v>
      </c>
      <c r="AP47">
        <f t="shared" si="43"/>
        <v>-7.4927504053867839E-7</v>
      </c>
      <c r="AQ47">
        <f t="shared" si="44"/>
        <v>-7.1824499639572938E-3</v>
      </c>
      <c r="AR47">
        <f t="shared" si="45"/>
        <v>-7.1831992389978332E-3</v>
      </c>
      <c r="AS47">
        <f t="shared" si="46"/>
        <v>-1.0673775099421208</v>
      </c>
      <c r="AT47">
        <f t="shared" si="47"/>
        <v>-0.69751056845892456</v>
      </c>
      <c r="AU47">
        <f t="shared" si="48"/>
        <v>-1.7720712776400431</v>
      </c>
      <c r="AW47">
        <v>44</v>
      </c>
      <c r="AX47">
        <f>IF(Z47&gt;0, (R47*SUMPRODUCT(K47:$K$98, X47:$X$98)-K47*$AZ$3)/Z47, 0)</f>
        <v>-148427791.88153392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0.55384314300000004</v>
      </c>
      <c r="Q48" s="5">
        <f t="shared" si="60"/>
        <v>12.5</v>
      </c>
      <c r="R48">
        <f t="shared" si="31"/>
        <v>100000</v>
      </c>
      <c r="S48">
        <f t="shared" si="32"/>
        <v>-303850619.4831143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-509.26653082207594</v>
      </c>
      <c r="AC48">
        <f t="shared" si="33"/>
        <v>-454.70815085306356</v>
      </c>
      <c r="AE48">
        <f t="shared" si="34"/>
        <v>0</v>
      </c>
      <c r="AF48">
        <f t="shared" si="35"/>
        <v>0</v>
      </c>
      <c r="AG48">
        <f t="shared" si="36"/>
        <v>-1.8706073054358739E-5</v>
      </c>
      <c r="AH48">
        <f t="shared" si="37"/>
        <v>-0.19002760364468885</v>
      </c>
      <c r="AI48">
        <f t="shared" si="38"/>
        <v>-0.19004630971774319</v>
      </c>
      <c r="AJ48">
        <f t="shared" si="39"/>
        <v>-54.558379969012378</v>
      </c>
      <c r="AK48">
        <f t="shared" si="61"/>
        <v>-35.648657157545315</v>
      </c>
      <c r="AL48">
        <f t="shared" si="40"/>
        <v>-90.397083436275437</v>
      </c>
      <c r="AN48">
        <f t="shared" si="41"/>
        <v>0</v>
      </c>
      <c r="AO48">
        <f t="shared" si="42"/>
        <v>0</v>
      </c>
      <c r="AP48">
        <f t="shared" si="43"/>
        <v>-2.9178700599097999E-7</v>
      </c>
      <c r="AQ48">
        <f t="shared" si="44"/>
        <v>-2.9641488815956721E-3</v>
      </c>
      <c r="AR48">
        <f t="shared" si="45"/>
        <v>-2.9644406686016628E-3</v>
      </c>
      <c r="AS48">
        <f t="shared" si="46"/>
        <v>-0.85102983916589381</v>
      </c>
      <c r="AT48">
        <f t="shared" si="47"/>
        <v>-0.55606619889551423</v>
      </c>
      <c r="AU48">
        <f t="shared" si="48"/>
        <v>-1.4100604787300097</v>
      </c>
      <c r="AW48">
        <v>45</v>
      </c>
      <c r="AX48">
        <f>IF(Z48&gt;0, (R48*SUMPRODUCT(K48:$K$98, X48:$X$98)-K48*$AZ$3)/Z48, 0)</f>
        <v>-303850619.4831143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0.568687897</v>
      </c>
      <c r="Q49" s="5">
        <f t="shared" si="60"/>
        <v>12.5</v>
      </c>
      <c r="R49">
        <f t="shared" si="31"/>
        <v>100000</v>
      </c>
      <c r="S49">
        <f t="shared" si="32"/>
        <v>-643933146.35560632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-454.70815085306356</v>
      </c>
      <c r="AC49">
        <f t="shared" si="33"/>
        <v>-405.99186284214477</v>
      </c>
      <c r="AE49">
        <f t="shared" si="34"/>
        <v>0</v>
      </c>
      <c r="AF49">
        <f t="shared" si="35"/>
        <v>0</v>
      </c>
      <c r="AG49">
        <f t="shared" si="36"/>
        <v>-7.8810949774035118E-6</v>
      </c>
      <c r="AH49">
        <f t="shared" si="37"/>
        <v>-8.5103338771293099E-2</v>
      </c>
      <c r="AI49">
        <f t="shared" si="38"/>
        <v>-8.5111219866270502E-2</v>
      </c>
      <c r="AJ49">
        <f t="shared" si="39"/>
        <v>-48.716288010918788</v>
      </c>
      <c r="AK49">
        <f t="shared" si="61"/>
        <v>-31.829570559714451</v>
      </c>
      <c r="AL49">
        <f t="shared" si="40"/>
        <v>-80.630969790499506</v>
      </c>
      <c r="AN49">
        <f t="shared" si="41"/>
        <v>0</v>
      </c>
      <c r="AO49">
        <f t="shared" si="42"/>
        <v>0</v>
      </c>
      <c r="AP49">
        <f t="shared" si="43"/>
        <v>-1.0976196171619048E-7</v>
      </c>
      <c r="AQ49">
        <f t="shared" si="44"/>
        <v>-1.1852552772066913E-3</v>
      </c>
      <c r="AR49">
        <f t="shared" si="45"/>
        <v>-1.1853650391684075E-3</v>
      </c>
      <c r="AS49">
        <f t="shared" si="46"/>
        <v>-0.67848380903170546</v>
      </c>
      <c r="AT49">
        <f t="shared" si="47"/>
        <v>-0.44329831263741221</v>
      </c>
      <c r="AU49">
        <f t="shared" si="48"/>
        <v>-1.1229674867082859</v>
      </c>
      <c r="AW49">
        <v>46</v>
      </c>
      <c r="AX49">
        <f>IF(Z49&gt;0, (R49*SUMPRODUCT(K49:$K$98, X49:$X$98)-K49*$AZ$3)/Z49, 0)</f>
        <v>-643933146.35560632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0.58363282999999999</v>
      </c>
      <c r="Q50" s="5">
        <f t="shared" si="60"/>
        <v>12.5</v>
      </c>
      <c r="R50">
        <f t="shared" si="31"/>
        <v>100000</v>
      </c>
      <c r="S50">
        <f t="shared" si="32"/>
        <v>-1414833450.7265952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-405.99186284214477</v>
      </c>
      <c r="AC50">
        <f t="shared" si="33"/>
        <v>-362.49371581188592</v>
      </c>
      <c r="AE50">
        <f t="shared" si="34"/>
        <v>0</v>
      </c>
      <c r="AF50">
        <f t="shared" si="35"/>
        <v>0</v>
      </c>
      <c r="AG50">
        <f t="shared" si="36"/>
        <v>-3.2026182624686794E-6</v>
      </c>
      <c r="AH50">
        <f t="shared" si="37"/>
        <v>-3.6797326121286382E-2</v>
      </c>
      <c r="AI50">
        <f t="shared" si="38"/>
        <v>-3.6800528739548852E-2</v>
      </c>
      <c r="AJ50">
        <f t="shared" si="39"/>
        <v>-43.498147030258849</v>
      </c>
      <c r="AK50">
        <f t="shared" si="61"/>
        <v>-28.419430398950137</v>
      </c>
      <c r="AL50">
        <f t="shared" si="40"/>
        <v>-71.954377957948537</v>
      </c>
      <c r="AN50">
        <f t="shared" si="41"/>
        <v>0</v>
      </c>
      <c r="AO50">
        <f t="shared" si="42"/>
        <v>0</v>
      </c>
      <c r="AP50">
        <f t="shared" si="43"/>
        <v>-3.982469442522917E-8</v>
      </c>
      <c r="AQ50">
        <f t="shared" si="44"/>
        <v>-4.5757631673408499E-4</v>
      </c>
      <c r="AR50">
        <f t="shared" si="45"/>
        <v>-4.5761614142851022E-4</v>
      </c>
      <c r="AS50">
        <f t="shared" si="46"/>
        <v>-0.54090130998267538</v>
      </c>
      <c r="AT50">
        <f t="shared" si="47"/>
        <v>-0.35339682679035073</v>
      </c>
      <c r="AU50">
        <f t="shared" si="48"/>
        <v>-0.89475575291445464</v>
      </c>
      <c r="AW50">
        <v>47</v>
      </c>
      <c r="AX50">
        <f>IF(Z50&gt;0, (R50*SUMPRODUCT(K50:$K$98, X50:$X$98)-K50*$AZ$3)/Z50, 0)</f>
        <v>-1414833450.7265952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0.59833308299999999</v>
      </c>
      <c r="Q51" s="5">
        <f t="shared" si="60"/>
        <v>12.5</v>
      </c>
      <c r="R51">
        <f t="shared" si="31"/>
        <v>100000</v>
      </c>
      <c r="S51">
        <f t="shared" si="32"/>
        <v>-3225305948.7512965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-362.49371581188592</v>
      </c>
      <c r="AC51">
        <f t="shared" si="33"/>
        <v>-323.65548384754555</v>
      </c>
      <c r="AE51">
        <f t="shared" si="34"/>
        <v>0</v>
      </c>
      <c r="AF51">
        <f t="shared" si="35"/>
        <v>0</v>
      </c>
      <c r="AG51">
        <f t="shared" si="36"/>
        <v>-1.2543596211890046E-6</v>
      </c>
      <c r="AH51">
        <f t="shared" si="37"/>
        <v>-1.5329859669239906E-2</v>
      </c>
      <c r="AI51">
        <f t="shared" si="38"/>
        <v>-1.5331114028861096E-2</v>
      </c>
      <c r="AJ51">
        <f t="shared" si="39"/>
        <v>-38.838231964340366</v>
      </c>
      <c r="AK51">
        <f t="shared" si="61"/>
        <v>-25.374560106832018</v>
      </c>
      <c r="AL51">
        <f t="shared" si="40"/>
        <v>-64.228123185201241</v>
      </c>
      <c r="AN51">
        <f t="shared" si="41"/>
        <v>0</v>
      </c>
      <c r="AO51">
        <f t="shared" si="42"/>
        <v>0</v>
      </c>
      <c r="AP51">
        <f t="shared" si="43"/>
        <v>-1.392679936249696E-8</v>
      </c>
      <c r="AQ51">
        <f t="shared" si="44"/>
        <v>-1.7020308710700201E-4</v>
      </c>
      <c r="AR51">
        <f t="shared" si="45"/>
        <v>-1.7021701390636452E-4</v>
      </c>
      <c r="AS51">
        <f t="shared" si="46"/>
        <v>-0.43120988193862136</v>
      </c>
      <c r="AT51">
        <f t="shared" si="47"/>
        <v>-0.28172654918889589</v>
      </c>
      <c r="AU51">
        <f t="shared" si="48"/>
        <v>-0.71310664814142355</v>
      </c>
      <c r="AW51">
        <v>48</v>
      </c>
      <c r="AX51">
        <f>IF(Z51&gt;0, (R51*SUMPRODUCT(K51:$K$98, X51:$X$98)-K51*$AZ$3)/Z51, 0)</f>
        <v>-3225305948.7512965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0.61338487399999997</v>
      </c>
      <c r="Q52" s="5">
        <f t="shared" si="60"/>
        <v>12.5</v>
      </c>
      <c r="R52">
        <f t="shared" si="31"/>
        <v>100000</v>
      </c>
      <c r="S52">
        <f t="shared" si="32"/>
        <v>-7646370714.9997644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-323.65548384754555</v>
      </c>
      <c r="AC52">
        <f t="shared" si="33"/>
        <v>-288.97825267504584</v>
      </c>
      <c r="AE52">
        <f t="shared" si="34"/>
        <v>0</v>
      </c>
      <c r="AF52">
        <f t="shared" si="35"/>
        <v>0</v>
      </c>
      <c r="AG52">
        <f t="shared" si="36"/>
        <v>-4.7241080678340928E-7</v>
      </c>
      <c r="AH52">
        <f t="shared" si="37"/>
        <v>-6.1552417455496425E-3</v>
      </c>
      <c r="AI52">
        <f t="shared" si="38"/>
        <v>-6.1557141563564257E-3</v>
      </c>
      <c r="AJ52">
        <f t="shared" si="39"/>
        <v>-34.677231172499717</v>
      </c>
      <c r="AK52">
        <f t="shared" si="61"/>
        <v>-22.655883869328189</v>
      </c>
      <c r="AL52">
        <f t="shared" si="40"/>
        <v>-57.339270755984259</v>
      </c>
      <c r="AN52">
        <f t="shared" si="41"/>
        <v>0</v>
      </c>
      <c r="AO52">
        <f t="shared" si="42"/>
        <v>0</v>
      </c>
      <c r="AP52">
        <f t="shared" si="43"/>
        <v>-4.6830743720388504E-9</v>
      </c>
      <c r="AQ52">
        <f t="shared" si="44"/>
        <v>-6.1017771944203413E-5</v>
      </c>
      <c r="AR52">
        <f t="shared" si="45"/>
        <v>-6.102245501857545E-5</v>
      </c>
      <c r="AS52">
        <f t="shared" si="46"/>
        <v>-0.34376024059004101</v>
      </c>
      <c r="AT52">
        <f t="shared" si="47"/>
        <v>-0.22459094415463604</v>
      </c>
      <c r="AU52">
        <f t="shared" si="48"/>
        <v>-0.56841220719969565</v>
      </c>
      <c r="AW52">
        <v>49</v>
      </c>
      <c r="AX52">
        <f>IF(Z52&gt;0, (R52*SUMPRODUCT(K52:$K$98, X52:$X$98)-K52*$AZ$3)/Z52, 0)</f>
        <v>-7646370714.9997644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0.62870016699999998</v>
      </c>
      <c r="Q53" s="5">
        <f t="shared" si="60"/>
        <v>12.5</v>
      </c>
      <c r="R53">
        <f t="shared" si="31"/>
        <v>100000</v>
      </c>
      <c r="S53">
        <f t="shared" si="32"/>
        <v>-18895990088.066467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-288.97825267504584</v>
      </c>
      <c r="AC53">
        <f t="shared" si="33"/>
        <v>-258.01634817890107</v>
      </c>
      <c r="AE53">
        <f t="shared" si="34"/>
        <v>0</v>
      </c>
      <c r="AF53">
        <f t="shared" si="35"/>
        <v>0</v>
      </c>
      <c r="AG53">
        <f t="shared" si="36"/>
        <v>-1.7068194559824106E-7</v>
      </c>
      <c r="AH53">
        <f t="shared" si="37"/>
        <v>-2.3760380249386731E-3</v>
      </c>
      <c r="AI53">
        <f t="shared" si="38"/>
        <v>-2.3762087068842715E-3</v>
      </c>
      <c r="AJ53">
        <f t="shared" si="39"/>
        <v>-30.961904496144768</v>
      </c>
      <c r="AK53">
        <f t="shared" si="61"/>
        <v>-20.228477687253211</v>
      </c>
      <c r="AL53">
        <f t="shared" si="40"/>
        <v>-51.192758392104864</v>
      </c>
      <c r="AN53">
        <f t="shared" si="41"/>
        <v>0</v>
      </c>
      <c r="AO53">
        <f t="shared" si="42"/>
        <v>0</v>
      </c>
      <c r="AP53">
        <f t="shared" si="43"/>
        <v>-1.5107089183430503E-9</v>
      </c>
      <c r="AQ53">
        <f t="shared" si="44"/>
        <v>-2.1030354569816033E-5</v>
      </c>
      <c r="AR53">
        <f t="shared" si="45"/>
        <v>-2.1031865278734377E-5</v>
      </c>
      <c r="AS53">
        <f t="shared" si="46"/>
        <v>-0.27404436413744349</v>
      </c>
      <c r="AT53">
        <f t="shared" si="47"/>
        <v>-0.17904261367261889</v>
      </c>
      <c r="AU53">
        <f t="shared" si="48"/>
        <v>-0.45310800967534109</v>
      </c>
      <c r="AW53">
        <v>50</v>
      </c>
      <c r="AX53">
        <f>IF(Z53&gt;0, (R53*SUMPRODUCT(K53:$K$98, X53:$X$98)-K53*$AZ$3)/Z53, 0)</f>
        <v>-18895990088.066467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0.64417999699999995</v>
      </c>
      <c r="Q54" s="5">
        <f t="shared" si="60"/>
        <v>12.5</v>
      </c>
      <c r="R54">
        <f t="shared" si="31"/>
        <v>100000</v>
      </c>
      <c r="S54">
        <f t="shared" si="32"/>
        <v>-48786712368.394402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-258.01634817890107</v>
      </c>
      <c r="AC54">
        <f t="shared" si="33"/>
        <v>-230.37175714325858</v>
      </c>
      <c r="AE54">
        <f t="shared" si="34"/>
        <v>0</v>
      </c>
      <c r="AF54">
        <f t="shared" si="35"/>
        <v>0</v>
      </c>
      <c r="AG54">
        <f t="shared" si="36"/>
        <v>-5.9025230938829562E-8</v>
      </c>
      <c r="AH54">
        <f t="shared" si="37"/>
        <v>-8.7959916162743269E-4</v>
      </c>
      <c r="AI54">
        <f t="shared" si="38"/>
        <v>-8.7965818685837151E-4</v>
      </c>
      <c r="AJ54">
        <f t="shared" si="39"/>
        <v>-27.644591035642492</v>
      </c>
      <c r="AK54">
        <f t="shared" si="61"/>
        <v>-18.061144372523078</v>
      </c>
      <c r="AL54">
        <f t="shared" si="40"/>
        <v>-45.706615066352427</v>
      </c>
      <c r="AN54">
        <f t="shared" si="41"/>
        <v>0</v>
      </c>
      <c r="AO54">
        <f t="shared" si="42"/>
        <v>0</v>
      </c>
      <c r="AP54">
        <f t="shared" si="43"/>
        <v>-4.6645835952992897E-10</v>
      </c>
      <c r="AQ54">
        <f t="shared" si="44"/>
        <v>-6.9512033320435674E-6</v>
      </c>
      <c r="AR54">
        <f t="shared" si="45"/>
        <v>-6.9516697904030977E-6</v>
      </c>
      <c r="AS54">
        <f t="shared" si="46"/>
        <v>-0.2184667536112698</v>
      </c>
      <c r="AT54">
        <f t="shared" si="47"/>
        <v>-0.14273170373481953</v>
      </c>
      <c r="AU54">
        <f t="shared" si="48"/>
        <v>-0.36120540901587972</v>
      </c>
      <c r="AW54">
        <v>51</v>
      </c>
      <c r="AX54">
        <f>IF(Z54&gt;0, (R54*SUMPRODUCT(K54:$K$98, X54:$X$98)-K54*$AZ$3)/Z54, 0)</f>
        <v>-48786712368.394402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0.65972661300000002</v>
      </c>
      <c r="Q55" s="5">
        <f t="shared" si="60"/>
        <v>12.5</v>
      </c>
      <c r="R55">
        <f t="shared" si="31"/>
        <v>100000</v>
      </c>
      <c r="S55">
        <f t="shared" si="32"/>
        <v>-131889421227.13409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-230.37175714325858</v>
      </c>
      <c r="AC55">
        <f t="shared" si="33"/>
        <v>-205.68907474982166</v>
      </c>
      <c r="AE55">
        <f t="shared" si="34"/>
        <v>0</v>
      </c>
      <c r="AF55">
        <f t="shared" si="35"/>
        <v>0</v>
      </c>
      <c r="AG55">
        <f t="shared" si="36"/>
        <v>-1.9494462940624431E-8</v>
      </c>
      <c r="AH55">
        <f t="shared" si="37"/>
        <v>-3.1152412551053473E-4</v>
      </c>
      <c r="AI55">
        <f t="shared" si="38"/>
        <v>-3.1154361997347534E-4</v>
      </c>
      <c r="AJ55">
        <f t="shared" si="39"/>
        <v>-24.68268239343692</v>
      </c>
      <c r="AK55">
        <f t="shared" si="61"/>
        <v>-16.126023000028102</v>
      </c>
      <c r="AL55">
        <f t="shared" si="40"/>
        <v>-40.809016937084991</v>
      </c>
      <c r="AN55">
        <f t="shared" si="41"/>
        <v>0</v>
      </c>
      <c r="AO55">
        <f t="shared" si="42"/>
        <v>0</v>
      </c>
      <c r="AP55">
        <f t="shared" si="43"/>
        <v>-1.3755248419322623E-10</v>
      </c>
      <c r="AQ55">
        <f t="shared" si="44"/>
        <v>-2.1981070974158309E-6</v>
      </c>
      <c r="AR55">
        <f t="shared" si="45"/>
        <v>-2.1982446499000242E-6</v>
      </c>
      <c r="AS55">
        <f t="shared" si="46"/>
        <v>-0.17416044187062402</v>
      </c>
      <c r="AT55">
        <f t="shared" si="47"/>
        <v>-0.11378484909109875</v>
      </c>
      <c r="AU55">
        <f t="shared" si="48"/>
        <v>-0.28794748920637264</v>
      </c>
      <c r="AW55">
        <v>52</v>
      </c>
      <c r="AX55">
        <f>IF(Z55&gt;0, (R55*SUMPRODUCT(K55:$K$98, X55:$X$98)-K55*$AZ$3)/Z55, 0)</f>
        <v>-131889421227.13409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0.67535580100000003</v>
      </c>
      <c r="Q56" s="5">
        <f t="shared" si="60"/>
        <v>12.5</v>
      </c>
      <c r="R56">
        <f t="shared" si="31"/>
        <v>100000</v>
      </c>
      <c r="S56">
        <f t="shared" si="32"/>
        <v>-374258967364.23871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-205.68907474982166</v>
      </c>
      <c r="AC56">
        <f t="shared" si="33"/>
        <v>-183.65096146164282</v>
      </c>
      <c r="AE56">
        <f t="shared" si="34"/>
        <v>0</v>
      </c>
      <c r="AF56">
        <f t="shared" si="35"/>
        <v>0</v>
      </c>
      <c r="AG56">
        <f t="shared" si="36"/>
        <v>-6.1338196768879576E-9</v>
      </c>
      <c r="AH56">
        <f t="shared" si="37"/>
        <v>-1.0532558907464182E-4</v>
      </c>
      <c r="AI56">
        <f t="shared" si="38"/>
        <v>-1.053317228943187E-4</v>
      </c>
      <c r="AJ56">
        <f t="shared" si="39"/>
        <v>-22.038113288178835</v>
      </c>
      <c r="AK56">
        <f t="shared" si="61"/>
        <v>-14.398235232487517</v>
      </c>
      <c r="AL56">
        <f t="shared" si="40"/>
        <v>-36.436453852389249</v>
      </c>
      <c r="AN56">
        <f t="shared" si="41"/>
        <v>0</v>
      </c>
      <c r="AO56">
        <f t="shared" si="42"/>
        <v>0</v>
      </c>
      <c r="AP56">
        <f t="shared" si="43"/>
        <v>-3.8642938579855191E-11</v>
      </c>
      <c r="AQ56">
        <f t="shared" si="44"/>
        <v>-6.6354905815611511E-7</v>
      </c>
      <c r="AR56">
        <f t="shared" si="45"/>
        <v>-6.6358770109469495E-7</v>
      </c>
      <c r="AS56">
        <f t="shared" si="46"/>
        <v>-0.13883966322320387</v>
      </c>
      <c r="AT56">
        <f t="shared" si="47"/>
        <v>-9.0708587642995581E-2</v>
      </c>
      <c r="AU56">
        <f t="shared" si="48"/>
        <v>-0.22954891445390058</v>
      </c>
      <c r="AW56">
        <v>53</v>
      </c>
      <c r="AX56">
        <f>IF(Z56&gt;0, (R56*SUMPRODUCT(K56:$K$98, X56:$X$98)-K56*$AZ$3)/Z56, 0)</f>
        <v>-374258967364.23871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0.69109609699999996</v>
      </c>
      <c r="Q57" s="5">
        <f t="shared" si="60"/>
        <v>12.5</v>
      </c>
      <c r="R57">
        <f t="shared" si="31"/>
        <v>100000</v>
      </c>
      <c r="S57">
        <f t="shared" si="32"/>
        <v>-1117950585743.8308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-183.65096146164282</v>
      </c>
      <c r="AC57">
        <f t="shared" si="33"/>
        <v>-163.9740732981509</v>
      </c>
      <c r="AE57">
        <f t="shared" si="34"/>
        <v>0</v>
      </c>
      <c r="AF57">
        <f t="shared" si="35"/>
        <v>0</v>
      </c>
      <c r="AG57">
        <f t="shared" si="36"/>
        <v>-1.8334226417200092E-9</v>
      </c>
      <c r="AH57">
        <f t="shared" si="37"/>
        <v>-3.3912470707192547E-5</v>
      </c>
      <c r="AI57">
        <f t="shared" si="38"/>
        <v>-3.3914304129834266E-5</v>
      </c>
      <c r="AJ57">
        <f t="shared" si="39"/>
        <v>-19.676888163491924</v>
      </c>
      <c r="AK57">
        <f t="shared" si="61"/>
        <v>-12.855567302314999</v>
      </c>
      <c r="AL57">
        <f t="shared" si="40"/>
        <v>-32.532489380111052</v>
      </c>
      <c r="AN57">
        <f t="shared" si="41"/>
        <v>0</v>
      </c>
      <c r="AO57">
        <f t="shared" si="42"/>
        <v>0</v>
      </c>
      <c r="AP57">
        <f t="shared" si="43"/>
        <v>-1.0312968897239279E-11</v>
      </c>
      <c r="AQ57">
        <f t="shared" si="44"/>
        <v>-1.9075702877963315E-7</v>
      </c>
      <c r="AR57">
        <f t="shared" si="45"/>
        <v>-1.907673417485304E-7</v>
      </c>
      <c r="AS57">
        <f t="shared" si="46"/>
        <v>-0.11068213678989675</v>
      </c>
      <c r="AT57">
        <f t="shared" si="47"/>
        <v>-7.2312331444081529E-2</v>
      </c>
      <c r="AU57">
        <f t="shared" si="48"/>
        <v>-0.18299465900132003</v>
      </c>
      <c r="AW57">
        <v>54</v>
      </c>
      <c r="AX57">
        <f>IF(Z57&gt;0, (R57*SUMPRODUCT(K57:$K$98, X57:$X$98)-K57*$AZ$3)/Z57, 0)</f>
        <v>-1117950585743.8308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0.70685825099999999</v>
      </c>
      <c r="Q58" s="5">
        <f t="shared" si="60"/>
        <v>12.5</v>
      </c>
      <c r="R58">
        <f t="shared" si="31"/>
        <v>100000</v>
      </c>
      <c r="S58">
        <f t="shared" si="32"/>
        <v>-3525337292992.9521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-163.9740732981509</v>
      </c>
      <c r="AC58">
        <f t="shared" si="33"/>
        <v>-146.40542275047844</v>
      </c>
      <c r="AE58">
        <f t="shared" si="34"/>
        <v>0</v>
      </c>
      <c r="AF58">
        <f t="shared" si="35"/>
        <v>0</v>
      </c>
      <c r="AG58">
        <f t="shared" si="36"/>
        <v>-5.1911849343280394E-10</v>
      </c>
      <c r="AH58">
        <f t="shared" si="37"/>
        <v>-1.0367759374960043E-5</v>
      </c>
      <c r="AI58">
        <f t="shared" si="38"/>
        <v>-1.0368278493453475E-5</v>
      </c>
      <c r="AJ58">
        <f t="shared" si="39"/>
        <v>-17.568650547672462</v>
      </c>
      <c r="AK58">
        <f t="shared" si="61"/>
        <v>-11.478185130870564</v>
      </c>
      <c r="AL58">
        <f t="shared" si="40"/>
        <v>-29.046846046821518</v>
      </c>
      <c r="AN58">
        <f t="shared" si="41"/>
        <v>0</v>
      </c>
      <c r="AO58">
        <f t="shared" si="42"/>
        <v>0</v>
      </c>
      <c r="AP58">
        <f t="shared" si="43"/>
        <v>-2.6071714740597603E-12</v>
      </c>
      <c r="AQ58">
        <f t="shared" si="44"/>
        <v>-5.2070051123713962E-8</v>
      </c>
      <c r="AR58">
        <f t="shared" si="45"/>
        <v>-5.207265829518802E-8</v>
      </c>
      <c r="AS58">
        <f t="shared" si="46"/>
        <v>-8.8235123820617808E-2</v>
      </c>
      <c r="AT58">
        <f t="shared" si="47"/>
        <v>-5.7646948097132812E-2</v>
      </c>
      <c r="AU58">
        <f t="shared" si="48"/>
        <v>-0.1458821239904089</v>
      </c>
      <c r="AW58">
        <v>55</v>
      </c>
      <c r="AX58">
        <f>IF(Z58&gt;0, (R58*SUMPRODUCT(K58:$K$98, X58:$X$98)-K58*$AZ$3)/Z58, 0)</f>
        <v>-3525337292992.9521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0.722550582</v>
      </c>
      <c r="Q59" s="5">
        <f t="shared" si="60"/>
        <v>12.5</v>
      </c>
      <c r="R59">
        <f t="shared" si="31"/>
        <v>100000</v>
      </c>
      <c r="S59">
        <f t="shared" si="32"/>
        <v>-11769038824766.617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-146.40542275047844</v>
      </c>
      <c r="AC59">
        <f t="shared" si="33"/>
        <v>-130.7191275003793</v>
      </c>
      <c r="AE59">
        <f t="shared" si="34"/>
        <v>0</v>
      </c>
      <c r="AF59">
        <f t="shared" si="35"/>
        <v>0</v>
      </c>
      <c r="AG59">
        <f t="shared" si="36"/>
        <v>-1.3883793894164025E-10</v>
      </c>
      <c r="AH59">
        <f t="shared" si="37"/>
        <v>-3.0007149564546847E-6</v>
      </c>
      <c r="AI59">
        <f t="shared" si="38"/>
        <v>-3.0008537943936262E-6</v>
      </c>
      <c r="AJ59">
        <f t="shared" si="39"/>
        <v>-15.686295250099136</v>
      </c>
      <c r="AK59">
        <f t="shared" si="61"/>
        <v>-10.248379592533492</v>
      </c>
      <c r="AL59">
        <f t="shared" si="40"/>
        <v>-25.934677843486423</v>
      </c>
      <c r="AN59">
        <f t="shared" si="41"/>
        <v>0</v>
      </c>
      <c r="AO59">
        <f t="shared" si="42"/>
        <v>0</v>
      </c>
      <c r="AP59">
        <f t="shared" si="43"/>
        <v>-6.2257722621739728E-13</v>
      </c>
      <c r="AQ59">
        <f t="shared" si="44"/>
        <v>-1.3455809042540551E-8</v>
      </c>
      <c r="AR59">
        <f t="shared" si="45"/>
        <v>-1.3456431619766768E-8</v>
      </c>
      <c r="AS59">
        <f t="shared" si="46"/>
        <v>-7.0340501025003749E-2</v>
      </c>
      <c r="AT59">
        <f t="shared" si="47"/>
        <v>-4.5955794133651397E-2</v>
      </c>
      <c r="AU59">
        <f t="shared" si="48"/>
        <v>-0.11629630861508677</v>
      </c>
      <c r="AW59">
        <v>56</v>
      </c>
      <c r="AX59">
        <f>IF(Z59&gt;0, (R59*SUMPRODUCT(K59:$K$98, X59:$X$98)-K59*$AZ$3)/Z59, 0)</f>
        <v>-11769038824766.617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0.74076925400000004</v>
      </c>
      <c r="Q60" s="5">
        <f t="shared" si="60"/>
        <v>12.5</v>
      </c>
      <c r="R60">
        <f t="shared" si="31"/>
        <v>100000</v>
      </c>
      <c r="S60">
        <f t="shared" si="32"/>
        <v>-42162014715057.117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-130.7191275003793</v>
      </c>
      <c r="AC60">
        <f t="shared" si="33"/>
        <v>-116.71350670832693</v>
      </c>
      <c r="AE60">
        <f t="shared" si="34"/>
        <v>0</v>
      </c>
      <c r="AF60">
        <f t="shared" si="35"/>
        <v>0</v>
      </c>
      <c r="AG60">
        <f t="shared" si="36"/>
        <v>-3.460268309552745E-11</v>
      </c>
      <c r="AH60">
        <f t="shared" si="37"/>
        <v>-8.2277501165357123E-7</v>
      </c>
      <c r="AI60">
        <f t="shared" si="38"/>
        <v>-8.2280961433666671E-7</v>
      </c>
      <c r="AJ60">
        <f t="shared" si="39"/>
        <v>-14.005620792052369</v>
      </c>
      <c r="AK60">
        <f t="shared" si="61"/>
        <v>-9.1503389250265528</v>
      </c>
      <c r="AL60">
        <f t="shared" si="40"/>
        <v>-23.155960539888536</v>
      </c>
      <c r="AN60">
        <f t="shared" si="41"/>
        <v>0</v>
      </c>
      <c r="AO60">
        <f t="shared" si="42"/>
        <v>0</v>
      </c>
      <c r="AP60">
        <f t="shared" si="43"/>
        <v>-1.3854052368997561E-13</v>
      </c>
      <c r="AQ60">
        <f t="shared" si="44"/>
        <v>-3.2941861958746474E-9</v>
      </c>
      <c r="AR60">
        <f t="shared" si="45"/>
        <v>-3.2943247363983372E-9</v>
      </c>
      <c r="AS60">
        <f t="shared" si="46"/>
        <v>-5.6075016893269311E-2</v>
      </c>
      <c r="AT60">
        <f t="shared" si="47"/>
        <v>-3.6635677733840299E-2</v>
      </c>
      <c r="AU60">
        <f t="shared" si="48"/>
        <v>-9.271069792143434E-2</v>
      </c>
      <c r="AW60">
        <v>57</v>
      </c>
      <c r="AX60">
        <f>IF(Z60&gt;0, (R60*SUMPRODUCT(K60:$K$98, X60:$X$98)-K60*$AZ$3)/Z60, 0)</f>
        <v>-42162014715057.117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0.75888896100000003</v>
      </c>
      <c r="Q61" s="5">
        <f t="shared" si="60"/>
        <v>12.5</v>
      </c>
      <c r="R61">
        <f t="shared" si="31"/>
        <v>100000</v>
      </c>
      <c r="S61">
        <f t="shared" si="32"/>
        <v>-162885581578007.47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-116.71350670832693</v>
      </c>
      <c r="AC61">
        <f t="shared" si="33"/>
        <v>-104.20848813527452</v>
      </c>
      <c r="AE61">
        <f t="shared" si="34"/>
        <v>0</v>
      </c>
      <c r="AF61">
        <f t="shared" si="35"/>
        <v>0</v>
      </c>
      <c r="AG61">
        <f t="shared" si="36"/>
        <v>-7.9970620423950842E-12</v>
      </c>
      <c r="AH61">
        <f t="shared" si="37"/>
        <v>-2.1007675377741675E-7</v>
      </c>
      <c r="AI61">
        <f t="shared" si="38"/>
        <v>-2.1008475083945913E-7</v>
      </c>
      <c r="AJ61">
        <f t="shared" si="39"/>
        <v>-12.505018573052411</v>
      </c>
      <c r="AK61">
        <f t="shared" si="61"/>
        <v>-8.1699454695828866</v>
      </c>
      <c r="AL61">
        <f t="shared" si="40"/>
        <v>-20.674964252720049</v>
      </c>
      <c r="AN61">
        <f t="shared" si="41"/>
        <v>0</v>
      </c>
      <c r="AO61">
        <f t="shared" si="42"/>
        <v>0</v>
      </c>
      <c r="AP61">
        <f t="shared" si="43"/>
        <v>-2.8587718190709259E-14</v>
      </c>
      <c r="AQ61">
        <f t="shared" si="44"/>
        <v>-7.5097767199629627E-10</v>
      </c>
      <c r="AR61">
        <f t="shared" si="45"/>
        <v>-7.5100625971448699E-10</v>
      </c>
      <c r="AS61">
        <f t="shared" si="46"/>
        <v>-4.4702660182056174E-2</v>
      </c>
      <c r="AT61">
        <f t="shared" si="47"/>
        <v>-2.920573799224236E-2</v>
      </c>
      <c r="AU61">
        <f t="shared" si="48"/>
        <v>-7.3908398925304791E-2</v>
      </c>
      <c r="AW61">
        <v>58</v>
      </c>
      <c r="AX61">
        <f>IF(Z61&gt;0, (R61*SUMPRODUCT(K61:$K$98, X61:$X$98)-K61*$AZ$3)/Z61, 0)</f>
        <v>-162885581578007.47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0.77688723800000004</v>
      </c>
      <c r="Q62" s="5">
        <f t="shared" si="60"/>
        <v>12.5</v>
      </c>
      <c r="R62">
        <f t="shared" si="31"/>
        <v>100000</v>
      </c>
      <c r="S62">
        <f t="shared" si="32"/>
        <v>-682425367756150.63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-104.20848813527452</v>
      </c>
      <c r="AC62">
        <f t="shared" si="33"/>
        <v>-93.043292978573177</v>
      </c>
      <c r="AE62">
        <f t="shared" si="34"/>
        <v>0</v>
      </c>
      <c r="AF62">
        <f t="shared" si="35"/>
        <v>0</v>
      </c>
      <c r="AG62">
        <f t="shared" si="36"/>
        <v>-1.7042759797401777E-12</v>
      </c>
      <c r="AH62">
        <f t="shared" si="37"/>
        <v>-4.9702523537847646E-8</v>
      </c>
      <c r="AI62">
        <f t="shared" si="38"/>
        <v>-4.9704227813827385E-8</v>
      </c>
      <c r="AJ62">
        <f t="shared" si="39"/>
        <v>-11.165195156701344</v>
      </c>
      <c r="AK62">
        <f t="shared" si="61"/>
        <v>-7.2945941694692173</v>
      </c>
      <c r="AL62">
        <f t="shared" si="40"/>
        <v>-18.459789375874792</v>
      </c>
      <c r="AN62">
        <f t="shared" si="41"/>
        <v>0</v>
      </c>
      <c r="AO62">
        <f t="shared" si="42"/>
        <v>0</v>
      </c>
      <c r="AP62">
        <f t="shared" si="43"/>
        <v>-5.4396496275890115E-15</v>
      </c>
      <c r="AQ62">
        <f t="shared" si="44"/>
        <v>-1.5863881018501766E-10</v>
      </c>
      <c r="AR62">
        <f t="shared" si="45"/>
        <v>-1.5864424983464524E-10</v>
      </c>
      <c r="AS62">
        <f t="shared" si="46"/>
        <v>-3.5636687014369769E-2</v>
      </c>
      <c r="AT62">
        <f t="shared" si="47"/>
        <v>-2.3282635517409306E-2</v>
      </c>
      <c r="AU62">
        <f t="shared" si="48"/>
        <v>-5.8919322690423333E-2</v>
      </c>
      <c r="AW62">
        <v>59</v>
      </c>
      <c r="AX62">
        <f>IF(Z62&gt;0, (R62*SUMPRODUCT(K62:$K$98, X62:$X$98)-K62*$AZ$3)/Z62, 0)</f>
        <v>-682425367756150.63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0.79474162100000001</v>
      </c>
      <c r="Q63" s="5">
        <f t="shared" si="60"/>
        <v>12.5</v>
      </c>
      <c r="R63">
        <f t="shared" si="31"/>
        <v>100000</v>
      </c>
      <c r="S63">
        <f t="shared" si="32"/>
        <v>-3120523519602716.5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-93.043292978573177</v>
      </c>
      <c r="AC63">
        <f t="shared" si="33"/>
        <v>-83.074368731006544</v>
      </c>
      <c r="AE63">
        <f t="shared" si="34"/>
        <v>0</v>
      </c>
      <c r="AF63">
        <f t="shared" si="35"/>
        <v>0</v>
      </c>
      <c r="AG63">
        <f t="shared" si="36"/>
        <v>-3.3277416517270395E-13</v>
      </c>
      <c r="AH63">
        <f t="shared" si="37"/>
        <v>-1.0835672438160576E-8</v>
      </c>
      <c r="AI63">
        <f t="shared" si="38"/>
        <v>-1.0836005212325749E-8</v>
      </c>
      <c r="AJ63">
        <f t="shared" si="39"/>
        <v>-9.9689242475666333</v>
      </c>
      <c r="AK63">
        <f t="shared" si="61"/>
        <v>-6.5130305085001234</v>
      </c>
      <c r="AL63">
        <f t="shared" si="40"/>
        <v>-16.481954766902764</v>
      </c>
      <c r="AN63">
        <f t="shared" si="41"/>
        <v>0</v>
      </c>
      <c r="AO63">
        <f t="shared" si="42"/>
        <v>0</v>
      </c>
      <c r="AP63">
        <f t="shared" si="43"/>
        <v>-9.4833675768837874E-16</v>
      </c>
      <c r="AQ63">
        <f t="shared" si="44"/>
        <v>-3.08793997335867E-11</v>
      </c>
      <c r="AR63">
        <f t="shared" si="45"/>
        <v>-3.0880348070344384E-11</v>
      </c>
      <c r="AS63">
        <f t="shared" si="46"/>
        <v>-2.840934870551623E-2</v>
      </c>
      <c r="AT63">
        <f t="shared" si="47"/>
        <v>-1.8560774487860199E-2</v>
      </c>
      <c r="AU63">
        <f t="shared" si="48"/>
        <v>-4.6970123224256782E-2</v>
      </c>
      <c r="AW63">
        <v>60</v>
      </c>
      <c r="AX63">
        <f>IF(Z63&gt;0, (R63*SUMPRODUCT(K63:$K$98, X63:$X$98)-K63*$AZ$3)/Z63, 0)</f>
        <v>-3120523519602716.5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0.81243025300000005</v>
      </c>
      <c r="Q64" s="5">
        <f t="shared" si="60"/>
        <v>12.5</v>
      </c>
      <c r="R64">
        <f t="shared" si="31"/>
        <v>100000</v>
      </c>
      <c r="S64">
        <f t="shared" si="32"/>
        <v>-1.5690632897798788E+16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-83.074368731006544</v>
      </c>
      <c r="AC64">
        <f t="shared" si="33"/>
        <v>-74.173543509854142</v>
      </c>
      <c r="AE64">
        <f t="shared" si="34"/>
        <v>0</v>
      </c>
      <c r="AF64">
        <f t="shared" si="35"/>
        <v>0</v>
      </c>
      <c r="AG64">
        <f t="shared" si="36"/>
        <v>-5.9090624317853218E-14</v>
      </c>
      <c r="AH64">
        <f t="shared" si="37"/>
        <v>-2.1628463936249897E-9</v>
      </c>
      <c r="AI64">
        <f t="shared" si="38"/>
        <v>-2.1629054842493075E-9</v>
      </c>
      <c r="AJ64">
        <f t="shared" si="39"/>
        <v>-8.9008252211524024</v>
      </c>
      <c r="AK64">
        <f t="shared" si="61"/>
        <v>-5.8152058111704585</v>
      </c>
      <c r="AL64">
        <f t="shared" si="40"/>
        <v>-14.716031034485766</v>
      </c>
      <c r="AN64">
        <f t="shared" si="41"/>
        <v>0</v>
      </c>
      <c r="AO64">
        <f t="shared" si="42"/>
        <v>0</v>
      </c>
      <c r="AP64">
        <f t="shared" si="43"/>
        <v>-1.5035349833350501E-16</v>
      </c>
      <c r="AQ64">
        <f t="shared" si="44"/>
        <v>-5.5032676569854955E-12</v>
      </c>
      <c r="AR64">
        <f t="shared" si="45"/>
        <v>-5.5034180104838285E-12</v>
      </c>
      <c r="AS64">
        <f t="shared" si="46"/>
        <v>-2.2647758853531385E-2</v>
      </c>
      <c r="AT64">
        <f t="shared" si="47"/>
        <v>-1.479653578435184E-2</v>
      </c>
      <c r="AU64">
        <f t="shared" si="48"/>
        <v>-3.7444294643386646E-2</v>
      </c>
      <c r="AW64">
        <v>61</v>
      </c>
      <c r="AX64">
        <f>IF(Z64&gt;0, (R64*SUMPRODUCT(K64:$K$98, X64:$X$98)-K64*$AZ$3)/Z64, 0)</f>
        <v>-1.5690632897798788E+16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0.830029028</v>
      </c>
      <c r="Q65" s="5">
        <f t="shared" si="60"/>
        <v>12.5</v>
      </c>
      <c r="R65">
        <f t="shared" si="31"/>
        <v>100000</v>
      </c>
      <c r="S65">
        <f t="shared" si="32"/>
        <v>-8.7575223702147248E+16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-74.173543509854142</v>
      </c>
      <c r="AC65">
        <f t="shared" si="33"/>
        <v>-66.226378133803138</v>
      </c>
      <c r="AE65">
        <f t="shared" si="34"/>
        <v>0</v>
      </c>
      <c r="AF65">
        <f t="shared" si="35"/>
        <v>0</v>
      </c>
      <c r="AG65">
        <f t="shared" si="36"/>
        <v>-9.4527846082138159E-15</v>
      </c>
      <c r="AH65">
        <f t="shared" si="37"/>
        <v>-3.9237546773168695E-10</v>
      </c>
      <c r="AI65">
        <f t="shared" si="38"/>
        <v>-3.9238492051629516E-10</v>
      </c>
      <c r="AJ65">
        <f t="shared" si="39"/>
        <v>-7.9471653760510037</v>
      </c>
      <c r="AK65">
        <f t="shared" si="61"/>
        <v>-5.1921480456897902</v>
      </c>
      <c r="AL65">
        <f t="shared" si="40"/>
        <v>-13.139313422133178</v>
      </c>
      <c r="AN65">
        <f t="shared" si="41"/>
        <v>0</v>
      </c>
      <c r="AO65">
        <f t="shared" si="42"/>
        <v>0</v>
      </c>
      <c r="AP65">
        <f t="shared" si="43"/>
        <v>-2.147517435000998E-17</v>
      </c>
      <c r="AQ65">
        <f t="shared" si="44"/>
        <v>-8.9141262912970561E-13</v>
      </c>
      <c r="AR65">
        <f t="shared" si="45"/>
        <v>-8.9143410430405561E-13</v>
      </c>
      <c r="AS65">
        <f t="shared" si="46"/>
        <v>-1.8054654698337284E-2</v>
      </c>
      <c r="AT65">
        <f t="shared" si="47"/>
        <v>-1.1795707736254145E-2</v>
      </c>
      <c r="AU65">
        <f t="shared" si="48"/>
        <v>-2.985036243548286E-2</v>
      </c>
      <c r="AW65">
        <v>62</v>
      </c>
      <c r="AX65">
        <f>IF(Z65&gt;0, (R65*SUMPRODUCT(K65:$K$98, X65:$X$98)-K65*$AZ$3)/Z65, 0)</f>
        <v>-8.7575223702147248E+16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0.84762719500000006</v>
      </c>
      <c r="Q66" s="5">
        <f t="shared" si="60"/>
        <v>12.5</v>
      </c>
      <c r="R66">
        <f t="shared" si="31"/>
        <v>100000</v>
      </c>
      <c r="S66">
        <f t="shared" si="32"/>
        <v>-5.4920716087440563E+17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-66.226378133803138</v>
      </c>
      <c r="AC66">
        <f t="shared" si="33"/>
        <v>-59.130694762325</v>
      </c>
      <c r="AE66">
        <f t="shared" si="34"/>
        <v>0</v>
      </c>
      <c r="AF66">
        <f t="shared" si="35"/>
        <v>0</v>
      </c>
      <c r="AG66">
        <f t="shared" si="36"/>
        <v>-1.3458194597322262E-15</v>
      </c>
      <c r="AH66">
        <f t="shared" si="37"/>
        <v>-6.4099498419195616E-11</v>
      </c>
      <c r="AI66">
        <f t="shared" si="38"/>
        <v>-6.4100844238655345E-11</v>
      </c>
      <c r="AJ66">
        <f t="shared" si="39"/>
        <v>-7.0956833714781382</v>
      </c>
      <c r="AK66">
        <f t="shared" si="61"/>
        <v>-4.6358464693662205</v>
      </c>
      <c r="AL66">
        <f t="shared" si="40"/>
        <v>-11.731529840908459</v>
      </c>
      <c r="AN66">
        <f t="shared" si="41"/>
        <v>0</v>
      </c>
      <c r="AO66">
        <f t="shared" si="42"/>
        <v>0</v>
      </c>
      <c r="AP66">
        <f t="shared" si="43"/>
        <v>-2.7298935804240805E-18</v>
      </c>
      <c r="AQ66">
        <f t="shared" si="44"/>
        <v>-1.3002101283167791E-13</v>
      </c>
      <c r="AR66">
        <f t="shared" si="45"/>
        <v>-1.3002374272525833E-13</v>
      </c>
      <c r="AS66">
        <f t="shared" si="46"/>
        <v>-1.4393060186820414E-2</v>
      </c>
      <c r="AT66">
        <f t="shared" si="47"/>
        <v>-9.4034659887236929E-3</v>
      </c>
      <c r="AU66">
        <f t="shared" si="48"/>
        <v>-2.379652617567413E-2</v>
      </c>
      <c r="AW66">
        <v>63</v>
      </c>
      <c r="AX66">
        <f>IF(Z66&gt;0, (R66*SUMPRODUCT(K66:$K$98, X66:$X$98)-K66*$AZ$3)/Z66, 0)</f>
        <v>-5.4920716087440563E+17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0.86522596900000004</v>
      </c>
      <c r="Q67" s="5">
        <f t="shared" si="60"/>
        <v>12.5</v>
      </c>
      <c r="R67">
        <f t="shared" si="31"/>
        <v>100000</v>
      </c>
      <c r="S67">
        <f t="shared" si="32"/>
        <v>-3.9300127804238879E+18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-59.130694762325</v>
      </c>
      <c r="AC67">
        <f t="shared" si="33"/>
        <v>-52.795263180647432</v>
      </c>
      <c r="AE67">
        <f t="shared" si="34"/>
        <v>0</v>
      </c>
      <c r="AF67">
        <f t="shared" si="35"/>
        <v>0</v>
      </c>
      <c r="AG67">
        <f t="shared" si="36"/>
        <v>-1.6792331898903195E-16</v>
      </c>
      <c r="AH67">
        <f t="shared" si="37"/>
        <v>-9.3155035691669773E-12</v>
      </c>
      <c r="AI67">
        <f t="shared" ref="AI67:AI69" si="62">SUM(AE67:AH67)</f>
        <v>-9.3156714924859661E-12</v>
      </c>
      <c r="AJ67">
        <f t="shared" si="39"/>
        <v>-6.3354315816775681</v>
      </c>
      <c r="AK67">
        <f t="shared" si="61"/>
        <v>-4.1391486333627503</v>
      </c>
      <c r="AL67">
        <f t="shared" ref="AL67:AL69" si="63">SUM(AI67:AK67)</f>
        <v>-10.474580215049635</v>
      </c>
      <c r="AN67">
        <f t="shared" si="41"/>
        <v>0</v>
      </c>
      <c r="AO67">
        <f t="shared" si="42"/>
        <v>0</v>
      </c>
      <c r="AP67">
        <f t="shared" si="43"/>
        <v>-3.0412484484869194E-19</v>
      </c>
      <c r="AQ67">
        <f t="shared" si="44"/>
        <v>-1.6871248702780748E-14</v>
      </c>
      <c r="AR67">
        <f t="shared" si="45"/>
        <v>-1.6871552827625596E-14</v>
      </c>
      <c r="AS67">
        <f t="shared" si="46"/>
        <v>-1.1474059460157773E-2</v>
      </c>
      <c r="AT67">
        <f t="shared" si="47"/>
        <v>-7.4963855139698757E-3</v>
      </c>
      <c r="AU67">
        <f t="shared" si="48"/>
        <v>-1.8970444974144521E-2</v>
      </c>
      <c r="AW67">
        <v>64</v>
      </c>
      <c r="AX67">
        <f>IF(Z67&gt;0, (R67*SUMPRODUCT(K67:$K$98, X67:$X$98)-K67*$AZ$3)/Z67, 0)</f>
        <v>-3.9300127804238879E+18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0.88282474399999999</v>
      </c>
      <c r="Q68" s="5">
        <f t="shared" si="60"/>
        <v>12.5</v>
      </c>
      <c r="R68">
        <f t="shared" si="31"/>
        <v>100000</v>
      </c>
      <c r="S68">
        <f t="shared" si="32"/>
        <v>-3.2740206214402044E+19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-52.795263180647432</v>
      </c>
      <c r="AC68">
        <f t="shared" si="33"/>
        <v>-47.138627839863794</v>
      </c>
      <c r="AE68">
        <f t="shared" si="34"/>
        <v>0</v>
      </c>
      <c r="AF68">
        <f t="shared" si="35"/>
        <v>0</v>
      </c>
      <c r="AG68">
        <f t="shared" si="36"/>
        <v>-1.7997224701019156E-17</v>
      </c>
      <c r="AH68">
        <f t="shared" si="37"/>
        <v>-1.1859748887849799E-12</v>
      </c>
      <c r="AI68">
        <f t="shared" si="62"/>
        <v>-1.185992886009681E-12</v>
      </c>
      <c r="AJ68">
        <f t="shared" si="39"/>
        <v>-5.6566353407836374</v>
      </c>
      <c r="AK68">
        <f t="shared" si="61"/>
        <v>-3.6956684226453205</v>
      </c>
      <c r="AL68">
        <f t="shared" si="63"/>
        <v>-9.3523037634301431</v>
      </c>
      <c r="AN68">
        <f t="shared" si="41"/>
        <v>0</v>
      </c>
      <c r="AO68">
        <f t="shared" si="42"/>
        <v>0</v>
      </c>
      <c r="AP68">
        <f t="shared" si="43"/>
        <v>-2.9102373305909674E-20</v>
      </c>
      <c r="AQ68">
        <f t="shared" si="44"/>
        <v>-1.9177781306970443E-15</v>
      </c>
      <c r="AR68">
        <f t="shared" si="45"/>
        <v>-1.9178072330703504E-15</v>
      </c>
      <c r="AS68">
        <f t="shared" si="46"/>
        <v>-9.1470499522942946E-3</v>
      </c>
      <c r="AT68">
        <f t="shared" si="47"/>
        <v>-5.9760726354989571E-3</v>
      </c>
      <c r="AU68">
        <f t="shared" si="48"/>
        <v>-1.5123122587795168E-2</v>
      </c>
      <c r="AW68">
        <v>65</v>
      </c>
      <c r="AX68">
        <f>IF(Z68&gt;0, (R68*SUMPRODUCT(K68:$K$98, X68:$X$98)-K68*$AZ$3)/Z68, 0)</f>
        <v>-3.2740206214402044E+19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-47.138627839863794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-1.4397779760815326E-13</v>
      </c>
      <c r="AI69">
        <f t="shared" si="62"/>
        <v>-1.4397779760815326E-13</v>
      </c>
      <c r="AJ69">
        <f t="shared" si="39"/>
        <v>-47.138627839863794</v>
      </c>
      <c r="AK69">
        <f t="shared" si="61"/>
        <v>-3.2997039487904658</v>
      </c>
      <c r="AL69">
        <f t="shared" si="63"/>
        <v>-50.438331788654402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-2.0787409504221194E-16</v>
      </c>
      <c r="AR69">
        <f t="shared" si="45"/>
        <v>-2.0787409504221194E-16</v>
      </c>
      <c r="AS69">
        <f t="shared" si="46"/>
        <v>-6.8058407383142283E-2</v>
      </c>
      <c r="AT69">
        <f t="shared" si="47"/>
        <v>-4.7640885168199606E-3</v>
      </c>
      <c r="AU69">
        <f t="shared" si="48"/>
        <v>-7.2822495899962453E-2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57129.303869300995</v>
      </c>
      <c r="AO71" s="6">
        <f t="shared" si="70"/>
        <v>-5712.9303869301002</v>
      </c>
      <c r="AP71" s="6">
        <f t="shared" si="70"/>
        <v>-715.01517792843606</v>
      </c>
      <c r="AQ71" s="6">
        <f t="shared" si="70"/>
        <v>-29151.040996353135</v>
      </c>
      <c r="AR71" s="6">
        <f t="shared" si="70"/>
        <v>21550.317308089328</v>
      </c>
      <c r="AS71" s="6">
        <f t="shared" si="70"/>
        <v>-1445.8566278676992</v>
      </c>
      <c r="AT71" s="6">
        <f t="shared" si="70"/>
        <v>190.96809210368181</v>
      </c>
      <c r="AU71" s="6">
        <f t="shared" si="70"/>
        <v>20295.428772325304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16846.580501251279</v>
      </c>
      <c r="K3">
        <v>1</v>
      </c>
      <c r="L3" s="2">
        <v>0</v>
      </c>
      <c r="O3">
        <f>$C$3</f>
        <v>16846.580501251279</v>
      </c>
      <c r="P3">
        <f>O3*C5</f>
        <v>1684.6580501251281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16846.580501251279</v>
      </c>
      <c r="AF3">
        <f t="shared" ref="AF3:AF34" si="4">-$Z3*P3</f>
        <v>-1684.6580501251281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14536.965480426152</v>
      </c>
      <c r="AJ3">
        <f t="shared" ref="AJ3:AJ34" si="8">AB3-AC3</f>
        <v>0</v>
      </c>
      <c r="AL3">
        <f t="shared" ref="AL3:AL34" si="9">SUM(AI3:AK3)</f>
        <v>14536.965480426152</v>
      </c>
      <c r="AN3">
        <f t="shared" ref="AN3:AN34" si="10">AE3*$K3</f>
        <v>16846.580501251279</v>
      </c>
      <c r="AO3">
        <f t="shared" ref="AO3:AO34" si="11">AF3*$K3</f>
        <v>-1684.6580501251281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14536.965480426152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14536.965480426152</v>
      </c>
      <c r="AW3">
        <v>0</v>
      </c>
      <c r="AX3">
        <f>IF(Z3&gt;0, (R3*SUMPRODUCT(K3:$K$98, X3:$X$98)-K3*$AZ$3)/Z3, 0)</f>
        <v>0</v>
      </c>
      <c r="AZ3">
        <f>C6*SUMPRODUCT(X4:X98, K4:K98)/1</f>
        <v>7585.8043598963914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250000</v>
      </c>
      <c r="S4">
        <f t="shared" si="1"/>
        <v>514.60488683306494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508.83415754879297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-508.83415754879297</v>
      </c>
      <c r="AK4">
        <f>G4*SUM(AB4, AE4:AF4)</f>
        <v>0</v>
      </c>
      <c r="AL4">
        <f t="shared" si="9"/>
        <v>-812.30990754879292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-283.11946077059423</v>
      </c>
      <c r="AR4">
        <f t="shared" si="14"/>
        <v>-283.11946077059423</v>
      </c>
      <c r="AS4">
        <f t="shared" si="15"/>
        <v>-474.70301105400966</v>
      </c>
      <c r="AT4">
        <f t="shared" si="16"/>
        <v>0</v>
      </c>
      <c r="AU4">
        <f t="shared" si="17"/>
        <v>-757.82247182460389</v>
      </c>
      <c r="AW4">
        <v>1</v>
      </c>
      <c r="AX4">
        <f>IF(Z4&gt;0, (R4*SUMPRODUCT(K4:$K$98, X4:$X$98)-K4*$AZ$3)/Z4, 0)</f>
        <v>514.60488683306494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1.221979E-3</v>
      </c>
      <c r="Q5" s="5">
        <f t="shared" ref="Q5:Q36" si="29">$C$8</f>
        <v>12.5</v>
      </c>
      <c r="R5">
        <f t="shared" si="0"/>
        <v>250000</v>
      </c>
      <c r="S5">
        <f t="shared" si="1"/>
        <v>834.62324838745678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508.83415754879297</v>
      </c>
      <c r="AC5">
        <f t="shared" si="2"/>
        <v>816.00277048455155</v>
      </c>
      <c r="AE5">
        <f t="shared" si="3"/>
        <v>0</v>
      </c>
      <c r="AF5">
        <f t="shared" si="4"/>
        <v>0</v>
      </c>
      <c r="AG5">
        <f t="shared" si="5"/>
        <v>-12.221124502299674</v>
      </c>
      <c r="AH5">
        <f t="shared" si="6"/>
        <v>-302.06896150649078</v>
      </c>
      <c r="AI5">
        <f t="shared" si="7"/>
        <v>-314.29008600879047</v>
      </c>
      <c r="AJ5">
        <f t="shared" si="8"/>
        <v>-307.16861293575857</v>
      </c>
      <c r="AK5">
        <f>G5*SUM(AB5, AE5:AF5)</f>
        <v>20.862200459500514</v>
      </c>
      <c r="AL5">
        <f t="shared" si="9"/>
        <v>-600.59649848504853</v>
      </c>
      <c r="AN5">
        <f t="shared" si="10"/>
        <v>0</v>
      </c>
      <c r="AO5">
        <f t="shared" si="11"/>
        <v>0</v>
      </c>
      <c r="AP5">
        <f t="shared" si="12"/>
        <v>-10.450381546888416</v>
      </c>
      <c r="AQ5">
        <f t="shared" si="13"/>
        <v>-258.30159087415967</v>
      </c>
      <c r="AR5">
        <f t="shared" si="14"/>
        <v>-268.75197242104809</v>
      </c>
      <c r="AS5">
        <f t="shared" si="15"/>
        <v>-262.66234369866078</v>
      </c>
      <c r="AT5">
        <f t="shared" si="16"/>
        <v>17.8394348792066</v>
      </c>
      <c r="AU5">
        <f t="shared" si="17"/>
        <v>-513.57488124050224</v>
      </c>
      <c r="AW5">
        <v>2</v>
      </c>
      <c r="AX5">
        <f>IF(Z5&gt;0, (R5*SUMPRODUCT(K5:$K$98, X5:$X$98)-K5*$AZ$3)/Z5, 0)</f>
        <v>834.62324838745678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1.231956E-3</v>
      </c>
      <c r="Q6" s="5">
        <f t="shared" si="29"/>
        <v>12.5</v>
      </c>
      <c r="R6">
        <f t="shared" si="0"/>
        <v>250000</v>
      </c>
      <c r="S6">
        <f t="shared" si="1"/>
        <v>1233.6889899035211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816.00277048455155</v>
      </c>
      <c r="AC6">
        <f t="shared" si="2"/>
        <v>1192.6177433971106</v>
      </c>
      <c r="AE6">
        <f t="shared" si="3"/>
        <v>0</v>
      </c>
      <c r="AF6">
        <f t="shared" si="4"/>
        <v>0</v>
      </c>
      <c r="AG6">
        <f t="shared" si="5"/>
        <v>-12.083857369619324</v>
      </c>
      <c r="AH6">
        <f t="shared" si="6"/>
        <v>-301.11775314710189</v>
      </c>
      <c r="AI6">
        <f t="shared" si="7"/>
        <v>-313.20161051672119</v>
      </c>
      <c r="AJ6">
        <f t="shared" si="8"/>
        <v>-376.6149729125591</v>
      </c>
      <c r="AK6">
        <f>G6*SUM(AB6, AE6:AF6)</f>
        <v>47.736162073346271</v>
      </c>
      <c r="AL6">
        <f t="shared" si="9"/>
        <v>-642.08042135593405</v>
      </c>
      <c r="AN6">
        <f t="shared" si="10"/>
        <v>0</v>
      </c>
      <c r="AO6">
        <f t="shared" si="11"/>
        <v>0</v>
      </c>
      <c r="AP6">
        <f t="shared" si="12"/>
        <v>-9.3216087696622054</v>
      </c>
      <c r="AQ6">
        <f t="shared" si="13"/>
        <v>-232.28525483046391</v>
      </c>
      <c r="AR6">
        <f t="shared" si="14"/>
        <v>-241.6068636001261</v>
      </c>
      <c r="AS6">
        <f t="shared" si="15"/>
        <v>-290.52456735496872</v>
      </c>
      <c r="AT6">
        <f t="shared" si="16"/>
        <v>36.824154191993664</v>
      </c>
      <c r="AU6">
        <f t="shared" si="17"/>
        <v>-495.30727676310119</v>
      </c>
      <c r="AW6">
        <v>3</v>
      </c>
      <c r="AX6">
        <f>IF(Z6&gt;0, (R6*SUMPRODUCT(K6:$K$98, X6:$X$98)-K6*$AZ$3)/Z6, 0)</f>
        <v>1233.6889899035211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1.2424070000000001E-3</v>
      </c>
      <c r="Q7" s="5">
        <f t="shared" si="29"/>
        <v>12.5</v>
      </c>
      <c r="R7">
        <f t="shared" si="0"/>
        <v>250000</v>
      </c>
      <c r="S7">
        <f t="shared" si="1"/>
        <v>1556.6981357508896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1192.6177433971106</v>
      </c>
      <c r="AC7">
        <f t="shared" si="2"/>
        <v>1487.9550592854903</v>
      </c>
      <c r="AE7">
        <f t="shared" si="3"/>
        <v>0</v>
      </c>
      <c r="AF7">
        <f t="shared" si="4"/>
        <v>0</v>
      </c>
      <c r="AG7">
        <f t="shared" si="5"/>
        <v>-11.948005726940114</v>
      </c>
      <c r="AH7">
        <f t="shared" si="6"/>
        <v>-300.26137966033269</v>
      </c>
      <c r="AI7">
        <f t="shared" si="7"/>
        <v>-312.20938538727279</v>
      </c>
      <c r="AJ7">
        <f t="shared" si="8"/>
        <v>-295.33731588837963</v>
      </c>
      <c r="AK7">
        <f>G7*SUM(AB7, AE7:AF7)</f>
        <v>58.557531200798131</v>
      </c>
      <c r="AL7">
        <f t="shared" si="9"/>
        <v>-548.9891700748542</v>
      </c>
      <c r="AN7">
        <f t="shared" si="10"/>
        <v>0</v>
      </c>
      <c r="AO7">
        <f t="shared" si="11"/>
        <v>0</v>
      </c>
      <c r="AP7">
        <f t="shared" si="12"/>
        <v>-8.3857805931934255</v>
      </c>
      <c r="AQ7">
        <f t="shared" si="13"/>
        <v>-210.74027816740445</v>
      </c>
      <c r="AR7">
        <f t="shared" si="14"/>
        <v>-219.12605876059786</v>
      </c>
      <c r="AS7">
        <f t="shared" si="15"/>
        <v>-207.28429401723065</v>
      </c>
      <c r="AT7">
        <f t="shared" si="16"/>
        <v>41.098959939545459</v>
      </c>
      <c r="AU7">
        <f t="shared" si="17"/>
        <v>-385.31139283828298</v>
      </c>
      <c r="AW7">
        <v>4</v>
      </c>
      <c r="AX7">
        <f>IF(Z7&gt;0, (R7*SUMPRODUCT(K7:$K$98, X7:$X$98)-K7*$AZ$3)/Z7, 0)</f>
        <v>1556.6981357508896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1.255709E-3</v>
      </c>
      <c r="Q8" s="5">
        <f t="shared" si="29"/>
        <v>12.5</v>
      </c>
      <c r="R8">
        <f t="shared" si="0"/>
        <v>250000</v>
      </c>
      <c r="S8">
        <f t="shared" si="1"/>
        <v>1726.3704353769026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1487.9550592854903</v>
      </c>
      <c r="AC8">
        <f t="shared" si="2"/>
        <v>1631.5612718133862</v>
      </c>
      <c r="AE8">
        <f t="shared" si="3"/>
        <v>0</v>
      </c>
      <c r="AF8">
        <f t="shared" si="4"/>
        <v>0</v>
      </c>
      <c r="AG8">
        <f t="shared" si="5"/>
        <v>-11.813522451347342</v>
      </c>
      <c r="AH8">
        <f t="shared" si="6"/>
        <v>-300.06436646740485</v>
      </c>
      <c r="AI8">
        <f t="shared" si="7"/>
        <v>-311.87788891875221</v>
      </c>
      <c r="AJ8">
        <f t="shared" si="8"/>
        <v>-143.60621252789588</v>
      </c>
      <c r="AK8">
        <f>G8*SUM(AB8, AE8:AF8)</f>
        <v>31.693442762780943</v>
      </c>
      <c r="AL8">
        <f t="shared" si="9"/>
        <v>-423.79065868386715</v>
      </c>
      <c r="AN8">
        <f t="shared" si="10"/>
        <v>0</v>
      </c>
      <c r="AO8">
        <f t="shared" si="11"/>
        <v>0</v>
      </c>
      <c r="AP8">
        <f t="shared" si="12"/>
        <v>-7.7395619220560006</v>
      </c>
      <c r="AQ8">
        <f t="shared" si="13"/>
        <v>-196.58545996263089</v>
      </c>
      <c r="AR8">
        <f t="shared" si="14"/>
        <v>-204.32502188468689</v>
      </c>
      <c r="AS8">
        <f t="shared" si="15"/>
        <v>-94.082791887767783</v>
      </c>
      <c r="AT8">
        <f t="shared" si="16"/>
        <v>20.76377844084131</v>
      </c>
      <c r="AU8">
        <f t="shared" si="17"/>
        <v>-277.6440353316134</v>
      </c>
      <c r="AW8">
        <v>5</v>
      </c>
      <c r="AX8">
        <f>IF(Z8&gt;0, (R8*SUMPRODUCT(K8:$K$98, X8:$X$98)-K8*$AZ$3)/Z8, 0)</f>
        <v>1726.3704353769026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1.2766120000000001E-3</v>
      </c>
      <c r="Q9" s="5">
        <f t="shared" si="29"/>
        <v>12.5</v>
      </c>
      <c r="R9">
        <f t="shared" si="0"/>
        <v>250000</v>
      </c>
      <c r="S9">
        <f t="shared" si="1"/>
        <v>1817.2468312331082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1631.5612718133862</v>
      </c>
      <c r="AC9">
        <f t="shared" si="2"/>
        <v>1698.079916919718</v>
      </c>
      <c r="AE9">
        <f t="shared" si="3"/>
        <v>0</v>
      </c>
      <c r="AF9">
        <f t="shared" si="4"/>
        <v>0</v>
      </c>
      <c r="AG9">
        <f t="shared" si="5"/>
        <v>-11.680305942310211</v>
      </c>
      <c r="AH9">
        <f t="shared" si="6"/>
        <v>-301.62569047318868</v>
      </c>
      <c r="AI9">
        <f t="shared" si="7"/>
        <v>-313.3059964154989</v>
      </c>
      <c r="AJ9">
        <f t="shared" si="8"/>
        <v>-66.51864510633186</v>
      </c>
      <c r="AK9">
        <f t="shared" ref="AK9:AK40" si="30">G9*SUM(AB9:AB9, AE9:AF9)</f>
        <v>9.6262115036989773</v>
      </c>
      <c r="AL9">
        <f t="shared" si="9"/>
        <v>-370.19843001813177</v>
      </c>
      <c r="AN9">
        <f t="shared" si="10"/>
        <v>0</v>
      </c>
      <c r="AO9">
        <f t="shared" si="11"/>
        <v>0</v>
      </c>
      <c r="AP9">
        <f t="shared" si="12"/>
        <v>-7.2471691307993193</v>
      </c>
      <c r="AQ9">
        <f t="shared" si="13"/>
        <v>-187.14684391400235</v>
      </c>
      <c r="AR9">
        <f t="shared" si="14"/>
        <v>-194.39401304480168</v>
      </c>
      <c r="AS9">
        <f t="shared" si="15"/>
        <v>-41.272195593008242</v>
      </c>
      <c r="AT9">
        <f t="shared" si="16"/>
        <v>5.9726845513050284</v>
      </c>
      <c r="AU9">
        <f t="shared" si="17"/>
        <v>-229.69352408650488</v>
      </c>
      <c r="AW9">
        <v>6</v>
      </c>
      <c r="AX9">
        <f>IF(Z9&gt;0, (R9*SUMPRODUCT(K9:$K$98, X9:$X$98)-K9*$AZ$3)/Z9, 0)</f>
        <v>1817.2468312331082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1.3013160000000001E-3</v>
      </c>
      <c r="Q10" s="5">
        <f t="shared" si="29"/>
        <v>12.5</v>
      </c>
      <c r="R10">
        <f t="shared" si="0"/>
        <v>250000</v>
      </c>
      <c r="S10">
        <f t="shared" si="1"/>
        <v>1896.9199744013179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1698.079916919718</v>
      </c>
      <c r="AC10">
        <f t="shared" si="2"/>
        <v>1752.4965477727146</v>
      </c>
      <c r="AE10">
        <f t="shared" si="3"/>
        <v>0</v>
      </c>
      <c r="AF10">
        <f t="shared" si="4"/>
        <v>0</v>
      </c>
      <c r="AG10">
        <f t="shared" si="5"/>
        <v>-11.548303113879484</v>
      </c>
      <c r="AH10">
        <f t="shared" si="6"/>
        <v>-303.99538015246713</v>
      </c>
      <c r="AI10">
        <f t="shared" si="7"/>
        <v>-315.54368326634665</v>
      </c>
      <c r="AJ10">
        <f t="shared" si="8"/>
        <v>-54.416630852996605</v>
      </c>
      <c r="AK10">
        <f t="shared" si="30"/>
        <v>6.9621276593708448</v>
      </c>
      <c r="AL10">
        <f t="shared" si="9"/>
        <v>-362.99818645997243</v>
      </c>
      <c r="AN10">
        <f t="shared" si="10"/>
        <v>0</v>
      </c>
      <c r="AO10">
        <f t="shared" si="11"/>
        <v>0</v>
      </c>
      <c r="AP10">
        <f t="shared" si="12"/>
        <v>-6.7975207118363628</v>
      </c>
      <c r="AQ10">
        <f t="shared" si="13"/>
        <v>-178.93666909430317</v>
      </c>
      <c r="AR10">
        <f t="shared" si="14"/>
        <v>-185.73418980613954</v>
      </c>
      <c r="AS10">
        <f t="shared" si="15"/>
        <v>-32.030521856239723</v>
      </c>
      <c r="AT10">
        <f t="shared" si="16"/>
        <v>4.0980225836074302</v>
      </c>
      <c r="AU10">
        <f t="shared" si="17"/>
        <v>-213.66668907877184</v>
      </c>
      <c r="AW10">
        <v>7</v>
      </c>
      <c r="AX10">
        <f>IF(Z10&gt;0, (R10*SUMPRODUCT(K10:$K$98, X10:$X$98)-K10*$AZ$3)/Z10, 0)</f>
        <v>1896.9199744013179</v>
      </c>
    </row>
    <row r="11" spans="1:52" x14ac:dyDescent="0.25">
      <c r="A11" t="s">
        <v>33</v>
      </c>
      <c r="C11" s="25">
        <f>AU100</f>
        <v>5826.3742574817179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1.325545E-3</v>
      </c>
      <c r="Q11" s="5">
        <f t="shared" si="29"/>
        <v>12.5</v>
      </c>
      <c r="R11">
        <f t="shared" si="0"/>
        <v>250000</v>
      </c>
      <c r="S11">
        <f t="shared" si="1"/>
        <v>1966.149523614961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1752.4965477727146</v>
      </c>
      <c r="AC11">
        <f t="shared" si="2"/>
        <v>1795.8829075617932</v>
      </c>
      <c r="AE11">
        <f t="shared" si="3"/>
        <v>0</v>
      </c>
      <c r="AF11">
        <f t="shared" si="4"/>
        <v>0</v>
      </c>
      <c r="AG11">
        <f t="shared" si="5"/>
        <v>-11.417512287289602</v>
      </c>
      <c r="AH11">
        <f t="shared" si="6"/>
        <v>-306.15590902174762</v>
      </c>
      <c r="AI11">
        <f t="shared" si="7"/>
        <v>-317.5734213090372</v>
      </c>
      <c r="AJ11">
        <f t="shared" si="8"/>
        <v>-43.386359789078597</v>
      </c>
      <c r="AK11">
        <f t="shared" si="30"/>
        <v>4.2059917146545152</v>
      </c>
      <c r="AL11">
        <f t="shared" si="9"/>
        <v>-356.75378938346131</v>
      </c>
      <c r="AN11">
        <f t="shared" si="10"/>
        <v>0</v>
      </c>
      <c r="AO11">
        <f t="shared" si="11"/>
        <v>0</v>
      </c>
      <c r="AP11">
        <f t="shared" si="12"/>
        <v>-6.3859132317807186</v>
      </c>
      <c r="AQ11">
        <f t="shared" si="13"/>
        <v>-171.23564408915112</v>
      </c>
      <c r="AR11">
        <f t="shared" si="14"/>
        <v>-177.62155732093183</v>
      </c>
      <c r="AS11">
        <f t="shared" si="15"/>
        <v>-24.266365744516087</v>
      </c>
      <c r="AT11">
        <f t="shared" si="16"/>
        <v>2.3524474918474914</v>
      </c>
      <c r="AU11">
        <f t="shared" si="17"/>
        <v>-199.53547557360042</v>
      </c>
      <c r="AW11">
        <v>8</v>
      </c>
      <c r="AX11">
        <f>IF(Z11&gt;0, (R11*SUMPRODUCT(K11:$K$98, X11:$X$98)-K11*$AZ$3)/Z11, 0)</f>
        <v>1966.149523614961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1.3564250000000001E-3</v>
      </c>
      <c r="Q12" s="5">
        <f t="shared" si="29"/>
        <v>12.5</v>
      </c>
      <c r="R12">
        <f t="shared" si="0"/>
        <v>250000</v>
      </c>
      <c r="S12">
        <f t="shared" si="1"/>
        <v>2032.6252027560915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1795.8829075617932</v>
      </c>
      <c r="AC12">
        <f t="shared" si="2"/>
        <v>1835.5174984758828</v>
      </c>
      <c r="AE12">
        <f t="shared" si="3"/>
        <v>0</v>
      </c>
      <c r="AF12">
        <f t="shared" si="4"/>
        <v>0</v>
      </c>
      <c r="AG12">
        <f t="shared" si="5"/>
        <v>-11.287850165312419</v>
      </c>
      <c r="AH12">
        <f t="shared" si="6"/>
        <v>-309.73998208573596</v>
      </c>
      <c r="AI12">
        <f t="shared" si="7"/>
        <v>-321.02783225104838</v>
      </c>
      <c r="AJ12">
        <f t="shared" si="8"/>
        <v>-39.634590914089586</v>
      </c>
      <c r="AK12">
        <f t="shared" si="30"/>
        <v>4.1305306873921239</v>
      </c>
      <c r="AL12">
        <f t="shared" si="9"/>
        <v>-356.53189247774583</v>
      </c>
      <c r="AN12">
        <f t="shared" si="10"/>
        <v>0</v>
      </c>
      <c r="AO12">
        <f t="shared" si="11"/>
        <v>0</v>
      </c>
      <c r="AP12">
        <f t="shared" si="12"/>
        <v>-5.9996123606457212</v>
      </c>
      <c r="AQ12">
        <f t="shared" si="13"/>
        <v>-164.63009323231321</v>
      </c>
      <c r="AR12">
        <f t="shared" si="14"/>
        <v>-170.62970559295894</v>
      </c>
      <c r="AS12">
        <f t="shared" si="15"/>
        <v>-21.066206414401584</v>
      </c>
      <c r="AT12">
        <f t="shared" si="16"/>
        <v>2.1954209707937209</v>
      </c>
      <c r="AU12">
        <f t="shared" si="17"/>
        <v>-189.50049103656681</v>
      </c>
      <c r="AW12">
        <v>9</v>
      </c>
      <c r="AX12">
        <f>IF(Z12&gt;0, (R12*SUMPRODUCT(K12:$K$98, X12:$X$98)-K12*$AZ$3)/Z12, 0)</f>
        <v>2032.6252027560915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1.3882549999999999E-3</v>
      </c>
      <c r="Q13" s="5">
        <f t="shared" si="29"/>
        <v>12.5</v>
      </c>
      <c r="R13">
        <f t="shared" si="0"/>
        <v>250000</v>
      </c>
      <c r="S13">
        <f t="shared" si="1"/>
        <v>2094.8719854692363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1835.5174984758828</v>
      </c>
      <c r="AC13">
        <f t="shared" si="2"/>
        <v>1870.1846051535754</v>
      </c>
      <c r="AE13">
        <f t="shared" si="3"/>
        <v>0</v>
      </c>
      <c r="AF13">
        <f t="shared" si="4"/>
        <v>0</v>
      </c>
      <c r="AG13">
        <f t="shared" si="5"/>
        <v>-11.159301249228049</v>
      </c>
      <c r="AH13">
        <f t="shared" si="6"/>
        <v>-313.40828862491577</v>
      </c>
      <c r="AI13">
        <f t="shared" si="7"/>
        <v>-324.56758987414383</v>
      </c>
      <c r="AJ13">
        <f t="shared" si="8"/>
        <v>-34.667106677692573</v>
      </c>
      <c r="AK13">
        <f t="shared" si="30"/>
        <v>3.6710349969517657</v>
      </c>
      <c r="AL13">
        <f t="shared" si="9"/>
        <v>-355.56366155488462</v>
      </c>
      <c r="AN13">
        <f t="shared" si="10"/>
        <v>0</v>
      </c>
      <c r="AO13">
        <f t="shared" si="11"/>
        <v>0</v>
      </c>
      <c r="AP13">
        <f t="shared" si="12"/>
        <v>-5.6381057463702806</v>
      </c>
      <c r="AQ13">
        <f t="shared" si="13"/>
        <v>-158.34585280852136</v>
      </c>
      <c r="AR13">
        <f t="shared" si="14"/>
        <v>-163.98395855489164</v>
      </c>
      <c r="AS13">
        <f t="shared" si="15"/>
        <v>-17.515148036984023</v>
      </c>
      <c r="AT13">
        <f t="shared" si="16"/>
        <v>1.8547472685955073</v>
      </c>
      <c r="AU13">
        <f t="shared" si="17"/>
        <v>-179.64435932328016</v>
      </c>
      <c r="AW13">
        <v>10</v>
      </c>
      <c r="AX13">
        <f>IF(Z13&gt;0, (R13*SUMPRODUCT(K13:$K$98, X13:$X$98)-K13*$AZ$3)/Z13, 0)</f>
        <v>2094.8719854692363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1.4257860000000001E-3</v>
      </c>
      <c r="Q14" s="5">
        <f t="shared" si="29"/>
        <v>12.5</v>
      </c>
      <c r="R14">
        <f t="shared" si="0"/>
        <v>250000</v>
      </c>
      <c r="S14">
        <f t="shared" si="1"/>
        <v>2153.5384563343591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1870.1846051535754</v>
      </c>
      <c r="AC14">
        <f t="shared" si="2"/>
        <v>1900.5920060226003</v>
      </c>
      <c r="AE14">
        <f t="shared" si="3"/>
        <v>0</v>
      </c>
      <c r="AF14">
        <f t="shared" si="4"/>
        <v>0</v>
      </c>
      <c r="AG14">
        <f t="shared" si="5"/>
        <v>-11.031797461244835</v>
      </c>
      <c r="AH14">
        <f t="shared" si="6"/>
        <v>-318.21550981863726</v>
      </c>
      <c r="AI14">
        <f t="shared" si="7"/>
        <v>-329.24730727988208</v>
      </c>
      <c r="AJ14">
        <f t="shared" si="8"/>
        <v>-30.407400869024968</v>
      </c>
      <c r="AK14">
        <f t="shared" si="30"/>
        <v>3.3663322892764356</v>
      </c>
      <c r="AL14">
        <f t="shared" si="9"/>
        <v>-356.28837585963061</v>
      </c>
      <c r="AN14">
        <f t="shared" si="10"/>
        <v>0</v>
      </c>
      <c r="AO14">
        <f t="shared" si="11"/>
        <v>0</v>
      </c>
      <c r="AP14">
        <f t="shared" si="12"/>
        <v>-5.2991880173672588</v>
      </c>
      <c r="AQ14">
        <f t="shared" si="13"/>
        <v>-152.85666932295678</v>
      </c>
      <c r="AR14">
        <f t="shared" si="14"/>
        <v>-158.15585734032402</v>
      </c>
      <c r="AS14">
        <f t="shared" si="15"/>
        <v>-14.606371707828414</v>
      </c>
      <c r="AT14">
        <f t="shared" si="16"/>
        <v>1.6170372772414219</v>
      </c>
      <c r="AU14">
        <f t="shared" si="17"/>
        <v>-171.14519177091103</v>
      </c>
      <c r="AW14">
        <v>11</v>
      </c>
      <c r="AX14">
        <f>IF(Z14&gt;0, (R14*SUMPRODUCT(K14:$K$98, X14:$X$98)-K14*$AZ$3)/Z14, 0)</f>
        <v>2153.5384563343591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1.477569E-3</v>
      </c>
      <c r="Q15" s="5">
        <f t="shared" si="29"/>
        <v>12.5</v>
      </c>
      <c r="R15">
        <f t="shared" si="0"/>
        <v>250000</v>
      </c>
      <c r="S15">
        <f t="shared" si="1"/>
        <v>2217.698450102303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1900.5920060226003</v>
      </c>
      <c r="AC15">
        <f t="shared" si="2"/>
        <v>1934.7519287228342</v>
      </c>
      <c r="AE15">
        <f t="shared" si="3"/>
        <v>0</v>
      </c>
      <c r="AF15">
        <f t="shared" si="4"/>
        <v>0</v>
      </c>
      <c r="AG15">
        <f t="shared" si="5"/>
        <v>-10.905179244689373</v>
      </c>
      <c r="AH15">
        <f t="shared" si="6"/>
        <v>-326.00483886028138</v>
      </c>
      <c r="AI15">
        <f t="shared" si="7"/>
        <v>-336.91001810497073</v>
      </c>
      <c r="AJ15">
        <f t="shared" si="8"/>
        <v>-34.159922700233892</v>
      </c>
      <c r="AK15">
        <f t="shared" si="30"/>
        <v>7.7924272246926618</v>
      </c>
      <c r="AL15">
        <f t="shared" si="9"/>
        <v>-363.27751358051194</v>
      </c>
      <c r="AN15">
        <f t="shared" si="10"/>
        <v>0</v>
      </c>
      <c r="AO15">
        <f t="shared" si="11"/>
        <v>0</v>
      </c>
      <c r="AP15">
        <f t="shared" si="12"/>
        <v>-4.9695154361578151</v>
      </c>
      <c r="AQ15">
        <f t="shared" si="13"/>
        <v>-148.56116003478459</v>
      </c>
      <c r="AR15">
        <f t="shared" si="14"/>
        <v>-153.53067547094241</v>
      </c>
      <c r="AS15">
        <f t="shared" si="15"/>
        <v>-15.566755882480273</v>
      </c>
      <c r="AT15">
        <f t="shared" si="16"/>
        <v>3.5510271320945748</v>
      </c>
      <c r="AU15">
        <f t="shared" si="17"/>
        <v>-165.54640422132809</v>
      </c>
      <c r="AW15">
        <v>12</v>
      </c>
      <c r="AX15">
        <f>IF(Z15&gt;0, (R15*SUMPRODUCT(K15:$K$98, X15:$X$98)-K15*$AZ$3)/Z15, 0)</f>
        <v>2217.698450102303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1.5369540000000001E-3</v>
      </c>
      <c r="Q16" s="5">
        <f t="shared" si="29"/>
        <v>12.5</v>
      </c>
      <c r="R16">
        <f t="shared" si="0"/>
        <v>250000</v>
      </c>
      <c r="S16">
        <f t="shared" si="1"/>
        <v>2287.8384398060457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1934.7519287228342</v>
      </c>
      <c r="AC16">
        <f t="shared" si="2"/>
        <v>1972.91595823068</v>
      </c>
      <c r="AE16">
        <f t="shared" si="3"/>
        <v>0</v>
      </c>
      <c r="AF16">
        <f t="shared" si="4"/>
        <v>0</v>
      </c>
      <c r="AG16">
        <f t="shared" si="5"/>
        <v>-10.779366693381638</v>
      </c>
      <c r="AH16">
        <f t="shared" si="6"/>
        <v>-335.21517721684626</v>
      </c>
      <c r="AI16">
        <f t="shared" si="7"/>
        <v>-345.99454391022789</v>
      </c>
      <c r="AJ16">
        <f t="shared" si="8"/>
        <v>-38.164029507845726</v>
      </c>
      <c r="AK16">
        <f t="shared" si="30"/>
        <v>13.736738693932123</v>
      </c>
      <c r="AL16">
        <f t="shared" si="9"/>
        <v>-370.42183472414149</v>
      </c>
      <c r="AN16">
        <f t="shared" si="10"/>
        <v>0</v>
      </c>
      <c r="AO16">
        <f t="shared" si="11"/>
        <v>0</v>
      </c>
      <c r="AP16">
        <f t="shared" si="12"/>
        <v>-4.6468473797829661</v>
      </c>
      <c r="AQ16">
        <f t="shared" si="13"/>
        <v>-144.5069837794816</v>
      </c>
      <c r="AR16">
        <f t="shared" si="14"/>
        <v>-149.15383115926457</v>
      </c>
      <c r="AS16">
        <f t="shared" si="15"/>
        <v>-16.452025945956375</v>
      </c>
      <c r="AT16">
        <f t="shared" si="16"/>
        <v>5.9217326975112492</v>
      </c>
      <c r="AU16">
        <f t="shared" si="17"/>
        <v>-159.68412440770967</v>
      </c>
      <c r="AW16">
        <v>13</v>
      </c>
      <c r="AX16">
        <f>IF(Z16&gt;0, (R16*SUMPRODUCT(K16:$K$98, X16:$X$98)-K16*$AZ$3)/Z16, 0)</f>
        <v>2287.8384398060457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1.5977630000000001E-3</v>
      </c>
      <c r="Q17" s="5">
        <f t="shared" si="29"/>
        <v>12.5</v>
      </c>
      <c r="R17">
        <f t="shared" si="0"/>
        <v>250000</v>
      </c>
      <c r="S17">
        <f t="shared" si="1"/>
        <v>2375.2404865531748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1972.91595823068</v>
      </c>
      <c r="AC17">
        <f t="shared" si="2"/>
        <v>2024.5315073400961</v>
      </c>
      <c r="AE17">
        <f t="shared" si="3"/>
        <v>0</v>
      </c>
      <c r="AF17">
        <f t="shared" si="4"/>
        <v>0</v>
      </c>
      <c r="AG17">
        <f t="shared" si="5"/>
        <v>-10.654350153181703</v>
      </c>
      <c r="AH17">
        <f t="shared" si="6"/>
        <v>-344.45746532235052</v>
      </c>
      <c r="AI17">
        <f t="shared" si="7"/>
        <v>-355.11181547553224</v>
      </c>
      <c r="AJ17">
        <f t="shared" si="8"/>
        <v>-51.615549109416179</v>
      </c>
      <c r="AK17">
        <f t="shared" si="30"/>
        <v>27.226240223583382</v>
      </c>
      <c r="AL17">
        <f t="shared" si="9"/>
        <v>-379.50112436136504</v>
      </c>
      <c r="AN17">
        <f t="shared" si="10"/>
        <v>0</v>
      </c>
      <c r="AO17">
        <f t="shared" si="11"/>
        <v>0</v>
      </c>
      <c r="AP17">
        <f t="shared" si="12"/>
        <v>-4.3174979744078499</v>
      </c>
      <c r="AQ17">
        <f t="shared" si="13"/>
        <v>-139.58565162745197</v>
      </c>
      <c r="AR17">
        <f t="shared" si="14"/>
        <v>-143.90314960185981</v>
      </c>
      <c r="AS17">
        <f t="shared" si="15"/>
        <v>-20.916341731203914</v>
      </c>
      <c r="AT17">
        <f t="shared" si="16"/>
        <v>11.032980456434419</v>
      </c>
      <c r="AU17">
        <f t="shared" si="17"/>
        <v>-153.78651087662931</v>
      </c>
      <c r="AW17">
        <v>14</v>
      </c>
      <c r="AX17">
        <f>IF(Z17&gt;0, (R17*SUMPRODUCT(K17:$K$98, X17:$X$98)-K17*$AZ$3)/Z17, 0)</f>
        <v>2375.2404865531748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1.661898E-3</v>
      </c>
      <c r="Q18" s="5">
        <f t="shared" si="29"/>
        <v>12.5</v>
      </c>
      <c r="R18">
        <f t="shared" si="0"/>
        <v>250000</v>
      </c>
      <c r="S18">
        <f t="shared" si="1"/>
        <v>2481.3861226348372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2024.5315073400961</v>
      </c>
      <c r="AC18">
        <f t="shared" si="2"/>
        <v>2090.3395621739819</v>
      </c>
      <c r="AE18">
        <f t="shared" si="3"/>
        <v>0</v>
      </c>
      <c r="AF18">
        <f t="shared" si="4"/>
        <v>0</v>
      </c>
      <c r="AG18">
        <f t="shared" si="5"/>
        <v>-10.530100208439015</v>
      </c>
      <c r="AH18">
        <f t="shared" si="6"/>
        <v>-354.1288642174473</v>
      </c>
      <c r="AI18">
        <f t="shared" si="7"/>
        <v>-364.65896442588632</v>
      </c>
      <c r="AJ18">
        <f t="shared" si="8"/>
        <v>-65.808054833885762</v>
      </c>
      <c r="AK18">
        <f t="shared" si="30"/>
        <v>43.729880558546078</v>
      </c>
      <c r="AL18">
        <f t="shared" si="9"/>
        <v>-386.737138701226</v>
      </c>
      <c r="AN18">
        <f t="shared" si="10"/>
        <v>0</v>
      </c>
      <c r="AO18">
        <f t="shared" si="11"/>
        <v>0</v>
      </c>
      <c r="AP18">
        <f t="shared" si="12"/>
        <v>-3.9820341110629895</v>
      </c>
      <c r="AQ18">
        <f t="shared" si="13"/>
        <v>-133.91641001628327</v>
      </c>
      <c r="AR18">
        <f t="shared" si="14"/>
        <v>-137.89844412734624</v>
      </c>
      <c r="AS18">
        <f t="shared" si="15"/>
        <v>-24.885795381246719</v>
      </c>
      <c r="AT18">
        <f t="shared" si="16"/>
        <v>16.536772928075905</v>
      </c>
      <c r="AU18">
        <f t="shared" si="17"/>
        <v>-146.24746658051706</v>
      </c>
      <c r="AW18">
        <v>15</v>
      </c>
      <c r="AX18">
        <f>IF(Z18&gt;0, (R18*SUMPRODUCT(K18:$K$98, X18:$X$98)-K18*$AZ$3)/Z18, 0)</f>
        <v>2481.3861226348372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1.7364850000000001E-3</v>
      </c>
      <c r="Q19" s="5">
        <f t="shared" si="29"/>
        <v>12.5</v>
      </c>
      <c r="R19">
        <f t="shared" si="0"/>
        <v>250000</v>
      </c>
      <c r="S19">
        <f t="shared" si="1"/>
        <v>2582.3258796779583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2090.3395621739819</v>
      </c>
      <c r="AC19">
        <f t="shared" si="2"/>
        <v>2149.8408015944101</v>
      </c>
      <c r="AE19">
        <f t="shared" si="3"/>
        <v>0</v>
      </c>
      <c r="AF19">
        <f t="shared" si="4"/>
        <v>0</v>
      </c>
      <c r="AG19">
        <f t="shared" si="5"/>
        <v>-10.406513845294173</v>
      </c>
      <c r="AH19">
        <f t="shared" si="6"/>
        <v>-365.70722120902445</v>
      </c>
      <c r="AI19">
        <f t="shared" si="7"/>
        <v>-376.11373505431862</v>
      </c>
      <c r="AJ19">
        <f t="shared" si="8"/>
        <v>-59.501239420428192</v>
      </c>
      <c r="AK19">
        <f t="shared" si="30"/>
        <v>46.614572236479795</v>
      </c>
      <c r="AL19">
        <f t="shared" si="9"/>
        <v>-389.00040223826704</v>
      </c>
      <c r="AN19">
        <f t="shared" si="10"/>
        <v>0</v>
      </c>
      <c r="AO19">
        <f t="shared" si="11"/>
        <v>0</v>
      </c>
      <c r="AP19">
        <f t="shared" si="12"/>
        <v>-3.6699608574550129</v>
      </c>
      <c r="AQ19">
        <f t="shared" si="13"/>
        <v>-128.97029755384156</v>
      </c>
      <c r="AR19">
        <f t="shared" si="14"/>
        <v>-132.64025841129657</v>
      </c>
      <c r="AS19">
        <f t="shared" si="15"/>
        <v>-20.983705291640614</v>
      </c>
      <c r="AT19">
        <f t="shared" si="16"/>
        <v>16.439093632902775</v>
      </c>
      <c r="AU19">
        <f t="shared" si="17"/>
        <v>-137.18487007003444</v>
      </c>
      <c r="AW19">
        <v>16</v>
      </c>
      <c r="AX19">
        <f>IF(Z19&gt;0, (R19*SUMPRODUCT(K19:$K$98, X19:$X$98)-K19*$AZ$3)/Z19, 0)</f>
        <v>2582.3258796779583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1.8096469999999999E-3</v>
      </c>
      <c r="Q20" s="5">
        <f t="shared" si="29"/>
        <v>12.5</v>
      </c>
      <c r="R20">
        <f t="shared" si="0"/>
        <v>250000</v>
      </c>
      <c r="S20">
        <f t="shared" si="1"/>
        <v>2623.8979060149027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2149.8408015944101</v>
      </c>
      <c r="AC20">
        <f t="shared" si="2"/>
        <v>2158.652802999798</v>
      </c>
      <c r="AE20">
        <f t="shared" si="3"/>
        <v>0</v>
      </c>
      <c r="AF20">
        <f t="shared" si="4"/>
        <v>0</v>
      </c>
      <c r="AG20">
        <f t="shared" si="5"/>
        <v>-10.283616590280637</v>
      </c>
      <c r="AH20">
        <f t="shared" si="6"/>
        <v>-376.64233121190125</v>
      </c>
      <c r="AI20">
        <f t="shared" si="7"/>
        <v>-386.92594780218189</v>
      </c>
      <c r="AJ20">
        <f t="shared" si="8"/>
        <v>-8.8120014053879459</v>
      </c>
      <c r="AK20">
        <f t="shared" si="30"/>
        <v>9.2443154468559641</v>
      </c>
      <c r="AL20">
        <f t="shared" si="9"/>
        <v>-386.49363376071386</v>
      </c>
      <c r="AN20">
        <f t="shared" si="10"/>
        <v>0</v>
      </c>
      <c r="AO20">
        <f t="shared" si="11"/>
        <v>0</v>
      </c>
      <c r="AP20">
        <f t="shared" si="12"/>
        <v>-3.4398367781700201</v>
      </c>
      <c r="AQ20">
        <f t="shared" si="13"/>
        <v>-125.98565220166729</v>
      </c>
      <c r="AR20">
        <f t="shared" si="14"/>
        <v>-129.42548897983733</v>
      </c>
      <c r="AS20">
        <f t="shared" si="15"/>
        <v>-2.9475862171084852</v>
      </c>
      <c r="AT20">
        <f t="shared" si="16"/>
        <v>3.092193877896471</v>
      </c>
      <c r="AU20">
        <f t="shared" si="17"/>
        <v>-129.28088131904931</v>
      </c>
      <c r="AW20">
        <v>17</v>
      </c>
      <c r="AX20">
        <f>IF(Z20&gt;0, (R20*SUMPRODUCT(K20:$K$98, X20:$X$98)-K20*$AZ$3)/Z20, 0)</f>
        <v>2623.8979060149027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1.8942099999999999E-3</v>
      </c>
      <c r="Q21" s="5">
        <f t="shared" si="29"/>
        <v>12.5</v>
      </c>
      <c r="R21">
        <f t="shared" si="0"/>
        <v>250000</v>
      </c>
      <c r="S21">
        <f t="shared" si="1"/>
        <v>2653.6634314169182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2158.652802999798</v>
      </c>
      <c r="AC21">
        <f t="shared" si="2"/>
        <v>2157.1738505126814</v>
      </c>
      <c r="AE21">
        <f t="shared" si="3"/>
        <v>0</v>
      </c>
      <c r="AF21">
        <f t="shared" si="4"/>
        <v>0</v>
      </c>
      <c r="AG21">
        <f t="shared" si="5"/>
        <v>-10.161301094996356</v>
      </c>
      <c r="AH21">
        <f t="shared" si="6"/>
        <v>-389.58658762950967</v>
      </c>
      <c r="AI21">
        <f t="shared" si="7"/>
        <v>-399.74788872450603</v>
      </c>
      <c r="AJ21">
        <f t="shared" si="8"/>
        <v>1.4789524871166577</v>
      </c>
      <c r="AK21">
        <f t="shared" si="30"/>
        <v>3.453844484799677</v>
      </c>
      <c r="AL21">
        <f t="shared" si="9"/>
        <v>-394.81509175258969</v>
      </c>
      <c r="AN21">
        <f t="shared" si="10"/>
        <v>0</v>
      </c>
      <c r="AO21">
        <f t="shared" si="11"/>
        <v>0</v>
      </c>
      <c r="AP21">
        <f t="shared" si="12"/>
        <v>-3.2321440064328097</v>
      </c>
      <c r="AQ21">
        <f t="shared" si="13"/>
        <v>-123.92113395925131</v>
      </c>
      <c r="AR21">
        <f t="shared" si="14"/>
        <v>-127.15327796568411</v>
      </c>
      <c r="AS21">
        <f t="shared" si="15"/>
        <v>0.47043064390512651</v>
      </c>
      <c r="AT21">
        <f t="shared" si="16"/>
        <v>1.0986115504630951</v>
      </c>
      <c r="AU21">
        <f t="shared" si="17"/>
        <v>-125.58423577131589</v>
      </c>
      <c r="AW21">
        <v>18</v>
      </c>
      <c r="AX21">
        <f>IF(Z21&gt;0, (R21*SUMPRODUCT(K21:$K$98, X21:$X$98)-K21*$AZ$3)/Z21, 0)</f>
        <v>2653.6634314169182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1.9849490000000002E-3</v>
      </c>
      <c r="Q22" s="5">
        <f t="shared" si="29"/>
        <v>12.5</v>
      </c>
      <c r="R22">
        <f t="shared" si="0"/>
        <v>250000</v>
      </c>
      <c r="S22">
        <f t="shared" si="1"/>
        <v>2730.7247343548356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2157.1738505126814</v>
      </c>
      <c r="AC22">
        <f t="shared" si="2"/>
        <v>2193.2129015528362</v>
      </c>
      <c r="AE22">
        <f t="shared" si="3"/>
        <v>0</v>
      </c>
      <c r="AF22">
        <f t="shared" si="4"/>
        <v>0</v>
      </c>
      <c r="AG22">
        <f t="shared" si="5"/>
        <v>-10.03951841959918</v>
      </c>
      <c r="AH22">
        <f t="shared" si="6"/>
        <v>-403.39328894423846</v>
      </c>
      <c r="AI22">
        <f t="shared" si="7"/>
        <v>-413.43280736383764</v>
      </c>
      <c r="AJ22">
        <f t="shared" si="8"/>
        <v>-36.039051040154845</v>
      </c>
      <c r="AK22">
        <f t="shared" si="30"/>
        <v>45.300650860766311</v>
      </c>
      <c r="AL22">
        <f t="shared" si="9"/>
        <v>-404.17120754322616</v>
      </c>
      <c r="AN22">
        <f t="shared" si="10"/>
        <v>0</v>
      </c>
      <c r="AO22">
        <f t="shared" si="11"/>
        <v>0</v>
      </c>
      <c r="AP22">
        <f t="shared" si="12"/>
        <v>-2.9817058126564486</v>
      </c>
      <c r="AQ22">
        <f t="shared" si="13"/>
        <v>-119.80655487254528</v>
      </c>
      <c r="AR22">
        <f t="shared" si="14"/>
        <v>-122.78826068520173</v>
      </c>
      <c r="AS22">
        <f t="shared" si="15"/>
        <v>-10.703486310585633</v>
      </c>
      <c r="AT22">
        <f t="shared" si="16"/>
        <v>13.454152713637828</v>
      </c>
      <c r="AU22">
        <f t="shared" si="17"/>
        <v>-120.03759428214953</v>
      </c>
      <c r="AW22">
        <v>19</v>
      </c>
      <c r="AX22">
        <f>IF(Z22&gt;0, (R22*SUMPRODUCT(K22:$K$98, X22:$X$98)-K22*$AZ$3)/Z22, 0)</f>
        <v>2730.7247343548356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2.0842399999999998E-3</v>
      </c>
      <c r="Q23" s="5">
        <f t="shared" si="29"/>
        <v>12.5</v>
      </c>
      <c r="R23">
        <f t="shared" si="0"/>
        <v>250000</v>
      </c>
      <c r="S23">
        <f t="shared" si="1"/>
        <v>2917.3581307950358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2193.2129015528362</v>
      </c>
      <c r="AC23">
        <f t="shared" si="2"/>
        <v>2314.7949558343203</v>
      </c>
      <c r="AE23">
        <f t="shared" si="3"/>
        <v>0</v>
      </c>
      <c r="AF23">
        <f t="shared" si="4"/>
        <v>0</v>
      </c>
      <c r="AG23">
        <f t="shared" si="5"/>
        <v>-9.9181984695323226</v>
      </c>
      <c r="AH23">
        <f t="shared" si="6"/>
        <v>-418.49531741730789</v>
      </c>
      <c r="AI23">
        <f t="shared" si="7"/>
        <v>-428.41351588684023</v>
      </c>
      <c r="AJ23">
        <f t="shared" si="8"/>
        <v>-121.58205428148403</v>
      </c>
      <c r="AK23">
        <f t="shared" si="30"/>
        <v>153.52490310869854</v>
      </c>
      <c r="AL23">
        <f t="shared" si="9"/>
        <v>-396.47066705962578</v>
      </c>
      <c r="AN23">
        <f t="shared" si="10"/>
        <v>0</v>
      </c>
      <c r="AO23">
        <f t="shared" si="11"/>
        <v>0</v>
      </c>
      <c r="AP23">
        <f t="shared" si="12"/>
        <v>-2.6300662178633156</v>
      </c>
      <c r="AQ23">
        <f t="shared" si="13"/>
        <v>-110.97483076734066</v>
      </c>
      <c r="AR23">
        <f t="shared" si="14"/>
        <v>-113.60489698520398</v>
      </c>
      <c r="AS23">
        <f t="shared" si="15"/>
        <v>-32.240618560563369</v>
      </c>
      <c r="AT23">
        <f t="shared" si="16"/>
        <v>40.711089065952756</v>
      </c>
      <c r="AU23">
        <f t="shared" si="17"/>
        <v>-105.13442647981461</v>
      </c>
      <c r="AW23">
        <v>20</v>
      </c>
      <c r="AX23">
        <f>IF(Z23&gt;0, (R23*SUMPRODUCT(K23:$K$98, X23:$X$98)-K23*$AZ$3)/Z23, 0)</f>
        <v>2917.3581307950358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2.1892320000000002E-3</v>
      </c>
      <c r="Q24" s="5">
        <f t="shared" si="29"/>
        <v>12.5</v>
      </c>
      <c r="R24">
        <f t="shared" si="0"/>
        <v>250000</v>
      </c>
      <c r="S24">
        <f t="shared" si="1"/>
        <v>3086.7494960987842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2314.7949558343203</v>
      </c>
      <c r="AC24">
        <f t="shared" si="2"/>
        <v>2419.3456689545083</v>
      </c>
      <c r="AE24">
        <f t="shared" si="3"/>
        <v>0</v>
      </c>
      <c r="AF24">
        <f t="shared" si="4"/>
        <v>0</v>
      </c>
      <c r="AG24">
        <f t="shared" si="5"/>
        <v>-9.7973032473651482</v>
      </c>
      <c r="AH24">
        <f t="shared" si="6"/>
        <v>-434.26474943702374</v>
      </c>
      <c r="AI24">
        <f t="shared" si="7"/>
        <v>-444.0620526843889</v>
      </c>
      <c r="AJ24">
        <f t="shared" si="8"/>
        <v>-104.55071312018799</v>
      </c>
      <c r="AK24">
        <f t="shared" si="30"/>
        <v>162.03564690840244</v>
      </c>
      <c r="AL24">
        <f t="shared" si="9"/>
        <v>-386.5771188961744</v>
      </c>
      <c r="AN24">
        <f t="shared" si="10"/>
        <v>0</v>
      </c>
      <c r="AO24">
        <f t="shared" si="11"/>
        <v>0</v>
      </c>
      <c r="AP24">
        <f t="shared" si="12"/>
        <v>-2.3196497594271577</v>
      </c>
      <c r="AQ24">
        <f t="shared" si="13"/>
        <v>-102.81830582616681</v>
      </c>
      <c r="AR24">
        <f t="shared" si="14"/>
        <v>-105.13795558559397</v>
      </c>
      <c r="AS24">
        <f t="shared" si="15"/>
        <v>-24.753856282074825</v>
      </c>
      <c r="AT24">
        <f t="shared" si="16"/>
        <v>38.364225326064464</v>
      </c>
      <c r="AU24">
        <f t="shared" si="17"/>
        <v>-91.527586541604322</v>
      </c>
      <c r="AW24">
        <v>21</v>
      </c>
      <c r="AX24">
        <f>IF(Z24&gt;0, (R24*SUMPRODUCT(K24:$K$98, X24:$X$98)-K24*$AZ$3)/Z24, 0)</f>
        <v>3086.7494960987842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2.8741389999999999E-3</v>
      </c>
      <c r="Q25" s="5">
        <f t="shared" si="29"/>
        <v>12.5</v>
      </c>
      <c r="R25">
        <f t="shared" si="0"/>
        <v>250000</v>
      </c>
      <c r="S25">
        <f t="shared" si="1"/>
        <v>3242.8347867196167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2419.3456689545083</v>
      </c>
      <c r="AC25">
        <f t="shared" si="2"/>
        <v>2508.9608844564918</v>
      </c>
      <c r="AE25">
        <f t="shared" si="3"/>
        <v>0</v>
      </c>
      <c r="AF25">
        <f t="shared" si="4"/>
        <v>0</v>
      </c>
      <c r="AG25">
        <f t="shared" si="5"/>
        <v>-9.6711714035334175</v>
      </c>
      <c r="AH25">
        <f t="shared" si="6"/>
        <v>-563.17622716157643</v>
      </c>
      <c r="AI25">
        <f t="shared" si="7"/>
        <v>-572.84739856510987</v>
      </c>
      <c r="AJ25">
        <f t="shared" si="8"/>
        <v>-89.615215501983585</v>
      </c>
      <c r="AK25">
        <f t="shared" si="30"/>
        <v>169.35419682681558</v>
      </c>
      <c r="AL25">
        <f t="shared" si="9"/>
        <v>-493.10841724027784</v>
      </c>
      <c r="AN25">
        <f t="shared" si="10"/>
        <v>0</v>
      </c>
      <c r="AO25">
        <f t="shared" si="11"/>
        <v>0</v>
      </c>
      <c r="AP25">
        <f t="shared" si="12"/>
        <v>-2.0444520232080139</v>
      </c>
      <c r="AQ25">
        <f t="shared" si="13"/>
        <v>-119.05349714125379</v>
      </c>
      <c r="AR25">
        <f t="shared" si="14"/>
        <v>-121.09794916446181</v>
      </c>
      <c r="AS25">
        <f t="shared" si="15"/>
        <v>-18.944345105528193</v>
      </c>
      <c r="AT25">
        <f t="shared" si="16"/>
        <v>35.800888630187224</v>
      </c>
      <c r="AU25">
        <f t="shared" si="17"/>
        <v>-104.24140563980276</v>
      </c>
      <c r="AW25">
        <v>22</v>
      </c>
      <c r="AX25">
        <f>IF(Z25&gt;0, (R25*SUMPRODUCT(K25:$K$98, X25:$X$98)-K25*$AZ$3)/Z25, 0)</f>
        <v>3242.8347867196167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3.657909E-3</v>
      </c>
      <c r="Q26" s="5">
        <f t="shared" si="29"/>
        <v>12.5</v>
      </c>
      <c r="R26">
        <f t="shared" si="0"/>
        <v>250000</v>
      </c>
      <c r="S26">
        <f t="shared" si="1"/>
        <v>3356.8778536377972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2508.9608844564918</v>
      </c>
      <c r="AC26">
        <f t="shared" si="2"/>
        <v>2561.7230313582295</v>
      </c>
      <c r="AE26">
        <f t="shared" si="3"/>
        <v>0</v>
      </c>
      <c r="AF26">
        <f t="shared" si="4"/>
        <v>0</v>
      </c>
      <c r="AG26">
        <f t="shared" si="5"/>
        <v>-9.5390834245805571</v>
      </c>
      <c r="AH26">
        <f t="shared" si="6"/>
        <v>-707.52529835055054</v>
      </c>
      <c r="AI26">
        <f t="shared" si="7"/>
        <v>-717.0643817751311</v>
      </c>
      <c r="AJ26">
        <f t="shared" si="8"/>
        <v>-52.762146901737651</v>
      </c>
      <c r="AK26">
        <f t="shared" si="30"/>
        <v>175.62726191195443</v>
      </c>
      <c r="AL26">
        <f t="shared" si="9"/>
        <v>-594.19926676491434</v>
      </c>
      <c r="AN26">
        <f t="shared" si="10"/>
        <v>0</v>
      </c>
      <c r="AO26">
        <f t="shared" si="11"/>
        <v>0</v>
      </c>
      <c r="AP26">
        <f t="shared" si="12"/>
        <v>-1.8004723960001547</v>
      </c>
      <c r="AQ26">
        <f t="shared" si="13"/>
        <v>-133.54320456715723</v>
      </c>
      <c r="AR26">
        <f t="shared" si="14"/>
        <v>-135.34367696315738</v>
      </c>
      <c r="AS26">
        <f t="shared" si="15"/>
        <v>-9.9586915033674561</v>
      </c>
      <c r="AT26">
        <f t="shared" si="16"/>
        <v>33.149100703191252</v>
      </c>
      <c r="AU26">
        <f t="shared" si="17"/>
        <v>-112.1532677633336</v>
      </c>
      <c r="AW26">
        <v>23</v>
      </c>
      <c r="AX26">
        <f>IF(Z26&gt;0, (R26*SUMPRODUCT(K26:$K$98, X26:$X$98)-K26*$AZ$3)/Z26, 0)</f>
        <v>3356.8778536377972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4.4868319999999996E-3</v>
      </c>
      <c r="Q27" s="5">
        <f t="shared" si="29"/>
        <v>12.5</v>
      </c>
      <c r="R27">
        <f t="shared" si="0"/>
        <v>250000</v>
      </c>
      <c r="S27">
        <f t="shared" si="1"/>
        <v>3432.6351191237136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2561.7230313582295</v>
      </c>
      <c r="AC27">
        <f t="shared" si="2"/>
        <v>2581.5866518294579</v>
      </c>
      <c r="AE27">
        <f t="shared" si="3"/>
        <v>0</v>
      </c>
      <c r="AF27">
        <f t="shared" si="4"/>
        <v>0</v>
      </c>
      <c r="AG27">
        <f t="shared" si="5"/>
        <v>-9.4008923255746737</v>
      </c>
      <c r="AH27">
        <f t="shared" si="6"/>
        <v>-856.00529520155249</v>
      </c>
      <c r="AI27">
        <f t="shared" si="7"/>
        <v>-865.40618752712714</v>
      </c>
      <c r="AJ27">
        <f t="shared" si="8"/>
        <v>-19.863620471228387</v>
      </c>
      <c r="AK27">
        <f t="shared" si="30"/>
        <v>179.32061219507608</v>
      </c>
      <c r="AL27">
        <f t="shared" si="9"/>
        <v>-705.94919580327951</v>
      </c>
      <c r="AN27">
        <f t="shared" si="10"/>
        <v>0</v>
      </c>
      <c r="AO27">
        <f t="shared" si="11"/>
        <v>0</v>
      </c>
      <c r="AP27">
        <f t="shared" si="12"/>
        <v>-1.5842761204273776</v>
      </c>
      <c r="AQ27">
        <f t="shared" si="13"/>
        <v>-144.25744931232438</v>
      </c>
      <c r="AR27">
        <f t="shared" si="14"/>
        <v>-145.84172543275176</v>
      </c>
      <c r="AS27">
        <f t="shared" si="15"/>
        <v>-3.347497076653926</v>
      </c>
      <c r="AT27">
        <f t="shared" si="16"/>
        <v>30.219829561095509</v>
      </c>
      <c r="AU27">
        <f t="shared" si="17"/>
        <v>-118.96939294831017</v>
      </c>
      <c r="AW27">
        <v>24</v>
      </c>
      <c r="AX27">
        <f>IF(Z27&gt;0, (R27*SUMPRODUCT(K27:$K$98, X27:$X$98)-K27*$AZ$3)/Z27, 0)</f>
        <v>3432.6351191237136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5.3970320000000004E-3</v>
      </c>
      <c r="Q28" s="5">
        <f t="shared" si="29"/>
        <v>12.5</v>
      </c>
      <c r="R28">
        <f t="shared" si="0"/>
        <v>250000</v>
      </c>
      <c r="S28">
        <f t="shared" si="1"/>
        <v>3476.4731549165963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2581.5866518294579</v>
      </c>
      <c r="AC28">
        <f t="shared" si="2"/>
        <v>2574.2995820156912</v>
      </c>
      <c r="AE28">
        <f t="shared" si="3"/>
        <v>0</v>
      </c>
      <c r="AF28">
        <f t="shared" si="4"/>
        <v>0</v>
      </c>
      <c r="AG28">
        <f t="shared" si="5"/>
        <v>-9.2561464856092464</v>
      </c>
      <c r="AH28">
        <f t="shared" si="6"/>
        <v>-1014.7383341936188</v>
      </c>
      <c r="AI28">
        <f t="shared" si="7"/>
        <v>-1023.9944806792281</v>
      </c>
      <c r="AJ28">
        <f t="shared" si="8"/>
        <v>7.2870698137667205</v>
      </c>
      <c r="AK28">
        <f t="shared" si="30"/>
        <v>180.71106562806207</v>
      </c>
      <c r="AL28">
        <f t="shared" si="9"/>
        <v>-835.99634523739928</v>
      </c>
      <c r="AN28">
        <f t="shared" si="10"/>
        <v>0</v>
      </c>
      <c r="AO28">
        <f t="shared" si="11"/>
        <v>0</v>
      </c>
      <c r="AP28">
        <f t="shared" si="12"/>
        <v>-1.3927526520574298</v>
      </c>
      <c r="AQ28">
        <f t="shared" si="13"/>
        <v>-152.68551640682878</v>
      </c>
      <c r="AR28">
        <f t="shared" si="14"/>
        <v>-154.07826905888624</v>
      </c>
      <c r="AS28">
        <f t="shared" si="15"/>
        <v>1.0964698781107527</v>
      </c>
      <c r="AT28">
        <f t="shared" si="16"/>
        <v>27.191209246840433</v>
      </c>
      <c r="AU28">
        <f t="shared" si="17"/>
        <v>-125.79058993393504</v>
      </c>
      <c r="AW28">
        <v>25</v>
      </c>
      <c r="AX28">
        <f>IF(Z28&gt;0, (R28*SUMPRODUCT(K28:$K$98, X28:$X$98)-K28*$AZ$3)/Z28, 0)</f>
        <v>3476.4731549165963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6.3737730000000001E-3</v>
      </c>
      <c r="Q29" s="5">
        <f t="shared" si="29"/>
        <v>12.5</v>
      </c>
      <c r="R29">
        <f t="shared" si="0"/>
        <v>250000</v>
      </c>
      <c r="S29">
        <f t="shared" si="1"/>
        <v>3492.6194946857008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2574.2995820156912</v>
      </c>
      <c r="AC29">
        <f t="shared" si="2"/>
        <v>2543.9090473040037</v>
      </c>
      <c r="AE29">
        <f t="shared" si="3"/>
        <v>0</v>
      </c>
      <c r="AF29">
        <f t="shared" si="4"/>
        <v>0</v>
      </c>
      <c r="AG29">
        <f t="shared" si="5"/>
        <v>-9.1045884441991323</v>
      </c>
      <c r="AH29">
        <f t="shared" si="6"/>
        <v>-1179.931531080422</v>
      </c>
      <c r="AI29">
        <f t="shared" si="7"/>
        <v>-1189.0361195246212</v>
      </c>
      <c r="AJ29">
        <f t="shared" si="8"/>
        <v>30.390534711687451</v>
      </c>
      <c r="AK29">
        <f t="shared" si="30"/>
        <v>180.20097074109839</v>
      </c>
      <c r="AL29">
        <f t="shared" si="9"/>
        <v>-978.4446140718353</v>
      </c>
      <c r="AN29">
        <f t="shared" si="10"/>
        <v>0</v>
      </c>
      <c r="AO29">
        <f t="shared" si="11"/>
        <v>0</v>
      </c>
      <c r="AP29">
        <f t="shared" si="12"/>
        <v>-1.223167889542405</v>
      </c>
      <c r="AQ29">
        <f t="shared" si="13"/>
        <v>-158.51945088146502</v>
      </c>
      <c r="AR29">
        <f t="shared" si="14"/>
        <v>-159.74261877100741</v>
      </c>
      <c r="AS29">
        <f t="shared" si="15"/>
        <v>4.0828562908896826</v>
      </c>
      <c r="AT29">
        <f t="shared" si="16"/>
        <v>24.209336031582747</v>
      </c>
      <c r="AU29">
        <f t="shared" si="17"/>
        <v>-131.45042644853498</v>
      </c>
      <c r="AW29">
        <v>26</v>
      </c>
      <c r="AX29">
        <f>IF(Z29&gt;0, (R29*SUMPRODUCT(K29:$K$98, X29:$X$98)-K29*$AZ$3)/Z29, 0)</f>
        <v>3492.6194946857008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7.4983330000000003E-3</v>
      </c>
      <c r="Q30" s="5">
        <f t="shared" si="29"/>
        <v>12.5</v>
      </c>
      <c r="R30">
        <f t="shared" si="0"/>
        <v>250000</v>
      </c>
      <c r="S30">
        <f t="shared" si="1"/>
        <v>3485.8934071564022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2543.9090473040037</v>
      </c>
      <c r="AC30">
        <f t="shared" si="2"/>
        <v>2494.5815443646288</v>
      </c>
      <c r="AE30">
        <f t="shared" si="3"/>
        <v>0</v>
      </c>
      <c r="AF30">
        <f t="shared" si="4"/>
        <v>0</v>
      </c>
      <c r="AG30">
        <f t="shared" si="5"/>
        <v>-8.9452733237745843</v>
      </c>
      <c r="AH30">
        <f t="shared" si="6"/>
        <v>-1365.3847196511404</v>
      </c>
      <c r="AI30">
        <f t="shared" si="7"/>
        <v>-1374.3299929749148</v>
      </c>
      <c r="AJ30">
        <f t="shared" si="8"/>
        <v>49.327502939374881</v>
      </c>
      <c r="AK30">
        <f t="shared" si="30"/>
        <v>178.07363331128028</v>
      </c>
      <c r="AL30">
        <f t="shared" si="9"/>
        <v>-1146.9288567242597</v>
      </c>
      <c r="AN30">
        <f t="shared" si="10"/>
        <v>0</v>
      </c>
      <c r="AO30">
        <f t="shared" si="11"/>
        <v>0</v>
      </c>
      <c r="AP30">
        <f t="shared" si="12"/>
        <v>-1.0730040093716828</v>
      </c>
      <c r="AQ30">
        <f t="shared" si="13"/>
        <v>-163.78071697671731</v>
      </c>
      <c r="AR30">
        <f t="shared" si="14"/>
        <v>-164.853720986089</v>
      </c>
      <c r="AS30">
        <f t="shared" si="15"/>
        <v>5.916935850978418</v>
      </c>
      <c r="AT30">
        <f t="shared" si="16"/>
        <v>21.360300081446848</v>
      </c>
      <c r="AU30">
        <f t="shared" si="17"/>
        <v>-137.57648505366373</v>
      </c>
      <c r="AW30">
        <v>27</v>
      </c>
      <c r="AX30">
        <f>IF(Z30&gt;0, (R30*SUMPRODUCT(K30:$K$98, X30:$X$98)-K30*$AZ$3)/Z30, 0)</f>
        <v>3485.8934071564022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8.7783159999999995E-3</v>
      </c>
      <c r="Q31" s="5">
        <f t="shared" si="29"/>
        <v>12.5</v>
      </c>
      <c r="R31">
        <f t="shared" si="0"/>
        <v>250000</v>
      </c>
      <c r="S31">
        <f t="shared" si="1"/>
        <v>3458.2028384382211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2494.5815443646288</v>
      </c>
      <c r="AC31">
        <f t="shared" si="2"/>
        <v>2428.2936380504921</v>
      </c>
      <c r="AE31">
        <f t="shared" si="3"/>
        <v>0</v>
      </c>
      <c r="AF31">
        <f t="shared" si="4"/>
        <v>0</v>
      </c>
      <c r="AG31">
        <f t="shared" si="5"/>
        <v>-8.7772961545943744</v>
      </c>
      <c r="AH31">
        <f t="shared" si="6"/>
        <v>-1570.4887188492723</v>
      </c>
      <c r="AI31">
        <f t="shared" si="7"/>
        <v>-1579.2660150038666</v>
      </c>
      <c r="AJ31">
        <f t="shared" si="8"/>
        <v>66.287906314136762</v>
      </c>
      <c r="AK31">
        <f t="shared" si="30"/>
        <v>174.62070810552405</v>
      </c>
      <c r="AL31">
        <f t="shared" si="9"/>
        <v>-1338.3574005842058</v>
      </c>
      <c r="AN31">
        <f t="shared" si="10"/>
        <v>0</v>
      </c>
      <c r="AO31">
        <f t="shared" si="11"/>
        <v>0</v>
      </c>
      <c r="AP31">
        <f t="shared" si="12"/>
        <v>-0.94004892947717333</v>
      </c>
      <c r="AQ31">
        <f t="shared" si="13"/>
        <v>-168.19943327734984</v>
      </c>
      <c r="AR31">
        <f t="shared" si="14"/>
        <v>-169.13948220682701</v>
      </c>
      <c r="AS31">
        <f t="shared" si="15"/>
        <v>7.0994386278364257</v>
      </c>
      <c r="AT31">
        <f t="shared" si="16"/>
        <v>18.701888010605678</v>
      </c>
      <c r="AU31">
        <f t="shared" si="17"/>
        <v>-143.33815556838491</v>
      </c>
      <c r="AW31">
        <v>28</v>
      </c>
      <c r="AX31">
        <f>IF(Z31&gt;0, (R31*SUMPRODUCT(K31:$K$98, X31:$X$98)-K31*$AZ$3)/Z31, 0)</f>
        <v>3458.2028384382211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1.019566E-2</v>
      </c>
      <c r="Q32" s="5">
        <f t="shared" si="29"/>
        <v>12.5</v>
      </c>
      <c r="R32">
        <f t="shared" si="0"/>
        <v>250000</v>
      </c>
      <c r="S32">
        <f t="shared" si="1"/>
        <v>3411.5296327843389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2428.2936380504921</v>
      </c>
      <c r="AC32">
        <f t="shared" si="2"/>
        <v>2347.1413571504463</v>
      </c>
      <c r="AE32">
        <f t="shared" si="3"/>
        <v>0</v>
      </c>
      <c r="AF32">
        <f t="shared" si="4"/>
        <v>0</v>
      </c>
      <c r="AG32">
        <f t="shared" si="5"/>
        <v>-8.6000328657368783</v>
      </c>
      <c r="AH32">
        <f t="shared" si="6"/>
        <v>-1789.8065462310335</v>
      </c>
      <c r="AI32">
        <f t="shared" si="7"/>
        <v>-1798.4065790967704</v>
      </c>
      <c r="AJ32">
        <f t="shared" si="8"/>
        <v>81.152280900045753</v>
      </c>
      <c r="AK32">
        <f t="shared" si="30"/>
        <v>169.98055466353446</v>
      </c>
      <c r="AL32">
        <f t="shared" si="9"/>
        <v>-1547.2737435331901</v>
      </c>
      <c r="AN32">
        <f t="shared" si="10"/>
        <v>0</v>
      </c>
      <c r="AO32">
        <f t="shared" si="11"/>
        <v>0</v>
      </c>
      <c r="AP32">
        <f t="shared" si="12"/>
        <v>-0.82237859010186443</v>
      </c>
      <c r="AQ32">
        <f t="shared" si="13"/>
        <v>-171.15034407702205</v>
      </c>
      <c r="AR32">
        <f t="shared" si="14"/>
        <v>-171.97272266712395</v>
      </c>
      <c r="AS32">
        <f t="shared" si="15"/>
        <v>7.7601910820618443</v>
      </c>
      <c r="AT32">
        <f t="shared" si="16"/>
        <v>16.254399380943862</v>
      </c>
      <c r="AU32">
        <f t="shared" si="17"/>
        <v>-147.95813220411821</v>
      </c>
      <c r="AW32">
        <v>29</v>
      </c>
      <c r="AX32">
        <f>IF(Z32&gt;0, (R32*SUMPRODUCT(K32:$K$98, X32:$X$98)-K32*$AZ$3)/Z32, 0)</f>
        <v>3411.5296327843389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1.1804551E-2</v>
      </c>
      <c r="Q33" s="5">
        <f t="shared" si="29"/>
        <v>12.5</v>
      </c>
      <c r="R33">
        <f t="shared" si="0"/>
        <v>250000</v>
      </c>
      <c r="S33">
        <f t="shared" si="1"/>
        <v>3348.7491817577429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2347.1413571504463</v>
      </c>
      <c r="AC33">
        <f t="shared" si="2"/>
        <v>2253.7116848388746</v>
      </c>
      <c r="AE33">
        <f t="shared" si="3"/>
        <v>0</v>
      </c>
      <c r="AF33">
        <f t="shared" si="4"/>
        <v>0</v>
      </c>
      <c r="AG33">
        <f t="shared" si="5"/>
        <v>-8.4125130105142407</v>
      </c>
      <c r="AH33">
        <f t="shared" si="6"/>
        <v>-2030.3905313053426</v>
      </c>
      <c r="AI33">
        <f t="shared" si="7"/>
        <v>-2038.8030443158568</v>
      </c>
      <c r="AJ33">
        <f t="shared" si="8"/>
        <v>93.429672311571721</v>
      </c>
      <c r="AK33">
        <f t="shared" si="30"/>
        <v>164.29989500053125</v>
      </c>
      <c r="AL33">
        <f t="shared" si="9"/>
        <v>-1781.0734770037539</v>
      </c>
      <c r="AN33">
        <f t="shared" si="10"/>
        <v>0</v>
      </c>
      <c r="AO33">
        <f t="shared" si="11"/>
        <v>0</v>
      </c>
      <c r="AP33">
        <f t="shared" si="12"/>
        <v>-0.71825624481489292</v>
      </c>
      <c r="AQ33">
        <f t="shared" si="13"/>
        <v>-173.35375014581345</v>
      </c>
      <c r="AR33">
        <f t="shared" si="14"/>
        <v>-174.07200639062833</v>
      </c>
      <c r="AS33">
        <f t="shared" si="15"/>
        <v>7.9769797092644721</v>
      </c>
      <c r="AT33">
        <f t="shared" si="16"/>
        <v>14.027844647499579</v>
      </c>
      <c r="AU33">
        <f t="shared" si="17"/>
        <v>-152.0671820338643</v>
      </c>
      <c r="AW33">
        <v>30</v>
      </c>
      <c r="AX33">
        <f>IF(Z33&gt;0, (R33*SUMPRODUCT(K33:$K$98, X33:$X$98)-K33*$AZ$3)/Z33, 0)</f>
        <v>3348.7491817577429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1.3628751999999999E-2</v>
      </c>
      <c r="Q34" s="5">
        <f t="shared" si="29"/>
        <v>12.5</v>
      </c>
      <c r="R34">
        <f t="shared" si="0"/>
        <v>250000</v>
      </c>
      <c r="S34">
        <f t="shared" si="1"/>
        <v>3271.5798221013897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2253.7116848388746</v>
      </c>
      <c r="AC34">
        <f t="shared" si="2"/>
        <v>2149.7513916264984</v>
      </c>
      <c r="AE34">
        <f t="shared" si="3"/>
        <v>0</v>
      </c>
      <c r="AF34">
        <f t="shared" si="4"/>
        <v>0</v>
      </c>
      <c r="AG34">
        <f t="shared" si="5"/>
        <v>-8.2137358268920266</v>
      </c>
      <c r="AH34">
        <f t="shared" si="6"/>
        <v>-2293.0410703414395</v>
      </c>
      <c r="AI34">
        <f t="shared" si="7"/>
        <v>-2301.2548061683315</v>
      </c>
      <c r="AJ34">
        <f t="shared" si="8"/>
        <v>103.9602932123762</v>
      </c>
      <c r="AK34">
        <f t="shared" si="30"/>
        <v>157.75981793872123</v>
      </c>
      <c r="AL34">
        <f t="shared" si="9"/>
        <v>-2039.5346950172341</v>
      </c>
      <c r="AN34">
        <f t="shared" si="10"/>
        <v>0</v>
      </c>
      <c r="AO34">
        <f t="shared" si="11"/>
        <v>0</v>
      </c>
      <c r="AP34">
        <f t="shared" si="12"/>
        <v>-0.62614709476224151</v>
      </c>
      <c r="AQ34">
        <f t="shared" si="13"/>
        <v>-174.80243273274036</v>
      </c>
      <c r="AR34">
        <f t="shared" si="14"/>
        <v>-175.4285798275026</v>
      </c>
      <c r="AS34">
        <f t="shared" si="15"/>
        <v>7.9250705084084787</v>
      </c>
      <c r="AT34">
        <f t="shared" si="16"/>
        <v>12.02630006058131</v>
      </c>
      <c r="AU34">
        <f t="shared" si="17"/>
        <v>-155.4772092585128</v>
      </c>
      <c r="AW34">
        <v>31</v>
      </c>
      <c r="AX34">
        <f>IF(Z34&gt;0, (R34*SUMPRODUCT(K34:$K$98, X34:$X$98)-K34*$AZ$3)/Z34, 0)</f>
        <v>3271.5798221013897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1.5530428000000001E-2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3181.0631150332483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2149.7513916264984</v>
      </c>
      <c r="AC35">
        <f t="shared" ref="AC35:AC66" si="33">S35*Z35</f>
        <v>2036.9074025843279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-8.0040356357525386</v>
      </c>
      <c r="AH35">
        <f t="shared" ref="AH35:AH66" si="37">-X35*R35</f>
        <v>-2551.2566574113421</v>
      </c>
      <c r="AI35">
        <f t="shared" ref="AI35:AI66" si="38">SUM(AE35:AH35)</f>
        <v>-2559.2606930470947</v>
      </c>
      <c r="AJ35">
        <f t="shared" ref="AJ35:AJ66" si="39">AB35-AC35</f>
        <v>112.84398904217051</v>
      </c>
      <c r="AK35">
        <f t="shared" si="30"/>
        <v>150.4825974138549</v>
      </c>
      <c r="AL35">
        <f t="shared" ref="AL35:AL66" si="40">SUM(AI35:AK35)</f>
        <v>-2295.9341065910694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-0.54478686735893289</v>
      </c>
      <c r="AQ35">
        <f t="shared" ref="AQ35:AQ66" si="44">AH35*$K35</f>
        <v>-173.64879236811018</v>
      </c>
      <c r="AR35">
        <f t="shared" ref="AR35:AR66" si="45">AI35*$K35</f>
        <v>-174.19357923546912</v>
      </c>
      <c r="AS35">
        <f t="shared" ref="AS35:AS66" si="46">AJ35*$K35</f>
        <v>7.6806158903101718</v>
      </c>
      <c r="AT35">
        <f t="shared" ref="AT35:AT66" si="47">AK35*$K35</f>
        <v>10.242451004457783</v>
      </c>
      <c r="AU35">
        <f t="shared" ref="AU35:AU66" si="48">AL35*$K35</f>
        <v>-156.27051234070117</v>
      </c>
      <c r="AW35">
        <v>32</v>
      </c>
      <c r="AX35">
        <f>IF(Z35&gt;0, (R35*SUMPRODUCT(K35:$K$98, X35:$X$98)-K35*$AZ$3)/Z35, 0)</f>
        <v>3181.0631150332483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1.7564712E-2</v>
      </c>
      <c r="Q36" s="5">
        <f t="shared" si="29"/>
        <v>12.5</v>
      </c>
      <c r="R36">
        <f t="shared" si="31"/>
        <v>250000</v>
      </c>
      <c r="S36">
        <f t="shared" si="32"/>
        <v>3081.2000508192973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2036.9074025843279</v>
      </c>
      <c r="AC36">
        <f t="shared" si="33"/>
        <v>1918.5786492256539</v>
      </c>
      <c r="AE36">
        <f t="shared" si="34"/>
        <v>0</v>
      </c>
      <c r="AF36">
        <f t="shared" si="35"/>
        <v>0</v>
      </c>
      <c r="AG36">
        <f t="shared" si="36"/>
        <v>-7.783406698615285</v>
      </c>
      <c r="AH36">
        <f t="shared" si="37"/>
        <v>-2811.771615594605</v>
      </c>
      <c r="AI36">
        <f t="shared" si="38"/>
        <v>-2819.5550222932202</v>
      </c>
      <c r="AJ36">
        <f t="shared" si="39"/>
        <v>118.32875335867402</v>
      </c>
      <c r="AK36">
        <f t="shared" si="30"/>
        <v>142.58351818090296</v>
      </c>
      <c r="AL36">
        <f t="shared" si="40"/>
        <v>-2558.6427507536432</v>
      </c>
      <c r="AN36">
        <f t="shared" si="41"/>
        <v>0</v>
      </c>
      <c r="AO36">
        <f t="shared" si="42"/>
        <v>0</v>
      </c>
      <c r="AP36">
        <f t="shared" si="43"/>
        <v>-0.4730089055882159</v>
      </c>
      <c r="AQ36">
        <f t="shared" si="44"/>
        <v>-170.87543618824745</v>
      </c>
      <c r="AR36">
        <f t="shared" si="45"/>
        <v>-171.34844509383564</v>
      </c>
      <c r="AS36">
        <f t="shared" si="46"/>
        <v>7.1910098358038805</v>
      </c>
      <c r="AT36">
        <f t="shared" si="47"/>
        <v>8.6650070465500608</v>
      </c>
      <c r="AU36">
        <f t="shared" si="48"/>
        <v>-155.49242821148169</v>
      </c>
      <c r="AW36">
        <v>33</v>
      </c>
      <c r="AX36">
        <f>IF(Z36&gt;0, (R36*SUMPRODUCT(K36:$K$98, X36:$X$98)-K36*$AZ$3)/Z36, 0)</f>
        <v>3081.2000508192973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31"/>
        <v>250000</v>
      </c>
      <c r="S37">
        <f t="shared" si="32"/>
        <v>2974.7709688695463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1918.5786492256539</v>
      </c>
      <c r="AC37">
        <f t="shared" si="33"/>
        <v>1797.096105010118</v>
      </c>
      <c r="AE37">
        <f t="shared" si="34"/>
        <v>0</v>
      </c>
      <c r="AF37">
        <f t="shared" si="35"/>
        <v>0</v>
      </c>
      <c r="AG37">
        <f t="shared" si="36"/>
        <v>-7.5514053174866733</v>
      </c>
      <c r="AH37">
        <f t="shared" si="37"/>
        <v>-3083.346282849172</v>
      </c>
      <c r="AI37">
        <f t="shared" si="38"/>
        <v>-3090.8976881666586</v>
      </c>
      <c r="AJ37">
        <f t="shared" si="39"/>
        <v>121.48254421553588</v>
      </c>
      <c r="AK37">
        <f t="shared" si="30"/>
        <v>134.30050544579578</v>
      </c>
      <c r="AL37">
        <f t="shared" si="40"/>
        <v>-2835.1146385053266</v>
      </c>
      <c r="AN37">
        <f t="shared" si="41"/>
        <v>0</v>
      </c>
      <c r="AO37">
        <f t="shared" si="42"/>
        <v>0</v>
      </c>
      <c r="AP37">
        <f t="shared" si="43"/>
        <v>-0.4097409334078318</v>
      </c>
      <c r="AQ37">
        <f t="shared" si="44"/>
        <v>-167.30305563503717</v>
      </c>
      <c r="AR37">
        <f t="shared" si="45"/>
        <v>-167.71279656844499</v>
      </c>
      <c r="AS37">
        <f t="shared" si="46"/>
        <v>6.5916698901548161</v>
      </c>
      <c r="AT37">
        <f t="shared" si="47"/>
        <v>7.2871753196819551</v>
      </c>
      <c r="AU37">
        <f t="shared" si="48"/>
        <v>-153.8339513586082</v>
      </c>
      <c r="AW37">
        <v>34</v>
      </c>
      <c r="AX37">
        <f>IF(Z37&gt;0, (R37*SUMPRODUCT(K37:$K$98, X37:$X$98)-K37*$AZ$3)/Z37, 0)</f>
        <v>2974.7709688695463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2.2489294999999999E-2</v>
      </c>
      <c r="Q38" s="5">
        <f t="shared" si="60"/>
        <v>12.5</v>
      </c>
      <c r="R38">
        <f t="shared" si="31"/>
        <v>250000</v>
      </c>
      <c r="S38">
        <f t="shared" si="32"/>
        <v>2863.8770241612219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1797.096105010118</v>
      </c>
      <c r="AC38">
        <f t="shared" si="33"/>
        <v>1673.8938457792874</v>
      </c>
      <c r="AE38">
        <f t="shared" si="34"/>
        <v>0</v>
      </c>
      <c r="AF38">
        <f t="shared" si="35"/>
        <v>0</v>
      </c>
      <c r="AG38">
        <f t="shared" si="36"/>
        <v>-7.3060654824622793</v>
      </c>
      <c r="AH38">
        <f t="shared" si="37"/>
        <v>-3396.5156369905289</v>
      </c>
      <c r="AI38">
        <f t="shared" si="38"/>
        <v>-3403.8217024729911</v>
      </c>
      <c r="AJ38">
        <f t="shared" si="39"/>
        <v>123.20225923083058</v>
      </c>
      <c r="AK38">
        <f t="shared" si="30"/>
        <v>125.79672735070827</v>
      </c>
      <c r="AL38">
        <f t="shared" si="40"/>
        <v>-3154.8227158914524</v>
      </c>
      <c r="AN38">
        <f t="shared" si="41"/>
        <v>0</v>
      </c>
      <c r="AO38">
        <f t="shared" si="42"/>
        <v>0</v>
      </c>
      <c r="AP38">
        <f t="shared" si="43"/>
        <v>-0.35395423156140121</v>
      </c>
      <c r="AQ38">
        <f t="shared" si="44"/>
        <v>-164.54972723185864</v>
      </c>
      <c r="AR38">
        <f t="shared" si="45"/>
        <v>-164.90368146342004</v>
      </c>
      <c r="AS38">
        <f t="shared" si="46"/>
        <v>5.9687339372135622</v>
      </c>
      <c r="AT38">
        <f t="shared" si="47"/>
        <v>6.0944271672956409</v>
      </c>
      <c r="AU38">
        <f t="shared" si="48"/>
        <v>-152.84052035891085</v>
      </c>
      <c r="AW38">
        <v>35</v>
      </c>
      <c r="AX38">
        <f>IF(Z38&gt;0, (R38*SUMPRODUCT(K38:$K$98, X38:$X$98)-K38*$AZ$3)/Z38, 0)</f>
        <v>2863.8770241612219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2.5348699999999998E-2</v>
      </c>
      <c r="Q39" s="5">
        <f t="shared" si="60"/>
        <v>12.5</v>
      </c>
      <c r="R39">
        <f t="shared" si="31"/>
        <v>250000</v>
      </c>
      <c r="S39">
        <f t="shared" si="32"/>
        <v>2746.812137515728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1673.8938457792874</v>
      </c>
      <c r="AC39">
        <f t="shared" si="33"/>
        <v>1548.7198296226134</v>
      </c>
      <c r="AE39">
        <f t="shared" si="34"/>
        <v>0</v>
      </c>
      <c r="AF39">
        <f t="shared" si="35"/>
        <v>0</v>
      </c>
      <c r="AG39">
        <f t="shared" si="36"/>
        <v>-7.0478055655423644</v>
      </c>
      <c r="AH39">
        <f t="shared" si="37"/>
        <v>-3703.9852419058311</v>
      </c>
      <c r="AI39">
        <f t="shared" si="38"/>
        <v>-3711.0330474713733</v>
      </c>
      <c r="AJ39">
        <f t="shared" si="39"/>
        <v>125.17401615667404</v>
      </c>
      <c r="AK39">
        <f t="shared" si="30"/>
        <v>117.17256920455013</v>
      </c>
      <c r="AL39">
        <f t="shared" si="40"/>
        <v>-3468.686462110149</v>
      </c>
      <c r="AN39">
        <f t="shared" si="41"/>
        <v>0</v>
      </c>
      <c r="AO39">
        <f t="shared" si="42"/>
        <v>0</v>
      </c>
      <c r="AP39">
        <f t="shared" si="43"/>
        <v>-0.30485929430018449</v>
      </c>
      <c r="AQ39">
        <f t="shared" si="44"/>
        <v>-160.21927909965157</v>
      </c>
      <c r="AR39">
        <f t="shared" si="45"/>
        <v>-160.52413839395177</v>
      </c>
      <c r="AS39">
        <f t="shared" si="46"/>
        <v>5.4145168840660123</v>
      </c>
      <c r="AT39">
        <f t="shared" si="47"/>
        <v>5.0684069568666885</v>
      </c>
      <c r="AU39">
        <f t="shared" si="48"/>
        <v>-150.04121455301905</v>
      </c>
      <c r="AW39">
        <v>36</v>
      </c>
      <c r="AX39">
        <f>IF(Z39&gt;0, (R39*SUMPRODUCT(K39:$K$98, X39:$X$98)-K39*$AZ$3)/Z39, 0)</f>
        <v>2746.812137515728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2.8197647999999999E-2</v>
      </c>
      <c r="Q40" s="5">
        <f t="shared" si="60"/>
        <v>12.5</v>
      </c>
      <c r="R40">
        <f t="shared" si="31"/>
        <v>250000</v>
      </c>
      <c r="S40">
        <f t="shared" si="32"/>
        <v>2625.2808137610041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1548.7198296226134</v>
      </c>
      <c r="AC40">
        <f t="shared" si="33"/>
        <v>1423.6574354115196</v>
      </c>
      <c r="AE40">
        <f t="shared" si="34"/>
        <v>0</v>
      </c>
      <c r="AF40">
        <f t="shared" si="35"/>
        <v>0</v>
      </c>
      <c r="AG40">
        <f t="shared" si="36"/>
        <v>-6.7785959693773368</v>
      </c>
      <c r="AH40">
        <f t="shared" si="37"/>
        <v>-3974.6308101920904</v>
      </c>
      <c r="AI40">
        <f t="shared" si="38"/>
        <v>-3981.4094061614678</v>
      </c>
      <c r="AJ40">
        <f t="shared" si="39"/>
        <v>125.06239421109376</v>
      </c>
      <c r="AK40">
        <f t="shared" si="30"/>
        <v>108.41038807358295</v>
      </c>
      <c r="AL40">
        <f t="shared" si="40"/>
        <v>-3747.9366238767911</v>
      </c>
      <c r="AN40">
        <f t="shared" si="41"/>
        <v>0</v>
      </c>
      <c r="AO40">
        <f t="shared" si="42"/>
        <v>0</v>
      </c>
      <c r="AP40">
        <f t="shared" si="43"/>
        <v>-0.26179855918480149</v>
      </c>
      <c r="AQ40">
        <f t="shared" si="44"/>
        <v>-153.50562625366086</v>
      </c>
      <c r="AR40">
        <f t="shared" si="45"/>
        <v>-153.76742481284566</v>
      </c>
      <c r="AS40">
        <f t="shared" si="46"/>
        <v>4.8300790843082977</v>
      </c>
      <c r="AT40">
        <f t="shared" si="47"/>
        <v>4.1869560490911315</v>
      </c>
      <c r="AU40">
        <f t="shared" si="48"/>
        <v>-144.75038967944624</v>
      </c>
      <c r="AW40">
        <v>37</v>
      </c>
      <c r="AX40">
        <f>IF(Z40&gt;0, (R40*SUMPRODUCT(K40:$K$98, X40:$X$98)-K40*$AZ$3)/Z40, 0)</f>
        <v>2625.2808137610041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3.1331300999999999E-2</v>
      </c>
      <c r="Q41" s="5">
        <f t="shared" si="60"/>
        <v>12.5</v>
      </c>
      <c r="R41">
        <f t="shared" si="31"/>
        <v>250000</v>
      </c>
      <c r="S41">
        <f t="shared" si="32"/>
        <v>2503.5707274367319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1423.6574354115196</v>
      </c>
      <c r="AC41">
        <f t="shared" si="33"/>
        <v>1301.5418849512134</v>
      </c>
      <c r="AE41">
        <f t="shared" si="34"/>
        <v>0</v>
      </c>
      <c r="AF41">
        <f t="shared" si="35"/>
        <v>0</v>
      </c>
      <c r="AG41">
        <f t="shared" si="36"/>
        <v>-6.4984277790096145</v>
      </c>
      <c r="AH41">
        <f t="shared" si="37"/>
        <v>-4247.6446134789621</v>
      </c>
      <c r="AI41">
        <f t="shared" si="38"/>
        <v>-4254.1430412579721</v>
      </c>
      <c r="AJ41">
        <f t="shared" si="39"/>
        <v>122.11555046030617</v>
      </c>
      <c r="AK41">
        <f t="shared" ref="AK41:AK72" si="61">G41*SUM(AB41:AB41, AE41:AF41)</f>
        <v>99.656020478806383</v>
      </c>
      <c r="AL41">
        <f t="shared" si="40"/>
        <v>-4032.3714703188589</v>
      </c>
      <c r="AN41">
        <f t="shared" si="41"/>
        <v>0</v>
      </c>
      <c r="AO41">
        <f t="shared" si="42"/>
        <v>0</v>
      </c>
      <c r="AP41">
        <f t="shared" si="43"/>
        <v>-0.22408757511943578</v>
      </c>
      <c r="AQ41">
        <f t="shared" si="44"/>
        <v>-146.47302605688085</v>
      </c>
      <c r="AR41">
        <f t="shared" si="45"/>
        <v>-146.69711363200031</v>
      </c>
      <c r="AS41">
        <f t="shared" si="46"/>
        <v>4.2109535594770549</v>
      </c>
      <c r="AT41">
        <f t="shared" si="47"/>
        <v>3.4364736724906697</v>
      </c>
      <c r="AU41">
        <f t="shared" si="48"/>
        <v>-139.04968640003256</v>
      </c>
      <c r="AW41">
        <v>38</v>
      </c>
      <c r="AX41">
        <f>IF(Z41&gt;0, (R41*SUMPRODUCT(K41:$K$98, X41:$X$98)-K41*$AZ$3)/Z41, 0)</f>
        <v>2503.5707274367319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3.466458E-2</v>
      </c>
      <c r="Q42" s="5">
        <f t="shared" si="60"/>
        <v>12.5</v>
      </c>
      <c r="R42">
        <f t="shared" si="31"/>
        <v>250000</v>
      </c>
      <c r="S42">
        <f t="shared" si="32"/>
        <v>2382.1314163051552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1301.5418849512134</v>
      </c>
      <c r="AC42">
        <f t="shared" si="33"/>
        <v>1183.0957122812565</v>
      </c>
      <c r="AE42">
        <f t="shared" si="34"/>
        <v>0</v>
      </c>
      <c r="AF42">
        <f t="shared" si="35"/>
        <v>0</v>
      </c>
      <c r="AG42">
        <f t="shared" si="36"/>
        <v>-6.2081782315998177</v>
      </c>
      <c r="AH42">
        <f t="shared" si="37"/>
        <v>-4505.3053923940224</v>
      </c>
      <c r="AI42">
        <f t="shared" si="38"/>
        <v>-4511.5135706256224</v>
      </c>
      <c r="AJ42">
        <f t="shared" si="39"/>
        <v>118.44617266995692</v>
      </c>
      <c r="AK42">
        <f t="shared" si="61"/>
        <v>91.107931946584955</v>
      </c>
      <c r="AL42">
        <f t="shared" si="40"/>
        <v>-4301.9594660090797</v>
      </c>
      <c r="AN42">
        <f t="shared" si="41"/>
        <v>0</v>
      </c>
      <c r="AO42">
        <f t="shared" si="42"/>
        <v>0</v>
      </c>
      <c r="AP42">
        <f t="shared" si="43"/>
        <v>-0.1911417836549176</v>
      </c>
      <c r="AQ42">
        <f t="shared" si="44"/>
        <v>-138.71252990595877</v>
      </c>
      <c r="AR42">
        <f t="shared" si="45"/>
        <v>-138.90367168961367</v>
      </c>
      <c r="AS42">
        <f t="shared" si="46"/>
        <v>3.6468045643399156</v>
      </c>
      <c r="AT42">
        <f t="shared" si="47"/>
        <v>2.8050954672564958</v>
      </c>
      <c r="AU42">
        <f t="shared" si="48"/>
        <v>-132.45177165801726</v>
      </c>
      <c r="AW42">
        <v>39</v>
      </c>
      <c r="AX42">
        <f>IF(Z42&gt;0, (R42*SUMPRODUCT(K42:$K$98, X42:$X$98)-K42*$AZ$3)/Z42, 0)</f>
        <v>2382.1314163051552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3.8375247000000001E-2</v>
      </c>
      <c r="Q43" s="5">
        <f t="shared" si="60"/>
        <v>12.5</v>
      </c>
      <c r="R43">
        <f t="shared" si="31"/>
        <v>250000</v>
      </c>
      <c r="S43">
        <f t="shared" si="32"/>
        <v>2262.6802870948231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1183.0957122812565</v>
      </c>
      <c r="AC43">
        <f t="shared" si="33"/>
        <v>1069.4071586136231</v>
      </c>
      <c r="AE43">
        <f t="shared" si="34"/>
        <v>0</v>
      </c>
      <c r="AF43">
        <f t="shared" si="35"/>
        <v>0</v>
      </c>
      <c r="AG43">
        <f t="shared" si="36"/>
        <v>-5.9078560762261532</v>
      </c>
      <c r="AH43">
        <f t="shared" si="37"/>
        <v>-4764.8074611533239</v>
      </c>
      <c r="AI43">
        <f t="shared" si="38"/>
        <v>-4770.7153172295502</v>
      </c>
      <c r="AJ43">
        <f t="shared" si="39"/>
        <v>113.68855366763341</v>
      </c>
      <c r="AK43">
        <f t="shared" si="61"/>
        <v>82.816699859687958</v>
      </c>
      <c r="AL43">
        <f t="shared" si="40"/>
        <v>-4574.2100637022286</v>
      </c>
      <c r="AN43">
        <f t="shared" si="41"/>
        <v>0</v>
      </c>
      <c r="AO43">
        <f t="shared" si="42"/>
        <v>0</v>
      </c>
      <c r="AP43">
        <f t="shared" si="43"/>
        <v>-0.16240647558802715</v>
      </c>
      <c r="AQ43">
        <f t="shared" si="44"/>
        <v>-130.98416356746475</v>
      </c>
      <c r="AR43">
        <f t="shared" si="45"/>
        <v>-131.14657004305278</v>
      </c>
      <c r="AS43">
        <f t="shared" si="46"/>
        <v>3.1252889504469752</v>
      </c>
      <c r="AT43">
        <f t="shared" si="47"/>
        <v>2.2766242390649123</v>
      </c>
      <c r="AU43">
        <f t="shared" si="48"/>
        <v>-125.74465685354087</v>
      </c>
      <c r="AW43">
        <v>40</v>
      </c>
      <c r="AX43">
        <f>IF(Z43&gt;0, (R43*SUMPRODUCT(K43:$K$98, X43:$X$98)-K43*$AZ$3)/Z43, 0)</f>
        <v>2262.6802870948231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4.2655799000000001E-2</v>
      </c>
      <c r="Q44" s="5">
        <f t="shared" si="60"/>
        <v>12.5</v>
      </c>
      <c r="R44">
        <f t="shared" si="31"/>
        <v>250000</v>
      </c>
      <c r="S44">
        <f t="shared" si="32"/>
        <v>2145.8030315944661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1069.4071586136231</v>
      </c>
      <c r="AC44">
        <f t="shared" si="33"/>
        <v>960.76583097323442</v>
      </c>
      <c r="AE44">
        <f t="shared" si="34"/>
        <v>0</v>
      </c>
      <c r="AF44">
        <f t="shared" si="35"/>
        <v>0</v>
      </c>
      <c r="AG44">
        <f t="shared" si="36"/>
        <v>-5.5967731941554604</v>
      </c>
      <c r="AH44">
        <f t="shared" si="37"/>
        <v>-5040.0864261686302</v>
      </c>
      <c r="AI44">
        <f t="shared" si="38"/>
        <v>-5045.6831993627857</v>
      </c>
      <c r="AJ44">
        <f t="shared" si="39"/>
        <v>108.64132764038868</v>
      </c>
      <c r="AK44">
        <f t="shared" si="61"/>
        <v>74.858501102953625</v>
      </c>
      <c r="AL44">
        <f t="shared" si="40"/>
        <v>-4862.1833706194429</v>
      </c>
      <c r="AN44">
        <f t="shared" si="41"/>
        <v>0</v>
      </c>
      <c r="AO44">
        <f t="shared" si="42"/>
        <v>0</v>
      </c>
      <c r="AP44">
        <f t="shared" si="43"/>
        <v>-0.13737038647604069</v>
      </c>
      <c r="AQ44">
        <f t="shared" si="44"/>
        <v>-123.70674962466595</v>
      </c>
      <c r="AR44">
        <f t="shared" si="45"/>
        <v>-123.844120011142</v>
      </c>
      <c r="AS44">
        <f t="shared" si="46"/>
        <v>2.6665545748423645</v>
      </c>
      <c r="AT44">
        <f t="shared" si="47"/>
        <v>1.8373696540478783</v>
      </c>
      <c r="AU44">
        <f t="shared" si="48"/>
        <v>-119.34019578225174</v>
      </c>
      <c r="AW44">
        <v>41</v>
      </c>
      <c r="AX44">
        <f>IF(Z44&gt;0, (R44*SUMPRODUCT(K44:$K$98, X44:$X$98)-K44*$AZ$3)/Z44, 0)</f>
        <v>2145.8030315944661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4.7231987000000003E-2</v>
      </c>
      <c r="Q45" s="5">
        <f t="shared" si="60"/>
        <v>12.5</v>
      </c>
      <c r="R45">
        <f t="shared" si="31"/>
        <v>250000</v>
      </c>
      <c r="S45">
        <f t="shared" si="32"/>
        <v>2030.263296995988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960.76583097323442</v>
      </c>
      <c r="AC45">
        <f t="shared" si="33"/>
        <v>857.00804199774325</v>
      </c>
      <c r="AE45">
        <f t="shared" si="34"/>
        <v>0</v>
      </c>
      <c r="AF45">
        <f t="shared" si="35"/>
        <v>0</v>
      </c>
      <c r="AG45">
        <f t="shared" si="36"/>
        <v>-5.2764587434656072</v>
      </c>
      <c r="AH45">
        <f t="shared" si="37"/>
        <v>-5286.9343749659838</v>
      </c>
      <c r="AI45">
        <f t="shared" si="38"/>
        <v>-5292.2108337094496</v>
      </c>
      <c r="AJ45">
        <f t="shared" si="39"/>
        <v>103.75778897549117</v>
      </c>
      <c r="AK45">
        <f t="shared" si="61"/>
        <v>67.253608168126419</v>
      </c>
      <c r="AL45">
        <f t="shared" si="40"/>
        <v>-5121.199436565832</v>
      </c>
      <c r="AN45">
        <f t="shared" si="41"/>
        <v>0</v>
      </c>
      <c r="AO45">
        <f t="shared" si="42"/>
        <v>0</v>
      </c>
      <c r="AP45">
        <f t="shared" si="43"/>
        <v>-0.11563250562773121</v>
      </c>
      <c r="AQ45">
        <f t="shared" si="44"/>
        <v>-115.86207693252373</v>
      </c>
      <c r="AR45">
        <f t="shared" si="45"/>
        <v>-115.97770943815148</v>
      </c>
      <c r="AS45">
        <f t="shared" si="46"/>
        <v>2.2738305558605063</v>
      </c>
      <c r="AT45">
        <f t="shared" si="47"/>
        <v>1.473848958757958</v>
      </c>
      <c r="AU45">
        <f t="shared" si="48"/>
        <v>-112.23002992353301</v>
      </c>
      <c r="AW45">
        <v>42</v>
      </c>
      <c r="AX45">
        <f>IF(Z45&gt;0, (R45*SUMPRODUCT(K45:$K$98, X45:$X$98)-K45*$AZ$3)/Z45, 0)</f>
        <v>2030.263296995988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5.2092880000000001E-2</v>
      </c>
      <c r="Q46" s="5">
        <f t="shared" si="60"/>
        <v>12.5</v>
      </c>
      <c r="R46">
        <f t="shared" si="31"/>
        <v>250000</v>
      </c>
      <c r="S46">
        <f t="shared" si="32"/>
        <v>1917.0132371203142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857.00804199774325</v>
      </c>
      <c r="AC46">
        <f t="shared" si="33"/>
        <v>758.95753707341169</v>
      </c>
      <c r="AE46">
        <f t="shared" si="34"/>
        <v>0</v>
      </c>
      <c r="AF46">
        <f t="shared" si="35"/>
        <v>0</v>
      </c>
      <c r="AG46">
        <f t="shared" si="36"/>
        <v>-4.9488282238826464</v>
      </c>
      <c r="AH46">
        <f t="shared" si="37"/>
        <v>-5497.3186429660927</v>
      </c>
      <c r="AI46">
        <f t="shared" si="38"/>
        <v>-5502.2674711899754</v>
      </c>
      <c r="AJ46">
        <f t="shared" si="39"/>
        <v>98.050504924331563</v>
      </c>
      <c r="AK46">
        <f t="shared" si="61"/>
        <v>59.990562939842036</v>
      </c>
      <c r="AL46">
        <f t="shared" si="40"/>
        <v>-5344.2264033258016</v>
      </c>
      <c r="AN46">
        <f t="shared" si="41"/>
        <v>0</v>
      </c>
      <c r="AO46">
        <f t="shared" si="42"/>
        <v>0</v>
      </c>
      <c r="AP46">
        <f t="shared" si="43"/>
        <v>-9.6832634224722464E-2</v>
      </c>
      <c r="AQ46">
        <f t="shared" si="44"/>
        <v>-107.56482571008438</v>
      </c>
      <c r="AR46">
        <f t="shared" si="45"/>
        <v>-107.6616583443091</v>
      </c>
      <c r="AS46">
        <f t="shared" si="46"/>
        <v>1.9185326807399596</v>
      </c>
      <c r="AT46">
        <f t="shared" si="47"/>
        <v>1.1738221605783234</v>
      </c>
      <c r="AU46">
        <f t="shared" si="48"/>
        <v>-104.56930350299082</v>
      </c>
      <c r="AW46">
        <v>43</v>
      </c>
      <c r="AX46">
        <f>IF(Z46&gt;0, (R46*SUMPRODUCT(K46:$K$98, X46:$X$98)-K46*$AZ$3)/Z46, 0)</f>
        <v>1917.0132371203142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5.7568810999999998E-2</v>
      </c>
      <c r="Q47" s="5">
        <f t="shared" si="60"/>
        <v>12.5</v>
      </c>
      <c r="R47">
        <f t="shared" si="31"/>
        <v>250000</v>
      </c>
      <c r="S47">
        <f t="shared" si="32"/>
        <v>1807.6289932633395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758.95753707341169</v>
      </c>
      <c r="AC47">
        <f t="shared" si="33"/>
        <v>667.29590065635568</v>
      </c>
      <c r="AE47">
        <f t="shared" si="34"/>
        <v>0</v>
      </c>
      <c r="AF47">
        <f t="shared" si="35"/>
        <v>0</v>
      </c>
      <c r="AG47">
        <f t="shared" si="36"/>
        <v>-4.6144417849516541</v>
      </c>
      <c r="AH47">
        <f t="shared" si="37"/>
        <v>-5697.9631338433146</v>
      </c>
      <c r="AI47">
        <f t="shared" si="38"/>
        <v>-5702.5775756282665</v>
      </c>
      <c r="AJ47">
        <f t="shared" si="39"/>
        <v>91.661636417056002</v>
      </c>
      <c r="AK47">
        <f t="shared" si="61"/>
        <v>53.12702759513882</v>
      </c>
      <c r="AL47">
        <f t="shared" si="40"/>
        <v>-5557.7889116160713</v>
      </c>
      <c r="AN47">
        <f t="shared" si="41"/>
        <v>0</v>
      </c>
      <c r="AO47">
        <f t="shared" si="42"/>
        <v>0</v>
      </c>
      <c r="AP47">
        <f t="shared" si="43"/>
        <v>-8.0615864521571476E-2</v>
      </c>
      <c r="AQ47">
        <f t="shared" si="44"/>
        <v>-99.545350327056752</v>
      </c>
      <c r="AR47">
        <f t="shared" si="45"/>
        <v>-99.625966191578314</v>
      </c>
      <c r="AS47">
        <f t="shared" si="46"/>
        <v>1.6013599060499031</v>
      </c>
      <c r="AT47">
        <f t="shared" si="47"/>
        <v>0.92814720797011252</v>
      </c>
      <c r="AU47">
        <f t="shared" si="48"/>
        <v>-97.096459077558293</v>
      </c>
      <c r="AW47">
        <v>44</v>
      </c>
      <c r="AX47">
        <f>IF(Z47&gt;0, (R47*SUMPRODUCT(K47:$K$98, X47:$X$98)-K47*$AZ$3)/Z47, 0)</f>
        <v>1807.6289932633395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6.3742958000000002E-2</v>
      </c>
      <c r="Q48" s="5">
        <f t="shared" si="60"/>
        <v>12.5</v>
      </c>
      <c r="R48">
        <f t="shared" si="31"/>
        <v>250000</v>
      </c>
      <c r="S48">
        <f t="shared" si="32"/>
        <v>1701.9424157371006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667.29590065635568</v>
      </c>
      <c r="AC48">
        <f t="shared" si="33"/>
        <v>581.9498264837888</v>
      </c>
      <c r="AE48">
        <f t="shared" si="34"/>
        <v>0</v>
      </c>
      <c r="AF48">
        <f t="shared" si="35"/>
        <v>0</v>
      </c>
      <c r="AG48">
        <f t="shared" si="36"/>
        <v>-4.2741591982105192</v>
      </c>
      <c r="AH48">
        <f t="shared" si="37"/>
        <v>-5882.7633778323661</v>
      </c>
      <c r="AI48">
        <f t="shared" si="38"/>
        <v>-5887.0375370305765</v>
      </c>
      <c r="AJ48">
        <f t="shared" si="39"/>
        <v>85.346074172566887</v>
      </c>
      <c r="AK48">
        <f t="shared" si="61"/>
        <v>46.7107130459449</v>
      </c>
      <c r="AL48">
        <f t="shared" si="40"/>
        <v>-5754.9807498120645</v>
      </c>
      <c r="AN48">
        <f t="shared" si="41"/>
        <v>0</v>
      </c>
      <c r="AO48">
        <f t="shared" si="42"/>
        <v>0</v>
      </c>
      <c r="AP48">
        <f t="shared" si="43"/>
        <v>-6.6670546616092438E-2</v>
      </c>
      <c r="AQ48">
        <f t="shared" si="44"/>
        <v>-91.762386898789643</v>
      </c>
      <c r="AR48">
        <f t="shared" si="45"/>
        <v>-91.829057445405738</v>
      </c>
      <c r="AS48">
        <f t="shared" si="46"/>
        <v>1.33127222285143</v>
      </c>
      <c r="AT48">
        <f t="shared" si="47"/>
        <v>0.72861787013091006</v>
      </c>
      <c r="AU48">
        <f t="shared" si="48"/>
        <v>-89.769167352423395</v>
      </c>
      <c r="AW48">
        <v>45</v>
      </c>
      <c r="AX48">
        <f>IF(Z48&gt;0, (R48*SUMPRODUCT(K48:$K$98, X48:$X$98)-K48*$AZ$3)/Z48, 0)</f>
        <v>1701.9424157371006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7.0809242999999994E-2</v>
      </c>
      <c r="Q49" s="5">
        <f t="shared" si="60"/>
        <v>12.5</v>
      </c>
      <c r="R49">
        <f t="shared" si="31"/>
        <v>250000</v>
      </c>
      <c r="S49">
        <f t="shared" si="32"/>
        <v>1599.9462561062749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581.9498264837888</v>
      </c>
      <c r="AC49">
        <f t="shared" si="33"/>
        <v>502.86536472293631</v>
      </c>
      <c r="AE49">
        <f t="shared" si="34"/>
        <v>0</v>
      </c>
      <c r="AF49">
        <f t="shared" si="35"/>
        <v>0</v>
      </c>
      <c r="AG49">
        <f t="shared" si="36"/>
        <v>-3.9287676289416402</v>
      </c>
      <c r="AH49">
        <f t="shared" si="37"/>
        <v>-6052.9995457354762</v>
      </c>
      <c r="AI49">
        <f t="shared" si="38"/>
        <v>-6056.9283133644176</v>
      </c>
      <c r="AJ49">
        <f t="shared" si="39"/>
        <v>79.084461760852491</v>
      </c>
      <c r="AK49">
        <f t="shared" si="61"/>
        <v>40.736487853865221</v>
      </c>
      <c r="AL49">
        <f t="shared" si="40"/>
        <v>-5937.1073637496993</v>
      </c>
      <c r="AN49">
        <f t="shared" si="41"/>
        <v>0</v>
      </c>
      <c r="AO49">
        <f t="shared" si="42"/>
        <v>0</v>
      </c>
      <c r="AP49">
        <f t="shared" si="43"/>
        <v>-5.4716919833615887E-2</v>
      </c>
      <c r="AQ49">
        <f t="shared" si="44"/>
        <v>-84.301623862173514</v>
      </c>
      <c r="AR49">
        <f t="shared" si="45"/>
        <v>-84.356340782007123</v>
      </c>
      <c r="AS49">
        <f t="shared" si="46"/>
        <v>1.1014288863449364</v>
      </c>
      <c r="AT49">
        <f t="shared" si="47"/>
        <v>0.56734715583152673</v>
      </c>
      <c r="AU49">
        <f t="shared" si="48"/>
        <v>-82.687564739830648</v>
      </c>
      <c r="AW49">
        <v>46</v>
      </c>
      <c r="AX49">
        <f>IF(Z49&gt;0, (R49*SUMPRODUCT(K49:$K$98, X49:$X$98)-K49*$AZ$3)/Z49, 0)</f>
        <v>1599.9462561062749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7.8963489999999997E-2</v>
      </c>
      <c r="Q50" s="5">
        <f t="shared" si="60"/>
        <v>12.5</v>
      </c>
      <c r="R50">
        <f t="shared" si="31"/>
        <v>250000</v>
      </c>
      <c r="S50">
        <f t="shared" si="32"/>
        <v>1501.3034395683862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502.86536472293631</v>
      </c>
      <c r="AC50">
        <f t="shared" si="33"/>
        <v>429.88331687677817</v>
      </c>
      <c r="AE50">
        <f t="shared" si="34"/>
        <v>0</v>
      </c>
      <c r="AF50">
        <f t="shared" si="35"/>
        <v>0</v>
      </c>
      <c r="AG50">
        <f t="shared" si="36"/>
        <v>-3.5792507492719663</v>
      </c>
      <c r="AH50">
        <f t="shared" si="37"/>
        <v>-6204.5840676051375</v>
      </c>
      <c r="AI50">
        <f t="shared" si="38"/>
        <v>-6208.1633183544091</v>
      </c>
      <c r="AJ50">
        <f t="shared" si="39"/>
        <v>72.982047846158139</v>
      </c>
      <c r="AK50">
        <f t="shared" si="61"/>
        <v>35.200575530605548</v>
      </c>
      <c r="AL50">
        <f t="shared" si="40"/>
        <v>-6099.9806949776457</v>
      </c>
      <c r="AN50">
        <f t="shared" si="41"/>
        <v>0</v>
      </c>
      <c r="AO50">
        <f t="shared" si="42"/>
        <v>0</v>
      </c>
      <c r="AP50">
        <f t="shared" si="43"/>
        <v>-4.4508135431399268E-2</v>
      </c>
      <c r="AQ50">
        <f t="shared" si="44"/>
        <v>-77.154267002009433</v>
      </c>
      <c r="AR50">
        <f t="shared" si="45"/>
        <v>-77.198775137440833</v>
      </c>
      <c r="AS50">
        <f t="shared" si="46"/>
        <v>0.90753487172095548</v>
      </c>
      <c r="AT50">
        <f t="shared" si="47"/>
        <v>0.43772065516730457</v>
      </c>
      <c r="AU50">
        <f t="shared" si="48"/>
        <v>-75.853519610552581</v>
      </c>
      <c r="AW50">
        <v>47</v>
      </c>
      <c r="AX50">
        <f>IF(Z50&gt;0, (R50*SUMPRODUCT(K50:$K$98, X50:$X$98)-K50*$AZ$3)/Z50, 0)</f>
        <v>1501.3034395683862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8.8363973999999998E-2</v>
      </c>
      <c r="Q51" s="5">
        <f t="shared" si="60"/>
        <v>12.5</v>
      </c>
      <c r="R51">
        <f t="shared" si="31"/>
        <v>250000</v>
      </c>
      <c r="S51">
        <f t="shared" si="32"/>
        <v>1405.3897456104128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429.88331687677817</v>
      </c>
      <c r="AC51">
        <f t="shared" si="33"/>
        <v>362.83581417478229</v>
      </c>
      <c r="AE51">
        <f t="shared" si="34"/>
        <v>0</v>
      </c>
      <c r="AF51">
        <f t="shared" si="35"/>
        <v>0</v>
      </c>
      <c r="AG51">
        <f t="shared" si="36"/>
        <v>-3.2271814216310979</v>
      </c>
      <c r="AH51">
        <f t="shared" si="37"/>
        <v>-6325.5364029629709</v>
      </c>
      <c r="AI51">
        <f t="shared" si="38"/>
        <v>-6328.7635843846019</v>
      </c>
      <c r="AJ51">
        <f t="shared" si="39"/>
        <v>67.047502701995882</v>
      </c>
      <c r="AK51">
        <f t="shared" si="61"/>
        <v>30.091832181374475</v>
      </c>
      <c r="AL51">
        <f t="shared" si="40"/>
        <v>-6231.624249501232</v>
      </c>
      <c r="AN51">
        <f t="shared" si="41"/>
        <v>0</v>
      </c>
      <c r="AO51">
        <f t="shared" si="42"/>
        <v>0</v>
      </c>
      <c r="AP51">
        <f t="shared" si="43"/>
        <v>-3.5830480674139846E-2</v>
      </c>
      <c r="AQ51">
        <f t="shared" si="44"/>
        <v>-70.230637893725785</v>
      </c>
      <c r="AR51">
        <f t="shared" si="45"/>
        <v>-70.266468374399921</v>
      </c>
      <c r="AS51">
        <f t="shared" si="46"/>
        <v>0.74440941984569242</v>
      </c>
      <c r="AT51">
        <f t="shared" si="47"/>
        <v>0.33410108405967648</v>
      </c>
      <c r="AU51">
        <f t="shared" si="48"/>
        <v>-69.187957870494557</v>
      </c>
      <c r="AW51">
        <v>48</v>
      </c>
      <c r="AX51">
        <f>IF(Z51&gt;0, (R51*SUMPRODUCT(K51:$K$98, X51:$X$98)-K51*$AZ$3)/Z51, 0)</f>
        <v>1405.3897456104128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9.9562517000000003E-2</v>
      </c>
      <c r="Q52" s="5">
        <f t="shared" si="60"/>
        <v>12.5</v>
      </c>
      <c r="R52">
        <f t="shared" si="31"/>
        <v>250000</v>
      </c>
      <c r="S52">
        <f t="shared" si="32"/>
        <v>1312.0681651678929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362.83581417478229</v>
      </c>
      <c r="AC52">
        <f t="shared" si="33"/>
        <v>301.62907297749746</v>
      </c>
      <c r="AE52">
        <f t="shared" si="34"/>
        <v>0</v>
      </c>
      <c r="AF52">
        <f t="shared" si="35"/>
        <v>0</v>
      </c>
      <c r="AG52">
        <f t="shared" si="36"/>
        <v>-2.8736033022615564</v>
      </c>
      <c r="AH52">
        <f t="shared" si="37"/>
        <v>-6426.1261030646074</v>
      </c>
      <c r="AI52">
        <f t="shared" si="38"/>
        <v>-6428.9997063668688</v>
      </c>
      <c r="AJ52">
        <f t="shared" si="39"/>
        <v>61.206741197284828</v>
      </c>
      <c r="AK52">
        <f t="shared" si="61"/>
        <v>25.398506992234761</v>
      </c>
      <c r="AL52">
        <f t="shared" si="40"/>
        <v>-6342.3944581773494</v>
      </c>
      <c r="AN52">
        <f t="shared" si="41"/>
        <v>0</v>
      </c>
      <c r="AO52">
        <f t="shared" si="42"/>
        <v>0</v>
      </c>
      <c r="AP52">
        <f t="shared" si="43"/>
        <v>-2.8486431273358235E-2</v>
      </c>
      <c r="AQ52">
        <f t="shared" si="44"/>
        <v>-63.703086450664642</v>
      </c>
      <c r="AR52">
        <f t="shared" si="45"/>
        <v>-63.731572881938</v>
      </c>
      <c r="AS52">
        <f t="shared" si="46"/>
        <v>0.60675098236784353</v>
      </c>
      <c r="AT52">
        <f t="shared" si="47"/>
        <v>0.25177895059864103</v>
      </c>
      <c r="AU52">
        <f t="shared" si="48"/>
        <v>-62.873042948971516</v>
      </c>
      <c r="AW52">
        <v>49</v>
      </c>
      <c r="AX52">
        <f>IF(Z52&gt;0, (R52*SUMPRODUCT(K52:$K$98, X52:$X$98)-K52*$AZ$3)/Z52, 0)</f>
        <v>1312.0681651678929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0.11247831899999999</v>
      </c>
      <c r="Q53" s="5">
        <f t="shared" si="60"/>
        <v>12.5</v>
      </c>
      <c r="R53">
        <f t="shared" si="31"/>
        <v>250000</v>
      </c>
      <c r="S53">
        <f t="shared" si="32"/>
        <v>1219.3559532224347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301.62907297749746</v>
      </c>
      <c r="AC53">
        <f t="shared" si="33"/>
        <v>245.98303714865497</v>
      </c>
      <c r="AE53">
        <f t="shared" si="34"/>
        <v>0</v>
      </c>
      <c r="AF53">
        <f t="shared" si="35"/>
        <v>0</v>
      </c>
      <c r="AG53">
        <f t="shared" si="36"/>
        <v>-2.5216492003277118</v>
      </c>
      <c r="AH53">
        <f t="shared" si="37"/>
        <v>-6464.3613782245748</v>
      </c>
      <c r="AI53">
        <f t="shared" si="38"/>
        <v>-6466.8830274249021</v>
      </c>
      <c r="AJ53">
        <f t="shared" si="39"/>
        <v>55.646035828842486</v>
      </c>
      <c r="AK53">
        <f t="shared" si="61"/>
        <v>21.114035108424822</v>
      </c>
      <c r="AL53">
        <f t="shared" si="40"/>
        <v>-6390.1229564876348</v>
      </c>
      <c r="AN53">
        <f t="shared" si="41"/>
        <v>0</v>
      </c>
      <c r="AO53">
        <f t="shared" si="42"/>
        <v>0</v>
      </c>
      <c r="AP53">
        <f t="shared" si="43"/>
        <v>-2.2319161657757394E-2</v>
      </c>
      <c r="AQ53">
        <f t="shared" si="44"/>
        <v>-57.216176856006484</v>
      </c>
      <c r="AR53">
        <f t="shared" si="45"/>
        <v>-57.238496017664239</v>
      </c>
      <c r="AS53">
        <f t="shared" si="46"/>
        <v>0.4925240470069705</v>
      </c>
      <c r="AT53">
        <f t="shared" si="47"/>
        <v>0.18688069806508209</v>
      </c>
      <c r="AU53">
        <f t="shared" si="48"/>
        <v>-56.559091272592184</v>
      </c>
      <c r="AW53">
        <v>50</v>
      </c>
      <c r="AX53">
        <f>IF(Z53&gt;0, (R53*SUMPRODUCT(K53:$K$98, X53:$X$98)-K53*$AZ$3)/Z53, 0)</f>
        <v>1219.3559532224347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0.127310056</v>
      </c>
      <c r="Q54" s="5">
        <f t="shared" si="60"/>
        <v>12.5</v>
      </c>
      <c r="R54">
        <f t="shared" si="31"/>
        <v>250000</v>
      </c>
      <c r="S54">
        <f t="shared" si="32"/>
        <v>1126.0028541310617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245.98303714865497</v>
      </c>
      <c r="AC54">
        <f t="shared" si="33"/>
        <v>195.96065549070403</v>
      </c>
      <c r="AE54">
        <f t="shared" si="34"/>
        <v>0</v>
      </c>
      <c r="AF54">
        <f t="shared" si="35"/>
        <v>0</v>
      </c>
      <c r="AG54">
        <f t="shared" si="36"/>
        <v>-2.1754014074183585</v>
      </c>
      <c r="AH54">
        <f t="shared" si="37"/>
        <v>-6420.6260181215248</v>
      </c>
      <c r="AI54">
        <f t="shared" si="38"/>
        <v>-6422.8014195289434</v>
      </c>
      <c r="AJ54">
        <f t="shared" si="39"/>
        <v>50.022381657950945</v>
      </c>
      <c r="AK54">
        <f t="shared" si="61"/>
        <v>17.218812600405851</v>
      </c>
      <c r="AL54">
        <f t="shared" si="40"/>
        <v>-6355.5602252705867</v>
      </c>
      <c r="AN54">
        <f t="shared" si="41"/>
        <v>0</v>
      </c>
      <c r="AO54">
        <f t="shared" si="42"/>
        <v>0</v>
      </c>
      <c r="AP54">
        <f t="shared" si="43"/>
        <v>-1.7191532429158638E-2</v>
      </c>
      <c r="AQ54">
        <f t="shared" si="44"/>
        <v>-50.740245009324056</v>
      </c>
      <c r="AR54">
        <f t="shared" si="45"/>
        <v>-50.757436541753215</v>
      </c>
      <c r="AS54">
        <f t="shared" si="46"/>
        <v>0.39531159331048094</v>
      </c>
      <c r="AT54">
        <f t="shared" si="47"/>
        <v>0.13607501319160195</v>
      </c>
      <c r="AU54">
        <f t="shared" si="48"/>
        <v>-50.226049935251133</v>
      </c>
      <c r="AW54">
        <v>51</v>
      </c>
      <c r="AX54">
        <f>IF(Z54&gt;0, (R54*SUMPRODUCT(K54:$K$98, X54:$X$98)-K54*$AZ$3)/Z54, 0)</f>
        <v>1126.0028541310617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0.144442719</v>
      </c>
      <c r="Q55" s="5">
        <f t="shared" si="60"/>
        <v>12.5</v>
      </c>
      <c r="R55">
        <f t="shared" si="31"/>
        <v>250000</v>
      </c>
      <c r="S55">
        <f t="shared" si="32"/>
        <v>1030.50762003194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195.96065549070403</v>
      </c>
      <c r="AC55">
        <f t="shared" si="33"/>
        <v>151.64344190821541</v>
      </c>
      <c r="AE55">
        <f t="shared" si="34"/>
        <v>0</v>
      </c>
      <c r="AF55">
        <f t="shared" si="35"/>
        <v>0</v>
      </c>
      <c r="AG55">
        <f t="shared" si="36"/>
        <v>-1.8394264991402405</v>
      </c>
      <c r="AH55">
        <f t="shared" si="37"/>
        <v>-6284.417884078689</v>
      </c>
      <c r="AI55">
        <f t="shared" si="38"/>
        <v>-6286.2573105778292</v>
      </c>
      <c r="AJ55">
        <f t="shared" si="39"/>
        <v>44.31721358248862</v>
      </c>
      <c r="AK55">
        <f t="shared" si="61"/>
        <v>13.717245884349284</v>
      </c>
      <c r="AL55">
        <f t="shared" si="40"/>
        <v>-6228.2228511109906</v>
      </c>
      <c r="AN55">
        <f t="shared" si="41"/>
        <v>0</v>
      </c>
      <c r="AO55">
        <f t="shared" si="42"/>
        <v>0</v>
      </c>
      <c r="AP55">
        <f t="shared" si="43"/>
        <v>-1.2978951265198841E-2</v>
      </c>
      <c r="AQ55">
        <f t="shared" si="44"/>
        <v>-44.342708711506219</v>
      </c>
      <c r="AR55">
        <f t="shared" si="45"/>
        <v>-44.355687662771416</v>
      </c>
      <c r="AS55">
        <f t="shared" si="46"/>
        <v>0.31270124441796171</v>
      </c>
      <c r="AT55">
        <f t="shared" si="47"/>
        <v>9.6788572910596657E-2</v>
      </c>
      <c r="AU55">
        <f t="shared" si="48"/>
        <v>-43.946197845442853</v>
      </c>
      <c r="AW55">
        <v>52</v>
      </c>
      <c r="AX55">
        <f>IF(Z55&gt;0, (R55*SUMPRODUCT(K55:$K$98, X55:$X$98)-K55*$AZ$3)/Z55, 0)</f>
        <v>1030.50762003194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0.163598735</v>
      </c>
      <c r="Q56" s="5">
        <f t="shared" si="60"/>
        <v>12.5</v>
      </c>
      <c r="R56">
        <f t="shared" si="31"/>
        <v>250000</v>
      </c>
      <c r="S56">
        <f t="shared" si="32"/>
        <v>929.50510293527009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151.64344190821541</v>
      </c>
      <c r="AC56">
        <f t="shared" si="33"/>
        <v>113.03558268495499</v>
      </c>
      <c r="AE56">
        <f t="shared" si="34"/>
        <v>0</v>
      </c>
      <c r="AF56">
        <f t="shared" si="35"/>
        <v>0</v>
      </c>
      <c r="AG56">
        <f t="shared" si="36"/>
        <v>-1.5201043857640162</v>
      </c>
      <c r="AH56">
        <f t="shared" si="37"/>
        <v>-6018.5569676964378</v>
      </c>
      <c r="AI56">
        <f t="shared" si="38"/>
        <v>-6020.077072082202</v>
      </c>
      <c r="AJ56">
        <f t="shared" si="39"/>
        <v>38.607859223260419</v>
      </c>
      <c r="AK56">
        <f t="shared" si="61"/>
        <v>10.615040933575079</v>
      </c>
      <c r="AL56">
        <f t="shared" si="40"/>
        <v>-5970.8541719253662</v>
      </c>
      <c r="AN56">
        <f t="shared" si="41"/>
        <v>0</v>
      </c>
      <c r="AO56">
        <f t="shared" si="42"/>
        <v>0</v>
      </c>
      <c r="AP56">
        <f t="shared" si="43"/>
        <v>-9.5766265570836357E-3</v>
      </c>
      <c r="AQ56">
        <f t="shared" si="44"/>
        <v>-37.916785868092489</v>
      </c>
      <c r="AR56">
        <f t="shared" si="45"/>
        <v>-37.926362494649574</v>
      </c>
      <c r="AS56">
        <f t="shared" si="46"/>
        <v>0.24322872390358341</v>
      </c>
      <c r="AT56">
        <f t="shared" si="47"/>
        <v>6.6874540894052967E-2</v>
      </c>
      <c r="AU56">
        <f t="shared" si="48"/>
        <v>-37.616259229851934</v>
      </c>
      <c r="AW56">
        <v>53</v>
      </c>
      <c r="AX56">
        <f>IF(Z56&gt;0, (R56*SUMPRODUCT(K56:$K$98, X56:$X$98)-K56*$AZ$3)/Z56, 0)</f>
        <v>929.50510293527009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0.184919743</v>
      </c>
      <c r="Q57" s="5">
        <f t="shared" si="60"/>
        <v>12.5</v>
      </c>
      <c r="R57">
        <f t="shared" si="31"/>
        <v>250000</v>
      </c>
      <c r="S57">
        <f t="shared" si="32"/>
        <v>819.56613433514747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113.03558268495499</v>
      </c>
      <c r="AC57">
        <f t="shared" si="33"/>
        <v>80.239198145653347</v>
      </c>
      <c r="AE57">
        <f t="shared" si="34"/>
        <v>0</v>
      </c>
      <c r="AF57">
        <f t="shared" si="35"/>
        <v>0</v>
      </c>
      <c r="AG57">
        <f t="shared" si="36"/>
        <v>-1.2238060295577213</v>
      </c>
      <c r="AH57">
        <f t="shared" si="37"/>
        <v>-5621.9462469730943</v>
      </c>
      <c r="AI57">
        <f t="shared" si="38"/>
        <v>-5623.1700530026519</v>
      </c>
      <c r="AJ57">
        <f t="shared" si="39"/>
        <v>32.796384539301641</v>
      </c>
      <c r="AK57">
        <f t="shared" si="61"/>
        <v>7.91249078794685</v>
      </c>
      <c r="AL57">
        <f t="shared" si="40"/>
        <v>-5582.4611776754036</v>
      </c>
      <c r="AN57">
        <f t="shared" si="41"/>
        <v>0</v>
      </c>
      <c r="AO57">
        <f t="shared" si="42"/>
        <v>0</v>
      </c>
      <c r="AP57">
        <f t="shared" si="43"/>
        <v>-6.8838865801517128E-3</v>
      </c>
      <c r="AQ57">
        <f t="shared" si="44"/>
        <v>-31.623345031122867</v>
      </c>
      <c r="AR57">
        <f t="shared" si="45"/>
        <v>-31.630228917703018</v>
      </c>
      <c r="AS57">
        <f t="shared" si="46"/>
        <v>0.18447906445532453</v>
      </c>
      <c r="AT57">
        <f t="shared" si="47"/>
        <v>4.450761626857333E-2</v>
      </c>
      <c r="AU57">
        <f t="shared" si="48"/>
        <v>-31.401242236979119</v>
      </c>
      <c r="AW57">
        <v>54</v>
      </c>
      <c r="AX57">
        <f>IF(Z57&gt;0, (R57*SUMPRODUCT(K57:$K$98, X57:$X$98)-K57*$AZ$3)/Z57, 0)</f>
        <v>819.56613433514747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0.20818995500000001</v>
      </c>
      <c r="Q58" s="5">
        <f t="shared" si="60"/>
        <v>12.5</v>
      </c>
      <c r="R58">
        <f t="shared" si="31"/>
        <v>250000</v>
      </c>
      <c r="S58">
        <f t="shared" si="32"/>
        <v>694.87533913478308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80.239198145653347</v>
      </c>
      <c r="AC58">
        <f t="shared" si="33"/>
        <v>53.187640015236703</v>
      </c>
      <c r="AE58">
        <f t="shared" si="34"/>
        <v>0</v>
      </c>
      <c r="AF58">
        <f t="shared" si="35"/>
        <v>0</v>
      </c>
      <c r="AG58">
        <f t="shared" si="36"/>
        <v>-0.95678384703979324</v>
      </c>
      <c r="AH58">
        <f t="shared" si="37"/>
        <v>-5095.682444447013</v>
      </c>
      <c r="AI58">
        <f t="shared" si="38"/>
        <v>-5096.6392282940533</v>
      </c>
      <c r="AJ58">
        <f t="shared" si="39"/>
        <v>27.051558130416645</v>
      </c>
      <c r="AK58">
        <f t="shared" si="61"/>
        <v>5.6167438701957346</v>
      </c>
      <c r="AL58">
        <f t="shared" si="40"/>
        <v>-5063.9709262934412</v>
      </c>
      <c r="AN58">
        <f t="shared" si="41"/>
        <v>0</v>
      </c>
      <c r="AO58">
        <f t="shared" si="42"/>
        <v>0</v>
      </c>
      <c r="AP58">
        <f t="shared" si="43"/>
        <v>-4.8052604258958086E-3</v>
      </c>
      <c r="AQ58">
        <f t="shared" si="44"/>
        <v>-25.592072095480159</v>
      </c>
      <c r="AR58">
        <f t="shared" si="45"/>
        <v>-25.596877355906056</v>
      </c>
      <c r="AS58">
        <f t="shared" si="46"/>
        <v>0.13586117924658561</v>
      </c>
      <c r="AT58">
        <f t="shared" si="47"/>
        <v>2.8209001568482689E-2</v>
      </c>
      <c r="AU58">
        <f t="shared" si="48"/>
        <v>-25.432807175090989</v>
      </c>
      <c r="AW58">
        <v>55</v>
      </c>
      <c r="AX58">
        <f>IF(Z58&gt;0, (R58*SUMPRODUCT(K58:$K$98, X58:$X$98)-K58*$AZ$3)/Z58, 0)</f>
        <v>694.87533913478308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0.23376965099999999</v>
      </c>
      <c r="Q59" s="5">
        <f t="shared" si="60"/>
        <v>12.5</v>
      </c>
      <c r="R59">
        <f t="shared" si="31"/>
        <v>250000</v>
      </c>
      <c r="S59">
        <f t="shared" si="32"/>
        <v>547.25943358731763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53.187640015236703</v>
      </c>
      <c r="AC59">
        <f t="shared" si="33"/>
        <v>31.677520509672746</v>
      </c>
      <c r="AE59">
        <f t="shared" si="34"/>
        <v>0</v>
      </c>
      <c r="AF59">
        <f t="shared" si="35"/>
        <v>0</v>
      </c>
      <c r="AG59">
        <f t="shared" si="36"/>
        <v>-0.72354898256446543</v>
      </c>
      <c r="AH59">
        <f t="shared" si="37"/>
        <v>-4473.3405200985972</v>
      </c>
      <c r="AI59">
        <f t="shared" si="38"/>
        <v>-4474.0640690811615</v>
      </c>
      <c r="AJ59">
        <f t="shared" si="39"/>
        <v>21.510119505563956</v>
      </c>
      <c r="AK59">
        <f t="shared" si="61"/>
        <v>3.7231348010665695</v>
      </c>
      <c r="AL59">
        <f t="shared" si="40"/>
        <v>-4448.8308147745311</v>
      </c>
      <c r="AN59">
        <f t="shared" si="41"/>
        <v>0</v>
      </c>
      <c r="AO59">
        <f t="shared" si="42"/>
        <v>0</v>
      </c>
      <c r="AP59">
        <f t="shared" si="43"/>
        <v>-3.2445390793848887E-3</v>
      </c>
      <c r="AQ59">
        <f t="shared" si="44"/>
        <v>-20.05935808438883</v>
      </c>
      <c r="AR59">
        <f t="shared" si="45"/>
        <v>-20.062602623468216</v>
      </c>
      <c r="AS59">
        <f t="shared" si="46"/>
        <v>9.645569964134855E-2</v>
      </c>
      <c r="AT59">
        <f t="shared" si="47"/>
        <v>1.6695284840376513E-2</v>
      </c>
      <c r="AU59">
        <f t="shared" si="48"/>
        <v>-19.949451638986488</v>
      </c>
      <c r="AW59">
        <v>56</v>
      </c>
      <c r="AX59">
        <f>IF(Z59&gt;0, (R59*SUMPRODUCT(K59:$K$98, X59:$X$98)-K59*$AZ$3)/Z59, 0)</f>
        <v>547.25943358731763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0.26254478799999997</v>
      </c>
      <c r="Q60" s="5">
        <f t="shared" si="60"/>
        <v>12.5</v>
      </c>
      <c r="R60">
        <f t="shared" si="31"/>
        <v>250000</v>
      </c>
      <c r="S60">
        <f t="shared" si="32"/>
        <v>362.46741887586131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31.677520509672746</v>
      </c>
      <c r="AC60">
        <f t="shared" si="33"/>
        <v>15.262762951994752</v>
      </c>
      <c r="AE60">
        <f t="shared" si="34"/>
        <v>0</v>
      </c>
      <c r="AF60">
        <f t="shared" si="35"/>
        <v>0</v>
      </c>
      <c r="AG60">
        <f t="shared" si="36"/>
        <v>-0.52634947850381752</v>
      </c>
      <c r="AH60">
        <f t="shared" si="37"/>
        <v>-3799.2802847000653</v>
      </c>
      <c r="AI60">
        <f t="shared" si="38"/>
        <v>-3799.8066341785693</v>
      </c>
      <c r="AJ60">
        <f t="shared" si="39"/>
        <v>16.414757557677994</v>
      </c>
      <c r="AK60">
        <f t="shared" si="61"/>
        <v>2.2174264356770923</v>
      </c>
      <c r="AL60">
        <f t="shared" si="40"/>
        <v>-3781.174450185214</v>
      </c>
      <c r="AN60">
        <f t="shared" si="41"/>
        <v>0</v>
      </c>
      <c r="AO60">
        <f t="shared" si="42"/>
        <v>0</v>
      </c>
      <c r="AP60">
        <f t="shared" si="43"/>
        <v>-2.1073721998537669E-3</v>
      </c>
      <c r="AQ60">
        <f t="shared" si="44"/>
        <v>-15.211371870621798</v>
      </c>
      <c r="AR60">
        <f t="shared" si="45"/>
        <v>-15.213479242821654</v>
      </c>
      <c r="AS60">
        <f t="shared" si="46"/>
        <v>6.5720600394095829E-2</v>
      </c>
      <c r="AT60">
        <f t="shared" si="47"/>
        <v>8.8780230941804556E-3</v>
      </c>
      <c r="AU60">
        <f t="shared" si="48"/>
        <v>-15.138880619333376</v>
      </c>
      <c r="AW60">
        <v>57</v>
      </c>
      <c r="AX60">
        <f>IF(Z60&gt;0, (R60*SUMPRODUCT(K60:$K$98, X60:$X$98)-K60*$AZ$3)/Z60, 0)</f>
        <v>362.46741887586131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0.29488324999999999</v>
      </c>
      <c r="Q61" s="5">
        <f t="shared" si="60"/>
        <v>12.5</v>
      </c>
      <c r="R61">
        <f t="shared" si="31"/>
        <v>250000</v>
      </c>
      <c r="S61">
        <f t="shared" si="32"/>
        <v>112.93148847194024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15.262762951994752</v>
      </c>
      <c r="AC61">
        <f t="shared" si="33"/>
        <v>3.305498694507726</v>
      </c>
      <c r="AE61">
        <f t="shared" si="34"/>
        <v>0</v>
      </c>
      <c r="AF61">
        <f t="shared" si="35"/>
        <v>0</v>
      </c>
      <c r="AG61">
        <f t="shared" si="36"/>
        <v>-0.36587433886176857</v>
      </c>
      <c r="AH61">
        <f t="shared" si="37"/>
        <v>-3104.2328971402167</v>
      </c>
      <c r="AI61">
        <f t="shared" si="38"/>
        <v>-3104.5987714790786</v>
      </c>
      <c r="AJ61">
        <f t="shared" si="39"/>
        <v>11.957264257487026</v>
      </c>
      <c r="AK61">
        <f t="shared" si="61"/>
        <v>1.0683934066396328</v>
      </c>
      <c r="AL61">
        <f t="shared" si="40"/>
        <v>-3091.5731138149517</v>
      </c>
      <c r="AN61">
        <f t="shared" si="41"/>
        <v>0</v>
      </c>
      <c r="AO61">
        <f t="shared" si="42"/>
        <v>0</v>
      </c>
      <c r="AP61">
        <f t="shared" si="43"/>
        <v>-1.307919388038126E-3</v>
      </c>
      <c r="AQ61">
        <f t="shared" si="44"/>
        <v>-11.096942200938004</v>
      </c>
      <c r="AR61">
        <f t="shared" si="45"/>
        <v>-11.098250120326043</v>
      </c>
      <c r="AS61">
        <f t="shared" si="46"/>
        <v>4.2744560328870813E-2</v>
      </c>
      <c r="AT61">
        <f t="shared" si="47"/>
        <v>3.8192688094587039E-3</v>
      </c>
      <c r="AU61">
        <f t="shared" si="48"/>
        <v>-11.051686291187712</v>
      </c>
      <c r="AW61">
        <v>58</v>
      </c>
      <c r="AX61">
        <f>IF(Z61&gt;0, (R61*SUMPRODUCT(K61:$K$98, X61:$X$98)-K61*$AZ$3)/Z61, 0)</f>
        <v>112.93148847194024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0.33135349400000003</v>
      </c>
      <c r="Q62" s="5">
        <f t="shared" si="60"/>
        <v>12.5</v>
      </c>
      <c r="R62">
        <f t="shared" si="31"/>
        <v>250000</v>
      </c>
      <c r="S62">
        <f t="shared" si="32"/>
        <v>-253.44181421408942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3.305498694507726</v>
      </c>
      <c r="AC62">
        <f t="shared" si="33"/>
        <v>-4.8859902804171327</v>
      </c>
      <c r="AE62">
        <f t="shared" si="34"/>
        <v>0</v>
      </c>
      <c r="AF62">
        <f t="shared" si="35"/>
        <v>0</v>
      </c>
      <c r="AG62">
        <f t="shared" si="36"/>
        <v>-0.24098185492636387</v>
      </c>
      <c r="AH62">
        <f t="shared" si="37"/>
        <v>-2424.67481093574</v>
      </c>
      <c r="AI62">
        <f t="shared" si="38"/>
        <v>-2424.9157927906663</v>
      </c>
      <c r="AJ62">
        <f t="shared" si="39"/>
        <v>8.1914889749248587</v>
      </c>
      <c r="AK62">
        <f t="shared" si="61"/>
        <v>0.23138490861554084</v>
      </c>
      <c r="AL62">
        <f t="shared" si="40"/>
        <v>-2416.4929189071258</v>
      </c>
      <c r="AN62">
        <f t="shared" si="41"/>
        <v>0</v>
      </c>
      <c r="AO62">
        <f t="shared" si="42"/>
        <v>0</v>
      </c>
      <c r="AP62">
        <f t="shared" si="43"/>
        <v>-7.6915762059015156E-4</v>
      </c>
      <c r="AQ62">
        <f t="shared" si="44"/>
        <v>-7.7389939124424076</v>
      </c>
      <c r="AR62">
        <f t="shared" si="45"/>
        <v>-7.739763070062998</v>
      </c>
      <c r="AS62">
        <f t="shared" si="46"/>
        <v>2.6145313600349305E-2</v>
      </c>
      <c r="AT62">
        <f t="shared" si="47"/>
        <v>7.3852641646227383E-4</v>
      </c>
      <c r="AU62">
        <f t="shared" si="48"/>
        <v>-7.7128792300461857</v>
      </c>
      <c r="AW62">
        <v>59</v>
      </c>
      <c r="AX62">
        <f>IF(Z62&gt;0, (R62*SUMPRODUCT(K62:$K$98, X62:$X$98)-K62*$AZ$3)/Z62, 0)</f>
        <v>-253.44181421408942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0.37075063600000002</v>
      </c>
      <c r="Q63" s="5">
        <f t="shared" si="60"/>
        <v>12.5</v>
      </c>
      <c r="R63">
        <f t="shared" si="31"/>
        <v>250000</v>
      </c>
      <c r="S63">
        <f t="shared" si="32"/>
        <v>-840.22761399723447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-4.8859902804171327</v>
      </c>
      <c r="AC63">
        <f t="shared" si="33"/>
        <v>-10.030829526776367</v>
      </c>
      <c r="AE63">
        <f t="shared" si="34"/>
        <v>0</v>
      </c>
      <c r="AF63">
        <f t="shared" si="35"/>
        <v>0</v>
      </c>
      <c r="AG63">
        <f t="shared" si="36"/>
        <v>-0.14922786039869107</v>
      </c>
      <c r="AH63">
        <f t="shared" si="37"/>
        <v>-1786.8835195681829</v>
      </c>
      <c r="AI63">
        <f t="shared" si="38"/>
        <v>-1787.0327474285816</v>
      </c>
      <c r="AJ63">
        <f t="shared" si="39"/>
        <v>5.1448392463592345</v>
      </c>
      <c r="AK63">
        <f t="shared" si="61"/>
        <v>-0.34201931962919935</v>
      </c>
      <c r="AL63">
        <f t="shared" si="40"/>
        <v>-1782.2299275018515</v>
      </c>
      <c r="AN63">
        <f t="shared" si="41"/>
        <v>0</v>
      </c>
      <c r="AO63">
        <f t="shared" si="42"/>
        <v>0</v>
      </c>
      <c r="AP63">
        <f t="shared" si="43"/>
        <v>-4.2526818514839696E-4</v>
      </c>
      <c r="AQ63">
        <f t="shared" si="44"/>
        <v>-5.0922442324650969</v>
      </c>
      <c r="AR63">
        <f t="shared" si="45"/>
        <v>-5.0926695006502456</v>
      </c>
      <c r="AS63">
        <f t="shared" si="46"/>
        <v>1.4661715602796575E-2</v>
      </c>
      <c r="AT63">
        <f t="shared" si="47"/>
        <v>-9.7468351389480156E-4</v>
      </c>
      <c r="AU63">
        <f t="shared" si="48"/>
        <v>-5.0789824685613434</v>
      </c>
      <c r="AW63">
        <v>60</v>
      </c>
      <c r="AX63">
        <f>IF(Z63&gt;0, (R63*SUMPRODUCT(K63:$K$98, X63:$X$98)-K63*$AZ$3)/Z63, 0)</f>
        <v>-840.22761399723447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0.411916369</v>
      </c>
      <c r="Q64" s="5">
        <f t="shared" si="60"/>
        <v>12.5</v>
      </c>
      <c r="R64">
        <f t="shared" si="31"/>
        <v>250000</v>
      </c>
      <c r="S64">
        <f t="shared" si="32"/>
        <v>-1855.7190855862791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-10.030829526776367</v>
      </c>
      <c r="AC64">
        <f t="shared" si="33"/>
        <v>-12.806864235952922</v>
      </c>
      <c r="AE64">
        <f t="shared" si="34"/>
        <v>0</v>
      </c>
      <c r="AF64">
        <f t="shared" si="35"/>
        <v>0</v>
      </c>
      <c r="AG64">
        <f t="shared" si="36"/>
        <v>-8.6266183385636436E-2</v>
      </c>
      <c r="AH64">
        <f t="shared" si="37"/>
        <v>-1229.3879681813544</v>
      </c>
      <c r="AI64">
        <f t="shared" si="38"/>
        <v>-1229.4742343647399</v>
      </c>
      <c r="AJ64">
        <f t="shared" si="39"/>
        <v>2.7760347091765549</v>
      </c>
      <c r="AK64">
        <f t="shared" si="61"/>
        <v>-0.70215806687434579</v>
      </c>
      <c r="AL64">
        <f t="shared" si="40"/>
        <v>-1227.4003577224375</v>
      </c>
      <c r="AN64">
        <f t="shared" si="41"/>
        <v>0</v>
      </c>
      <c r="AO64">
        <f t="shared" si="42"/>
        <v>0</v>
      </c>
      <c r="AP64">
        <f t="shared" si="43"/>
        <v>-2.1950051483871926E-4</v>
      </c>
      <c r="AQ64">
        <f t="shared" si="44"/>
        <v>-3.1281236906704892</v>
      </c>
      <c r="AR64">
        <f t="shared" si="45"/>
        <v>-3.1283431911853281</v>
      </c>
      <c r="AS64">
        <f t="shared" si="46"/>
        <v>7.0634983948515001E-3</v>
      </c>
      <c r="AT64">
        <f t="shared" si="47"/>
        <v>-1.7866103625808589E-3</v>
      </c>
      <c r="AU64">
        <f t="shared" si="48"/>
        <v>-3.123066303153057</v>
      </c>
      <c r="AW64">
        <v>61</v>
      </c>
      <c r="AX64">
        <f>IF(Z64&gt;0, (R64*SUMPRODUCT(K64:$K$98, X64:$X$98)-K64*$AZ$3)/Z64, 0)</f>
        <v>-1855.7190855862791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0.41929138799999999</v>
      </c>
      <c r="Q65" s="5">
        <f t="shared" si="60"/>
        <v>12.5</v>
      </c>
      <c r="R65">
        <f t="shared" si="31"/>
        <v>250000</v>
      </c>
      <c r="S65">
        <f t="shared" si="32"/>
        <v>-3520.7545988110419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-12.806864235952922</v>
      </c>
      <c r="AC65">
        <f t="shared" si="33"/>
        <v>-13.866943709401495</v>
      </c>
      <c r="AE65">
        <f t="shared" si="34"/>
        <v>0</v>
      </c>
      <c r="AF65">
        <f t="shared" si="35"/>
        <v>0</v>
      </c>
      <c r="AG65">
        <f t="shared" si="36"/>
        <v>-4.9232853782554029E-2</v>
      </c>
      <c r="AH65">
        <f t="shared" si="37"/>
        <v>-723.41335538452086</v>
      </c>
      <c r="AI65">
        <f t="shared" si="38"/>
        <v>-723.4625882383034</v>
      </c>
      <c r="AJ65">
        <f t="shared" si="39"/>
        <v>1.0600794734485728</v>
      </c>
      <c r="AK65">
        <f t="shared" si="61"/>
        <v>-0.89648049651670458</v>
      </c>
      <c r="AL65">
        <f t="shared" si="40"/>
        <v>-723.2989892613715</v>
      </c>
      <c r="AN65">
        <f t="shared" si="41"/>
        <v>0</v>
      </c>
      <c r="AO65">
        <f t="shared" si="42"/>
        <v>0</v>
      </c>
      <c r="AP65">
        <f t="shared" si="43"/>
        <v>-1.1184895906865256E-4</v>
      </c>
      <c r="AQ65">
        <f t="shared" si="44"/>
        <v>-1.6434763488114501</v>
      </c>
      <c r="AR65">
        <f t="shared" si="45"/>
        <v>-1.6435881977705187</v>
      </c>
      <c r="AS65">
        <f t="shared" si="46"/>
        <v>2.4083264837530863E-3</v>
      </c>
      <c r="AT65">
        <f t="shared" si="47"/>
        <v>-2.0366564734111284E-3</v>
      </c>
      <c r="AU65">
        <f t="shared" si="48"/>
        <v>-1.6432165277601767</v>
      </c>
      <c r="AW65">
        <v>62</v>
      </c>
      <c r="AX65">
        <f>IF(Z65&gt;0, (R65*SUMPRODUCT(K65:$K$98, X65:$X$98)-K65*$AZ$3)/Z65, 0)</f>
        <v>-3520.7545988110419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0.42725776900000001</v>
      </c>
      <c r="Q66" s="5">
        <f t="shared" si="60"/>
        <v>12.5</v>
      </c>
      <c r="R66">
        <f t="shared" si="31"/>
        <v>250000</v>
      </c>
      <c r="S66">
        <f t="shared" si="32"/>
        <v>-6164.8401844902774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-13.866943709401495</v>
      </c>
      <c r="AC66">
        <f t="shared" si="33"/>
        <v>-13.663952007121949</v>
      </c>
      <c r="AE66">
        <f t="shared" si="34"/>
        <v>0</v>
      </c>
      <c r="AF66">
        <f t="shared" si="35"/>
        <v>0</v>
      </c>
      <c r="AG66">
        <f t="shared" si="36"/>
        <v>-2.7705405976091241E-2</v>
      </c>
      <c r="AH66">
        <f t="shared" si="37"/>
        <v>-420.70238537274491</v>
      </c>
      <c r="AI66">
        <f t="shared" si="38"/>
        <v>-420.73009077872098</v>
      </c>
      <c r="AJ66">
        <f t="shared" si="39"/>
        <v>-0.20299170227954555</v>
      </c>
      <c r="AK66">
        <f t="shared" si="61"/>
        <v>-0.97068605965810473</v>
      </c>
      <c r="AL66">
        <f t="shared" si="40"/>
        <v>-421.90376854065858</v>
      </c>
      <c r="AN66">
        <f t="shared" si="41"/>
        <v>0</v>
      </c>
      <c r="AO66">
        <f t="shared" si="42"/>
        <v>0</v>
      </c>
      <c r="AP66">
        <f t="shared" si="43"/>
        <v>-5.6198332822608225E-5</v>
      </c>
      <c r="AQ66">
        <f t="shared" si="44"/>
        <v>-0.85336315565437149</v>
      </c>
      <c r="AR66">
        <f t="shared" si="45"/>
        <v>-0.85341935398719404</v>
      </c>
      <c r="AS66">
        <f t="shared" si="46"/>
        <v>-4.1175340490510098E-4</v>
      </c>
      <c r="AT66">
        <f t="shared" si="47"/>
        <v>-1.9689636850659322E-3</v>
      </c>
      <c r="AU66">
        <f t="shared" si="48"/>
        <v>-0.85580007107716494</v>
      </c>
      <c r="AW66">
        <v>63</v>
      </c>
      <c r="AX66">
        <f>IF(Z66&gt;0, (R66*SUMPRODUCT(K66:$K$98, X66:$X$98)-K66*$AZ$3)/Z66, 0)</f>
        <v>-6164.8401844902774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2">$C$6</f>
        <v>250000</v>
      </c>
      <c r="S67">
        <f t="shared" ref="S67:S98" si="63">AX67</f>
        <v>-10480.885593790676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-13.663952007121949</v>
      </c>
      <c r="AC67">
        <f t="shared" ref="AC67:AC98" si="64">S67*Z67</f>
        <v>-12.868682974302219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-1.534780012044757E-2</v>
      </c>
      <c r="AH67">
        <f t="shared" ref="AH67:AH98" si="68">-X67*R67</f>
        <v>-241.61103591765516</v>
      </c>
      <c r="AI67">
        <f t="shared" ref="AI67:AI98" si="69">SUM(AE67:AH67)</f>
        <v>-241.62638371777561</v>
      </c>
      <c r="AJ67">
        <f t="shared" ref="AJ67:AJ98" si="70">AB67-AC67</f>
        <v>-0.79526903281973027</v>
      </c>
      <c r="AK67">
        <f t="shared" si="61"/>
        <v>-0.95647664049853653</v>
      </c>
      <c r="AL67">
        <f t="shared" ref="AL67:AL98" si="71">SUM(AI67:AK67)</f>
        <v>-243.37812939109389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-2.7796302255702342E-5</v>
      </c>
      <c r="AQ67">
        <f t="shared" ref="AQ67:AQ98" si="75">AH67*$K67</f>
        <v>-0.43758019585706265</v>
      </c>
      <c r="AR67">
        <f t="shared" ref="AR67:AR98" si="76">AI67*$K67</f>
        <v>-0.43760799215931839</v>
      </c>
      <c r="AS67">
        <f t="shared" ref="AS67:AS98" si="77">AJ67*$K67</f>
        <v>-1.440306639217077E-3</v>
      </c>
      <c r="AT67">
        <f t="shared" ref="AT67:AT98" si="78">AK67*$K67</f>
        <v>-1.7322687024308705E-3</v>
      </c>
      <c r="AU67">
        <f t="shared" ref="AU67:AU98" si="79">AL67*$K67</f>
        <v>-0.44078056750096634</v>
      </c>
      <c r="AW67">
        <v>64</v>
      </c>
      <c r="AX67">
        <f>IF(Z67&gt;0, (R67*SUMPRODUCT(K67:$K$98, X67:$X$98)-K67*$AZ$3)/Z67, 0)</f>
        <v>-10480.885593790676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0.445743585</v>
      </c>
      <c r="Q68" s="5">
        <f t="shared" si="60"/>
        <v>12.5</v>
      </c>
      <c r="R68">
        <f t="shared" si="62"/>
        <v>250000</v>
      </c>
      <c r="S68">
        <f t="shared" si="63"/>
        <v>-17709.316536372884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-12.868682974302219</v>
      </c>
      <c r="AC68">
        <f t="shared" si="64"/>
        <v>-11.834270144735974</v>
      </c>
      <c r="AE68">
        <f t="shared" si="65"/>
        <v>0</v>
      </c>
      <c r="AF68">
        <f t="shared" si="66"/>
        <v>0</v>
      </c>
      <c r="AG68">
        <f t="shared" si="67"/>
        <v>-8.3531386716913635E-3</v>
      </c>
      <c r="AH68">
        <f t="shared" si="68"/>
        <v>-136.82366895103462</v>
      </c>
      <c r="AI68">
        <f t="shared" si="69"/>
        <v>-136.8320220897063</v>
      </c>
      <c r="AJ68">
        <f t="shared" si="70"/>
        <v>-1.0344128295662447</v>
      </c>
      <c r="AK68">
        <f t="shared" si="61"/>
        <v>-0.90080780820115547</v>
      </c>
      <c r="AL68">
        <f t="shared" si="71"/>
        <v>-138.7672427274737</v>
      </c>
      <c r="AN68">
        <f t="shared" si="72"/>
        <v>0</v>
      </c>
      <c r="AO68">
        <f t="shared" si="73"/>
        <v>0</v>
      </c>
      <c r="AP68">
        <f t="shared" si="74"/>
        <v>-1.3507424835665153E-5</v>
      </c>
      <c r="AQ68">
        <f t="shared" si="75"/>
        <v>-0.22125041816429192</v>
      </c>
      <c r="AR68">
        <f t="shared" si="76"/>
        <v>-0.22126392558912755</v>
      </c>
      <c r="AS68">
        <f t="shared" si="77"/>
        <v>-1.6726950304040173E-3</v>
      </c>
      <c r="AT68">
        <f t="shared" si="78"/>
        <v>-1.4566493193622098E-3</v>
      </c>
      <c r="AU68">
        <f t="shared" si="79"/>
        <v>-0.22439326993889377</v>
      </c>
      <c r="AW68">
        <v>65</v>
      </c>
      <c r="AX68">
        <f>IF(Z68&gt;0, (R68*SUMPRODUCT(K68:$K$98, X68:$X$98)-K68*$AZ$3)/Z68, 0)</f>
        <v>-17709.316536372884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0.45538508599999999</v>
      </c>
      <c r="Q69" s="5">
        <f t="shared" ref="Q69:Q98" si="91">$C$8</f>
        <v>12.5</v>
      </c>
      <c r="R69">
        <f t="shared" si="62"/>
        <v>250000</v>
      </c>
      <c r="S69">
        <f t="shared" si="63"/>
        <v>-30065.865876994856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-11.834270144735974</v>
      </c>
      <c r="AC69">
        <f t="shared" si="64"/>
        <v>-10.741241075915172</v>
      </c>
      <c r="AE69">
        <f t="shared" si="65"/>
        <v>0</v>
      </c>
      <c r="AF69">
        <f t="shared" si="66"/>
        <v>0</v>
      </c>
      <c r="AG69">
        <f t="shared" si="67"/>
        <v>-4.4657125125963527E-3</v>
      </c>
      <c r="AH69">
        <f t="shared" si="68"/>
        <v>-76.077895447561929</v>
      </c>
      <c r="AI69">
        <f t="shared" si="69"/>
        <v>-76.082361160074527</v>
      </c>
      <c r="AJ69">
        <f t="shared" si="70"/>
        <v>-1.0930290688208029</v>
      </c>
      <c r="AK69">
        <f t="shared" si="61"/>
        <v>-0.82839891013151834</v>
      </c>
      <c r="AL69">
        <f t="shared" si="71"/>
        <v>-78.003789139026836</v>
      </c>
      <c r="AN69">
        <f t="shared" si="72"/>
        <v>0</v>
      </c>
      <c r="AO69">
        <f t="shared" si="73"/>
        <v>0</v>
      </c>
      <c r="AP69">
        <f t="shared" si="74"/>
        <v>-6.4475631847148121E-6</v>
      </c>
      <c r="AQ69">
        <f t="shared" si="75"/>
        <v>-0.10984071107906981</v>
      </c>
      <c r="AR69">
        <f t="shared" si="76"/>
        <v>-0.10984715864225453</v>
      </c>
      <c r="AS69">
        <f t="shared" si="77"/>
        <v>-1.5781074048259317E-3</v>
      </c>
      <c r="AT69">
        <f t="shared" si="78"/>
        <v>-1.1960363100302935E-3</v>
      </c>
      <c r="AU69">
        <f t="shared" si="79"/>
        <v>-0.11262130235711074</v>
      </c>
      <c r="AW69">
        <v>66</v>
      </c>
      <c r="AX69">
        <f>IF(Z69&gt;0, (R69*SUMPRODUCT(K69:$K$98, X69:$X$98)-K69*$AZ$3)/Z69, 0)</f>
        <v>-30065.865876994856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0.465797664</v>
      </c>
      <c r="Q70" s="5">
        <f t="shared" si="91"/>
        <v>12.5</v>
      </c>
      <c r="R70">
        <f t="shared" si="62"/>
        <v>250000</v>
      </c>
      <c r="S70">
        <f t="shared" si="63"/>
        <v>-51675.986178556239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-10.741241075915172</v>
      </c>
      <c r="AC70">
        <f t="shared" si="64"/>
        <v>-9.6776179593289768</v>
      </c>
      <c r="AE70">
        <f t="shared" si="65"/>
        <v>0</v>
      </c>
      <c r="AF70">
        <f t="shared" si="66"/>
        <v>0</v>
      </c>
      <c r="AG70">
        <f t="shared" si="67"/>
        <v>-2.3409369310074374E-3</v>
      </c>
      <c r="AH70">
        <f t="shared" si="68"/>
        <v>-41.602369129259031</v>
      </c>
      <c r="AI70">
        <f t="shared" si="69"/>
        <v>-41.604710066190037</v>
      </c>
      <c r="AJ70">
        <f t="shared" si="70"/>
        <v>-1.0636231165861947</v>
      </c>
      <c r="AK70">
        <f t="shared" si="61"/>
        <v>-0.75188687531406206</v>
      </c>
      <c r="AL70">
        <f t="shared" si="71"/>
        <v>-43.420220058090294</v>
      </c>
      <c r="AN70">
        <f t="shared" si="72"/>
        <v>0</v>
      </c>
      <c r="AO70">
        <f t="shared" si="73"/>
        <v>0</v>
      </c>
      <c r="AP70">
        <f t="shared" si="74"/>
        <v>-3.0177032883349143E-6</v>
      </c>
      <c r="AQ70">
        <f t="shared" si="75"/>
        <v>-5.3629640534509998E-2</v>
      </c>
      <c r="AR70">
        <f t="shared" si="76"/>
        <v>-5.3632658237798329E-2</v>
      </c>
      <c r="AS70">
        <f t="shared" si="77"/>
        <v>-1.3711172368449391E-3</v>
      </c>
      <c r="AT70">
        <f t="shared" si="78"/>
        <v>-9.692578497254268E-4</v>
      </c>
      <c r="AU70">
        <f t="shared" si="79"/>
        <v>-5.5973033324368697E-2</v>
      </c>
      <c r="AW70">
        <v>67</v>
      </c>
      <c r="AX70">
        <f>IF(Z70&gt;0, (R70*SUMPRODUCT(K70:$K$98, X70:$X$98)-K70*$AZ$3)/Z70, 0)</f>
        <v>-51675.986178556239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0.47670810299999999</v>
      </c>
      <c r="Q71" s="5">
        <f t="shared" si="91"/>
        <v>12.5</v>
      </c>
      <c r="R71">
        <f t="shared" si="62"/>
        <v>250000</v>
      </c>
      <c r="S71">
        <f t="shared" si="63"/>
        <v>-90334.012670299999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-9.6776179593289768</v>
      </c>
      <c r="AC71">
        <f t="shared" si="64"/>
        <v>-8.6835120394480736</v>
      </c>
      <c r="AE71">
        <f t="shared" si="65"/>
        <v>0</v>
      </c>
      <c r="AF71">
        <f t="shared" si="66"/>
        <v>0</v>
      </c>
      <c r="AG71">
        <f t="shared" si="67"/>
        <v>-1.2015839580741658E-3</v>
      </c>
      <c r="AH71">
        <f t="shared" si="68"/>
        <v>-22.318872072463947</v>
      </c>
      <c r="AI71">
        <f t="shared" si="69"/>
        <v>-22.320073656422021</v>
      </c>
      <c r="AJ71">
        <f t="shared" si="70"/>
        <v>-0.99410591988090324</v>
      </c>
      <c r="AK71">
        <f t="shared" si="61"/>
        <v>-0.67743325715302849</v>
      </c>
      <c r="AL71">
        <f t="shared" si="71"/>
        <v>-23.991612833455957</v>
      </c>
      <c r="AN71">
        <f t="shared" si="72"/>
        <v>0</v>
      </c>
      <c r="AO71">
        <f t="shared" si="73"/>
        <v>0</v>
      </c>
      <c r="AP71">
        <f t="shared" si="74"/>
        <v>-1.3830023620112198E-6</v>
      </c>
      <c r="AQ71">
        <f t="shared" si="75"/>
        <v>-2.5688635892839266E-2</v>
      </c>
      <c r="AR71">
        <f t="shared" si="76"/>
        <v>-2.5690018895201276E-2</v>
      </c>
      <c r="AS71">
        <f t="shared" si="77"/>
        <v>-1.1441987270603734E-3</v>
      </c>
      <c r="AT71">
        <f t="shared" si="78"/>
        <v>-7.7971396709489388E-4</v>
      </c>
      <c r="AU71">
        <f t="shared" si="79"/>
        <v>-2.7613931589356547E-2</v>
      </c>
      <c r="AW71">
        <v>68</v>
      </c>
      <c r="AX71">
        <f>IF(Z71&gt;0, (R71*SUMPRODUCT(K71:$K$98, X71:$X$98)-K71*$AZ$3)/Z71, 0)</f>
        <v>-90334.012670299999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0.48798100799999999</v>
      </c>
      <c r="Q72" s="5">
        <f t="shared" si="91"/>
        <v>12.5</v>
      </c>
      <c r="R72">
        <f t="shared" si="62"/>
        <v>250000</v>
      </c>
      <c r="S72">
        <f t="shared" si="63"/>
        <v>-161088.58895243384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-8.6835120394480736</v>
      </c>
      <c r="AC72">
        <f t="shared" si="64"/>
        <v>-7.7737224963985803</v>
      </c>
      <c r="AE72">
        <f t="shared" si="65"/>
        <v>0</v>
      </c>
      <c r="AF72">
        <f t="shared" si="66"/>
        <v>0</v>
      </c>
      <c r="AG72">
        <f t="shared" si="67"/>
        <v>-6.0321796743576298E-4</v>
      </c>
      <c r="AH72">
        <f t="shared" si="68"/>
        <v>-11.727003021153223</v>
      </c>
      <c r="AI72">
        <f t="shared" si="69"/>
        <v>-11.727606239120659</v>
      </c>
      <c r="AJ72">
        <f t="shared" si="70"/>
        <v>-0.90978954304949333</v>
      </c>
      <c r="AK72">
        <f t="shared" si="61"/>
        <v>-0.60784584276136522</v>
      </c>
      <c r="AL72">
        <f t="shared" si="71"/>
        <v>-13.245241624931518</v>
      </c>
      <c r="AN72">
        <f t="shared" si="72"/>
        <v>0</v>
      </c>
      <c r="AO72">
        <f t="shared" si="73"/>
        <v>0</v>
      </c>
      <c r="AP72">
        <f t="shared" si="74"/>
        <v>-6.199048675986532E-7</v>
      </c>
      <c r="AQ72">
        <f t="shared" si="75"/>
        <v>-1.2051408690725284E-2</v>
      </c>
      <c r="AR72">
        <f t="shared" si="76"/>
        <v>-1.2052028595592882E-2</v>
      </c>
      <c r="AS72">
        <f t="shared" si="77"/>
        <v>-9.3495717414417742E-4</v>
      </c>
      <c r="AT72">
        <f t="shared" si="78"/>
        <v>-6.2466076446488178E-4</v>
      </c>
      <c r="AU72">
        <f t="shared" si="79"/>
        <v>-1.3611646534201943E-2</v>
      </c>
      <c r="AW72">
        <v>69</v>
      </c>
      <c r="AX72">
        <f>IF(Z72&gt;0, (R72*SUMPRODUCT(K72:$K$98, X72:$X$98)-K72*$AZ$3)/Z72, 0)</f>
        <v>-161088.58895243384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0.50007659900000001</v>
      </c>
      <c r="Q73" s="5">
        <f t="shared" si="91"/>
        <v>12.5</v>
      </c>
      <c r="R73">
        <f t="shared" si="62"/>
        <v>250000</v>
      </c>
      <c r="S73">
        <f t="shared" si="63"/>
        <v>-293985.02111681382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-7.7737224963985803</v>
      </c>
      <c r="AC73">
        <f t="shared" si="64"/>
        <v>-6.9505255310336498</v>
      </c>
      <c r="AE73">
        <f t="shared" si="65"/>
        <v>0</v>
      </c>
      <c r="AF73">
        <f t="shared" si="66"/>
        <v>0</v>
      </c>
      <c r="AG73">
        <f t="shared" si="67"/>
        <v>-2.9553059815043626E-4</v>
      </c>
      <c r="AH73">
        <f t="shared" si="68"/>
        <v>-6.0331037922193822</v>
      </c>
      <c r="AI73">
        <f t="shared" si="69"/>
        <v>-6.0333993228175329</v>
      </c>
      <c r="AJ73">
        <f t="shared" si="70"/>
        <v>-0.82319696536493048</v>
      </c>
      <c r="AK73">
        <f t="shared" ref="AK73:AK98" si="92">G73*SUM(AB73:AB73, AE73:AF73)</f>
        <v>-0.54416057474790069</v>
      </c>
      <c r="AL73">
        <f t="shared" si="71"/>
        <v>-7.4007568629303639</v>
      </c>
      <c r="AN73">
        <f t="shared" si="72"/>
        <v>0</v>
      </c>
      <c r="AO73">
        <f t="shared" si="73"/>
        <v>0</v>
      </c>
      <c r="AP73">
        <f t="shared" si="74"/>
        <v>-2.7116598306284545E-7</v>
      </c>
      <c r="AQ73">
        <f t="shared" si="75"/>
        <v>-5.5357128195049968E-3</v>
      </c>
      <c r="AR73">
        <f t="shared" si="76"/>
        <v>-5.5359839854880596E-3</v>
      </c>
      <c r="AS73">
        <f t="shared" si="77"/>
        <v>-7.5532961989236574E-4</v>
      </c>
      <c r="AT73">
        <f t="shared" si="78"/>
        <v>-4.9929800203106197E-4</v>
      </c>
      <c r="AU73">
        <f t="shared" si="79"/>
        <v>-6.7906116074114868E-3</v>
      </c>
      <c r="AW73">
        <v>70</v>
      </c>
      <c r="AX73">
        <f>IF(Z73&gt;0, (R73*SUMPRODUCT(K73:$K$98, X73:$X$98)-K73*$AZ$3)/Z73, 0)</f>
        <v>-293985.02111681382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0.512515834</v>
      </c>
      <c r="Q74" s="5">
        <f t="shared" si="91"/>
        <v>12.5</v>
      </c>
      <c r="R74">
        <f t="shared" si="62"/>
        <v>250000</v>
      </c>
      <c r="S74">
        <f t="shared" si="63"/>
        <v>-550125.06050644198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-6.9505255310336498</v>
      </c>
      <c r="AC74">
        <f t="shared" si="64"/>
        <v>-6.2103037670177503</v>
      </c>
      <c r="AE74">
        <f t="shared" si="65"/>
        <v>0</v>
      </c>
      <c r="AF74">
        <f t="shared" si="66"/>
        <v>0</v>
      </c>
      <c r="AG74">
        <f t="shared" si="67"/>
        <v>-1.411111811853422E-4</v>
      </c>
      <c r="AH74">
        <f t="shared" si="68"/>
        <v>-3.0292822196717939</v>
      </c>
      <c r="AI74">
        <f t="shared" si="69"/>
        <v>-3.0294233308529792</v>
      </c>
      <c r="AJ74">
        <f t="shared" si="70"/>
        <v>-0.74022176401589945</v>
      </c>
      <c r="AK74">
        <f t="shared" si="92"/>
        <v>-0.48653678717235554</v>
      </c>
      <c r="AL74">
        <f t="shared" si="71"/>
        <v>-4.2561818820412345</v>
      </c>
      <c r="AN74">
        <f t="shared" si="72"/>
        <v>0</v>
      </c>
      <c r="AO74">
        <f t="shared" si="73"/>
        <v>0</v>
      </c>
      <c r="AP74">
        <f t="shared" si="74"/>
        <v>-1.1560487791994008E-7</v>
      </c>
      <c r="AQ74">
        <f t="shared" si="75"/>
        <v>-2.4817296421765019E-3</v>
      </c>
      <c r="AR74">
        <f t="shared" si="76"/>
        <v>-2.4818452470544219E-3</v>
      </c>
      <c r="AS74">
        <f t="shared" si="77"/>
        <v>-6.064242815056925E-4</v>
      </c>
      <c r="AT74">
        <f t="shared" si="78"/>
        <v>-3.9859368628446105E-4</v>
      </c>
      <c r="AU74">
        <f t="shared" si="79"/>
        <v>-3.4868632148445755E-3</v>
      </c>
      <c r="AW74">
        <v>71</v>
      </c>
      <c r="AX74">
        <f>IF(Z74&gt;0, (R74*SUMPRODUCT(K74:$K$98, X74:$X$98)-K74*$AZ$3)/Z74, 0)</f>
        <v>-550125.06050644198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0.52569093300000003</v>
      </c>
      <c r="Q75" s="5">
        <f t="shared" si="91"/>
        <v>12.5</v>
      </c>
      <c r="R75">
        <f t="shared" si="62"/>
        <v>250000</v>
      </c>
      <c r="S75">
        <f t="shared" si="63"/>
        <v>-1058264.3202630694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-6.2103037670177503</v>
      </c>
      <c r="AC75">
        <f t="shared" si="64"/>
        <v>-5.5469306066283135</v>
      </c>
      <c r="AE75">
        <f t="shared" si="65"/>
        <v>0</v>
      </c>
      <c r="AF75">
        <f t="shared" si="66"/>
        <v>0</v>
      </c>
      <c r="AG75">
        <f t="shared" si="67"/>
        <v>-6.5519200879434188E-5</v>
      </c>
      <c r="AH75">
        <f t="shared" si="68"/>
        <v>-1.4836173698810917</v>
      </c>
      <c r="AI75">
        <f t="shared" si="69"/>
        <v>-1.4836828890819711</v>
      </c>
      <c r="AJ75">
        <f t="shared" si="70"/>
        <v>-0.66337316038943683</v>
      </c>
      <c r="AK75">
        <f t="shared" si="92"/>
        <v>-0.43472126369124259</v>
      </c>
      <c r="AL75">
        <f t="shared" si="71"/>
        <v>-2.5817773131626507</v>
      </c>
      <c r="AN75">
        <f t="shared" si="72"/>
        <v>0</v>
      </c>
      <c r="AO75">
        <f t="shared" si="73"/>
        <v>0</v>
      </c>
      <c r="AP75">
        <f t="shared" si="74"/>
        <v>-4.7925350899693098E-8</v>
      </c>
      <c r="AQ75">
        <f t="shared" si="75"/>
        <v>-1.0852220738050784E-3</v>
      </c>
      <c r="AR75">
        <f t="shared" si="76"/>
        <v>-1.085269999155978E-3</v>
      </c>
      <c r="AS75">
        <f t="shared" si="77"/>
        <v>-4.8523777858043836E-4</v>
      </c>
      <c r="AT75">
        <f t="shared" si="78"/>
        <v>-3.1798570230273437E-4</v>
      </c>
      <c r="AU75">
        <f t="shared" si="79"/>
        <v>-1.8884934800391508E-3</v>
      </c>
      <c r="AW75">
        <v>72</v>
      </c>
      <c r="AX75">
        <f>IF(Z75&gt;0, (R75*SUMPRODUCT(K75:$K$98, X75:$X$98)-K75*$AZ$3)/Z75, 0)</f>
        <v>-1058264.3202630694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0.53963832300000003</v>
      </c>
      <c r="Q76" s="5">
        <f t="shared" si="91"/>
        <v>12.5</v>
      </c>
      <c r="R76">
        <f t="shared" si="62"/>
        <v>250000</v>
      </c>
      <c r="S76">
        <f t="shared" si="63"/>
        <v>-2098419.8367266566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-5.5469306066283135</v>
      </c>
      <c r="AC76">
        <f t="shared" si="64"/>
        <v>-4.9535025340310366</v>
      </c>
      <c r="AE76">
        <f t="shared" si="65"/>
        <v>0</v>
      </c>
      <c r="AF76">
        <f t="shared" si="66"/>
        <v>0</v>
      </c>
      <c r="AG76">
        <f t="shared" si="67"/>
        <v>-2.9507337183761856E-5</v>
      </c>
      <c r="AH76">
        <f t="shared" si="68"/>
        <v>-0.70713343373755988</v>
      </c>
      <c r="AI76">
        <f t="shared" si="69"/>
        <v>-0.70716294107474365</v>
      </c>
      <c r="AJ76">
        <f t="shared" si="70"/>
        <v>-0.59342807259727692</v>
      </c>
      <c r="AK76">
        <f t="shared" si="92"/>
        <v>-0.38828514246398199</v>
      </c>
      <c r="AL76">
        <f t="shared" si="71"/>
        <v>-1.6888761561360026</v>
      </c>
      <c r="AN76">
        <f t="shared" si="72"/>
        <v>0</v>
      </c>
      <c r="AO76">
        <f t="shared" si="73"/>
        <v>0</v>
      </c>
      <c r="AP76">
        <f t="shared" si="74"/>
        <v>-1.9271197680356465E-8</v>
      </c>
      <c r="AQ76">
        <f t="shared" si="75"/>
        <v>-4.6182778551244507E-4</v>
      </c>
      <c r="AR76">
        <f t="shared" si="76"/>
        <v>-4.6184705671012546E-4</v>
      </c>
      <c r="AS76">
        <f t="shared" si="77"/>
        <v>-3.8756698460708342E-4</v>
      </c>
      <c r="AT76">
        <f t="shared" si="78"/>
        <v>-2.5358844446616397E-4</v>
      </c>
      <c r="AU76">
        <f t="shared" si="79"/>
        <v>-1.1030024857833728E-3</v>
      </c>
      <c r="AW76">
        <v>73</v>
      </c>
      <c r="AX76">
        <f>IF(Z76&gt;0, (R76*SUMPRODUCT(K76:$K$98, X76:$X$98)-K76*$AZ$3)/Z76, 0)</f>
        <v>-2098419.8367266566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0.55384314300000004</v>
      </c>
      <c r="Q77" s="5">
        <f t="shared" si="91"/>
        <v>12.5</v>
      </c>
      <c r="R77">
        <f t="shared" si="62"/>
        <v>250000</v>
      </c>
      <c r="S77">
        <f t="shared" si="63"/>
        <v>-4296045.284229097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-4.9535025340310366</v>
      </c>
      <c r="AC77">
        <f t="shared" si="64"/>
        <v>-4.4231489201459393</v>
      </c>
      <c r="AE77">
        <f t="shared" si="65"/>
        <v>0</v>
      </c>
      <c r="AF77">
        <f t="shared" si="66"/>
        <v>0</v>
      </c>
      <c r="AG77">
        <f t="shared" si="67"/>
        <v>-1.2869827444508802E-5</v>
      </c>
      <c r="AH77">
        <f t="shared" si="68"/>
        <v>-0.32684872734830872</v>
      </c>
      <c r="AI77">
        <f t="shared" si="69"/>
        <v>-0.32686159717575325</v>
      </c>
      <c r="AJ77">
        <f t="shared" si="70"/>
        <v>-0.53035361388509727</v>
      </c>
      <c r="AK77">
        <f t="shared" si="92"/>
        <v>-0.34674517738217259</v>
      </c>
      <c r="AL77">
        <f t="shared" si="71"/>
        <v>-1.203960388443023</v>
      </c>
      <c r="AN77">
        <f t="shared" si="72"/>
        <v>0</v>
      </c>
      <c r="AO77">
        <f t="shared" si="73"/>
        <v>0</v>
      </c>
      <c r="AP77">
        <f t="shared" si="74"/>
        <v>-7.504700902580326E-9</v>
      </c>
      <c r="AQ77">
        <f t="shared" si="75"/>
        <v>-1.9059322665469525E-4</v>
      </c>
      <c r="AR77">
        <f t="shared" si="76"/>
        <v>-1.9060073135559783E-4</v>
      </c>
      <c r="AS77">
        <f t="shared" si="77"/>
        <v>-3.0926174122936241E-4</v>
      </c>
      <c r="AT77">
        <f t="shared" si="78"/>
        <v>-2.0219531744970369E-4</v>
      </c>
      <c r="AU77">
        <f t="shared" si="79"/>
        <v>-7.0205779003466385E-4</v>
      </c>
      <c r="AW77">
        <v>74</v>
      </c>
      <c r="AX77">
        <f>IF(Z77&gt;0, (R77*SUMPRODUCT(K77:$K$98, X77:$X$98)-K77*$AZ$3)/Z77, 0)</f>
        <v>-4296045.284229097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0.568687897</v>
      </c>
      <c r="Q78" s="5">
        <f t="shared" si="91"/>
        <v>12.5</v>
      </c>
      <c r="R78">
        <f t="shared" si="62"/>
        <v>250000</v>
      </c>
      <c r="S78">
        <f t="shared" si="63"/>
        <v>-9104669.0216010436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-4.4231489201459393</v>
      </c>
      <c r="AC78">
        <f t="shared" si="64"/>
        <v>-3.9493971547381217</v>
      </c>
      <c r="AE78">
        <f t="shared" si="65"/>
        <v>0</v>
      </c>
      <c r="AF78">
        <f t="shared" si="66"/>
        <v>0</v>
      </c>
      <c r="AG78">
        <f t="shared" si="67"/>
        <v>-5.4222140658931192E-6</v>
      </c>
      <c r="AH78">
        <f t="shared" si="68"/>
        <v>-0.14637830208341188</v>
      </c>
      <c r="AI78">
        <f t="shared" si="69"/>
        <v>-0.14638372429747776</v>
      </c>
      <c r="AJ78">
        <f t="shared" si="70"/>
        <v>-0.4737517654078176</v>
      </c>
      <c r="AK78">
        <f t="shared" si="92"/>
        <v>-0.30962042441021576</v>
      </c>
      <c r="AL78">
        <f t="shared" si="71"/>
        <v>-0.92975591411551106</v>
      </c>
      <c r="AN78">
        <f t="shared" si="72"/>
        <v>0</v>
      </c>
      <c r="AO78">
        <f t="shared" si="73"/>
        <v>0</v>
      </c>
      <c r="AP78">
        <f t="shared" si="74"/>
        <v>-2.8230547496893887E-9</v>
      </c>
      <c r="AQ78">
        <f t="shared" si="75"/>
        <v>-7.6211295962542986E-5</v>
      </c>
      <c r="AR78">
        <f t="shared" si="76"/>
        <v>-7.621411901729267E-5</v>
      </c>
      <c r="AS78">
        <f t="shared" si="77"/>
        <v>-2.4665702151469346E-4</v>
      </c>
      <c r="AT78">
        <f t="shared" si="78"/>
        <v>-1.6120267461040028E-4</v>
      </c>
      <c r="AU78">
        <f t="shared" si="79"/>
        <v>-4.8407381514238638E-4</v>
      </c>
      <c r="AW78">
        <v>75</v>
      </c>
      <c r="AX78">
        <f>IF(Z78&gt;0, (R78*SUMPRODUCT(K78:$K$98, X78:$X$98)-K78*$AZ$3)/Z78, 0)</f>
        <v>-9104669.0216010436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0.58363282999999999</v>
      </c>
      <c r="Q79" s="5">
        <f t="shared" si="91"/>
        <v>12.5</v>
      </c>
      <c r="R79">
        <f t="shared" si="62"/>
        <v>250000</v>
      </c>
      <c r="S79">
        <f t="shared" si="63"/>
        <v>-20004849.810987435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-3.9493971547381217</v>
      </c>
      <c r="AC79">
        <f t="shared" si="64"/>
        <v>-3.5263105458247335</v>
      </c>
      <c r="AE79">
        <f t="shared" si="65"/>
        <v>0</v>
      </c>
      <c r="AF79">
        <f t="shared" si="66"/>
        <v>0</v>
      </c>
      <c r="AG79">
        <f t="shared" si="67"/>
        <v>-2.2034097850911803E-6</v>
      </c>
      <c r="AH79">
        <f t="shared" si="68"/>
        <v>-6.3291642802860149E-2</v>
      </c>
      <c r="AI79">
        <f t="shared" si="69"/>
        <v>-6.3293846212645236E-2</v>
      </c>
      <c r="AJ79">
        <f t="shared" si="70"/>
        <v>-0.42308660891338823</v>
      </c>
      <c r="AK79">
        <f t="shared" si="92"/>
        <v>-0.27645780083166854</v>
      </c>
      <c r="AL79">
        <f t="shared" si="71"/>
        <v>-0.76283825595770205</v>
      </c>
      <c r="AN79">
        <f t="shared" si="72"/>
        <v>0</v>
      </c>
      <c r="AO79">
        <f t="shared" si="73"/>
        <v>0</v>
      </c>
      <c r="AP79">
        <f t="shared" si="74"/>
        <v>-1.0242828298092278E-9</v>
      </c>
      <c r="AQ79">
        <f t="shared" si="75"/>
        <v>-2.9421918442967131E-5</v>
      </c>
      <c r="AR79">
        <f t="shared" si="76"/>
        <v>-2.9422942725796939E-5</v>
      </c>
      <c r="AS79">
        <f t="shared" si="77"/>
        <v>-1.9667714646835985E-4</v>
      </c>
      <c r="AT79">
        <f t="shared" si="78"/>
        <v>-1.2851489562890333E-4</v>
      </c>
      <c r="AU79">
        <f t="shared" si="79"/>
        <v>-3.5461498482306013E-4</v>
      </c>
      <c r="AW79">
        <v>76</v>
      </c>
      <c r="AX79">
        <f>IF(Z79&gt;0, (R79*SUMPRODUCT(K79:$K$98, X79:$X$98)-K79*$AZ$3)/Z79, 0)</f>
        <v>-20004849.810987435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0.59833308299999999</v>
      </c>
      <c r="Q80" s="5">
        <f t="shared" si="91"/>
        <v>12.5</v>
      </c>
      <c r="R80">
        <f t="shared" si="62"/>
        <v>250000</v>
      </c>
      <c r="S80">
        <f t="shared" si="63"/>
        <v>-45604086.140093222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-3.5263105458247335</v>
      </c>
      <c r="AC80">
        <f t="shared" si="64"/>
        <v>-3.1485160211276844</v>
      </c>
      <c r="AE80">
        <f t="shared" si="65"/>
        <v>0</v>
      </c>
      <c r="AF80">
        <f t="shared" si="66"/>
        <v>0</v>
      </c>
      <c r="AG80">
        <f t="shared" si="67"/>
        <v>-8.630027174142953E-7</v>
      </c>
      <c r="AH80">
        <f t="shared" si="68"/>
        <v>-2.6367459396519466E-2</v>
      </c>
      <c r="AI80">
        <f t="shared" si="69"/>
        <v>-2.6368322399236879E-2</v>
      </c>
      <c r="AJ80">
        <f t="shared" si="70"/>
        <v>-0.37779452469704911</v>
      </c>
      <c r="AK80">
        <f t="shared" si="92"/>
        <v>-0.24684173820773136</v>
      </c>
      <c r="AL80">
        <f t="shared" si="71"/>
        <v>-0.65100458530401739</v>
      </c>
      <c r="AN80">
        <f t="shared" si="72"/>
        <v>0</v>
      </c>
      <c r="AO80">
        <f t="shared" si="73"/>
        <v>0</v>
      </c>
      <c r="AP80">
        <f t="shared" si="74"/>
        <v>-3.581943732923357E-10</v>
      </c>
      <c r="AQ80">
        <f t="shared" si="75"/>
        <v>-1.0943969703994992E-5</v>
      </c>
      <c r="AR80">
        <f t="shared" si="76"/>
        <v>-1.0944327898368284E-5</v>
      </c>
      <c r="AS80">
        <f t="shared" si="77"/>
        <v>-1.5680584808885534E-4</v>
      </c>
      <c r="AT80">
        <f t="shared" si="78"/>
        <v>-1.0245312087153404E-4</v>
      </c>
      <c r="AU80">
        <f t="shared" si="79"/>
        <v>-2.7020329685875768E-4</v>
      </c>
      <c r="AW80">
        <v>77</v>
      </c>
      <c r="AX80">
        <f>IF(Z80&gt;0, (R80*SUMPRODUCT(K80:$K$98, X80:$X$98)-K80*$AZ$3)/Z80, 0)</f>
        <v>-45604086.140093222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0.61338487399999997</v>
      </c>
      <c r="Q81" s="5">
        <f t="shared" si="91"/>
        <v>12.5</v>
      </c>
      <c r="R81">
        <f t="shared" si="62"/>
        <v>250000</v>
      </c>
      <c r="S81">
        <f t="shared" si="63"/>
        <v>-108115855.1057827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-3.1485160211276844</v>
      </c>
      <c r="AC81">
        <f t="shared" si="64"/>
        <v>-2.8111841556192707</v>
      </c>
      <c r="AE81">
        <f t="shared" si="65"/>
        <v>0</v>
      </c>
      <c r="AF81">
        <f t="shared" si="66"/>
        <v>0</v>
      </c>
      <c r="AG81">
        <f t="shared" si="67"/>
        <v>-3.2501987715732722E-7</v>
      </c>
      <c r="AH81">
        <f t="shared" si="68"/>
        <v>-1.0587056261656503E-2</v>
      </c>
      <c r="AI81">
        <f t="shared" si="69"/>
        <v>-1.0587381281533661E-2</v>
      </c>
      <c r="AJ81">
        <f t="shared" si="70"/>
        <v>-0.33733186550841365</v>
      </c>
      <c r="AK81">
        <f t="shared" si="92"/>
        <v>-0.22039612147893792</v>
      </c>
      <c r="AL81">
        <f t="shared" si="71"/>
        <v>-0.56831536826888518</v>
      </c>
      <c r="AN81">
        <f t="shared" si="72"/>
        <v>0</v>
      </c>
      <c r="AO81">
        <f t="shared" si="73"/>
        <v>0</v>
      </c>
      <c r="AP81">
        <f t="shared" si="74"/>
        <v>-1.2044769556248577E-10</v>
      </c>
      <c r="AQ81">
        <f t="shared" si="75"/>
        <v>-3.9234109023112198E-6</v>
      </c>
      <c r="AR81">
        <f t="shared" si="76"/>
        <v>-3.9235313500067824E-6</v>
      </c>
      <c r="AS81">
        <f t="shared" si="77"/>
        <v>-1.2501034150786804E-4</v>
      </c>
      <c r="AT81">
        <f t="shared" si="78"/>
        <v>-8.1675635272601932E-5</v>
      </c>
      <c r="AU81">
        <f t="shared" si="79"/>
        <v>-2.1060950813047674E-4</v>
      </c>
      <c r="AW81">
        <v>78</v>
      </c>
      <c r="AX81">
        <f>IF(Z81&gt;0, (R81*SUMPRODUCT(K81:$K$98, X81:$X$98)-K81*$AZ$3)/Z81, 0)</f>
        <v>-108115855.1057827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0.62870016699999998</v>
      </c>
      <c r="Q82" s="5">
        <f t="shared" si="91"/>
        <v>12.5</v>
      </c>
      <c r="R82">
        <f t="shared" si="62"/>
        <v>250000</v>
      </c>
      <c r="S82">
        <f t="shared" si="63"/>
        <v>-267180140.02103958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-2.8111841556192707</v>
      </c>
      <c r="AC82">
        <f t="shared" si="64"/>
        <v>-2.5099891419961398</v>
      </c>
      <c r="AE82">
        <f t="shared" si="65"/>
        <v>0</v>
      </c>
      <c r="AF82">
        <f t="shared" si="66"/>
        <v>0</v>
      </c>
      <c r="AG82">
        <f t="shared" si="67"/>
        <v>-1.1742962733862283E-7</v>
      </c>
      <c r="AH82">
        <f t="shared" si="68"/>
        <v>-4.0868010209426219E-3</v>
      </c>
      <c r="AI82">
        <f t="shared" si="69"/>
        <v>-4.0869184505699608E-3</v>
      </c>
      <c r="AJ82">
        <f t="shared" si="70"/>
        <v>-0.30119501362313095</v>
      </c>
      <c r="AK82">
        <f t="shared" si="92"/>
        <v>-0.19678289089334897</v>
      </c>
      <c r="AL82">
        <f t="shared" si="71"/>
        <v>-0.50206482296704991</v>
      </c>
      <c r="AN82">
        <f t="shared" si="72"/>
        <v>0</v>
      </c>
      <c r="AO82">
        <f t="shared" si="73"/>
        <v>0</v>
      </c>
      <c r="AP82">
        <f t="shared" si="74"/>
        <v>-3.8855118117822264E-11</v>
      </c>
      <c r="AQ82">
        <f t="shared" si="75"/>
        <v>-1.3522408270517845E-6</v>
      </c>
      <c r="AR82">
        <f t="shared" si="76"/>
        <v>-1.3522796821699025E-6</v>
      </c>
      <c r="AS82">
        <f t="shared" si="77"/>
        <v>-9.9659413863921123E-5</v>
      </c>
      <c r="AT82">
        <f t="shared" si="78"/>
        <v>-6.5111528006295676E-5</v>
      </c>
      <c r="AU82">
        <f t="shared" si="79"/>
        <v>-1.6612322155238672E-4</v>
      </c>
      <c r="AW82">
        <v>79</v>
      </c>
      <c r="AX82">
        <f>IF(Z82&gt;0, (R82*SUMPRODUCT(K82:$K$98, X82:$X$98)-K82*$AZ$3)/Z82, 0)</f>
        <v>-267180140.02103958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0.64417999699999995</v>
      </c>
      <c r="Q83" s="5">
        <f t="shared" si="91"/>
        <v>12.5</v>
      </c>
      <c r="R83">
        <f t="shared" si="62"/>
        <v>250000</v>
      </c>
      <c r="S83">
        <f t="shared" si="63"/>
        <v>-689820760.82939029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-2.5099891419961398</v>
      </c>
      <c r="AC83">
        <f t="shared" si="64"/>
        <v>-2.2410628718851511</v>
      </c>
      <c r="AE83">
        <f t="shared" si="65"/>
        <v>0</v>
      </c>
      <c r="AF83">
        <f t="shared" si="66"/>
        <v>0</v>
      </c>
      <c r="AG83">
        <f t="shared" si="67"/>
        <v>-4.0609514078531437E-8</v>
      </c>
      <c r="AH83">
        <f t="shared" si="68"/>
        <v>-1.5129163397341035E-3</v>
      </c>
      <c r="AI83">
        <f t="shared" si="69"/>
        <v>-1.512956949248182E-3</v>
      </c>
      <c r="AJ83">
        <f t="shared" si="70"/>
        <v>-0.26892627011098869</v>
      </c>
      <c r="AK83">
        <f t="shared" si="92"/>
        <v>-0.1756992399397298</v>
      </c>
      <c r="AL83">
        <f t="shared" si="71"/>
        <v>-0.44613846699996668</v>
      </c>
      <c r="AN83">
        <f t="shared" si="72"/>
        <v>0</v>
      </c>
      <c r="AO83">
        <f t="shared" si="73"/>
        <v>0</v>
      </c>
      <c r="AP83">
        <f t="shared" si="74"/>
        <v>-1.1997211664348795E-11</v>
      </c>
      <c r="AQ83">
        <f t="shared" si="75"/>
        <v>-4.4695874772452481E-7</v>
      </c>
      <c r="AR83">
        <f t="shared" si="76"/>
        <v>-4.4697074493618913E-7</v>
      </c>
      <c r="AS83">
        <f t="shared" si="77"/>
        <v>-7.9448509981827468E-5</v>
      </c>
      <c r="AT83">
        <f t="shared" si="78"/>
        <v>-5.1906579496268924E-5</v>
      </c>
      <c r="AU83">
        <f t="shared" si="79"/>
        <v>-1.318020602230326E-4</v>
      </c>
      <c r="AW83">
        <v>80</v>
      </c>
      <c r="AX83">
        <f>IF(Z83&gt;0, (R83*SUMPRODUCT(K83:$K$98, X83:$X$98)-K83*$AZ$3)/Z83, 0)</f>
        <v>-689820760.82939029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0.65972661300000002</v>
      </c>
      <c r="Q84" s="5">
        <f t="shared" si="91"/>
        <v>12.5</v>
      </c>
      <c r="R84">
        <f t="shared" si="62"/>
        <v>250000</v>
      </c>
      <c r="S84">
        <f t="shared" si="63"/>
        <v>-1864853585.113575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-2.2410628718851511</v>
      </c>
      <c r="AC84">
        <f t="shared" si="64"/>
        <v>-2.0009493703154924</v>
      </c>
      <c r="AE84">
        <f t="shared" si="65"/>
        <v>0</v>
      </c>
      <c r="AF84">
        <f t="shared" si="66"/>
        <v>0</v>
      </c>
      <c r="AG84">
        <f t="shared" si="67"/>
        <v>-1.3412241759140764E-8</v>
      </c>
      <c r="AH84">
        <f t="shared" si="68"/>
        <v>-5.3582354357210719E-4</v>
      </c>
      <c r="AI84">
        <f t="shared" si="69"/>
        <v>-5.3583695581386635E-4</v>
      </c>
      <c r="AJ84">
        <f t="shared" si="70"/>
        <v>-0.24011350156965872</v>
      </c>
      <c r="AK84">
        <f t="shared" si="92"/>
        <v>-0.1568744010319606</v>
      </c>
      <c r="AL84">
        <f t="shared" si="71"/>
        <v>-0.39752373955743314</v>
      </c>
      <c r="AN84">
        <f t="shared" si="72"/>
        <v>0</v>
      </c>
      <c r="AO84">
        <f t="shared" si="73"/>
        <v>0</v>
      </c>
      <c r="AP84">
        <f t="shared" si="74"/>
        <v>-3.537821188339629E-12</v>
      </c>
      <c r="AQ84">
        <f t="shared" si="75"/>
        <v>-1.4133713958508792E-7</v>
      </c>
      <c r="AR84">
        <f t="shared" si="76"/>
        <v>-1.4134067740627624E-7</v>
      </c>
      <c r="AS84">
        <f t="shared" si="77"/>
        <v>-6.3336066312748903E-5</v>
      </c>
      <c r="AT84">
        <f t="shared" si="78"/>
        <v>-4.1379628390661606E-5</v>
      </c>
      <c r="AU84">
        <f t="shared" si="79"/>
        <v>-1.0485703538081677E-4</v>
      </c>
      <c r="AW84">
        <v>81</v>
      </c>
      <c r="AX84">
        <f>IF(Z84&gt;0, (R84*SUMPRODUCT(K84:$K$98, X84:$X$98)-K84*$AZ$3)/Z84, 0)</f>
        <v>-1864853585.113575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0.67535580100000003</v>
      </c>
      <c r="Q85" s="5">
        <f t="shared" si="91"/>
        <v>12.5</v>
      </c>
      <c r="R85">
        <f t="shared" si="62"/>
        <v>250000</v>
      </c>
      <c r="S85">
        <f t="shared" si="63"/>
        <v>-5291843805.8633108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-2.0009493703154924</v>
      </c>
      <c r="AC85">
        <f t="shared" si="64"/>
        <v>-1.7865620576094114</v>
      </c>
      <c r="AE85">
        <f t="shared" si="65"/>
        <v>0</v>
      </c>
      <c r="AF85">
        <f t="shared" si="66"/>
        <v>0</v>
      </c>
      <c r="AG85">
        <f t="shared" si="67"/>
        <v>-4.2200840650991963E-9</v>
      </c>
      <c r="AH85">
        <f t="shared" si="68"/>
        <v>-1.8116070552900317E-4</v>
      </c>
      <c r="AI85">
        <f t="shared" si="69"/>
        <v>-1.8116492561306828E-4</v>
      </c>
      <c r="AJ85">
        <f t="shared" si="70"/>
        <v>-0.21438731270608091</v>
      </c>
      <c r="AK85">
        <f t="shared" si="92"/>
        <v>-0.14006645592208447</v>
      </c>
      <c r="AL85">
        <f t="shared" si="71"/>
        <v>-0.35463493355377845</v>
      </c>
      <c r="AN85">
        <f t="shared" si="72"/>
        <v>0</v>
      </c>
      <c r="AO85">
        <f t="shared" si="73"/>
        <v>0</v>
      </c>
      <c r="AP85">
        <f t="shared" si="74"/>
        <v>-9.9388831608067015E-13</v>
      </c>
      <c r="AQ85">
        <f t="shared" si="75"/>
        <v>-4.2665858257962171E-8</v>
      </c>
      <c r="AR85">
        <f t="shared" si="76"/>
        <v>-4.2666852146278249E-8</v>
      </c>
      <c r="AS85">
        <f t="shared" si="77"/>
        <v>-5.0491184992424613E-5</v>
      </c>
      <c r="AT85">
        <f t="shared" si="78"/>
        <v>-3.2987592632829625E-5</v>
      </c>
      <c r="AU85">
        <f t="shared" si="79"/>
        <v>-8.3521444477400512E-5</v>
      </c>
      <c r="AW85">
        <v>82</v>
      </c>
      <c r="AX85">
        <f>IF(Z85&gt;0, (R85*SUMPRODUCT(K85:$K$98, X85:$X$98)-K85*$AZ$3)/Z85, 0)</f>
        <v>-5291843805.8633108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0.69109609699999996</v>
      </c>
      <c r="Q86" s="5">
        <f t="shared" si="91"/>
        <v>12.5</v>
      </c>
      <c r="R86">
        <f t="shared" si="62"/>
        <v>250000</v>
      </c>
      <c r="S86">
        <f t="shared" si="63"/>
        <v>-15807289905.043718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-1.7865620576094114</v>
      </c>
      <c r="AC86">
        <f t="shared" si="64"/>
        <v>-1.5951447305938233</v>
      </c>
      <c r="AE86">
        <f t="shared" si="65"/>
        <v>0</v>
      </c>
      <c r="AF86">
        <f t="shared" si="66"/>
        <v>0</v>
      </c>
      <c r="AG86">
        <f t="shared" si="67"/>
        <v>-1.2613995980462563E-9</v>
      </c>
      <c r="AH86">
        <f t="shared" si="68"/>
        <v>-5.8329672528038965E-5</v>
      </c>
      <c r="AI86">
        <f t="shared" si="69"/>
        <v>-5.8330933927637014E-5</v>
      </c>
      <c r="AJ86">
        <f t="shared" si="70"/>
        <v>-0.19141732701558811</v>
      </c>
      <c r="AK86">
        <f t="shared" si="92"/>
        <v>-0.12505934403265881</v>
      </c>
      <c r="AL86">
        <f t="shared" si="71"/>
        <v>-0.31653500198217455</v>
      </c>
      <c r="AN86">
        <f t="shared" si="72"/>
        <v>0</v>
      </c>
      <c r="AO86">
        <f t="shared" si="73"/>
        <v>0</v>
      </c>
      <c r="AP86">
        <f t="shared" si="74"/>
        <v>-2.6524740787733041E-13</v>
      </c>
      <c r="AQ86">
        <f t="shared" si="75"/>
        <v>-1.2265577430308096E-8</v>
      </c>
      <c r="AR86">
        <f t="shared" si="76"/>
        <v>-1.2265842677715974E-8</v>
      </c>
      <c r="AS86">
        <f t="shared" si="77"/>
        <v>-4.0251281110547937E-5</v>
      </c>
      <c r="AT86">
        <f t="shared" si="78"/>
        <v>-2.6297508645857054E-5</v>
      </c>
      <c r="AU86">
        <f t="shared" si="79"/>
        <v>-6.6561055599082699E-5</v>
      </c>
      <c r="AW86">
        <v>83</v>
      </c>
      <c r="AX86">
        <f>IF(Z86&gt;0, (R86*SUMPRODUCT(K86:$K$98, X86:$X$98)-K86*$AZ$3)/Z86, 0)</f>
        <v>-15807289905.043718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0.70685825099999999</v>
      </c>
      <c r="Q87" s="5">
        <f t="shared" si="91"/>
        <v>12.5</v>
      </c>
      <c r="R87">
        <f t="shared" si="62"/>
        <v>250000</v>
      </c>
      <c r="S87">
        <f t="shared" si="63"/>
        <v>-49846593992.372673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-1.5951447305938233</v>
      </c>
      <c r="AC87">
        <f t="shared" si="64"/>
        <v>-1.4242363770723949</v>
      </c>
      <c r="AE87">
        <f t="shared" si="65"/>
        <v>0</v>
      </c>
      <c r="AF87">
        <f t="shared" si="66"/>
        <v>0</v>
      </c>
      <c r="AG87">
        <f t="shared" si="67"/>
        <v>-3.5715488837871392E-10</v>
      </c>
      <c r="AH87">
        <f t="shared" si="68"/>
        <v>-1.7832614273741595E-5</v>
      </c>
      <c r="AI87">
        <f t="shared" si="69"/>
        <v>-1.7832971428629975E-5</v>
      </c>
      <c r="AJ87">
        <f t="shared" si="70"/>
        <v>-0.17090835352142841</v>
      </c>
      <c r="AK87">
        <f t="shared" si="92"/>
        <v>-0.11166013114156764</v>
      </c>
      <c r="AL87">
        <f t="shared" si="71"/>
        <v>-0.28258631763442466</v>
      </c>
      <c r="AN87">
        <f t="shared" si="72"/>
        <v>0</v>
      </c>
      <c r="AO87">
        <f t="shared" si="73"/>
        <v>0</v>
      </c>
      <c r="AP87">
        <f t="shared" si="74"/>
        <v>-6.7055906235806869E-14</v>
      </c>
      <c r="AQ87">
        <f t="shared" si="75"/>
        <v>-3.3480771216866675E-9</v>
      </c>
      <c r="AR87">
        <f t="shared" si="76"/>
        <v>-3.3481441775929036E-9</v>
      </c>
      <c r="AS87">
        <f t="shared" si="77"/>
        <v>-3.2088079714302645E-5</v>
      </c>
      <c r="AT87">
        <f t="shared" si="78"/>
        <v>-2.0964213364391694E-5</v>
      </c>
      <c r="AU87">
        <f t="shared" si="79"/>
        <v>-5.3055641222871925E-5</v>
      </c>
      <c r="AW87">
        <v>84</v>
      </c>
      <c r="AX87">
        <f>IF(Z87&gt;0, (R87*SUMPRODUCT(K87:$K$98, X87:$X$98)-K87*$AZ$3)/Z87, 0)</f>
        <v>-49846593992.372673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0.722550582</v>
      </c>
      <c r="Q88" s="5">
        <f t="shared" si="91"/>
        <v>12.5</v>
      </c>
      <c r="R88">
        <f t="shared" si="62"/>
        <v>250000</v>
      </c>
      <c r="S88">
        <f t="shared" si="63"/>
        <v>-166408616352.07126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-1.4242363770723949</v>
      </c>
      <c r="AC88">
        <f t="shared" si="64"/>
        <v>-1.2716396252535023</v>
      </c>
      <c r="AE88">
        <f t="shared" si="65"/>
        <v>0</v>
      </c>
      <c r="AF88">
        <f t="shared" si="66"/>
        <v>0</v>
      </c>
      <c r="AG88">
        <f t="shared" si="67"/>
        <v>-9.5520867032742031E-11</v>
      </c>
      <c r="AH88">
        <f t="shared" si="68"/>
        <v>-5.1612494492436956E-6</v>
      </c>
      <c r="AI88">
        <f t="shared" si="69"/>
        <v>-5.1613449701107287E-6</v>
      </c>
      <c r="AJ88">
        <f t="shared" si="70"/>
        <v>-0.15259675181889265</v>
      </c>
      <c r="AK88">
        <f t="shared" si="92"/>
        <v>-9.9696546395067656E-2</v>
      </c>
      <c r="AL88">
        <f t="shared" si="71"/>
        <v>-0.25229845955893043</v>
      </c>
      <c r="AN88">
        <f t="shared" si="72"/>
        <v>0</v>
      </c>
      <c r="AO88">
        <f t="shared" si="73"/>
        <v>0</v>
      </c>
      <c r="AP88">
        <f t="shared" si="74"/>
        <v>-1.601255633591886E-14</v>
      </c>
      <c r="AQ88">
        <f t="shared" si="75"/>
        <v>-8.6520150137892283E-10</v>
      </c>
      <c r="AR88">
        <f t="shared" si="76"/>
        <v>-8.6521751393525883E-10</v>
      </c>
      <c r="AS88">
        <f t="shared" si="77"/>
        <v>-2.5580421965188948E-5</v>
      </c>
      <c r="AT88">
        <f t="shared" si="78"/>
        <v>-1.6712542664634381E-5</v>
      </c>
      <c r="AU88">
        <f t="shared" si="79"/>
        <v>-4.2293829847337267E-5</v>
      </c>
      <c r="AW88">
        <v>85</v>
      </c>
      <c r="AX88">
        <f>IF(Z88&gt;0, (R88*SUMPRODUCT(K88:$K$98, X88:$X$98)-K88*$AZ$3)/Z88, 0)</f>
        <v>-166408616352.07126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0.74076925400000004</v>
      </c>
      <c r="Q89" s="5">
        <f t="shared" si="91"/>
        <v>12.5</v>
      </c>
      <c r="R89">
        <f t="shared" si="62"/>
        <v>250000</v>
      </c>
      <c r="S89">
        <f t="shared" si="63"/>
        <v>-596150853074.07397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-1.2716396252535023</v>
      </c>
      <c r="AC89">
        <f t="shared" si="64"/>
        <v>-1.1353925232910524</v>
      </c>
      <c r="AE89">
        <f t="shared" si="65"/>
        <v>0</v>
      </c>
      <c r="AF89">
        <f t="shared" si="66"/>
        <v>0</v>
      </c>
      <c r="AG89">
        <f t="shared" si="67"/>
        <v>-2.3806736949137094E-11</v>
      </c>
      <c r="AH89">
        <f t="shared" si="68"/>
        <v>-1.4151784282655502E-6</v>
      </c>
      <c r="AI89">
        <f t="shared" si="69"/>
        <v>-1.4152022350024994E-6</v>
      </c>
      <c r="AJ89">
        <f t="shared" si="70"/>
        <v>-0.13624710196244982</v>
      </c>
      <c r="AK89">
        <f t="shared" si="92"/>
        <v>-8.9014773767745164E-2</v>
      </c>
      <c r="AL89">
        <f t="shared" si="71"/>
        <v>-0.22526329093243</v>
      </c>
      <c r="AN89">
        <f t="shared" si="72"/>
        <v>0</v>
      </c>
      <c r="AO89">
        <f t="shared" si="73"/>
        <v>0</v>
      </c>
      <c r="AP89">
        <f t="shared" si="74"/>
        <v>-3.5632333580072162E-15</v>
      </c>
      <c r="AQ89">
        <f t="shared" si="75"/>
        <v>-2.1181445377842118E-10</v>
      </c>
      <c r="AR89">
        <f t="shared" si="76"/>
        <v>-2.1181801701177917E-10</v>
      </c>
      <c r="AS89">
        <f t="shared" si="77"/>
        <v>-2.0392556093749273E-5</v>
      </c>
      <c r="AT89">
        <f t="shared" si="78"/>
        <v>-1.3323136720599244E-5</v>
      </c>
      <c r="AU89">
        <f t="shared" si="79"/>
        <v>-3.371590463236553E-5</v>
      </c>
      <c r="AW89">
        <v>86</v>
      </c>
      <c r="AX89">
        <f>IF(Z89&gt;0, (R89*SUMPRODUCT(K89:$K$98, X89:$X$98)-K89*$AZ$3)/Z89, 0)</f>
        <v>-596150853074.07397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0.75888896100000003</v>
      </c>
      <c r="Q90" s="5">
        <f t="shared" si="91"/>
        <v>12.5</v>
      </c>
      <c r="R90">
        <f t="shared" si="62"/>
        <v>250000</v>
      </c>
      <c r="S90">
        <f t="shared" si="63"/>
        <v>-2303124722153.3193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-1.1353925232910524</v>
      </c>
      <c r="AC90">
        <f t="shared" si="64"/>
        <v>-1.0137433245496068</v>
      </c>
      <c r="AE90">
        <f t="shared" si="65"/>
        <v>0</v>
      </c>
      <c r="AF90">
        <f t="shared" si="66"/>
        <v>0</v>
      </c>
      <c r="AG90">
        <f t="shared" si="67"/>
        <v>-5.5019997115147641E-12</v>
      </c>
      <c r="AH90">
        <f t="shared" si="68"/>
        <v>-3.6133339736261915E-7</v>
      </c>
      <c r="AI90">
        <f t="shared" si="69"/>
        <v>-3.6133889936233069E-7</v>
      </c>
      <c r="AJ90">
        <f t="shared" si="70"/>
        <v>-0.12164919874144564</v>
      </c>
      <c r="AK90">
        <f t="shared" si="92"/>
        <v>-7.9477476630373675E-2</v>
      </c>
      <c r="AL90">
        <f t="shared" si="71"/>
        <v>-0.20112703671071869</v>
      </c>
      <c r="AN90">
        <f t="shared" si="72"/>
        <v>0</v>
      </c>
      <c r="AO90">
        <f t="shared" si="73"/>
        <v>0</v>
      </c>
      <c r="AP90">
        <f t="shared" si="74"/>
        <v>-7.3527014604330956E-16</v>
      </c>
      <c r="AQ90">
        <f t="shared" si="75"/>
        <v>-4.8287472515332801E-11</v>
      </c>
      <c r="AR90">
        <f t="shared" si="76"/>
        <v>-4.8288207785478846E-11</v>
      </c>
      <c r="AS90">
        <f t="shared" si="77"/>
        <v>-1.6256820940481123E-5</v>
      </c>
      <c r="AT90">
        <f t="shared" si="78"/>
        <v>-1.0621123030389996E-5</v>
      </c>
      <c r="AU90">
        <f t="shared" si="79"/>
        <v>-2.6877992259078905E-5</v>
      </c>
      <c r="AW90">
        <v>87</v>
      </c>
      <c r="AX90">
        <f>IF(Z90&gt;0, (R90*SUMPRODUCT(K90:$K$98, X90:$X$98)-K90*$AZ$3)/Z90, 0)</f>
        <v>-2303124722153.3193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0.77688723800000004</v>
      </c>
      <c r="Q91" s="5">
        <f t="shared" si="91"/>
        <v>12.5</v>
      </c>
      <c r="R91">
        <f t="shared" si="62"/>
        <v>250000</v>
      </c>
      <c r="S91">
        <f t="shared" si="63"/>
        <v>-9649170419744.0117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-1.0137433245496068</v>
      </c>
      <c r="AC91">
        <f t="shared" si="64"/>
        <v>-0.90512796838962617</v>
      </c>
      <c r="AE91">
        <f t="shared" si="65"/>
        <v>0</v>
      </c>
      <c r="AF91">
        <f t="shared" si="66"/>
        <v>0</v>
      </c>
      <c r="AG91">
        <f t="shared" si="67"/>
        <v>-1.1725463550441143E-12</v>
      </c>
      <c r="AH91">
        <f t="shared" si="68"/>
        <v>-8.5488667187110043E-8</v>
      </c>
      <c r="AI91">
        <f t="shared" si="69"/>
        <v>-8.5489839733465091E-8</v>
      </c>
      <c r="AJ91">
        <f t="shared" si="70"/>
        <v>-0.10861535615998064</v>
      </c>
      <c r="AK91">
        <f t="shared" si="92"/>
        <v>-7.0962032718472484E-2</v>
      </c>
      <c r="AL91">
        <f t="shared" si="71"/>
        <v>-0.17957747436829286</v>
      </c>
      <c r="AN91">
        <f t="shared" si="72"/>
        <v>0</v>
      </c>
      <c r="AO91">
        <f t="shared" si="73"/>
        <v>0</v>
      </c>
      <c r="AP91">
        <f t="shared" si="74"/>
        <v>-1.3990665324949376E-16</v>
      </c>
      <c r="AQ91">
        <f t="shared" si="75"/>
        <v>-1.0200392731132916E-11</v>
      </c>
      <c r="AR91">
        <f t="shared" si="76"/>
        <v>-1.0200532637786168E-11</v>
      </c>
      <c r="AS91">
        <f t="shared" si="77"/>
        <v>-1.2959838138998747E-5</v>
      </c>
      <c r="AT91">
        <f t="shared" si="78"/>
        <v>-8.4670942540681399E-6</v>
      </c>
      <c r="AU91">
        <f t="shared" si="79"/>
        <v>-2.1426942593599525E-5</v>
      </c>
      <c r="AW91">
        <v>88</v>
      </c>
      <c r="AX91">
        <f>IF(Z91&gt;0, (R91*SUMPRODUCT(K91:$K$98, X91:$X$98)-K91*$AZ$3)/Z91, 0)</f>
        <v>-9649170419744.0117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0.79474162100000001</v>
      </c>
      <c r="Q92" s="5">
        <f t="shared" si="91"/>
        <v>12.5</v>
      </c>
      <c r="R92">
        <f t="shared" si="62"/>
        <v>250000</v>
      </c>
      <c r="S92">
        <f t="shared" si="63"/>
        <v>-44122719732343.156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-0.90512796838962617</v>
      </c>
      <c r="AC92">
        <f t="shared" si="64"/>
        <v>-0.80814997178530157</v>
      </c>
      <c r="AE92">
        <f t="shared" si="65"/>
        <v>0</v>
      </c>
      <c r="AF92">
        <f t="shared" si="66"/>
        <v>0</v>
      </c>
      <c r="AG92">
        <f t="shared" si="67"/>
        <v>-2.2894950058827225E-13</v>
      </c>
      <c r="AH92">
        <f t="shared" si="68"/>
        <v>-1.8637427818108017E-8</v>
      </c>
      <c r="AI92">
        <f t="shared" si="69"/>
        <v>-1.8637656767608604E-8</v>
      </c>
      <c r="AJ92">
        <f t="shared" si="70"/>
        <v>-9.6977996604324601E-2</v>
      </c>
      <c r="AK92">
        <f t="shared" si="92"/>
        <v>-6.3358957787273837E-2</v>
      </c>
      <c r="AL92">
        <f t="shared" si="71"/>
        <v>-0.1603369730292552</v>
      </c>
      <c r="AN92">
        <f t="shared" si="72"/>
        <v>0</v>
      </c>
      <c r="AO92">
        <f t="shared" si="73"/>
        <v>0</v>
      </c>
      <c r="AP92">
        <f t="shared" si="74"/>
        <v>-2.4391023504295744E-17</v>
      </c>
      <c r="AQ92">
        <f t="shared" si="75"/>
        <v>-1.9855292927176351E-12</v>
      </c>
      <c r="AR92">
        <f t="shared" si="76"/>
        <v>-1.9855536837411393E-12</v>
      </c>
      <c r="AS92">
        <f t="shared" si="77"/>
        <v>-1.0331503621968415E-5</v>
      </c>
      <c r="AT92">
        <f t="shared" si="78"/>
        <v>-6.7499157003019886E-6</v>
      </c>
      <c r="AU92">
        <f t="shared" si="79"/>
        <v>-1.7081421307824085E-5</v>
      </c>
      <c r="AW92">
        <v>89</v>
      </c>
      <c r="AX92">
        <f>IF(Z92&gt;0, (R92*SUMPRODUCT(K92:$K$98, X92:$X$98)-K92*$AZ$3)/Z92, 0)</f>
        <v>-44122719732343.156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0.81243025300000005</v>
      </c>
      <c r="Q93" s="5">
        <f t="shared" si="91"/>
        <v>12.5</v>
      </c>
      <c r="R93">
        <f t="shared" si="62"/>
        <v>250000</v>
      </c>
      <c r="S93">
        <f t="shared" si="63"/>
        <v>-221858093177329.03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-0.80814997178530157</v>
      </c>
      <c r="AC93">
        <f t="shared" si="64"/>
        <v>-0.72156247481003266</v>
      </c>
      <c r="AE93">
        <f t="shared" si="65"/>
        <v>0</v>
      </c>
      <c r="AF93">
        <f t="shared" si="66"/>
        <v>0</v>
      </c>
      <c r="AG93">
        <f t="shared" si="67"/>
        <v>-4.0654504895235825E-14</v>
      </c>
      <c r="AH93">
        <f t="shared" si="68"/>
        <v>-3.7201100137430735E-9</v>
      </c>
      <c r="AI93">
        <f t="shared" si="69"/>
        <v>-3.7201506682479687E-9</v>
      </c>
      <c r="AJ93">
        <f t="shared" si="70"/>
        <v>-8.6587496975268907E-2</v>
      </c>
      <c r="AK93">
        <f t="shared" si="92"/>
        <v>-5.6570498024971112E-2</v>
      </c>
      <c r="AL93">
        <f t="shared" si="71"/>
        <v>-0.1431579987203907</v>
      </c>
      <c r="AN93">
        <f t="shared" si="72"/>
        <v>0</v>
      </c>
      <c r="AO93">
        <f t="shared" si="73"/>
        <v>0</v>
      </c>
      <c r="AP93">
        <f t="shared" si="74"/>
        <v>-3.8670606006507552E-18</v>
      </c>
      <c r="AQ93">
        <f t="shared" si="75"/>
        <v>-3.5385723922364173E-13</v>
      </c>
      <c r="AR93">
        <f t="shared" si="76"/>
        <v>-3.5386110628424242E-13</v>
      </c>
      <c r="AS93">
        <f t="shared" si="77"/>
        <v>-8.2362114340068506E-6</v>
      </c>
      <c r="AT93">
        <f t="shared" si="78"/>
        <v>-5.3809914703251772E-6</v>
      </c>
      <c r="AU93">
        <f t="shared" si="79"/>
        <v>-1.3617203258193136E-5</v>
      </c>
      <c r="AW93">
        <v>90</v>
      </c>
      <c r="AX93">
        <f>IF(Z93&gt;0, (R93*SUMPRODUCT(K93:$K$98, X93:$X$98)-K93*$AZ$3)/Z93, 0)</f>
        <v>-221858093177329.03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0.830029028</v>
      </c>
      <c r="Q94" s="5">
        <f t="shared" si="91"/>
        <v>12.5</v>
      </c>
      <c r="R94">
        <f t="shared" si="62"/>
        <v>250000</v>
      </c>
      <c r="S94">
        <f t="shared" si="63"/>
        <v>-1238272048469760.5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-0.72156247481003266</v>
      </c>
      <c r="AC94">
        <f t="shared" si="64"/>
        <v>-0.64425220965212349</v>
      </c>
      <c r="AE94">
        <f t="shared" si="65"/>
        <v>0</v>
      </c>
      <c r="AF94">
        <f t="shared" si="66"/>
        <v>0</v>
      </c>
      <c r="AG94">
        <f t="shared" si="67"/>
        <v>-6.5035406642696322E-15</v>
      </c>
      <c r="AH94">
        <f t="shared" si="68"/>
        <v>-6.7488838364027666E-10</v>
      </c>
      <c r="AI94">
        <f t="shared" si="69"/>
        <v>-6.7489488718094097E-10</v>
      </c>
      <c r="AJ94">
        <f t="shared" si="70"/>
        <v>-7.7310265157909175E-2</v>
      </c>
      <c r="AK94">
        <f t="shared" si="92"/>
        <v>-5.0509373236702293E-2</v>
      </c>
      <c r="AL94">
        <f t="shared" si="71"/>
        <v>-0.12781963906950636</v>
      </c>
      <c r="AN94">
        <f t="shared" si="72"/>
        <v>0</v>
      </c>
      <c r="AO94">
        <f t="shared" si="73"/>
        <v>0</v>
      </c>
      <c r="AP94">
        <f t="shared" si="74"/>
        <v>-5.5233700274018306E-19</v>
      </c>
      <c r="AQ94">
        <f t="shared" si="75"/>
        <v>-5.7317366992415036E-14</v>
      </c>
      <c r="AR94">
        <f t="shared" si="76"/>
        <v>-5.7317919329417779E-14</v>
      </c>
      <c r="AS94">
        <f t="shared" si="77"/>
        <v>-6.5658573295264926E-6</v>
      </c>
      <c r="AT94">
        <f t="shared" si="78"/>
        <v>-4.2896934553077663E-6</v>
      </c>
      <c r="AU94">
        <f t="shared" si="79"/>
        <v>-1.0855550842152177E-5</v>
      </c>
      <c r="AW94">
        <v>91</v>
      </c>
      <c r="AX94">
        <f>IF(Z94&gt;0, (R94*SUMPRODUCT(K94:$K$98, X94:$X$98)-K94*$AZ$3)/Z94, 0)</f>
        <v>-1238272048469760.5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0.84762719500000006</v>
      </c>
      <c r="Q95" s="5">
        <f t="shared" si="91"/>
        <v>12.5</v>
      </c>
      <c r="R95">
        <f t="shared" si="62"/>
        <v>250000</v>
      </c>
      <c r="S95">
        <f t="shared" si="63"/>
        <v>-7765528278217660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-0.64425220965212349</v>
      </c>
      <c r="AC95">
        <f t="shared" si="64"/>
        <v>-0.57522518718944615</v>
      </c>
      <c r="AE95">
        <f t="shared" si="65"/>
        <v>0</v>
      </c>
      <c r="AF95">
        <f t="shared" si="66"/>
        <v>0</v>
      </c>
      <c r="AG95">
        <f t="shared" si="67"/>
        <v>-9.259273268036304E-16</v>
      </c>
      <c r="AH95">
        <f t="shared" si="68"/>
        <v>-1.1025155861646611E-10</v>
      </c>
      <c r="AI95">
        <f t="shared" si="69"/>
        <v>-1.1025248454379291E-10</v>
      </c>
      <c r="AJ95">
        <f t="shared" si="70"/>
        <v>-6.9027022462677334E-2</v>
      </c>
      <c r="AK95">
        <f t="shared" si="92"/>
        <v>-4.5097654675648649E-2</v>
      </c>
      <c r="AL95">
        <f t="shared" si="71"/>
        <v>-0.11412467724857847</v>
      </c>
      <c r="AN95">
        <f t="shared" si="72"/>
        <v>0</v>
      </c>
      <c r="AO95">
        <f t="shared" si="73"/>
        <v>0</v>
      </c>
      <c r="AP95">
        <f t="shared" si="74"/>
        <v>-7.0212293201261161E-20</v>
      </c>
      <c r="AQ95">
        <f t="shared" si="75"/>
        <v>-8.3602832915601535E-15</v>
      </c>
      <c r="AR95">
        <f t="shared" si="76"/>
        <v>-8.3603535038533548E-15</v>
      </c>
      <c r="AS95">
        <f t="shared" si="77"/>
        <v>-5.2342612639916077E-6</v>
      </c>
      <c r="AT95">
        <f t="shared" si="78"/>
        <v>-3.4197173591436704E-6</v>
      </c>
      <c r="AU95">
        <f t="shared" si="79"/>
        <v>-8.6539786314956326E-6</v>
      </c>
      <c r="AW95">
        <v>92</v>
      </c>
      <c r="AX95">
        <f>IF(Z95&gt;0, (R95*SUMPRODUCT(K95:$K$98, X95:$X$98)-K95*$AZ$3)/Z95, 0)</f>
        <v>-7765528278217660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0.86522596900000004</v>
      </c>
      <c r="Q96" s="5">
        <f t="shared" si="91"/>
        <v>12.5</v>
      </c>
      <c r="R96">
        <f t="shared" si="62"/>
        <v>250000</v>
      </c>
      <c r="S96">
        <f t="shared" si="63"/>
        <v>-5.5568513221039328E+16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-0.57522518718944615</v>
      </c>
      <c r="AC96">
        <f t="shared" si="64"/>
        <v>-0.51359391713344127</v>
      </c>
      <c r="AE96">
        <f t="shared" si="65"/>
        <v>0</v>
      </c>
      <c r="AF96">
        <f t="shared" si="66"/>
        <v>0</v>
      </c>
      <c r="AG96">
        <f t="shared" si="67"/>
        <v>-1.1553168497834322E-16</v>
      </c>
      <c r="AH96">
        <f t="shared" si="68"/>
        <v>-1.6022727371145017E-11</v>
      </c>
      <c r="AI96">
        <f t="shared" si="69"/>
        <v>-1.6022842902829995E-11</v>
      </c>
      <c r="AJ96">
        <f t="shared" si="70"/>
        <v>-6.1631270056004883E-2</v>
      </c>
      <c r="AK96">
        <f t="shared" si="92"/>
        <v>-4.0265763103261236E-2</v>
      </c>
      <c r="AL96">
        <f t="shared" si="71"/>
        <v>-0.10189703317528896</v>
      </c>
      <c r="AN96">
        <f t="shared" si="72"/>
        <v>0</v>
      </c>
      <c r="AO96">
        <f t="shared" si="73"/>
        <v>0</v>
      </c>
      <c r="AP96">
        <f t="shared" si="74"/>
        <v>-7.8220275432814657E-21</v>
      </c>
      <c r="AQ96">
        <f t="shared" si="75"/>
        <v>-1.084812489656666E-15</v>
      </c>
      <c r="AR96">
        <f t="shared" si="76"/>
        <v>-1.0848203116842092E-15</v>
      </c>
      <c r="AS96">
        <f t="shared" si="77"/>
        <v>-4.1727210331594847E-6</v>
      </c>
      <c r="AT96">
        <f t="shared" si="78"/>
        <v>-2.7261777416645154E-6</v>
      </c>
      <c r="AU96">
        <f t="shared" si="79"/>
        <v>-6.8988987759088202E-6</v>
      </c>
      <c r="AW96">
        <v>93</v>
      </c>
      <c r="AX96">
        <f>IF(Z96&gt;0, (R96*SUMPRODUCT(K96:$K$98, X96:$X$98)-K96*$AZ$3)/Z96, 0)</f>
        <v>-5.5568513221039328E+16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0.88282474399999999</v>
      </c>
      <c r="Q97" s="5">
        <f t="shared" si="91"/>
        <v>12.5</v>
      </c>
      <c r="R97">
        <f t="shared" si="62"/>
        <v>250000</v>
      </c>
      <c r="S97">
        <f t="shared" si="63"/>
        <v>-4.6293095812485555E+17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-0.51359391713344127</v>
      </c>
      <c r="AC97">
        <f t="shared" si="64"/>
        <v>-0.45856599744057358</v>
      </c>
      <c r="AE97">
        <f t="shared" si="65"/>
        <v>0</v>
      </c>
      <c r="AF97">
        <f t="shared" si="66"/>
        <v>0</v>
      </c>
      <c r="AG97">
        <f t="shared" si="67"/>
        <v>-1.2382137913665284E-17</v>
      </c>
      <c r="AH97">
        <f t="shared" si="68"/>
        <v>-2.0398846042978901E-12</v>
      </c>
      <c r="AI97">
        <f t="shared" si="69"/>
        <v>-2.039896986435804E-12</v>
      </c>
      <c r="AJ97">
        <f t="shared" si="70"/>
        <v>-5.5027919692867688E-2</v>
      </c>
      <c r="AK97">
        <f t="shared" si="92"/>
        <v>-3.5951574199340891E-2</v>
      </c>
      <c r="AL97">
        <f t="shared" si="71"/>
        <v>-9.0979493894248475E-2</v>
      </c>
      <c r="AN97">
        <f t="shared" si="72"/>
        <v>0</v>
      </c>
      <c r="AO97">
        <f t="shared" si="73"/>
        <v>0</v>
      </c>
      <c r="AP97">
        <f t="shared" si="74"/>
        <v>-7.4850696820557296E-22</v>
      </c>
      <c r="AQ97">
        <f t="shared" si="75"/>
        <v>-1.2331213327604301E-16</v>
      </c>
      <c r="AR97">
        <f t="shared" si="76"/>
        <v>-1.2331288178301123E-16</v>
      </c>
      <c r="AS97">
        <f t="shared" si="77"/>
        <v>-3.3264676603634828E-6</v>
      </c>
      <c r="AT97">
        <f t="shared" si="78"/>
        <v>-2.1732922047708492E-6</v>
      </c>
      <c r="AU97">
        <f t="shared" si="79"/>
        <v>-5.4997598652576452E-6</v>
      </c>
      <c r="AW97">
        <v>94</v>
      </c>
      <c r="AX97">
        <f>IF(Z97&gt;0, (R97*SUMPRODUCT(K97:$K$98, X97:$X$98)-K97*$AZ$3)/Z97, 0)</f>
        <v>-4.6293095812485555E+17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-0.45856599744057358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-2.4764275827330566E-13</v>
      </c>
      <c r="AI98">
        <f t="shared" si="69"/>
        <v>-2.4764275827330566E-13</v>
      </c>
      <c r="AJ98">
        <f t="shared" si="70"/>
        <v>-0.45856599744057358</v>
      </c>
      <c r="AK98">
        <f t="shared" si="92"/>
        <v>-3.2099619820840156E-2</v>
      </c>
      <c r="AL98">
        <f t="shared" si="71"/>
        <v>-0.49066561726166136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-1.33661958608138E-17</v>
      </c>
      <c r="AR98">
        <f t="shared" si="76"/>
        <v>-1.33661958608138E-17</v>
      </c>
      <c r="AS98">
        <f t="shared" si="77"/>
        <v>-2.4750503425324046E-5</v>
      </c>
      <c r="AT98">
        <f t="shared" si="78"/>
        <v>-1.7325352397726835E-6</v>
      </c>
      <c r="AU98">
        <f t="shared" si="79"/>
        <v>-2.6483038665110095E-5</v>
      </c>
      <c r="AW98">
        <v>95</v>
      </c>
    </row>
    <row r="100" spans="5:50" x14ac:dyDescent="0.25">
      <c r="AN100" s="6">
        <f t="shared" ref="AN100:AU100" si="93">SUM(AN3:AN98)</f>
        <v>16846.580501251279</v>
      </c>
      <c r="AO100" s="6">
        <f t="shared" si="93"/>
        <v>-1684.6580501251281</v>
      </c>
      <c r="AP100" s="6">
        <f t="shared" si="93"/>
        <v>-750.30452600517094</v>
      </c>
      <c r="AQ100" s="6">
        <f t="shared" si="93"/>
        <v>-7585.8043598963923</v>
      </c>
      <c r="AR100" s="6">
        <f t="shared" si="93"/>
        <v>6825.8135652245883</v>
      </c>
      <c r="AS100" s="6">
        <f t="shared" si="93"/>
        <v>-1575.5678229871191</v>
      </c>
      <c r="AT100" s="6">
        <f t="shared" si="93"/>
        <v>576.12851524424457</v>
      </c>
      <c r="AU100" s="6">
        <f t="shared" si="93"/>
        <v>5826.3742574817179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36861.270488880902</v>
      </c>
      <c r="K3">
        <v>1</v>
      </c>
      <c r="L3" s="2">
        <v>0</v>
      </c>
      <c r="O3">
        <f>$C$3</f>
        <v>36861.270488880902</v>
      </c>
      <c r="P3">
        <f>O3*C5</f>
        <v>3686.1270488880905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36861.270488880902</v>
      </c>
      <c r="AF3">
        <f t="shared" ref="AF3:AF34" si="4">-$Z3*P3</f>
        <v>-3686.1270488880905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32550.18646929281</v>
      </c>
      <c r="AJ3">
        <f t="shared" ref="AJ3:AJ34" si="8">AB3-AC3</f>
        <v>0</v>
      </c>
      <c r="AL3">
        <f t="shared" ref="AL3:AL34" si="9">SUM(AI3:AK3)</f>
        <v>32550.18646929281</v>
      </c>
      <c r="AN3">
        <f t="shared" ref="AN3:AN34" si="10">AE3*$K3</f>
        <v>36861.270488880902</v>
      </c>
      <c r="AO3">
        <f t="shared" ref="AO3:AO34" si="11">AF3*$K3</f>
        <v>-3686.1270488880905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32550.18646929281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32550.18646929281</v>
      </c>
      <c r="AW3">
        <v>0</v>
      </c>
      <c r="AX3">
        <f>IF(Z3&gt;0, (R3*SUMPRODUCT(K3:$K$98, X3:$X$98)-K3*$AZ$3)/Z3, 0)</f>
        <v>0</v>
      </c>
      <c r="AZ3">
        <f>C6*SUMPRODUCT(X4:X89, K4:K89)/1</f>
        <v>15236.756198483648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250000</v>
      </c>
      <c r="S4">
        <f t="shared" si="1"/>
        <v>1033.8115318213431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1022.0382224750211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-1022.0382224750211</v>
      </c>
      <c r="AK4">
        <f>G4*SUM(AB4, AE4:AF4)</f>
        <v>0</v>
      </c>
      <c r="AL4">
        <f t="shared" si="9"/>
        <v>-1369.1019724750211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-323.78370183785796</v>
      </c>
      <c r="AR4">
        <f t="shared" si="14"/>
        <v>-323.78370183785796</v>
      </c>
      <c r="AS4">
        <f t="shared" si="15"/>
        <v>-953.48280854092832</v>
      </c>
      <c r="AT4">
        <f t="shared" si="16"/>
        <v>0</v>
      </c>
      <c r="AU4">
        <f t="shared" si="17"/>
        <v>-1277.2665103787863</v>
      </c>
      <c r="AW4">
        <v>1</v>
      </c>
      <c r="AX4">
        <f>IF(Z4&gt;0, (R4*SUMPRODUCT(K4:$K$98, X4:$X$98)-K4*$AZ$3)/Z4, 0)</f>
        <v>1033.8115318213431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1.4257860000000001E-3</v>
      </c>
      <c r="Q5" s="5">
        <f t="shared" ref="Q5:Q36" si="29">$C$8</f>
        <v>12.5</v>
      </c>
      <c r="R5">
        <f t="shared" si="0"/>
        <v>250000</v>
      </c>
      <c r="S5">
        <f t="shared" si="1"/>
        <v>1927.6262295664858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1022.0382224750211</v>
      </c>
      <c r="AC5">
        <f t="shared" si="2"/>
        <v>1883.9001080035996</v>
      </c>
      <c r="AE5">
        <f t="shared" si="3"/>
        <v>0</v>
      </c>
      <c r="AF5">
        <f t="shared" si="4"/>
        <v>0</v>
      </c>
      <c r="AG5">
        <f t="shared" si="5"/>
        <v>-12.216450984556793</v>
      </c>
      <c r="AH5">
        <f t="shared" si="6"/>
        <v>-352.38719636414254</v>
      </c>
      <c r="AI5">
        <f t="shared" si="7"/>
        <v>-364.60364734869933</v>
      </c>
      <c r="AJ5">
        <f t="shared" si="8"/>
        <v>-861.86188552857845</v>
      </c>
      <c r="AK5">
        <f>G5*SUM(AB5, AE5:AF5)</f>
        <v>41.903567121475866</v>
      </c>
      <c r="AL5">
        <f t="shared" si="9"/>
        <v>-1184.561965755802</v>
      </c>
      <c r="AN5">
        <f t="shared" si="10"/>
        <v>0</v>
      </c>
      <c r="AO5">
        <f t="shared" si="11"/>
        <v>0</v>
      </c>
      <c r="AP5">
        <f t="shared" si="12"/>
        <v>-10.446385184395744</v>
      </c>
      <c r="AQ5">
        <f t="shared" si="13"/>
        <v>-301.3291169360578</v>
      </c>
      <c r="AR5">
        <f t="shared" si="14"/>
        <v>-311.77550212045355</v>
      </c>
      <c r="AS5">
        <f t="shared" si="15"/>
        <v>-736.98500844169348</v>
      </c>
      <c r="AT5">
        <f t="shared" si="16"/>
        <v>35.83207621464534</v>
      </c>
      <c r="AU5">
        <f t="shared" si="17"/>
        <v>-1012.9284343475018</v>
      </c>
      <c r="AW5">
        <v>2</v>
      </c>
      <c r="AX5">
        <f>IF(Z5&gt;0, (R5*SUMPRODUCT(K5:$K$98, X5:$X$98)-K5*$AZ$3)/Z5, 0)</f>
        <v>1927.6262295664858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1.477569E-3</v>
      </c>
      <c r="Q6" s="5">
        <f t="shared" si="29"/>
        <v>12.5</v>
      </c>
      <c r="R6">
        <f t="shared" si="0"/>
        <v>250000</v>
      </c>
      <c r="S6">
        <f t="shared" si="1"/>
        <v>2958.1411716903126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1883.9001080035996</v>
      </c>
      <c r="AC6">
        <f t="shared" si="2"/>
        <v>2857.8568315435696</v>
      </c>
      <c r="AE6">
        <f t="shared" si="3"/>
        <v>0</v>
      </c>
      <c r="AF6">
        <f t="shared" si="4"/>
        <v>0</v>
      </c>
      <c r="AG6">
        <f t="shared" si="5"/>
        <v>-12.076235825446426</v>
      </c>
      <c r="AH6">
        <f t="shared" si="6"/>
        <v>-361.01298529601195</v>
      </c>
      <c r="AI6">
        <f t="shared" si="7"/>
        <v>-373.08922112145837</v>
      </c>
      <c r="AJ6">
        <f t="shared" si="8"/>
        <v>-973.95672353996997</v>
      </c>
      <c r="AK6">
        <f>G6*SUM(AB6, AE6:AF6)</f>
        <v>110.20815631821058</v>
      </c>
      <c r="AL6">
        <f t="shared" si="9"/>
        <v>-1236.8377883432179</v>
      </c>
      <c r="AN6">
        <f t="shared" si="10"/>
        <v>0</v>
      </c>
      <c r="AO6">
        <f t="shared" si="11"/>
        <v>0</v>
      </c>
      <c r="AP6">
        <f t="shared" si="12"/>
        <v>-9.3157294340471495</v>
      </c>
      <c r="AQ6">
        <f t="shared" si="13"/>
        <v>-278.48903762782925</v>
      </c>
      <c r="AR6">
        <f t="shared" si="14"/>
        <v>-287.80476706187636</v>
      </c>
      <c r="AS6">
        <f t="shared" si="15"/>
        <v>-751.31998481273547</v>
      </c>
      <c r="AT6">
        <f t="shared" si="16"/>
        <v>85.015677113747529</v>
      </c>
      <c r="AU6">
        <f t="shared" si="17"/>
        <v>-954.10907476086436</v>
      </c>
      <c r="AW6">
        <v>3</v>
      </c>
      <c r="AX6">
        <f>IF(Z6&gt;0, (R6*SUMPRODUCT(K6:$K$98, X6:$X$98)-K6*$AZ$3)/Z6, 0)</f>
        <v>2958.1411716903126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1.5369540000000001E-3</v>
      </c>
      <c r="Q7" s="5">
        <f t="shared" si="29"/>
        <v>12.5</v>
      </c>
      <c r="R7">
        <f t="shared" si="0"/>
        <v>250000</v>
      </c>
      <c r="S7">
        <f t="shared" si="1"/>
        <v>3810.809634528574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2857.8568315435696</v>
      </c>
      <c r="AC7">
        <f t="shared" si="2"/>
        <v>3639.1441990865787</v>
      </c>
      <c r="AE7">
        <f t="shared" si="3"/>
        <v>0</v>
      </c>
      <c r="AF7">
        <f t="shared" si="4"/>
        <v>0</v>
      </c>
      <c r="AG7">
        <f t="shared" si="5"/>
        <v>-11.936912848235098</v>
      </c>
      <c r="AH7">
        <f t="shared" si="6"/>
        <v>-371.21237913726372</v>
      </c>
      <c r="AI7">
        <f t="shared" si="7"/>
        <v>-383.14929198549885</v>
      </c>
      <c r="AJ7">
        <f t="shared" si="8"/>
        <v>-781.28736754300917</v>
      </c>
      <c r="AK7">
        <f>G7*SUM(AB7, AE7:AF7)</f>
        <v>140.32077042878925</v>
      </c>
      <c r="AL7">
        <f t="shared" si="9"/>
        <v>-1024.1158890997187</v>
      </c>
      <c r="AN7">
        <f t="shared" si="10"/>
        <v>0</v>
      </c>
      <c r="AO7">
        <f t="shared" si="11"/>
        <v>0</v>
      </c>
      <c r="AP7">
        <f t="shared" si="12"/>
        <v>-8.3779949887090357</v>
      </c>
      <c r="AQ7">
        <f t="shared" si="13"/>
        <v>-260.53766930354845</v>
      </c>
      <c r="AR7">
        <f t="shared" si="14"/>
        <v>-268.91566429225747</v>
      </c>
      <c r="AS7">
        <f t="shared" si="15"/>
        <v>-548.35129762925192</v>
      </c>
      <c r="AT7">
        <f t="shared" si="16"/>
        <v>98.484987400909418</v>
      </c>
      <c r="AU7">
        <f t="shared" si="17"/>
        <v>-718.78197452059999</v>
      </c>
      <c r="AW7">
        <v>4</v>
      </c>
      <c r="AX7">
        <f>IF(Z7&gt;0, (R7*SUMPRODUCT(K7:$K$98, X7:$X$98)-K7*$AZ$3)/Z7, 0)</f>
        <v>3810.809634528574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1.5977630000000001E-3</v>
      </c>
      <c r="Q8" s="5">
        <f t="shared" si="29"/>
        <v>12.5</v>
      </c>
      <c r="R8">
        <f t="shared" si="0"/>
        <v>250000</v>
      </c>
      <c r="S8">
        <f t="shared" si="1"/>
        <v>4333.5515052241781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3639.1441990865787</v>
      </c>
      <c r="AC8">
        <f t="shared" si="2"/>
        <v>4090.3426664352901</v>
      </c>
      <c r="AE8">
        <f t="shared" si="3"/>
        <v>0</v>
      </c>
      <c r="AF8">
        <f t="shared" si="4"/>
        <v>0</v>
      </c>
      <c r="AG8">
        <f t="shared" si="5"/>
        <v>-11.798471362069613</v>
      </c>
      <c r="AH8">
        <f t="shared" si="6"/>
        <v>-381.4471536626931</v>
      </c>
      <c r="AI8">
        <f t="shared" si="7"/>
        <v>-393.24562502476272</v>
      </c>
      <c r="AJ8">
        <f t="shared" si="8"/>
        <v>-451.19846734871135</v>
      </c>
      <c r="AK8">
        <f t="shared" ref="AK8:AK39" si="30">G8*SUM(AB8:AB8, AE8:AF8)</f>
        <v>77.513771440544119</v>
      </c>
      <c r="AL8">
        <f t="shared" si="9"/>
        <v>-766.93032093292993</v>
      </c>
      <c r="AN8">
        <f t="shared" si="10"/>
        <v>0</v>
      </c>
      <c r="AO8">
        <f t="shared" si="11"/>
        <v>0</v>
      </c>
      <c r="AP8">
        <f t="shared" si="12"/>
        <v>-7.7297012866748833</v>
      </c>
      <c r="AQ8">
        <f t="shared" si="13"/>
        <v>-249.90292928488225</v>
      </c>
      <c r="AR8">
        <f t="shared" si="14"/>
        <v>-257.63263057155712</v>
      </c>
      <c r="AS8">
        <f t="shared" si="15"/>
        <v>-295.6001050121879</v>
      </c>
      <c r="AT8">
        <f t="shared" si="16"/>
        <v>50.782705695689053</v>
      </c>
      <c r="AU8">
        <f t="shared" si="17"/>
        <v>-502.45002988805595</v>
      </c>
      <c r="AW8">
        <v>5</v>
      </c>
      <c r="AX8">
        <f>IF(Z8&gt;0, (R8*SUMPRODUCT(K8:$K$98, X8:$X$98)-K8*$AZ$3)/Z8, 0)</f>
        <v>4333.5515052241781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1.661898E-3</v>
      </c>
      <c r="Q9" s="5">
        <f t="shared" si="29"/>
        <v>12.5</v>
      </c>
      <c r="R9">
        <f t="shared" si="0"/>
        <v>250000</v>
      </c>
      <c r="S9">
        <f t="shared" si="1"/>
        <v>4683.2957270869456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4090.3426664352901</v>
      </c>
      <c r="AC9">
        <f t="shared" si="2"/>
        <v>4368.9075058354902</v>
      </c>
      <c r="AE9">
        <f t="shared" si="3"/>
        <v>0</v>
      </c>
      <c r="AF9">
        <f t="shared" si="4"/>
        <v>0</v>
      </c>
      <c r="AG9">
        <f t="shared" si="5"/>
        <v>-11.660878792489235</v>
      </c>
      <c r="AH9">
        <f t="shared" si="6"/>
        <v>-392.1571191936153</v>
      </c>
      <c r="AI9">
        <f t="shared" si="7"/>
        <v>-403.81799798610456</v>
      </c>
      <c r="AJ9">
        <f t="shared" si="8"/>
        <v>-278.56483940020007</v>
      </c>
      <c r="AK9">
        <f t="shared" si="30"/>
        <v>24.13302173196821</v>
      </c>
      <c r="AL9">
        <f t="shared" si="9"/>
        <v>-658.24981565433632</v>
      </c>
      <c r="AN9">
        <f t="shared" si="10"/>
        <v>0</v>
      </c>
      <c r="AO9">
        <f t="shared" si="11"/>
        <v>0</v>
      </c>
      <c r="AP9">
        <f t="shared" si="12"/>
        <v>-7.2351153506006352</v>
      </c>
      <c r="AQ9">
        <f t="shared" si="13"/>
        <v>-243.31802460313313</v>
      </c>
      <c r="AR9">
        <f t="shared" si="14"/>
        <v>-250.55313995373376</v>
      </c>
      <c r="AS9">
        <f t="shared" si="15"/>
        <v>-172.83849541255307</v>
      </c>
      <c r="AT9">
        <f t="shared" si="16"/>
        <v>14.973588105709924</v>
      </c>
      <c r="AU9">
        <f t="shared" si="17"/>
        <v>-408.41804726057688</v>
      </c>
      <c r="AW9">
        <v>6</v>
      </c>
      <c r="AX9">
        <f>IF(Z9&gt;0, (R9*SUMPRODUCT(K9:$K$98, X9:$X$98)-K9*$AZ$3)/Z9, 0)</f>
        <v>4683.2957270869456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1.7364850000000001E-3</v>
      </c>
      <c r="Q10" s="5">
        <f t="shared" si="29"/>
        <v>12.5</v>
      </c>
      <c r="R10">
        <f t="shared" si="0"/>
        <v>250000</v>
      </c>
      <c r="S10">
        <f t="shared" si="1"/>
        <v>5001.2827242705134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4368.9075058354902</v>
      </c>
      <c r="AC10">
        <f t="shared" si="2"/>
        <v>4610.7909967027081</v>
      </c>
      <c r="AE10">
        <f t="shared" si="3"/>
        <v>0</v>
      </c>
      <c r="AF10">
        <f t="shared" si="4"/>
        <v>0</v>
      </c>
      <c r="AG10">
        <f t="shared" si="5"/>
        <v>-11.524021063454368</v>
      </c>
      <c r="AH10">
        <f t="shared" si="6"/>
        <v>-404.97882219951344</v>
      </c>
      <c r="AI10">
        <f t="shared" si="7"/>
        <v>-416.50284326296782</v>
      </c>
      <c r="AJ10">
        <f t="shared" si="8"/>
        <v>-241.88349086721792</v>
      </c>
      <c r="AK10">
        <f t="shared" si="30"/>
        <v>17.912520773925511</v>
      </c>
      <c r="AL10">
        <f t="shared" si="9"/>
        <v>-640.47381335626028</v>
      </c>
      <c r="AN10">
        <f t="shared" si="10"/>
        <v>0</v>
      </c>
      <c r="AO10">
        <f t="shared" si="11"/>
        <v>0</v>
      </c>
      <c r="AP10">
        <f t="shared" si="12"/>
        <v>-6.7832278985058743</v>
      </c>
      <c r="AQ10">
        <f t="shared" si="13"/>
        <v>-238.37718014586369</v>
      </c>
      <c r="AR10">
        <f t="shared" si="14"/>
        <v>-245.16040804436955</v>
      </c>
      <c r="AS10">
        <f t="shared" si="15"/>
        <v>-142.37659185141078</v>
      </c>
      <c r="AT10">
        <f t="shared" si="16"/>
        <v>10.543603658585821</v>
      </c>
      <c r="AU10">
        <f t="shared" si="17"/>
        <v>-376.99339623719453</v>
      </c>
      <c r="AW10">
        <v>7</v>
      </c>
      <c r="AX10">
        <f>IF(Z10&gt;0, (R10*SUMPRODUCT(K10:$K$98, X10:$X$98)-K10*$AZ$3)/Z10, 0)</f>
        <v>5001.2827242705134</v>
      </c>
    </row>
    <row r="11" spans="1:52" x14ac:dyDescent="0.25">
      <c r="A11" t="s">
        <v>33</v>
      </c>
      <c r="C11" s="25">
        <f>AU91</f>
        <v>14772.74184838283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1.8096469999999999E-3</v>
      </c>
      <c r="Q11" s="5">
        <f t="shared" si="29"/>
        <v>12.5</v>
      </c>
      <c r="R11">
        <f t="shared" si="0"/>
        <v>250000</v>
      </c>
      <c r="S11">
        <f t="shared" si="1"/>
        <v>5289.5595458820699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4610.7909967027081</v>
      </c>
      <c r="AC11">
        <f t="shared" si="2"/>
        <v>4818.9692018121004</v>
      </c>
      <c r="AE11">
        <f t="shared" si="3"/>
        <v>0</v>
      </c>
      <c r="AF11">
        <f t="shared" si="4"/>
        <v>0</v>
      </c>
      <c r="AG11">
        <f t="shared" si="5"/>
        <v>-11.387926442674408</v>
      </c>
      <c r="AH11">
        <f t="shared" si="6"/>
        <v>-417.08820290834018</v>
      </c>
      <c r="AI11">
        <f t="shared" si="7"/>
        <v>-428.47612935101461</v>
      </c>
      <c r="AJ11">
        <f t="shared" si="8"/>
        <v>-208.17820510939237</v>
      </c>
      <c r="AK11">
        <f t="shared" si="30"/>
        <v>11.065898392086499</v>
      </c>
      <c r="AL11">
        <f t="shared" si="9"/>
        <v>-625.58843606832045</v>
      </c>
      <c r="AN11">
        <f t="shared" si="10"/>
        <v>0</v>
      </c>
      <c r="AO11">
        <f t="shared" si="11"/>
        <v>0</v>
      </c>
      <c r="AP11">
        <f t="shared" si="12"/>
        <v>-6.3693656133637093</v>
      </c>
      <c r="AQ11">
        <f t="shared" si="13"/>
        <v>-233.28103414761424</v>
      </c>
      <c r="AR11">
        <f t="shared" si="14"/>
        <v>-239.65039976097796</v>
      </c>
      <c r="AS11">
        <f t="shared" si="15"/>
        <v>-116.4358680880401</v>
      </c>
      <c r="AT11">
        <f t="shared" si="16"/>
        <v>6.1892525434138586</v>
      </c>
      <c r="AU11">
        <f t="shared" si="17"/>
        <v>-349.89701530560416</v>
      </c>
      <c r="AW11">
        <v>8</v>
      </c>
      <c r="AX11">
        <f>IF(Z11&gt;0, (R11*SUMPRODUCT(K11:$K$98, X11:$X$98)-K11*$AZ$3)/Z11, 0)</f>
        <v>5289.5595458820699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1.8942099999999999E-3</v>
      </c>
      <c r="Q12" s="5">
        <f t="shared" si="29"/>
        <v>12.5</v>
      </c>
      <c r="R12">
        <f t="shared" si="0"/>
        <v>250000</v>
      </c>
      <c r="S12">
        <f t="shared" si="1"/>
        <v>5564.5970535614706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4818.9692018121004</v>
      </c>
      <c r="AC12">
        <f t="shared" si="2"/>
        <v>5009.239607673574</v>
      </c>
      <c r="AE12">
        <f t="shared" si="3"/>
        <v>0</v>
      </c>
      <c r="AF12">
        <f t="shared" si="4"/>
        <v>0</v>
      </c>
      <c r="AG12">
        <f t="shared" si="5"/>
        <v>-11.252476054100685</v>
      </c>
      <c r="AH12">
        <f t="shared" si="6"/>
        <v>-431.42248293956578</v>
      </c>
      <c r="AI12">
        <f t="shared" si="7"/>
        <v>-442.67495899366645</v>
      </c>
      <c r="AJ12">
        <f t="shared" si="8"/>
        <v>-190.27040586147359</v>
      </c>
      <c r="AK12">
        <f t="shared" si="30"/>
        <v>11.083629164167832</v>
      </c>
      <c r="AL12">
        <f t="shared" si="9"/>
        <v>-621.86173569097218</v>
      </c>
      <c r="AN12">
        <f t="shared" si="10"/>
        <v>0</v>
      </c>
      <c r="AO12">
        <f t="shared" si="11"/>
        <v>0</v>
      </c>
      <c r="AP12">
        <f t="shared" si="12"/>
        <v>-5.9808106444850155</v>
      </c>
      <c r="AQ12">
        <f t="shared" si="13"/>
        <v>-229.30563600664584</v>
      </c>
      <c r="AR12">
        <f t="shared" si="14"/>
        <v>-235.28644665113086</v>
      </c>
      <c r="AS12">
        <f t="shared" si="15"/>
        <v>-101.13074342354011</v>
      </c>
      <c r="AT12">
        <f t="shared" si="16"/>
        <v>5.8910667275245716</v>
      </c>
      <c r="AU12">
        <f t="shared" si="17"/>
        <v>-330.52612334714638</v>
      </c>
      <c r="AW12">
        <v>9</v>
      </c>
      <c r="AX12">
        <f>IF(Z12&gt;0, (R12*SUMPRODUCT(K12:$K$98, X12:$X$98)-K12*$AZ$3)/Z12, 0)</f>
        <v>5564.5970535614706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1.9849490000000002E-3</v>
      </c>
      <c r="Q13" s="5">
        <f t="shared" si="29"/>
        <v>12.5</v>
      </c>
      <c r="R13">
        <f t="shared" si="0"/>
        <v>250000</v>
      </c>
      <c r="S13">
        <f t="shared" si="1"/>
        <v>5824.360287759956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5009.239607673574</v>
      </c>
      <c r="AC13">
        <f t="shared" si="2"/>
        <v>5180.2399513627552</v>
      </c>
      <c r="AE13">
        <f t="shared" si="3"/>
        <v>0</v>
      </c>
      <c r="AF13">
        <f t="shared" si="4"/>
        <v>0</v>
      </c>
      <c r="AG13">
        <f t="shared" si="5"/>
        <v>-11.117615702468568</v>
      </c>
      <c r="AH13">
        <f t="shared" si="6"/>
        <v>-446.71182182222208</v>
      </c>
      <c r="AI13">
        <f t="shared" si="7"/>
        <v>-457.82943752469066</v>
      </c>
      <c r="AJ13">
        <f t="shared" si="8"/>
        <v>-171.00034368918114</v>
      </c>
      <c r="AK13">
        <f t="shared" si="30"/>
        <v>10.018479215347149</v>
      </c>
      <c r="AL13">
        <f t="shared" si="9"/>
        <v>-618.81130199852464</v>
      </c>
      <c r="AN13">
        <f t="shared" si="10"/>
        <v>0</v>
      </c>
      <c r="AO13">
        <f t="shared" si="11"/>
        <v>0</v>
      </c>
      <c r="AP13">
        <f t="shared" si="12"/>
        <v>-5.6170446140039978</v>
      </c>
      <c r="AQ13">
        <f t="shared" si="13"/>
        <v>-225.69589558859104</v>
      </c>
      <c r="AR13">
        <f t="shared" si="14"/>
        <v>-231.31294020259503</v>
      </c>
      <c r="AS13">
        <f t="shared" si="15"/>
        <v>-86.395913046254449</v>
      </c>
      <c r="AT13">
        <f t="shared" si="16"/>
        <v>5.0617188274084262</v>
      </c>
      <c r="AU13">
        <f t="shared" si="17"/>
        <v>-312.64713442144108</v>
      </c>
      <c r="AW13">
        <v>10</v>
      </c>
      <c r="AX13">
        <f>IF(Z13&gt;0, (R13*SUMPRODUCT(K13:$K$98, X13:$X$98)-K13*$AZ$3)/Z13, 0)</f>
        <v>5824.360287759956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2.0842399999999998E-3</v>
      </c>
      <c r="Q14" s="5">
        <f t="shared" si="29"/>
        <v>12.5</v>
      </c>
      <c r="R14">
        <f t="shared" si="0"/>
        <v>250000</v>
      </c>
      <c r="S14">
        <f t="shared" si="1"/>
        <v>6070.2239355848023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5180.2399513627552</v>
      </c>
      <c r="AC14">
        <f t="shared" si="2"/>
        <v>5333.671590773577</v>
      </c>
      <c r="AE14">
        <f t="shared" si="3"/>
        <v>0</v>
      </c>
      <c r="AF14">
        <f t="shared" si="4"/>
        <v>0</v>
      </c>
      <c r="AG14">
        <f t="shared" si="5"/>
        <v>-10.983267766092169</v>
      </c>
      <c r="AH14">
        <f t="shared" si="6"/>
        <v>-463.43558703426174</v>
      </c>
      <c r="AI14">
        <f t="shared" si="7"/>
        <v>-474.41885480035393</v>
      </c>
      <c r="AJ14">
        <f t="shared" si="8"/>
        <v>-153.43163941082184</v>
      </c>
      <c r="AK14">
        <f t="shared" si="30"/>
        <v>9.3244319124529582</v>
      </c>
      <c r="AL14">
        <f t="shared" si="9"/>
        <v>-618.52606229872288</v>
      </c>
      <c r="AN14">
        <f t="shared" si="10"/>
        <v>0</v>
      </c>
      <c r="AO14">
        <f t="shared" si="11"/>
        <v>0</v>
      </c>
      <c r="AP14">
        <f t="shared" si="12"/>
        <v>-5.2758764962898512</v>
      </c>
      <c r="AQ14">
        <f t="shared" si="13"/>
        <v>-222.61397730161042</v>
      </c>
      <c r="AR14">
        <f t="shared" si="14"/>
        <v>-227.88985379790029</v>
      </c>
      <c r="AS14">
        <f t="shared" si="15"/>
        <v>-73.701779597310932</v>
      </c>
      <c r="AT14">
        <f t="shared" si="16"/>
        <v>4.4790450543362237</v>
      </c>
      <c r="AU14">
        <f t="shared" si="17"/>
        <v>-297.11258834087499</v>
      </c>
      <c r="AW14">
        <v>11</v>
      </c>
      <c r="AX14">
        <f>IF(Z14&gt;0, (R14*SUMPRODUCT(K14:$K$98, X14:$X$98)-K14*$AZ$3)/Z14, 0)</f>
        <v>6070.2239355848023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2.1892320000000002E-3</v>
      </c>
      <c r="Q15" s="5">
        <f t="shared" si="29"/>
        <v>12.5</v>
      </c>
      <c r="R15">
        <f t="shared" si="0"/>
        <v>250000</v>
      </c>
      <c r="S15">
        <f t="shared" si="1"/>
        <v>6321.4346912996771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5333.671590773577</v>
      </c>
      <c r="AC15">
        <f t="shared" si="2"/>
        <v>5486.6969105771168</v>
      </c>
      <c r="AE15">
        <f t="shared" si="3"/>
        <v>0</v>
      </c>
      <c r="AF15">
        <f t="shared" si="4"/>
        <v>0</v>
      </c>
      <c r="AG15">
        <f t="shared" si="5"/>
        <v>-10.849390167173151</v>
      </c>
      <c r="AH15">
        <f t="shared" si="6"/>
        <v>-480.89842516194989</v>
      </c>
      <c r="AI15">
        <f t="shared" si="7"/>
        <v>-491.74781532912306</v>
      </c>
      <c r="AJ15">
        <f t="shared" si="8"/>
        <v>-153.02531980353979</v>
      </c>
      <c r="AK15">
        <f t="shared" si="30"/>
        <v>21.868053522171667</v>
      </c>
      <c r="AL15">
        <f t="shared" si="9"/>
        <v>-622.90508161049127</v>
      </c>
      <c r="AN15">
        <f t="shared" si="10"/>
        <v>0</v>
      </c>
      <c r="AO15">
        <f t="shared" si="11"/>
        <v>0</v>
      </c>
      <c r="AP15">
        <f t="shared" si="12"/>
        <v>-4.9440922243366172</v>
      </c>
      <c r="AQ15">
        <f t="shared" si="13"/>
        <v>-219.14652601699319</v>
      </c>
      <c r="AR15">
        <f t="shared" si="14"/>
        <v>-224.09061824132982</v>
      </c>
      <c r="AS15">
        <f t="shared" si="15"/>
        <v>-69.733992612455992</v>
      </c>
      <c r="AT15">
        <f t="shared" si="16"/>
        <v>9.9653226323702562</v>
      </c>
      <c r="AU15">
        <f t="shared" si="17"/>
        <v>-283.85928822141557</v>
      </c>
      <c r="AW15">
        <v>12</v>
      </c>
      <c r="AX15">
        <f>IF(Z15&gt;0, (R15*SUMPRODUCT(K15:$K$98, X15:$X$98)-K15*$AZ$3)/Z15, 0)</f>
        <v>6321.4346912996771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2.8741389999999999E-3</v>
      </c>
      <c r="Q16" s="5">
        <f t="shared" si="29"/>
        <v>12.5</v>
      </c>
      <c r="R16">
        <f t="shared" si="0"/>
        <v>250000</v>
      </c>
      <c r="S16">
        <f t="shared" si="1"/>
        <v>6585.848813919064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5486.6969105771168</v>
      </c>
      <c r="AC16">
        <f t="shared" si="2"/>
        <v>5642.604374116946</v>
      </c>
      <c r="AE16">
        <f t="shared" si="3"/>
        <v>0</v>
      </c>
      <c r="AF16">
        <f t="shared" si="4"/>
        <v>0</v>
      </c>
      <c r="AG16">
        <f t="shared" si="5"/>
        <v>-10.709713610095731</v>
      </c>
      <c r="AH16">
        <f t="shared" si="6"/>
        <v>-623.65310811377742</v>
      </c>
      <c r="AI16">
        <f t="shared" si="7"/>
        <v>-634.36282172387314</v>
      </c>
      <c r="AJ16">
        <f t="shared" si="8"/>
        <v>-155.90746353982922</v>
      </c>
      <c r="AK16">
        <f t="shared" si="30"/>
        <v>38.955548065097531</v>
      </c>
      <c r="AL16">
        <f t="shared" si="9"/>
        <v>-751.3147371986048</v>
      </c>
      <c r="AN16">
        <f t="shared" si="10"/>
        <v>0</v>
      </c>
      <c r="AO16">
        <f t="shared" si="11"/>
        <v>0</v>
      </c>
      <c r="AP16">
        <f t="shared" si="12"/>
        <v>-4.6168208247201674</v>
      </c>
      <c r="AQ16">
        <f t="shared" si="13"/>
        <v>-268.84889379552777</v>
      </c>
      <c r="AR16">
        <f t="shared" si="14"/>
        <v>-273.46571462024792</v>
      </c>
      <c r="AS16">
        <f t="shared" si="15"/>
        <v>-67.209717328150816</v>
      </c>
      <c r="AT16">
        <f t="shared" si="16"/>
        <v>16.793239492024295</v>
      </c>
      <c r="AU16">
        <f t="shared" si="17"/>
        <v>-323.88219245637441</v>
      </c>
      <c r="AW16">
        <v>13</v>
      </c>
      <c r="AX16">
        <f>IF(Z16&gt;0, (R16*SUMPRODUCT(K16:$K$98, X16:$X$98)-K16*$AZ$3)/Z16, 0)</f>
        <v>6585.848813919064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3.657909E-3</v>
      </c>
      <c r="Q17" s="5">
        <f t="shared" si="29"/>
        <v>12.5</v>
      </c>
      <c r="R17">
        <f t="shared" si="0"/>
        <v>250000</v>
      </c>
      <c r="S17">
        <f t="shared" si="1"/>
        <v>6825.0543182906076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5642.604374116946</v>
      </c>
      <c r="AC17">
        <f t="shared" si="2"/>
        <v>5767.6848616873858</v>
      </c>
      <c r="AE17">
        <f t="shared" si="3"/>
        <v>0</v>
      </c>
      <c r="AF17">
        <f t="shared" si="4"/>
        <v>0</v>
      </c>
      <c r="AG17">
        <f t="shared" si="5"/>
        <v>-10.563441316192982</v>
      </c>
      <c r="AH17">
        <f t="shared" si="6"/>
        <v>-783.50315603583329</v>
      </c>
      <c r="AI17">
        <f t="shared" si="7"/>
        <v>-794.06659735202629</v>
      </c>
      <c r="AJ17">
        <f t="shared" si="8"/>
        <v>-125.0804875704398</v>
      </c>
      <c r="AK17">
        <f t="shared" si="30"/>
        <v>77.867940362813854</v>
      </c>
      <c r="AL17">
        <f t="shared" si="9"/>
        <v>-841.2791445596522</v>
      </c>
      <c r="AN17">
        <f t="shared" si="10"/>
        <v>0</v>
      </c>
      <c r="AO17">
        <f t="shared" si="11"/>
        <v>0</v>
      </c>
      <c r="AP17">
        <f t="shared" si="12"/>
        <v>-4.2806586821083226</v>
      </c>
      <c r="AQ17">
        <f t="shared" si="13"/>
        <v>-317.50160643224893</v>
      </c>
      <c r="AR17">
        <f t="shared" si="14"/>
        <v>-321.78226511435724</v>
      </c>
      <c r="AS17">
        <f t="shared" si="15"/>
        <v>-50.686784642801499</v>
      </c>
      <c r="AT17">
        <f t="shared" si="16"/>
        <v>31.55468610981989</v>
      </c>
      <c r="AU17">
        <f t="shared" si="17"/>
        <v>-340.9143636473388</v>
      </c>
      <c r="AW17">
        <v>14</v>
      </c>
      <c r="AX17">
        <f>IF(Z17&gt;0, (R17*SUMPRODUCT(K17:$K$98, X17:$X$98)-K17*$AZ$3)/Z17, 0)</f>
        <v>6825.0543182906076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4.4868319999999996E-3</v>
      </c>
      <c r="Q18" s="5">
        <f t="shared" si="29"/>
        <v>12.5</v>
      </c>
      <c r="R18">
        <f t="shared" si="0"/>
        <v>250000</v>
      </c>
      <c r="S18">
        <f t="shared" si="1"/>
        <v>7039.5093882616993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5767.6848616873858</v>
      </c>
      <c r="AC18">
        <f t="shared" si="2"/>
        <v>5862.7346053267402</v>
      </c>
      <c r="AE18">
        <f t="shared" si="3"/>
        <v>0</v>
      </c>
      <c r="AF18">
        <f t="shared" si="4"/>
        <v>0</v>
      </c>
      <c r="AG18">
        <f t="shared" si="5"/>
        <v>-10.410410516503434</v>
      </c>
      <c r="AH18">
        <f t="shared" si="6"/>
        <v>-947.92773055233567</v>
      </c>
      <c r="AI18">
        <f t="shared" si="7"/>
        <v>-958.33814106883915</v>
      </c>
      <c r="AJ18">
        <f t="shared" si="8"/>
        <v>-95.049743639354347</v>
      </c>
      <c r="AK18">
        <f t="shared" si="30"/>
        <v>124.58199301244754</v>
      </c>
      <c r="AL18">
        <f t="shared" si="9"/>
        <v>-928.80589169574591</v>
      </c>
      <c r="AN18">
        <f t="shared" si="10"/>
        <v>0</v>
      </c>
      <c r="AO18">
        <f t="shared" si="11"/>
        <v>0</v>
      </c>
      <c r="AP18">
        <f t="shared" si="12"/>
        <v>-3.9367725820560633</v>
      </c>
      <c r="AQ18">
        <f t="shared" si="13"/>
        <v>-358.46577745355444</v>
      </c>
      <c r="AR18">
        <f t="shared" si="14"/>
        <v>-362.40255003561049</v>
      </c>
      <c r="AS18">
        <f t="shared" si="15"/>
        <v>-35.943753043904707</v>
      </c>
      <c r="AT18">
        <f t="shared" si="16"/>
        <v>47.111588302094383</v>
      </c>
      <c r="AU18">
        <f t="shared" si="17"/>
        <v>-351.23471477742083</v>
      </c>
      <c r="AW18">
        <v>15</v>
      </c>
      <c r="AX18">
        <f>IF(Z18&gt;0, (R18*SUMPRODUCT(K18:$K$98, X18:$X$98)-K18*$AZ$3)/Z18, 0)</f>
        <v>7039.5093882616993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5.3970320000000004E-3</v>
      </c>
      <c r="Q19" s="5">
        <f t="shared" si="29"/>
        <v>12.5</v>
      </c>
      <c r="R19">
        <f t="shared" si="0"/>
        <v>250000</v>
      </c>
      <c r="S19">
        <f t="shared" si="1"/>
        <v>7186.2141424014862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5862.7346053267402</v>
      </c>
      <c r="AC19">
        <f t="shared" si="2"/>
        <v>5892.7652125850109</v>
      </c>
      <c r="AE19">
        <f t="shared" si="3"/>
        <v>0</v>
      </c>
      <c r="AF19">
        <f t="shared" si="4"/>
        <v>0</v>
      </c>
      <c r="AG19">
        <f t="shared" si="5"/>
        <v>-10.250121092647694</v>
      </c>
      <c r="AH19">
        <f t="shared" si="6"/>
        <v>-1123.7063738141114</v>
      </c>
      <c r="AI19">
        <f t="shared" si="7"/>
        <v>-1133.9564949067592</v>
      </c>
      <c r="AJ19">
        <f t="shared" si="8"/>
        <v>-30.03060725827072</v>
      </c>
      <c r="AK19">
        <f t="shared" si="30"/>
        <v>130.73898169878632</v>
      </c>
      <c r="AL19">
        <f t="shared" si="9"/>
        <v>-1033.2481204662436</v>
      </c>
      <c r="AN19">
        <f t="shared" si="10"/>
        <v>0</v>
      </c>
      <c r="AO19">
        <f t="shared" si="11"/>
        <v>0</v>
      </c>
      <c r="AP19">
        <f t="shared" si="12"/>
        <v>-3.6148073940440395</v>
      </c>
      <c r="AQ19">
        <f t="shared" si="13"/>
        <v>-396.28625575080116</v>
      </c>
      <c r="AR19">
        <f t="shared" si="14"/>
        <v>-399.90106314484518</v>
      </c>
      <c r="AS19">
        <f t="shared" si="15"/>
        <v>-10.59059304603678</v>
      </c>
      <c r="AT19">
        <f t="shared" si="16"/>
        <v>46.106405325645326</v>
      </c>
      <c r="AU19">
        <f t="shared" si="17"/>
        <v>-364.38525086523663</v>
      </c>
      <c r="AW19">
        <v>16</v>
      </c>
      <c r="AX19">
        <f>IF(Z19&gt;0, (R19*SUMPRODUCT(K19:$K$98, X19:$X$98)-K19*$AZ$3)/Z19, 0)</f>
        <v>7186.2141424014862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6.3737730000000001E-3</v>
      </c>
      <c r="Q20" s="5">
        <f t="shared" si="29"/>
        <v>12.5</v>
      </c>
      <c r="R20">
        <f t="shared" si="0"/>
        <v>250000</v>
      </c>
      <c r="S20">
        <f t="shared" si="1"/>
        <v>7157.6348495256198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5892.7652125850109</v>
      </c>
      <c r="AC20">
        <f t="shared" si="2"/>
        <v>5773.2268398678107</v>
      </c>
      <c r="AE20">
        <f t="shared" si="3"/>
        <v>0</v>
      </c>
      <c r="AF20">
        <f t="shared" si="4"/>
        <v>0</v>
      </c>
      <c r="AG20">
        <f t="shared" si="5"/>
        <v>-10.082287936654168</v>
      </c>
      <c r="AH20">
        <f t="shared" si="6"/>
        <v>-1306.6389013409675</v>
      </c>
      <c r="AI20">
        <f t="shared" si="7"/>
        <v>-1316.7211892776218</v>
      </c>
      <c r="AJ20">
        <f t="shared" si="8"/>
        <v>119.53837271720022</v>
      </c>
      <c r="AK20">
        <f t="shared" si="30"/>
        <v>25.338890414115546</v>
      </c>
      <c r="AL20">
        <f t="shared" si="9"/>
        <v>-1171.8439261463061</v>
      </c>
      <c r="AN20">
        <f t="shared" si="10"/>
        <v>0</v>
      </c>
      <c r="AO20">
        <f t="shared" si="11"/>
        <v>0</v>
      </c>
      <c r="AP20">
        <f t="shared" si="12"/>
        <v>-3.3724929890308646</v>
      </c>
      <c r="AQ20">
        <f t="shared" si="13"/>
        <v>-437.066523159599</v>
      </c>
      <c r="AR20">
        <f t="shared" si="14"/>
        <v>-440.43901614862989</v>
      </c>
      <c r="AS20">
        <f t="shared" si="15"/>
        <v>39.985202410584982</v>
      </c>
      <c r="AT20">
        <f t="shared" si="16"/>
        <v>8.4757776021009565</v>
      </c>
      <c r="AU20">
        <f t="shared" si="17"/>
        <v>-391.97803613594397</v>
      </c>
      <c r="AW20">
        <v>17</v>
      </c>
      <c r="AX20">
        <f>IF(Z20&gt;0, (R20*SUMPRODUCT(K20:$K$98, X20:$X$98)-K20*$AZ$3)/Z20, 0)</f>
        <v>7157.6348495256198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7.4983330000000003E-3</v>
      </c>
      <c r="Q21" s="5">
        <f t="shared" si="29"/>
        <v>12.5</v>
      </c>
      <c r="R21">
        <f t="shared" si="0"/>
        <v>250000</v>
      </c>
      <c r="S21">
        <f t="shared" si="1"/>
        <v>7049.1612238911202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5773.2268398678107</v>
      </c>
      <c r="AC21">
        <f t="shared" si="2"/>
        <v>5586.2429893721219</v>
      </c>
      <c r="AE21">
        <f t="shared" si="3"/>
        <v>0</v>
      </c>
      <c r="AF21">
        <f t="shared" si="4"/>
        <v>0</v>
      </c>
      <c r="AG21">
        <f t="shared" si="5"/>
        <v>-9.9058647049367128</v>
      </c>
      <c r="AH21">
        <f t="shared" si="6"/>
        <v>-1512.0070470183173</v>
      </c>
      <c r="AI21">
        <f t="shared" si="7"/>
        <v>-1521.912911723254</v>
      </c>
      <c r="AJ21">
        <f t="shared" si="8"/>
        <v>186.98385049568878</v>
      </c>
      <c r="AK21">
        <f t="shared" si="30"/>
        <v>9.2371629437884977</v>
      </c>
      <c r="AL21">
        <f t="shared" si="9"/>
        <v>-1325.6918982837767</v>
      </c>
      <c r="AN21">
        <f t="shared" si="10"/>
        <v>0</v>
      </c>
      <c r="AO21">
        <f t="shared" si="11"/>
        <v>0</v>
      </c>
      <c r="AP21">
        <f t="shared" si="12"/>
        <v>-3.1508938604684653</v>
      </c>
      <c r="AQ21">
        <f t="shared" si="13"/>
        <v>-480.94475983109118</v>
      </c>
      <c r="AR21">
        <f t="shared" si="14"/>
        <v>-484.09565369155962</v>
      </c>
      <c r="AS21">
        <f t="shared" si="15"/>
        <v>59.476510540266183</v>
      </c>
      <c r="AT21">
        <f t="shared" si="16"/>
        <v>2.9381907460562213</v>
      </c>
      <c r="AU21">
        <f t="shared" si="17"/>
        <v>-421.68095240523724</v>
      </c>
      <c r="AW21">
        <v>18</v>
      </c>
      <c r="AX21">
        <f>IF(Z21&gt;0, (R21*SUMPRODUCT(K21:$K$98, X21:$X$98)-K21*$AZ$3)/Z21, 0)</f>
        <v>7049.1612238911202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8.7783159999999995E-3</v>
      </c>
      <c r="Q22" s="5">
        <f t="shared" si="29"/>
        <v>12.5</v>
      </c>
      <c r="R22">
        <f t="shared" si="0"/>
        <v>250000</v>
      </c>
      <c r="S22">
        <f t="shared" si="1"/>
        <v>6978.7506627233688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5586.2429893721219</v>
      </c>
      <c r="AC22">
        <f t="shared" si="2"/>
        <v>5426.592350067699</v>
      </c>
      <c r="AE22">
        <f t="shared" si="3"/>
        <v>0</v>
      </c>
      <c r="AF22">
        <f t="shared" si="4"/>
        <v>0</v>
      </c>
      <c r="AG22">
        <f t="shared" si="5"/>
        <v>-9.7198492472541638</v>
      </c>
      <c r="AH22">
        <f t="shared" si="6"/>
        <v>-1739.1362126636243</v>
      </c>
      <c r="AI22">
        <f t="shared" si="7"/>
        <v>-1748.8560619108785</v>
      </c>
      <c r="AJ22">
        <f t="shared" si="8"/>
        <v>159.65063930442284</v>
      </c>
      <c r="AK22">
        <f t="shared" si="30"/>
        <v>117.31110277681456</v>
      </c>
      <c r="AL22">
        <f t="shared" si="9"/>
        <v>-1471.8943198296411</v>
      </c>
      <c r="AN22">
        <f t="shared" si="10"/>
        <v>0</v>
      </c>
      <c r="AO22">
        <f t="shared" si="11"/>
        <v>0</v>
      </c>
      <c r="AP22">
        <f t="shared" si="12"/>
        <v>-2.8867650605734156</v>
      </c>
      <c r="AQ22">
        <f t="shared" si="13"/>
        <v>-516.51805769658438</v>
      </c>
      <c r="AR22">
        <f t="shared" si="14"/>
        <v>-519.40482275715772</v>
      </c>
      <c r="AS22">
        <f t="shared" si="15"/>
        <v>47.415744392580223</v>
      </c>
      <c r="AT22">
        <f t="shared" si="16"/>
        <v>34.841033445977885</v>
      </c>
      <c r="AU22">
        <f t="shared" si="17"/>
        <v>-437.14804491859968</v>
      </c>
      <c r="AW22">
        <v>19</v>
      </c>
      <c r="AX22">
        <f>IF(Z22&gt;0, (R22*SUMPRODUCT(K22:$K$98, X22:$X$98)-K22*$AZ$3)/Z22, 0)</f>
        <v>6978.7506627233688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1.019566E-2</v>
      </c>
      <c r="Q23" s="5">
        <f t="shared" si="29"/>
        <v>12.5</v>
      </c>
      <c r="R23">
        <f t="shared" si="0"/>
        <v>250000</v>
      </c>
      <c r="S23">
        <f t="shared" si="1"/>
        <v>7081.0311082362041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5426.592350067699</v>
      </c>
      <c r="AC23">
        <f t="shared" si="2"/>
        <v>5394.9245748560243</v>
      </c>
      <c r="AE23">
        <f t="shared" si="3"/>
        <v>0</v>
      </c>
      <c r="AF23">
        <f t="shared" si="4"/>
        <v>0</v>
      </c>
      <c r="AG23">
        <f t="shared" si="5"/>
        <v>-9.5235504766053634</v>
      </c>
      <c r="AH23">
        <f t="shared" si="6"/>
        <v>-1982.0055635251881</v>
      </c>
      <c r="AI23">
        <f t="shared" si="7"/>
        <v>-1991.5291140017935</v>
      </c>
      <c r="AJ23">
        <f t="shared" si="8"/>
        <v>31.66777521167478</v>
      </c>
      <c r="AK23">
        <f t="shared" si="30"/>
        <v>379.86146450473899</v>
      </c>
      <c r="AL23">
        <f t="shared" si="9"/>
        <v>-1579.9998742853797</v>
      </c>
      <c r="AN23">
        <f t="shared" si="10"/>
        <v>0</v>
      </c>
      <c r="AO23">
        <f t="shared" si="11"/>
        <v>0</v>
      </c>
      <c r="AP23">
        <f t="shared" si="12"/>
        <v>-2.525415120455532</v>
      </c>
      <c r="AQ23">
        <f t="shared" si="13"/>
        <v>-525.57991174082065</v>
      </c>
      <c r="AR23">
        <f t="shared" si="14"/>
        <v>-528.10532686127624</v>
      </c>
      <c r="AS23">
        <f t="shared" si="15"/>
        <v>8.3975276392147524</v>
      </c>
      <c r="AT23">
        <f t="shared" si="16"/>
        <v>100.73006789801698</v>
      </c>
      <c r="AU23">
        <f t="shared" si="17"/>
        <v>-418.9777313240445</v>
      </c>
      <c r="AW23">
        <v>20</v>
      </c>
      <c r="AX23">
        <f>IF(Z23&gt;0, (R23*SUMPRODUCT(K23:$K$98, X23:$X$98)-K23*$AZ$3)/Z23, 0)</f>
        <v>7081.0311082362041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1.1804551E-2</v>
      </c>
      <c r="Q24" s="5">
        <f t="shared" si="29"/>
        <v>12.5</v>
      </c>
      <c r="R24">
        <f t="shared" si="0"/>
        <v>250000</v>
      </c>
      <c r="S24">
        <f t="shared" si="1"/>
        <v>7114.5169375845189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5394.9245748560243</v>
      </c>
      <c r="AC24">
        <f t="shared" si="2"/>
        <v>5302.2467010481632</v>
      </c>
      <c r="AE24">
        <f t="shared" si="3"/>
        <v>0</v>
      </c>
      <c r="AF24">
        <f t="shared" si="4"/>
        <v>0</v>
      </c>
      <c r="AG24">
        <f t="shared" si="5"/>
        <v>-9.3158937345371484</v>
      </c>
      <c r="AH24">
        <f t="shared" si="6"/>
        <v>-2248.4247460432466</v>
      </c>
      <c r="AI24">
        <f t="shared" si="7"/>
        <v>-2257.7406397777836</v>
      </c>
      <c r="AJ24">
        <f t="shared" si="8"/>
        <v>92.677873807861033</v>
      </c>
      <c r="AK24">
        <f t="shared" si="30"/>
        <v>377.64472023992175</v>
      </c>
      <c r="AL24">
        <f t="shared" si="9"/>
        <v>-1787.4180457300008</v>
      </c>
      <c r="AN24">
        <f t="shared" si="10"/>
        <v>0</v>
      </c>
      <c r="AO24">
        <f t="shared" si="11"/>
        <v>0</v>
      </c>
      <c r="AP24">
        <f t="shared" si="12"/>
        <v>-2.2056692657726682</v>
      </c>
      <c r="AQ24">
        <f t="shared" si="13"/>
        <v>-532.34627831407988</v>
      </c>
      <c r="AR24">
        <f t="shared" si="14"/>
        <v>-534.55194757985248</v>
      </c>
      <c r="AS24">
        <f t="shared" si="15"/>
        <v>21.942794078609474</v>
      </c>
      <c r="AT24">
        <f t="shared" si="16"/>
        <v>89.412715145778506</v>
      </c>
      <c r="AU24">
        <f t="shared" si="17"/>
        <v>-423.19643835546447</v>
      </c>
      <c r="AW24">
        <v>21</v>
      </c>
      <c r="AX24">
        <f>IF(Z24&gt;0, (R24*SUMPRODUCT(K24:$K$98, X24:$X$98)-K24*$AZ$3)/Z24, 0)</f>
        <v>7114.5169375845189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1.3628751999999999E-2</v>
      </c>
      <c r="Q25" s="5">
        <f t="shared" si="29"/>
        <v>12.5</v>
      </c>
      <c r="R25">
        <f t="shared" si="0"/>
        <v>250000</v>
      </c>
      <c r="S25">
        <f t="shared" si="1"/>
        <v>7086.2879813524578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5302.2467010481632</v>
      </c>
      <c r="AC25">
        <f t="shared" si="2"/>
        <v>5156.4200994599341</v>
      </c>
      <c r="AE25">
        <f t="shared" si="3"/>
        <v>0</v>
      </c>
      <c r="AF25">
        <f t="shared" si="4"/>
        <v>0</v>
      </c>
      <c r="AG25">
        <f t="shared" si="5"/>
        <v>-9.0957707918254158</v>
      </c>
      <c r="AH25">
        <f t="shared" si="6"/>
        <v>-2539.2801073272121</v>
      </c>
      <c r="AI25">
        <f t="shared" si="7"/>
        <v>-2548.3758781190377</v>
      </c>
      <c r="AJ25">
        <f t="shared" si="8"/>
        <v>145.8266015882291</v>
      </c>
      <c r="AK25">
        <f t="shared" si="30"/>
        <v>371.15726907337148</v>
      </c>
      <c r="AL25">
        <f t="shared" si="9"/>
        <v>-2031.3920074574371</v>
      </c>
      <c r="AN25">
        <f t="shared" si="10"/>
        <v>0</v>
      </c>
      <c r="AO25">
        <f t="shared" si="11"/>
        <v>0</v>
      </c>
      <c r="AP25">
        <f t="shared" si="12"/>
        <v>-1.9228143336586636</v>
      </c>
      <c r="AQ25">
        <f t="shared" si="13"/>
        <v>-536.79498959353168</v>
      </c>
      <c r="AR25">
        <f t="shared" si="14"/>
        <v>-538.7178039271904</v>
      </c>
      <c r="AS25">
        <f t="shared" si="15"/>
        <v>30.827236765308335</v>
      </c>
      <c r="AT25">
        <f t="shared" si="16"/>
        <v>78.461356750246296</v>
      </c>
      <c r="AU25">
        <f t="shared" si="17"/>
        <v>-429.42921041163572</v>
      </c>
      <c r="AW25">
        <v>22</v>
      </c>
      <c r="AX25">
        <f>IF(Z25&gt;0, (R25*SUMPRODUCT(K25:$K$98, X25:$X$98)-K25*$AZ$3)/Z25, 0)</f>
        <v>7086.2879813524578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1.5530428000000001E-2</v>
      </c>
      <c r="Q26" s="5">
        <f t="shared" si="29"/>
        <v>12.5</v>
      </c>
      <c r="R26">
        <f t="shared" si="0"/>
        <v>250000</v>
      </c>
      <c r="S26">
        <f t="shared" si="1"/>
        <v>7001.6118208186881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5156.4200994599341</v>
      </c>
      <c r="AC26">
        <f t="shared" si="2"/>
        <v>4964.7319640859141</v>
      </c>
      <c r="AE26">
        <f t="shared" si="3"/>
        <v>0</v>
      </c>
      <c r="AF26">
        <f t="shared" si="4"/>
        <v>0</v>
      </c>
      <c r="AG26">
        <f t="shared" si="5"/>
        <v>-8.8635518705202152</v>
      </c>
      <c r="AH26">
        <f t="shared" si="6"/>
        <v>-2825.2242677389522</v>
      </c>
      <c r="AI26">
        <f t="shared" si="7"/>
        <v>-2834.0878196094723</v>
      </c>
      <c r="AJ26">
        <f t="shared" si="8"/>
        <v>191.68813537402002</v>
      </c>
      <c r="AK26">
        <f t="shared" si="30"/>
        <v>360.94940696219544</v>
      </c>
      <c r="AL26">
        <f t="shared" si="9"/>
        <v>-2281.4502772732567</v>
      </c>
      <c r="AN26">
        <f t="shared" si="10"/>
        <v>0</v>
      </c>
      <c r="AO26">
        <f t="shared" si="11"/>
        <v>0</v>
      </c>
      <c r="AP26">
        <f t="shared" si="12"/>
        <v>-1.672967911389128</v>
      </c>
      <c r="AQ26">
        <f t="shared" si="13"/>
        <v>-533.25231368310449</v>
      </c>
      <c r="AR26">
        <f t="shared" si="14"/>
        <v>-534.92528159449364</v>
      </c>
      <c r="AS26">
        <f t="shared" si="15"/>
        <v>36.180540731232732</v>
      </c>
      <c r="AT26">
        <f t="shared" si="16"/>
        <v>68.128080514888126</v>
      </c>
      <c r="AU26">
        <f t="shared" si="17"/>
        <v>-430.61666034837276</v>
      </c>
      <c r="AW26">
        <v>23</v>
      </c>
      <c r="AX26">
        <f>IF(Z26&gt;0, (R26*SUMPRODUCT(K26:$K$98, X26:$X$98)-K26*$AZ$3)/Z26, 0)</f>
        <v>7001.6118208186881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1.7564712E-2</v>
      </c>
      <c r="Q27" s="5">
        <f t="shared" si="29"/>
        <v>12.5</v>
      </c>
      <c r="R27">
        <f t="shared" si="0"/>
        <v>250000</v>
      </c>
      <c r="S27">
        <f t="shared" si="1"/>
        <v>6873.5989635369742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4964.7319640859141</v>
      </c>
      <c r="AC27">
        <f t="shared" si="2"/>
        <v>4739.6107702416557</v>
      </c>
      <c r="AE27">
        <f t="shared" si="3"/>
        <v>0</v>
      </c>
      <c r="AF27">
        <f t="shared" si="4"/>
        <v>0</v>
      </c>
      <c r="AG27">
        <f t="shared" si="5"/>
        <v>-8.6192306159122634</v>
      </c>
      <c r="AH27">
        <f t="shared" si="6"/>
        <v>-3113.7147180549773</v>
      </c>
      <c r="AI27">
        <f t="shared" si="7"/>
        <v>-3122.3339486708896</v>
      </c>
      <c r="AJ27">
        <f t="shared" si="8"/>
        <v>225.12119384425841</v>
      </c>
      <c r="AK27">
        <f t="shared" si="30"/>
        <v>347.53123748601405</v>
      </c>
      <c r="AL27">
        <f t="shared" si="9"/>
        <v>-2549.6815173406171</v>
      </c>
      <c r="AN27">
        <f t="shared" si="10"/>
        <v>0</v>
      </c>
      <c r="AO27">
        <f t="shared" si="11"/>
        <v>0</v>
      </c>
      <c r="AP27">
        <f t="shared" si="12"/>
        <v>-1.4525473506486115</v>
      </c>
      <c r="AQ27">
        <f t="shared" si="13"/>
        <v>-524.73570622842055</v>
      </c>
      <c r="AR27">
        <f t="shared" si="14"/>
        <v>-526.18825357906917</v>
      </c>
      <c r="AS27">
        <f t="shared" si="15"/>
        <v>37.938327475499428</v>
      </c>
      <c r="AT27">
        <f t="shared" si="16"/>
        <v>58.567359521162352</v>
      </c>
      <c r="AU27">
        <f t="shared" si="17"/>
        <v>-429.68256658240739</v>
      </c>
      <c r="AW27">
        <v>24</v>
      </c>
      <c r="AX27">
        <f>IF(Z27&gt;0, (R27*SUMPRODUCT(K27:$K$98, X27:$X$98)-K27*$AZ$3)/Z27, 0)</f>
        <v>6873.5989635369742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1.9807176999999999E-2</v>
      </c>
      <c r="Q28" s="5">
        <f t="shared" si="29"/>
        <v>12.5</v>
      </c>
      <c r="R28">
        <f t="shared" si="0"/>
        <v>250000</v>
      </c>
      <c r="S28">
        <f t="shared" si="1"/>
        <v>6711.6458905085819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4739.6107702416557</v>
      </c>
      <c r="AC28">
        <f t="shared" si="2"/>
        <v>4489.9921352979218</v>
      </c>
      <c r="AE28">
        <f t="shared" si="3"/>
        <v>0</v>
      </c>
      <c r="AF28">
        <f t="shared" si="4"/>
        <v>0</v>
      </c>
      <c r="AG28">
        <f t="shared" si="5"/>
        <v>-8.362315683339947</v>
      </c>
      <c r="AH28">
        <f t="shared" si="6"/>
        <v>-3414.4525282638647</v>
      </c>
      <c r="AI28">
        <f t="shared" si="7"/>
        <v>-3422.8148439472047</v>
      </c>
      <c r="AJ28">
        <f t="shared" si="8"/>
        <v>249.61863494373392</v>
      </c>
      <c r="AK28">
        <f t="shared" si="30"/>
        <v>331.77275391691592</v>
      </c>
      <c r="AL28">
        <f t="shared" si="9"/>
        <v>-2841.4234550865549</v>
      </c>
      <c r="AN28">
        <f t="shared" si="10"/>
        <v>0</v>
      </c>
      <c r="AO28">
        <f t="shared" si="11"/>
        <v>0</v>
      </c>
      <c r="AP28">
        <f t="shared" si="12"/>
        <v>-1.2582598345240601</v>
      </c>
      <c r="AQ28">
        <f t="shared" si="13"/>
        <v>-513.76540134246636</v>
      </c>
      <c r="AR28">
        <f t="shared" si="14"/>
        <v>-515.02366117699046</v>
      </c>
      <c r="AS28">
        <f t="shared" si="15"/>
        <v>37.559584473014944</v>
      </c>
      <c r="AT28">
        <f t="shared" si="16"/>
        <v>49.92113981953338</v>
      </c>
      <c r="AU28">
        <f t="shared" si="17"/>
        <v>-427.54293688444216</v>
      </c>
      <c r="AW28">
        <v>25</v>
      </c>
      <c r="AX28">
        <f>IF(Z28&gt;0, (R28*SUMPRODUCT(K28:$K$98, X28:$X$98)-K28*$AZ$3)/Z28, 0)</f>
        <v>6711.6458905085819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2.2489294999999999E-2</v>
      </c>
      <c r="Q29" s="5">
        <f t="shared" si="29"/>
        <v>12.5</v>
      </c>
      <c r="R29">
        <f t="shared" si="0"/>
        <v>250000</v>
      </c>
      <c r="S29">
        <f t="shared" si="1"/>
        <v>6522.7723402324327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4489.9921352979218</v>
      </c>
      <c r="AC29">
        <f t="shared" si="2"/>
        <v>4221.8669761739275</v>
      </c>
      <c r="AE29">
        <f t="shared" si="3"/>
        <v>0</v>
      </c>
      <c r="AF29">
        <f t="shared" si="4"/>
        <v>0</v>
      </c>
      <c r="AG29">
        <f t="shared" si="5"/>
        <v>-8.0906299422207901</v>
      </c>
      <c r="AH29">
        <f t="shared" si="6"/>
        <v>-3761.2516857151732</v>
      </c>
      <c r="AI29">
        <f t="shared" si="7"/>
        <v>-3769.342315657394</v>
      </c>
      <c r="AJ29">
        <f t="shared" si="8"/>
        <v>268.12515912399431</v>
      </c>
      <c r="AK29">
        <f t="shared" si="30"/>
        <v>314.29944947085454</v>
      </c>
      <c r="AL29">
        <f t="shared" si="9"/>
        <v>-3186.9177070625451</v>
      </c>
      <c r="AN29">
        <f t="shared" si="10"/>
        <v>0</v>
      </c>
      <c r="AO29">
        <f t="shared" si="11"/>
        <v>0</v>
      </c>
      <c r="AP29">
        <f t="shared" si="12"/>
        <v>-1.0869463031906756</v>
      </c>
      <c r="AQ29">
        <f t="shared" si="13"/>
        <v>-505.31029652254949</v>
      </c>
      <c r="AR29">
        <f t="shared" si="14"/>
        <v>-506.39724282574019</v>
      </c>
      <c r="AS29">
        <f t="shared" si="15"/>
        <v>36.021626570926912</v>
      </c>
      <c r="AT29">
        <f t="shared" si="16"/>
        <v>42.224972237877083</v>
      </c>
      <c r="AU29">
        <f t="shared" si="17"/>
        <v>-428.15064401693616</v>
      </c>
      <c r="AW29">
        <v>26</v>
      </c>
      <c r="AX29">
        <f>IF(Z29&gt;0, (R29*SUMPRODUCT(K29:$K$98, X29:$X$98)-K29*$AZ$3)/Z29, 0)</f>
        <v>6522.7723402324327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2.5348699999999998E-2</v>
      </c>
      <c r="Q30" s="5">
        <f t="shared" si="29"/>
        <v>12.5</v>
      </c>
      <c r="R30">
        <f t="shared" si="0"/>
        <v>250000</v>
      </c>
      <c r="S30">
        <f t="shared" si="1"/>
        <v>6303.7500655449976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4221.8669761739275</v>
      </c>
      <c r="AC30">
        <f t="shared" si="2"/>
        <v>3935.8783244892993</v>
      </c>
      <c r="AE30">
        <f t="shared" si="3"/>
        <v>0</v>
      </c>
      <c r="AF30">
        <f t="shared" si="4"/>
        <v>0</v>
      </c>
      <c r="AG30">
        <f t="shared" si="5"/>
        <v>-7.8046366915822087</v>
      </c>
      <c r="AH30">
        <f t="shared" si="6"/>
        <v>-4101.7390243274422</v>
      </c>
      <c r="AI30">
        <f t="shared" si="7"/>
        <v>-4109.5436610190245</v>
      </c>
      <c r="AJ30">
        <f t="shared" si="8"/>
        <v>285.98865168462817</v>
      </c>
      <c r="AK30">
        <f t="shared" si="30"/>
        <v>295.53068833217498</v>
      </c>
      <c r="AL30">
        <f t="shared" si="9"/>
        <v>-3528.0243210022213</v>
      </c>
      <c r="AN30">
        <f t="shared" si="10"/>
        <v>0</v>
      </c>
      <c r="AO30">
        <f t="shared" si="11"/>
        <v>0</v>
      </c>
      <c r="AP30">
        <f t="shared" si="12"/>
        <v>-0.93618228964560657</v>
      </c>
      <c r="AQ30">
        <f t="shared" si="13"/>
        <v>-492.01206706588351</v>
      </c>
      <c r="AR30">
        <f t="shared" si="14"/>
        <v>-492.94824935552913</v>
      </c>
      <c r="AS30">
        <f t="shared" si="15"/>
        <v>34.304929406329286</v>
      </c>
      <c r="AT30">
        <f t="shared" si="16"/>
        <v>35.44951640885018</v>
      </c>
      <c r="AU30">
        <f t="shared" si="17"/>
        <v>-423.19380354034968</v>
      </c>
      <c r="AW30">
        <v>27</v>
      </c>
      <c r="AX30">
        <f>IF(Z30&gt;0, (R30*SUMPRODUCT(K30:$K$98, X30:$X$98)-K30*$AZ$3)/Z30, 0)</f>
        <v>6303.7500655449976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2.8197647999999999E-2</v>
      </c>
      <c r="Q31" s="5">
        <f t="shared" si="29"/>
        <v>12.5</v>
      </c>
      <c r="R31">
        <f t="shared" si="0"/>
        <v>250000</v>
      </c>
      <c r="S31">
        <f t="shared" si="1"/>
        <v>6060.8813404780612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3935.8783244892993</v>
      </c>
      <c r="AC31">
        <f t="shared" si="2"/>
        <v>3639.6891546001316</v>
      </c>
      <c r="AE31">
        <f t="shared" si="3"/>
        <v>0</v>
      </c>
      <c r="AF31">
        <f t="shared" si="4"/>
        <v>0</v>
      </c>
      <c r="AG31">
        <f t="shared" si="5"/>
        <v>-7.5065179264692663</v>
      </c>
      <c r="AH31">
        <f t="shared" si="6"/>
        <v>-4401.4479639423944</v>
      </c>
      <c r="AI31">
        <f t="shared" si="7"/>
        <v>-4408.9544818688637</v>
      </c>
      <c r="AJ31">
        <f t="shared" si="8"/>
        <v>296.18916988916772</v>
      </c>
      <c r="AK31">
        <f t="shared" si="30"/>
        <v>275.51148271425097</v>
      </c>
      <c r="AL31">
        <f t="shared" si="9"/>
        <v>-3837.2538292654449</v>
      </c>
      <c r="AN31">
        <f t="shared" si="10"/>
        <v>0</v>
      </c>
      <c r="AO31">
        <f t="shared" si="11"/>
        <v>0</v>
      </c>
      <c r="AP31">
        <f t="shared" si="12"/>
        <v>-0.80394850721597266</v>
      </c>
      <c r="AQ31">
        <f t="shared" si="13"/>
        <v>-471.39533334394389</v>
      </c>
      <c r="AR31">
        <f t="shared" si="14"/>
        <v>-472.19928185115987</v>
      </c>
      <c r="AS31">
        <f t="shared" si="15"/>
        <v>31.721877349587043</v>
      </c>
      <c r="AT31">
        <f t="shared" si="16"/>
        <v>29.50729584857779</v>
      </c>
      <c r="AU31">
        <f t="shared" si="17"/>
        <v>-410.97010865299501</v>
      </c>
      <c r="AW31">
        <v>28</v>
      </c>
      <c r="AX31">
        <f>IF(Z31&gt;0, (R31*SUMPRODUCT(K31:$K$98, X31:$X$98)-K31*$AZ$3)/Z31, 0)</f>
        <v>6060.8813404780612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3.1331300999999999E-2</v>
      </c>
      <c r="Q32" s="5">
        <f t="shared" si="29"/>
        <v>12.5</v>
      </c>
      <c r="R32">
        <f t="shared" si="0"/>
        <v>250000</v>
      </c>
      <c r="S32">
        <f t="shared" si="1"/>
        <v>5807.0684289337705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3639.6891546001316</v>
      </c>
      <c r="AC32">
        <f t="shared" si="2"/>
        <v>3343.1356937353976</v>
      </c>
      <c r="AE32">
        <f t="shared" si="3"/>
        <v>0</v>
      </c>
      <c r="AF32">
        <f t="shared" si="4"/>
        <v>0</v>
      </c>
      <c r="AG32">
        <f t="shared" si="5"/>
        <v>-7.1962637745884699</v>
      </c>
      <c r="AH32">
        <f t="shared" si="6"/>
        <v>-4703.7794523220891</v>
      </c>
      <c r="AI32">
        <f t="shared" si="7"/>
        <v>-4710.9757160966774</v>
      </c>
      <c r="AJ32">
        <f t="shared" si="8"/>
        <v>296.55346086473401</v>
      </c>
      <c r="AK32">
        <f t="shared" si="30"/>
        <v>254.77824082200922</v>
      </c>
      <c r="AL32">
        <f t="shared" si="9"/>
        <v>-4159.6440144099342</v>
      </c>
      <c r="AN32">
        <f t="shared" si="10"/>
        <v>0</v>
      </c>
      <c r="AO32">
        <f t="shared" si="11"/>
        <v>0</v>
      </c>
      <c r="AP32">
        <f t="shared" si="12"/>
        <v>-0.68814309774618632</v>
      </c>
      <c r="AQ32">
        <f t="shared" si="13"/>
        <v>-449.79915478721983</v>
      </c>
      <c r="AR32">
        <f t="shared" si="14"/>
        <v>-450.48729788496598</v>
      </c>
      <c r="AS32">
        <f t="shared" si="15"/>
        <v>28.357940119903489</v>
      </c>
      <c r="AT32">
        <f t="shared" si="16"/>
        <v>24.363182530452402</v>
      </c>
      <c r="AU32">
        <f t="shared" si="17"/>
        <v>-397.7661752346101</v>
      </c>
      <c r="AW32">
        <v>29</v>
      </c>
      <c r="AX32">
        <f>IF(Z32&gt;0, (R32*SUMPRODUCT(K32:$K$98, X32:$X$98)-K32*$AZ$3)/Z32, 0)</f>
        <v>5807.0684289337705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3.466458E-2</v>
      </c>
      <c r="Q33" s="5">
        <f t="shared" si="29"/>
        <v>12.5</v>
      </c>
      <c r="R33">
        <f t="shared" si="0"/>
        <v>250000</v>
      </c>
      <c r="S33">
        <f t="shared" si="1"/>
        <v>5544.5705576290657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3343.1356937353976</v>
      </c>
      <c r="AC33">
        <f t="shared" si="2"/>
        <v>3049.4453536617566</v>
      </c>
      <c r="AE33">
        <f t="shared" si="3"/>
        <v>0</v>
      </c>
      <c r="AF33">
        <f t="shared" si="4"/>
        <v>0</v>
      </c>
      <c r="AG33">
        <f t="shared" si="5"/>
        <v>-6.8748456755272604</v>
      </c>
      <c r="AH33">
        <f t="shared" si="6"/>
        <v>-4989.1092263064802</v>
      </c>
      <c r="AI33">
        <f t="shared" si="7"/>
        <v>-4995.9840719820077</v>
      </c>
      <c r="AJ33">
        <f t="shared" si="8"/>
        <v>293.69034007364098</v>
      </c>
      <c r="AK33">
        <f t="shared" si="30"/>
        <v>234.01949856147786</v>
      </c>
      <c r="AL33">
        <f t="shared" si="9"/>
        <v>-4468.2742333468886</v>
      </c>
      <c r="AN33">
        <f t="shared" si="10"/>
        <v>0</v>
      </c>
      <c r="AO33">
        <f t="shared" si="11"/>
        <v>0</v>
      </c>
      <c r="AP33">
        <f t="shared" si="12"/>
        <v>-0.58697096009415517</v>
      </c>
      <c r="AQ33">
        <f t="shared" si="13"/>
        <v>-425.96770470125881</v>
      </c>
      <c r="AR33">
        <f t="shared" si="14"/>
        <v>-426.55467566135303</v>
      </c>
      <c r="AS33">
        <f t="shared" si="15"/>
        <v>25.075137540477641</v>
      </c>
      <c r="AT33">
        <f t="shared" si="16"/>
        <v>19.980470287552819</v>
      </c>
      <c r="AU33">
        <f t="shared" si="17"/>
        <v>-381.4990678333225</v>
      </c>
      <c r="AW33">
        <v>30</v>
      </c>
      <c r="AX33">
        <f>IF(Z33&gt;0, (R33*SUMPRODUCT(K33:$K$98, X33:$X$98)-K33*$AZ$3)/Z33, 0)</f>
        <v>5544.5705576290657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3.8375247000000001E-2</v>
      </c>
      <c r="Q34" s="5">
        <f t="shared" si="29"/>
        <v>12.5</v>
      </c>
      <c r="R34">
        <f t="shared" si="0"/>
        <v>250000</v>
      </c>
      <c r="S34">
        <f t="shared" si="1"/>
        <v>5278.8617675272517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3049.4453536617566</v>
      </c>
      <c r="AC34">
        <f t="shared" si="2"/>
        <v>2762.8605192404812</v>
      </c>
      <c r="AE34">
        <f t="shared" si="3"/>
        <v>0</v>
      </c>
      <c r="AF34">
        <f t="shared" si="4"/>
        <v>0</v>
      </c>
      <c r="AG34">
        <f t="shared" si="5"/>
        <v>-6.5422733178867469</v>
      </c>
      <c r="AH34">
        <f t="shared" si="6"/>
        <v>-5276.4780177048096</v>
      </c>
      <c r="AI34">
        <f t="shared" si="7"/>
        <v>-5283.0202910226963</v>
      </c>
      <c r="AJ34">
        <f t="shared" si="8"/>
        <v>286.58483442127545</v>
      </c>
      <c r="AK34">
        <f t="shared" si="30"/>
        <v>213.46117475632298</v>
      </c>
      <c r="AL34">
        <f t="shared" si="9"/>
        <v>-4782.9742818450977</v>
      </c>
      <c r="AN34">
        <f t="shared" si="10"/>
        <v>0</v>
      </c>
      <c r="AO34">
        <f t="shared" si="11"/>
        <v>0</v>
      </c>
      <c r="AP34">
        <f t="shared" si="12"/>
        <v>-0.49872865617658324</v>
      </c>
      <c r="AQ34">
        <f t="shared" si="13"/>
        <v>-402.23492099000623</v>
      </c>
      <c r="AR34">
        <f t="shared" si="14"/>
        <v>-402.73364964618281</v>
      </c>
      <c r="AS34">
        <f t="shared" si="15"/>
        <v>21.846850843229404</v>
      </c>
      <c r="AT34">
        <f t="shared" si="16"/>
        <v>16.272509517606593</v>
      </c>
      <c r="AU34">
        <f t="shared" si="17"/>
        <v>-364.61428928534679</v>
      </c>
      <c r="AW34">
        <v>31</v>
      </c>
      <c r="AX34">
        <f>IF(Z34&gt;0, (R34*SUMPRODUCT(K34:$K$98, X34:$X$98)-K34*$AZ$3)/Z34, 0)</f>
        <v>5278.8617675272517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4.2655799000000001E-2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5012.021863956481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2762.8605192404812</v>
      </c>
      <c r="AC35">
        <f t="shared" ref="AC35:AC66" si="33">S35*Z35</f>
        <v>2485.0745895718883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-6.1977846890570394</v>
      </c>
      <c r="AH35">
        <f t="shared" ref="AH35:AH66" si="37">-X35*R35</f>
        <v>-5581.3179130168046</v>
      </c>
      <c r="AI35">
        <f t="shared" ref="AI35:AI66" si="38">SUM(AE35:AH35)</f>
        <v>-5587.5156977058614</v>
      </c>
      <c r="AJ35">
        <f t="shared" ref="AJ35:AJ66" si="39">AB35-AC35</f>
        <v>277.78592966859287</v>
      </c>
      <c r="AK35">
        <f t="shared" si="30"/>
        <v>193.40023634683371</v>
      </c>
      <c r="AL35">
        <f t="shared" ref="AL35:AL66" si="40">SUM(AI35:AK35)</f>
        <v>-5116.329531690435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-0.42184616098340083</v>
      </c>
      <c r="AQ35">
        <f t="shared" ref="AQ35:AQ66" si="44">AH35*$K35</f>
        <v>-379.88695202515083</v>
      </c>
      <c r="AR35">
        <f t="shared" ref="AR35:AR66" si="45">AI35*$K35</f>
        <v>-380.3087981861342</v>
      </c>
      <c r="AS35">
        <f t="shared" ref="AS35:AS66" si="46">AJ35*$K35</f>
        <v>18.907227966922107</v>
      </c>
      <c r="AT35">
        <f t="shared" ref="AT35:AT66" si="47">AK35*$K35</f>
        <v>13.163598177304049</v>
      </c>
      <c r="AU35">
        <f t="shared" ref="AU35:AU66" si="48">AL35*$K35</f>
        <v>-348.23797204190805</v>
      </c>
      <c r="AW35">
        <v>32</v>
      </c>
      <c r="AX35">
        <f>IF(Z35&gt;0, (R35*SUMPRODUCT(K35:$K$98, X35:$X$98)-K35*$AZ$3)/Z35, 0)</f>
        <v>5012.021863956481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4.7231987000000003E-2</v>
      </c>
      <c r="Q36" s="5">
        <f t="shared" si="29"/>
        <v>12.5</v>
      </c>
      <c r="R36">
        <f t="shared" si="31"/>
        <v>250000</v>
      </c>
      <c r="S36">
        <f t="shared" si="32"/>
        <v>4741.303824808022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2485.0745895718883</v>
      </c>
      <c r="AC36">
        <f t="shared" si="33"/>
        <v>2216.3028083694276</v>
      </c>
      <c r="AE36">
        <f t="shared" si="34"/>
        <v>0</v>
      </c>
      <c r="AF36">
        <f t="shared" si="35"/>
        <v>0</v>
      </c>
      <c r="AG36">
        <f t="shared" si="36"/>
        <v>-5.8430731563041283</v>
      </c>
      <c r="AH36">
        <f t="shared" si="37"/>
        <v>-5854.6737172468229</v>
      </c>
      <c r="AI36">
        <f t="shared" si="38"/>
        <v>-5860.5167904031268</v>
      </c>
      <c r="AJ36">
        <f t="shared" si="39"/>
        <v>268.77178120246072</v>
      </c>
      <c r="AK36">
        <f t="shared" si="30"/>
        <v>173.95522127003218</v>
      </c>
      <c r="AL36">
        <f t="shared" si="40"/>
        <v>-5417.7897879306338</v>
      </c>
      <c r="AN36">
        <f t="shared" si="41"/>
        <v>0</v>
      </c>
      <c r="AO36">
        <f t="shared" si="42"/>
        <v>0</v>
      </c>
      <c r="AP36">
        <f t="shared" si="43"/>
        <v>-0.35509202409107049</v>
      </c>
      <c r="AQ36">
        <f t="shared" si="44"/>
        <v>-355.79700699228385</v>
      </c>
      <c r="AR36">
        <f t="shared" si="45"/>
        <v>-356.1520990163749</v>
      </c>
      <c r="AS36">
        <f t="shared" si="46"/>
        <v>16.333650675376994</v>
      </c>
      <c r="AT36">
        <f t="shared" si="47"/>
        <v>10.571510910374553</v>
      </c>
      <c r="AU36">
        <f t="shared" si="48"/>
        <v>-329.24693743062335</v>
      </c>
      <c r="AW36">
        <v>33</v>
      </c>
      <c r="AX36">
        <f>IF(Z36&gt;0, (R36*SUMPRODUCT(K36:$K$98, X36:$X$98)-K36*$AZ$3)/Z36, 0)</f>
        <v>4741.303824808022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31"/>
        <v>250000</v>
      </c>
      <c r="S37">
        <f t="shared" si="32"/>
        <v>4469.9425879695291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2216.3028083694276</v>
      </c>
      <c r="AC37">
        <f t="shared" si="33"/>
        <v>1959.7157753259742</v>
      </c>
      <c r="AE37">
        <f t="shared" si="34"/>
        <v>0</v>
      </c>
      <c r="AF37">
        <f t="shared" si="35"/>
        <v>0</v>
      </c>
      <c r="AG37">
        <f t="shared" si="36"/>
        <v>-5.4802599159785155</v>
      </c>
      <c r="AH37">
        <f t="shared" si="37"/>
        <v>-6087.6501752514432</v>
      </c>
      <c r="AI37">
        <f t="shared" si="38"/>
        <v>-6093.1304351674216</v>
      </c>
      <c r="AJ37">
        <f t="shared" si="39"/>
        <v>256.5870330434534</v>
      </c>
      <c r="AK37">
        <f t="shared" si="30"/>
        <v>155.14119658585994</v>
      </c>
      <c r="AL37">
        <f t="shared" si="40"/>
        <v>-5681.4022055381083</v>
      </c>
      <c r="AN37">
        <f t="shared" si="41"/>
        <v>0</v>
      </c>
      <c r="AO37">
        <f t="shared" si="42"/>
        <v>0</v>
      </c>
      <c r="AP37">
        <f t="shared" si="43"/>
        <v>-0.29736012290198799</v>
      </c>
      <c r="AQ37">
        <f t="shared" si="44"/>
        <v>-330.31725357023646</v>
      </c>
      <c r="AR37">
        <f t="shared" si="45"/>
        <v>-330.61461369313844</v>
      </c>
      <c r="AS37">
        <f t="shared" si="46"/>
        <v>13.922469527110815</v>
      </c>
      <c r="AT37">
        <f t="shared" si="47"/>
        <v>8.417995859909075</v>
      </c>
      <c r="AU37">
        <f t="shared" si="48"/>
        <v>-308.27414830611855</v>
      </c>
      <c r="AW37">
        <v>34</v>
      </c>
      <c r="AX37">
        <f>IF(Z37&gt;0, (R37*SUMPRODUCT(K37:$K$98, X37:$X$98)-K37*$AZ$3)/Z37, 0)</f>
        <v>4469.9425879695291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5.7568810999999998E-2</v>
      </c>
      <c r="Q38" s="5">
        <f t="shared" si="60"/>
        <v>12.5</v>
      </c>
      <c r="R38">
        <f t="shared" si="31"/>
        <v>250000</v>
      </c>
      <c r="S38">
        <f t="shared" si="32"/>
        <v>4202.5208710758134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1959.7157753259742</v>
      </c>
      <c r="AC38">
        <f t="shared" si="33"/>
        <v>1717.9788556386225</v>
      </c>
      <c r="AE38">
        <f t="shared" si="34"/>
        <v>0</v>
      </c>
      <c r="AF38">
        <f t="shared" si="35"/>
        <v>0</v>
      </c>
      <c r="AG38">
        <f t="shared" si="36"/>
        <v>-5.1099652694848867</v>
      </c>
      <c r="AH38">
        <f t="shared" si="37"/>
        <v>-6309.8409466768599</v>
      </c>
      <c r="AI38">
        <f t="shared" si="38"/>
        <v>-6314.9509119463446</v>
      </c>
      <c r="AJ38">
        <f t="shared" si="39"/>
        <v>241.7369196873517</v>
      </c>
      <c r="AK38">
        <f t="shared" si="30"/>
        <v>137.1801042728182</v>
      </c>
      <c r="AL38">
        <f t="shared" si="40"/>
        <v>-5936.0338879861747</v>
      </c>
      <c r="AN38">
        <f t="shared" si="41"/>
        <v>0</v>
      </c>
      <c r="AO38">
        <f t="shared" si="42"/>
        <v>0</v>
      </c>
      <c r="AP38">
        <f t="shared" si="43"/>
        <v>-0.24756058299882747</v>
      </c>
      <c r="AQ38">
        <f t="shared" si="44"/>
        <v>-305.69051275502346</v>
      </c>
      <c r="AR38">
        <f t="shared" si="45"/>
        <v>-305.93807333802232</v>
      </c>
      <c r="AS38">
        <f t="shared" si="46"/>
        <v>11.711338456156314</v>
      </c>
      <c r="AT38">
        <f t="shared" si="47"/>
        <v>6.6459133866172468</v>
      </c>
      <c r="AU38">
        <f t="shared" si="48"/>
        <v>-287.58082149524876</v>
      </c>
      <c r="AW38">
        <v>35</v>
      </c>
      <c r="AX38">
        <f>IF(Z38&gt;0, (R38*SUMPRODUCT(K38:$K$98, X38:$X$98)-K38*$AZ$3)/Z38, 0)</f>
        <v>4202.5208710758134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6.3742958000000002E-2</v>
      </c>
      <c r="Q39" s="5">
        <f t="shared" si="60"/>
        <v>12.5</v>
      </c>
      <c r="R39">
        <f t="shared" si="31"/>
        <v>250000</v>
      </c>
      <c r="S39">
        <f t="shared" si="32"/>
        <v>3938.657826217106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1717.9788556386225</v>
      </c>
      <c r="AC39">
        <f t="shared" si="33"/>
        <v>1491.377926707602</v>
      </c>
      <c r="AE39">
        <f t="shared" si="34"/>
        <v>0</v>
      </c>
      <c r="AF39">
        <f t="shared" si="35"/>
        <v>0</v>
      </c>
      <c r="AG39">
        <f t="shared" si="36"/>
        <v>-4.7331413152358035</v>
      </c>
      <c r="AH39">
        <f t="shared" si="37"/>
        <v>-6514.4860310846761</v>
      </c>
      <c r="AI39">
        <f t="shared" si="38"/>
        <v>-6519.2191723999122</v>
      </c>
      <c r="AJ39">
        <f t="shared" si="39"/>
        <v>226.60092893102046</v>
      </c>
      <c r="AK39">
        <f t="shared" si="30"/>
        <v>120.25851989470358</v>
      </c>
      <c r="AL39">
        <f t="shared" si="40"/>
        <v>-6172.3597235741881</v>
      </c>
      <c r="AN39">
        <f t="shared" si="41"/>
        <v>0</v>
      </c>
      <c r="AO39">
        <f t="shared" si="42"/>
        <v>0</v>
      </c>
      <c r="AP39">
        <f t="shared" si="43"/>
        <v>-0.20473636903954409</v>
      </c>
      <c r="AQ39">
        <f t="shared" si="44"/>
        <v>-281.79006865267451</v>
      </c>
      <c r="AR39">
        <f t="shared" si="45"/>
        <v>-281.99480502171406</v>
      </c>
      <c r="AS39">
        <f t="shared" si="46"/>
        <v>9.8018310294235533</v>
      </c>
      <c r="AT39">
        <f t="shared" si="47"/>
        <v>5.2018925845413433</v>
      </c>
      <c r="AU39">
        <f t="shared" si="48"/>
        <v>-266.99108140774916</v>
      </c>
      <c r="AW39">
        <v>36</v>
      </c>
      <c r="AX39">
        <f>IF(Z39&gt;0, (R39*SUMPRODUCT(K39:$K$98, X39:$X$98)-K39*$AZ$3)/Z39, 0)</f>
        <v>3938.657826217106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7.0809242999999994E-2</v>
      </c>
      <c r="Q40" s="5">
        <f t="shared" si="60"/>
        <v>12.5</v>
      </c>
      <c r="R40">
        <f t="shared" si="31"/>
        <v>250000</v>
      </c>
      <c r="S40">
        <f t="shared" si="32"/>
        <v>3678.1879987498605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1491.377926707602</v>
      </c>
      <c r="AC40">
        <f t="shared" si="33"/>
        <v>1280.203557897788</v>
      </c>
      <c r="AE40">
        <f t="shared" si="34"/>
        <v>0</v>
      </c>
      <c r="AF40">
        <f t="shared" si="35"/>
        <v>0</v>
      </c>
      <c r="AG40">
        <f t="shared" si="36"/>
        <v>-4.3506597485395746</v>
      </c>
      <c r="AH40">
        <f t="shared" si="37"/>
        <v>-6703.003070877432</v>
      </c>
      <c r="AI40">
        <f t="shared" si="38"/>
        <v>-6707.3537306259714</v>
      </c>
      <c r="AJ40">
        <f t="shared" si="39"/>
        <v>211.17436880981404</v>
      </c>
      <c r="AK40">
        <f t="shared" ref="AK40:AK71" si="61">G40*SUM(AB40:AB40, AE40:AF40)</f>
        <v>104.39645486953215</v>
      </c>
      <c r="AL40">
        <f t="shared" si="40"/>
        <v>-6391.7829069466252</v>
      </c>
      <c r="AN40">
        <f t="shared" si="41"/>
        <v>0</v>
      </c>
      <c r="AO40">
        <f t="shared" si="42"/>
        <v>0</v>
      </c>
      <c r="AP40">
        <f t="shared" si="43"/>
        <v>-0.16802837325258027</v>
      </c>
      <c r="AQ40">
        <f t="shared" si="44"/>
        <v>-258.87905904033482</v>
      </c>
      <c r="AR40">
        <f t="shared" si="45"/>
        <v>-259.04708741358741</v>
      </c>
      <c r="AS40">
        <f t="shared" si="46"/>
        <v>8.1558401977227639</v>
      </c>
      <c r="AT40">
        <f t="shared" si="47"/>
        <v>4.0319325111443698</v>
      </c>
      <c r="AU40">
        <f t="shared" si="48"/>
        <v>-246.85931470472028</v>
      </c>
      <c r="AW40">
        <v>37</v>
      </c>
      <c r="AX40">
        <f>IF(Z40&gt;0, (R40*SUMPRODUCT(K40:$K$98, X40:$X$98)-K40*$AZ$3)/Z40, 0)</f>
        <v>3678.1879987498605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7.8963489999999997E-2</v>
      </c>
      <c r="Q41" s="5">
        <f t="shared" si="60"/>
        <v>12.5</v>
      </c>
      <c r="R41">
        <f t="shared" si="31"/>
        <v>250000</v>
      </c>
      <c r="S41">
        <f t="shared" si="32"/>
        <v>3419.7810375714439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1280.203557897788</v>
      </c>
      <c r="AC41">
        <f t="shared" si="33"/>
        <v>1084.3742308600072</v>
      </c>
      <c r="AE41">
        <f t="shared" si="34"/>
        <v>0</v>
      </c>
      <c r="AF41">
        <f t="shared" si="35"/>
        <v>0</v>
      </c>
      <c r="AG41">
        <f t="shared" si="36"/>
        <v>-3.9636098735069716</v>
      </c>
      <c r="AH41">
        <f t="shared" si="37"/>
        <v>-6870.8655509441442</v>
      </c>
      <c r="AI41">
        <f t="shared" si="38"/>
        <v>-6874.8291608176514</v>
      </c>
      <c r="AJ41">
        <f t="shared" si="39"/>
        <v>195.82932703778079</v>
      </c>
      <c r="AK41">
        <f t="shared" si="61"/>
        <v>89.614249052845167</v>
      </c>
      <c r="AL41">
        <f t="shared" si="40"/>
        <v>-6589.3855847270252</v>
      </c>
      <c r="AN41">
        <f t="shared" si="41"/>
        <v>0</v>
      </c>
      <c r="AO41">
        <f t="shared" si="42"/>
        <v>0</v>
      </c>
      <c r="AP41">
        <f t="shared" si="43"/>
        <v>-0.13667855602590004</v>
      </c>
      <c r="AQ41">
        <f t="shared" si="44"/>
        <v>-236.93047805439977</v>
      </c>
      <c r="AR41">
        <f t="shared" si="45"/>
        <v>-237.06715661042568</v>
      </c>
      <c r="AS41">
        <f t="shared" si="46"/>
        <v>6.7528516935915199</v>
      </c>
      <c r="AT41">
        <f t="shared" si="47"/>
        <v>3.0901997297355139</v>
      </c>
      <c r="AU41">
        <f t="shared" si="48"/>
        <v>-227.22410518709864</v>
      </c>
      <c r="AW41">
        <v>38</v>
      </c>
      <c r="AX41">
        <f>IF(Z41&gt;0, (R41*SUMPRODUCT(K41:$K$98, X41:$X$98)-K41*$AZ$3)/Z41, 0)</f>
        <v>3419.7810375714439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8.8363973999999998E-2</v>
      </c>
      <c r="Q42" s="5">
        <f t="shared" si="60"/>
        <v>12.5</v>
      </c>
      <c r="R42">
        <f t="shared" si="31"/>
        <v>250000</v>
      </c>
      <c r="S42">
        <f t="shared" si="32"/>
        <v>3161.0435129269636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1084.3742308600072</v>
      </c>
      <c r="AC42">
        <f t="shared" si="33"/>
        <v>903.73815637931614</v>
      </c>
      <c r="AE42">
        <f t="shared" si="34"/>
        <v>0</v>
      </c>
      <c r="AF42">
        <f t="shared" si="35"/>
        <v>0</v>
      </c>
      <c r="AG42">
        <f t="shared" si="36"/>
        <v>-3.5737334549631883</v>
      </c>
      <c r="AH42">
        <f t="shared" si="37"/>
        <v>-7004.8063961742655</v>
      </c>
      <c r="AI42">
        <f t="shared" si="38"/>
        <v>-7008.3801296292286</v>
      </c>
      <c r="AJ42">
        <f t="shared" si="39"/>
        <v>180.63607448069104</v>
      </c>
      <c r="AK42">
        <f t="shared" si="61"/>
        <v>75.906196160200508</v>
      </c>
      <c r="AL42">
        <f t="shared" si="40"/>
        <v>-6751.8378589883378</v>
      </c>
      <c r="AN42">
        <f t="shared" si="41"/>
        <v>0</v>
      </c>
      <c r="AO42">
        <f t="shared" si="42"/>
        <v>0</v>
      </c>
      <c r="AP42">
        <f t="shared" si="43"/>
        <v>-0.1100306340130454</v>
      </c>
      <c r="AQ42">
        <f t="shared" si="44"/>
        <v>-215.66893519696737</v>
      </c>
      <c r="AR42">
        <f t="shared" si="45"/>
        <v>-215.77896583098041</v>
      </c>
      <c r="AS42">
        <f t="shared" si="46"/>
        <v>5.5615512603871169</v>
      </c>
      <c r="AT42">
        <f t="shared" si="47"/>
        <v>2.337053670700096</v>
      </c>
      <c r="AU42">
        <f t="shared" si="48"/>
        <v>-207.88036089989322</v>
      </c>
      <c r="AW42">
        <v>39</v>
      </c>
      <c r="AX42">
        <f>IF(Z42&gt;0, (R42*SUMPRODUCT(K42:$K$98, X42:$X$98)-K42*$AZ$3)/Z42, 0)</f>
        <v>3161.0435129269636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9.9562517000000003E-2</v>
      </c>
      <c r="Q43" s="5">
        <f t="shared" si="60"/>
        <v>12.5</v>
      </c>
      <c r="R43">
        <f t="shared" si="31"/>
        <v>250000</v>
      </c>
      <c r="S43">
        <f t="shared" si="32"/>
        <v>2900.254847924537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903.73815637931614</v>
      </c>
      <c r="AC43">
        <f t="shared" si="33"/>
        <v>738.33208151601764</v>
      </c>
      <c r="AE43">
        <f t="shared" si="34"/>
        <v>0</v>
      </c>
      <c r="AF43">
        <f t="shared" si="35"/>
        <v>0</v>
      </c>
      <c r="AG43">
        <f t="shared" si="36"/>
        <v>-3.1821862225503148</v>
      </c>
      <c r="AH43">
        <f t="shared" si="37"/>
        <v>-7116.1979572648243</v>
      </c>
      <c r="AI43">
        <f t="shared" si="38"/>
        <v>-7119.3801434873749</v>
      </c>
      <c r="AJ43">
        <f t="shared" si="39"/>
        <v>165.4060748632985</v>
      </c>
      <c r="AK43">
        <f t="shared" si="61"/>
        <v>63.261670946552137</v>
      </c>
      <c r="AL43">
        <f t="shared" si="40"/>
        <v>-6890.7123976775247</v>
      </c>
      <c r="AN43">
        <f t="shared" si="41"/>
        <v>0</v>
      </c>
      <c r="AO43">
        <f t="shared" si="42"/>
        <v>0</v>
      </c>
      <c r="AP43">
        <f t="shared" si="43"/>
        <v>-8.7478036431669931E-2</v>
      </c>
      <c r="AQ43">
        <f t="shared" si="44"/>
        <v>-195.62369409722521</v>
      </c>
      <c r="AR43">
        <f t="shared" si="45"/>
        <v>-195.7111721336569</v>
      </c>
      <c r="AS43">
        <f t="shared" si="46"/>
        <v>4.5469993366116928</v>
      </c>
      <c r="AT43">
        <f t="shared" si="47"/>
        <v>1.7390581093508908</v>
      </c>
      <c r="AU43">
        <f t="shared" si="48"/>
        <v>-189.42511468769433</v>
      </c>
      <c r="AW43">
        <v>40</v>
      </c>
      <c r="AX43">
        <f>IF(Z43&gt;0, (R43*SUMPRODUCT(K43:$K$98, X43:$X$98)-K43*$AZ$3)/Z43, 0)</f>
        <v>2900.254847924537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0.11247831899999999</v>
      </c>
      <c r="Q44" s="5">
        <f t="shared" si="60"/>
        <v>12.5</v>
      </c>
      <c r="R44">
        <f t="shared" si="31"/>
        <v>250000</v>
      </c>
      <c r="S44">
        <f t="shared" si="32"/>
        <v>2630.2556531822925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738.33208151601764</v>
      </c>
      <c r="AC44">
        <f t="shared" si="33"/>
        <v>587.58594128813922</v>
      </c>
      <c r="AE44">
        <f t="shared" si="34"/>
        <v>0</v>
      </c>
      <c r="AF44">
        <f t="shared" si="35"/>
        <v>0</v>
      </c>
      <c r="AG44">
        <f t="shared" si="36"/>
        <v>-2.7924374032673929</v>
      </c>
      <c r="AH44">
        <f t="shared" si="37"/>
        <v>-7158.5391411483861</v>
      </c>
      <c r="AI44">
        <f t="shared" si="38"/>
        <v>-7161.3315785516534</v>
      </c>
      <c r="AJ44">
        <f t="shared" si="39"/>
        <v>150.74614022787841</v>
      </c>
      <c r="AK44">
        <f t="shared" si="61"/>
        <v>51.683245706121241</v>
      </c>
      <c r="AL44">
        <f t="shared" si="40"/>
        <v>-6958.9021926176538</v>
      </c>
      <c r="AN44">
        <f t="shared" si="41"/>
        <v>0</v>
      </c>
      <c r="AO44">
        <f t="shared" si="42"/>
        <v>0</v>
      </c>
      <c r="AP44">
        <f t="shared" si="43"/>
        <v>-6.8539172839373441E-2</v>
      </c>
      <c r="AQ44">
        <f t="shared" si="44"/>
        <v>-175.70325870098199</v>
      </c>
      <c r="AR44">
        <f t="shared" si="45"/>
        <v>-175.77179787382136</v>
      </c>
      <c r="AS44">
        <f t="shared" si="46"/>
        <v>3.6999990574032684</v>
      </c>
      <c r="AT44">
        <f t="shared" si="47"/>
        <v>1.26854299623935</v>
      </c>
      <c r="AU44">
        <f t="shared" si="48"/>
        <v>-170.80325582017875</v>
      </c>
      <c r="AW44">
        <v>41</v>
      </c>
      <c r="AX44">
        <f>IF(Z44&gt;0, (R44*SUMPRODUCT(K44:$K$98, X44:$X$98)-K44*$AZ$3)/Z44, 0)</f>
        <v>2630.2556531822925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0.127310056</v>
      </c>
      <c r="Q45" s="5">
        <f t="shared" si="60"/>
        <v>12.5</v>
      </c>
      <c r="R45">
        <f t="shared" si="31"/>
        <v>250000</v>
      </c>
      <c r="S45">
        <f t="shared" si="32"/>
        <v>2345.1146155293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587.58594128813922</v>
      </c>
      <c r="AC45">
        <f t="shared" si="33"/>
        <v>451.95192711335989</v>
      </c>
      <c r="AE45">
        <f t="shared" si="34"/>
        <v>0</v>
      </c>
      <c r="AF45">
        <f t="shared" si="35"/>
        <v>0</v>
      </c>
      <c r="AG45">
        <f t="shared" si="36"/>
        <v>-2.4090076670482525</v>
      </c>
      <c r="AH45">
        <f t="shared" si="37"/>
        <v>-7110.1072437293278</v>
      </c>
      <c r="AI45">
        <f t="shared" si="38"/>
        <v>-7112.516251396376</v>
      </c>
      <c r="AJ45">
        <f t="shared" si="39"/>
        <v>135.63401417477934</v>
      </c>
      <c r="AK45">
        <f t="shared" si="61"/>
        <v>41.131015890169749</v>
      </c>
      <c r="AL45">
        <f t="shared" si="40"/>
        <v>-6935.7512213314267</v>
      </c>
      <c r="AN45">
        <f t="shared" si="41"/>
        <v>0</v>
      </c>
      <c r="AO45">
        <f t="shared" si="42"/>
        <v>0</v>
      </c>
      <c r="AP45">
        <f t="shared" si="43"/>
        <v>-5.2792906409469091E-2</v>
      </c>
      <c r="AQ45">
        <f t="shared" si="44"/>
        <v>-155.81653450668412</v>
      </c>
      <c r="AR45">
        <f t="shared" si="45"/>
        <v>-155.8693274130936</v>
      </c>
      <c r="AS45">
        <f t="shared" si="46"/>
        <v>2.9723914598592702</v>
      </c>
      <c r="AT45">
        <f t="shared" si="47"/>
        <v>0.90137773412600097</v>
      </c>
      <c r="AU45">
        <f t="shared" si="48"/>
        <v>-151.99555821910832</v>
      </c>
      <c r="AW45">
        <v>42</v>
      </c>
      <c r="AX45">
        <f>IF(Z45&gt;0, (R45*SUMPRODUCT(K45:$K$98, X45:$X$98)-K45*$AZ$3)/Z45, 0)</f>
        <v>2345.1146155293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0.144442719</v>
      </c>
      <c r="Q46" s="5">
        <f t="shared" si="60"/>
        <v>12.5</v>
      </c>
      <c r="R46">
        <f t="shared" si="31"/>
        <v>250000</v>
      </c>
      <c r="S46">
        <f t="shared" si="32"/>
        <v>2036.8127373858526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451.95192711335989</v>
      </c>
      <c r="AC46">
        <f t="shared" si="33"/>
        <v>331.91150379078545</v>
      </c>
      <c r="AE46">
        <f t="shared" si="34"/>
        <v>0</v>
      </c>
      <c r="AF46">
        <f t="shared" si="35"/>
        <v>0</v>
      </c>
      <c r="AG46">
        <f t="shared" si="36"/>
        <v>-2.0369539728574733</v>
      </c>
      <c r="AH46">
        <f t="shared" si="37"/>
        <v>-6959.2723504059268</v>
      </c>
      <c r="AI46">
        <f t="shared" si="38"/>
        <v>-6961.309304378784</v>
      </c>
      <c r="AJ46">
        <f t="shared" si="39"/>
        <v>120.04042332257444</v>
      </c>
      <c r="AK46">
        <f t="shared" si="61"/>
        <v>31.636634897935195</v>
      </c>
      <c r="AL46">
        <f t="shared" si="40"/>
        <v>-6809.632246158274</v>
      </c>
      <c r="AN46">
        <f t="shared" si="41"/>
        <v>0</v>
      </c>
      <c r="AO46">
        <f t="shared" si="42"/>
        <v>0</v>
      </c>
      <c r="AP46">
        <f t="shared" si="43"/>
        <v>-3.9856630713998344E-2</v>
      </c>
      <c r="AQ46">
        <f t="shared" si="44"/>
        <v>-136.17055260171861</v>
      </c>
      <c r="AR46">
        <f t="shared" si="45"/>
        <v>-136.21040923243262</v>
      </c>
      <c r="AS46">
        <f t="shared" si="46"/>
        <v>2.3488045811895479</v>
      </c>
      <c r="AT46">
        <f t="shared" si="47"/>
        <v>0.6190270820855821</v>
      </c>
      <c r="AU46">
        <f t="shared" si="48"/>
        <v>-133.24257756915748</v>
      </c>
      <c r="AW46">
        <v>43</v>
      </c>
      <c r="AX46">
        <f>IF(Z46&gt;0, (R46*SUMPRODUCT(K46:$K$98, X46:$X$98)-K46*$AZ$3)/Z46, 0)</f>
        <v>2036.8127373858526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0.163598735</v>
      </c>
      <c r="Q47" s="5">
        <f t="shared" si="60"/>
        <v>12.5</v>
      </c>
      <c r="R47">
        <f t="shared" si="31"/>
        <v>250000</v>
      </c>
      <c r="S47">
        <f t="shared" si="32"/>
        <v>1690.7140444758668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331.91150379078545</v>
      </c>
      <c r="AC47">
        <f t="shared" si="33"/>
        <v>227.68390760345034</v>
      </c>
      <c r="AE47">
        <f t="shared" si="34"/>
        <v>0</v>
      </c>
      <c r="AF47">
        <f t="shared" si="35"/>
        <v>0</v>
      </c>
      <c r="AG47">
        <f t="shared" si="36"/>
        <v>-1.6833413399161916</v>
      </c>
      <c r="AH47">
        <f t="shared" si="37"/>
        <v>-6664.8618642541396</v>
      </c>
      <c r="AI47">
        <f t="shared" si="38"/>
        <v>-6666.5452055940559</v>
      </c>
      <c r="AJ47">
        <f t="shared" si="39"/>
        <v>104.22759618733511</v>
      </c>
      <c r="AK47">
        <f t="shared" si="61"/>
        <v>23.233805265354984</v>
      </c>
      <c r="AL47">
        <f t="shared" si="40"/>
        <v>-6539.0838041413663</v>
      </c>
      <c r="AN47">
        <f t="shared" si="41"/>
        <v>0</v>
      </c>
      <c r="AO47">
        <f t="shared" si="42"/>
        <v>0</v>
      </c>
      <c r="AP47">
        <f t="shared" si="43"/>
        <v>-2.9408544679184002E-2</v>
      </c>
      <c r="AQ47">
        <f t="shared" si="44"/>
        <v>-116.43739939593348</v>
      </c>
      <c r="AR47">
        <f t="shared" si="45"/>
        <v>-116.46680794061267</v>
      </c>
      <c r="AS47">
        <f t="shared" si="46"/>
        <v>1.8208914892043218</v>
      </c>
      <c r="AT47">
        <f t="shared" si="47"/>
        <v>0.40590246553778009</v>
      </c>
      <c r="AU47">
        <f t="shared" si="48"/>
        <v>-114.24001398587058</v>
      </c>
      <c r="AW47">
        <v>44</v>
      </c>
      <c r="AX47">
        <f>IF(Z47&gt;0, (R47*SUMPRODUCT(K47:$K$98, X47:$X$98)-K47*$AZ$3)/Z47, 0)</f>
        <v>1690.7140444758668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0.184919743</v>
      </c>
      <c r="Q48" s="5">
        <f t="shared" si="60"/>
        <v>12.5</v>
      </c>
      <c r="R48">
        <f t="shared" si="31"/>
        <v>250000</v>
      </c>
      <c r="S48">
        <f t="shared" si="32"/>
        <v>1289.1495649299843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227.68390760345034</v>
      </c>
      <c r="AC48">
        <f t="shared" si="33"/>
        <v>139.76700500607353</v>
      </c>
      <c r="AE48">
        <f t="shared" si="34"/>
        <v>0</v>
      </c>
      <c r="AF48">
        <f t="shared" si="35"/>
        <v>0</v>
      </c>
      <c r="AG48">
        <f t="shared" si="36"/>
        <v>-1.355224878558452</v>
      </c>
      <c r="AH48">
        <f t="shared" si="37"/>
        <v>-6225.6609591715569</v>
      </c>
      <c r="AI48">
        <f t="shared" si="38"/>
        <v>-6227.016184050115</v>
      </c>
      <c r="AJ48">
        <f t="shared" si="39"/>
        <v>87.916902597376804</v>
      </c>
      <c r="AK48">
        <f t="shared" si="61"/>
        <v>15.937873532241525</v>
      </c>
      <c r="AL48">
        <f t="shared" si="40"/>
        <v>-6123.1614079204965</v>
      </c>
      <c r="AN48">
        <f t="shared" si="41"/>
        <v>0</v>
      </c>
      <c r="AO48">
        <f t="shared" si="42"/>
        <v>0</v>
      </c>
      <c r="AP48">
        <f t="shared" si="43"/>
        <v>-2.1139498846708429E-2</v>
      </c>
      <c r="AQ48">
        <f t="shared" si="44"/>
        <v>-97.111080787120059</v>
      </c>
      <c r="AR48">
        <f t="shared" si="45"/>
        <v>-97.132220285966767</v>
      </c>
      <c r="AS48">
        <f t="shared" si="46"/>
        <v>1.3713733347636923</v>
      </c>
      <c r="AT48">
        <f t="shared" si="47"/>
        <v>0.24860719758346209</v>
      </c>
      <c r="AU48">
        <f t="shared" si="48"/>
        <v>-95.51223975361961</v>
      </c>
      <c r="AW48">
        <v>45</v>
      </c>
      <c r="AX48">
        <f>IF(Z48&gt;0, (R48*SUMPRODUCT(K48:$K$98, X48:$X$98)-K48*$AZ$3)/Z48, 0)</f>
        <v>1289.1495649299843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0.20818995500000001</v>
      </c>
      <c r="Q49" s="5">
        <f t="shared" si="60"/>
        <v>12.5</v>
      </c>
      <c r="R49">
        <f t="shared" si="31"/>
        <v>250000</v>
      </c>
      <c r="S49">
        <f t="shared" si="32"/>
        <v>803.66713159751487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139.76700500607353</v>
      </c>
      <c r="AC49">
        <f t="shared" si="33"/>
        <v>68.120653503379003</v>
      </c>
      <c r="AE49">
        <f t="shared" si="34"/>
        <v>0</v>
      </c>
      <c r="AF49">
        <f t="shared" si="35"/>
        <v>0</v>
      </c>
      <c r="AG49">
        <f t="shared" si="36"/>
        <v>-1.0595284232909028</v>
      </c>
      <c r="AH49">
        <f t="shared" si="37"/>
        <v>-5642.884129639292</v>
      </c>
      <c r="AI49">
        <f t="shared" si="38"/>
        <v>-5643.9436580625834</v>
      </c>
      <c r="AJ49">
        <f t="shared" si="39"/>
        <v>71.646351502694529</v>
      </c>
      <c r="AK49">
        <f t="shared" si="61"/>
        <v>9.7836903504251485</v>
      </c>
      <c r="AL49">
        <f t="shared" si="40"/>
        <v>-5562.5136162094641</v>
      </c>
      <c r="AN49">
        <f t="shared" si="41"/>
        <v>0</v>
      </c>
      <c r="AO49">
        <f t="shared" si="42"/>
        <v>0</v>
      </c>
      <c r="AP49">
        <f t="shared" si="43"/>
        <v>-1.4756314771984429E-2</v>
      </c>
      <c r="AQ49">
        <f t="shared" si="44"/>
        <v>-78.589844886049633</v>
      </c>
      <c r="AR49">
        <f t="shared" si="45"/>
        <v>-78.604601200821619</v>
      </c>
      <c r="AS49">
        <f t="shared" si="46"/>
        <v>0.99783648253080104</v>
      </c>
      <c r="AT49">
        <f t="shared" si="47"/>
        <v>0.13625987870536038</v>
      </c>
      <c r="AU49">
        <f t="shared" si="48"/>
        <v>-77.470504839585459</v>
      </c>
      <c r="AW49">
        <v>46</v>
      </c>
      <c r="AX49">
        <f>IF(Z49&gt;0, (R49*SUMPRODUCT(K49:$K$98, X49:$X$98)-K49*$AZ$3)/Z49, 0)</f>
        <v>803.66713159751487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0.23376965099999999</v>
      </c>
      <c r="Q50" s="5">
        <f t="shared" si="60"/>
        <v>12.5</v>
      </c>
      <c r="R50">
        <f t="shared" si="31"/>
        <v>250000</v>
      </c>
      <c r="S50">
        <f t="shared" si="32"/>
        <v>191.37615553789414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68.120653503379003</v>
      </c>
      <c r="AC50">
        <f t="shared" si="33"/>
        <v>12.267174049852372</v>
      </c>
      <c r="AE50">
        <f t="shared" si="34"/>
        <v>0</v>
      </c>
      <c r="AF50">
        <f t="shared" si="35"/>
        <v>0</v>
      </c>
      <c r="AG50">
        <f t="shared" si="36"/>
        <v>-0.80124754932069919</v>
      </c>
      <c r="AH50">
        <f t="shared" si="37"/>
        <v>-4953.7117947458928</v>
      </c>
      <c r="AI50">
        <f t="shared" si="38"/>
        <v>-4954.5130422952134</v>
      </c>
      <c r="AJ50">
        <f t="shared" si="39"/>
        <v>55.853479453526631</v>
      </c>
      <c r="AK50">
        <f t="shared" si="61"/>
        <v>4.768445745236531</v>
      </c>
      <c r="AL50">
        <f t="shared" si="40"/>
        <v>-4893.8911170964502</v>
      </c>
      <c r="AN50">
        <f t="shared" si="41"/>
        <v>0</v>
      </c>
      <c r="AO50">
        <f t="shared" si="42"/>
        <v>0</v>
      </c>
      <c r="AP50">
        <f t="shared" si="43"/>
        <v>-9.9635473839032491E-3</v>
      </c>
      <c r="AQ50">
        <f t="shared" si="44"/>
        <v>-61.599617040945439</v>
      </c>
      <c r="AR50">
        <f t="shared" si="45"/>
        <v>-61.609580588329337</v>
      </c>
      <c r="AS50">
        <f t="shared" si="46"/>
        <v>0.69454039461697081</v>
      </c>
      <c r="AT50">
        <f t="shared" si="47"/>
        <v>5.9295825828753826E-2</v>
      </c>
      <c r="AU50">
        <f t="shared" si="48"/>
        <v>-60.855744367883617</v>
      </c>
      <c r="AW50">
        <v>47</v>
      </c>
      <c r="AX50">
        <f>IF(Z50&gt;0, (R50*SUMPRODUCT(K50:$K$98, X50:$X$98)-K50*$AZ$3)/Z50, 0)</f>
        <v>191.37615553789414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0.26254478799999997</v>
      </c>
      <c r="Q51" s="5">
        <f t="shared" si="60"/>
        <v>12.5</v>
      </c>
      <c r="R51">
        <f t="shared" si="31"/>
        <v>250000</v>
      </c>
      <c r="S51">
        <f t="shared" si="32"/>
        <v>-622.6094958031947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12.267174049852372</v>
      </c>
      <c r="AC51">
        <f t="shared" si="33"/>
        <v>-29.032116712054744</v>
      </c>
      <c r="AE51">
        <f t="shared" si="34"/>
        <v>0</v>
      </c>
      <c r="AF51">
        <f t="shared" si="35"/>
        <v>0</v>
      </c>
      <c r="AG51">
        <f t="shared" si="36"/>
        <v>-0.58287170585556969</v>
      </c>
      <c r="AH51">
        <f t="shared" si="37"/>
        <v>-4207.2673594384505</v>
      </c>
      <c r="AI51">
        <f t="shared" si="38"/>
        <v>-4207.8502311443062</v>
      </c>
      <c r="AJ51">
        <f t="shared" si="39"/>
        <v>41.299290761907116</v>
      </c>
      <c r="AK51">
        <f t="shared" si="61"/>
        <v>0.85870218348966609</v>
      </c>
      <c r="AL51">
        <f t="shared" si="40"/>
        <v>-4165.6922381989089</v>
      </c>
      <c r="AN51">
        <f t="shared" si="41"/>
        <v>0</v>
      </c>
      <c r="AO51">
        <f t="shared" si="42"/>
        <v>0</v>
      </c>
      <c r="AP51">
        <f t="shared" si="43"/>
        <v>-6.4714593521690922E-3</v>
      </c>
      <c r="AQ51">
        <f t="shared" si="44"/>
        <v>-46.712097064907738</v>
      </c>
      <c r="AR51">
        <f t="shared" si="45"/>
        <v>-46.718568524259908</v>
      </c>
      <c r="AS51">
        <f t="shared" si="46"/>
        <v>0.45853432025283564</v>
      </c>
      <c r="AT51">
        <f t="shared" si="47"/>
        <v>9.5339269692552332E-3</v>
      </c>
      <c r="AU51">
        <f t="shared" si="48"/>
        <v>-46.250500277037808</v>
      </c>
      <c r="AW51">
        <v>48</v>
      </c>
      <c r="AX51">
        <f>IF(Z51&gt;0, (R51*SUMPRODUCT(K51:$K$98, X51:$X$98)-K51*$AZ$3)/Z51, 0)</f>
        <v>-622.6094958031947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0.29488324999999999</v>
      </c>
      <c r="Q52" s="5">
        <f t="shared" si="60"/>
        <v>12.5</v>
      </c>
      <c r="R52">
        <f t="shared" si="31"/>
        <v>250000</v>
      </c>
      <c r="S52">
        <f t="shared" si="32"/>
        <v>-1777.6424698104902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-29.032116712054744</v>
      </c>
      <c r="AC52">
        <f t="shared" si="33"/>
        <v>-57.618922456392625</v>
      </c>
      <c r="AE52">
        <f t="shared" si="34"/>
        <v>0</v>
      </c>
      <c r="AF52">
        <f t="shared" si="35"/>
        <v>0</v>
      </c>
      <c r="AG52">
        <f t="shared" si="36"/>
        <v>-0.40516388584127966</v>
      </c>
      <c r="AH52">
        <f t="shared" si="37"/>
        <v>-3437.5820591146885</v>
      </c>
      <c r="AI52">
        <f t="shared" si="38"/>
        <v>-3437.9872230005299</v>
      </c>
      <c r="AJ52">
        <f t="shared" si="39"/>
        <v>28.58680574433788</v>
      </c>
      <c r="AK52">
        <f t="shared" si="61"/>
        <v>-2.0322481698438324</v>
      </c>
      <c r="AL52">
        <f t="shared" si="40"/>
        <v>-3411.4326654260358</v>
      </c>
      <c r="AN52">
        <f t="shared" si="41"/>
        <v>0</v>
      </c>
      <c r="AO52">
        <f t="shared" si="42"/>
        <v>0</v>
      </c>
      <c r="AP52">
        <f t="shared" si="43"/>
        <v>-4.0164462434257907E-3</v>
      </c>
      <c r="AQ52">
        <f t="shared" si="44"/>
        <v>-34.077231535902079</v>
      </c>
      <c r="AR52">
        <f t="shared" si="45"/>
        <v>-34.081247982145506</v>
      </c>
      <c r="AS52">
        <f t="shared" si="46"/>
        <v>0.28338500186161125</v>
      </c>
      <c r="AT52">
        <f t="shared" si="47"/>
        <v>-2.0145960221824341E-2</v>
      </c>
      <c r="AU52">
        <f t="shared" si="48"/>
        <v>-33.81800894050572</v>
      </c>
      <c r="AW52">
        <v>49</v>
      </c>
      <c r="AX52">
        <f>IF(Z52&gt;0, (R52*SUMPRODUCT(K52:$K$98, X52:$X$98)-K52*$AZ$3)/Z52, 0)</f>
        <v>-1777.6424698104902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0.33135349400000003</v>
      </c>
      <c r="Q53" s="5">
        <f t="shared" si="60"/>
        <v>12.5</v>
      </c>
      <c r="R53">
        <f t="shared" si="31"/>
        <v>250000</v>
      </c>
      <c r="S53">
        <f t="shared" si="32"/>
        <v>-3537.1037742320405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-57.618922456392625</v>
      </c>
      <c r="AC53">
        <f t="shared" si="33"/>
        <v>-75.512858170357248</v>
      </c>
      <c r="AE53">
        <f t="shared" si="34"/>
        <v>0</v>
      </c>
      <c r="AF53">
        <f t="shared" si="35"/>
        <v>0</v>
      </c>
      <c r="AG53">
        <f t="shared" si="36"/>
        <v>-0.26685977776674169</v>
      </c>
      <c r="AH53">
        <f t="shared" si="37"/>
        <v>-2685.0493843225026</v>
      </c>
      <c r="AI53">
        <f t="shared" si="38"/>
        <v>-2685.3162441002696</v>
      </c>
      <c r="AJ53">
        <f t="shared" si="39"/>
        <v>17.893935713964623</v>
      </c>
      <c r="AK53">
        <f t="shared" si="61"/>
        <v>-4.0333245719474844</v>
      </c>
      <c r="AL53">
        <f t="shared" si="40"/>
        <v>-2671.4556329582524</v>
      </c>
      <c r="AN53">
        <f t="shared" si="41"/>
        <v>0</v>
      </c>
      <c r="AO53">
        <f t="shared" si="42"/>
        <v>0</v>
      </c>
      <c r="AP53">
        <f t="shared" si="43"/>
        <v>-2.3619806114010908E-3</v>
      </c>
      <c r="AQ53">
        <f t="shared" si="44"/>
        <v>-23.76541957539839</v>
      </c>
      <c r="AR53">
        <f t="shared" si="45"/>
        <v>-23.767781556009794</v>
      </c>
      <c r="AS53">
        <f t="shared" si="46"/>
        <v>0.15837954138965565</v>
      </c>
      <c r="AT53">
        <f t="shared" si="47"/>
        <v>-3.5699027100122439E-2</v>
      </c>
      <c r="AU53">
        <f t="shared" si="48"/>
        <v>-23.64510104172026</v>
      </c>
      <c r="AW53">
        <v>50</v>
      </c>
      <c r="AX53">
        <f>IF(Z53&gt;0, (R53*SUMPRODUCT(K53:$K$98, X53:$X$98)-K53*$AZ$3)/Z53, 0)</f>
        <v>-3537.1037742320405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0.37075063600000002</v>
      </c>
      <c r="Q54" s="5">
        <f t="shared" si="60"/>
        <v>12.5</v>
      </c>
      <c r="R54">
        <f t="shared" si="31"/>
        <v>250000</v>
      </c>
      <c r="S54">
        <f t="shared" si="32"/>
        <v>-6416.6033301827765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-75.512858170357248</v>
      </c>
      <c r="AC54">
        <f t="shared" si="33"/>
        <v>-84.828906476168683</v>
      </c>
      <c r="AE54">
        <f t="shared" si="34"/>
        <v>0</v>
      </c>
      <c r="AF54">
        <f t="shared" si="35"/>
        <v>0</v>
      </c>
      <c r="AG54">
        <f t="shared" si="36"/>
        <v>-0.16525274765923612</v>
      </c>
      <c r="AH54">
        <f t="shared" si="37"/>
        <v>-1978.7686465967631</v>
      </c>
      <c r="AI54">
        <f t="shared" si="38"/>
        <v>-1978.9338993444223</v>
      </c>
      <c r="AJ54">
        <f t="shared" si="39"/>
        <v>9.3160483058114352</v>
      </c>
      <c r="AK54">
        <f t="shared" si="61"/>
        <v>-5.285900071925008</v>
      </c>
      <c r="AL54">
        <f t="shared" si="40"/>
        <v>-1974.9037511105359</v>
      </c>
      <c r="AN54">
        <f t="shared" si="41"/>
        <v>0</v>
      </c>
      <c r="AO54">
        <f t="shared" si="42"/>
        <v>0</v>
      </c>
      <c r="AP54">
        <f t="shared" si="43"/>
        <v>-1.3059419565986218E-3</v>
      </c>
      <c r="AQ54">
        <f t="shared" si="44"/>
        <v>-15.637603819582562</v>
      </c>
      <c r="AR54">
        <f t="shared" si="45"/>
        <v>-15.638909761539161</v>
      </c>
      <c r="AS54">
        <f t="shared" si="46"/>
        <v>7.3621882386768783E-2</v>
      </c>
      <c r="AT54">
        <f t="shared" si="47"/>
        <v>-4.1772852676248515E-2</v>
      </c>
      <c r="AU54">
        <f t="shared" si="48"/>
        <v>-15.607060731828641</v>
      </c>
      <c r="AW54">
        <v>51</v>
      </c>
      <c r="AX54">
        <f>IF(Z54&gt;0, (R54*SUMPRODUCT(K54:$K$98, X54:$X$98)-K54*$AZ$3)/Z54, 0)</f>
        <v>-6416.6033301827765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0.411916369</v>
      </c>
      <c r="Q55" s="5">
        <f t="shared" si="60"/>
        <v>12.5</v>
      </c>
      <c r="R55">
        <f t="shared" si="31"/>
        <v>250000</v>
      </c>
      <c r="S55">
        <f t="shared" si="32"/>
        <v>-11457.836531890334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-84.828906476168683</v>
      </c>
      <c r="AC55">
        <f t="shared" si="33"/>
        <v>-87.565285947905735</v>
      </c>
      <c r="AE55">
        <f t="shared" si="34"/>
        <v>0</v>
      </c>
      <c r="AF55">
        <f t="shared" si="35"/>
        <v>0</v>
      </c>
      <c r="AG55">
        <f t="shared" si="36"/>
        <v>-9.5529908399577965E-2</v>
      </c>
      <c r="AH55">
        <f t="shared" si="37"/>
        <v>-1361.4062356613158</v>
      </c>
      <c r="AI55">
        <f t="shared" si="38"/>
        <v>-1361.5017655697154</v>
      </c>
      <c r="AJ55">
        <f t="shared" si="39"/>
        <v>2.7363794717370524</v>
      </c>
      <c r="AK55">
        <f t="shared" si="61"/>
        <v>-5.9380234533318088</v>
      </c>
      <c r="AL55">
        <f t="shared" si="40"/>
        <v>-1364.7034095513102</v>
      </c>
      <c r="AN55">
        <f t="shared" si="41"/>
        <v>0</v>
      </c>
      <c r="AO55">
        <f t="shared" si="42"/>
        <v>0</v>
      </c>
      <c r="AP55">
        <f t="shared" si="43"/>
        <v>-6.7405684655872831E-4</v>
      </c>
      <c r="AQ55">
        <f t="shared" si="44"/>
        <v>-9.6060512301224978</v>
      </c>
      <c r="AR55">
        <f t="shared" si="45"/>
        <v>-9.6067252869690574</v>
      </c>
      <c r="AS55">
        <f t="shared" si="46"/>
        <v>1.9307830904559571E-2</v>
      </c>
      <c r="AT55">
        <f t="shared" si="47"/>
        <v>-4.1898557538680645E-2</v>
      </c>
      <c r="AU55">
        <f t="shared" si="48"/>
        <v>-9.6293160136031783</v>
      </c>
      <c r="AW55">
        <v>52</v>
      </c>
      <c r="AX55">
        <f>IF(Z55&gt;0, (R55*SUMPRODUCT(K55:$K$98, X55:$X$98)-K55*$AZ$3)/Z55, 0)</f>
        <v>-11457.836531890334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0.41929138799999999</v>
      </c>
      <c r="Q56" s="5">
        <f t="shared" si="60"/>
        <v>12.5</v>
      </c>
      <c r="R56">
        <f t="shared" si="31"/>
        <v>250000</v>
      </c>
      <c r="S56">
        <f t="shared" si="32"/>
        <v>-19637.929451161981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-87.565285947905735</v>
      </c>
      <c r="AC56">
        <f t="shared" si="33"/>
        <v>-85.652386867451895</v>
      </c>
      <c r="AE56">
        <f t="shared" si="34"/>
        <v>0</v>
      </c>
      <c r="AF56">
        <f t="shared" si="35"/>
        <v>0</v>
      </c>
      <c r="AG56">
        <f t="shared" si="36"/>
        <v>-5.4519741427210285E-2</v>
      </c>
      <c r="AH56">
        <f t="shared" si="37"/>
        <v>-801.09735776743798</v>
      </c>
      <c r="AI56">
        <f t="shared" si="38"/>
        <v>-801.15187750886514</v>
      </c>
      <c r="AJ56">
        <f t="shared" si="39"/>
        <v>-1.9128990804538404</v>
      </c>
      <c r="AK56">
        <f t="shared" si="61"/>
        <v>-6.1295700163534024</v>
      </c>
      <c r="AL56">
        <f t="shared" si="40"/>
        <v>-809.19434660567242</v>
      </c>
      <c r="AN56">
        <f t="shared" si="41"/>
        <v>0</v>
      </c>
      <c r="AO56">
        <f t="shared" si="42"/>
        <v>0</v>
      </c>
      <c r="AP56">
        <f t="shared" si="43"/>
        <v>-3.4347325652556144E-4</v>
      </c>
      <c r="AQ56">
        <f t="shared" si="44"/>
        <v>-5.0468969782948596</v>
      </c>
      <c r="AR56">
        <f t="shared" si="45"/>
        <v>-5.0472404515513851</v>
      </c>
      <c r="AS56">
        <f t="shared" si="46"/>
        <v>-1.2051225104312677E-2</v>
      </c>
      <c r="AT56">
        <f t="shared" si="47"/>
        <v>-3.8616165805356976E-2</v>
      </c>
      <c r="AU56">
        <f t="shared" si="48"/>
        <v>-5.0979078424610549</v>
      </c>
      <c r="AW56">
        <v>53</v>
      </c>
      <c r="AX56">
        <f>IF(Z56&gt;0, (R56*SUMPRODUCT(K56:$K$98, X56:$X$98)-K56*$AZ$3)/Z56, 0)</f>
        <v>-19637.929451161981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0.42725776900000001</v>
      </c>
      <c r="Q57" s="5">
        <f t="shared" si="60"/>
        <v>12.5</v>
      </c>
      <c r="R57">
        <f t="shared" si="31"/>
        <v>250000</v>
      </c>
      <c r="S57">
        <f t="shared" si="32"/>
        <v>-32762.808257142922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-85.652386867451895</v>
      </c>
      <c r="AC57">
        <f t="shared" si="33"/>
        <v>-80.414506782732161</v>
      </c>
      <c r="AE57">
        <f t="shared" si="34"/>
        <v>0</v>
      </c>
      <c r="AF57">
        <f t="shared" si="35"/>
        <v>0</v>
      </c>
      <c r="AG57">
        <f t="shared" si="36"/>
        <v>-3.0680560924291438E-2</v>
      </c>
      <c r="AH57">
        <f t="shared" si="37"/>
        <v>-465.87966177293481</v>
      </c>
      <c r="AI57">
        <f t="shared" si="38"/>
        <v>-465.91034233385909</v>
      </c>
      <c r="AJ57">
        <f t="shared" si="39"/>
        <v>-5.237880084719734</v>
      </c>
      <c r="AK57">
        <f t="shared" si="61"/>
        <v>-5.995667080721633</v>
      </c>
      <c r="AL57">
        <f t="shared" si="40"/>
        <v>-477.14388949930049</v>
      </c>
      <c r="AN57">
        <f t="shared" si="41"/>
        <v>0</v>
      </c>
      <c r="AO57">
        <f t="shared" si="42"/>
        <v>0</v>
      </c>
      <c r="AP57">
        <f t="shared" si="43"/>
        <v>-1.7257759523752652E-4</v>
      </c>
      <c r="AQ57">
        <f t="shared" si="44"/>
        <v>-2.6205645945406437</v>
      </c>
      <c r="AR57">
        <f t="shared" si="45"/>
        <v>-2.6207371721358812</v>
      </c>
      <c r="AS57">
        <f t="shared" si="46"/>
        <v>-2.9462979878173128E-2</v>
      </c>
      <c r="AT57">
        <f t="shared" si="47"/>
        <v>-3.3725517900049178E-2</v>
      </c>
      <c r="AU57">
        <f t="shared" si="48"/>
        <v>-2.6839256699141036</v>
      </c>
      <c r="AW57">
        <v>54</v>
      </c>
      <c r="AX57">
        <f>IF(Z57&gt;0, (R57*SUMPRODUCT(K57:$K$98, X57:$X$98)-K57*$AZ$3)/Z57, 0)</f>
        <v>-32762.808257142922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0.43603590599999997</v>
      </c>
      <c r="Q58" s="5">
        <f t="shared" si="60"/>
        <v>12.5</v>
      </c>
      <c r="R58">
        <f t="shared" si="31"/>
        <v>250000</v>
      </c>
      <c r="S58">
        <f t="shared" si="32"/>
        <v>-54316.120439500708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-80.414506782732161</v>
      </c>
      <c r="AC58">
        <f t="shared" si="33"/>
        <v>-73.852234713866935</v>
      </c>
      <c r="AE58">
        <f t="shared" si="34"/>
        <v>0</v>
      </c>
      <c r="AF58">
        <f t="shared" si="35"/>
        <v>0</v>
      </c>
      <c r="AG58">
        <f t="shared" si="36"/>
        <v>-1.6995929135836908E-2</v>
      </c>
      <c r="AH58">
        <f t="shared" si="37"/>
        <v>-267.55652358423225</v>
      </c>
      <c r="AI58">
        <f t="shared" si="38"/>
        <v>-267.57351951336807</v>
      </c>
      <c r="AJ58">
        <f t="shared" si="39"/>
        <v>-6.5622720688652265</v>
      </c>
      <c r="AK58">
        <f t="shared" si="61"/>
        <v>-5.6290154747912515</v>
      </c>
      <c r="AL58">
        <f t="shared" si="40"/>
        <v>-279.76480705702454</v>
      </c>
      <c r="AN58">
        <f t="shared" si="41"/>
        <v>0</v>
      </c>
      <c r="AO58">
        <f t="shared" si="42"/>
        <v>0</v>
      </c>
      <c r="AP58">
        <f t="shared" si="43"/>
        <v>-8.5358742134334907E-5</v>
      </c>
      <c r="AQ58">
        <f t="shared" si="44"/>
        <v>-1.3437505016910027</v>
      </c>
      <c r="AR58">
        <f t="shared" si="45"/>
        <v>-1.3438358604331371</v>
      </c>
      <c r="AS58">
        <f t="shared" si="46"/>
        <v>-3.2957732693796191E-2</v>
      </c>
      <c r="AT58">
        <f t="shared" si="47"/>
        <v>-2.8270633311229518E-2</v>
      </c>
      <c r="AU58">
        <f t="shared" si="48"/>
        <v>-1.4050642264381628</v>
      </c>
      <c r="AW58">
        <v>55</v>
      </c>
      <c r="AX58">
        <f>IF(Z58&gt;0, (R58*SUMPRODUCT(K58:$K$98, X58:$X$98)-K58*$AZ$3)/Z58, 0)</f>
        <v>-54316.120439500708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0.445743585</v>
      </c>
      <c r="Q59" s="5">
        <f t="shared" si="60"/>
        <v>12.5</v>
      </c>
      <c r="R59">
        <f t="shared" si="31"/>
        <v>250000</v>
      </c>
      <c r="S59">
        <f t="shared" si="32"/>
        <v>-90535.114659230545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-73.852234713866935</v>
      </c>
      <c r="AC59">
        <f t="shared" si="33"/>
        <v>-66.997023908945536</v>
      </c>
      <c r="AE59">
        <f t="shared" si="34"/>
        <v>0</v>
      </c>
      <c r="AF59">
        <f t="shared" si="35"/>
        <v>0</v>
      </c>
      <c r="AG59">
        <f t="shared" si="36"/>
        <v>-9.2501434610646437E-3</v>
      </c>
      <c r="AH59">
        <f t="shared" si="37"/>
        <v>-151.51652766827792</v>
      </c>
      <c r="AI59">
        <f t="shared" si="38"/>
        <v>-151.52577781173898</v>
      </c>
      <c r="AJ59">
        <f t="shared" si="39"/>
        <v>-6.8552108049213984</v>
      </c>
      <c r="AK59">
        <f t="shared" si="61"/>
        <v>-5.1696564299706855</v>
      </c>
      <c r="AL59">
        <f t="shared" si="40"/>
        <v>-163.55064504663105</v>
      </c>
      <c r="AN59">
        <f t="shared" si="41"/>
        <v>0</v>
      </c>
      <c r="AO59">
        <f t="shared" si="42"/>
        <v>0</v>
      </c>
      <c r="AP59">
        <f t="shared" si="43"/>
        <v>-4.1479502663341574E-5</v>
      </c>
      <c r="AQ59">
        <f t="shared" si="44"/>
        <v>-0.67943056660801771</v>
      </c>
      <c r="AR59">
        <f t="shared" si="45"/>
        <v>-0.67947204611068102</v>
      </c>
      <c r="AS59">
        <f t="shared" si="46"/>
        <v>-3.0740143224522246E-2</v>
      </c>
      <c r="AT59">
        <f t="shared" si="47"/>
        <v>-2.3181778591664089E-2</v>
      </c>
      <c r="AU59">
        <f t="shared" si="48"/>
        <v>-0.73339396792686729</v>
      </c>
      <c r="AW59">
        <v>56</v>
      </c>
      <c r="AX59">
        <f>IF(Z59&gt;0, (R59*SUMPRODUCT(K59:$K$98, X59:$X$98)-K59*$AZ$3)/Z59, 0)</f>
        <v>-90535.114659230545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0.45538508599999999</v>
      </c>
      <c r="Q60" s="5">
        <f t="shared" si="60"/>
        <v>12.5</v>
      </c>
      <c r="R60">
        <f t="shared" si="31"/>
        <v>250000</v>
      </c>
      <c r="S60">
        <f t="shared" si="32"/>
        <v>-152559.96789183244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-66.997023908945536</v>
      </c>
      <c r="AC60">
        <f t="shared" si="33"/>
        <v>-60.355953308935341</v>
      </c>
      <c r="AE60">
        <f t="shared" si="34"/>
        <v>0</v>
      </c>
      <c r="AF60">
        <f t="shared" si="35"/>
        <v>0</v>
      </c>
      <c r="AG60">
        <f t="shared" si="36"/>
        <v>-4.9452646509247373E-3</v>
      </c>
      <c r="AH60">
        <f t="shared" si="37"/>
        <v>-84.247547510585207</v>
      </c>
      <c r="AI60">
        <f t="shared" si="38"/>
        <v>-84.252492775236135</v>
      </c>
      <c r="AJ60">
        <f t="shared" si="39"/>
        <v>-6.6410706000101953</v>
      </c>
      <c r="AK60">
        <f t="shared" si="61"/>
        <v>-4.6897916736261882</v>
      </c>
      <c r="AL60">
        <f t="shared" si="40"/>
        <v>-95.583355048872519</v>
      </c>
      <c r="AN60">
        <f t="shared" si="41"/>
        <v>0</v>
      </c>
      <c r="AO60">
        <f t="shared" si="42"/>
        <v>0</v>
      </c>
      <c r="AP60">
        <f t="shared" si="43"/>
        <v>-1.9799607811718861E-5</v>
      </c>
      <c r="AQ60">
        <f t="shared" si="44"/>
        <v>-0.33730619442112553</v>
      </c>
      <c r="AR60">
        <f t="shared" si="45"/>
        <v>-0.33732599402893726</v>
      </c>
      <c r="AS60">
        <f t="shared" si="46"/>
        <v>-2.658919241168424E-2</v>
      </c>
      <c r="AT60">
        <f t="shared" si="47"/>
        <v>-1.8776757648167441E-2</v>
      </c>
      <c r="AU60">
        <f t="shared" si="48"/>
        <v>-0.38269194408878893</v>
      </c>
      <c r="AW60">
        <v>57</v>
      </c>
      <c r="AX60">
        <f>IF(Z60&gt;0, (R60*SUMPRODUCT(K60:$K$98, X60:$X$98)-K60*$AZ$3)/Z60, 0)</f>
        <v>-152559.96789183244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0.465797664</v>
      </c>
      <c r="Q61" s="5">
        <f t="shared" si="60"/>
        <v>12.5</v>
      </c>
      <c r="R61">
        <f t="shared" si="31"/>
        <v>250000</v>
      </c>
      <c r="S61">
        <f t="shared" si="32"/>
        <v>-261142.10795857685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-60.355953308935341</v>
      </c>
      <c r="AC61">
        <f t="shared" si="33"/>
        <v>-54.157097747447345</v>
      </c>
      <c r="AE61">
        <f t="shared" si="34"/>
        <v>0</v>
      </c>
      <c r="AF61">
        <f t="shared" si="35"/>
        <v>0</v>
      </c>
      <c r="AG61">
        <f t="shared" si="36"/>
        <v>-2.5923192821529716E-3</v>
      </c>
      <c r="AH61">
        <f t="shared" si="37"/>
        <v>-46.069854445250357</v>
      </c>
      <c r="AI61">
        <f t="shared" si="38"/>
        <v>-46.072446764532508</v>
      </c>
      <c r="AJ61">
        <f t="shared" si="39"/>
        <v>-6.1988555614879957</v>
      </c>
      <c r="AK61">
        <f t="shared" si="61"/>
        <v>-4.2249167316254743</v>
      </c>
      <c r="AL61">
        <f t="shared" si="40"/>
        <v>-56.49621905764598</v>
      </c>
      <c r="AN61">
        <f t="shared" si="41"/>
        <v>0</v>
      </c>
      <c r="AO61">
        <f t="shared" si="42"/>
        <v>0</v>
      </c>
      <c r="AP61">
        <f t="shared" si="43"/>
        <v>-9.2669648810597086E-6</v>
      </c>
      <c r="AQ61">
        <f t="shared" si="44"/>
        <v>-0.16468948333597852</v>
      </c>
      <c r="AR61">
        <f t="shared" si="45"/>
        <v>-0.16469875030085956</v>
      </c>
      <c r="AS61">
        <f t="shared" si="46"/>
        <v>-2.2159529957036034E-2</v>
      </c>
      <c r="AT61">
        <f t="shared" si="47"/>
        <v>-1.510313766013352E-2</v>
      </c>
      <c r="AU61">
        <f t="shared" si="48"/>
        <v>-0.20196141791802913</v>
      </c>
      <c r="AW61">
        <v>58</v>
      </c>
      <c r="AX61">
        <f>IF(Z61&gt;0, (R61*SUMPRODUCT(K61:$K$98, X61:$X$98)-K61*$AZ$3)/Z61, 0)</f>
        <v>-261142.10795857685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0.47670810299999999</v>
      </c>
      <c r="Q62" s="5">
        <f t="shared" si="60"/>
        <v>12.5</v>
      </c>
      <c r="R62">
        <f t="shared" si="31"/>
        <v>250000</v>
      </c>
      <c r="S62">
        <f t="shared" si="32"/>
        <v>-455483.6909929199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-54.157097747447345</v>
      </c>
      <c r="AC62">
        <f t="shared" si="33"/>
        <v>-48.485928520150182</v>
      </c>
      <c r="AE62">
        <f t="shared" si="34"/>
        <v>0</v>
      </c>
      <c r="AF62">
        <f t="shared" si="35"/>
        <v>0</v>
      </c>
      <c r="AG62">
        <f t="shared" si="36"/>
        <v>-1.3306164819659771E-3</v>
      </c>
      <c r="AH62">
        <f t="shared" si="37"/>
        <v>-24.715592147309298</v>
      </c>
      <c r="AI62">
        <f t="shared" si="38"/>
        <v>-24.716922763791263</v>
      </c>
      <c r="AJ62">
        <f t="shared" si="39"/>
        <v>-5.6711692272971632</v>
      </c>
      <c r="AK62">
        <f t="shared" si="61"/>
        <v>-3.7909968423213147</v>
      </c>
      <c r="AL62">
        <f t="shared" si="40"/>
        <v>-34.179088833409743</v>
      </c>
      <c r="AN62">
        <f t="shared" si="41"/>
        <v>0</v>
      </c>
      <c r="AO62">
        <f t="shared" si="42"/>
        <v>0</v>
      </c>
      <c r="AP62">
        <f t="shared" si="43"/>
        <v>-4.2470160564567117E-6</v>
      </c>
      <c r="AQ62">
        <f t="shared" si="44"/>
        <v>-7.888637944674276E-2</v>
      </c>
      <c r="AR62">
        <f t="shared" si="45"/>
        <v>-7.8890626462799207E-2</v>
      </c>
      <c r="AS62">
        <f t="shared" si="46"/>
        <v>-1.8101043458914636E-2</v>
      </c>
      <c r="AT62">
        <f t="shared" si="47"/>
        <v>-1.2099973717090175E-2</v>
      </c>
      <c r="AU62">
        <f t="shared" si="48"/>
        <v>-0.10909164363880403</v>
      </c>
      <c r="AW62">
        <v>59</v>
      </c>
      <c r="AX62">
        <f>IF(Z62&gt;0, (R62*SUMPRODUCT(K62:$K$98, X62:$X$98)-K62*$AZ$3)/Z62, 0)</f>
        <v>-455483.6909929199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0.48798100799999999</v>
      </c>
      <c r="Q63" s="5">
        <f t="shared" si="60"/>
        <v>12.5</v>
      </c>
      <c r="R63">
        <f t="shared" si="31"/>
        <v>250000</v>
      </c>
      <c r="S63">
        <f t="shared" si="32"/>
        <v>-811275.59551610018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-48.485928520150182</v>
      </c>
      <c r="AC63">
        <f t="shared" si="33"/>
        <v>-43.35422676510305</v>
      </c>
      <c r="AE63">
        <f t="shared" si="34"/>
        <v>0</v>
      </c>
      <c r="AF63">
        <f t="shared" si="35"/>
        <v>0</v>
      </c>
      <c r="AG63">
        <f t="shared" si="36"/>
        <v>-6.6799474501514603E-4</v>
      </c>
      <c r="AH63">
        <f t="shared" si="37"/>
        <v>-12.986311442623427</v>
      </c>
      <c r="AI63">
        <f t="shared" si="38"/>
        <v>-12.986979437368442</v>
      </c>
      <c r="AJ63">
        <f t="shared" si="39"/>
        <v>-5.131701755047132</v>
      </c>
      <c r="AK63">
        <f t="shared" si="61"/>
        <v>-3.3940149964105131</v>
      </c>
      <c r="AL63">
        <f t="shared" si="40"/>
        <v>-21.512696188826084</v>
      </c>
      <c r="AN63">
        <f t="shared" si="41"/>
        <v>0</v>
      </c>
      <c r="AO63">
        <f t="shared" si="42"/>
        <v>0</v>
      </c>
      <c r="AP63">
        <f t="shared" si="43"/>
        <v>-1.9036452854198335E-6</v>
      </c>
      <c r="AQ63">
        <f t="shared" si="44"/>
        <v>-3.7008271003963054E-2</v>
      </c>
      <c r="AR63">
        <f t="shared" si="45"/>
        <v>-3.7010174649248474E-2</v>
      </c>
      <c r="AS63">
        <f t="shared" si="46"/>
        <v>-1.4624276500789925E-2</v>
      </c>
      <c r="AT63">
        <f t="shared" si="47"/>
        <v>-9.6722327455054918E-3</v>
      </c>
      <c r="AU63">
        <f t="shared" si="48"/>
        <v>-6.1306683895543883E-2</v>
      </c>
      <c r="AW63">
        <v>60</v>
      </c>
      <c r="AX63">
        <f>IF(Z63&gt;0, (R63*SUMPRODUCT(K63:$K$98, X63:$X$98)-K63*$AZ$3)/Z63, 0)</f>
        <v>-811275.59551610018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0.50007659900000001</v>
      </c>
      <c r="Q64" s="5">
        <f t="shared" si="60"/>
        <v>12.5</v>
      </c>
      <c r="R64">
        <f t="shared" si="31"/>
        <v>250000</v>
      </c>
      <c r="S64">
        <f t="shared" si="32"/>
        <v>-1479640.9396905012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-43.35422676510305</v>
      </c>
      <c r="AC64">
        <f t="shared" si="33"/>
        <v>-38.73892420173749</v>
      </c>
      <c r="AE64">
        <f t="shared" si="34"/>
        <v>0</v>
      </c>
      <c r="AF64">
        <f t="shared" si="35"/>
        <v>0</v>
      </c>
      <c r="AG64">
        <f t="shared" si="36"/>
        <v>-3.2726625732794817E-4</v>
      </c>
      <c r="AH64">
        <f t="shared" si="37"/>
        <v>-6.6809708047409293</v>
      </c>
      <c r="AI64">
        <f t="shared" si="38"/>
        <v>-6.681298070998257</v>
      </c>
      <c r="AJ64">
        <f t="shared" si="39"/>
        <v>-4.6153025633655602</v>
      </c>
      <c r="AK64">
        <f t="shared" si="61"/>
        <v>-3.0347958735572136</v>
      </c>
      <c r="AL64">
        <f t="shared" si="40"/>
        <v>-14.331396507921029</v>
      </c>
      <c r="AN64">
        <f t="shared" si="41"/>
        <v>0</v>
      </c>
      <c r="AO64">
        <f t="shared" si="42"/>
        <v>0</v>
      </c>
      <c r="AP64">
        <f t="shared" si="43"/>
        <v>-8.3271461833080413E-7</v>
      </c>
      <c r="AQ64">
        <f t="shared" si="44"/>
        <v>-1.6999436786341693E-2</v>
      </c>
      <c r="AR64">
        <f t="shared" si="45"/>
        <v>-1.7000269500960022E-2</v>
      </c>
      <c r="AS64">
        <f t="shared" si="46"/>
        <v>-1.1743434669718781E-2</v>
      </c>
      <c r="AT64">
        <f t="shared" si="47"/>
        <v>-7.7219048129019609E-3</v>
      </c>
      <c r="AU64">
        <f t="shared" si="48"/>
        <v>-3.6465608983580762E-2</v>
      </c>
      <c r="AW64">
        <v>61</v>
      </c>
      <c r="AX64">
        <f>IF(Z64&gt;0, (R64*SUMPRODUCT(K64:$K$98, X64:$X$98)-K64*$AZ$3)/Z64, 0)</f>
        <v>-1479640.9396905012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0.512515834</v>
      </c>
      <c r="Q65" s="5">
        <f t="shared" si="60"/>
        <v>12.5</v>
      </c>
      <c r="R65">
        <f t="shared" si="31"/>
        <v>250000</v>
      </c>
      <c r="S65">
        <f t="shared" si="32"/>
        <v>-2767909.8928063461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-38.73892420173749</v>
      </c>
      <c r="AC65">
        <f t="shared" si="33"/>
        <v>-34.602074679265321</v>
      </c>
      <c r="AE65">
        <f t="shared" si="34"/>
        <v>0</v>
      </c>
      <c r="AF65">
        <f t="shared" si="35"/>
        <v>0</v>
      </c>
      <c r="AG65">
        <f t="shared" si="36"/>
        <v>-1.5626445594017673E-4</v>
      </c>
      <c r="AH65">
        <f t="shared" si="37"/>
        <v>-3.3545827762898393</v>
      </c>
      <c r="AI65">
        <f t="shared" si="38"/>
        <v>-3.3547390407457796</v>
      </c>
      <c r="AJ65">
        <f t="shared" si="39"/>
        <v>-4.1368495224721684</v>
      </c>
      <c r="AK65">
        <f t="shared" si="61"/>
        <v>-2.7117246941216244</v>
      </c>
      <c r="AL65">
        <f t="shared" si="40"/>
        <v>-10.203313257339573</v>
      </c>
      <c r="AN65">
        <f t="shared" si="41"/>
        <v>0</v>
      </c>
      <c r="AO65">
        <f t="shared" si="42"/>
        <v>0</v>
      </c>
      <c r="AP65">
        <f t="shared" si="43"/>
        <v>-3.5500718308008246E-7</v>
      </c>
      <c r="AQ65">
        <f t="shared" si="44"/>
        <v>-7.6210611981750677E-3</v>
      </c>
      <c r="AR65">
        <f t="shared" si="45"/>
        <v>-7.6214162053581478E-3</v>
      </c>
      <c r="AS65">
        <f t="shared" si="46"/>
        <v>-9.3982427863266767E-3</v>
      </c>
      <c r="AT65">
        <f t="shared" si="47"/>
        <v>-6.1605932018050412E-3</v>
      </c>
      <c r="AU65">
        <f t="shared" si="48"/>
        <v>-2.3180252193489868E-2</v>
      </c>
      <c r="AW65">
        <v>62</v>
      </c>
      <c r="AX65">
        <f>IF(Z65&gt;0, (R65*SUMPRODUCT(K65:$K$98, X65:$X$98)-K65*$AZ$3)/Z65, 0)</f>
        <v>-2767909.8928063461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0.52569093300000003</v>
      </c>
      <c r="Q66" s="5">
        <f t="shared" si="60"/>
        <v>12.5</v>
      </c>
      <c r="R66">
        <f t="shared" si="31"/>
        <v>250000</v>
      </c>
      <c r="S66">
        <f t="shared" si="32"/>
        <v>-5323702.7828502217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-34.602074679265321</v>
      </c>
      <c r="AC66">
        <f t="shared" si="33"/>
        <v>-30.900902026839827</v>
      </c>
      <c r="AE66">
        <f t="shared" si="34"/>
        <v>0</v>
      </c>
      <c r="AF66">
        <f t="shared" si="35"/>
        <v>0</v>
      </c>
      <c r="AG66">
        <f t="shared" si="36"/>
        <v>-7.2555003742846066E-5</v>
      </c>
      <c r="AH66">
        <f t="shared" si="37"/>
        <v>-1.642936152758578</v>
      </c>
      <c r="AI66">
        <f t="shared" si="38"/>
        <v>-1.6430087077623208</v>
      </c>
      <c r="AJ66">
        <f t="shared" si="39"/>
        <v>-3.7011726524254946</v>
      </c>
      <c r="AK66">
        <f t="shared" si="61"/>
        <v>-2.4221452275485729</v>
      </c>
      <c r="AL66">
        <f t="shared" si="40"/>
        <v>-7.7663265877363887</v>
      </c>
      <c r="AN66">
        <f t="shared" si="41"/>
        <v>0</v>
      </c>
      <c r="AO66">
        <f t="shared" si="42"/>
        <v>0</v>
      </c>
      <c r="AP66">
        <f t="shared" si="43"/>
        <v>-1.4717236960197433E-7</v>
      </c>
      <c r="AQ66">
        <f t="shared" si="44"/>
        <v>-3.3325724516976847E-3</v>
      </c>
      <c r="AR66">
        <f t="shared" si="45"/>
        <v>-3.3327196240672866E-3</v>
      </c>
      <c r="AS66">
        <f t="shared" si="46"/>
        <v>-7.5075504302098955E-3</v>
      </c>
      <c r="AT66">
        <f t="shared" si="47"/>
        <v>-4.9131394703233692E-3</v>
      </c>
      <c r="AU66">
        <f t="shared" si="48"/>
        <v>-1.5753409524600553E-2</v>
      </c>
      <c r="AW66">
        <v>63</v>
      </c>
      <c r="AX66">
        <f>IF(Z66&gt;0, (R66*SUMPRODUCT(K66:$K$98, X66:$X$98)-K66*$AZ$3)/Z66, 0)</f>
        <v>-5323702.7828502217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2">$C$6</f>
        <v>250000</v>
      </c>
      <c r="S67">
        <f t="shared" ref="S67:S89" si="63">AX67</f>
        <v>-10555460.206395686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-30.900902026839827</v>
      </c>
      <c r="AC67">
        <f t="shared" ref="AC67:AC89" si="64">S67*Z67</f>
        <v>-27.592811640698965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-3.2675993160369423E-5</v>
      </c>
      <c r="AH67">
        <f t="shared" ref="AH67:AH89" si="68">-X67*R67</f>
        <v>-0.78306921090096349</v>
      </c>
      <c r="AI67">
        <f t="shared" ref="AI67:AI89" si="69">SUM(AE67:AH67)</f>
        <v>-0.78310188689412386</v>
      </c>
      <c r="AJ67">
        <f t="shared" ref="AJ67:AJ89" si="70">AB67-AC67</f>
        <v>-3.3080903861408615</v>
      </c>
      <c r="AK67">
        <f t="shared" si="61"/>
        <v>-2.163063141878788</v>
      </c>
      <c r="AL67">
        <f t="shared" ref="AL67:AL89" si="71">SUM(AI67:AK67)</f>
        <v>-6.2542554149137732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-5.9179281412508E-8</v>
      </c>
      <c r="AQ67">
        <f t="shared" ref="AQ67:AQ89" si="75">AH67*$K67</f>
        <v>-1.4182116200704572E-3</v>
      </c>
      <c r="AR67">
        <f t="shared" ref="AR67:AR89" si="76">AI67*$K67</f>
        <v>-1.4182707993518695E-3</v>
      </c>
      <c r="AS67">
        <f t="shared" ref="AS67:AS89" si="77">AJ67*$K67</f>
        <v>-5.9912612583381073E-3</v>
      </c>
      <c r="AT67">
        <f t="shared" ref="AT67:AT89" si="78">AK67*$K67</f>
        <v>-3.91750976804346E-3</v>
      </c>
      <c r="AU67">
        <f t="shared" ref="AU67:AU89" si="79">AL67*$K67</f>
        <v>-1.1327041825733436E-2</v>
      </c>
      <c r="AW67">
        <v>64</v>
      </c>
      <c r="AX67">
        <f>IF(Z67&gt;0, (R67*SUMPRODUCT(K67:$K$98, X67:$X$98)-K67*$AZ$3)/Z67, 0)</f>
        <v>-10555460.206395686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0.55384314300000004</v>
      </c>
      <c r="Q68" s="5">
        <f t="shared" si="60"/>
        <v>12.5</v>
      </c>
      <c r="R68">
        <f t="shared" si="62"/>
        <v>250000</v>
      </c>
      <c r="S68">
        <f t="shared" si="63"/>
        <v>-21609113.516577922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-27.592811640698965</v>
      </c>
      <c r="AC68">
        <f t="shared" si="64"/>
        <v>-24.637602210718537</v>
      </c>
      <c r="AE68">
        <f t="shared" si="65"/>
        <v>0</v>
      </c>
      <c r="AF68">
        <f t="shared" si="66"/>
        <v>0</v>
      </c>
      <c r="AG68">
        <f t="shared" si="67"/>
        <v>-1.4251858476180225E-5</v>
      </c>
      <c r="AH68">
        <f t="shared" si="68"/>
        <v>-0.36194749505171014</v>
      </c>
      <c r="AI68">
        <f t="shared" si="69"/>
        <v>-0.36196174691018634</v>
      </c>
      <c r="AJ68">
        <f t="shared" si="70"/>
        <v>-2.9552094299804281</v>
      </c>
      <c r="AK68">
        <f t="shared" si="61"/>
        <v>-1.9314968148489278</v>
      </c>
      <c r="AL68">
        <f t="shared" si="71"/>
        <v>-5.2486679917395422</v>
      </c>
      <c r="AN68">
        <f t="shared" si="72"/>
        <v>0</v>
      </c>
      <c r="AO68">
        <f t="shared" si="73"/>
        <v>0</v>
      </c>
      <c r="AP68">
        <f t="shared" si="74"/>
        <v>-2.3045936946783937E-8</v>
      </c>
      <c r="AQ68">
        <f t="shared" si="75"/>
        <v>-5.8528641460687343E-4</v>
      </c>
      <c r="AR68">
        <f t="shared" si="76"/>
        <v>-5.8530946054382031E-4</v>
      </c>
      <c r="AS68">
        <f t="shared" si="77"/>
        <v>-4.7787150217424735E-3</v>
      </c>
      <c r="AT68">
        <f t="shared" si="78"/>
        <v>-3.1233227499641008E-3</v>
      </c>
      <c r="AU68">
        <f t="shared" si="79"/>
        <v>-8.4873472322503953E-3</v>
      </c>
      <c r="AW68">
        <v>65</v>
      </c>
      <c r="AX68">
        <f>IF(Z68&gt;0, (R68*SUMPRODUCT(K68:$K$98, X68:$X$98)-K68*$AZ$3)/Z68, 0)</f>
        <v>-21609113.516577922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0.568687897</v>
      </c>
      <c r="Q69" s="5">
        <f t="shared" ref="Q69:Q89" si="91">$C$8</f>
        <v>12.5</v>
      </c>
      <c r="R69">
        <f t="shared" si="62"/>
        <v>250000</v>
      </c>
      <c r="S69">
        <f t="shared" si="63"/>
        <v>-45795680.226167731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-24.637602210718537</v>
      </c>
      <c r="AC69">
        <f t="shared" si="64"/>
        <v>-21.998341388561265</v>
      </c>
      <c r="AE69">
        <f t="shared" si="65"/>
        <v>0</v>
      </c>
      <c r="AF69">
        <f t="shared" si="66"/>
        <v>0</v>
      </c>
      <c r="AG69">
        <f t="shared" si="67"/>
        <v>-6.0044804662578664E-6</v>
      </c>
      <c r="AH69">
        <f t="shared" si="68"/>
        <v>-0.16209718850321111</v>
      </c>
      <c r="AI69">
        <f t="shared" si="69"/>
        <v>-0.16210319298367737</v>
      </c>
      <c r="AJ69">
        <f t="shared" si="70"/>
        <v>-2.6392608221572722</v>
      </c>
      <c r="AK69">
        <f t="shared" si="61"/>
        <v>-1.7246321547502979</v>
      </c>
      <c r="AL69">
        <f t="shared" si="71"/>
        <v>-4.525996169891247</v>
      </c>
      <c r="AN69">
        <f t="shared" si="72"/>
        <v>0</v>
      </c>
      <c r="AO69">
        <f t="shared" si="73"/>
        <v>0</v>
      </c>
      <c r="AP69">
        <f t="shared" si="74"/>
        <v>-8.6692251434419098E-9</v>
      </c>
      <c r="AQ69">
        <f t="shared" si="75"/>
        <v>-2.3403473958323492E-4</v>
      </c>
      <c r="AR69">
        <f t="shared" si="76"/>
        <v>-2.3404340880837837E-4</v>
      </c>
      <c r="AS69">
        <f t="shared" si="77"/>
        <v>-3.8105455431361513E-3</v>
      </c>
      <c r="AT69">
        <f t="shared" si="78"/>
        <v>-2.4900113378947568E-3</v>
      </c>
      <c r="AU69">
        <f t="shared" si="79"/>
        <v>-6.5346002898392852E-3</v>
      </c>
      <c r="AW69">
        <v>66</v>
      </c>
      <c r="AX69">
        <f>IF(Z69&gt;0, (R69*SUMPRODUCT(K69:$K$98, X69:$X$98)-K69*$AZ$3)/Z69, 0)</f>
        <v>-45795680.226167731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0.58363282999999999</v>
      </c>
      <c r="Q70" s="5">
        <f t="shared" si="91"/>
        <v>12.5</v>
      </c>
      <c r="R70">
        <f t="shared" si="62"/>
        <v>250000</v>
      </c>
      <c r="S70">
        <f t="shared" si="63"/>
        <v>-100621818.20385589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-21.998341388561265</v>
      </c>
      <c r="AC70">
        <f t="shared" si="64"/>
        <v>-19.641569969218821</v>
      </c>
      <c r="AE70">
        <f t="shared" si="65"/>
        <v>0</v>
      </c>
      <c r="AF70">
        <f t="shared" si="66"/>
        <v>0</v>
      </c>
      <c r="AG70">
        <f t="shared" si="67"/>
        <v>-2.4400237343934898E-6</v>
      </c>
      <c r="AH70">
        <f t="shared" si="68"/>
        <v>-7.0088238544035966E-2</v>
      </c>
      <c r="AI70">
        <f t="shared" si="69"/>
        <v>-7.0090678567770362E-2</v>
      </c>
      <c r="AJ70">
        <f t="shared" si="70"/>
        <v>-2.3567714193424436</v>
      </c>
      <c r="AK70">
        <f t="shared" si="61"/>
        <v>-1.5398838971992888</v>
      </c>
      <c r="AL70">
        <f t="shared" si="71"/>
        <v>-3.9667459951095028</v>
      </c>
      <c r="AN70">
        <f t="shared" si="72"/>
        <v>0</v>
      </c>
      <c r="AO70">
        <f t="shared" si="73"/>
        <v>0</v>
      </c>
      <c r="AP70">
        <f t="shared" si="74"/>
        <v>-3.1454361496726191E-9</v>
      </c>
      <c r="AQ70">
        <f t="shared" si="75"/>
        <v>-9.0350792935252832E-5</v>
      </c>
      <c r="AR70">
        <f t="shared" si="76"/>
        <v>-9.0353938371402507E-5</v>
      </c>
      <c r="AS70">
        <f t="shared" si="77"/>
        <v>-3.0381155373300568E-3</v>
      </c>
      <c r="AT70">
        <f t="shared" si="78"/>
        <v>-1.9850653123885944E-3</v>
      </c>
      <c r="AU70">
        <f t="shared" si="79"/>
        <v>-5.1135347880900536E-3</v>
      </c>
      <c r="AW70">
        <v>67</v>
      </c>
      <c r="AX70">
        <f>IF(Z70&gt;0, (R70*SUMPRODUCT(K70:$K$98, X70:$X$98)-K70*$AZ$3)/Z70, 0)</f>
        <v>-100621818.20385589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0.59833308299999999</v>
      </c>
      <c r="Q71" s="5">
        <f t="shared" si="91"/>
        <v>12.5</v>
      </c>
      <c r="R71">
        <f t="shared" si="62"/>
        <v>250000</v>
      </c>
      <c r="S71">
        <f t="shared" si="63"/>
        <v>-229381880.48740903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-19.641569969218821</v>
      </c>
      <c r="AC71">
        <f t="shared" si="64"/>
        <v>-17.537191164581369</v>
      </c>
      <c r="AE71">
        <f t="shared" si="65"/>
        <v>0</v>
      </c>
      <c r="AF71">
        <f t="shared" si="66"/>
        <v>0</v>
      </c>
      <c r="AG71">
        <f t="shared" si="67"/>
        <v>-9.5567657345672509E-7</v>
      </c>
      <c r="AH71">
        <f t="shared" si="68"/>
        <v>-2.9198938471856596E-2</v>
      </c>
      <c r="AI71">
        <f t="shared" si="69"/>
        <v>-2.9199894148430054E-2</v>
      </c>
      <c r="AJ71">
        <f t="shared" si="70"/>
        <v>-2.1043788046374523</v>
      </c>
      <c r="AK71">
        <f t="shared" si="61"/>
        <v>-1.3749098978453176</v>
      </c>
      <c r="AL71">
        <f t="shared" si="71"/>
        <v>-3.5084885966312003</v>
      </c>
      <c r="AN71">
        <f t="shared" si="72"/>
        <v>0</v>
      </c>
      <c r="AO71">
        <f t="shared" si="73"/>
        <v>0</v>
      </c>
      <c r="AP71">
        <f t="shared" si="74"/>
        <v>-1.0999672137166297E-9</v>
      </c>
      <c r="AQ71">
        <f t="shared" si="75"/>
        <v>-3.3607473371665486E-5</v>
      </c>
      <c r="AR71">
        <f t="shared" si="76"/>
        <v>-3.3608573338879208E-5</v>
      </c>
      <c r="AS71">
        <f t="shared" si="77"/>
        <v>-2.4221036223257457E-3</v>
      </c>
      <c r="AT71">
        <f t="shared" si="78"/>
        <v>-1.5824975221209736E-3</v>
      </c>
      <c r="AU71">
        <f t="shared" si="79"/>
        <v>-4.0382097177855984E-3</v>
      </c>
      <c r="AW71">
        <v>68</v>
      </c>
      <c r="AX71">
        <f>IF(Z71&gt;0, (R71*SUMPRODUCT(K71:$K$98, X71:$X$98)-K71*$AZ$3)/Z71, 0)</f>
        <v>-229381880.48740903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0.61338487399999997</v>
      </c>
      <c r="Q72" s="5">
        <f t="shared" si="91"/>
        <v>12.5</v>
      </c>
      <c r="R72">
        <f t="shared" si="62"/>
        <v>250000</v>
      </c>
      <c r="S72">
        <f t="shared" si="63"/>
        <v>-543806138.63963819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-17.537191164581369</v>
      </c>
      <c r="AC72">
        <f t="shared" si="64"/>
        <v>-15.658234454706186</v>
      </c>
      <c r="AE72">
        <f t="shared" si="65"/>
        <v>0</v>
      </c>
      <c r="AF72">
        <f t="shared" si="66"/>
        <v>0</v>
      </c>
      <c r="AG72">
        <f t="shared" si="67"/>
        <v>-3.5992225312765282E-7</v>
      </c>
      <c r="AH72">
        <f t="shared" si="68"/>
        <v>-1.1723951091890101E-2</v>
      </c>
      <c r="AI72">
        <f t="shared" si="69"/>
        <v>-1.1724311014143229E-2</v>
      </c>
      <c r="AJ72">
        <f t="shared" si="70"/>
        <v>-1.8789567098751832</v>
      </c>
      <c r="AK72">
        <f t="shared" ref="AK72:AK89" si="92">G72*SUM(AB72:AB72, AE72:AF72)</f>
        <v>-1.2276033815206959</v>
      </c>
      <c r="AL72">
        <f t="shared" si="71"/>
        <v>-3.1182844024100222</v>
      </c>
      <c r="AN72">
        <f t="shared" si="72"/>
        <v>0</v>
      </c>
      <c r="AO72">
        <f t="shared" si="73"/>
        <v>0</v>
      </c>
      <c r="AP72">
        <f t="shared" si="74"/>
        <v>-3.6987883106228347E-10</v>
      </c>
      <c r="AQ72">
        <f t="shared" si="75"/>
        <v>-1.2048272335530463E-5</v>
      </c>
      <c r="AR72">
        <f t="shared" si="76"/>
        <v>-1.2048642214361527E-5</v>
      </c>
      <c r="AS72">
        <f t="shared" si="77"/>
        <v>-1.9309345432964311E-3</v>
      </c>
      <c r="AT72">
        <f t="shared" si="78"/>
        <v>-1.2615627397840816E-3</v>
      </c>
      <c r="AU72">
        <f t="shared" si="79"/>
        <v>-3.2045459252948742E-3</v>
      </c>
      <c r="AW72">
        <v>69</v>
      </c>
      <c r="AX72">
        <f>IF(Z72&gt;0, (R72*SUMPRODUCT(K72:$K$98, X72:$X$98)-K72*$AZ$3)/Z72, 0)</f>
        <v>-543806138.63963819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0.62870016699999998</v>
      </c>
      <c r="Q73" s="5">
        <f t="shared" si="91"/>
        <v>12.5</v>
      </c>
      <c r="R73">
        <f t="shared" si="62"/>
        <v>250000</v>
      </c>
      <c r="S73">
        <f t="shared" si="63"/>
        <v>-1343874260.6943624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-15.658234454706186</v>
      </c>
      <c r="AC73">
        <f t="shared" si="64"/>
        <v>-13.980576576774451</v>
      </c>
      <c r="AE73">
        <f t="shared" si="65"/>
        <v>0</v>
      </c>
      <c r="AF73">
        <f t="shared" si="66"/>
        <v>0</v>
      </c>
      <c r="AG73">
        <f t="shared" si="67"/>
        <v>-1.300398499480047E-7</v>
      </c>
      <c r="AH73">
        <f t="shared" si="68"/>
        <v>-4.5256636129674312E-3</v>
      </c>
      <c r="AI73">
        <f t="shared" si="69"/>
        <v>-4.5257936528173793E-3</v>
      </c>
      <c r="AJ73">
        <f t="shared" si="70"/>
        <v>-1.6776578779317344</v>
      </c>
      <c r="AK73">
        <f t="shared" si="92"/>
        <v>-1.0960764118294331</v>
      </c>
      <c r="AL73">
        <f t="shared" si="71"/>
        <v>-2.7782600834139846</v>
      </c>
      <c r="AN73">
        <f t="shared" si="72"/>
        <v>0</v>
      </c>
      <c r="AO73">
        <f t="shared" si="73"/>
        <v>0</v>
      </c>
      <c r="AP73">
        <f t="shared" si="74"/>
        <v>-1.1931889276164127E-10</v>
      </c>
      <c r="AQ73">
        <f t="shared" si="75"/>
        <v>-4.1525514796182558E-6</v>
      </c>
      <c r="AR73">
        <f t="shared" si="76"/>
        <v>-4.1526707985110177E-6</v>
      </c>
      <c r="AS73">
        <f t="shared" si="77"/>
        <v>-1.5393456737123122E-3</v>
      </c>
      <c r="AT73">
        <f t="shared" si="78"/>
        <v>-1.0057118944226172E-3</v>
      </c>
      <c r="AU73">
        <f t="shared" si="79"/>
        <v>-2.54921023893344E-3</v>
      </c>
      <c r="AW73">
        <v>70</v>
      </c>
      <c r="AX73">
        <f>IF(Z73&gt;0, (R73*SUMPRODUCT(K73:$K$98, X73:$X$98)-K73*$AZ$3)/Z73, 0)</f>
        <v>-1343874260.6943624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0.64417999699999995</v>
      </c>
      <c r="Q74" s="5">
        <f t="shared" si="91"/>
        <v>12.5</v>
      </c>
      <c r="R74">
        <f t="shared" si="62"/>
        <v>250000</v>
      </c>
      <c r="S74">
        <f t="shared" si="63"/>
        <v>-3469689602.2863865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-13.980576576774451</v>
      </c>
      <c r="AC74">
        <f t="shared" si="64"/>
        <v>-12.482661152358013</v>
      </c>
      <c r="AE74">
        <f t="shared" si="65"/>
        <v>0</v>
      </c>
      <c r="AF74">
        <f t="shared" si="66"/>
        <v>0</v>
      </c>
      <c r="AG74">
        <f t="shared" si="67"/>
        <v>-4.4970381299138537E-8</v>
      </c>
      <c r="AH74">
        <f t="shared" si="68"/>
        <v>-1.6753814029877223E-3</v>
      </c>
      <c r="AI74">
        <f t="shared" si="69"/>
        <v>-1.6754263733690215E-3</v>
      </c>
      <c r="AJ74">
        <f t="shared" si="70"/>
        <v>-1.4979154244164388</v>
      </c>
      <c r="AK74">
        <f t="shared" si="92"/>
        <v>-0.97864036037421165</v>
      </c>
      <c r="AL74">
        <f t="shared" si="71"/>
        <v>-2.4782312111640192</v>
      </c>
      <c r="AN74">
        <f t="shared" si="72"/>
        <v>0</v>
      </c>
      <c r="AO74">
        <f t="shared" si="73"/>
        <v>0</v>
      </c>
      <c r="AP74">
        <f t="shared" si="74"/>
        <v>-3.6841839154274523E-11</v>
      </c>
      <c r="AQ74">
        <f t="shared" si="75"/>
        <v>-1.3725507853792392E-6</v>
      </c>
      <c r="AR74">
        <f t="shared" si="76"/>
        <v>-1.3725876272183936E-6</v>
      </c>
      <c r="AS74">
        <f t="shared" si="77"/>
        <v>-1.2271623575073945E-3</v>
      </c>
      <c r="AT74">
        <f t="shared" si="78"/>
        <v>-8.0174794398460295E-4</v>
      </c>
      <c r="AU74">
        <f t="shared" si="79"/>
        <v>-2.0302828891192158E-3</v>
      </c>
      <c r="AW74">
        <v>71</v>
      </c>
      <c r="AX74">
        <f>IF(Z74&gt;0, (R74*SUMPRODUCT(K74:$K$98, X74:$X$98)-K74*$AZ$3)/Z74, 0)</f>
        <v>-3469689602.2863865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0.65972661300000002</v>
      </c>
      <c r="Q75" s="5">
        <f t="shared" si="91"/>
        <v>12.5</v>
      </c>
      <c r="R75">
        <f t="shared" si="62"/>
        <v>250000</v>
      </c>
      <c r="S75">
        <f t="shared" si="63"/>
        <v>-9379918543.5947037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-12.482661152358013</v>
      </c>
      <c r="AC75">
        <f t="shared" si="64"/>
        <v>-11.145234331187439</v>
      </c>
      <c r="AE75">
        <f t="shared" si="65"/>
        <v>0</v>
      </c>
      <c r="AF75">
        <f t="shared" si="66"/>
        <v>0</v>
      </c>
      <c r="AG75">
        <f t="shared" si="67"/>
        <v>-1.4852520146347942E-8</v>
      </c>
      <c r="AH75">
        <f t="shared" si="68"/>
        <v>-5.9336314679598419E-4</v>
      </c>
      <c r="AI75">
        <f t="shared" si="69"/>
        <v>-5.9337799931613057E-4</v>
      </c>
      <c r="AJ75">
        <f t="shared" si="70"/>
        <v>-1.337426821170574</v>
      </c>
      <c r="AK75">
        <f t="shared" si="92"/>
        <v>-0.87378628066506092</v>
      </c>
      <c r="AL75">
        <f t="shared" si="71"/>
        <v>-2.211806479834951</v>
      </c>
      <c r="AN75">
        <f t="shared" si="72"/>
        <v>0</v>
      </c>
      <c r="AO75">
        <f t="shared" si="73"/>
        <v>0</v>
      </c>
      <c r="AP75">
        <f t="shared" si="74"/>
        <v>-1.0864177679278088E-11</v>
      </c>
      <c r="AQ75">
        <f t="shared" si="75"/>
        <v>-4.3402753146321989E-7</v>
      </c>
      <c r="AR75">
        <f t="shared" si="76"/>
        <v>-4.3403839564089921E-7</v>
      </c>
      <c r="AS75">
        <f t="shared" si="77"/>
        <v>-9.782880262109567E-4</v>
      </c>
      <c r="AT75">
        <f t="shared" si="78"/>
        <v>-6.3914873121346898E-4</v>
      </c>
      <c r="AU75">
        <f t="shared" si="79"/>
        <v>-1.6178707958200665E-3</v>
      </c>
      <c r="AW75">
        <v>72</v>
      </c>
      <c r="AX75">
        <f>IF(Z75&gt;0, (R75*SUMPRODUCT(K75:$K$98, X75:$X$98)-K75*$AZ$3)/Z75, 0)</f>
        <v>-9379918543.5947037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0.67535580100000003</v>
      </c>
      <c r="Q76" s="5">
        <f t="shared" si="91"/>
        <v>12.5</v>
      </c>
      <c r="R76">
        <f t="shared" si="62"/>
        <v>250000</v>
      </c>
      <c r="S76">
        <f t="shared" si="63"/>
        <v>-26617136458.814514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-11.145234331187439</v>
      </c>
      <c r="AC76">
        <f t="shared" si="64"/>
        <v>-9.9511024493923319</v>
      </c>
      <c r="AE76">
        <f t="shared" si="65"/>
        <v>0</v>
      </c>
      <c r="AF76">
        <f t="shared" si="66"/>
        <v>0</v>
      </c>
      <c r="AG76">
        <f t="shared" si="67"/>
        <v>-4.6732593045790111E-9</v>
      </c>
      <c r="AH76">
        <f t="shared" si="68"/>
        <v>-2.0061471280610903E-4</v>
      </c>
      <c r="AI76">
        <f t="shared" si="69"/>
        <v>-2.006193860654136E-4</v>
      </c>
      <c r="AJ76">
        <f t="shared" si="70"/>
        <v>-1.1941318817951068</v>
      </c>
      <c r="AK76">
        <f t="shared" si="92"/>
        <v>-0.7801664031831208</v>
      </c>
      <c r="AL76">
        <f t="shared" si="71"/>
        <v>-1.9744989043642929</v>
      </c>
      <c r="AN76">
        <f t="shared" si="72"/>
        <v>0</v>
      </c>
      <c r="AO76">
        <f t="shared" si="73"/>
        <v>0</v>
      </c>
      <c r="AP76">
        <f t="shared" si="74"/>
        <v>-3.0520986461519044E-12</v>
      </c>
      <c r="AQ76">
        <f t="shared" si="75"/>
        <v>-1.3102116819277095E-7</v>
      </c>
      <c r="AR76">
        <f t="shared" si="76"/>
        <v>-1.3102422029141711E-7</v>
      </c>
      <c r="AS76">
        <f t="shared" si="77"/>
        <v>-7.798857418809535E-4</v>
      </c>
      <c r="AT76">
        <f t="shared" si="78"/>
        <v>-5.0952550837384111E-4</v>
      </c>
      <c r="AU76">
        <f t="shared" si="79"/>
        <v>-1.289542274475086E-3</v>
      </c>
      <c r="AW76">
        <v>73</v>
      </c>
      <c r="AX76">
        <f>IF(Z76&gt;0, (R76*SUMPRODUCT(K76:$K$98, X76:$X$98)-K76*$AZ$3)/Z76, 0)</f>
        <v>-26617136458.814514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0.69109609699999996</v>
      </c>
      <c r="Q77" s="5">
        <f t="shared" si="91"/>
        <v>12.5</v>
      </c>
      <c r="R77">
        <f t="shared" si="62"/>
        <v>250000</v>
      </c>
      <c r="S77">
        <f t="shared" si="63"/>
        <v>-79508164561.568588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-9.9511024493923319</v>
      </c>
      <c r="AC77">
        <f t="shared" si="64"/>
        <v>-8.8849130127147156</v>
      </c>
      <c r="AE77">
        <f t="shared" si="65"/>
        <v>0</v>
      </c>
      <c r="AF77">
        <f t="shared" si="66"/>
        <v>0</v>
      </c>
      <c r="AG77">
        <f t="shared" si="67"/>
        <v>-1.3968554458697324E-9</v>
      </c>
      <c r="AH77">
        <f t="shared" si="68"/>
        <v>-6.4593425313269761E-5</v>
      </c>
      <c r="AI77">
        <f t="shared" si="69"/>
        <v>-6.4594822168715635E-5</v>
      </c>
      <c r="AJ77">
        <f t="shared" si="70"/>
        <v>-1.0661894366776163</v>
      </c>
      <c r="AK77">
        <f t="shared" si="92"/>
        <v>-0.69657717145746334</v>
      </c>
      <c r="AL77">
        <f t="shared" si="71"/>
        <v>-1.7628312029572484</v>
      </c>
      <c r="AN77">
        <f t="shared" si="72"/>
        <v>0</v>
      </c>
      <c r="AO77">
        <f t="shared" si="73"/>
        <v>0</v>
      </c>
      <c r="AP77">
        <f t="shared" si="74"/>
        <v>-8.145394622105537E-13</v>
      </c>
      <c r="AQ77">
        <f t="shared" si="75"/>
        <v>-3.7665954678831507E-8</v>
      </c>
      <c r="AR77">
        <f t="shared" si="76"/>
        <v>-3.7666769218293723E-8</v>
      </c>
      <c r="AS77">
        <f t="shared" si="77"/>
        <v>-6.2172028819004147E-4</v>
      </c>
      <c r="AT77">
        <f t="shared" si="78"/>
        <v>-4.0619063075194136E-4</v>
      </c>
      <c r="AU77">
        <f t="shared" si="79"/>
        <v>-1.027948585711201E-3</v>
      </c>
      <c r="AW77">
        <v>74</v>
      </c>
      <c r="AX77">
        <f>IF(Z77&gt;0, (R77*SUMPRODUCT(K77:$K$98, X77:$X$98)-K77*$AZ$3)/Z77, 0)</f>
        <v>-79508164561.568588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0.70685825099999999</v>
      </c>
      <c r="Q78" s="5">
        <f t="shared" si="91"/>
        <v>12.5</v>
      </c>
      <c r="R78">
        <f t="shared" si="62"/>
        <v>250000</v>
      </c>
      <c r="S78">
        <f t="shared" si="63"/>
        <v>-250720471928.69528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-8.8849130127147156</v>
      </c>
      <c r="AC78">
        <f t="shared" si="64"/>
        <v>-7.9329580792210406</v>
      </c>
      <c r="AE78">
        <f t="shared" si="65"/>
        <v>0</v>
      </c>
      <c r="AF78">
        <f t="shared" si="66"/>
        <v>0</v>
      </c>
      <c r="AG78">
        <f t="shared" si="67"/>
        <v>-3.9550809404373088E-10</v>
      </c>
      <c r="AH78">
        <f t="shared" si="68"/>
        <v>-1.9747575947346086E-5</v>
      </c>
      <c r="AI78">
        <f t="shared" si="69"/>
        <v>-1.9747971455440128E-5</v>
      </c>
      <c r="AJ78">
        <f t="shared" si="70"/>
        <v>-0.95195493349367499</v>
      </c>
      <c r="AK78">
        <f t="shared" si="92"/>
        <v>-0.62194391089003009</v>
      </c>
      <c r="AL78">
        <f t="shared" si="71"/>
        <v>-1.5739185923551604</v>
      </c>
      <c r="AN78">
        <f t="shared" si="72"/>
        <v>0</v>
      </c>
      <c r="AO78">
        <f t="shared" si="73"/>
        <v>0</v>
      </c>
      <c r="AP78">
        <f t="shared" si="74"/>
        <v>-2.0591975710697823E-13</v>
      </c>
      <c r="AQ78">
        <f t="shared" si="75"/>
        <v>-1.0281498921939869E-8</v>
      </c>
      <c r="AR78">
        <f t="shared" si="76"/>
        <v>-1.0281704841696974E-8</v>
      </c>
      <c r="AS78">
        <f t="shared" si="77"/>
        <v>-4.9563164859056652E-4</v>
      </c>
      <c r="AT78">
        <f t="shared" si="78"/>
        <v>-3.2381268801664142E-4</v>
      </c>
      <c r="AU78">
        <f t="shared" si="79"/>
        <v>-8.1945461831204962E-4</v>
      </c>
      <c r="AW78">
        <v>75</v>
      </c>
      <c r="AX78">
        <f>IF(Z78&gt;0, (R78*SUMPRODUCT(K78:$K$98, X78:$X$98)-K78*$AZ$3)/Z78, 0)</f>
        <v>-250720471928.69528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0.722550582</v>
      </c>
      <c r="Q79" s="5">
        <f t="shared" si="91"/>
        <v>12.5</v>
      </c>
      <c r="R79">
        <f t="shared" si="62"/>
        <v>250000</v>
      </c>
      <c r="S79">
        <f t="shared" si="63"/>
        <v>-837008979770.32361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-7.9329580792210406</v>
      </c>
      <c r="AC79">
        <f t="shared" si="64"/>
        <v>-7.082998293824299</v>
      </c>
      <c r="AE79">
        <f t="shared" si="65"/>
        <v>0</v>
      </c>
      <c r="AF79">
        <f t="shared" si="66"/>
        <v>0</v>
      </c>
      <c r="AG79">
        <f t="shared" si="67"/>
        <v>-1.0577840956628511E-10</v>
      </c>
      <c r="AH79">
        <f t="shared" si="68"/>
        <v>-5.7154920707401696E-6</v>
      </c>
      <c r="AI79">
        <f t="shared" si="69"/>
        <v>-5.715597849149736E-6</v>
      </c>
      <c r="AJ79">
        <f t="shared" si="70"/>
        <v>-0.84995978539674155</v>
      </c>
      <c r="AK79">
        <f t="shared" si="92"/>
        <v>-0.55530706554547293</v>
      </c>
      <c r="AL79">
        <f t="shared" si="71"/>
        <v>-1.4052725665400636</v>
      </c>
      <c r="AN79">
        <f t="shared" si="72"/>
        <v>0</v>
      </c>
      <c r="AO79">
        <f t="shared" si="73"/>
        <v>0</v>
      </c>
      <c r="AP79">
        <f t="shared" si="74"/>
        <v>-4.9172427850859546E-14</v>
      </c>
      <c r="AQ79">
        <f t="shared" si="75"/>
        <v>-2.6569185775526024E-9</v>
      </c>
      <c r="AR79">
        <f t="shared" si="76"/>
        <v>-2.6569677499804536E-9</v>
      </c>
      <c r="AS79">
        <f t="shared" si="77"/>
        <v>-3.9511452663091071E-4</v>
      </c>
      <c r="AT79">
        <f t="shared" si="78"/>
        <v>-2.5814149340651945E-4</v>
      </c>
      <c r="AU79">
        <f t="shared" si="79"/>
        <v>-6.532586770051802E-4</v>
      </c>
      <c r="AW79">
        <v>76</v>
      </c>
      <c r="AX79">
        <f>IF(Z79&gt;0, (R79*SUMPRODUCT(K79:$K$98, X79:$X$98)-K79*$AZ$3)/Z79, 0)</f>
        <v>-837008979770.32361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0.74076925400000004</v>
      </c>
      <c r="Q80" s="5">
        <f t="shared" si="91"/>
        <v>12.5</v>
      </c>
      <c r="R80">
        <f t="shared" si="62"/>
        <v>250000</v>
      </c>
      <c r="S80">
        <f t="shared" si="63"/>
        <v>-2998544354929.7578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-7.082998293824299</v>
      </c>
      <c r="AC80">
        <f t="shared" si="64"/>
        <v>-6.3241056217685019</v>
      </c>
      <c r="AE80">
        <f t="shared" si="65"/>
        <v>0</v>
      </c>
      <c r="AF80">
        <f t="shared" si="66"/>
        <v>0</v>
      </c>
      <c r="AG80">
        <f t="shared" si="67"/>
        <v>-2.6363231926898771E-11</v>
      </c>
      <c r="AH80">
        <f t="shared" si="68"/>
        <v>-1.5671478708744696E-6</v>
      </c>
      <c r="AI80">
        <f t="shared" si="69"/>
        <v>-1.5671742341063966E-6</v>
      </c>
      <c r="AJ80">
        <f t="shared" si="70"/>
        <v>-0.75889267205579714</v>
      </c>
      <c r="AK80">
        <f t="shared" si="92"/>
        <v>-0.49580988056770098</v>
      </c>
      <c r="AL80">
        <f t="shared" si="71"/>
        <v>-1.2547041197977322</v>
      </c>
      <c r="AN80">
        <f t="shared" si="72"/>
        <v>0</v>
      </c>
      <c r="AO80">
        <f t="shared" si="73"/>
        <v>0</v>
      </c>
      <c r="AP80">
        <f t="shared" si="74"/>
        <v>-1.094221506776866E-14</v>
      </c>
      <c r="AQ80">
        <f t="shared" si="75"/>
        <v>-6.5045397672232227E-10</v>
      </c>
      <c r="AR80">
        <f t="shared" si="76"/>
        <v>-6.5046491893739008E-10</v>
      </c>
      <c r="AS80">
        <f t="shared" si="77"/>
        <v>-3.1498288426903804E-4</v>
      </c>
      <c r="AT80">
        <f t="shared" si="78"/>
        <v>-2.05788818341389E-4</v>
      </c>
      <c r="AU80">
        <f t="shared" si="79"/>
        <v>-5.2077235307534595E-4</v>
      </c>
      <c r="AW80">
        <v>77</v>
      </c>
      <c r="AX80">
        <f>IF(Z80&gt;0, (R80*SUMPRODUCT(K80:$K$98, X80:$X$98)-K80*$AZ$3)/Z80, 0)</f>
        <v>-2998544354929.7578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0.75888896100000003</v>
      </c>
      <c r="Q81" s="5">
        <f t="shared" si="91"/>
        <v>12.5</v>
      </c>
      <c r="R81">
        <f t="shared" si="62"/>
        <v>250000</v>
      </c>
      <c r="S81">
        <f t="shared" si="63"/>
        <v>-11584352514372.389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-6.3241056217685019</v>
      </c>
      <c r="AC81">
        <f t="shared" si="64"/>
        <v>-5.6465228771397467</v>
      </c>
      <c r="AE81">
        <f t="shared" si="65"/>
        <v>0</v>
      </c>
      <c r="AF81">
        <f t="shared" si="66"/>
        <v>0</v>
      </c>
      <c r="AG81">
        <f t="shared" si="67"/>
        <v>-6.0928339220235451E-12</v>
      </c>
      <c r="AH81">
        <f t="shared" si="68"/>
        <v>-4.0013531371212477E-7</v>
      </c>
      <c r="AI81">
        <f t="shared" si="69"/>
        <v>-4.0014140654604678E-7</v>
      </c>
      <c r="AJ81">
        <f t="shared" si="70"/>
        <v>-0.67758274462875523</v>
      </c>
      <c r="AK81">
        <f t="shared" si="92"/>
        <v>-0.44268739352379516</v>
      </c>
      <c r="AL81">
        <f t="shared" si="71"/>
        <v>-1.1202705382939571</v>
      </c>
      <c r="AN81">
        <f t="shared" si="72"/>
        <v>0</v>
      </c>
      <c r="AO81">
        <f t="shared" si="73"/>
        <v>0</v>
      </c>
      <c r="AP81">
        <f t="shared" si="74"/>
        <v>-2.2579166904227407E-15</v>
      </c>
      <c r="AQ81">
        <f t="shared" si="75"/>
        <v>-1.48284396853884E-10</v>
      </c>
      <c r="AR81">
        <f t="shared" si="76"/>
        <v>-1.482866547705744E-10</v>
      </c>
      <c r="AS81">
        <f t="shared" si="77"/>
        <v>-2.5110242751071065E-4</v>
      </c>
      <c r="AT81">
        <f t="shared" si="78"/>
        <v>-1.6405358610942529E-4</v>
      </c>
      <c r="AU81">
        <f t="shared" si="79"/>
        <v>-4.1515616190679073E-4</v>
      </c>
      <c r="AW81">
        <v>78</v>
      </c>
      <c r="AX81">
        <f>IF(Z81&gt;0, (R81*SUMPRODUCT(K81:$K$98, X81:$X$98)-K81*$AZ$3)/Z81, 0)</f>
        <v>-11584352514372.389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0.77688723800000004</v>
      </c>
      <c r="Q82" s="5">
        <f t="shared" si="91"/>
        <v>12.5</v>
      </c>
      <c r="R82">
        <f t="shared" si="62"/>
        <v>250000</v>
      </c>
      <c r="S82">
        <f t="shared" si="63"/>
        <v>-48533798684921.563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-5.6465228771397467</v>
      </c>
      <c r="AC82">
        <f t="shared" si="64"/>
        <v>-5.0415382832887365</v>
      </c>
      <c r="AE82">
        <f t="shared" si="65"/>
        <v>0</v>
      </c>
      <c r="AF82">
        <f t="shared" si="66"/>
        <v>0</v>
      </c>
      <c r="AG82">
        <f t="shared" si="67"/>
        <v>-1.2984606655297304E-12</v>
      </c>
      <c r="AH82">
        <f t="shared" si="68"/>
        <v>-9.4668898345471585E-8</v>
      </c>
      <c r="AI82">
        <f t="shared" si="69"/>
        <v>-9.4670196806137121E-8</v>
      </c>
      <c r="AJ82">
        <f t="shared" si="70"/>
        <v>-0.60498459385101011</v>
      </c>
      <c r="AK82">
        <f t="shared" si="92"/>
        <v>-0.3952566013997823</v>
      </c>
      <c r="AL82">
        <f t="shared" si="71"/>
        <v>-1.0002412899209892</v>
      </c>
      <c r="AN82">
        <f t="shared" si="72"/>
        <v>0</v>
      </c>
      <c r="AO82">
        <f t="shared" si="73"/>
        <v>0</v>
      </c>
      <c r="AP82">
        <f t="shared" si="74"/>
        <v>-4.2963469844811539E-16</v>
      </c>
      <c r="AQ82">
        <f t="shared" si="75"/>
        <v>-3.1324047522439712E-11</v>
      </c>
      <c r="AR82">
        <f t="shared" si="76"/>
        <v>-3.1324477157138164E-11</v>
      </c>
      <c r="AS82">
        <f t="shared" si="77"/>
        <v>-2.0017731799283598E-4</v>
      </c>
      <c r="AT82">
        <f t="shared" si="78"/>
        <v>-1.3078251444971028E-4</v>
      </c>
      <c r="AU82">
        <f t="shared" si="79"/>
        <v>-3.3095986376702337E-4</v>
      </c>
      <c r="AW82">
        <v>79</v>
      </c>
      <c r="AX82">
        <f>IF(Z82&gt;0, (R82*SUMPRODUCT(K82:$K$98, X82:$X$98)-K82*$AZ$3)/Z82, 0)</f>
        <v>-48533798684921.563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0.79474162100000001</v>
      </c>
      <c r="Q83" s="5">
        <f t="shared" si="91"/>
        <v>12.5</v>
      </c>
      <c r="R83">
        <f t="shared" si="62"/>
        <v>250000</v>
      </c>
      <c r="S83">
        <f t="shared" si="63"/>
        <v>-221930290766597.19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-5.0415382832887365</v>
      </c>
      <c r="AC83">
        <f t="shared" si="64"/>
        <v>-4.5013734672492616</v>
      </c>
      <c r="AE83">
        <f t="shared" si="65"/>
        <v>0</v>
      </c>
      <c r="AF83">
        <f t="shared" si="66"/>
        <v>0</v>
      </c>
      <c r="AG83">
        <f t="shared" si="67"/>
        <v>-2.5353532474659634E-13</v>
      </c>
      <c r="AH83">
        <f t="shared" si="68"/>
        <v>-2.0638814682556735E-8</v>
      </c>
      <c r="AI83">
        <f t="shared" si="69"/>
        <v>-2.0639068217881483E-8</v>
      </c>
      <c r="AJ83">
        <f t="shared" si="70"/>
        <v>-0.54016481603947497</v>
      </c>
      <c r="AK83">
        <f t="shared" si="92"/>
        <v>-0.3529076798302116</v>
      </c>
      <c r="AL83">
        <f t="shared" si="71"/>
        <v>-0.89307251650875474</v>
      </c>
      <c r="AN83">
        <f t="shared" si="72"/>
        <v>0</v>
      </c>
      <c r="AO83">
        <f t="shared" si="73"/>
        <v>0</v>
      </c>
      <c r="AP83">
        <f t="shared" si="74"/>
        <v>-7.490158462601144E-17</v>
      </c>
      <c r="AQ83">
        <f t="shared" si="75"/>
        <v>-6.097296012187524E-12</v>
      </c>
      <c r="AR83">
        <f t="shared" si="76"/>
        <v>-6.0973709137721505E-12</v>
      </c>
      <c r="AS83">
        <f t="shared" si="77"/>
        <v>-1.5958013235833242E-4</v>
      </c>
      <c r="AT83">
        <f t="shared" si="78"/>
        <v>-1.0425901981268907E-4</v>
      </c>
      <c r="AU83">
        <f t="shared" si="79"/>
        <v>-2.638391582683924E-4</v>
      </c>
      <c r="AW83">
        <v>80</v>
      </c>
      <c r="AX83">
        <f>IF(Z83&gt;0, (R83*SUMPRODUCT(K83:$K$98, X83:$X$98)-K83*$AZ$3)/Z83, 0)</f>
        <v>-221930290766597.19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0.81243025300000005</v>
      </c>
      <c r="Q84" s="5">
        <f t="shared" si="91"/>
        <v>12.5</v>
      </c>
      <c r="R84">
        <f t="shared" si="62"/>
        <v>250000</v>
      </c>
      <c r="S84">
        <f t="shared" si="63"/>
        <v>-1115911064104746.4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-4.5013734672492616</v>
      </c>
      <c r="AC84">
        <f t="shared" si="64"/>
        <v>-4.0190834529064317</v>
      </c>
      <c r="AE84">
        <f t="shared" si="65"/>
        <v>0</v>
      </c>
      <c r="AF84">
        <f t="shared" si="66"/>
        <v>0</v>
      </c>
      <c r="AG84">
        <f t="shared" si="67"/>
        <v>-4.5020203470815925E-14</v>
      </c>
      <c r="AH84">
        <f t="shared" si="68"/>
        <v>-4.1195953605662884E-9</v>
      </c>
      <c r="AI84">
        <f t="shared" si="69"/>
        <v>-4.1196403807697591E-9</v>
      </c>
      <c r="AJ84">
        <f t="shared" si="70"/>
        <v>-0.48229001434282992</v>
      </c>
      <c r="AK84">
        <f t="shared" si="92"/>
        <v>-0.31509614270744835</v>
      </c>
      <c r="AL84">
        <f t="shared" si="71"/>
        <v>-0.79738616116991867</v>
      </c>
      <c r="AN84">
        <f t="shared" si="72"/>
        <v>0</v>
      </c>
      <c r="AO84">
        <f t="shared" si="73"/>
        <v>0</v>
      </c>
      <c r="AP84">
        <f t="shared" si="74"/>
        <v>-1.1875228064232082E-17</v>
      </c>
      <c r="AQ84">
        <f t="shared" si="75"/>
        <v>-1.086648452639489E-12</v>
      </c>
      <c r="AR84">
        <f t="shared" si="76"/>
        <v>-1.0866603278675532E-12</v>
      </c>
      <c r="AS84">
        <f t="shared" si="77"/>
        <v>-1.2721630450061289E-4</v>
      </c>
      <c r="AT84">
        <f t="shared" si="78"/>
        <v>-8.3114652274648035E-5</v>
      </c>
      <c r="AU84">
        <f t="shared" si="79"/>
        <v>-2.1033095786192124E-4</v>
      </c>
      <c r="AW84">
        <v>81</v>
      </c>
      <c r="AX84">
        <f>IF(Z84&gt;0, (R84*SUMPRODUCT(K84:$K$98, X84:$X$98)-K84*$AZ$3)/Z84, 0)</f>
        <v>-1115911064104746.4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0.830029028</v>
      </c>
      <c r="Q85" s="5">
        <f t="shared" si="91"/>
        <v>12.5</v>
      </c>
      <c r="R85">
        <f t="shared" si="62"/>
        <v>250000</v>
      </c>
      <c r="S85">
        <f t="shared" si="63"/>
        <v>-6228312248921644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-4.0190834529064317</v>
      </c>
      <c r="AC85">
        <f t="shared" si="64"/>
        <v>-3.5884673686674042</v>
      </c>
      <c r="AE85">
        <f t="shared" si="65"/>
        <v>0</v>
      </c>
      <c r="AF85">
        <f t="shared" si="66"/>
        <v>0</v>
      </c>
      <c r="AG85">
        <f t="shared" si="67"/>
        <v>-7.201925708864194E-15</v>
      </c>
      <c r="AH85">
        <f t="shared" si="68"/>
        <v>-7.4736151454487139E-10</v>
      </c>
      <c r="AI85">
        <f t="shared" si="69"/>
        <v>-7.4736871647058024E-10</v>
      </c>
      <c r="AJ85">
        <f t="shared" si="70"/>
        <v>-0.43061608423902742</v>
      </c>
      <c r="AK85">
        <f t="shared" si="92"/>
        <v>-0.28133584170345022</v>
      </c>
      <c r="AL85">
        <f t="shared" si="71"/>
        <v>-0.71195192668984641</v>
      </c>
      <c r="AN85">
        <f t="shared" si="72"/>
        <v>0</v>
      </c>
      <c r="AO85">
        <f t="shared" si="73"/>
        <v>0</v>
      </c>
      <c r="AP85">
        <f t="shared" si="74"/>
        <v>-1.6961533715686462E-18</v>
      </c>
      <c r="AQ85">
        <f t="shared" si="75"/>
        <v>-1.7601400013272994E-13</v>
      </c>
      <c r="AR85">
        <f t="shared" si="76"/>
        <v>-1.7601569628610151E-13</v>
      </c>
      <c r="AS85">
        <f t="shared" si="77"/>
        <v>-1.0141605907358124E-4</v>
      </c>
      <c r="AT85">
        <f t="shared" si="78"/>
        <v>-6.6258491928218851E-5</v>
      </c>
      <c r="AU85">
        <f t="shared" si="79"/>
        <v>-1.676745511778158E-4</v>
      </c>
      <c r="AW85">
        <v>82</v>
      </c>
      <c r="AX85">
        <f>IF(Z85&gt;0, (R85*SUMPRODUCT(K85:$K$98, X85:$X$98)-K85*$AZ$3)/Z85, 0)</f>
        <v>-6228312248921644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0.84762719500000006</v>
      </c>
      <c r="Q86" s="5">
        <f t="shared" si="91"/>
        <v>12.5</v>
      </c>
      <c r="R86">
        <f t="shared" si="62"/>
        <v>250000</v>
      </c>
      <c r="S86">
        <f t="shared" si="63"/>
        <v>-3.9059377100806536E+16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-3.5884673686674042</v>
      </c>
      <c r="AC86">
        <f t="shared" si="64"/>
        <v>-3.2039887220246226</v>
      </c>
      <c r="AE86">
        <f t="shared" si="65"/>
        <v>0</v>
      </c>
      <c r="AF86">
        <f t="shared" si="66"/>
        <v>0</v>
      </c>
      <c r="AG86">
        <f t="shared" si="67"/>
        <v>-1.0253583645726084E-15</v>
      </c>
      <c r="AH86">
        <f t="shared" si="68"/>
        <v>-1.2209096174405888E-10</v>
      </c>
      <c r="AI86">
        <f t="shared" si="69"/>
        <v>-1.2209198710242345E-10</v>
      </c>
      <c r="AJ86">
        <f t="shared" si="70"/>
        <v>-0.38447864664278164</v>
      </c>
      <c r="AK86">
        <f t="shared" si="92"/>
        <v>-0.25119271580671831</v>
      </c>
      <c r="AL86">
        <f t="shared" si="71"/>
        <v>-0.63567136257159196</v>
      </c>
      <c r="AN86">
        <f t="shared" si="72"/>
        <v>0</v>
      </c>
      <c r="AO86">
        <f t="shared" si="73"/>
        <v>0</v>
      </c>
      <c r="AP86">
        <f t="shared" si="74"/>
        <v>-2.1561260108967441E-19</v>
      </c>
      <c r="AQ86">
        <f t="shared" si="75"/>
        <v>-2.567331651129508E-14</v>
      </c>
      <c r="AR86">
        <f t="shared" si="76"/>
        <v>-2.5673532123896169E-14</v>
      </c>
      <c r="AS86">
        <f t="shared" si="77"/>
        <v>-8.0848261378978299E-5</v>
      </c>
      <c r="AT86">
        <f t="shared" si="78"/>
        <v>-5.2820864100953719E-5</v>
      </c>
      <c r="AU86">
        <f t="shared" si="79"/>
        <v>-1.3366912550560555E-4</v>
      </c>
      <c r="AW86">
        <v>83</v>
      </c>
      <c r="AX86">
        <f>IF(Z86&gt;0, (R86*SUMPRODUCT(K86:$K$98, X86:$X$98)-K86*$AZ$3)/Z86, 0)</f>
        <v>-3.9059377100806536E+16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0.86522596900000004</v>
      </c>
      <c r="Q87" s="5">
        <f t="shared" si="91"/>
        <v>12.5</v>
      </c>
      <c r="R87">
        <f t="shared" si="62"/>
        <v>250000</v>
      </c>
      <c r="S87">
        <f t="shared" si="63"/>
        <v>-2.7950081888438896E+17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-3.2039887220246226</v>
      </c>
      <c r="AC87">
        <f t="shared" si="64"/>
        <v>-2.8607042160934357</v>
      </c>
      <c r="AE87">
        <f t="shared" si="65"/>
        <v>0</v>
      </c>
      <c r="AF87">
        <f t="shared" si="66"/>
        <v>0</v>
      </c>
      <c r="AG87">
        <f t="shared" si="67"/>
        <v>-1.2793809636729187E-16</v>
      </c>
      <c r="AH87">
        <f t="shared" si="68"/>
        <v>-1.7743333691191809E-11</v>
      </c>
      <c r="AI87">
        <f t="shared" si="69"/>
        <v>-1.7743461629288178E-11</v>
      </c>
      <c r="AJ87">
        <f t="shared" si="70"/>
        <v>-0.34328450593118687</v>
      </c>
      <c r="AK87">
        <f t="shared" si="92"/>
        <v>-0.22427921054172359</v>
      </c>
      <c r="AL87">
        <f t="shared" si="71"/>
        <v>-0.56756371649065396</v>
      </c>
      <c r="AN87">
        <f t="shared" si="72"/>
        <v>0</v>
      </c>
      <c r="AO87">
        <f t="shared" si="73"/>
        <v>0</v>
      </c>
      <c r="AP87">
        <f t="shared" si="74"/>
        <v>-2.4020404796744332E-20</v>
      </c>
      <c r="AQ87">
        <f t="shared" si="75"/>
        <v>-3.3313146733290002E-15</v>
      </c>
      <c r="AR87">
        <f t="shared" si="76"/>
        <v>-3.331338693733797E-15</v>
      </c>
      <c r="AS87">
        <f t="shared" si="77"/>
        <v>-6.4451738981990858E-5</v>
      </c>
      <c r="AT87">
        <f t="shared" si="78"/>
        <v>-4.2108469468236818E-5</v>
      </c>
      <c r="AU87">
        <f t="shared" si="79"/>
        <v>-1.0656020845355903E-4</v>
      </c>
      <c r="AW87">
        <v>84</v>
      </c>
      <c r="AX87">
        <f>IF(Z87&gt;0, (R87*SUMPRODUCT(K87:$K$98, X87:$X$98)-K87*$AZ$3)/Z87, 0)</f>
        <v>-2.7950081888438896E+17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0.88282474399999999</v>
      </c>
      <c r="Q88" s="5">
        <f t="shared" si="91"/>
        <v>12.5</v>
      </c>
      <c r="R88">
        <f t="shared" si="62"/>
        <v>250000</v>
      </c>
      <c r="S88">
        <f t="shared" si="63"/>
        <v>-2.3284693863978051E+18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-2.8607042160934357</v>
      </c>
      <c r="AC88">
        <f t="shared" si="64"/>
        <v>-2.5542001929405704</v>
      </c>
      <c r="AE88">
        <f t="shared" si="65"/>
        <v>0</v>
      </c>
      <c r="AF88">
        <f t="shared" si="66"/>
        <v>0</v>
      </c>
      <c r="AG88">
        <f t="shared" si="67"/>
        <v>-1.3711798230317169E-17</v>
      </c>
      <c r="AH88">
        <f t="shared" si="68"/>
        <v>-2.2589383434660356E-12</v>
      </c>
      <c r="AI88">
        <f t="shared" si="69"/>
        <v>-2.258952055264266E-12</v>
      </c>
      <c r="AJ88">
        <f t="shared" si="70"/>
        <v>-0.30650402315286529</v>
      </c>
      <c r="AK88">
        <f t="shared" si="92"/>
        <v>-0.20024929512654052</v>
      </c>
      <c r="AL88">
        <f t="shared" si="71"/>
        <v>-0.50675331828166481</v>
      </c>
      <c r="AN88">
        <f t="shared" si="72"/>
        <v>0</v>
      </c>
      <c r="AO88">
        <f t="shared" si="73"/>
        <v>0</v>
      </c>
      <c r="AP88">
        <f t="shared" si="74"/>
        <v>-2.2985652083166968E-21</v>
      </c>
      <c r="AQ88">
        <f t="shared" si="75"/>
        <v>-3.786751377761105E-16</v>
      </c>
      <c r="AR88">
        <f t="shared" si="76"/>
        <v>-3.7867743634131882E-16</v>
      </c>
      <c r="AS88">
        <f t="shared" si="77"/>
        <v>-5.1380531713962884E-5</v>
      </c>
      <c r="AT88">
        <f t="shared" si="78"/>
        <v>-3.3568614053122729E-5</v>
      </c>
      <c r="AU88">
        <f t="shared" si="79"/>
        <v>-8.4949145767464305E-5</v>
      </c>
      <c r="AW88">
        <v>85</v>
      </c>
      <c r="AX88">
        <f>IF(Z88&gt;0, (R88*SUMPRODUCT(K88:$K$98, X88:$X$98)-K88*$AZ$3)/Z88, 0)</f>
        <v>-2.3284693863978051E+18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-2.5542001929405704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-2.7423596460634338E-13</v>
      </c>
      <c r="AI89">
        <f t="shared" si="69"/>
        <v>-2.7423596460634338E-13</v>
      </c>
      <c r="AJ89">
        <f t="shared" si="70"/>
        <v>-2.5542001929405704</v>
      </c>
      <c r="AK89">
        <f t="shared" si="92"/>
        <v>-0.17879401350583995</v>
      </c>
      <c r="AL89">
        <f t="shared" si="71"/>
        <v>-2.7329942064466848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-4.104580729136958E-17</v>
      </c>
      <c r="AR89">
        <f t="shared" si="76"/>
        <v>-4.104580729136958E-17</v>
      </c>
      <c r="AS89">
        <f t="shared" si="77"/>
        <v>-3.8229562287175157E-4</v>
      </c>
      <c r="AT89">
        <f t="shared" si="78"/>
        <v>-2.6760693601022613E-5</v>
      </c>
      <c r="AU89">
        <f t="shared" si="79"/>
        <v>-4.0905631647281522E-4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36861.270488880902</v>
      </c>
      <c r="AO91" s="6">
        <f t="shared" si="93"/>
        <v>-3686.1270488880905</v>
      </c>
      <c r="AP91" s="6">
        <f t="shared" si="93"/>
        <v>-746.81089635622993</v>
      </c>
      <c r="AQ91" s="6">
        <f t="shared" si="93"/>
        <v>-15236.756198483648</v>
      </c>
      <c r="AR91" s="6">
        <f t="shared" si="93"/>
        <v>17191.576345152931</v>
      </c>
      <c r="AS91" s="6">
        <f t="shared" si="93"/>
        <v>-3605.3838582990102</v>
      </c>
      <c r="AT91" s="6">
        <f t="shared" si="93"/>
        <v>1186.5493615289097</v>
      </c>
      <c r="AU91" s="6">
        <f t="shared" si="93"/>
        <v>14772.74184838283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82648.564826168178</v>
      </c>
      <c r="K3">
        <v>1</v>
      </c>
      <c r="L3" s="2">
        <v>0</v>
      </c>
      <c r="O3">
        <f>$C$3</f>
        <v>82648.564826168178</v>
      </c>
      <c r="P3">
        <f>O3*C5</f>
        <v>8264.8564826168185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82648.564826168178</v>
      </c>
      <c r="AF3">
        <f t="shared" ref="AF3:AF34" si="4">-$Z3*P3</f>
        <v>-8264.8564826168185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73758.751372851359</v>
      </c>
      <c r="AJ3">
        <f t="shared" ref="AJ3:AJ34" si="8">AB3-AC3</f>
        <v>0</v>
      </c>
      <c r="AL3">
        <f t="shared" ref="AL3:AL34" si="9">SUM(AI3:AK3)</f>
        <v>73758.751372851359</v>
      </c>
      <c r="AN3">
        <f t="shared" ref="AN3:AN34" si="10">AE3*$K3</f>
        <v>82648.564826168178</v>
      </c>
      <c r="AO3">
        <f t="shared" ref="AO3:AO34" si="11">AF3*$K3</f>
        <v>-8264.8564826168185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73758.751372851359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73758.751372851359</v>
      </c>
      <c r="AW3">
        <v>0</v>
      </c>
      <c r="AX3">
        <f>IF(Z3&gt;0, (R3*SUMPRODUCT(K3:$K$98, X3:$X$98)-K3*$AZ$3)/Z3, 0)</f>
        <v>0</v>
      </c>
      <c r="AZ3">
        <f>C6*ABS(SUMPRODUCT(X4:X79, K4:K79))/1</f>
        <v>35696.149732130121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250000</v>
      </c>
      <c r="S4">
        <f t="shared" si="1"/>
        <v>2423.684471922144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2394.3960870791634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-2394.3960870791634</v>
      </c>
      <c r="AK4">
        <f>G4*SUM(AB4, AE4:AF4)</f>
        <v>0</v>
      </c>
      <c r="AL4">
        <f t="shared" si="9"/>
        <v>-2915.4560870791634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-486.10877880399283</v>
      </c>
      <c r="AR4">
        <f t="shared" si="14"/>
        <v>-486.10877880399283</v>
      </c>
      <c r="AS4">
        <f t="shared" si="15"/>
        <v>-2233.7868150752529</v>
      </c>
      <c r="AT4">
        <f t="shared" si="16"/>
        <v>0</v>
      </c>
      <c r="AU4">
        <f t="shared" si="17"/>
        <v>-2719.8955938792456</v>
      </c>
      <c r="AW4">
        <v>1</v>
      </c>
      <c r="AX4">
        <f>IF(Z4&gt;0, (R4*SUMPRODUCT(K4:$K$98, X4:$X$98)-K4*$AZ$3)/Z4, 0)</f>
        <v>2423.684471922144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2.1892320000000002E-3</v>
      </c>
      <c r="Q5" s="5">
        <f t="shared" ref="Q5:Q36" si="29">$C$8</f>
        <v>12.5</v>
      </c>
      <c r="R5">
        <f t="shared" si="0"/>
        <v>250000</v>
      </c>
      <c r="S5">
        <f t="shared" si="1"/>
        <v>4801.8268288366426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2394.3960870791634</v>
      </c>
      <c r="AC5">
        <f t="shared" si="2"/>
        <v>4685.9771173490772</v>
      </c>
      <c r="AE5">
        <f t="shared" si="3"/>
        <v>0</v>
      </c>
      <c r="AF5">
        <f t="shared" si="4"/>
        <v>0</v>
      </c>
      <c r="AG5">
        <f t="shared" si="5"/>
        <v>-12.198422820061296</v>
      </c>
      <c r="AH5">
        <f t="shared" si="6"/>
        <v>-540.69419877408006</v>
      </c>
      <c r="AI5">
        <f t="shared" si="7"/>
        <v>-552.89262159414136</v>
      </c>
      <c r="AJ5">
        <f t="shared" si="8"/>
        <v>-2291.5810302699138</v>
      </c>
      <c r="AK5">
        <f>G5*SUM(AB5, AE5:AF5)</f>
        <v>98.170239570245698</v>
      </c>
      <c r="AL5">
        <f t="shared" si="9"/>
        <v>-2746.3034122938097</v>
      </c>
      <c r="AN5">
        <f t="shared" si="10"/>
        <v>0</v>
      </c>
      <c r="AO5">
        <f t="shared" si="11"/>
        <v>0</v>
      </c>
      <c r="AP5">
        <f t="shared" si="12"/>
        <v>-10.430969156391729</v>
      </c>
      <c r="AQ5">
        <f t="shared" si="13"/>
        <v>-462.35194448064124</v>
      </c>
      <c r="AR5">
        <f t="shared" si="14"/>
        <v>-472.782913637033</v>
      </c>
      <c r="AS5">
        <f t="shared" si="15"/>
        <v>-1959.5493121296593</v>
      </c>
      <c r="AT5">
        <f t="shared" si="16"/>
        <v>83.946158953332144</v>
      </c>
      <c r="AU5">
        <f t="shared" si="17"/>
        <v>-2348.3860668133602</v>
      </c>
      <c r="AW5">
        <v>2</v>
      </c>
      <c r="AX5">
        <f>IF(Z5&gt;0, (R5*SUMPRODUCT(K5:$K$98, X5:$X$98)-K5*$AZ$3)/Z5, 0)</f>
        <v>4801.8268288366426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2.8741389999999999E-3</v>
      </c>
      <c r="Q6" s="5">
        <f t="shared" si="29"/>
        <v>12.5</v>
      </c>
      <c r="R6">
        <f t="shared" si="0"/>
        <v>250000</v>
      </c>
      <c r="S6">
        <f t="shared" si="1"/>
        <v>7485.979506570814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4685.9771173490772</v>
      </c>
      <c r="AC6">
        <f t="shared" si="2"/>
        <v>7211.3210918612276</v>
      </c>
      <c r="AE6">
        <f t="shared" si="3"/>
        <v>0</v>
      </c>
      <c r="AF6">
        <f t="shared" si="4"/>
        <v>0</v>
      </c>
      <c r="AG6">
        <f t="shared" si="5"/>
        <v>-12.041378629095055</v>
      </c>
      <c r="AH6">
        <f t="shared" si="6"/>
        <v>-701.19925531256297</v>
      </c>
      <c r="AI6">
        <f t="shared" si="7"/>
        <v>-713.24063394165807</v>
      </c>
      <c r="AJ6">
        <f t="shared" si="8"/>
        <v>-2525.3439745121505</v>
      </c>
      <c r="AK6">
        <f>G6*SUM(AB6, AE6:AF6)</f>
        <v>274.12966136492105</v>
      </c>
      <c r="AL6">
        <f t="shared" si="9"/>
        <v>-2964.4549470888874</v>
      </c>
      <c r="AN6">
        <f t="shared" si="10"/>
        <v>0</v>
      </c>
      <c r="AO6">
        <f t="shared" si="11"/>
        <v>0</v>
      </c>
      <c r="AP6">
        <f t="shared" si="12"/>
        <v>-9.288840243182344</v>
      </c>
      <c r="AQ6">
        <f t="shared" si="13"/>
        <v>-540.91213820807502</v>
      </c>
      <c r="AR6">
        <f t="shared" si="14"/>
        <v>-550.20097845125747</v>
      </c>
      <c r="AS6">
        <f t="shared" si="15"/>
        <v>-1948.0756698113571</v>
      </c>
      <c r="AT6">
        <f t="shared" si="16"/>
        <v>211.46637015331461</v>
      </c>
      <c r="AU6">
        <f t="shared" si="17"/>
        <v>-2286.8102781092998</v>
      </c>
      <c r="AW6">
        <v>3</v>
      </c>
      <c r="AX6">
        <f>IF(Z6&gt;0, (R6*SUMPRODUCT(K6:$K$98, X6:$X$98)-K6*$AZ$3)/Z6, 0)</f>
        <v>7485.979506570814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3.657909E-3</v>
      </c>
      <c r="Q7" s="5">
        <f t="shared" si="29"/>
        <v>12.5</v>
      </c>
      <c r="R7">
        <f t="shared" si="0"/>
        <v>250000</v>
      </c>
      <c r="S7">
        <f t="shared" si="1"/>
        <v>9633.4085966213661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7211.3210918612276</v>
      </c>
      <c r="AC7">
        <f t="shared" si="2"/>
        <v>9153.2167605616596</v>
      </c>
      <c r="AE7">
        <f t="shared" si="3"/>
        <v>0</v>
      </c>
      <c r="AF7">
        <f t="shared" si="4"/>
        <v>0</v>
      </c>
      <c r="AG7">
        <f t="shared" si="5"/>
        <v>-11.87691857554433</v>
      </c>
      <c r="AH7">
        <f t="shared" si="6"/>
        <v>-880.92534519548929</v>
      </c>
      <c r="AI7">
        <f t="shared" si="7"/>
        <v>-892.80226377103361</v>
      </c>
      <c r="AJ7">
        <f t="shared" si="8"/>
        <v>-1941.895668700432</v>
      </c>
      <c r="AK7">
        <f>G7*SUM(AB7, AE7:AF7)</f>
        <v>354.07586561038624</v>
      </c>
      <c r="AL7">
        <f t="shared" si="9"/>
        <v>-2480.6220668610795</v>
      </c>
      <c r="AN7">
        <f t="shared" si="10"/>
        <v>0</v>
      </c>
      <c r="AO7">
        <f t="shared" si="11"/>
        <v>0</v>
      </c>
      <c r="AP7">
        <f t="shared" si="12"/>
        <v>-8.3358876430037512</v>
      </c>
      <c r="AQ7">
        <f t="shared" si="13"/>
        <v>-618.2828191265379</v>
      </c>
      <c r="AR7">
        <f t="shared" si="14"/>
        <v>-626.61870676954163</v>
      </c>
      <c r="AS7">
        <f t="shared" si="15"/>
        <v>-1362.9313029099851</v>
      </c>
      <c r="AT7">
        <f t="shared" si="16"/>
        <v>248.51030290844642</v>
      </c>
      <c r="AU7">
        <f t="shared" si="17"/>
        <v>-1741.0397067710803</v>
      </c>
      <c r="AW7">
        <v>4</v>
      </c>
      <c r="AX7">
        <f>IF(Z7&gt;0, (R7*SUMPRODUCT(K7:$K$98, X7:$X$98)-K7*$AZ$3)/Z7, 0)</f>
        <v>9633.4085966213661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4.4868319999999996E-3</v>
      </c>
      <c r="Q8" s="5">
        <f t="shared" si="29"/>
        <v>12.5</v>
      </c>
      <c r="R8">
        <f t="shared" si="0"/>
        <v>250000</v>
      </c>
      <c r="S8">
        <f t="shared" si="1"/>
        <v>10895.437077431414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9153.2167605616596</v>
      </c>
      <c r="AC8">
        <f t="shared" si="2"/>
        <v>10202.364946614245</v>
      </c>
      <c r="AE8">
        <f t="shared" si="3"/>
        <v>0</v>
      </c>
      <c r="AF8">
        <f t="shared" si="4"/>
        <v>0</v>
      </c>
      <c r="AG8">
        <f t="shared" si="5"/>
        <v>-11.704859651462741</v>
      </c>
      <c r="AH8">
        <f t="shared" si="6"/>
        <v>-1065.7947665229342</v>
      </c>
      <c r="AI8">
        <f t="shared" si="7"/>
        <v>-1077.499626174397</v>
      </c>
      <c r="AJ8">
        <f t="shared" si="8"/>
        <v>-1049.1481860525855</v>
      </c>
      <c r="AK8">
        <f t="shared" ref="AK8:AK39" si="30">G8*SUM(AB8:AB8, AE8:AF8)</f>
        <v>194.96351699996333</v>
      </c>
      <c r="AL8">
        <f t="shared" si="9"/>
        <v>-1931.6842952270194</v>
      </c>
      <c r="AN8">
        <f t="shared" si="10"/>
        <v>0</v>
      </c>
      <c r="AO8">
        <f t="shared" si="11"/>
        <v>0</v>
      </c>
      <c r="AP8">
        <f t="shared" si="12"/>
        <v>-7.668372107858378</v>
      </c>
      <c r="AQ8">
        <f t="shared" si="13"/>
        <v>-698.24936852485394</v>
      </c>
      <c r="AR8">
        <f t="shared" si="14"/>
        <v>-705.91774063271237</v>
      </c>
      <c r="AS8">
        <f t="shared" si="15"/>
        <v>-687.34345617979739</v>
      </c>
      <c r="AT8">
        <f t="shared" si="16"/>
        <v>127.72923728527209</v>
      </c>
      <c r="AU8">
        <f t="shared" si="17"/>
        <v>-1265.5319595272379</v>
      </c>
      <c r="AW8">
        <v>5</v>
      </c>
      <c r="AX8">
        <f>IF(Z8&gt;0, (R8*SUMPRODUCT(K8:$K$98, X8:$X$98)-K8*$AZ$3)/Z8, 0)</f>
        <v>10895.437077431414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5.3970320000000004E-3</v>
      </c>
      <c r="Q9" s="5">
        <f t="shared" si="29"/>
        <v>12.5</v>
      </c>
      <c r="R9">
        <f t="shared" si="0"/>
        <v>250000</v>
      </c>
      <c r="S9">
        <f t="shared" si="1"/>
        <v>11651.331575777276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10202.364946614245</v>
      </c>
      <c r="AC9">
        <f t="shared" si="2"/>
        <v>10742.191737729245</v>
      </c>
      <c r="AE9">
        <f t="shared" si="3"/>
        <v>0</v>
      </c>
      <c r="AF9">
        <f t="shared" si="4"/>
        <v>0</v>
      </c>
      <c r="AG9">
        <f t="shared" si="5"/>
        <v>-11.52463955285366</v>
      </c>
      <c r="AH9">
        <f t="shared" si="6"/>
        <v>-1263.4300418890653</v>
      </c>
      <c r="AI9">
        <f t="shared" si="7"/>
        <v>-1274.9546814419189</v>
      </c>
      <c r="AJ9">
        <f t="shared" si="8"/>
        <v>-539.82679111499965</v>
      </c>
      <c r="AK9">
        <f t="shared" si="30"/>
        <v>60.193953185024043</v>
      </c>
      <c r="AL9">
        <f t="shared" si="9"/>
        <v>-1754.5875193718944</v>
      </c>
      <c r="AN9">
        <f t="shared" si="10"/>
        <v>0</v>
      </c>
      <c r="AO9">
        <f t="shared" si="11"/>
        <v>0</v>
      </c>
      <c r="AP9">
        <f t="shared" si="12"/>
        <v>-7.1505842760922196</v>
      </c>
      <c r="AQ9">
        <f t="shared" si="13"/>
        <v>-783.90850751054302</v>
      </c>
      <c r="AR9">
        <f t="shared" si="14"/>
        <v>-791.05909178663524</v>
      </c>
      <c r="AS9">
        <f t="shared" si="15"/>
        <v>-334.94123149425764</v>
      </c>
      <c r="AT9">
        <f t="shared" si="16"/>
        <v>37.347973720712652</v>
      </c>
      <c r="AU9">
        <f t="shared" si="17"/>
        <v>-1088.65234956018</v>
      </c>
      <c r="AW9">
        <v>6</v>
      </c>
      <c r="AX9">
        <f>IF(Z9&gt;0, (R9*SUMPRODUCT(K9:$K$98, X9:$X$98)-K9*$AZ$3)/Z9, 0)</f>
        <v>11651.331575777276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6.3737730000000001E-3</v>
      </c>
      <c r="Q10" s="5">
        <f t="shared" si="29"/>
        <v>12.5</v>
      </c>
      <c r="R10">
        <f t="shared" si="0"/>
        <v>250000</v>
      </c>
      <c r="S10">
        <f t="shared" si="1"/>
        <v>12234.317276187177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10742.191737729245</v>
      </c>
      <c r="AC10">
        <f t="shared" si="2"/>
        <v>11094.996696055336</v>
      </c>
      <c r="AE10">
        <f t="shared" si="3"/>
        <v>0</v>
      </c>
      <c r="AF10">
        <f t="shared" si="4"/>
        <v>0</v>
      </c>
      <c r="AG10">
        <f t="shared" si="5"/>
        <v>-11.335937720908412</v>
      </c>
      <c r="AH10">
        <f t="shared" si="6"/>
        <v>-1469.1087283342147</v>
      </c>
      <c r="AI10">
        <f t="shared" si="7"/>
        <v>-1480.444666055123</v>
      </c>
      <c r="AJ10">
        <f t="shared" si="8"/>
        <v>-352.80495832609085</v>
      </c>
      <c r="AK10">
        <f t="shared" si="30"/>
        <v>44.042986124689911</v>
      </c>
      <c r="AL10">
        <f t="shared" si="9"/>
        <v>-1789.206638256524</v>
      </c>
      <c r="AN10">
        <f t="shared" si="10"/>
        <v>0</v>
      </c>
      <c r="AO10">
        <f t="shared" si="11"/>
        <v>0</v>
      </c>
      <c r="AP10">
        <f t="shared" si="12"/>
        <v>-6.6725189567765062</v>
      </c>
      <c r="AQ10">
        <f t="shared" si="13"/>
        <v>-864.74150447170359</v>
      </c>
      <c r="AR10">
        <f t="shared" si="14"/>
        <v>-871.41402342848005</v>
      </c>
      <c r="AS10">
        <f t="shared" si="15"/>
        <v>-207.66678773592801</v>
      </c>
      <c r="AT10">
        <f t="shared" si="16"/>
        <v>25.924424345416043</v>
      </c>
      <c r="AU10">
        <f t="shared" si="17"/>
        <v>-1053.1563868189921</v>
      </c>
      <c r="AW10">
        <v>7</v>
      </c>
      <c r="AX10">
        <f>IF(Z10&gt;0, (R10*SUMPRODUCT(K10:$K$98, X10:$X$98)-K10*$AZ$3)/Z10, 0)</f>
        <v>12234.317276187177</v>
      </c>
    </row>
    <row r="11" spans="1:52" x14ac:dyDescent="0.25">
      <c r="A11" t="s">
        <v>33</v>
      </c>
      <c r="C11" s="25">
        <f>AU81</f>
        <v>33530.960204796116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7.4983330000000003E-3</v>
      </c>
      <c r="Q11" s="5">
        <f t="shared" si="29"/>
        <v>12.5</v>
      </c>
      <c r="R11">
        <f t="shared" si="0"/>
        <v>250000</v>
      </c>
      <c r="S11">
        <f t="shared" si="1"/>
        <v>12655.837432891147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11094.996696055336</v>
      </c>
      <c r="AC11">
        <f t="shared" si="2"/>
        <v>11276.429829289442</v>
      </c>
      <c r="AE11">
        <f t="shared" si="3"/>
        <v>0</v>
      </c>
      <c r="AF11">
        <f t="shared" si="4"/>
        <v>0</v>
      </c>
      <c r="AG11">
        <f t="shared" si="5"/>
        <v>-11.137577707800697</v>
      </c>
      <c r="AH11">
        <f t="shared" si="6"/>
        <v>-1700.0127179726467</v>
      </c>
      <c r="AI11">
        <f t="shared" si="7"/>
        <v>-1711.1502956804475</v>
      </c>
      <c r="AJ11">
        <f t="shared" si="8"/>
        <v>-181.43313323410621</v>
      </c>
      <c r="AK11">
        <f t="shared" si="30"/>
        <v>26.627992070532802</v>
      </c>
      <c r="AL11">
        <f t="shared" si="9"/>
        <v>-1865.9554368440208</v>
      </c>
      <c r="AN11">
        <f t="shared" si="10"/>
        <v>0</v>
      </c>
      <c r="AO11">
        <f t="shared" si="11"/>
        <v>0</v>
      </c>
      <c r="AP11">
        <f t="shared" si="12"/>
        <v>-6.229343403764747</v>
      </c>
      <c r="AQ11">
        <f t="shared" si="13"/>
        <v>-950.83179564277566</v>
      </c>
      <c r="AR11">
        <f t="shared" si="14"/>
        <v>-957.06113904654046</v>
      </c>
      <c r="AS11">
        <f t="shared" si="15"/>
        <v>-101.47711839933183</v>
      </c>
      <c r="AT11">
        <f t="shared" si="16"/>
        <v>14.893265942727892</v>
      </c>
      <c r="AU11">
        <f t="shared" si="17"/>
        <v>-1043.6449915031444</v>
      </c>
      <c r="AW11">
        <v>8</v>
      </c>
      <c r="AX11">
        <f>IF(Z11&gt;0, (R11*SUMPRODUCT(K11:$K$98, X11:$X$98)-K11*$AZ$3)/Z11, 0)</f>
        <v>12655.837432891147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8.7783159999999995E-3</v>
      </c>
      <c r="Q12" s="5">
        <f t="shared" si="29"/>
        <v>12.5</v>
      </c>
      <c r="R12">
        <f t="shared" si="0"/>
        <v>250000</v>
      </c>
      <c r="S12">
        <f t="shared" si="1"/>
        <v>12945.451640004119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11276.429829289442</v>
      </c>
      <c r="AC12">
        <f t="shared" si="2"/>
        <v>11317.879817569181</v>
      </c>
      <c r="AE12">
        <f t="shared" si="3"/>
        <v>0</v>
      </c>
      <c r="AF12">
        <f t="shared" si="4"/>
        <v>0</v>
      </c>
      <c r="AG12">
        <f t="shared" si="5"/>
        <v>-10.928432754129059</v>
      </c>
      <c r="AH12">
        <f t="shared" si="6"/>
        <v>-1955.3835318726035</v>
      </c>
      <c r="AI12">
        <f t="shared" si="7"/>
        <v>-1966.3119646267326</v>
      </c>
      <c r="AJ12">
        <f t="shared" si="8"/>
        <v>-41.449988279739046</v>
      </c>
      <c r="AK12">
        <f t="shared" si="30"/>
        <v>25.935788607365716</v>
      </c>
      <c r="AL12">
        <f t="shared" si="9"/>
        <v>-1981.8261642991058</v>
      </c>
      <c r="AN12">
        <f t="shared" si="10"/>
        <v>0</v>
      </c>
      <c r="AO12">
        <f t="shared" si="11"/>
        <v>0</v>
      </c>
      <c r="AP12">
        <f t="shared" si="12"/>
        <v>-5.8085781857420287</v>
      </c>
      <c r="AQ12">
        <f t="shared" si="13"/>
        <v>-1039.3071342917901</v>
      </c>
      <c r="AR12">
        <f t="shared" si="14"/>
        <v>-1045.115712477532</v>
      </c>
      <c r="AS12">
        <f t="shared" si="15"/>
        <v>-22.031109413194425</v>
      </c>
      <c r="AT12">
        <f t="shared" si="16"/>
        <v>13.785147360479611</v>
      </c>
      <c r="AU12">
        <f t="shared" si="17"/>
        <v>-1053.3616745302468</v>
      </c>
      <c r="AW12">
        <v>9</v>
      </c>
      <c r="AX12">
        <f>IF(Z12&gt;0, (R12*SUMPRODUCT(K12:$K$98, X12:$X$98)-K12*$AZ$3)/Z12, 0)</f>
        <v>12945.451640004119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1.019566E-2</v>
      </c>
      <c r="Q13" s="5">
        <f t="shared" si="29"/>
        <v>12.5</v>
      </c>
      <c r="R13">
        <f t="shared" si="0"/>
        <v>250000</v>
      </c>
      <c r="S13">
        <f t="shared" si="1"/>
        <v>13093.811848822395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11317.879817569181</v>
      </c>
      <c r="AC13">
        <f t="shared" si="2"/>
        <v>11216.395800202466</v>
      </c>
      <c r="AE13">
        <f t="shared" si="3"/>
        <v>0</v>
      </c>
      <c r="AF13">
        <f t="shared" si="4"/>
        <v>0</v>
      </c>
      <c r="AG13">
        <f t="shared" si="5"/>
        <v>-10.707725841893803</v>
      </c>
      <c r="AH13">
        <f t="shared" si="6"/>
        <v>-2228.4516938792699</v>
      </c>
      <c r="AI13">
        <f t="shared" si="7"/>
        <v>-2239.1594197211639</v>
      </c>
      <c r="AJ13">
        <f t="shared" si="8"/>
        <v>101.4840173667144</v>
      </c>
      <c r="AK13">
        <f t="shared" si="30"/>
        <v>22.635759635138363</v>
      </c>
      <c r="AL13">
        <f t="shared" si="9"/>
        <v>-2115.0396427193109</v>
      </c>
      <c r="AN13">
        <f t="shared" si="10"/>
        <v>0</v>
      </c>
      <c r="AO13">
        <f t="shared" si="11"/>
        <v>0</v>
      </c>
      <c r="AP13">
        <f t="shared" si="12"/>
        <v>-5.4099525813872278</v>
      </c>
      <c r="AQ13">
        <f t="shared" si="13"/>
        <v>-1125.8990164494785</v>
      </c>
      <c r="AR13">
        <f t="shared" si="14"/>
        <v>-1131.3089690308659</v>
      </c>
      <c r="AS13">
        <f t="shared" si="15"/>
        <v>51.2736065369321</v>
      </c>
      <c r="AT13">
        <f t="shared" si="16"/>
        <v>11.436451406951527</v>
      </c>
      <c r="AU13">
        <f t="shared" si="17"/>
        <v>-1068.5989110869821</v>
      </c>
      <c r="AW13">
        <v>10</v>
      </c>
      <c r="AX13">
        <f>IF(Z13&gt;0, (R13*SUMPRODUCT(K13:$K$98, X13:$X$98)-K13*$AZ$3)/Z13, 0)</f>
        <v>13093.811848822395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1.1804551E-2</v>
      </c>
      <c r="Q14" s="5">
        <f t="shared" si="29"/>
        <v>12.5</v>
      </c>
      <c r="R14">
        <f t="shared" si="0"/>
        <v>250000</v>
      </c>
      <c r="S14">
        <f t="shared" si="1"/>
        <v>13102.018214290751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11216.395800202466</v>
      </c>
      <c r="AC14">
        <f t="shared" si="2"/>
        <v>10978.70376695977</v>
      </c>
      <c r="AE14">
        <f t="shared" si="3"/>
        <v>0</v>
      </c>
      <c r="AF14">
        <f t="shared" si="4"/>
        <v>0</v>
      </c>
      <c r="AG14">
        <f t="shared" si="5"/>
        <v>-10.474248687680213</v>
      </c>
      <c r="AH14">
        <f t="shared" si="6"/>
        <v>-2527.9979158930669</v>
      </c>
      <c r="AI14">
        <f t="shared" si="7"/>
        <v>-2538.4721645807472</v>
      </c>
      <c r="AJ14">
        <f t="shared" si="8"/>
        <v>237.6920332426962</v>
      </c>
      <c r="AK14">
        <f t="shared" si="30"/>
        <v>20.189512440364439</v>
      </c>
      <c r="AL14">
        <f t="shared" si="9"/>
        <v>-2280.5906188976865</v>
      </c>
      <c r="AN14">
        <f t="shared" si="10"/>
        <v>0</v>
      </c>
      <c r="AO14">
        <f t="shared" si="11"/>
        <v>0</v>
      </c>
      <c r="AP14">
        <f t="shared" si="12"/>
        <v>-5.0313662240148211</v>
      </c>
      <c r="AQ14">
        <f t="shared" si="13"/>
        <v>-1214.3384893433579</v>
      </c>
      <c r="AR14">
        <f t="shared" si="14"/>
        <v>-1219.3698555673727</v>
      </c>
      <c r="AS14">
        <f t="shared" si="15"/>
        <v>114.17674941987418</v>
      </c>
      <c r="AT14">
        <f t="shared" si="16"/>
        <v>9.6981496239683356</v>
      </c>
      <c r="AU14">
        <f t="shared" si="17"/>
        <v>-1095.4949565235302</v>
      </c>
      <c r="AW14">
        <v>11</v>
      </c>
      <c r="AX14">
        <f>IF(Z14&gt;0, (R14*SUMPRODUCT(K14:$K$98, X14:$X$98)-K14*$AZ$3)/Z14, 0)</f>
        <v>13102.018214290751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1.3628751999999999E-2</v>
      </c>
      <c r="Q15" s="5">
        <f t="shared" si="29"/>
        <v>12.5</v>
      </c>
      <c r="R15">
        <f t="shared" si="0"/>
        <v>250000</v>
      </c>
      <c r="S15">
        <f t="shared" si="1"/>
        <v>13010.480674162405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10978.70376695977</v>
      </c>
      <c r="AC15">
        <f t="shared" si="2"/>
        <v>10644.400136746857</v>
      </c>
      <c r="AE15">
        <f t="shared" si="3"/>
        <v>0</v>
      </c>
      <c r="AF15">
        <f t="shared" si="4"/>
        <v>0</v>
      </c>
      <c r="AG15">
        <f t="shared" si="5"/>
        <v>-10.226755263052691</v>
      </c>
      <c r="AH15">
        <f t="shared" si="6"/>
        <v>-2855.0187550143814</v>
      </c>
      <c r="AI15">
        <f t="shared" si="7"/>
        <v>-2865.2455102774343</v>
      </c>
      <c r="AJ15">
        <f t="shared" si="8"/>
        <v>334.30363021291305</v>
      </c>
      <c r="AK15">
        <f t="shared" si="30"/>
        <v>45.012685444535059</v>
      </c>
      <c r="AL15">
        <f t="shared" si="9"/>
        <v>-2485.929194619986</v>
      </c>
      <c r="AN15">
        <f t="shared" si="10"/>
        <v>0</v>
      </c>
      <c r="AO15">
        <f t="shared" si="11"/>
        <v>0</v>
      </c>
      <c r="AP15">
        <f t="shared" si="12"/>
        <v>-4.6603560566230895</v>
      </c>
      <c r="AQ15">
        <f t="shared" si="13"/>
        <v>-1301.0386583488178</v>
      </c>
      <c r="AR15">
        <f t="shared" si="14"/>
        <v>-1305.6990144054409</v>
      </c>
      <c r="AS15">
        <f t="shared" si="15"/>
        <v>152.34293847262546</v>
      </c>
      <c r="AT15">
        <f t="shared" si="16"/>
        <v>20.512384998024384</v>
      </c>
      <c r="AU15">
        <f t="shared" si="17"/>
        <v>-1132.8436909347911</v>
      </c>
      <c r="AW15">
        <v>12</v>
      </c>
      <c r="AX15">
        <f>IF(Z15&gt;0, (R15*SUMPRODUCT(K15:$K$98, X15:$X$98)-K15*$AZ$3)/Z15, 0)</f>
        <v>13010.480674162405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1.5530428000000001E-2</v>
      </c>
      <c r="Q16" s="5">
        <f t="shared" si="29"/>
        <v>12.5</v>
      </c>
      <c r="R16">
        <f t="shared" si="0"/>
        <v>250000</v>
      </c>
      <c r="S16">
        <f t="shared" si="1"/>
        <v>12821.558266113316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10644.400136746857</v>
      </c>
      <c r="AC16">
        <f t="shared" si="2"/>
        <v>10222.025099082965</v>
      </c>
      <c r="AE16">
        <f t="shared" si="3"/>
        <v>0</v>
      </c>
      <c r="AF16">
        <f t="shared" si="4"/>
        <v>0</v>
      </c>
      <c r="AG16">
        <f t="shared" si="5"/>
        <v>-9.9656618241357044</v>
      </c>
      <c r="AH16">
        <f t="shared" si="6"/>
        <v>-3176.517725729218</v>
      </c>
      <c r="AI16">
        <f t="shared" si="7"/>
        <v>-3186.4833875533536</v>
      </c>
      <c r="AJ16">
        <f t="shared" si="8"/>
        <v>422.37503766389273</v>
      </c>
      <c r="AK16">
        <f t="shared" si="30"/>
        <v>75.575240970902698</v>
      </c>
      <c r="AL16">
        <f t="shared" si="9"/>
        <v>-2688.5331089185584</v>
      </c>
      <c r="AN16">
        <f t="shared" si="10"/>
        <v>0</v>
      </c>
      <c r="AO16">
        <f t="shared" si="11"/>
        <v>0</v>
      </c>
      <c r="AP16">
        <f t="shared" si="12"/>
        <v>-4.2960695978290699</v>
      </c>
      <c r="AQ16">
        <f t="shared" si="13"/>
        <v>-1369.356242394264</v>
      </c>
      <c r="AR16">
        <f t="shared" si="14"/>
        <v>-1373.652311992093</v>
      </c>
      <c r="AS16">
        <f t="shared" si="15"/>
        <v>182.08048699737304</v>
      </c>
      <c r="AT16">
        <f t="shared" si="16"/>
        <v>32.579521642744425</v>
      </c>
      <c r="AU16">
        <f t="shared" si="17"/>
        <v>-1158.9923033519756</v>
      </c>
      <c r="AW16">
        <v>13</v>
      </c>
      <c r="AX16">
        <f>IF(Z16&gt;0, (R16*SUMPRODUCT(K16:$K$98, X16:$X$98)-K16*$AZ$3)/Z16, 0)</f>
        <v>12821.558266113316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1.7564712E-2</v>
      </c>
      <c r="Q17" s="5">
        <f t="shared" si="29"/>
        <v>12.5</v>
      </c>
      <c r="R17">
        <f t="shared" si="0"/>
        <v>250000</v>
      </c>
      <c r="S17">
        <f t="shared" si="1"/>
        <v>12609.111817903613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10222.025099082965</v>
      </c>
      <c r="AC17">
        <f t="shared" si="2"/>
        <v>9775.5530977927501</v>
      </c>
      <c r="AE17">
        <f t="shared" si="3"/>
        <v>0</v>
      </c>
      <c r="AF17">
        <f t="shared" si="4"/>
        <v>0</v>
      </c>
      <c r="AG17">
        <f t="shared" si="5"/>
        <v>-9.6909612260640081</v>
      </c>
      <c r="AH17">
        <f t="shared" si="6"/>
        <v>-3500.879596606766</v>
      </c>
      <c r="AI17">
        <f t="shared" si="7"/>
        <v>-3510.5705578328298</v>
      </c>
      <c r="AJ17">
        <f t="shared" si="8"/>
        <v>446.47200129021439</v>
      </c>
      <c r="AK17">
        <f t="shared" si="30"/>
        <v>141.0639463673449</v>
      </c>
      <c r="AL17">
        <f t="shared" si="9"/>
        <v>-2923.0346101752702</v>
      </c>
      <c r="AN17">
        <f t="shared" si="10"/>
        <v>0</v>
      </c>
      <c r="AO17">
        <f t="shared" si="11"/>
        <v>0</v>
      </c>
      <c r="AP17">
        <f t="shared" si="12"/>
        <v>-3.9271006548533141</v>
      </c>
      <c r="AQ17">
        <f t="shared" si="13"/>
        <v>-1418.6731569434751</v>
      </c>
      <c r="AR17">
        <f t="shared" si="14"/>
        <v>-1422.6002575983282</v>
      </c>
      <c r="AS17">
        <f t="shared" si="15"/>
        <v>180.92534349686912</v>
      </c>
      <c r="AT17">
        <f t="shared" si="16"/>
        <v>57.163815150294354</v>
      </c>
      <c r="AU17">
        <f t="shared" si="17"/>
        <v>-1184.5110989511647</v>
      </c>
      <c r="AW17">
        <v>14</v>
      </c>
      <c r="AX17">
        <f>IF(Z17&gt;0, (R17*SUMPRODUCT(K17:$K$98, X17:$X$98)-K17*$AZ$3)/Z17, 0)</f>
        <v>12609.111817903613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1.9807176999999999E-2</v>
      </c>
      <c r="Q18" s="5">
        <f t="shared" si="29"/>
        <v>12.5</v>
      </c>
      <c r="R18">
        <f t="shared" si="0"/>
        <v>250000</v>
      </c>
      <c r="S18">
        <f t="shared" si="1"/>
        <v>12395.355918543451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9775.5530977927501</v>
      </c>
      <c r="AC18">
        <f t="shared" si="2"/>
        <v>9323.3910914190983</v>
      </c>
      <c r="AE18">
        <f t="shared" si="3"/>
        <v>0</v>
      </c>
      <c r="AF18">
        <f t="shared" si="4"/>
        <v>0</v>
      </c>
      <c r="AG18">
        <f t="shared" si="5"/>
        <v>-9.4021010294985814</v>
      </c>
      <c r="AH18">
        <f t="shared" si="6"/>
        <v>-3839.0116860957364</v>
      </c>
      <c r="AI18">
        <f t="shared" si="7"/>
        <v>-3848.4137871252351</v>
      </c>
      <c r="AJ18">
        <f t="shared" si="8"/>
        <v>452.16200637365182</v>
      </c>
      <c r="AK18">
        <f t="shared" si="30"/>
        <v>211.15194691232341</v>
      </c>
      <c r="AL18">
        <f t="shared" si="9"/>
        <v>-3185.0998338392601</v>
      </c>
      <c r="AN18">
        <f t="shared" si="10"/>
        <v>0</v>
      </c>
      <c r="AO18">
        <f t="shared" si="11"/>
        <v>0</v>
      </c>
      <c r="AP18">
        <f t="shared" si="12"/>
        <v>-3.5554730034875748</v>
      </c>
      <c r="AQ18">
        <f t="shared" si="13"/>
        <v>-1451.7502382884563</v>
      </c>
      <c r="AR18">
        <f t="shared" si="14"/>
        <v>-1455.3057112919441</v>
      </c>
      <c r="AS18">
        <f t="shared" si="15"/>
        <v>170.98835694494048</v>
      </c>
      <c r="AT18">
        <f t="shared" si="16"/>
        <v>79.848647076348755</v>
      </c>
      <c r="AU18">
        <f t="shared" si="17"/>
        <v>-1204.4687072706549</v>
      </c>
      <c r="AW18">
        <v>15</v>
      </c>
      <c r="AX18">
        <f>IF(Z18&gt;0, (R18*SUMPRODUCT(K18:$K$98, X18:$X$98)-K18*$AZ$3)/Z18, 0)</f>
        <v>12395.355918543451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2.2489294999999999E-2</v>
      </c>
      <c r="Q19" s="5">
        <f t="shared" si="29"/>
        <v>12.5</v>
      </c>
      <c r="R19">
        <f t="shared" si="0"/>
        <v>250000</v>
      </c>
      <c r="S19">
        <f t="shared" si="1"/>
        <v>12067.37217249471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9323.3910914190983</v>
      </c>
      <c r="AC19">
        <f t="shared" si="2"/>
        <v>8781.7968560497338</v>
      </c>
      <c r="AE19">
        <f t="shared" si="3"/>
        <v>0</v>
      </c>
      <c r="AF19">
        <f t="shared" si="4"/>
        <v>0</v>
      </c>
      <c r="AG19">
        <f t="shared" si="5"/>
        <v>-9.0966333955313985</v>
      </c>
      <c r="AH19">
        <f t="shared" si="6"/>
        <v>-4228.932473443946</v>
      </c>
      <c r="AI19">
        <f t="shared" si="7"/>
        <v>-4238.0291068394772</v>
      </c>
      <c r="AJ19">
        <f t="shared" si="8"/>
        <v>541.59423536936447</v>
      </c>
      <c r="AK19">
        <f t="shared" si="30"/>
        <v>207.91162133864589</v>
      </c>
      <c r="AL19">
        <f t="shared" si="9"/>
        <v>-3488.5232501314667</v>
      </c>
      <c r="AN19">
        <f t="shared" si="10"/>
        <v>0</v>
      </c>
      <c r="AO19">
        <f t="shared" si="11"/>
        <v>0</v>
      </c>
      <c r="AP19">
        <f t="shared" si="12"/>
        <v>-3.208018457719604</v>
      </c>
      <c r="AQ19">
        <f t="shared" si="13"/>
        <v>-1491.3751979850433</v>
      </c>
      <c r="AR19">
        <f t="shared" si="14"/>
        <v>-1494.5832164427629</v>
      </c>
      <c r="AS19">
        <f t="shared" si="15"/>
        <v>190.99860663978757</v>
      </c>
      <c r="AT19">
        <f t="shared" si="16"/>
        <v>73.322106083381613</v>
      </c>
      <c r="AU19">
        <f t="shared" si="17"/>
        <v>-1230.2625037195937</v>
      </c>
      <c r="AW19">
        <v>16</v>
      </c>
      <c r="AX19">
        <f>IF(Z19&gt;0, (R19*SUMPRODUCT(K19:$K$98, X19:$X$98)-K19*$AZ$3)/Z19, 0)</f>
        <v>12067.37217249471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2.5348699999999998E-2</v>
      </c>
      <c r="Q20" s="5">
        <f t="shared" si="29"/>
        <v>12.5</v>
      </c>
      <c r="R20">
        <f t="shared" si="0"/>
        <v>250000</v>
      </c>
      <c r="S20">
        <f t="shared" si="1"/>
        <v>11308.697186782882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8781.7968560497338</v>
      </c>
      <c r="AC20">
        <f t="shared" si="2"/>
        <v>7938.7771047312572</v>
      </c>
      <c r="AE20">
        <f t="shared" si="3"/>
        <v>0</v>
      </c>
      <c r="AF20">
        <f t="shared" si="4"/>
        <v>0</v>
      </c>
      <c r="AG20">
        <f t="shared" si="5"/>
        <v>-8.7750792306227794</v>
      </c>
      <c r="AH20">
        <f t="shared" si="6"/>
        <v>-4611.7566190661346</v>
      </c>
      <c r="AI20">
        <f t="shared" si="7"/>
        <v>-4620.531698296757</v>
      </c>
      <c r="AJ20">
        <f t="shared" si="8"/>
        <v>843.01975131847666</v>
      </c>
      <c r="AK20">
        <f t="shared" si="30"/>
        <v>37.761726481013852</v>
      </c>
      <c r="AL20">
        <f t="shared" si="9"/>
        <v>-3739.7502204972666</v>
      </c>
      <c r="AN20">
        <f t="shared" si="10"/>
        <v>0</v>
      </c>
      <c r="AO20">
        <f t="shared" si="11"/>
        <v>0</v>
      </c>
      <c r="AP20">
        <f t="shared" si="12"/>
        <v>-2.9352358680292245</v>
      </c>
      <c r="AQ20">
        <f t="shared" si="13"/>
        <v>-1542.6178028871652</v>
      </c>
      <c r="AR20">
        <f t="shared" si="14"/>
        <v>-1545.5530387551942</v>
      </c>
      <c r="AS20">
        <f t="shared" si="15"/>
        <v>281.98740393042056</v>
      </c>
      <c r="AT20">
        <f t="shared" si="16"/>
        <v>12.631176436445054</v>
      </c>
      <c r="AU20">
        <f t="shared" si="17"/>
        <v>-1250.9344583883287</v>
      </c>
      <c r="AW20">
        <v>17</v>
      </c>
      <c r="AX20">
        <f>IF(Z20&gt;0, (R20*SUMPRODUCT(K20:$K$98, X20:$X$98)-K20*$AZ$3)/Z20, 0)</f>
        <v>11308.697186782882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2.8197647999999999E-2</v>
      </c>
      <c r="Q21" s="5">
        <f t="shared" si="29"/>
        <v>12.5</v>
      </c>
      <c r="R21">
        <f t="shared" si="0"/>
        <v>250000</v>
      </c>
      <c r="S21">
        <f t="shared" si="1"/>
        <v>10340.838097032789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7938.7771047312572</v>
      </c>
      <c r="AC21">
        <f t="shared" si="2"/>
        <v>6982.0444083939074</v>
      </c>
      <c r="AE21">
        <f t="shared" si="3"/>
        <v>0</v>
      </c>
      <c r="AF21">
        <f t="shared" si="4"/>
        <v>0</v>
      </c>
      <c r="AG21">
        <f t="shared" si="5"/>
        <v>-8.439891842999339</v>
      </c>
      <c r="AH21">
        <f t="shared" si="6"/>
        <v>-4948.7319063442392</v>
      </c>
      <c r="AI21">
        <f t="shared" si="7"/>
        <v>-4957.1717981872389</v>
      </c>
      <c r="AJ21">
        <f t="shared" si="8"/>
        <v>956.73269633734981</v>
      </c>
      <c r="AK21">
        <f t="shared" si="30"/>
        <v>12.702043367570012</v>
      </c>
      <c r="AL21">
        <f t="shared" si="9"/>
        <v>-3987.7370584823193</v>
      </c>
      <c r="AN21">
        <f t="shared" si="10"/>
        <v>0</v>
      </c>
      <c r="AO21">
        <f t="shared" si="11"/>
        <v>0</v>
      </c>
      <c r="AP21">
        <f t="shared" si="12"/>
        <v>-2.6845918234549924</v>
      </c>
      <c r="AQ21">
        <f t="shared" si="13"/>
        <v>-1574.1108368897401</v>
      </c>
      <c r="AR21">
        <f t="shared" si="14"/>
        <v>-1576.7954287131952</v>
      </c>
      <c r="AS21">
        <f t="shared" si="15"/>
        <v>304.32105311275353</v>
      </c>
      <c r="AT21">
        <f t="shared" si="16"/>
        <v>4.0403126485600671</v>
      </c>
      <c r="AU21">
        <f t="shared" si="17"/>
        <v>-1268.4340629518817</v>
      </c>
      <c r="AW21">
        <v>18</v>
      </c>
      <c r="AX21">
        <f>IF(Z21&gt;0, (R21*SUMPRODUCT(K21:$K$98, X21:$X$98)-K21*$AZ$3)/Z21, 0)</f>
        <v>10340.838097032789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3.1331300999999999E-2</v>
      </c>
      <c r="Q22" s="5">
        <f t="shared" si="29"/>
        <v>12.5</v>
      </c>
      <c r="R22">
        <f t="shared" si="0"/>
        <v>250000</v>
      </c>
      <c r="S22">
        <f t="shared" si="1"/>
        <v>9517.6811105315028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6982.0444083939074</v>
      </c>
      <c r="AC22">
        <f t="shared" si="2"/>
        <v>6160.6504152320013</v>
      </c>
      <c r="AE22">
        <f t="shared" si="3"/>
        <v>0</v>
      </c>
      <c r="AF22">
        <f t="shared" si="4"/>
        <v>0</v>
      </c>
      <c r="AG22">
        <f t="shared" si="5"/>
        <v>-8.091060132828888</v>
      </c>
      <c r="AH22">
        <f t="shared" si="6"/>
        <v>-5288.6558348091412</v>
      </c>
      <c r="AI22">
        <f t="shared" si="7"/>
        <v>-5296.7468949419699</v>
      </c>
      <c r="AJ22">
        <f t="shared" si="8"/>
        <v>821.39399316190611</v>
      </c>
      <c r="AK22">
        <f t="shared" si="30"/>
        <v>146.62293257627206</v>
      </c>
      <c r="AL22">
        <f t="shared" si="9"/>
        <v>-4328.7299692037914</v>
      </c>
      <c r="AN22">
        <f t="shared" si="10"/>
        <v>0</v>
      </c>
      <c r="AO22">
        <f t="shared" si="11"/>
        <v>0</v>
      </c>
      <c r="AP22">
        <f t="shared" si="12"/>
        <v>-2.4030197485878944</v>
      </c>
      <c r="AQ22">
        <f t="shared" si="13"/>
        <v>-1570.7143694268389</v>
      </c>
      <c r="AR22">
        <f t="shared" si="14"/>
        <v>-1573.1173891754268</v>
      </c>
      <c r="AS22">
        <f t="shared" si="15"/>
        <v>243.95146674672145</v>
      </c>
      <c r="AT22">
        <f t="shared" si="16"/>
        <v>43.546555926221345</v>
      </c>
      <c r="AU22">
        <f t="shared" si="17"/>
        <v>-1285.6193665024839</v>
      </c>
      <c r="AW22">
        <v>19</v>
      </c>
      <c r="AX22">
        <f>IF(Z22&gt;0, (R22*SUMPRODUCT(K22:$K$98, X22:$X$98)-K22*$AZ$3)/Z22, 0)</f>
        <v>9517.6811105315028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3.466458E-2</v>
      </c>
      <c r="Q23" s="5">
        <f t="shared" si="29"/>
        <v>12.5</v>
      </c>
      <c r="R23">
        <f t="shared" si="0"/>
        <v>250000</v>
      </c>
      <c r="S23">
        <f t="shared" si="1"/>
        <v>9259.4864429362297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6160.6504152320013</v>
      </c>
      <c r="AC23">
        <f t="shared" si="2"/>
        <v>5725.8266550523813</v>
      </c>
      <c r="AE23">
        <f t="shared" si="3"/>
        <v>0</v>
      </c>
      <c r="AF23">
        <f t="shared" si="4"/>
        <v>0</v>
      </c>
      <c r="AG23">
        <f t="shared" si="5"/>
        <v>-7.7296763302413414</v>
      </c>
      <c r="AH23">
        <f t="shared" si="6"/>
        <v>-5609.4640251851524</v>
      </c>
      <c r="AI23">
        <f t="shared" si="7"/>
        <v>-5617.1937015153935</v>
      </c>
      <c r="AJ23">
        <f t="shared" si="8"/>
        <v>434.82376017961997</v>
      </c>
      <c r="AK23">
        <f t="shared" si="30"/>
        <v>431.24552906624012</v>
      </c>
      <c r="AL23">
        <f t="shared" si="9"/>
        <v>-4751.1244122695334</v>
      </c>
      <c r="AN23">
        <f t="shared" si="10"/>
        <v>0</v>
      </c>
      <c r="AO23">
        <f t="shared" si="11"/>
        <v>0</v>
      </c>
      <c r="AP23">
        <f t="shared" si="12"/>
        <v>-2.0497231078442057</v>
      </c>
      <c r="AQ23">
        <f t="shared" si="13"/>
        <v>-1487.4941127947313</v>
      </c>
      <c r="AR23">
        <f t="shared" si="14"/>
        <v>-1489.5438359025754</v>
      </c>
      <c r="AS23">
        <f t="shared" si="15"/>
        <v>115.30473864641709</v>
      </c>
      <c r="AT23">
        <f t="shared" si="16"/>
        <v>114.35587834684581</v>
      </c>
      <c r="AU23">
        <f t="shared" si="17"/>
        <v>-1259.8832189093125</v>
      </c>
      <c r="AW23">
        <v>20</v>
      </c>
      <c r="AX23">
        <f>IF(Z23&gt;0, (R23*SUMPRODUCT(K23:$K$98, X23:$X$98)-K23*$AZ$3)/Z23, 0)</f>
        <v>9259.4864429362297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3.8375247000000001E-2</v>
      </c>
      <c r="Q24" s="5">
        <f t="shared" si="29"/>
        <v>12.5</v>
      </c>
      <c r="R24">
        <f t="shared" si="0"/>
        <v>250000</v>
      </c>
      <c r="S24">
        <f t="shared" si="1"/>
        <v>8925.8737001001264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5725.8266550523813</v>
      </c>
      <c r="AC24">
        <f t="shared" si="2"/>
        <v>5252.5205862283856</v>
      </c>
      <c r="AE24">
        <f t="shared" si="3"/>
        <v>0</v>
      </c>
      <c r="AF24">
        <f t="shared" si="4"/>
        <v>0</v>
      </c>
      <c r="AG24">
        <f t="shared" si="5"/>
        <v>-7.3557513285358631</v>
      </c>
      <c r="AH24">
        <f t="shared" si="6"/>
        <v>-5932.5647680613019</v>
      </c>
      <c r="AI24">
        <f t="shared" si="7"/>
        <v>-5939.9205193898379</v>
      </c>
      <c r="AJ24">
        <f t="shared" si="8"/>
        <v>473.3060688239957</v>
      </c>
      <c r="AK24">
        <f t="shared" si="30"/>
        <v>400.80786585366673</v>
      </c>
      <c r="AL24">
        <f t="shared" si="9"/>
        <v>-5065.8065847121752</v>
      </c>
      <c r="AN24">
        <f t="shared" si="10"/>
        <v>0</v>
      </c>
      <c r="AO24">
        <f t="shared" si="11"/>
        <v>0</v>
      </c>
      <c r="AP24">
        <f t="shared" si="12"/>
        <v>-1.7415778984112806</v>
      </c>
      <c r="AQ24">
        <f t="shared" si="13"/>
        <v>-1404.61840259159</v>
      </c>
      <c r="AR24">
        <f t="shared" si="14"/>
        <v>-1406.3599804900011</v>
      </c>
      <c r="AS24">
        <f t="shared" si="15"/>
        <v>112.06188896707488</v>
      </c>
      <c r="AT24">
        <f t="shared" si="16"/>
        <v>94.896916644282683</v>
      </c>
      <c r="AU24">
        <f t="shared" si="17"/>
        <v>-1199.4011748786436</v>
      </c>
      <c r="AW24">
        <v>21</v>
      </c>
      <c r="AX24">
        <f>IF(Z24&gt;0, (R24*SUMPRODUCT(K24:$K$98, X24:$X$98)-K24*$AZ$3)/Z24, 0)</f>
        <v>8925.8737001001264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4.2655799000000001E-2</v>
      </c>
      <c r="Q25" s="5">
        <f t="shared" si="29"/>
        <v>12.5</v>
      </c>
      <c r="R25">
        <f t="shared" si="0"/>
        <v>250000</v>
      </c>
      <c r="S25">
        <f t="shared" si="1"/>
        <v>8526.7203985194774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5252.5205862283856</v>
      </c>
      <c r="AC25">
        <f t="shared" si="2"/>
        <v>4753.4272228963791</v>
      </c>
      <c r="AE25">
        <f t="shared" si="3"/>
        <v>0</v>
      </c>
      <c r="AF25">
        <f t="shared" si="4"/>
        <v>0</v>
      </c>
      <c r="AG25">
        <f t="shared" si="5"/>
        <v>-6.9684283650864947</v>
      </c>
      <c r="AH25">
        <f t="shared" si="6"/>
        <v>-6275.3090032801756</v>
      </c>
      <c r="AI25">
        <f t="shared" si="7"/>
        <v>-6282.2774316452624</v>
      </c>
      <c r="AJ25">
        <f t="shared" si="8"/>
        <v>499.09336333200645</v>
      </c>
      <c r="AK25">
        <f t="shared" si="30"/>
        <v>367.67644103598701</v>
      </c>
      <c r="AL25">
        <f t="shared" si="9"/>
        <v>-5415.5076272772685</v>
      </c>
      <c r="AN25">
        <f t="shared" si="10"/>
        <v>0</v>
      </c>
      <c r="AO25">
        <f t="shared" si="11"/>
        <v>0</v>
      </c>
      <c r="AP25">
        <f t="shared" si="12"/>
        <v>-1.4731015380800836</v>
      </c>
      <c r="AQ25">
        <f t="shared" si="13"/>
        <v>-1326.5785138834647</v>
      </c>
      <c r="AR25">
        <f t="shared" si="14"/>
        <v>-1328.0516154215447</v>
      </c>
      <c r="AS25">
        <f t="shared" si="15"/>
        <v>105.50660244332079</v>
      </c>
      <c r="AT25">
        <f t="shared" si="16"/>
        <v>77.725521800524504</v>
      </c>
      <c r="AU25">
        <f t="shared" si="17"/>
        <v>-1144.8194911776993</v>
      </c>
      <c r="AW25">
        <v>22</v>
      </c>
      <c r="AX25">
        <f>IF(Z25&gt;0, (R25*SUMPRODUCT(K25:$K$98, X25:$X$98)-K25*$AZ$3)/Z25, 0)</f>
        <v>8526.7203985194774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4.7231987000000003E-2</v>
      </c>
      <c r="Q26" s="5">
        <f t="shared" si="29"/>
        <v>12.5</v>
      </c>
      <c r="R26">
        <f t="shared" si="0"/>
        <v>250000</v>
      </c>
      <c r="S26">
        <f t="shared" si="1"/>
        <v>8058.6068452472537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4753.4272228963791</v>
      </c>
      <c r="AC26">
        <f t="shared" si="2"/>
        <v>4235.3532083518285</v>
      </c>
      <c r="AE26">
        <f t="shared" si="3"/>
        <v>0</v>
      </c>
      <c r="AF26">
        <f t="shared" si="4"/>
        <v>0</v>
      </c>
      <c r="AG26">
        <f t="shared" si="5"/>
        <v>-6.5696113634854338</v>
      </c>
      <c r="AH26">
        <f t="shared" si="6"/>
        <v>-6582.6543590039319</v>
      </c>
      <c r="AI26">
        <f t="shared" si="7"/>
        <v>-6589.2239703674177</v>
      </c>
      <c r="AJ26">
        <f t="shared" si="8"/>
        <v>518.07401454455066</v>
      </c>
      <c r="AK26">
        <f t="shared" si="30"/>
        <v>332.73990560274655</v>
      </c>
      <c r="AL26">
        <f t="shared" si="9"/>
        <v>-5738.4100502201209</v>
      </c>
      <c r="AN26">
        <f t="shared" si="10"/>
        <v>0</v>
      </c>
      <c r="AO26">
        <f t="shared" si="11"/>
        <v>0</v>
      </c>
      <c r="AP26">
        <f t="shared" si="12"/>
        <v>-1.239993758931254</v>
      </c>
      <c r="AQ26">
        <f t="shared" si="13"/>
        <v>-1242.4555838621163</v>
      </c>
      <c r="AR26">
        <f t="shared" si="14"/>
        <v>-1243.6955776210477</v>
      </c>
      <c r="AS26">
        <f t="shared" si="15"/>
        <v>97.784862628294007</v>
      </c>
      <c r="AT26">
        <f t="shared" si="16"/>
        <v>62.803624669189318</v>
      </c>
      <c r="AU26">
        <f t="shared" si="17"/>
        <v>-1083.1070903235645</v>
      </c>
      <c r="AW26">
        <v>23</v>
      </c>
      <c r="AX26">
        <f>IF(Z26&gt;0, (R26*SUMPRODUCT(K26:$K$98, X26:$X$98)-K26*$AZ$3)/Z26, 0)</f>
        <v>8058.6068452472537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5.2092880000000001E-2</v>
      </c>
      <c r="Q27" s="5">
        <f t="shared" si="29"/>
        <v>12.5</v>
      </c>
      <c r="R27">
        <f t="shared" si="0"/>
        <v>250000</v>
      </c>
      <c r="S27">
        <f t="shared" si="1"/>
        <v>7536.0402164762081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4235.3532083518285</v>
      </c>
      <c r="AC27">
        <f t="shared" si="2"/>
        <v>3714.7766417565981</v>
      </c>
      <c r="AE27">
        <f t="shared" si="3"/>
        <v>0</v>
      </c>
      <c r="AF27">
        <f t="shared" si="4"/>
        <v>0</v>
      </c>
      <c r="AG27">
        <f t="shared" si="5"/>
        <v>-6.1616852734458964</v>
      </c>
      <c r="AH27">
        <f t="shared" si="6"/>
        <v>-6844.5995280936613</v>
      </c>
      <c r="AI27">
        <f t="shared" si="7"/>
        <v>-6850.7612133671073</v>
      </c>
      <c r="AJ27">
        <f t="shared" si="8"/>
        <v>520.57656659523036</v>
      </c>
      <c r="AK27">
        <f t="shared" si="30"/>
        <v>296.47472458462801</v>
      </c>
      <c r="AL27">
        <f t="shared" si="9"/>
        <v>-6033.7099221872486</v>
      </c>
      <c r="AN27">
        <f t="shared" si="10"/>
        <v>0</v>
      </c>
      <c r="AO27">
        <f t="shared" si="11"/>
        <v>0</v>
      </c>
      <c r="AP27">
        <f t="shared" si="12"/>
        <v>-1.0383919421939165</v>
      </c>
      <c r="AQ27">
        <f t="shared" si="13"/>
        <v>-1153.4793943706202</v>
      </c>
      <c r="AR27">
        <f t="shared" si="14"/>
        <v>-1154.517786312814</v>
      </c>
      <c r="AS27">
        <f t="shared" si="15"/>
        <v>87.729653180606988</v>
      </c>
      <c r="AT27">
        <f t="shared" si="16"/>
        <v>49.96311096893637</v>
      </c>
      <c r="AU27">
        <f t="shared" si="17"/>
        <v>-1016.8250221632707</v>
      </c>
      <c r="AW27">
        <v>24</v>
      </c>
      <c r="AX27">
        <f>IF(Z27&gt;0, (R27*SUMPRODUCT(K27:$K$98, X27:$X$98)-K27*$AZ$3)/Z27, 0)</f>
        <v>7536.0402164762081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5.7568810999999998E-2</v>
      </c>
      <c r="Q28" s="5">
        <f t="shared" si="29"/>
        <v>12.5</v>
      </c>
      <c r="R28">
        <f t="shared" si="0"/>
        <v>250000</v>
      </c>
      <c r="S28">
        <f t="shared" si="1"/>
        <v>6974.8437101846521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3714.7766417565981</v>
      </c>
      <c r="AC28">
        <f t="shared" si="2"/>
        <v>3205.8320842314115</v>
      </c>
      <c r="AE28">
        <f t="shared" si="3"/>
        <v>0</v>
      </c>
      <c r="AF28">
        <f t="shared" si="4"/>
        <v>0</v>
      </c>
      <c r="AG28">
        <f t="shared" si="5"/>
        <v>-5.7453475257629467</v>
      </c>
      <c r="AH28">
        <f t="shared" si="6"/>
        <v>-7094.417898969803</v>
      </c>
      <c r="AI28">
        <f t="shared" si="7"/>
        <v>-7100.1632464955655</v>
      </c>
      <c r="AJ28">
        <f t="shared" si="8"/>
        <v>508.94455752518661</v>
      </c>
      <c r="AK28">
        <f t="shared" si="30"/>
        <v>260.03436492296191</v>
      </c>
      <c r="AL28">
        <f t="shared" si="9"/>
        <v>-6331.1843240474172</v>
      </c>
      <c r="AN28">
        <f t="shared" si="10"/>
        <v>0</v>
      </c>
      <c r="AO28">
        <f t="shared" si="11"/>
        <v>0</v>
      </c>
      <c r="AP28">
        <f t="shared" si="12"/>
        <v>-0.86449020831061851</v>
      </c>
      <c r="AQ28">
        <f t="shared" si="13"/>
        <v>-1067.4819547157949</v>
      </c>
      <c r="AR28">
        <f t="shared" si="14"/>
        <v>-1068.3464449241053</v>
      </c>
      <c r="AS28">
        <f t="shared" si="15"/>
        <v>76.57980384660506</v>
      </c>
      <c r="AT28">
        <f t="shared" si="16"/>
        <v>39.126817184190969</v>
      </c>
      <c r="AU28">
        <f t="shared" si="17"/>
        <v>-952.63982389330943</v>
      </c>
      <c r="AW28">
        <v>25</v>
      </c>
      <c r="AX28">
        <f>IF(Z28&gt;0, (R28*SUMPRODUCT(K28:$K$98, X28:$X$98)-K28*$AZ$3)/Z28, 0)</f>
        <v>6974.8437101846521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6.3742958000000002E-2</v>
      </c>
      <c r="Q29" s="5">
        <f t="shared" si="29"/>
        <v>12.5</v>
      </c>
      <c r="R29">
        <f t="shared" si="0"/>
        <v>250000</v>
      </c>
      <c r="S29">
        <f t="shared" si="1"/>
        <v>6374.4754326940874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3205.8320842314115</v>
      </c>
      <c r="AC29">
        <f t="shared" si="2"/>
        <v>2713.8276624133305</v>
      </c>
      <c r="AE29">
        <f t="shared" si="3"/>
        <v>0</v>
      </c>
      <c r="AF29">
        <f t="shared" si="4"/>
        <v>0</v>
      </c>
      <c r="AG29">
        <f t="shared" si="5"/>
        <v>-5.3216686044752066</v>
      </c>
      <c r="AH29">
        <f t="shared" si="6"/>
        <v>-7324.5089206022294</v>
      </c>
      <c r="AI29">
        <f t="shared" si="7"/>
        <v>-7329.8305892067046</v>
      </c>
      <c r="AJ29">
        <f t="shared" si="8"/>
        <v>492.00442181808103</v>
      </c>
      <c r="AK29">
        <f t="shared" si="30"/>
        <v>224.40824589619882</v>
      </c>
      <c r="AL29">
        <f t="shared" si="9"/>
        <v>-6613.4179214924252</v>
      </c>
      <c r="AN29">
        <f t="shared" si="10"/>
        <v>0</v>
      </c>
      <c r="AO29">
        <f t="shared" si="11"/>
        <v>0</v>
      </c>
      <c r="AP29">
        <f t="shared" si="12"/>
        <v>-0.7149465564176406</v>
      </c>
      <c r="AQ29">
        <f t="shared" si="13"/>
        <v>-984.02076856705378</v>
      </c>
      <c r="AR29">
        <f t="shared" si="14"/>
        <v>-984.73571512347144</v>
      </c>
      <c r="AS29">
        <f t="shared" si="15"/>
        <v>66.098980087802289</v>
      </c>
      <c r="AT29">
        <f t="shared" si="16"/>
        <v>30.148420459757688</v>
      </c>
      <c r="AU29">
        <f t="shared" si="17"/>
        <v>-888.48831457591155</v>
      </c>
      <c r="AW29">
        <v>26</v>
      </c>
      <c r="AX29">
        <f>IF(Z29&gt;0, (R29*SUMPRODUCT(K29:$K$98, X29:$X$98)-K29*$AZ$3)/Z29, 0)</f>
        <v>6374.4754326940874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7.0809242999999994E-2</v>
      </c>
      <c r="Q30" s="5">
        <f t="shared" si="29"/>
        <v>12.5</v>
      </c>
      <c r="R30">
        <f t="shared" si="0"/>
        <v>250000</v>
      </c>
      <c r="S30">
        <f t="shared" si="1"/>
        <v>5733.3311313618942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2713.8276624133305</v>
      </c>
      <c r="AC30">
        <f t="shared" si="2"/>
        <v>2243.6261196478044</v>
      </c>
      <c r="AE30">
        <f t="shared" si="3"/>
        <v>0</v>
      </c>
      <c r="AF30">
        <f t="shared" si="4"/>
        <v>0</v>
      </c>
      <c r="AG30">
        <f t="shared" si="5"/>
        <v>-4.8916285930506991</v>
      </c>
      <c r="AH30">
        <f t="shared" si="6"/>
        <v>-7536.4665075951143</v>
      </c>
      <c r="AI30">
        <f t="shared" si="7"/>
        <v>-7541.3581361881652</v>
      </c>
      <c r="AJ30">
        <f t="shared" si="8"/>
        <v>470.20154276552603</v>
      </c>
      <c r="AK30">
        <f t="shared" si="30"/>
        <v>189.96793636893315</v>
      </c>
      <c r="AL30">
        <f t="shared" si="9"/>
        <v>-6881.1886570537063</v>
      </c>
      <c r="AN30">
        <f t="shared" si="10"/>
        <v>0</v>
      </c>
      <c r="AO30">
        <f t="shared" si="11"/>
        <v>0</v>
      </c>
      <c r="AP30">
        <f t="shared" si="12"/>
        <v>-0.5867609521500663</v>
      </c>
      <c r="AQ30">
        <f t="shared" si="13"/>
        <v>-904.01472223910548</v>
      </c>
      <c r="AR30">
        <f t="shared" si="14"/>
        <v>-904.60148319125562</v>
      </c>
      <c r="AS30">
        <f t="shared" si="15"/>
        <v>56.401646136315868</v>
      </c>
      <c r="AT30">
        <f t="shared" si="16"/>
        <v>22.787046297867438</v>
      </c>
      <c r="AU30">
        <f t="shared" si="17"/>
        <v>-825.41279075707234</v>
      </c>
      <c r="AW30">
        <v>27</v>
      </c>
      <c r="AX30">
        <f>IF(Z30&gt;0, (R30*SUMPRODUCT(K30:$K$98, X30:$X$98)-K30*$AZ$3)/Z30, 0)</f>
        <v>5733.3311313618942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7.8963489999999997E-2</v>
      </c>
      <c r="Q31" s="5">
        <f t="shared" si="29"/>
        <v>12.5</v>
      </c>
      <c r="R31">
        <f t="shared" si="0"/>
        <v>250000</v>
      </c>
      <c r="S31">
        <f t="shared" si="1"/>
        <v>5044.3112194261303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2243.6261196478044</v>
      </c>
      <c r="AC31">
        <f t="shared" si="2"/>
        <v>1798.3785633029192</v>
      </c>
      <c r="AE31">
        <f t="shared" si="3"/>
        <v>0</v>
      </c>
      <c r="AF31">
        <f t="shared" si="4"/>
        <v>0</v>
      </c>
      <c r="AG31">
        <f t="shared" si="5"/>
        <v>-4.4564522416291181</v>
      </c>
      <c r="AH31">
        <f t="shared" si="6"/>
        <v>-7725.2013098214584</v>
      </c>
      <c r="AI31">
        <f t="shared" si="7"/>
        <v>-7729.6577620630878</v>
      </c>
      <c r="AJ31">
        <f t="shared" si="8"/>
        <v>445.2475563448852</v>
      </c>
      <c r="AK31">
        <f t="shared" si="30"/>
        <v>157.05382837534631</v>
      </c>
      <c r="AL31">
        <f t="shared" si="9"/>
        <v>-7127.3563773428559</v>
      </c>
      <c r="AN31">
        <f t="shared" si="10"/>
        <v>0</v>
      </c>
      <c r="AO31">
        <f t="shared" si="11"/>
        <v>0</v>
      </c>
      <c r="AP31">
        <f t="shared" si="12"/>
        <v>-0.47728629468845823</v>
      </c>
      <c r="AQ31">
        <f t="shared" si="13"/>
        <v>-827.36951031236129</v>
      </c>
      <c r="AR31">
        <f t="shared" si="14"/>
        <v>-827.84679660704978</v>
      </c>
      <c r="AS31">
        <f t="shared" si="15"/>
        <v>47.686039222369089</v>
      </c>
      <c r="AT31">
        <f t="shared" si="16"/>
        <v>16.820474168147609</v>
      </c>
      <c r="AU31">
        <f t="shared" si="17"/>
        <v>-763.34028321653307</v>
      </c>
      <c r="AW31">
        <v>28</v>
      </c>
      <c r="AX31">
        <f>IF(Z31&gt;0, (R31*SUMPRODUCT(K31:$K$98, X31:$X$98)-K31*$AZ$3)/Z31, 0)</f>
        <v>5044.3112194261303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8.8363973999999998E-2</v>
      </c>
      <c r="Q32" s="5">
        <f t="shared" si="29"/>
        <v>12.5</v>
      </c>
      <c r="R32">
        <f t="shared" si="0"/>
        <v>250000</v>
      </c>
      <c r="S32">
        <f t="shared" si="1"/>
        <v>4295.0129390762077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1798.3785633029192</v>
      </c>
      <c r="AC32">
        <f t="shared" si="2"/>
        <v>1380.6225939675403</v>
      </c>
      <c r="AE32">
        <f t="shared" si="3"/>
        <v>0</v>
      </c>
      <c r="AF32">
        <f t="shared" si="4"/>
        <v>0</v>
      </c>
      <c r="AG32">
        <f t="shared" si="5"/>
        <v>-4.01809788920127</v>
      </c>
      <c r="AH32">
        <f t="shared" si="6"/>
        <v>-7875.7966002311432</v>
      </c>
      <c r="AI32">
        <f t="shared" si="7"/>
        <v>-7879.8146981203445</v>
      </c>
      <c r="AJ32">
        <f t="shared" si="8"/>
        <v>417.75596933537895</v>
      </c>
      <c r="AK32">
        <f t="shared" si="30"/>
        <v>125.88649943120436</v>
      </c>
      <c r="AL32">
        <f t="shared" si="9"/>
        <v>-7336.1722293537614</v>
      </c>
      <c r="AN32">
        <f t="shared" si="10"/>
        <v>0</v>
      </c>
      <c r="AO32">
        <f t="shared" si="11"/>
        <v>0</v>
      </c>
      <c r="AP32">
        <f t="shared" si="12"/>
        <v>-0.38423081964925571</v>
      </c>
      <c r="AQ32">
        <f t="shared" si="13"/>
        <v>-753.12345954298678</v>
      </c>
      <c r="AR32">
        <f t="shared" si="14"/>
        <v>-753.50769036263603</v>
      </c>
      <c r="AS32">
        <f t="shared" si="15"/>
        <v>39.947936296546921</v>
      </c>
      <c r="AT32">
        <f t="shared" si="16"/>
        <v>12.037903055876582</v>
      </c>
      <c r="AU32">
        <f t="shared" si="17"/>
        <v>-701.52185101021257</v>
      </c>
      <c r="AW32">
        <v>29</v>
      </c>
      <c r="AX32">
        <f>IF(Z32&gt;0, (R32*SUMPRODUCT(K32:$K$98, X32:$X$98)-K32*$AZ$3)/Z32, 0)</f>
        <v>4295.0129390762077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9.9562517000000003E-2</v>
      </c>
      <c r="Q33" s="5">
        <f t="shared" si="29"/>
        <v>12.5</v>
      </c>
      <c r="R33">
        <f t="shared" si="0"/>
        <v>250000</v>
      </c>
      <c r="S33">
        <f t="shared" si="1"/>
        <v>3470.0356161177319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1380.6225939675403</v>
      </c>
      <c r="AC33">
        <f t="shared" si="2"/>
        <v>993.2255102968611</v>
      </c>
      <c r="AE33">
        <f t="shared" si="3"/>
        <v>0</v>
      </c>
      <c r="AF33">
        <f t="shared" si="4"/>
        <v>0</v>
      </c>
      <c r="AG33">
        <f t="shared" si="5"/>
        <v>-3.5778649709079917</v>
      </c>
      <c r="AH33">
        <f t="shared" si="6"/>
        <v>-8001.038788025312</v>
      </c>
      <c r="AI33">
        <f t="shared" si="7"/>
        <v>-8004.6166529962202</v>
      </c>
      <c r="AJ33">
        <f t="shared" si="8"/>
        <v>387.39708367067919</v>
      </c>
      <c r="AK33">
        <f t="shared" si="30"/>
        <v>96.643581577727829</v>
      </c>
      <c r="AL33">
        <f t="shared" si="9"/>
        <v>-7520.5759877478131</v>
      </c>
      <c r="AN33">
        <f t="shared" si="10"/>
        <v>0</v>
      </c>
      <c r="AO33">
        <f t="shared" si="11"/>
        <v>0</v>
      </c>
      <c r="AP33">
        <f t="shared" si="12"/>
        <v>-0.30547636066027689</v>
      </c>
      <c r="AQ33">
        <f t="shared" si="13"/>
        <v>-683.12477702237413</v>
      </c>
      <c r="AR33">
        <f t="shared" si="14"/>
        <v>-683.43025338303448</v>
      </c>
      <c r="AS33">
        <f t="shared" si="15"/>
        <v>33.075773460531501</v>
      </c>
      <c r="AT33">
        <f t="shared" si="16"/>
        <v>8.2513817099270508</v>
      </c>
      <c r="AU33">
        <f t="shared" si="17"/>
        <v>-642.1030982125759</v>
      </c>
      <c r="AW33">
        <v>30</v>
      </c>
      <c r="AX33">
        <f>IF(Z33&gt;0, (R33*SUMPRODUCT(K33:$K$98, X33:$X$98)-K33*$AZ$3)/Z33, 0)</f>
        <v>3470.0356161177319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0.11247831899999999</v>
      </c>
      <c r="Q34" s="5">
        <f t="shared" si="29"/>
        <v>12.5</v>
      </c>
      <c r="R34">
        <f t="shared" si="0"/>
        <v>250000</v>
      </c>
      <c r="S34">
        <f t="shared" si="1"/>
        <v>2534.6826566667914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993.2255102968611</v>
      </c>
      <c r="AC34">
        <f t="shared" si="2"/>
        <v>636.64214030333096</v>
      </c>
      <c r="AE34">
        <f t="shared" si="3"/>
        <v>0</v>
      </c>
      <c r="AF34">
        <f t="shared" si="4"/>
        <v>0</v>
      </c>
      <c r="AG34">
        <f t="shared" si="5"/>
        <v>-3.1396540836621964</v>
      </c>
      <c r="AH34">
        <f t="shared" si="6"/>
        <v>-8048.6447507342946</v>
      </c>
      <c r="AI34">
        <f t="shared" si="7"/>
        <v>-8051.7844048179568</v>
      </c>
      <c r="AJ34">
        <f t="shared" si="8"/>
        <v>356.58336999353014</v>
      </c>
      <c r="AK34">
        <f t="shared" si="30"/>
        <v>69.525785720780277</v>
      </c>
      <c r="AL34">
        <f t="shared" si="9"/>
        <v>-7625.6752491036459</v>
      </c>
      <c r="AN34">
        <f t="shared" si="10"/>
        <v>0</v>
      </c>
      <c r="AO34">
        <f t="shared" si="11"/>
        <v>0</v>
      </c>
      <c r="AP34">
        <f t="shared" si="12"/>
        <v>-0.23934118706461466</v>
      </c>
      <c r="AQ34">
        <f t="shared" si="13"/>
        <v>-613.56192038045833</v>
      </c>
      <c r="AR34">
        <f t="shared" si="14"/>
        <v>-613.80126156752294</v>
      </c>
      <c r="AS34">
        <f t="shared" si="15"/>
        <v>27.182958627787066</v>
      </c>
      <c r="AT34">
        <f t="shared" si="16"/>
        <v>5.3000692568659318</v>
      </c>
      <c r="AU34">
        <f t="shared" si="17"/>
        <v>-581.31823368286996</v>
      </c>
      <c r="AW34">
        <v>31</v>
      </c>
      <c r="AX34">
        <f>IF(Z34&gt;0, (R34*SUMPRODUCT(K34:$K$98, X34:$X$98)-K34*$AZ$3)/Z34, 0)</f>
        <v>2534.6826566667914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0.127310056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1452.0466638170356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636.64214030333096</v>
      </c>
      <c r="AC35">
        <f t="shared" ref="AC35:AC66" si="33">S35*Z35</f>
        <v>314.63504762719731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-2.708548005613912</v>
      </c>
      <c r="AH35">
        <f t="shared" ref="AH35:AH66" si="37">-X35*R35</f>
        <v>-7994.1907442332586</v>
      </c>
      <c r="AI35">
        <f t="shared" ref="AI35:AI66" si="38">SUM(AE35:AH35)</f>
        <v>-7996.8992922388725</v>
      </c>
      <c r="AJ35">
        <f t="shared" ref="AJ35:AJ66" si="39">AB35-AC35</f>
        <v>322.00709267613365</v>
      </c>
      <c r="AK35">
        <f t="shared" si="30"/>
        <v>44.564949821233171</v>
      </c>
      <c r="AL35">
        <f t="shared" ref="AL35:AL66" si="40">SUM(AI35:AK35)</f>
        <v>-7630.3272497415055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-0.1843546743443446</v>
      </c>
      <c r="AQ35">
        <f t="shared" ref="AQ35:AQ66" si="44">AH35*$K35</f>
        <v>-544.11678443397443</v>
      </c>
      <c r="AR35">
        <f t="shared" ref="AR35:AR66" si="45">AI35*$K35</f>
        <v>-544.30113910831881</v>
      </c>
      <c r="AS35">
        <f t="shared" ref="AS35:AS66" si="46">AJ35*$K35</f>
        <v>21.917098232646108</v>
      </c>
      <c r="AT35">
        <f t="shared" ref="AT35:AT66" si="47">AK35*$K35</f>
        <v>3.033269779393605</v>
      </c>
      <c r="AU35">
        <f t="shared" ref="AU35:AU66" si="48">AL35*$K35</f>
        <v>-519.350771096279</v>
      </c>
      <c r="AW35">
        <v>32</v>
      </c>
      <c r="AX35">
        <f>IF(Z35&gt;0, (R35*SUMPRODUCT(K35:$K$98, X35:$X$98)-K35*$AZ$3)/Z35, 0)</f>
        <v>1452.0466638170356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0.144442719</v>
      </c>
      <c r="Q36" s="5">
        <f t="shared" si="29"/>
        <v>12.5</v>
      </c>
      <c r="R36">
        <f t="shared" si="31"/>
        <v>250000</v>
      </c>
      <c r="S36">
        <f t="shared" si="32"/>
        <v>168.29663482527712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314.63504762719731</v>
      </c>
      <c r="AC36">
        <f t="shared" si="33"/>
        <v>30.835073643512715</v>
      </c>
      <c r="AE36">
        <f t="shared" si="34"/>
        <v>0</v>
      </c>
      <c r="AF36">
        <f t="shared" si="35"/>
        <v>0</v>
      </c>
      <c r="AG36">
        <f t="shared" si="36"/>
        <v>-2.290232487084872</v>
      </c>
      <c r="AH36">
        <f t="shared" si="37"/>
        <v>-7824.6007694580139</v>
      </c>
      <c r="AI36">
        <f t="shared" si="38"/>
        <v>-7826.8910019450987</v>
      </c>
      <c r="AJ36">
        <f t="shared" si="39"/>
        <v>283.79997398368459</v>
      </c>
      <c r="AK36">
        <f t="shared" si="30"/>
        <v>22.024453333903814</v>
      </c>
      <c r="AL36">
        <f t="shared" si="40"/>
        <v>-7521.0665746275108</v>
      </c>
      <c r="AN36">
        <f t="shared" si="41"/>
        <v>0</v>
      </c>
      <c r="AO36">
        <f t="shared" si="42"/>
        <v>0</v>
      </c>
      <c r="AP36">
        <f t="shared" si="43"/>
        <v>-0.13918074748057541</v>
      </c>
      <c r="AQ36">
        <f t="shared" si="44"/>
        <v>-475.51232897601204</v>
      </c>
      <c r="AR36">
        <f t="shared" si="45"/>
        <v>-475.65150972349261</v>
      </c>
      <c r="AS36">
        <f t="shared" si="46"/>
        <v>17.246935731094315</v>
      </c>
      <c r="AT36">
        <f t="shared" si="47"/>
        <v>1.3384579492039081</v>
      </c>
      <c r="AU36">
        <f t="shared" si="48"/>
        <v>-457.06611604319443</v>
      </c>
      <c r="AW36">
        <v>33</v>
      </c>
      <c r="AX36">
        <f>IF(Z36&gt;0, (R36*SUMPRODUCT(K36:$K$98, X36:$X$98)-K36*$AZ$3)/Z36, 0)</f>
        <v>168.29663482527712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31"/>
        <v>250000</v>
      </c>
      <c r="S37">
        <f t="shared" si="32"/>
        <v>-1401.8137058275784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30.835073643512715</v>
      </c>
      <c r="AC37">
        <f t="shared" si="33"/>
        <v>-212.2515317161683</v>
      </c>
      <c r="AE37">
        <f t="shared" si="34"/>
        <v>0</v>
      </c>
      <c r="AF37">
        <f t="shared" si="35"/>
        <v>0</v>
      </c>
      <c r="AG37">
        <f t="shared" si="36"/>
        <v>-1.8926510244710346</v>
      </c>
      <c r="AH37">
        <f t="shared" si="37"/>
        <v>-7493.5827548597781</v>
      </c>
      <c r="AI37">
        <f t="shared" si="38"/>
        <v>-7495.4754058842491</v>
      </c>
      <c r="AJ37">
        <f t="shared" si="39"/>
        <v>243.08660535968102</v>
      </c>
      <c r="AK37">
        <f t="shared" si="30"/>
        <v>2.1584551550458904</v>
      </c>
      <c r="AL37">
        <f t="shared" si="40"/>
        <v>-7250.2303453695222</v>
      </c>
      <c r="AN37">
        <f t="shared" si="41"/>
        <v>0</v>
      </c>
      <c r="AO37">
        <f t="shared" si="42"/>
        <v>0</v>
      </c>
      <c r="AP37">
        <f t="shared" si="43"/>
        <v>-0.1026956658764224</v>
      </c>
      <c r="AQ37">
        <f t="shared" si="44"/>
        <v>-406.60346828886742</v>
      </c>
      <c r="AR37">
        <f t="shared" si="45"/>
        <v>-406.70616395474383</v>
      </c>
      <c r="AS37">
        <f t="shared" si="46"/>
        <v>13.189933315904643</v>
      </c>
      <c r="AT37">
        <f t="shared" si="47"/>
        <v>0.11711825716723756</v>
      </c>
      <c r="AU37">
        <f t="shared" si="48"/>
        <v>-393.39911238167196</v>
      </c>
      <c r="AW37">
        <v>34</v>
      </c>
      <c r="AX37">
        <f>IF(Z37&gt;0, (R37*SUMPRODUCT(K37:$K$98, X37:$X$98)-K37*$AZ$3)/Z37, 0)</f>
        <v>-1401.8137058275784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0.184919743</v>
      </c>
      <c r="Q38" s="5">
        <f t="shared" si="60"/>
        <v>12.5</v>
      </c>
      <c r="R38">
        <f t="shared" si="31"/>
        <v>250000</v>
      </c>
      <c r="S38">
        <f t="shared" si="32"/>
        <v>-3374.3709517851439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-212.2515317161683</v>
      </c>
      <c r="AC38">
        <f t="shared" si="33"/>
        <v>-411.33203249045459</v>
      </c>
      <c r="AE38">
        <f t="shared" si="34"/>
        <v>0</v>
      </c>
      <c r="AF38">
        <f t="shared" si="35"/>
        <v>0</v>
      </c>
      <c r="AG38">
        <f t="shared" si="36"/>
        <v>-1.5237359731924538</v>
      </c>
      <c r="AH38">
        <f t="shared" si="37"/>
        <v>-6999.7708206774087</v>
      </c>
      <c r="AI38">
        <f t="shared" si="38"/>
        <v>-7001.2945566506014</v>
      </c>
      <c r="AJ38">
        <f t="shared" si="39"/>
        <v>199.08050077428629</v>
      </c>
      <c r="AK38">
        <f t="shared" si="30"/>
        <v>-14.857607220131783</v>
      </c>
      <c r="AL38">
        <f t="shared" si="40"/>
        <v>-6817.0716630964471</v>
      </c>
      <c r="AN38">
        <f t="shared" si="41"/>
        <v>0</v>
      </c>
      <c r="AO38">
        <f t="shared" si="42"/>
        <v>0</v>
      </c>
      <c r="AP38">
        <f t="shared" si="43"/>
        <v>-7.3819868818371673E-2</v>
      </c>
      <c r="AQ38">
        <f t="shared" si="44"/>
        <v>-339.11528823360538</v>
      </c>
      <c r="AR38">
        <f t="shared" si="45"/>
        <v>-339.18910810242375</v>
      </c>
      <c r="AS38">
        <f t="shared" si="46"/>
        <v>9.6447788265200849</v>
      </c>
      <c r="AT38">
        <f t="shared" si="47"/>
        <v>-0.71980095977329239</v>
      </c>
      <c r="AU38">
        <f t="shared" si="48"/>
        <v>-330.26413023567699</v>
      </c>
      <c r="AW38">
        <v>35</v>
      </c>
      <c r="AX38">
        <f>IF(Z38&gt;0, (R38*SUMPRODUCT(K38:$K$98, X38:$X$98)-K38*$AZ$3)/Z38, 0)</f>
        <v>-3374.3709517851439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0.20818995500000001</v>
      </c>
      <c r="Q39" s="5">
        <f t="shared" si="60"/>
        <v>12.5</v>
      </c>
      <c r="R39">
        <f t="shared" si="31"/>
        <v>250000</v>
      </c>
      <c r="S39">
        <f t="shared" si="32"/>
        <v>-5930.2043769552301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-411.33203249045459</v>
      </c>
      <c r="AC39">
        <f t="shared" si="33"/>
        <v>-565.15895687175555</v>
      </c>
      <c r="AE39">
        <f t="shared" si="34"/>
        <v>0</v>
      </c>
      <c r="AF39">
        <f t="shared" si="35"/>
        <v>0</v>
      </c>
      <c r="AG39">
        <f t="shared" si="36"/>
        <v>-1.1912720897697111</v>
      </c>
      <c r="AH39">
        <f t="shared" si="37"/>
        <v>-6344.5304738163632</v>
      </c>
      <c r="AI39">
        <f t="shared" si="38"/>
        <v>-6345.721745906133</v>
      </c>
      <c r="AJ39">
        <f t="shared" si="39"/>
        <v>153.82692438130096</v>
      </c>
      <c r="AK39">
        <f t="shared" si="30"/>
        <v>-28.793242274331824</v>
      </c>
      <c r="AL39">
        <f t="shared" si="40"/>
        <v>-6220.6880637991635</v>
      </c>
      <c r="AN39">
        <f t="shared" si="41"/>
        <v>0</v>
      </c>
      <c r="AO39">
        <f t="shared" si="42"/>
        <v>0</v>
      </c>
      <c r="AP39">
        <f t="shared" si="43"/>
        <v>-5.1529566931058257E-2</v>
      </c>
      <c r="AQ39">
        <f t="shared" si="44"/>
        <v>-274.43848513219109</v>
      </c>
      <c r="AR39">
        <f t="shared" si="45"/>
        <v>-274.49001469912213</v>
      </c>
      <c r="AS39">
        <f t="shared" si="46"/>
        <v>6.6539247110518724</v>
      </c>
      <c r="AT39">
        <f t="shared" si="47"/>
        <v>-1.2454781050265165</v>
      </c>
      <c r="AU39">
        <f t="shared" si="48"/>
        <v>-269.08156809309679</v>
      </c>
      <c r="AW39">
        <v>36</v>
      </c>
      <c r="AX39">
        <f>IF(Z39&gt;0, (R39*SUMPRODUCT(K39:$K$98, X39:$X$98)-K39*$AZ$3)/Z39, 0)</f>
        <v>-5930.2043769552301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0.23376965099999999</v>
      </c>
      <c r="Q40" s="5">
        <f t="shared" si="60"/>
        <v>12.5</v>
      </c>
      <c r="R40">
        <f t="shared" si="31"/>
        <v>250000</v>
      </c>
      <c r="S40">
        <f t="shared" si="32"/>
        <v>-9354.2468924602472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-565.15895687175555</v>
      </c>
      <c r="AC40">
        <f t="shared" si="33"/>
        <v>-674.16140285010272</v>
      </c>
      <c r="AE40">
        <f t="shared" si="34"/>
        <v>0</v>
      </c>
      <c r="AF40">
        <f t="shared" si="35"/>
        <v>0</v>
      </c>
      <c r="AG40">
        <f t="shared" si="36"/>
        <v>-0.90087610820050801</v>
      </c>
      <c r="AH40">
        <f t="shared" si="37"/>
        <v>-5569.6652134301203</v>
      </c>
      <c r="AI40">
        <f t="shared" si="38"/>
        <v>-5570.5660895383207</v>
      </c>
      <c r="AJ40">
        <f t="shared" si="39"/>
        <v>109.00244597834717</v>
      </c>
      <c r="AK40">
        <f t="shared" ref="AK40:AK71" si="61">G40*SUM(AB40:AB40, AE40:AF40)</f>
        <v>-39.561126981022895</v>
      </c>
      <c r="AL40">
        <f t="shared" si="40"/>
        <v>-5501.1247705409969</v>
      </c>
      <c r="AN40">
        <f t="shared" si="41"/>
        <v>0</v>
      </c>
      <c r="AO40">
        <f t="shared" si="42"/>
        <v>0</v>
      </c>
      <c r="AP40">
        <f t="shared" si="43"/>
        <v>-3.4793055700083078E-2</v>
      </c>
      <c r="AQ40">
        <f t="shared" si="44"/>
        <v>-215.10801567240406</v>
      </c>
      <c r="AR40">
        <f t="shared" si="45"/>
        <v>-215.14280872810414</v>
      </c>
      <c r="AS40">
        <f t="shared" si="46"/>
        <v>4.2098221274237924</v>
      </c>
      <c r="AT40">
        <f t="shared" si="47"/>
        <v>-1.5279043167858459</v>
      </c>
      <c r="AU40">
        <f t="shared" si="48"/>
        <v>-212.46089091746623</v>
      </c>
      <c r="AW40">
        <v>37</v>
      </c>
      <c r="AX40">
        <f>IF(Z40&gt;0, (R40*SUMPRODUCT(K40:$K$98, X40:$X$98)-K40*$AZ$3)/Z40, 0)</f>
        <v>-9354.2468924602472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0.26254478799999997</v>
      </c>
      <c r="Q41" s="5">
        <f t="shared" si="60"/>
        <v>12.5</v>
      </c>
      <c r="R41">
        <f t="shared" si="31"/>
        <v>250000</v>
      </c>
      <c r="S41">
        <f t="shared" si="32"/>
        <v>-14144.389276479495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-674.16140285010272</v>
      </c>
      <c r="AC41">
        <f t="shared" si="33"/>
        <v>-741.55866927800389</v>
      </c>
      <c r="AE41">
        <f t="shared" si="34"/>
        <v>0</v>
      </c>
      <c r="AF41">
        <f t="shared" si="35"/>
        <v>0</v>
      </c>
      <c r="AG41">
        <f t="shared" si="36"/>
        <v>-0.65534702027673553</v>
      </c>
      <c r="AH41">
        <f t="shared" si="37"/>
        <v>-4730.4065368353486</v>
      </c>
      <c r="AI41">
        <f t="shared" si="38"/>
        <v>-4731.0618838556256</v>
      </c>
      <c r="AJ41">
        <f t="shared" si="39"/>
        <v>67.397266427901172</v>
      </c>
      <c r="AK41">
        <f t="shared" si="61"/>
        <v>-47.191298199507195</v>
      </c>
      <c r="AL41">
        <f t="shared" si="40"/>
        <v>-4710.8559156272322</v>
      </c>
      <c r="AN41">
        <f t="shared" si="41"/>
        <v>0</v>
      </c>
      <c r="AO41">
        <f t="shared" si="42"/>
        <v>0</v>
      </c>
      <c r="AP41">
        <f t="shared" si="43"/>
        <v>-2.2598562241456913E-2</v>
      </c>
      <c r="AQ41">
        <f t="shared" si="44"/>
        <v>-163.12027558304467</v>
      </c>
      <c r="AR41">
        <f t="shared" si="45"/>
        <v>-163.14287414528613</v>
      </c>
      <c r="AS41">
        <f t="shared" si="46"/>
        <v>2.3240836887178071</v>
      </c>
      <c r="AT41">
        <f t="shared" si="47"/>
        <v>-1.627314165808492</v>
      </c>
      <c r="AU41">
        <f t="shared" si="48"/>
        <v>-162.44610462237685</v>
      </c>
      <c r="AW41">
        <v>38</v>
      </c>
      <c r="AX41">
        <f>IF(Z41&gt;0, (R41*SUMPRODUCT(K41:$K$98, X41:$X$98)-K41*$AZ$3)/Z41, 0)</f>
        <v>-14144.389276479495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0.29488324999999999</v>
      </c>
      <c r="Q42" s="5">
        <f t="shared" si="60"/>
        <v>12.5</v>
      </c>
      <c r="R42">
        <f t="shared" si="31"/>
        <v>250000</v>
      </c>
      <c r="S42">
        <f t="shared" si="32"/>
        <v>-21205.321774221771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-741.55866927800389</v>
      </c>
      <c r="AC42">
        <f t="shared" si="33"/>
        <v>-772.79434732131415</v>
      </c>
      <c r="AE42">
        <f t="shared" si="34"/>
        <v>0</v>
      </c>
      <c r="AF42">
        <f t="shared" si="35"/>
        <v>0</v>
      </c>
      <c r="AG42">
        <f t="shared" si="36"/>
        <v>-0.45554269085694848</v>
      </c>
      <c r="AH42">
        <f t="shared" si="37"/>
        <v>-3865.0171843403932</v>
      </c>
      <c r="AI42">
        <f t="shared" si="38"/>
        <v>-3865.4727270312501</v>
      </c>
      <c r="AJ42">
        <f t="shared" si="39"/>
        <v>31.235678043310259</v>
      </c>
      <c r="AK42">
        <f t="shared" si="61"/>
        <v>-51.909106849460279</v>
      </c>
      <c r="AL42">
        <f t="shared" si="40"/>
        <v>-3886.1461558374003</v>
      </c>
      <c r="AN42">
        <f t="shared" si="41"/>
        <v>0</v>
      </c>
      <c r="AO42">
        <f t="shared" si="42"/>
        <v>0</v>
      </c>
      <c r="AP42">
        <f t="shared" si="43"/>
        <v>-1.402557066067343E-2</v>
      </c>
      <c r="AQ42">
        <f t="shared" si="44"/>
        <v>-118.9988835551446</v>
      </c>
      <c r="AR42">
        <f t="shared" si="45"/>
        <v>-119.01290912580528</v>
      </c>
      <c r="AS42">
        <f t="shared" si="46"/>
        <v>0.96170615471046406</v>
      </c>
      <c r="AT42">
        <f t="shared" si="47"/>
        <v>-1.598214307159588</v>
      </c>
      <c r="AU42">
        <f t="shared" si="48"/>
        <v>-119.6494172782544</v>
      </c>
      <c r="AW42">
        <v>39</v>
      </c>
      <c r="AX42">
        <f>IF(Z42&gt;0, (R42*SUMPRODUCT(K42:$K$98, X42:$X$98)-K42*$AZ$3)/Z42, 0)</f>
        <v>-21205.321774221771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0.33135349400000003</v>
      </c>
      <c r="Q43" s="5">
        <f t="shared" si="60"/>
        <v>12.5</v>
      </c>
      <c r="R43">
        <f t="shared" si="31"/>
        <v>250000</v>
      </c>
      <c r="S43">
        <f t="shared" si="32"/>
        <v>-32247.15846195937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-772.79434732131415</v>
      </c>
      <c r="AC43">
        <f t="shared" si="33"/>
        <v>-774.03912593026689</v>
      </c>
      <c r="AE43">
        <f t="shared" si="34"/>
        <v>0</v>
      </c>
      <c r="AF43">
        <f t="shared" si="35"/>
        <v>0</v>
      </c>
      <c r="AG43">
        <f t="shared" si="36"/>
        <v>-0.30004160166676724</v>
      </c>
      <c r="AH43">
        <f t="shared" si="37"/>
        <v>-3018.913245632235</v>
      </c>
      <c r="AI43">
        <f t="shared" si="38"/>
        <v>-3019.2132872339016</v>
      </c>
      <c r="AJ43">
        <f t="shared" si="39"/>
        <v>1.2447786089527426</v>
      </c>
      <c r="AK43">
        <f t="shared" si="61"/>
        <v>-54.095604312491993</v>
      </c>
      <c r="AL43">
        <f t="shared" si="40"/>
        <v>-3072.0641129374408</v>
      </c>
      <c r="AN43">
        <f t="shared" si="41"/>
        <v>0</v>
      </c>
      <c r="AO43">
        <f t="shared" si="42"/>
        <v>0</v>
      </c>
      <c r="AP43">
        <f t="shared" si="43"/>
        <v>-8.2481188484898795E-3</v>
      </c>
      <c r="AQ43">
        <f t="shared" si="44"/>
        <v>-82.989675781393387</v>
      </c>
      <c r="AR43">
        <f t="shared" si="45"/>
        <v>-82.997923900241872</v>
      </c>
      <c r="AS43">
        <f t="shared" si="46"/>
        <v>3.4218861150138023E-2</v>
      </c>
      <c r="AT43">
        <f t="shared" si="47"/>
        <v>-1.4870836946333217</v>
      </c>
      <c r="AU43">
        <f t="shared" si="48"/>
        <v>-84.450788733725062</v>
      </c>
      <c r="AW43">
        <v>40</v>
      </c>
      <c r="AX43">
        <f>IF(Z43&gt;0, (R43*SUMPRODUCT(K43:$K$98, X43:$X$98)-K43*$AZ$3)/Z43, 0)</f>
        <v>-32247.15846195937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0.37075063600000002</v>
      </c>
      <c r="Q44" s="5">
        <f t="shared" si="60"/>
        <v>12.5</v>
      </c>
      <c r="R44">
        <f t="shared" si="31"/>
        <v>250000</v>
      </c>
      <c r="S44">
        <f t="shared" si="32"/>
        <v>-50584.559828040685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-774.03912593026689</v>
      </c>
      <c r="AC44">
        <f t="shared" si="33"/>
        <v>-751.89120800970352</v>
      </c>
      <c r="AE44">
        <f t="shared" si="34"/>
        <v>0</v>
      </c>
      <c r="AF44">
        <f t="shared" si="35"/>
        <v>0</v>
      </c>
      <c r="AG44">
        <f t="shared" si="36"/>
        <v>-0.18580057100568698</v>
      </c>
      <c r="AH44">
        <f t="shared" si="37"/>
        <v>-2224.8122928882522</v>
      </c>
      <c r="AI44">
        <f t="shared" si="38"/>
        <v>-2224.9980934592577</v>
      </c>
      <c r="AJ44">
        <f t="shared" si="39"/>
        <v>-22.147917920563373</v>
      </c>
      <c r="AK44">
        <f t="shared" si="61"/>
        <v>-54.18273881511869</v>
      </c>
      <c r="AL44">
        <f t="shared" si="40"/>
        <v>-2301.3287501949399</v>
      </c>
      <c r="AN44">
        <f t="shared" si="41"/>
        <v>0</v>
      </c>
      <c r="AO44">
        <f t="shared" si="42"/>
        <v>0</v>
      </c>
      <c r="AP44">
        <f t="shared" si="43"/>
        <v>-4.5603949563605096E-3</v>
      </c>
      <c r="AQ44">
        <f t="shared" si="44"/>
        <v>-54.607059087164465</v>
      </c>
      <c r="AR44">
        <f t="shared" si="45"/>
        <v>-54.611619482120823</v>
      </c>
      <c r="AS44">
        <f t="shared" si="46"/>
        <v>-0.5436111021194453</v>
      </c>
      <c r="AT44">
        <f t="shared" si="47"/>
        <v>-1.3298919776016351</v>
      </c>
      <c r="AU44">
        <f t="shared" si="48"/>
        <v>-56.485122561841905</v>
      </c>
      <c r="AW44">
        <v>41</v>
      </c>
      <c r="AX44">
        <f>IF(Z44&gt;0, (R44*SUMPRODUCT(K44:$K$98, X44:$X$98)-K44*$AZ$3)/Z44, 0)</f>
        <v>-50584.559828040685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0.411916369</v>
      </c>
      <c r="Q45" s="5">
        <f t="shared" si="60"/>
        <v>12.5</v>
      </c>
      <c r="R45">
        <f t="shared" si="31"/>
        <v>250000</v>
      </c>
      <c r="S45">
        <f t="shared" si="32"/>
        <v>-82934.189333264105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-751.89120800970352</v>
      </c>
      <c r="AC45">
        <f t="shared" si="33"/>
        <v>-712.62541557726365</v>
      </c>
      <c r="AE45">
        <f t="shared" si="34"/>
        <v>0</v>
      </c>
      <c r="AF45">
        <f t="shared" si="35"/>
        <v>0</v>
      </c>
      <c r="AG45">
        <f t="shared" si="36"/>
        <v>-0.10740826872884084</v>
      </c>
      <c r="AH45">
        <f t="shared" si="37"/>
        <v>-1530.6859313357852</v>
      </c>
      <c r="AI45">
        <f t="shared" si="38"/>
        <v>-1530.7933396045141</v>
      </c>
      <c r="AJ45">
        <f t="shared" si="39"/>
        <v>-39.265792432439866</v>
      </c>
      <c r="AK45">
        <f t="shared" si="61"/>
        <v>-52.632384560679249</v>
      </c>
      <c r="AL45">
        <f t="shared" si="40"/>
        <v>-1622.6915165976332</v>
      </c>
      <c r="AN45">
        <f t="shared" si="41"/>
        <v>0</v>
      </c>
      <c r="AO45">
        <f t="shared" si="42"/>
        <v>0</v>
      </c>
      <c r="AP45">
        <f t="shared" si="43"/>
        <v>-2.3538300671133655E-3</v>
      </c>
      <c r="AQ45">
        <f t="shared" si="44"/>
        <v>-33.544666636248827</v>
      </c>
      <c r="AR45">
        <f t="shared" si="45"/>
        <v>-33.547020466315942</v>
      </c>
      <c r="AS45">
        <f t="shared" si="46"/>
        <v>-0.8605017465633148</v>
      </c>
      <c r="AT45">
        <f t="shared" si="47"/>
        <v>-1.1534278575475658</v>
      </c>
      <c r="AU45">
        <f t="shared" si="48"/>
        <v>-35.56095007042682</v>
      </c>
      <c r="AW45">
        <v>42</v>
      </c>
      <c r="AX45">
        <f>IF(Z45&gt;0, (R45*SUMPRODUCT(K45:$K$98, X45:$X$98)-K45*$AZ$3)/Z45, 0)</f>
        <v>-82934.189333264105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0.41929138799999999</v>
      </c>
      <c r="Q46" s="5">
        <f t="shared" si="60"/>
        <v>12.5</v>
      </c>
      <c r="R46">
        <f t="shared" si="31"/>
        <v>250000</v>
      </c>
      <c r="S46">
        <f t="shared" si="32"/>
        <v>-135066.83191173765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-712.62541557726365</v>
      </c>
      <c r="AC46">
        <f t="shared" si="33"/>
        <v>-662.35503621386579</v>
      </c>
      <c r="AE46">
        <f t="shared" si="34"/>
        <v>0</v>
      </c>
      <c r="AF46">
        <f t="shared" si="35"/>
        <v>0</v>
      </c>
      <c r="AG46">
        <f t="shared" si="36"/>
        <v>-6.1298823963559755E-2</v>
      </c>
      <c r="AH46">
        <f t="shared" si="37"/>
        <v>-900.70724155985329</v>
      </c>
      <c r="AI46">
        <f t="shared" si="38"/>
        <v>-900.7685403838168</v>
      </c>
      <c r="AJ46">
        <f t="shared" si="39"/>
        <v>-50.270379363397865</v>
      </c>
      <c r="AK46">
        <f t="shared" si="61"/>
        <v>-49.88377909040846</v>
      </c>
      <c r="AL46">
        <f t="shared" si="40"/>
        <v>-1000.9226988376231</v>
      </c>
      <c r="AN46">
        <f t="shared" si="41"/>
        <v>0</v>
      </c>
      <c r="AO46">
        <f t="shared" si="42"/>
        <v>0</v>
      </c>
      <c r="AP46">
        <f t="shared" si="43"/>
        <v>-1.199420616505478E-3</v>
      </c>
      <c r="AQ46">
        <f t="shared" si="44"/>
        <v>-17.623940642073141</v>
      </c>
      <c r="AR46">
        <f t="shared" si="45"/>
        <v>-17.625140062689646</v>
      </c>
      <c r="AS46">
        <f t="shared" si="46"/>
        <v>-0.98362946479780144</v>
      </c>
      <c r="AT46">
        <f t="shared" si="47"/>
        <v>-0.97606494222154794</v>
      </c>
      <c r="AU46">
        <f t="shared" si="48"/>
        <v>-19.584834469708994</v>
      </c>
      <c r="AW46">
        <v>43</v>
      </c>
      <c r="AX46">
        <f>IF(Z46&gt;0, (R46*SUMPRODUCT(K46:$K$98, X46:$X$98)-K46*$AZ$3)/Z46, 0)</f>
        <v>-135066.83191173765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0.42725776900000001</v>
      </c>
      <c r="Q47" s="5">
        <f t="shared" si="60"/>
        <v>12.5</v>
      </c>
      <c r="R47">
        <f t="shared" si="31"/>
        <v>250000</v>
      </c>
      <c r="S47">
        <f t="shared" si="32"/>
        <v>-219284.11689164396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-662.35503621386579</v>
      </c>
      <c r="AC47">
        <f t="shared" si="33"/>
        <v>-605.14411435625425</v>
      </c>
      <c r="AE47">
        <f t="shared" si="34"/>
        <v>0</v>
      </c>
      <c r="AF47">
        <f t="shared" si="35"/>
        <v>0</v>
      </c>
      <c r="AG47">
        <f t="shared" si="36"/>
        <v>-3.4495436954929876E-2</v>
      </c>
      <c r="AH47">
        <f t="shared" si="37"/>
        <v>-523.80797537988565</v>
      </c>
      <c r="AI47">
        <f t="shared" si="38"/>
        <v>-523.84247081684055</v>
      </c>
      <c r="AJ47">
        <f t="shared" si="39"/>
        <v>-57.210921857611538</v>
      </c>
      <c r="AK47">
        <f t="shared" si="61"/>
        <v>-46.364852534970609</v>
      </c>
      <c r="AL47">
        <f t="shared" si="40"/>
        <v>-627.41824520942271</v>
      </c>
      <c r="AN47">
        <f t="shared" si="41"/>
        <v>0</v>
      </c>
      <c r="AO47">
        <f t="shared" si="42"/>
        <v>0</v>
      </c>
      <c r="AP47">
        <f t="shared" si="43"/>
        <v>-6.0264699432115002E-4</v>
      </c>
      <c r="AQ47">
        <f t="shared" si="44"/>
        <v>-9.1511031553702704</v>
      </c>
      <c r="AR47">
        <f t="shared" si="45"/>
        <v>-9.1517058023645905</v>
      </c>
      <c r="AS47">
        <f t="shared" si="46"/>
        <v>-0.99949422716051128</v>
      </c>
      <c r="AT47">
        <f t="shared" si="47"/>
        <v>-0.81000971400509081</v>
      </c>
      <c r="AU47">
        <f t="shared" si="48"/>
        <v>-10.961209743530194</v>
      </c>
      <c r="AW47">
        <v>44</v>
      </c>
      <c r="AX47">
        <f>IF(Z47&gt;0, (R47*SUMPRODUCT(K47:$K$98, X47:$X$98)-K47*$AZ$3)/Z47, 0)</f>
        <v>-219284.11689164396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0.43603590599999997</v>
      </c>
      <c r="Q48" s="5">
        <f t="shared" si="60"/>
        <v>12.5</v>
      </c>
      <c r="R48">
        <f t="shared" si="31"/>
        <v>250000</v>
      </c>
      <c r="S48">
        <f t="shared" si="32"/>
        <v>-358124.23910849128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-605.14411435625425</v>
      </c>
      <c r="AC48">
        <f t="shared" si="33"/>
        <v>-547.47837599404909</v>
      </c>
      <c r="AE48">
        <f t="shared" si="34"/>
        <v>0</v>
      </c>
      <c r="AF48">
        <f t="shared" si="35"/>
        <v>0</v>
      </c>
      <c r="AG48">
        <f t="shared" si="36"/>
        <v>-1.910923347987185E-2</v>
      </c>
      <c r="AH48">
        <f t="shared" si="37"/>
        <v>-300.82498211017457</v>
      </c>
      <c r="AI48">
        <f t="shared" si="38"/>
        <v>-300.84409134365444</v>
      </c>
      <c r="AJ48">
        <f t="shared" si="39"/>
        <v>-57.665738362205161</v>
      </c>
      <c r="AK48">
        <f t="shared" si="61"/>
        <v>-42.360088004937801</v>
      </c>
      <c r="AL48">
        <f t="shared" si="40"/>
        <v>-400.86991771079738</v>
      </c>
      <c r="AN48">
        <f t="shared" si="41"/>
        <v>0</v>
      </c>
      <c r="AO48">
        <f t="shared" si="42"/>
        <v>0</v>
      </c>
      <c r="AP48">
        <f t="shared" si="43"/>
        <v>-2.9807571090262417E-4</v>
      </c>
      <c r="AQ48">
        <f t="shared" si="44"/>
        <v>-4.6924237172678476</v>
      </c>
      <c r="AR48">
        <f t="shared" si="45"/>
        <v>-4.6927217929787499</v>
      </c>
      <c r="AS48">
        <f t="shared" si="46"/>
        <v>-0.89950002312464805</v>
      </c>
      <c r="AT48">
        <f t="shared" si="47"/>
        <v>-0.66075456973558477</v>
      </c>
      <c r="AU48">
        <f t="shared" si="48"/>
        <v>-6.2529763858389824</v>
      </c>
      <c r="AW48">
        <v>45</v>
      </c>
      <c r="AX48">
        <f>IF(Z48&gt;0, (R48*SUMPRODUCT(K48:$K$98, X48:$X$98)-K48*$AZ$3)/Z48, 0)</f>
        <v>-358124.23910849128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0.445743585</v>
      </c>
      <c r="Q49" s="5">
        <f t="shared" si="60"/>
        <v>12.5</v>
      </c>
      <c r="R49">
        <f t="shared" si="31"/>
        <v>250000</v>
      </c>
      <c r="S49">
        <f t="shared" si="32"/>
        <v>-591944.24766424845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-547.47837599404909</v>
      </c>
      <c r="AC49">
        <f t="shared" si="33"/>
        <v>-492.51290549919588</v>
      </c>
      <c r="AE49">
        <f t="shared" si="34"/>
        <v>0</v>
      </c>
      <c r="AF49">
        <f t="shared" si="35"/>
        <v>0</v>
      </c>
      <c r="AG49">
        <f t="shared" si="36"/>
        <v>-1.0400322907153028E-2</v>
      </c>
      <c r="AH49">
        <f t="shared" si="37"/>
        <v>-170.35636475840207</v>
      </c>
      <c r="AI49">
        <f t="shared" si="38"/>
        <v>-170.36676508130921</v>
      </c>
      <c r="AJ49">
        <f t="shared" si="39"/>
        <v>-54.965470494853207</v>
      </c>
      <c r="AK49">
        <f t="shared" si="61"/>
        <v>-38.323486319583438</v>
      </c>
      <c r="AL49">
        <f t="shared" si="40"/>
        <v>-263.65572189574584</v>
      </c>
      <c r="AN49">
        <f t="shared" si="41"/>
        <v>0</v>
      </c>
      <c r="AO49">
        <f t="shared" si="42"/>
        <v>0</v>
      </c>
      <c r="AP49">
        <f t="shared" si="43"/>
        <v>-1.4484787304860591E-4</v>
      </c>
      <c r="AQ49">
        <f t="shared" si="44"/>
        <v>-2.3725952853421295</v>
      </c>
      <c r="AR49">
        <f t="shared" si="45"/>
        <v>-2.3727401332151778</v>
      </c>
      <c r="AS49">
        <f t="shared" si="46"/>
        <v>-0.7655177212641755</v>
      </c>
      <c r="AT49">
        <f t="shared" si="47"/>
        <v>-0.53374068581862444</v>
      </c>
      <c r="AU49">
        <f t="shared" si="48"/>
        <v>-3.6719985402979778</v>
      </c>
      <c r="AW49">
        <v>46</v>
      </c>
      <c r="AX49">
        <f>IF(Z49&gt;0, (R49*SUMPRODUCT(K49:$K$98, X49:$X$98)-K49*$AZ$3)/Z49, 0)</f>
        <v>-591944.24766424845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0.45538508599999999</v>
      </c>
      <c r="Q50" s="5">
        <f t="shared" si="60"/>
        <v>12.5</v>
      </c>
      <c r="R50">
        <f t="shared" si="31"/>
        <v>250000</v>
      </c>
      <c r="S50">
        <f t="shared" si="32"/>
        <v>-992819.69702113187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-492.51290549919588</v>
      </c>
      <c r="AC50">
        <f t="shared" si="33"/>
        <v>-441.61952380943001</v>
      </c>
      <c r="AE50">
        <f t="shared" si="34"/>
        <v>0</v>
      </c>
      <c r="AF50">
        <f t="shared" si="35"/>
        <v>0</v>
      </c>
      <c r="AG50">
        <f t="shared" si="36"/>
        <v>-5.5601677365798461E-3</v>
      </c>
      <c r="AH50">
        <f t="shared" si="37"/>
        <v>-94.723038830033047</v>
      </c>
      <c r="AI50">
        <f t="shared" si="38"/>
        <v>-94.728598997769623</v>
      </c>
      <c r="AJ50">
        <f t="shared" si="39"/>
        <v>-50.893381689765874</v>
      </c>
      <c r="AK50">
        <f t="shared" si="61"/>
        <v>-34.475903384943713</v>
      </c>
      <c r="AL50">
        <f t="shared" si="40"/>
        <v>-180.09788407247919</v>
      </c>
      <c r="AN50">
        <f t="shared" si="41"/>
        <v>0</v>
      </c>
      <c r="AO50">
        <f t="shared" si="42"/>
        <v>0</v>
      </c>
      <c r="AP50">
        <f t="shared" si="43"/>
        <v>-6.9140922493717284E-5</v>
      </c>
      <c r="AQ50">
        <f t="shared" si="44"/>
        <v>-1.1778850200920801</v>
      </c>
      <c r="AR50">
        <f t="shared" si="45"/>
        <v>-1.1779541610145738</v>
      </c>
      <c r="AS50">
        <f t="shared" si="46"/>
        <v>-0.63286136777948288</v>
      </c>
      <c r="AT50">
        <f t="shared" si="47"/>
        <v>-0.42870932618761792</v>
      </c>
      <c r="AU50">
        <f t="shared" si="48"/>
        <v>-2.2395248549816742</v>
      </c>
      <c r="AW50">
        <v>47</v>
      </c>
      <c r="AX50">
        <f>IF(Z50&gt;0, (R50*SUMPRODUCT(K50:$K$98, X50:$X$98)-K50*$AZ$3)/Z50, 0)</f>
        <v>-992819.69702113187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0.465797664</v>
      </c>
      <c r="Q51" s="5">
        <f t="shared" si="60"/>
        <v>12.5</v>
      </c>
      <c r="R51">
        <f t="shared" si="31"/>
        <v>250000</v>
      </c>
      <c r="S51">
        <f t="shared" si="32"/>
        <v>-1695049.6002340687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-441.61952380943001</v>
      </c>
      <c r="AC51">
        <f t="shared" si="33"/>
        <v>-395.2385008160328</v>
      </c>
      <c r="AE51">
        <f t="shared" si="34"/>
        <v>0</v>
      </c>
      <c r="AF51">
        <f t="shared" si="35"/>
        <v>0</v>
      </c>
      <c r="AG51">
        <f t="shared" si="36"/>
        <v>-2.9146529160669877E-3</v>
      </c>
      <c r="AH51">
        <f t="shared" si="37"/>
        <v>-51.798262862941193</v>
      </c>
      <c r="AI51">
        <f t="shared" si="38"/>
        <v>-51.801177515857262</v>
      </c>
      <c r="AJ51">
        <f t="shared" si="39"/>
        <v>-46.38102299339721</v>
      </c>
      <c r="AK51">
        <f t="shared" si="61"/>
        <v>-30.913366666660103</v>
      </c>
      <c r="AL51">
        <f t="shared" si="40"/>
        <v>-129.09556717591457</v>
      </c>
      <c r="AN51">
        <f t="shared" si="41"/>
        <v>0</v>
      </c>
      <c r="AO51">
        <f t="shared" si="42"/>
        <v>0</v>
      </c>
      <c r="AP51">
        <f t="shared" si="43"/>
        <v>-3.2360565253929948E-5</v>
      </c>
      <c r="AQ51">
        <f t="shared" si="44"/>
        <v>-0.57510143186390295</v>
      </c>
      <c r="AR51">
        <f t="shared" si="45"/>
        <v>-0.57513379242915685</v>
      </c>
      <c r="AS51">
        <f t="shared" si="46"/>
        <v>-0.514955352950629</v>
      </c>
      <c r="AT51">
        <f t="shared" si="47"/>
        <v>-0.34322234860986978</v>
      </c>
      <c r="AU51">
        <f t="shared" si="48"/>
        <v>-1.4333114939896554</v>
      </c>
      <c r="AW51">
        <v>48</v>
      </c>
      <c r="AX51">
        <f>IF(Z51&gt;0, (R51*SUMPRODUCT(K51:$K$98, X51:$X$98)-K51*$AZ$3)/Z51, 0)</f>
        <v>-1695049.6002340687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0.47670810299999999</v>
      </c>
      <c r="Q52" s="5">
        <f t="shared" si="60"/>
        <v>12.5</v>
      </c>
      <c r="R52">
        <f t="shared" si="31"/>
        <v>250000</v>
      </c>
      <c r="S52">
        <f t="shared" si="32"/>
        <v>-2952325.3339593508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-395.2385008160328</v>
      </c>
      <c r="AC52">
        <f t="shared" si="33"/>
        <v>-353.35029152156699</v>
      </c>
      <c r="AE52">
        <f t="shared" si="34"/>
        <v>0</v>
      </c>
      <c r="AF52">
        <f t="shared" si="35"/>
        <v>0</v>
      </c>
      <c r="AG52">
        <f t="shared" si="36"/>
        <v>-1.4960677243846059E-3</v>
      </c>
      <c r="AH52">
        <f t="shared" si="37"/>
        <v>-27.78877325043424</v>
      </c>
      <c r="AI52">
        <f t="shared" si="38"/>
        <v>-27.790269318158625</v>
      </c>
      <c r="AJ52">
        <f t="shared" si="39"/>
        <v>-41.88820929446581</v>
      </c>
      <c r="AK52">
        <f t="shared" si="61"/>
        <v>-27.666695057122297</v>
      </c>
      <c r="AL52">
        <f t="shared" si="40"/>
        <v>-97.345173669746728</v>
      </c>
      <c r="AN52">
        <f t="shared" si="41"/>
        <v>0</v>
      </c>
      <c r="AO52">
        <f t="shared" si="42"/>
        <v>0</v>
      </c>
      <c r="AP52">
        <f t="shared" si="43"/>
        <v>-1.4830728506412488E-5</v>
      </c>
      <c r="AQ52">
        <f t="shared" si="44"/>
        <v>-0.27547399418229745</v>
      </c>
      <c r="AR52">
        <f t="shared" si="45"/>
        <v>-0.2754888249108039</v>
      </c>
      <c r="AS52">
        <f t="shared" si="46"/>
        <v>-0.41524367482865465</v>
      </c>
      <c r="AT52">
        <f t="shared" si="47"/>
        <v>-0.27426381598511224</v>
      </c>
      <c r="AU52">
        <f t="shared" si="48"/>
        <v>-0.96499631572457079</v>
      </c>
      <c r="AW52">
        <v>49</v>
      </c>
      <c r="AX52">
        <f>IF(Z52&gt;0, (R52*SUMPRODUCT(K52:$K$98, X52:$X$98)-K52*$AZ$3)/Z52, 0)</f>
        <v>-2952325.3339593508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0.48798100799999999</v>
      </c>
      <c r="Q53" s="5">
        <f t="shared" si="60"/>
        <v>12.5</v>
      </c>
      <c r="R53">
        <f t="shared" si="31"/>
        <v>250000</v>
      </c>
      <c r="S53">
        <f t="shared" si="32"/>
        <v>-5254481.0771621745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-353.35029152156699</v>
      </c>
      <c r="AC53">
        <f t="shared" si="33"/>
        <v>-315.7120952243834</v>
      </c>
      <c r="AE53">
        <f t="shared" si="34"/>
        <v>0</v>
      </c>
      <c r="AF53">
        <f t="shared" si="35"/>
        <v>0</v>
      </c>
      <c r="AG53">
        <f t="shared" si="36"/>
        <v>-7.5105441095929374E-4</v>
      </c>
      <c r="AH53">
        <f t="shared" si="37"/>
        <v>-14.601052723629323</v>
      </c>
      <c r="AI53">
        <f t="shared" si="38"/>
        <v>-14.601803778040281</v>
      </c>
      <c r="AJ53">
        <f t="shared" si="39"/>
        <v>-37.638196297183583</v>
      </c>
      <c r="AK53">
        <f t="shared" si="61"/>
        <v>-24.734520406509692</v>
      </c>
      <c r="AL53">
        <f t="shared" si="40"/>
        <v>-76.974520481733549</v>
      </c>
      <c r="AN53">
        <f t="shared" si="41"/>
        <v>0</v>
      </c>
      <c r="AO53">
        <f t="shared" si="42"/>
        <v>0</v>
      </c>
      <c r="AP53">
        <f t="shared" si="43"/>
        <v>-6.6475958709061272E-6</v>
      </c>
      <c r="AQ53">
        <f t="shared" si="44"/>
        <v>-0.12923417582024105</v>
      </c>
      <c r="AR53">
        <f t="shared" si="45"/>
        <v>-0.12924082341611196</v>
      </c>
      <c r="AS53">
        <f t="shared" si="46"/>
        <v>-0.3331363409129523</v>
      </c>
      <c r="AT53">
        <f t="shared" si="47"/>
        <v>-0.21892567745277355</v>
      </c>
      <c r="AU53">
        <f t="shared" si="48"/>
        <v>-0.68130284178183775</v>
      </c>
      <c r="AW53">
        <v>50</v>
      </c>
      <c r="AX53">
        <f>IF(Z53&gt;0, (R53*SUMPRODUCT(K53:$K$98, X53:$X$98)-K53*$AZ$3)/Z53, 0)</f>
        <v>-5254481.0771621745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0.50007659900000001</v>
      </c>
      <c r="Q54" s="5">
        <f t="shared" si="60"/>
        <v>12.5</v>
      </c>
      <c r="R54">
        <f t="shared" si="31"/>
        <v>250000</v>
      </c>
      <c r="S54">
        <f t="shared" si="32"/>
        <v>-9579523.0380465128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-315.7120952243834</v>
      </c>
      <c r="AC54">
        <f t="shared" si="33"/>
        <v>-281.98983806862708</v>
      </c>
      <c r="AE54">
        <f t="shared" si="34"/>
        <v>0</v>
      </c>
      <c r="AF54">
        <f t="shared" si="35"/>
        <v>0</v>
      </c>
      <c r="AG54">
        <f t="shared" si="36"/>
        <v>-3.6795913135322886E-4</v>
      </c>
      <c r="AH54">
        <f t="shared" si="37"/>
        <v>-7.5116947099294391</v>
      </c>
      <c r="AI54">
        <f t="shared" si="38"/>
        <v>-7.5120626690607919</v>
      </c>
      <c r="AJ54">
        <f t="shared" si="39"/>
        <v>-33.722257155756324</v>
      </c>
      <c r="AK54">
        <f t="shared" si="61"/>
        <v>-22.099846665706842</v>
      </c>
      <c r="AL54">
        <f t="shared" si="40"/>
        <v>-63.334166490523955</v>
      </c>
      <c r="AN54">
        <f t="shared" si="41"/>
        <v>0</v>
      </c>
      <c r="AO54">
        <f t="shared" si="42"/>
        <v>0</v>
      </c>
      <c r="AP54">
        <f t="shared" si="43"/>
        <v>-2.907868551382042E-6</v>
      </c>
      <c r="AQ54">
        <f t="shared" si="44"/>
        <v>-5.9362627404449635E-2</v>
      </c>
      <c r="AR54">
        <f t="shared" si="45"/>
        <v>-5.9365535273001008E-2</v>
      </c>
      <c r="AS54">
        <f t="shared" si="46"/>
        <v>-0.26649669136953014</v>
      </c>
      <c r="AT54">
        <f t="shared" si="47"/>
        <v>-0.17464833356148829</v>
      </c>
      <c r="AU54">
        <f t="shared" si="48"/>
        <v>-0.50051056020401941</v>
      </c>
      <c r="AW54">
        <v>51</v>
      </c>
      <c r="AX54">
        <f>IF(Z54&gt;0, (R54*SUMPRODUCT(K54:$K$98, X54:$X$98)-K54*$AZ$3)/Z54, 0)</f>
        <v>-9579523.0380465128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0.512515834</v>
      </c>
      <c r="Q55" s="5">
        <f t="shared" si="60"/>
        <v>12.5</v>
      </c>
      <c r="R55">
        <f t="shared" si="31"/>
        <v>250000</v>
      </c>
      <c r="S55">
        <f t="shared" si="32"/>
        <v>-17916356.732202198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-281.98983806862708</v>
      </c>
      <c r="AC55">
        <f t="shared" si="33"/>
        <v>-251.82465486426665</v>
      </c>
      <c r="AE55">
        <f t="shared" si="34"/>
        <v>0</v>
      </c>
      <c r="AF55">
        <f t="shared" si="35"/>
        <v>0</v>
      </c>
      <c r="AG55">
        <f t="shared" si="36"/>
        <v>-1.7569465895628093E-4</v>
      </c>
      <c r="AH55">
        <f t="shared" si="37"/>
        <v>-3.7716976216683129</v>
      </c>
      <c r="AI55">
        <f t="shared" si="38"/>
        <v>-3.7718733163272691</v>
      </c>
      <c r="AJ55">
        <f t="shared" si="39"/>
        <v>-30.165183204360432</v>
      </c>
      <c r="AK55">
        <f t="shared" si="61"/>
        <v>-19.739288664803897</v>
      </c>
      <c r="AL55">
        <f t="shared" si="40"/>
        <v>-53.676345185491598</v>
      </c>
      <c r="AN55">
        <f t="shared" si="41"/>
        <v>0</v>
      </c>
      <c r="AO55">
        <f t="shared" si="42"/>
        <v>0</v>
      </c>
      <c r="AP55">
        <f t="shared" si="43"/>
        <v>-1.2396974911556091E-6</v>
      </c>
      <c r="AQ55">
        <f t="shared" si="44"/>
        <v>-2.6613012067391768E-2</v>
      </c>
      <c r="AR55">
        <f t="shared" si="45"/>
        <v>-2.6614251764882923E-2</v>
      </c>
      <c r="AS55">
        <f t="shared" si="46"/>
        <v>-0.21284484207343107</v>
      </c>
      <c r="AT55">
        <f t="shared" si="47"/>
        <v>-0.13927996889787603</v>
      </c>
      <c r="AU55">
        <f t="shared" si="48"/>
        <v>-0.37873906273619001</v>
      </c>
      <c r="AW55">
        <v>52</v>
      </c>
      <c r="AX55">
        <f>IF(Z55&gt;0, (R55*SUMPRODUCT(K55:$K$98, X55:$X$98)-K55*$AZ$3)/Z55, 0)</f>
        <v>-17916356.732202198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0.52569093300000003</v>
      </c>
      <c r="Q56" s="5">
        <f t="shared" si="60"/>
        <v>12.5</v>
      </c>
      <c r="R56">
        <f t="shared" si="31"/>
        <v>250000</v>
      </c>
      <c r="S56">
        <f t="shared" si="32"/>
        <v>-34456112.775298163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-251.82465486426665</v>
      </c>
      <c r="AC56">
        <f t="shared" si="33"/>
        <v>-224.86506624082978</v>
      </c>
      <c r="AE56">
        <f t="shared" si="34"/>
        <v>0</v>
      </c>
      <c r="AF56">
        <f t="shared" si="35"/>
        <v>0</v>
      </c>
      <c r="AG56">
        <f t="shared" si="36"/>
        <v>-8.1576623176873988E-5</v>
      </c>
      <c r="AH56">
        <f t="shared" si="37"/>
        <v>-1.8472217837968827</v>
      </c>
      <c r="AI56">
        <f t="shared" si="38"/>
        <v>-1.8473033604200597</v>
      </c>
      <c r="AJ56">
        <f t="shared" si="39"/>
        <v>-26.959588623436872</v>
      </c>
      <c r="AK56">
        <f t="shared" si="61"/>
        <v>-17.627725840498666</v>
      </c>
      <c r="AL56">
        <f t="shared" si="40"/>
        <v>-46.434617824355598</v>
      </c>
      <c r="AN56">
        <f t="shared" si="41"/>
        <v>0</v>
      </c>
      <c r="AO56">
        <f t="shared" si="42"/>
        <v>0</v>
      </c>
      <c r="AP56">
        <f t="shared" si="43"/>
        <v>-5.1393105846491211E-7</v>
      </c>
      <c r="AQ56">
        <f t="shared" si="44"/>
        <v>-1.1637459477916988E-2</v>
      </c>
      <c r="AR56">
        <f t="shared" si="45"/>
        <v>-1.1637973408975455E-2</v>
      </c>
      <c r="AS56">
        <f t="shared" si="46"/>
        <v>-0.16984485723294007</v>
      </c>
      <c r="AT56">
        <f t="shared" si="47"/>
        <v>-0.11105431245779986</v>
      </c>
      <c r="AU56">
        <f t="shared" si="48"/>
        <v>-0.2925371430997154</v>
      </c>
      <c r="AW56">
        <v>53</v>
      </c>
      <c r="AX56">
        <f>IF(Z56&gt;0, (R56*SUMPRODUCT(K56:$K$98, X56:$X$98)-K56*$AZ$3)/Z56, 0)</f>
        <v>-34456112.775298163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0.53963832300000003</v>
      </c>
      <c r="Q57" s="5">
        <f t="shared" si="60"/>
        <v>12.5</v>
      </c>
      <c r="R57">
        <f t="shared" si="31"/>
        <v>250000</v>
      </c>
      <c r="S57">
        <f t="shared" si="32"/>
        <v>-68313632.578061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-224.86506624082978</v>
      </c>
      <c r="AC57">
        <f t="shared" si="33"/>
        <v>-200.78188081146453</v>
      </c>
      <c r="AE57">
        <f t="shared" si="34"/>
        <v>0</v>
      </c>
      <c r="AF57">
        <f t="shared" si="35"/>
        <v>0</v>
      </c>
      <c r="AG57">
        <f t="shared" si="36"/>
        <v>-3.673898481793403E-5</v>
      </c>
      <c r="AH57">
        <f t="shared" si="37"/>
        <v>-0.88043744254342426</v>
      </c>
      <c r="AI57">
        <f t="shared" si="38"/>
        <v>-0.88047418152824219</v>
      </c>
      <c r="AJ57">
        <f t="shared" si="39"/>
        <v>-24.083185429365244</v>
      </c>
      <c r="AK57">
        <f t="shared" si="61"/>
        <v>-15.740554636858086</v>
      </c>
      <c r="AL57">
        <f t="shared" si="40"/>
        <v>-40.704214247751572</v>
      </c>
      <c r="AN57">
        <f t="shared" si="41"/>
        <v>0</v>
      </c>
      <c r="AO57">
        <f t="shared" si="42"/>
        <v>0</v>
      </c>
      <c r="AP57">
        <f t="shared" si="43"/>
        <v>-2.0665611906485962E-7</v>
      </c>
      <c r="AQ57">
        <f t="shared" si="44"/>
        <v>-4.9524445451360729E-3</v>
      </c>
      <c r="AR57">
        <f t="shared" si="45"/>
        <v>-4.9526512012551382E-3</v>
      </c>
      <c r="AS57">
        <f t="shared" si="46"/>
        <v>-0.13546747848956672</v>
      </c>
      <c r="AT57">
        <f t="shared" si="47"/>
        <v>-8.8540332545976833E-2</v>
      </c>
      <c r="AU57">
        <f t="shared" si="48"/>
        <v>-0.2289604622367987</v>
      </c>
      <c r="AW57">
        <v>54</v>
      </c>
      <c r="AX57">
        <f>IF(Z57&gt;0, (R57*SUMPRODUCT(K57:$K$98, X57:$X$98)-K57*$AZ$3)/Z57, 0)</f>
        <v>-68313632.578061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0.55384314300000004</v>
      </c>
      <c r="Q58" s="5">
        <f t="shared" si="60"/>
        <v>12.5</v>
      </c>
      <c r="R58">
        <f t="shared" si="31"/>
        <v>250000</v>
      </c>
      <c r="S58">
        <f t="shared" si="32"/>
        <v>-139848075.07237643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-200.78188081146453</v>
      </c>
      <c r="AC58">
        <f t="shared" si="33"/>
        <v>-179.27359853382833</v>
      </c>
      <c r="AE58">
        <f t="shared" si="34"/>
        <v>0</v>
      </c>
      <c r="AF58">
        <f t="shared" si="35"/>
        <v>0</v>
      </c>
      <c r="AG58">
        <f t="shared" si="36"/>
        <v>-1.6023960147560822E-5</v>
      </c>
      <c r="AH58">
        <f t="shared" si="37"/>
        <v>-0.40695269644387738</v>
      </c>
      <c r="AI58">
        <f t="shared" si="38"/>
        <v>-0.40696872040402493</v>
      </c>
      <c r="AJ58">
        <f t="shared" si="39"/>
        <v>-21.508282277636198</v>
      </c>
      <c r="AK58">
        <f t="shared" si="61"/>
        <v>-14.054731656802518</v>
      </c>
      <c r="AL58">
        <f t="shared" si="40"/>
        <v>-35.969982654842738</v>
      </c>
      <c r="AN58">
        <f t="shared" si="41"/>
        <v>0</v>
      </c>
      <c r="AO58">
        <f t="shared" si="42"/>
        <v>0</v>
      </c>
      <c r="AP58">
        <f t="shared" si="43"/>
        <v>-8.0477217295666915E-8</v>
      </c>
      <c r="AQ58">
        <f t="shared" si="44"/>
        <v>-2.0438406161261448E-3</v>
      </c>
      <c r="AR58">
        <f t="shared" si="45"/>
        <v>-2.0439210933434404E-3</v>
      </c>
      <c r="AS58">
        <f t="shared" si="46"/>
        <v>-0.10802115647905883</v>
      </c>
      <c r="AT58">
        <f t="shared" si="47"/>
        <v>-7.0587150939024249E-2</v>
      </c>
      <c r="AU58">
        <f t="shared" si="48"/>
        <v>-0.18065222851142648</v>
      </c>
      <c r="AW58">
        <v>55</v>
      </c>
      <c r="AX58">
        <f>IF(Z58&gt;0, (R58*SUMPRODUCT(K58:$K$98, X58:$X$98)-K58*$AZ$3)/Z58, 0)</f>
        <v>-139848075.07237643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0.568687897</v>
      </c>
      <c r="Q59" s="5">
        <f t="shared" si="60"/>
        <v>12.5</v>
      </c>
      <c r="R59">
        <f t="shared" si="31"/>
        <v>250000</v>
      </c>
      <c r="S59">
        <f t="shared" si="32"/>
        <v>-296373319.44129944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-179.27359853382833</v>
      </c>
      <c r="AC59">
        <f t="shared" si="33"/>
        <v>-160.06739708678248</v>
      </c>
      <c r="AE59">
        <f t="shared" si="34"/>
        <v>0</v>
      </c>
      <c r="AF59">
        <f t="shared" si="35"/>
        <v>0</v>
      </c>
      <c r="AG59">
        <f t="shared" si="36"/>
        <v>-6.7510883481570409E-6</v>
      </c>
      <c r="AH59">
        <f t="shared" si="37"/>
        <v>-0.18225264395856347</v>
      </c>
      <c r="AI59">
        <f t="shared" si="38"/>
        <v>-0.18225939504691163</v>
      </c>
      <c r="AJ59">
        <f t="shared" si="39"/>
        <v>-19.206201447045856</v>
      </c>
      <c r="AK59">
        <f t="shared" si="61"/>
        <v>-12.549151897367985</v>
      </c>
      <c r="AL59">
        <f t="shared" si="40"/>
        <v>-31.937612739460754</v>
      </c>
      <c r="AN59">
        <f t="shared" si="41"/>
        <v>0</v>
      </c>
      <c r="AO59">
        <f t="shared" si="42"/>
        <v>0</v>
      </c>
      <c r="AP59">
        <f t="shared" si="43"/>
        <v>-3.0273237198594109E-8</v>
      </c>
      <c r="AQ59">
        <f t="shared" si="44"/>
        <v>-8.1725749036222928E-4</v>
      </c>
      <c r="AR59">
        <f t="shared" si="45"/>
        <v>-8.1728776359942792E-4</v>
      </c>
      <c r="AS59">
        <f t="shared" si="46"/>
        <v>-8.6124467953248532E-2</v>
      </c>
      <c r="AT59">
        <f t="shared" si="47"/>
        <v>-5.6272919629901892E-2</v>
      </c>
      <c r="AU59">
        <f t="shared" si="48"/>
        <v>-0.14321467534674986</v>
      </c>
      <c r="AW59">
        <v>56</v>
      </c>
      <c r="AX59">
        <f>IF(Z59&gt;0, (R59*SUMPRODUCT(K59:$K$98, X59:$X$98)-K59*$AZ$3)/Z59, 0)</f>
        <v>-296373319.44129944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0.58363282999999999</v>
      </c>
      <c r="Q60" s="5">
        <f t="shared" si="60"/>
        <v>12.5</v>
      </c>
      <c r="R60">
        <f t="shared" si="31"/>
        <v>250000</v>
      </c>
      <c r="S60">
        <f t="shared" si="32"/>
        <v>-651185202.31267893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-160.06739708678248</v>
      </c>
      <c r="AC60">
        <f t="shared" si="33"/>
        <v>-142.91799533743188</v>
      </c>
      <c r="AE60">
        <f t="shared" si="34"/>
        <v>0</v>
      </c>
      <c r="AF60">
        <f t="shared" si="35"/>
        <v>0</v>
      </c>
      <c r="AG60">
        <f t="shared" si="36"/>
        <v>-2.7434206664605509E-6</v>
      </c>
      <c r="AH60">
        <f t="shared" si="37"/>
        <v>-7.8803135964298374E-2</v>
      </c>
      <c r="AI60">
        <f t="shared" si="38"/>
        <v>-7.8805879384964833E-2</v>
      </c>
      <c r="AJ60">
        <f t="shared" si="39"/>
        <v>-17.149401749350602</v>
      </c>
      <c r="AK60">
        <f t="shared" si="61"/>
        <v>-11.204717796074775</v>
      </c>
      <c r="AL60">
        <f t="shared" si="40"/>
        <v>-28.432925424810342</v>
      </c>
      <c r="AN60">
        <f t="shared" si="41"/>
        <v>0</v>
      </c>
      <c r="AO60">
        <f t="shared" si="42"/>
        <v>0</v>
      </c>
      <c r="AP60">
        <f t="shared" si="43"/>
        <v>-1.0983972970653047E-8</v>
      </c>
      <c r="AQ60">
        <f t="shared" si="44"/>
        <v>-3.1550812677637053E-4</v>
      </c>
      <c r="AR60">
        <f t="shared" si="45"/>
        <v>-3.1551911074934117E-4</v>
      </c>
      <c r="AS60">
        <f t="shared" si="46"/>
        <v>-6.8661932739889478E-2</v>
      </c>
      <c r="AT60">
        <f t="shared" si="47"/>
        <v>-4.4860898993905801E-2</v>
      </c>
      <c r="AU60">
        <f t="shared" si="48"/>
        <v>-0.11383835084454462</v>
      </c>
      <c r="AW60">
        <v>57</v>
      </c>
      <c r="AX60">
        <f>IF(Z60&gt;0, (R60*SUMPRODUCT(K60:$K$98, X60:$X$98)-K60*$AZ$3)/Z60, 0)</f>
        <v>-651185202.31267893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0.59833308299999999</v>
      </c>
      <c r="Q61" s="5">
        <f t="shared" si="60"/>
        <v>12.5</v>
      </c>
      <c r="R61">
        <f t="shared" si="31"/>
        <v>250000</v>
      </c>
      <c r="S61">
        <f t="shared" si="32"/>
        <v>-1484466849.7968817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-142.91799533743188</v>
      </c>
      <c r="AC61">
        <f t="shared" si="33"/>
        <v>-127.6056153037363</v>
      </c>
      <c r="AE61">
        <f t="shared" si="34"/>
        <v>0</v>
      </c>
      <c r="AF61">
        <f t="shared" si="35"/>
        <v>0</v>
      </c>
      <c r="AG61">
        <f t="shared" si="36"/>
        <v>-1.0745071144666893E-6</v>
      </c>
      <c r="AH61">
        <f t="shared" si="37"/>
        <v>-3.2829586906585127E-2</v>
      </c>
      <c r="AI61">
        <f t="shared" si="38"/>
        <v>-3.2830661413699593E-2</v>
      </c>
      <c r="AJ61">
        <f t="shared" si="39"/>
        <v>-15.312380033695575</v>
      </c>
      <c r="AK61">
        <f t="shared" si="61"/>
        <v>-10.004259673620233</v>
      </c>
      <c r="AL61">
        <f t="shared" si="40"/>
        <v>-25.349470368729506</v>
      </c>
      <c r="AN61">
        <f t="shared" si="41"/>
        <v>0</v>
      </c>
      <c r="AO61">
        <f t="shared" si="42"/>
        <v>0</v>
      </c>
      <c r="AP61">
        <f t="shared" si="43"/>
        <v>-3.8411239552026882E-9</v>
      </c>
      <c r="AQ61">
        <f t="shared" si="44"/>
        <v>-1.1735847162713406E-4</v>
      </c>
      <c r="AR61">
        <f t="shared" si="45"/>
        <v>-1.1736231275108925E-4</v>
      </c>
      <c r="AS61">
        <f t="shared" si="46"/>
        <v>-5.4738353024110002E-2</v>
      </c>
      <c r="AT61">
        <f t="shared" si="47"/>
        <v>-3.5763003305458514E-2</v>
      </c>
      <c r="AU61">
        <f t="shared" si="48"/>
        <v>-9.0618718642319601E-2</v>
      </c>
      <c r="AW61">
        <v>58</v>
      </c>
      <c r="AX61">
        <f>IF(Z61&gt;0, (R61*SUMPRODUCT(K61:$K$98, X61:$X$98)-K61*$AZ$3)/Z61, 0)</f>
        <v>-1484466849.7968817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0.61338487399999997</v>
      </c>
      <c r="Q62" s="5">
        <f t="shared" si="60"/>
        <v>12.5</v>
      </c>
      <c r="R62">
        <f t="shared" si="31"/>
        <v>250000</v>
      </c>
      <c r="S62">
        <f t="shared" si="32"/>
        <v>-3519290327.1370149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-127.6056153037363</v>
      </c>
      <c r="AC62">
        <f t="shared" si="33"/>
        <v>-113.93368307129512</v>
      </c>
      <c r="AE62">
        <f t="shared" si="34"/>
        <v>0</v>
      </c>
      <c r="AF62">
        <f t="shared" si="35"/>
        <v>0</v>
      </c>
      <c r="AG62">
        <f t="shared" si="36"/>
        <v>-4.0467563230276868E-7</v>
      </c>
      <c r="AH62">
        <f t="shared" si="37"/>
        <v>-1.3181728220385077E-2</v>
      </c>
      <c r="AI62">
        <f t="shared" si="38"/>
        <v>-1.3182132896017379E-2</v>
      </c>
      <c r="AJ62">
        <f t="shared" si="39"/>
        <v>-13.671932232441179</v>
      </c>
      <c r="AK62">
        <f t="shared" si="61"/>
        <v>-8.9323930712615418</v>
      </c>
      <c r="AL62">
        <f t="shared" si="40"/>
        <v>-22.617507436598739</v>
      </c>
      <c r="AN62">
        <f t="shared" si="41"/>
        <v>0</v>
      </c>
      <c r="AO62">
        <f t="shared" si="42"/>
        <v>0</v>
      </c>
      <c r="AP62">
        <f t="shared" si="43"/>
        <v>-1.2916298056877489E-9</v>
      </c>
      <c r="AQ62">
        <f t="shared" si="44"/>
        <v>-4.2072988094292537E-5</v>
      </c>
      <c r="AR62">
        <f t="shared" si="45"/>
        <v>-4.2074279724098225E-5</v>
      </c>
      <c r="AS62">
        <f t="shared" si="46"/>
        <v>-4.3637604449461811E-2</v>
      </c>
      <c r="AT62">
        <f t="shared" si="47"/>
        <v>-2.8510105887295363E-2</v>
      </c>
      <c r="AU62">
        <f t="shared" si="48"/>
        <v>-7.2189784616481276E-2</v>
      </c>
      <c r="AW62">
        <v>59</v>
      </c>
      <c r="AX62">
        <f>IF(Z62&gt;0, (R62*SUMPRODUCT(K62:$K$98, X62:$X$98)-K62*$AZ$3)/Z62, 0)</f>
        <v>-3519290327.1370149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0.62870016699999998</v>
      </c>
      <c r="Q63" s="5">
        <f t="shared" si="60"/>
        <v>12.5</v>
      </c>
      <c r="R63">
        <f t="shared" si="31"/>
        <v>250000</v>
      </c>
      <c r="S63">
        <f t="shared" si="32"/>
        <v>-8696999856.4657497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-113.93368307129512</v>
      </c>
      <c r="AC63">
        <f t="shared" si="33"/>
        <v>-101.72653800953965</v>
      </c>
      <c r="AE63">
        <f t="shared" si="34"/>
        <v>0</v>
      </c>
      <c r="AF63">
        <f t="shared" si="35"/>
        <v>0</v>
      </c>
      <c r="AG63">
        <f t="shared" si="36"/>
        <v>-1.4620923837015972E-7</v>
      </c>
      <c r="AH63">
        <f t="shared" si="37"/>
        <v>-5.0883927521916247E-3</v>
      </c>
      <c r="AI63">
        <f t="shared" si="38"/>
        <v>-5.0885389614299947E-3</v>
      </c>
      <c r="AJ63">
        <f t="shared" si="39"/>
        <v>-12.207145061755469</v>
      </c>
      <c r="AK63">
        <f t="shared" si="61"/>
        <v>-7.9753578149906597</v>
      </c>
      <c r="AL63">
        <f t="shared" si="40"/>
        <v>-20.187591415707558</v>
      </c>
      <c r="AN63">
        <f t="shared" si="41"/>
        <v>0</v>
      </c>
      <c r="AO63">
        <f t="shared" si="42"/>
        <v>0</v>
      </c>
      <c r="AP63">
        <f t="shared" si="43"/>
        <v>-4.1666574383286257E-10</v>
      </c>
      <c r="AQ63">
        <f t="shared" si="44"/>
        <v>-1.4500854902465449E-5</v>
      </c>
      <c r="AR63">
        <f t="shared" si="45"/>
        <v>-1.4501271568209281E-5</v>
      </c>
      <c r="AS63">
        <f t="shared" si="46"/>
        <v>-3.4787809812365969E-2</v>
      </c>
      <c r="AT63">
        <f t="shared" si="47"/>
        <v>-2.2728101406993783E-2</v>
      </c>
      <c r="AU63">
        <f t="shared" si="48"/>
        <v>-5.7530412490927961E-2</v>
      </c>
      <c r="AW63">
        <v>60</v>
      </c>
      <c r="AX63">
        <f>IF(Z63&gt;0, (R63*SUMPRODUCT(K63:$K$98, X63:$X$98)-K63*$AZ$3)/Z63, 0)</f>
        <v>-8696999856.4657497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0.64417999699999995</v>
      </c>
      <c r="Q64" s="5">
        <f t="shared" si="60"/>
        <v>12.5</v>
      </c>
      <c r="R64">
        <f t="shared" si="31"/>
        <v>250000</v>
      </c>
      <c r="S64">
        <f t="shared" si="32"/>
        <v>-22454396562.350155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-101.72653800953965</v>
      </c>
      <c r="AC64">
        <f t="shared" si="33"/>
        <v>-90.82727828294496</v>
      </c>
      <c r="AE64">
        <f t="shared" si="34"/>
        <v>0</v>
      </c>
      <c r="AF64">
        <f t="shared" si="35"/>
        <v>0</v>
      </c>
      <c r="AG64">
        <f t="shared" si="36"/>
        <v>-5.0562079251796348E-8</v>
      </c>
      <c r="AH64">
        <f t="shared" si="37"/>
        <v>-1.8837013346932354E-3</v>
      </c>
      <c r="AI64">
        <f t="shared" si="38"/>
        <v>-1.8837518967724871E-3</v>
      </c>
      <c r="AJ64">
        <f t="shared" si="39"/>
        <v>-10.899259726594693</v>
      </c>
      <c r="AK64">
        <f t="shared" si="61"/>
        <v>-7.1208576606677765</v>
      </c>
      <c r="AL64">
        <f t="shared" si="40"/>
        <v>-18.02200113915924</v>
      </c>
      <c r="AN64">
        <f t="shared" si="41"/>
        <v>0</v>
      </c>
      <c r="AO64">
        <f t="shared" si="42"/>
        <v>0</v>
      </c>
      <c r="AP64">
        <f t="shared" si="43"/>
        <v>-1.2865298998417657E-10</v>
      </c>
      <c r="AQ64">
        <f t="shared" si="44"/>
        <v>-4.7929953145045744E-6</v>
      </c>
      <c r="AR64">
        <f t="shared" si="45"/>
        <v>-4.7931239674945581E-6</v>
      </c>
      <c r="AS64">
        <f t="shared" si="46"/>
        <v>-2.7732687681958974E-2</v>
      </c>
      <c r="AT64">
        <f t="shared" si="47"/>
        <v>-1.8118709571543004E-2</v>
      </c>
      <c r="AU64">
        <f t="shared" si="48"/>
        <v>-4.585619037746947E-2</v>
      </c>
      <c r="AW64">
        <v>61</v>
      </c>
      <c r="AX64">
        <f>IF(Z64&gt;0, (R64*SUMPRODUCT(K64:$K$98, X64:$X$98)-K64*$AZ$3)/Z64, 0)</f>
        <v>-22454396562.350155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0.65972661300000002</v>
      </c>
      <c r="Q65" s="5">
        <f t="shared" si="60"/>
        <v>12.5</v>
      </c>
      <c r="R65">
        <f t="shared" si="31"/>
        <v>250000</v>
      </c>
      <c r="S65">
        <f t="shared" si="32"/>
        <v>-60702951401.256958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-90.82727828294496</v>
      </c>
      <c r="AC65">
        <f t="shared" si="33"/>
        <v>-81.095788230003123</v>
      </c>
      <c r="AE65">
        <f t="shared" si="34"/>
        <v>0</v>
      </c>
      <c r="AF65">
        <f t="shared" si="35"/>
        <v>0</v>
      </c>
      <c r="AG65">
        <f t="shared" si="36"/>
        <v>-1.6699309168253204E-8</v>
      </c>
      <c r="AH65">
        <f t="shared" si="37"/>
        <v>-6.6714298582050359E-4</v>
      </c>
      <c r="AI65">
        <f t="shared" si="38"/>
        <v>-6.6715968512967181E-4</v>
      </c>
      <c r="AJ65">
        <f t="shared" si="39"/>
        <v>-9.7314900529418367</v>
      </c>
      <c r="AK65">
        <f t="shared" si="61"/>
        <v>-6.357909479806148</v>
      </c>
      <c r="AL65">
        <f t="shared" si="40"/>
        <v>-16.090066692433112</v>
      </c>
      <c r="AN65">
        <f t="shared" si="41"/>
        <v>0</v>
      </c>
      <c r="AO65">
        <f t="shared" si="42"/>
        <v>0</v>
      </c>
      <c r="AP65">
        <f t="shared" si="43"/>
        <v>-3.7938088169420595E-11</v>
      </c>
      <c r="AQ65">
        <f t="shared" si="44"/>
        <v>-1.5156393095461382E-6</v>
      </c>
      <c r="AR65">
        <f t="shared" si="45"/>
        <v>-1.5156772476343075E-6</v>
      </c>
      <c r="AS65">
        <f t="shared" si="46"/>
        <v>-2.2108347353087882E-2</v>
      </c>
      <c r="AT65">
        <f t="shared" si="47"/>
        <v>-1.4444126280183819E-2</v>
      </c>
      <c r="AU65">
        <f t="shared" si="48"/>
        <v>-3.6553989310519328E-2</v>
      </c>
      <c r="AW65">
        <v>62</v>
      </c>
      <c r="AX65">
        <f>IF(Z65&gt;0, (R65*SUMPRODUCT(K65:$K$98, X65:$X$98)-K65*$AZ$3)/Z65, 0)</f>
        <v>-60702951401.256958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0.67535580100000003</v>
      </c>
      <c r="Q66" s="5">
        <f t="shared" si="60"/>
        <v>12.5</v>
      </c>
      <c r="R66">
        <f t="shared" si="31"/>
        <v>250000</v>
      </c>
      <c r="S66">
        <f t="shared" si="32"/>
        <v>-172255089670.26767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-81.095788230003123</v>
      </c>
      <c r="AC66">
        <f t="shared" si="33"/>
        <v>-72.406955061769963</v>
      </c>
      <c r="AE66">
        <f t="shared" si="34"/>
        <v>0</v>
      </c>
      <c r="AF66">
        <f t="shared" si="35"/>
        <v>0</v>
      </c>
      <c r="AG66">
        <f t="shared" si="36"/>
        <v>-5.2543407570983856E-9</v>
      </c>
      <c r="AH66">
        <f t="shared" si="37"/>
        <v>-2.2555950638944574E-4</v>
      </c>
      <c r="AI66">
        <f t="shared" si="38"/>
        <v>-2.2556476073020285E-4</v>
      </c>
      <c r="AJ66">
        <f t="shared" si="39"/>
        <v>-8.6888331682331597</v>
      </c>
      <c r="AK66">
        <f t="shared" si="61"/>
        <v>-5.676705176100219</v>
      </c>
      <c r="AL66">
        <f t="shared" si="40"/>
        <v>-14.36576390909411</v>
      </c>
      <c r="AN66">
        <f t="shared" si="41"/>
        <v>0</v>
      </c>
      <c r="AO66">
        <f t="shared" si="42"/>
        <v>0</v>
      </c>
      <c r="AP66">
        <f t="shared" si="43"/>
        <v>-1.0658035146123856E-11</v>
      </c>
      <c r="AQ66">
        <f t="shared" si="44"/>
        <v>-4.5753049864406548E-7</v>
      </c>
      <c r="AR66">
        <f t="shared" si="45"/>
        <v>-4.5754115667921165E-7</v>
      </c>
      <c r="AS66">
        <f t="shared" si="46"/>
        <v>-1.7624644758855654E-2</v>
      </c>
      <c r="AT66">
        <f t="shared" si="47"/>
        <v>-1.1514769612024699E-2</v>
      </c>
      <c r="AU66">
        <f t="shared" si="48"/>
        <v>-2.9139871912037034E-2</v>
      </c>
      <c r="AW66">
        <v>63</v>
      </c>
      <c r="AX66">
        <f>IF(Z66&gt;0, (R66*SUMPRODUCT(K66:$K$98, X66:$X$98)-K66*$AZ$3)/Z66, 0)</f>
        <v>-172255089670.26767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2">$C$6</f>
        <v>250000</v>
      </c>
      <c r="S67">
        <f t="shared" ref="S67:S79" si="63">AX67</f>
        <v>-514543927289.05298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-72.406955061769963</v>
      </c>
      <c r="AC67">
        <f t="shared" ref="AC67:AC79" si="64">S67*Z67</f>
        <v>-64.649067408700049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-1.5705429599886823E-9</v>
      </c>
      <c r="AH67">
        <f t="shared" ref="AH67:AH79" si="68">-X67*R67</f>
        <v>-7.2625087790774396E-5</v>
      </c>
      <c r="AI67">
        <f t="shared" ref="AI67:AI79" si="69">SUM(AE67:AH67)</f>
        <v>-7.2626658333734389E-5</v>
      </c>
      <c r="AJ67">
        <f t="shared" ref="AJ67:AJ79" si="70">AB67-AC67</f>
        <v>-7.7578876530699148</v>
      </c>
      <c r="AK67">
        <f t="shared" si="61"/>
        <v>-5.0684868543238979</v>
      </c>
      <c r="AL67">
        <f t="shared" ref="AL67:AL79" si="71">SUM(AI67:AK67)</f>
        <v>-12.826447134052145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-2.844400270971067E-12</v>
      </c>
      <c r="AQ67">
        <f t="shared" ref="AQ67:AQ79" si="75">AH67*$K67</f>
        <v>-1.3153083019955395E-7</v>
      </c>
      <c r="AR67">
        <f t="shared" ref="AR67:AR79" si="76">AI67*$K67</f>
        <v>-1.3153367459982493E-7</v>
      </c>
      <c r="AS67">
        <f t="shared" ref="AS67:AS79" si="77">AJ67*$K67</f>
        <v>-1.4050260518002117E-2</v>
      </c>
      <c r="AT67">
        <f t="shared" ref="AT67:AT79" si="78">AK67*$K67</f>
        <v>-9.1795039990221448E-3</v>
      </c>
      <c r="AU67">
        <f t="shared" ref="AU67:AU79" si="79">AL67*$K67</f>
        <v>-2.3229896050698858E-2</v>
      </c>
      <c r="AW67">
        <v>64</v>
      </c>
      <c r="AX67">
        <f>IF(Z67&gt;0, (R67*SUMPRODUCT(K67:$K$98, X67:$X$98)-K67*$AZ$3)/Z67, 0)</f>
        <v>-514543927289.05298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0.70685825099999999</v>
      </c>
      <c r="Q68" s="5">
        <f t="shared" si="60"/>
        <v>12.5</v>
      </c>
      <c r="R68">
        <f t="shared" si="62"/>
        <v>250000</v>
      </c>
      <c r="S68">
        <f t="shared" si="63"/>
        <v>-1622559100909.8042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-64.649067408700049</v>
      </c>
      <c r="AC68">
        <f t="shared" si="64"/>
        <v>-57.722381727194801</v>
      </c>
      <c r="AE68">
        <f t="shared" si="65"/>
        <v>0</v>
      </c>
      <c r="AF68">
        <f t="shared" si="66"/>
        <v>0</v>
      </c>
      <c r="AG68">
        <f t="shared" si="67"/>
        <v>-4.4468628057083255E-10</v>
      </c>
      <c r="AH68">
        <f t="shared" si="68"/>
        <v>-2.2203024996359258E-5</v>
      </c>
      <c r="AI68">
        <f t="shared" si="69"/>
        <v>-2.2203469682639828E-5</v>
      </c>
      <c r="AJ68">
        <f t="shared" si="70"/>
        <v>-6.9266856815052478</v>
      </c>
      <c r="AK68">
        <f t="shared" si="61"/>
        <v>-4.525434718609004</v>
      </c>
      <c r="AL68">
        <f t="shared" si="71"/>
        <v>-11.452142603583933</v>
      </c>
      <c r="AN68">
        <f t="shared" si="72"/>
        <v>0</v>
      </c>
      <c r="AO68">
        <f t="shared" si="73"/>
        <v>0</v>
      </c>
      <c r="AP68">
        <f t="shared" si="74"/>
        <v>-7.190789889096624E-13</v>
      </c>
      <c r="AQ68">
        <f t="shared" si="75"/>
        <v>-3.5903353583616683E-8</v>
      </c>
      <c r="AR68">
        <f t="shared" si="76"/>
        <v>-3.590407266260559E-8</v>
      </c>
      <c r="AS68">
        <f t="shared" si="77"/>
        <v>-1.1200782110835661E-2</v>
      </c>
      <c r="AT68">
        <f t="shared" si="78"/>
        <v>-7.3178444310374978E-3</v>
      </c>
      <c r="AU68">
        <f t="shared" si="79"/>
        <v>-1.851866244594582E-2</v>
      </c>
      <c r="AW68">
        <v>65</v>
      </c>
      <c r="AX68">
        <f>IF(Z68&gt;0, (R68*SUMPRODUCT(K68:$K$98, X68:$X$98)-K68*$AZ$3)/Z68, 0)</f>
        <v>-1622559100909.8042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0.722550582</v>
      </c>
      <c r="Q69" s="5">
        <f t="shared" ref="Q69:Q79" si="91">$C$8</f>
        <v>12.5</v>
      </c>
      <c r="R69">
        <f t="shared" si="62"/>
        <v>250000</v>
      </c>
      <c r="S69">
        <f t="shared" si="63"/>
        <v>-5416775608087.2539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-57.722381727194801</v>
      </c>
      <c r="AC69">
        <f t="shared" si="64"/>
        <v>-51.537840858601662</v>
      </c>
      <c r="AE69">
        <f t="shared" si="65"/>
        <v>0</v>
      </c>
      <c r="AF69">
        <f t="shared" si="66"/>
        <v>0</v>
      </c>
      <c r="AG69">
        <f t="shared" si="67"/>
        <v>-1.1893108693125388E-10</v>
      </c>
      <c r="AH69">
        <f t="shared" si="68"/>
        <v>-6.4261666166774074E-6</v>
      </c>
      <c r="AI69">
        <f t="shared" si="69"/>
        <v>-6.4262855477643388E-6</v>
      </c>
      <c r="AJ69">
        <f t="shared" si="70"/>
        <v>-6.1845408685931389</v>
      </c>
      <c r="AK69">
        <f t="shared" si="61"/>
        <v>-4.0405667209036364</v>
      </c>
      <c r="AL69">
        <f t="shared" si="71"/>
        <v>-10.225114015782324</v>
      </c>
      <c r="AN69">
        <f t="shared" si="72"/>
        <v>0</v>
      </c>
      <c r="AO69">
        <f t="shared" si="73"/>
        <v>0</v>
      </c>
      <c r="AP69">
        <f t="shared" si="74"/>
        <v>-1.7171183667849791E-13</v>
      </c>
      <c r="AQ69">
        <f t="shared" si="75"/>
        <v>-9.2780525346544296E-9</v>
      </c>
      <c r="AR69">
        <f t="shared" si="76"/>
        <v>-9.2782242464911097E-9</v>
      </c>
      <c r="AS69">
        <f t="shared" si="77"/>
        <v>-8.9291950402606533E-3</v>
      </c>
      <c r="AT69">
        <f t="shared" si="78"/>
        <v>-5.8337407886419647E-3</v>
      </c>
      <c r="AU69">
        <f t="shared" si="79"/>
        <v>-1.4762945107126866E-2</v>
      </c>
      <c r="AW69">
        <v>66</v>
      </c>
      <c r="AX69">
        <f>IF(Z69&gt;0, (R69*SUMPRODUCT(K69:$K$98, X69:$X$98)-K69*$AZ$3)/Z69, 0)</f>
        <v>-5416775608087.2539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0.74076925400000004</v>
      </c>
      <c r="Q70" s="5">
        <f t="shared" si="91"/>
        <v>12.5</v>
      </c>
      <c r="R70">
        <f t="shared" si="62"/>
        <v>250000</v>
      </c>
      <c r="S70">
        <f t="shared" si="63"/>
        <v>-19405337709709.324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-51.537840858601662</v>
      </c>
      <c r="AC70">
        <f t="shared" si="64"/>
        <v>-46.015929346007844</v>
      </c>
      <c r="AE70">
        <f t="shared" si="65"/>
        <v>0</v>
      </c>
      <c r="AF70">
        <f t="shared" si="66"/>
        <v>0</v>
      </c>
      <c r="AG70">
        <f t="shared" si="67"/>
        <v>-2.9641283518467248E-11</v>
      </c>
      <c r="AH70">
        <f t="shared" si="68"/>
        <v>-1.7620098508694818E-6</v>
      </c>
      <c r="AI70">
        <f t="shared" si="69"/>
        <v>-1.7620394921530003E-6</v>
      </c>
      <c r="AJ70">
        <f t="shared" si="70"/>
        <v>-5.5219115125938174</v>
      </c>
      <c r="AK70">
        <f t="shared" si="61"/>
        <v>-3.6076488601021168</v>
      </c>
      <c r="AL70">
        <f t="shared" si="71"/>
        <v>-9.1295621347354263</v>
      </c>
      <c r="AN70">
        <f t="shared" si="72"/>
        <v>0</v>
      </c>
      <c r="AO70">
        <f t="shared" si="73"/>
        <v>0</v>
      </c>
      <c r="AP70">
        <f t="shared" si="74"/>
        <v>-3.8210597457510877E-14</v>
      </c>
      <c r="AQ70">
        <f t="shared" si="75"/>
        <v>-2.271408020701799E-9</v>
      </c>
      <c r="AR70">
        <f t="shared" si="76"/>
        <v>-2.2714462312992563E-9</v>
      </c>
      <c r="AS70">
        <f t="shared" si="77"/>
        <v>-7.1182996469185272E-3</v>
      </c>
      <c r="AT70">
        <f t="shared" si="78"/>
        <v>-4.6506224426997493E-3</v>
      </c>
      <c r="AU70">
        <f t="shared" si="79"/>
        <v>-1.1768924361064506E-2</v>
      </c>
      <c r="AW70">
        <v>67</v>
      </c>
      <c r="AX70">
        <f>IF(Z70&gt;0, (R70*SUMPRODUCT(K70:$K$98, X70:$X$98)-K70*$AZ$3)/Z70, 0)</f>
        <v>-19405337709709.324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0.75888896100000003</v>
      </c>
      <c r="Q71" s="5">
        <f t="shared" si="91"/>
        <v>12.5</v>
      </c>
      <c r="R71">
        <f t="shared" si="62"/>
        <v>250000</v>
      </c>
      <c r="S71">
        <f t="shared" si="63"/>
        <v>-74969133709336.938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-46.015929346007844</v>
      </c>
      <c r="AC71">
        <f t="shared" si="64"/>
        <v>-41.085651203750793</v>
      </c>
      <c r="AE71">
        <f t="shared" si="65"/>
        <v>0</v>
      </c>
      <c r="AF71">
        <f t="shared" si="66"/>
        <v>0</v>
      </c>
      <c r="AG71">
        <f t="shared" si="67"/>
        <v>-6.8504278312465407E-12</v>
      </c>
      <c r="AH71">
        <f t="shared" si="68"/>
        <v>-4.4988885704072074E-7</v>
      </c>
      <c r="AI71">
        <f t="shared" si="69"/>
        <v>-4.4989570746855196E-7</v>
      </c>
      <c r="AJ71">
        <f t="shared" si="70"/>
        <v>-4.9302781422570519</v>
      </c>
      <c r="AK71">
        <f t="shared" si="61"/>
        <v>-3.2211150542205496</v>
      </c>
      <c r="AL71">
        <f t="shared" si="71"/>
        <v>-8.1513936463733092</v>
      </c>
      <c r="AN71">
        <f t="shared" si="72"/>
        <v>0</v>
      </c>
      <c r="AO71">
        <f t="shared" si="73"/>
        <v>0</v>
      </c>
      <c r="AP71">
        <f t="shared" si="74"/>
        <v>-7.8847239993000864E-15</v>
      </c>
      <c r="AQ71">
        <f t="shared" si="75"/>
        <v>-5.1781429649499423E-10</v>
      </c>
      <c r="AR71">
        <f t="shared" si="76"/>
        <v>-5.178221812189935E-10</v>
      </c>
      <c r="AS71">
        <f t="shared" si="77"/>
        <v>-5.6746649040174063E-3</v>
      </c>
      <c r="AT71">
        <f t="shared" si="78"/>
        <v>-3.7074477387637962E-3</v>
      </c>
      <c r="AU71">
        <f t="shared" si="79"/>
        <v>-9.382113160603384E-3</v>
      </c>
      <c r="AW71">
        <v>68</v>
      </c>
      <c r="AX71">
        <f>IF(Z71&gt;0, (R71*SUMPRODUCT(K71:$K$98, X71:$X$98)-K71*$AZ$3)/Z71, 0)</f>
        <v>-74969133709336.938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0.77688723800000004</v>
      </c>
      <c r="Q72" s="5">
        <f t="shared" si="91"/>
        <v>12.5</v>
      </c>
      <c r="R72">
        <f t="shared" si="62"/>
        <v>250000</v>
      </c>
      <c r="S72">
        <f t="shared" si="63"/>
        <v>-314090652755046.56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-41.085651203750793</v>
      </c>
      <c r="AC72">
        <f t="shared" si="64"/>
        <v>-36.683617146653908</v>
      </c>
      <c r="AE72">
        <f t="shared" si="65"/>
        <v>0</v>
      </c>
      <c r="AF72">
        <f t="shared" si="66"/>
        <v>0</v>
      </c>
      <c r="AG72">
        <f t="shared" si="67"/>
        <v>-1.4599135959986199E-12</v>
      </c>
      <c r="AH72">
        <f t="shared" si="68"/>
        <v>-1.0644019913870911E-7</v>
      </c>
      <c r="AI72">
        <f t="shared" si="69"/>
        <v>-1.0644165905230511E-7</v>
      </c>
      <c r="AJ72">
        <f t="shared" si="70"/>
        <v>-4.4020340570968841</v>
      </c>
      <c r="AK72">
        <f t="shared" ref="AK72:AK79" si="92">G72*SUM(AB72:AB72, AE72:AF72)</f>
        <v>-2.8759955842625557</v>
      </c>
      <c r="AL72">
        <f t="shared" si="71"/>
        <v>-7.2780297478010993</v>
      </c>
      <c r="AN72">
        <f t="shared" si="72"/>
        <v>0</v>
      </c>
      <c r="AO72">
        <f t="shared" si="73"/>
        <v>0</v>
      </c>
      <c r="AP72">
        <f t="shared" si="74"/>
        <v>-1.5002993831236847E-15</v>
      </c>
      <c r="AQ72">
        <f t="shared" si="75"/>
        <v>-1.0938466875372424E-10</v>
      </c>
      <c r="AR72">
        <f t="shared" si="76"/>
        <v>-1.0938616905310738E-10</v>
      </c>
      <c r="AS72">
        <f t="shared" si="77"/>
        <v>-4.5238081201883331E-3</v>
      </c>
      <c r="AT72">
        <f t="shared" si="78"/>
        <v>-2.95555463882373E-3</v>
      </c>
      <c r="AU72">
        <f t="shared" si="79"/>
        <v>-7.4793628683982325E-3</v>
      </c>
      <c r="AW72">
        <v>69</v>
      </c>
      <c r="AX72">
        <f>IF(Z72&gt;0, (R72*SUMPRODUCT(K72:$K$98, X72:$X$98)-K72*$AZ$3)/Z72, 0)</f>
        <v>-314090652755046.56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0.79474162100000001</v>
      </c>
      <c r="Q73" s="5">
        <f t="shared" si="91"/>
        <v>12.5</v>
      </c>
      <c r="R73">
        <f t="shared" si="62"/>
        <v>250000</v>
      </c>
      <c r="S73">
        <f t="shared" si="63"/>
        <v>-1436240965709432.8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-36.683617146653908</v>
      </c>
      <c r="AC73">
        <f t="shared" si="64"/>
        <v>-32.753229595321606</v>
      </c>
      <c r="AE73">
        <f t="shared" si="65"/>
        <v>0</v>
      </c>
      <c r="AF73">
        <f t="shared" si="66"/>
        <v>0</v>
      </c>
      <c r="AG73">
        <f t="shared" si="67"/>
        <v>-2.8506036223475145E-13</v>
      </c>
      <c r="AH73">
        <f t="shared" si="68"/>
        <v>-2.3205081956077644E-8</v>
      </c>
      <c r="AI73">
        <f t="shared" si="69"/>
        <v>-2.320536701643988E-8</v>
      </c>
      <c r="AJ73">
        <f t="shared" si="70"/>
        <v>-3.9303875513323021</v>
      </c>
      <c r="AK73">
        <f t="shared" si="92"/>
        <v>-2.5678532002657737</v>
      </c>
      <c r="AL73">
        <f t="shared" si="71"/>
        <v>-6.4982407748034428</v>
      </c>
      <c r="AN73">
        <f t="shared" si="72"/>
        <v>0</v>
      </c>
      <c r="AO73">
        <f t="shared" si="73"/>
        <v>0</v>
      </c>
      <c r="AP73">
        <f t="shared" si="74"/>
        <v>-2.6155895139592023E-16</v>
      </c>
      <c r="AQ73">
        <f t="shared" si="75"/>
        <v>-2.1291970780875308E-11</v>
      </c>
      <c r="AR73">
        <f t="shared" si="76"/>
        <v>-2.1292232339826705E-11</v>
      </c>
      <c r="AS73">
        <f t="shared" si="77"/>
        <v>-3.6063521369535737E-3</v>
      </c>
      <c r="AT73">
        <f t="shared" si="78"/>
        <v>-2.3561500628665592E-3</v>
      </c>
      <c r="AU73">
        <f t="shared" si="79"/>
        <v>-5.9625022211123651E-3</v>
      </c>
      <c r="AW73">
        <v>70</v>
      </c>
      <c r="AX73">
        <f>IF(Z73&gt;0, (R73*SUMPRODUCT(K73:$K$98, X73:$X$98)-K73*$AZ$3)/Z73, 0)</f>
        <v>-1436240965709432.8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0.81243025300000005</v>
      </c>
      <c r="Q74" s="5">
        <f t="shared" si="91"/>
        <v>12.5</v>
      </c>
      <c r="R74">
        <f t="shared" si="62"/>
        <v>250000</v>
      </c>
      <c r="S74">
        <f t="shared" si="63"/>
        <v>-7221714434827237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-32.753229595321606</v>
      </c>
      <c r="AC74">
        <f t="shared" si="64"/>
        <v>-29.243954995841388</v>
      </c>
      <c r="AE74">
        <f t="shared" si="65"/>
        <v>0</v>
      </c>
      <c r="AF74">
        <f t="shared" si="66"/>
        <v>0</v>
      </c>
      <c r="AG74">
        <f t="shared" si="67"/>
        <v>-5.061809640175315E-14</v>
      </c>
      <c r="AH74">
        <f t="shared" si="68"/>
        <v>-4.631833244213015E-9</v>
      </c>
      <c r="AI74">
        <f t="shared" si="69"/>
        <v>-4.6318838623094169E-9</v>
      </c>
      <c r="AJ74">
        <f t="shared" si="70"/>
        <v>-3.5092745994802179</v>
      </c>
      <c r="AK74">
        <f t="shared" si="92"/>
        <v>-2.2927260716725129</v>
      </c>
      <c r="AL74">
        <f t="shared" si="71"/>
        <v>-5.8020006757846145</v>
      </c>
      <c r="AN74">
        <f t="shared" si="72"/>
        <v>0</v>
      </c>
      <c r="AO74">
        <f t="shared" si="73"/>
        <v>0</v>
      </c>
      <c r="AP74">
        <f t="shared" si="74"/>
        <v>-4.1468711450856106E-17</v>
      </c>
      <c r="AQ74">
        <f t="shared" si="75"/>
        <v>-3.7946143760178961E-12</v>
      </c>
      <c r="AR74">
        <f t="shared" si="76"/>
        <v>-3.7946558447293472E-12</v>
      </c>
      <c r="AS74">
        <f t="shared" si="77"/>
        <v>-2.8749618439349992E-3</v>
      </c>
      <c r="AT74">
        <f t="shared" si="78"/>
        <v>-1.8783084047141155E-3</v>
      </c>
      <c r="AU74">
        <f t="shared" si="79"/>
        <v>-4.7532702524437703E-3</v>
      </c>
      <c r="AW74">
        <v>71</v>
      </c>
      <c r="AX74">
        <f>IF(Z74&gt;0, (R74*SUMPRODUCT(K74:$K$98, X74:$X$98)-K74*$AZ$3)/Z74, 0)</f>
        <v>-7221714434827237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0.830029028</v>
      </c>
      <c r="Q75" s="5">
        <f t="shared" si="91"/>
        <v>12.5</v>
      </c>
      <c r="R75">
        <f t="shared" si="62"/>
        <v>250000</v>
      </c>
      <c r="S75">
        <f t="shared" si="63"/>
        <v>-4.0307058438144944E+16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-29.243954995841388</v>
      </c>
      <c r="AC75">
        <f t="shared" si="64"/>
        <v>-26.110674103433119</v>
      </c>
      <c r="AE75">
        <f t="shared" si="65"/>
        <v>0</v>
      </c>
      <c r="AF75">
        <f t="shared" si="66"/>
        <v>0</v>
      </c>
      <c r="AG75">
        <f t="shared" si="67"/>
        <v>-8.0974260821781564E-15</v>
      </c>
      <c r="AH75">
        <f t="shared" si="68"/>
        <v>-8.4028978711114925E-10</v>
      </c>
      <c r="AI75">
        <f t="shared" si="69"/>
        <v>-8.402978845372314E-10</v>
      </c>
      <c r="AJ75">
        <f t="shared" si="70"/>
        <v>-3.1332808924082691</v>
      </c>
      <c r="AK75">
        <f t="shared" si="92"/>
        <v>-2.0470768497088976</v>
      </c>
      <c r="AL75">
        <f t="shared" si="71"/>
        <v>-5.1803577429574652</v>
      </c>
      <c r="AN75">
        <f t="shared" si="72"/>
        <v>0</v>
      </c>
      <c r="AO75">
        <f t="shared" si="73"/>
        <v>0</v>
      </c>
      <c r="AP75">
        <f t="shared" si="74"/>
        <v>-5.923026855697306E-18</v>
      </c>
      <c r="AQ75">
        <f t="shared" si="75"/>
        <v>-6.1464704032083141E-13</v>
      </c>
      <c r="AR75">
        <f t="shared" si="76"/>
        <v>-6.1465296334768706E-13</v>
      </c>
      <c r="AS75">
        <f t="shared" si="77"/>
        <v>-2.2919019801889043E-3</v>
      </c>
      <c r="AT75">
        <f t="shared" si="78"/>
        <v>-1.4973759603916655E-3</v>
      </c>
      <c r="AU75">
        <f t="shared" si="79"/>
        <v>-3.7892779411952235E-3</v>
      </c>
      <c r="AW75">
        <v>72</v>
      </c>
      <c r="AX75">
        <f>IF(Z75&gt;0, (R75*SUMPRODUCT(K75:$K$98, X75:$X$98)-K75*$AZ$3)/Z75, 0)</f>
        <v>-4.0307058438144944E+16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0.84762719500000006</v>
      </c>
      <c r="Q76" s="5">
        <f t="shared" si="91"/>
        <v>12.5</v>
      </c>
      <c r="R76">
        <f t="shared" si="62"/>
        <v>250000</v>
      </c>
      <c r="S76">
        <f t="shared" si="63"/>
        <v>-2.5277611854355786E+17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-26.110674103433119</v>
      </c>
      <c r="AC76">
        <f t="shared" si="64"/>
        <v>-23.313101878065822</v>
      </c>
      <c r="AE76">
        <f t="shared" si="65"/>
        <v>0</v>
      </c>
      <c r="AF76">
        <f t="shared" si="66"/>
        <v>0</v>
      </c>
      <c r="AG76">
        <f t="shared" si="67"/>
        <v>-1.1528532645998635E-15</v>
      </c>
      <c r="AH76">
        <f t="shared" si="68"/>
        <v>-1.372719711351302E-10</v>
      </c>
      <c r="AI76">
        <f t="shared" si="69"/>
        <v>-1.3727312398839481E-10</v>
      </c>
      <c r="AJ76">
        <f t="shared" si="70"/>
        <v>-2.797572225367297</v>
      </c>
      <c r="AK76">
        <f t="shared" si="92"/>
        <v>-1.8277471872403186</v>
      </c>
      <c r="AL76">
        <f t="shared" si="71"/>
        <v>-4.6253194127448891</v>
      </c>
      <c r="AN76">
        <f t="shared" si="72"/>
        <v>0</v>
      </c>
      <c r="AO76">
        <f t="shared" si="73"/>
        <v>0</v>
      </c>
      <c r="AP76">
        <f t="shared" si="74"/>
        <v>-7.5292673887138821E-19</v>
      </c>
      <c r="AQ76">
        <f t="shared" si="75"/>
        <v>-8.9652118564363876E-14</v>
      </c>
      <c r="AR76">
        <f t="shared" si="76"/>
        <v>-8.9652871491102752E-14</v>
      </c>
      <c r="AS76">
        <f t="shared" si="77"/>
        <v>-1.8270902265554642E-3</v>
      </c>
      <c r="AT76">
        <f t="shared" si="78"/>
        <v>-1.1936989480164661E-3</v>
      </c>
      <c r="AU76">
        <f t="shared" si="79"/>
        <v>-3.0207891746615837E-3</v>
      </c>
      <c r="AW76">
        <v>73</v>
      </c>
      <c r="AX76">
        <f>IF(Z76&gt;0, (R76*SUMPRODUCT(K76:$K$98, X76:$X$98)-K76*$AZ$3)/Z76, 0)</f>
        <v>-2.5277611854355786E+17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0.86522596900000004</v>
      </c>
      <c r="Q77" s="5">
        <f t="shared" si="91"/>
        <v>12.5</v>
      </c>
      <c r="R77">
        <f t="shared" si="62"/>
        <v>250000</v>
      </c>
      <c r="S77">
        <f t="shared" si="63"/>
        <v>-1.8088135902679967E+18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-23.313101878065822</v>
      </c>
      <c r="AC77">
        <f t="shared" si="64"/>
        <v>-20.815269533987419</v>
      </c>
      <c r="AE77">
        <f t="shared" si="65"/>
        <v>0</v>
      </c>
      <c r="AF77">
        <f t="shared" si="66"/>
        <v>0</v>
      </c>
      <c r="AG77">
        <f t="shared" si="67"/>
        <v>-1.4384614897563459E-16</v>
      </c>
      <c r="AH77">
        <f t="shared" si="68"/>
        <v>-1.9949571659564608E-11</v>
      </c>
      <c r="AI77">
        <f t="shared" si="69"/>
        <v>-1.9949715505713582E-11</v>
      </c>
      <c r="AJ77">
        <f t="shared" si="70"/>
        <v>-2.4978323440784038</v>
      </c>
      <c r="AK77">
        <f t="shared" si="92"/>
        <v>-1.6319171314646077</v>
      </c>
      <c r="AL77">
        <f t="shared" si="71"/>
        <v>-4.1297494755629618</v>
      </c>
      <c r="AN77">
        <f t="shared" si="72"/>
        <v>0</v>
      </c>
      <c r="AO77">
        <f t="shared" si="73"/>
        <v>0</v>
      </c>
      <c r="AP77">
        <f t="shared" si="74"/>
        <v>-8.3880093086310274E-20</v>
      </c>
      <c r="AQ77">
        <f t="shared" si="75"/>
        <v>-1.1633067271892981E-14</v>
      </c>
      <c r="AR77">
        <f t="shared" si="76"/>
        <v>-1.1633151151986065E-14</v>
      </c>
      <c r="AS77">
        <f t="shared" si="77"/>
        <v>-1.4565451423435912E-3</v>
      </c>
      <c r="AT77">
        <f t="shared" si="78"/>
        <v>-9.5160949299784238E-4</v>
      </c>
      <c r="AU77">
        <f t="shared" si="79"/>
        <v>-2.4081546353530671E-3</v>
      </c>
      <c r="AW77">
        <v>74</v>
      </c>
      <c r="AX77">
        <f>IF(Z77&gt;0, (R77*SUMPRODUCT(K77:$K$98, X77:$X$98)-K77*$AZ$3)/Z77, 0)</f>
        <v>-1.8088135902679967E+18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0.88282474399999999</v>
      </c>
      <c r="Q78" s="5">
        <f t="shared" si="91"/>
        <v>12.5</v>
      </c>
      <c r="R78">
        <f t="shared" si="62"/>
        <v>250000</v>
      </c>
      <c r="S78">
        <f t="shared" si="63"/>
        <v>-1.5068889913991487E+19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-20.815269533987419</v>
      </c>
      <c r="AC78">
        <f t="shared" si="64"/>
        <v>-18.58506208391735</v>
      </c>
      <c r="AE78">
        <f t="shared" si="65"/>
        <v>0</v>
      </c>
      <c r="AF78">
        <f t="shared" si="66"/>
        <v>0</v>
      </c>
      <c r="AG78">
        <f t="shared" si="67"/>
        <v>-1.5416747841077771E-17</v>
      </c>
      <c r="AH78">
        <f t="shared" si="68"/>
        <v>-2.5398187928960094E-12</v>
      </c>
      <c r="AI78">
        <f t="shared" si="69"/>
        <v>-2.5398342096438505E-12</v>
      </c>
      <c r="AJ78">
        <f t="shared" si="70"/>
        <v>-2.2302074500700684</v>
      </c>
      <c r="AK78">
        <f t="shared" si="92"/>
        <v>-1.4570688673791194</v>
      </c>
      <c r="AL78">
        <f t="shared" si="71"/>
        <v>-3.6872763174517278</v>
      </c>
      <c r="AN78">
        <f t="shared" si="72"/>
        <v>0</v>
      </c>
      <c r="AO78">
        <f t="shared" si="73"/>
        <v>0</v>
      </c>
      <c r="AP78">
        <f t="shared" si="74"/>
        <v>-8.0266700444902962E-21</v>
      </c>
      <c r="AQ78">
        <f t="shared" si="75"/>
        <v>-1.3223468161717508E-15</v>
      </c>
      <c r="AR78">
        <f t="shared" si="76"/>
        <v>-1.3223548428417951E-15</v>
      </c>
      <c r="AS78">
        <f t="shared" si="77"/>
        <v>-1.1611488698530243E-3</v>
      </c>
      <c r="AT78">
        <f t="shared" si="78"/>
        <v>-7.5861726163731344E-4</v>
      </c>
      <c r="AU78">
        <f t="shared" si="79"/>
        <v>-1.9197661314916601E-3</v>
      </c>
      <c r="AW78">
        <v>75</v>
      </c>
      <c r="AX78">
        <f>IF(Z78&gt;0, (R78*SUMPRODUCT(K78:$K$98, X78:$X$98)-K78*$AZ$3)/Z78, 0)</f>
        <v>-1.5068889913991487E+19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-18.58506208391735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-3.0833495682155544E-13</v>
      </c>
      <c r="AI79">
        <f t="shared" si="69"/>
        <v>-3.0833495682155544E-13</v>
      </c>
      <c r="AJ79">
        <f t="shared" si="70"/>
        <v>-18.58506208391735</v>
      </c>
      <c r="AK79">
        <f t="shared" si="92"/>
        <v>-1.3009543458742145</v>
      </c>
      <c r="AL79">
        <f t="shared" si="71"/>
        <v>-19.886016429791873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-1.4333339365161244E-16</v>
      </c>
      <c r="AR79">
        <f t="shared" si="76"/>
        <v>-1.4333339365161244E-16</v>
      </c>
      <c r="AS79">
        <f t="shared" si="77"/>
        <v>-8.6395005197398168E-3</v>
      </c>
      <c r="AT79">
        <f t="shared" si="78"/>
        <v>-6.0476503638178718E-4</v>
      </c>
      <c r="AU79">
        <f t="shared" si="79"/>
        <v>-9.2442655561217457E-3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82648.564826168178</v>
      </c>
      <c r="AO81" s="6">
        <f t="shared" si="93"/>
        <v>-8264.8564826168185</v>
      </c>
      <c r="AP81" s="6">
        <f t="shared" si="93"/>
        <v>-736.4091023357505</v>
      </c>
      <c r="AQ81" s="6">
        <f t="shared" si="93"/>
        <v>-35696.149732130092</v>
      </c>
      <c r="AR81" s="6">
        <f t="shared" si="93"/>
        <v>37951.149509085502</v>
      </c>
      <c r="AS81" s="6">
        <f t="shared" si="93"/>
        <v>-6051.4833020635588</v>
      </c>
      <c r="AT81" s="6">
        <f t="shared" si="93"/>
        <v>1631.2939977741701</v>
      </c>
      <c r="AU81" s="6">
        <f t="shared" si="93"/>
        <v>33530.960204796116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142446.77783546914</v>
      </c>
      <c r="K3">
        <v>1</v>
      </c>
      <c r="L3" s="2">
        <v>0</v>
      </c>
      <c r="O3">
        <f>$C$3</f>
        <v>142446.77783546914</v>
      </c>
      <c r="P3" s="2">
        <f>O3*C5</f>
        <v>14244.677783546915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142446.77783546914</v>
      </c>
      <c r="AF3">
        <f t="shared" ref="AF3:AF34" si="4">-$Z3*P3</f>
        <v>-14244.677783546915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127577.14308122222</v>
      </c>
      <c r="AJ3">
        <f t="shared" ref="AJ3:AJ34" si="8">AB3-AC3</f>
        <v>0</v>
      </c>
      <c r="AL3">
        <f t="shared" ref="AL3:AL34" si="9">SUM(AI3:AK3)</f>
        <v>127577.14308122222</v>
      </c>
      <c r="AN3">
        <f t="shared" ref="AN3:AN34" si="10">AE3*$K3</f>
        <v>142446.77783546914</v>
      </c>
      <c r="AO3">
        <f t="shared" ref="AO3:AO34" si="11">AF3*$K3</f>
        <v>-14244.677783546915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127577.14308122222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127577.14308122222</v>
      </c>
      <c r="AW3">
        <v>0</v>
      </c>
      <c r="AX3">
        <f>IF(Z3&gt;0, (R3*SUMPRODUCT(K3:$K$98, X3:$X$98)-K3*$AZ$3)/Z3, 0)</f>
        <v>0</v>
      </c>
      <c r="AZ3">
        <f>C6*ABS(SUMPRODUCT(X4:X69, K4:K69))/1</f>
        <v>72877.60249088284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250000</v>
      </c>
      <c r="S4">
        <f t="shared" si="1"/>
        <v>4997.3878708055418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4888.4220721097809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-4888.4220721097809</v>
      </c>
      <c r="AK4">
        <f>G4*SUM(AB4, AE4:AF4)</f>
        <v>0</v>
      </c>
      <c r="AL4">
        <f t="shared" si="9"/>
        <v>-7839.5598221097807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-2753.1838324470564</v>
      </c>
      <c r="AR4">
        <f t="shared" si="14"/>
        <v>-2753.1838324470564</v>
      </c>
      <c r="AS4">
        <f t="shared" si="15"/>
        <v>-4560.5206382216447</v>
      </c>
      <c r="AT4">
        <f t="shared" si="16"/>
        <v>0</v>
      </c>
      <c r="AU4">
        <f t="shared" si="17"/>
        <v>-7313.7044706687011</v>
      </c>
      <c r="AW4">
        <v>1</v>
      </c>
      <c r="AX4">
        <f>IF(Z4&gt;0, (R4*SUMPRODUCT(K4:$K$98, X4:$X$98)-K4*$AZ$3)/Z4, 0)</f>
        <v>4997.3878708055418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250000</v>
      </c>
      <c r="S5">
        <f t="shared" si="1"/>
        <v>8173.3266719386465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4888.4220721097809</v>
      </c>
      <c r="AC5">
        <f t="shared" si="2"/>
        <v>7806.1964597436963</v>
      </c>
      <c r="AE5">
        <f t="shared" si="3"/>
        <v>0</v>
      </c>
      <c r="AF5">
        <f t="shared" si="4"/>
        <v>0</v>
      </c>
      <c r="AG5">
        <f t="shared" si="5"/>
        <v>-11.93852389160063</v>
      </c>
      <c r="AH5">
        <f t="shared" si="6"/>
        <v>-3332.8957954874118</v>
      </c>
      <c r="AI5">
        <f t="shared" si="7"/>
        <v>-3344.8343193790124</v>
      </c>
      <c r="AJ5">
        <f t="shared" si="8"/>
        <v>-2917.7743876339155</v>
      </c>
      <c r="AK5">
        <f>G5*SUM(AB5, AE5:AF5)</f>
        <v>200.42530495650104</v>
      </c>
      <c r="AL5">
        <f t="shared" si="9"/>
        <v>-6062.1834020564265</v>
      </c>
      <c r="AN5">
        <f t="shared" si="10"/>
        <v>0</v>
      </c>
      <c r="AO5">
        <f t="shared" si="11"/>
        <v>0</v>
      </c>
      <c r="AP5">
        <f t="shared" si="12"/>
        <v>-10.208727498880561</v>
      </c>
      <c r="AQ5">
        <f t="shared" si="13"/>
        <v>-2849.9859167877389</v>
      </c>
      <c r="AR5">
        <f t="shared" si="14"/>
        <v>-2860.1946442866197</v>
      </c>
      <c r="AS5">
        <f t="shared" si="15"/>
        <v>-2495.0122726247819</v>
      </c>
      <c r="AT5">
        <f t="shared" si="16"/>
        <v>171.38528521272912</v>
      </c>
      <c r="AU5">
        <f t="shared" si="17"/>
        <v>-5183.8216316986718</v>
      </c>
      <c r="AW5">
        <v>2</v>
      </c>
      <c r="AX5">
        <f>IF(Z5&gt;0, (R5*SUMPRODUCT(K5:$K$98, X5:$X$98)-K5*$AZ$3)/Z5, 0)</f>
        <v>8173.3266719386465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250000</v>
      </c>
      <c r="S6">
        <f t="shared" si="1"/>
        <v>11879.166122021874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7806.1964597436963</v>
      </c>
      <c r="AC6">
        <f t="shared" si="2"/>
        <v>11055.919256134206</v>
      </c>
      <c r="AE6">
        <f t="shared" si="3"/>
        <v>0</v>
      </c>
      <c r="AF6">
        <f t="shared" si="4"/>
        <v>0</v>
      </c>
      <c r="AG6">
        <f t="shared" si="5"/>
        <v>-11.633728266959841</v>
      </c>
      <c r="AH6">
        <f t="shared" si="6"/>
        <v>-3708.2077144956684</v>
      </c>
      <c r="AI6">
        <f t="shared" si="7"/>
        <v>-3719.841442762628</v>
      </c>
      <c r="AJ6">
        <f t="shared" si="8"/>
        <v>-3249.7227963905098</v>
      </c>
      <c r="AK6">
        <f>G6*SUM(AB6, AE6:AF6)</f>
        <v>456.66249289500627</v>
      </c>
      <c r="AL6">
        <f t="shared" si="9"/>
        <v>-6512.9017462581323</v>
      </c>
      <c r="AN6">
        <f t="shared" si="10"/>
        <v>0</v>
      </c>
      <c r="AO6">
        <f t="shared" si="11"/>
        <v>0</v>
      </c>
      <c r="AP6">
        <f t="shared" si="12"/>
        <v>-8.9743746653123786</v>
      </c>
      <c r="AQ6">
        <f t="shared" si="13"/>
        <v>-2860.5486223362141</v>
      </c>
      <c r="AR6">
        <f t="shared" si="14"/>
        <v>-2869.5229970015262</v>
      </c>
      <c r="AS6">
        <f t="shared" si="15"/>
        <v>-2506.8687581471563</v>
      </c>
      <c r="AT6">
        <f t="shared" si="16"/>
        <v>352.27402710397905</v>
      </c>
      <c r="AU6">
        <f t="shared" si="17"/>
        <v>-5024.1177280447046</v>
      </c>
      <c r="AW6">
        <v>3</v>
      </c>
      <c r="AX6">
        <f>IF(Z6&gt;0, (R6*SUMPRODUCT(K6:$K$98, X6:$X$98)-K6*$AZ$3)/Z6, 0)</f>
        <v>11879.166122021874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12.5</v>
      </c>
      <c r="R7">
        <f t="shared" si="0"/>
        <v>250000</v>
      </c>
      <c r="S7">
        <f t="shared" si="1"/>
        <v>14655.969641174524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11055.919256134206</v>
      </c>
      <c r="AC7">
        <f t="shared" si="2"/>
        <v>13264.294923138747</v>
      </c>
      <c r="AE7">
        <f t="shared" si="3"/>
        <v>0</v>
      </c>
      <c r="AF7">
        <f t="shared" si="4"/>
        <v>0</v>
      </c>
      <c r="AG7">
        <f t="shared" si="5"/>
        <v>-11.313047897794833</v>
      </c>
      <c r="AH7">
        <f t="shared" si="6"/>
        <v>-4086.8617299081743</v>
      </c>
      <c r="AI7">
        <f t="shared" si="7"/>
        <v>-4098.1747778059689</v>
      </c>
      <c r="AJ7">
        <f t="shared" si="8"/>
        <v>-2208.3756670045404</v>
      </c>
      <c r="AK7">
        <f>G7*SUM(AB7, AE7:AF7)</f>
        <v>542.8456354761895</v>
      </c>
      <c r="AL7">
        <f t="shared" si="9"/>
        <v>-5763.7048093343201</v>
      </c>
      <c r="AN7">
        <f t="shared" si="10"/>
        <v>0</v>
      </c>
      <c r="AO7">
        <f t="shared" si="11"/>
        <v>0</v>
      </c>
      <c r="AP7">
        <f t="shared" si="12"/>
        <v>-7.9401315733627031</v>
      </c>
      <c r="AQ7">
        <f t="shared" si="13"/>
        <v>-2868.3887976764322</v>
      </c>
      <c r="AR7">
        <f t="shared" si="14"/>
        <v>-2876.3289292497948</v>
      </c>
      <c r="AS7">
        <f t="shared" si="15"/>
        <v>-1549.9619128145471</v>
      </c>
      <c r="AT7">
        <f t="shared" si="16"/>
        <v>380.99951566074429</v>
      </c>
      <c r="AU7">
        <f t="shared" si="17"/>
        <v>-4045.2913264035974</v>
      </c>
      <c r="AW7">
        <v>4</v>
      </c>
      <c r="AX7">
        <f>IF(Z7&gt;0, (R7*SUMPRODUCT(K7:$K$98, X7:$X$98)-K7*$AZ$3)/Z7, 0)</f>
        <v>14655.969641174524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250000</v>
      </c>
      <c r="S8">
        <f t="shared" si="1"/>
        <v>15716.510042388694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13264.294923138747</v>
      </c>
      <c r="AC8">
        <f t="shared" si="2"/>
        <v>13800.14929701756</v>
      </c>
      <c r="AE8">
        <f t="shared" si="3"/>
        <v>0</v>
      </c>
      <c r="AF8">
        <f t="shared" si="4"/>
        <v>0</v>
      </c>
      <c r="AG8">
        <f t="shared" si="5"/>
        <v>-10.975837876695785</v>
      </c>
      <c r="AH8">
        <f t="shared" si="6"/>
        <v>-4481.5908424220024</v>
      </c>
      <c r="AI8">
        <f t="shared" si="7"/>
        <v>-4492.566680298698</v>
      </c>
      <c r="AJ8">
        <f t="shared" si="8"/>
        <v>-535.85437387881393</v>
      </c>
      <c r="AK8">
        <f t="shared" ref="AK8:AK39" si="30">G8*SUM(AB8:AB8, AE8:AF8)</f>
        <v>282.52948186285528</v>
      </c>
      <c r="AL8">
        <f t="shared" si="9"/>
        <v>-4745.8915723146565</v>
      </c>
      <c r="AN8">
        <f t="shared" si="10"/>
        <v>0</v>
      </c>
      <c r="AO8">
        <f t="shared" si="11"/>
        <v>0</v>
      </c>
      <c r="AP8">
        <f t="shared" si="12"/>
        <v>-7.1907576459928988</v>
      </c>
      <c r="AQ8">
        <f t="shared" si="13"/>
        <v>-2936.0887048797445</v>
      </c>
      <c r="AR8">
        <f t="shared" si="14"/>
        <v>-2943.2794625257375</v>
      </c>
      <c r="AS8">
        <f t="shared" si="15"/>
        <v>-351.0619398168264</v>
      </c>
      <c r="AT8">
        <f t="shared" si="16"/>
        <v>185.09758022549627</v>
      </c>
      <c r="AU8">
        <f t="shared" si="17"/>
        <v>-3109.2438221170673</v>
      </c>
      <c r="AW8">
        <v>5</v>
      </c>
      <c r="AX8">
        <f>IF(Z8&gt;0, (R8*SUMPRODUCT(K8:$K$98, X8:$X$98)-K8*$AZ$3)/Z8, 0)</f>
        <v>15716.510042388694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250000</v>
      </c>
      <c r="S9">
        <f t="shared" si="1"/>
        <v>15763.51976856152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13800.14929701756</v>
      </c>
      <c r="AC9">
        <f t="shared" si="2"/>
        <v>13391.728783042396</v>
      </c>
      <c r="AE9">
        <f t="shared" si="3"/>
        <v>0</v>
      </c>
      <c r="AF9">
        <f t="shared" si="4"/>
        <v>0</v>
      </c>
      <c r="AG9">
        <f t="shared" si="5"/>
        <v>-10.619240642047641</v>
      </c>
      <c r="AH9">
        <f t="shared" si="6"/>
        <v>-4936.777117623702</v>
      </c>
      <c r="AI9">
        <f t="shared" si="7"/>
        <v>-4947.3963582657498</v>
      </c>
      <c r="AJ9">
        <f t="shared" si="8"/>
        <v>408.42051397516479</v>
      </c>
      <c r="AK9">
        <f t="shared" si="30"/>
        <v>81.420880852403599</v>
      </c>
      <c r="AL9">
        <f t="shared" si="9"/>
        <v>-4457.5549634381814</v>
      </c>
      <c r="AN9">
        <f t="shared" si="10"/>
        <v>0</v>
      </c>
      <c r="AO9">
        <f t="shared" si="11"/>
        <v>0</v>
      </c>
      <c r="AP9">
        <f t="shared" si="12"/>
        <v>-6.588819963593834</v>
      </c>
      <c r="AQ9">
        <f t="shared" si="13"/>
        <v>-3063.0754801447079</v>
      </c>
      <c r="AR9">
        <f t="shared" si="14"/>
        <v>-3069.6643001083016</v>
      </c>
      <c r="AS9">
        <f t="shared" si="15"/>
        <v>253.40881958786932</v>
      </c>
      <c r="AT9">
        <f t="shared" si="16"/>
        <v>50.518445084437609</v>
      </c>
      <c r="AU9">
        <f t="shared" si="17"/>
        <v>-2765.7370354359946</v>
      </c>
      <c r="AW9">
        <v>6</v>
      </c>
      <c r="AX9">
        <f>IF(Z9&gt;0, (R9*SUMPRODUCT(K9:$K$98, X9:$X$98)-K9*$AZ$3)/Z9, 0)</f>
        <v>15763.51976856152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250000</v>
      </c>
      <c r="S10">
        <f t="shared" si="1"/>
        <v>15435.310939604071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13391.728783042396</v>
      </c>
      <c r="AC10">
        <f t="shared" si="2"/>
        <v>12649.378443590111</v>
      </c>
      <c r="AE10">
        <f t="shared" si="3"/>
        <v>0</v>
      </c>
      <c r="AF10">
        <f t="shared" si="4"/>
        <v>0</v>
      </c>
      <c r="AG10">
        <f t="shared" si="5"/>
        <v>-10.243864290364094</v>
      </c>
      <c r="AH10">
        <f t="shared" si="6"/>
        <v>-5383.6789052614604</v>
      </c>
      <c r="AI10">
        <f t="shared" si="7"/>
        <v>-5393.9227695518248</v>
      </c>
      <c r="AJ10">
        <f t="shared" si="8"/>
        <v>742.35033945228497</v>
      </c>
      <c r="AK10">
        <f t="shared" si="30"/>
        <v>54.90608801047383</v>
      </c>
      <c r="AL10">
        <f t="shared" si="9"/>
        <v>-4596.6663420890663</v>
      </c>
      <c r="AN10">
        <f t="shared" si="10"/>
        <v>0</v>
      </c>
      <c r="AO10">
        <f t="shared" si="11"/>
        <v>0</v>
      </c>
      <c r="AP10">
        <f t="shared" si="12"/>
        <v>-6.0297066154508547</v>
      </c>
      <c r="AQ10">
        <f t="shared" si="13"/>
        <v>-3168.9217457765108</v>
      </c>
      <c r="AR10">
        <f t="shared" si="14"/>
        <v>-3174.951452391962</v>
      </c>
      <c r="AS10">
        <f t="shared" si="15"/>
        <v>436.95959121482429</v>
      </c>
      <c r="AT10">
        <f t="shared" si="16"/>
        <v>32.318624370756275</v>
      </c>
      <c r="AU10">
        <f t="shared" si="17"/>
        <v>-2705.6732368063817</v>
      </c>
      <c r="AW10">
        <v>7</v>
      </c>
      <c r="AX10">
        <f>IF(Z10&gt;0, (R10*SUMPRODUCT(K10:$K$98, X10:$X$98)-K10*$AZ$3)/Z10, 0)</f>
        <v>15435.310939604071</v>
      </c>
    </row>
    <row r="11" spans="1:52" x14ac:dyDescent="0.25">
      <c r="A11" t="s">
        <v>33</v>
      </c>
      <c r="C11" s="25">
        <f>AU71</f>
        <v>51472.261043700884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250000</v>
      </c>
      <c r="S11">
        <f t="shared" si="1"/>
        <v>14737.694876758549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12649.378443590111</v>
      </c>
      <c r="AC11">
        <f t="shared" si="2"/>
        <v>11616.336896515888</v>
      </c>
      <c r="AE11">
        <f t="shared" si="3"/>
        <v>0</v>
      </c>
      <c r="AF11">
        <f t="shared" si="4"/>
        <v>0</v>
      </c>
      <c r="AG11">
        <f t="shared" si="5"/>
        <v>-9.8525727680409965</v>
      </c>
      <c r="AH11">
        <f t="shared" si="6"/>
        <v>-5777.0575883891297</v>
      </c>
      <c r="AI11">
        <f t="shared" si="7"/>
        <v>-5786.9101611571705</v>
      </c>
      <c r="AJ11">
        <f t="shared" si="8"/>
        <v>1033.0415470742228</v>
      </c>
      <c r="AK11">
        <f t="shared" si="30"/>
        <v>30.358508264616262</v>
      </c>
      <c r="AL11">
        <f t="shared" si="9"/>
        <v>-4723.5101058183318</v>
      </c>
      <c r="AN11">
        <f t="shared" si="10"/>
        <v>0</v>
      </c>
      <c r="AO11">
        <f t="shared" si="11"/>
        <v>0</v>
      </c>
      <c r="AP11">
        <f t="shared" si="12"/>
        <v>-5.5106290427694713</v>
      </c>
      <c r="AQ11">
        <f t="shared" si="13"/>
        <v>-3231.1582038341799</v>
      </c>
      <c r="AR11">
        <f t="shared" si="14"/>
        <v>-3236.6688328769496</v>
      </c>
      <c r="AS11">
        <f t="shared" si="15"/>
        <v>577.78905933689532</v>
      </c>
      <c r="AT11">
        <f t="shared" si="16"/>
        <v>16.979775869385925</v>
      </c>
      <c r="AU11">
        <f t="shared" si="17"/>
        <v>-2641.8999976706682</v>
      </c>
      <c r="AW11">
        <v>8</v>
      </c>
      <c r="AX11">
        <f>IF(Z11&gt;0, (R11*SUMPRODUCT(K11:$K$98, X11:$X$98)-K11*$AZ$3)/Z11, 0)</f>
        <v>14737.694876758549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250000</v>
      </c>
      <c r="S12">
        <f t="shared" si="1"/>
        <v>13777.979755777846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11616.336896515888</v>
      </c>
      <c r="AC12">
        <f t="shared" si="2"/>
        <v>10411.030722951458</v>
      </c>
      <c r="AE12">
        <f t="shared" si="3"/>
        <v>0</v>
      </c>
      <c r="AF12">
        <f t="shared" si="4"/>
        <v>0</v>
      </c>
      <c r="AG12">
        <f t="shared" si="5"/>
        <v>-9.4453531173406926</v>
      </c>
      <c r="AH12">
        <f t="shared" si="6"/>
        <v>-6173.8784603979129</v>
      </c>
      <c r="AI12">
        <f t="shared" si="7"/>
        <v>-6183.3238135152533</v>
      </c>
      <c r="AJ12">
        <f t="shared" si="8"/>
        <v>1205.3061735644296</v>
      </c>
      <c r="AK12">
        <f t="shared" si="30"/>
        <v>26.717574861986542</v>
      </c>
      <c r="AL12">
        <f t="shared" si="9"/>
        <v>-4951.3000650888371</v>
      </c>
      <c r="AN12">
        <f t="shared" si="10"/>
        <v>0</v>
      </c>
      <c r="AO12">
        <f t="shared" si="11"/>
        <v>0</v>
      </c>
      <c r="AP12">
        <f t="shared" si="12"/>
        <v>-5.020305592609926</v>
      </c>
      <c r="AQ12">
        <f t="shared" si="13"/>
        <v>-3281.4820343695178</v>
      </c>
      <c r="AR12">
        <f t="shared" si="14"/>
        <v>-3286.5023399621277</v>
      </c>
      <c r="AS12">
        <f t="shared" si="15"/>
        <v>640.63304450140208</v>
      </c>
      <c r="AT12">
        <f t="shared" si="16"/>
        <v>14.200675065748031</v>
      </c>
      <c r="AU12">
        <f t="shared" si="17"/>
        <v>-2631.6686203949776</v>
      </c>
      <c r="AW12">
        <v>9</v>
      </c>
      <c r="AX12">
        <f>IF(Z12&gt;0, (R12*SUMPRODUCT(K12:$K$98, X12:$X$98)-K12*$AZ$3)/Z12, 0)</f>
        <v>13777.979755777846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12.5</v>
      </c>
      <c r="R13">
        <f t="shared" si="0"/>
        <v>250000</v>
      </c>
      <c r="S13">
        <f t="shared" si="1"/>
        <v>12528.726434296916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10411.030722951458</v>
      </c>
      <c r="AC13">
        <f t="shared" si="2"/>
        <v>9044.2173807212384</v>
      </c>
      <c r="AE13">
        <f t="shared" si="3"/>
        <v>0</v>
      </c>
      <c r="AF13">
        <f t="shared" si="4"/>
        <v>0</v>
      </c>
      <c r="AG13">
        <f t="shared" si="5"/>
        <v>-9.0234803874029801</v>
      </c>
      <c r="AH13">
        <f t="shared" si="6"/>
        <v>-6548.3839752861159</v>
      </c>
      <c r="AI13">
        <f t="shared" si="7"/>
        <v>-6557.4074556735186</v>
      </c>
      <c r="AJ13">
        <f t="shared" si="8"/>
        <v>1366.8133422302199</v>
      </c>
      <c r="AK13">
        <f t="shared" si="30"/>
        <v>20.822061445902918</v>
      </c>
      <c r="AL13">
        <f t="shared" si="9"/>
        <v>-5169.7720519973955</v>
      </c>
      <c r="AN13">
        <f t="shared" si="10"/>
        <v>0</v>
      </c>
      <c r="AO13">
        <f t="shared" si="11"/>
        <v>0</v>
      </c>
      <c r="AP13">
        <f t="shared" si="12"/>
        <v>-4.5590073686733383</v>
      </c>
      <c r="AQ13">
        <f t="shared" si="13"/>
        <v>-3308.4940083550218</v>
      </c>
      <c r="AR13">
        <f t="shared" si="14"/>
        <v>-3313.0530157236954</v>
      </c>
      <c r="AS13">
        <f t="shared" si="15"/>
        <v>690.56637032510037</v>
      </c>
      <c r="AT13">
        <f t="shared" si="16"/>
        <v>10.520101722098534</v>
      </c>
      <c r="AU13">
        <f t="shared" si="17"/>
        <v>-2611.9665436764963</v>
      </c>
      <c r="AW13">
        <v>10</v>
      </c>
      <c r="AX13">
        <f>IF(Z13&gt;0, (R13*SUMPRODUCT(K13:$K$98, X13:$X$98)-K13*$AZ$3)/Z13, 0)</f>
        <v>12528.726434296916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250000</v>
      </c>
      <c r="S14">
        <f t="shared" si="1"/>
        <v>10989.175557638822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9044.2173807212384</v>
      </c>
      <c r="AC14">
        <f t="shared" si="2"/>
        <v>7549.0952888759357</v>
      </c>
      <c r="AE14">
        <f t="shared" si="3"/>
        <v>0</v>
      </c>
      <c r="AF14">
        <f t="shared" si="4"/>
        <v>0</v>
      </c>
      <c r="AG14">
        <f t="shared" si="5"/>
        <v>-8.5869672948627045</v>
      </c>
      <c r="AH14">
        <f t="shared" si="6"/>
        <v>-6925.5657733249009</v>
      </c>
      <c r="AI14">
        <f t="shared" si="7"/>
        <v>-6934.1527406197638</v>
      </c>
      <c r="AJ14">
        <f t="shared" si="8"/>
        <v>1495.1220918453027</v>
      </c>
      <c r="AK14">
        <f t="shared" si="30"/>
        <v>16.279591285298228</v>
      </c>
      <c r="AL14">
        <f t="shared" si="9"/>
        <v>-5422.751057489163</v>
      </c>
      <c r="AN14">
        <f t="shared" si="10"/>
        <v>0</v>
      </c>
      <c r="AO14">
        <f t="shared" si="11"/>
        <v>0</v>
      </c>
      <c r="AP14">
        <f t="shared" si="12"/>
        <v>-4.1247996397974385</v>
      </c>
      <c r="AQ14">
        <f t="shared" si="13"/>
        <v>-3326.7357643593732</v>
      </c>
      <c r="AR14">
        <f t="shared" si="14"/>
        <v>-3330.8605639991706</v>
      </c>
      <c r="AS14">
        <f t="shared" si="15"/>
        <v>718.19058511917865</v>
      </c>
      <c r="AT14">
        <f t="shared" si="16"/>
        <v>7.8199962761965187</v>
      </c>
      <c r="AU14">
        <f t="shared" si="17"/>
        <v>-2604.8499826037955</v>
      </c>
      <c r="AW14">
        <v>11</v>
      </c>
      <c r="AX14">
        <f>IF(Z14&gt;0, (R14*SUMPRODUCT(K14:$K$98, X14:$X$98)-K14*$AZ$3)/Z14, 0)</f>
        <v>10989.175557638822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250000</v>
      </c>
      <c r="S15">
        <f t="shared" si="1"/>
        <v>9248.9013845290083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7549.0952888759357</v>
      </c>
      <c r="AC15">
        <f t="shared" si="2"/>
        <v>6019.0471539417777</v>
      </c>
      <c r="AE15">
        <f t="shared" si="3"/>
        <v>0</v>
      </c>
      <c r="AF15">
        <f t="shared" si="4"/>
        <v>0</v>
      </c>
      <c r="AG15">
        <f t="shared" si="5"/>
        <v>-8.1348136709648404</v>
      </c>
      <c r="AH15">
        <f t="shared" si="6"/>
        <v>-7325.6790189847452</v>
      </c>
      <c r="AI15">
        <f t="shared" si="7"/>
        <v>-7333.81383265571</v>
      </c>
      <c r="AJ15">
        <f t="shared" si="8"/>
        <v>1530.048134934158</v>
      </c>
      <c r="AK15">
        <f t="shared" si="30"/>
        <v>30.951290684391338</v>
      </c>
      <c r="AL15">
        <f t="shared" si="9"/>
        <v>-5772.8144070371609</v>
      </c>
      <c r="AN15">
        <f t="shared" si="10"/>
        <v>0</v>
      </c>
      <c r="AO15">
        <f t="shared" si="11"/>
        <v>0</v>
      </c>
      <c r="AP15">
        <f t="shared" si="12"/>
        <v>-3.7070534285636958</v>
      </c>
      <c r="AQ15">
        <f t="shared" si="13"/>
        <v>-3338.3288938520427</v>
      </c>
      <c r="AR15">
        <f t="shared" si="14"/>
        <v>-3342.0359472806067</v>
      </c>
      <c r="AS15">
        <f t="shared" si="15"/>
        <v>697.24647839443719</v>
      </c>
      <c r="AT15">
        <f t="shared" si="16"/>
        <v>14.104574842269967</v>
      </c>
      <c r="AU15">
        <f t="shared" si="17"/>
        <v>-2630.6848940438995</v>
      </c>
      <c r="AW15">
        <v>12</v>
      </c>
      <c r="AX15">
        <f>IF(Z15&gt;0, (R15*SUMPRODUCT(K15:$K$98, X15:$X$98)-K15*$AZ$3)/Z15, 0)</f>
        <v>9248.9013845290083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250000</v>
      </c>
      <c r="S16">
        <f t="shared" si="1"/>
        <v>7293.1038776359437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6019.0471539417777</v>
      </c>
      <c r="AC16">
        <f t="shared" si="2"/>
        <v>4474.6063559209288</v>
      </c>
      <c r="AE16">
        <f t="shared" si="3"/>
        <v>0</v>
      </c>
      <c r="AF16">
        <f t="shared" si="4"/>
        <v>0</v>
      </c>
      <c r="AG16">
        <f t="shared" si="5"/>
        <v>-7.6692421207007584</v>
      </c>
      <c r="AH16">
        <f t="shared" si="6"/>
        <v>-7684.4682710886736</v>
      </c>
      <c r="AI16">
        <f t="shared" si="7"/>
        <v>-7692.1375132093744</v>
      </c>
      <c r="AJ16">
        <f t="shared" si="8"/>
        <v>1544.4407980208489</v>
      </c>
      <c r="AK16">
        <f t="shared" si="30"/>
        <v>42.735234792986624</v>
      </c>
      <c r="AL16">
        <f t="shared" si="9"/>
        <v>-6104.9614803955392</v>
      </c>
      <c r="AN16">
        <f t="shared" si="10"/>
        <v>0</v>
      </c>
      <c r="AO16">
        <f t="shared" si="11"/>
        <v>0</v>
      </c>
      <c r="AP16">
        <f t="shared" si="12"/>
        <v>-3.3061123781400372</v>
      </c>
      <c r="AQ16">
        <f t="shared" si="13"/>
        <v>-3312.6761772060531</v>
      </c>
      <c r="AR16">
        <f t="shared" si="14"/>
        <v>-3315.9822895841935</v>
      </c>
      <c r="AS16">
        <f t="shared" si="15"/>
        <v>665.78871279325949</v>
      </c>
      <c r="AT16">
        <f t="shared" si="16"/>
        <v>18.422614191622895</v>
      </c>
      <c r="AU16">
        <f t="shared" si="17"/>
        <v>-2631.7709625993111</v>
      </c>
      <c r="AW16">
        <v>13</v>
      </c>
      <c r="AX16">
        <f>IF(Z16&gt;0, (R16*SUMPRODUCT(K16:$K$98, X16:$X$98)-K16*$AZ$3)/Z16, 0)</f>
        <v>7293.1038776359437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250000</v>
      </c>
      <c r="S17">
        <f t="shared" si="1"/>
        <v>5293.4866164251052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4474.6063559209288</v>
      </c>
      <c r="AC17">
        <f t="shared" si="2"/>
        <v>3046.0995183493433</v>
      </c>
      <c r="AE17">
        <f t="shared" si="3"/>
        <v>0</v>
      </c>
      <c r="AF17">
        <f t="shared" si="4"/>
        <v>0</v>
      </c>
      <c r="AG17">
        <f t="shared" si="5"/>
        <v>-7.193036790009141</v>
      </c>
      <c r="AH17">
        <f t="shared" si="6"/>
        <v>-7990.2581896922029</v>
      </c>
      <c r="AI17">
        <f t="shared" si="7"/>
        <v>-7997.4512264822124</v>
      </c>
      <c r="AJ17">
        <f t="shared" si="8"/>
        <v>1428.5068375715855</v>
      </c>
      <c r="AK17">
        <f t="shared" si="30"/>
        <v>61.749567711708814</v>
      </c>
      <c r="AL17">
        <f t="shared" si="9"/>
        <v>-6507.1948211989184</v>
      </c>
      <c r="AN17">
        <f t="shared" si="10"/>
        <v>0</v>
      </c>
      <c r="AO17">
        <f t="shared" si="11"/>
        <v>0</v>
      </c>
      <c r="AP17">
        <f t="shared" si="12"/>
        <v>-2.9148583746735035</v>
      </c>
      <c r="AQ17">
        <f t="shared" si="13"/>
        <v>-3237.9190708961</v>
      </c>
      <c r="AR17">
        <f t="shared" si="14"/>
        <v>-3240.8339292707738</v>
      </c>
      <c r="AS17">
        <f t="shared" si="15"/>
        <v>578.87860723267704</v>
      </c>
      <c r="AT17">
        <f t="shared" si="16"/>
        <v>25.022984009611086</v>
      </c>
      <c r="AU17">
        <f t="shared" si="17"/>
        <v>-2636.9323380284854</v>
      </c>
      <c r="AW17">
        <v>14</v>
      </c>
      <c r="AX17">
        <f>IF(Z17&gt;0, (R17*SUMPRODUCT(K17:$K$98, X17:$X$98)-K17*$AZ$3)/Z17, 0)</f>
        <v>5293.4866164251052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250000</v>
      </c>
      <c r="S18">
        <f t="shared" si="1"/>
        <v>3320.0681347309733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3046.0995183493433</v>
      </c>
      <c r="AC18">
        <f t="shared" si="2"/>
        <v>1781.4189049004781</v>
      </c>
      <c r="AE18">
        <f t="shared" si="3"/>
        <v>0</v>
      </c>
      <c r="AF18">
        <f t="shared" si="4"/>
        <v>0</v>
      </c>
      <c r="AG18">
        <f t="shared" si="5"/>
        <v>-6.7070118466289674</v>
      </c>
      <c r="AH18">
        <f t="shared" si="6"/>
        <v>-8281.891509601659</v>
      </c>
      <c r="AI18">
        <f t="shared" si="7"/>
        <v>-8288.598521448288</v>
      </c>
      <c r="AJ18">
        <f t="shared" si="8"/>
        <v>1264.6806134488652</v>
      </c>
      <c r="AK18">
        <f t="shared" si="30"/>
        <v>65.795749596345814</v>
      </c>
      <c r="AL18">
        <f t="shared" si="9"/>
        <v>-6958.1221584030773</v>
      </c>
      <c r="AN18">
        <f t="shared" si="10"/>
        <v>0</v>
      </c>
      <c r="AO18">
        <f t="shared" si="11"/>
        <v>0</v>
      </c>
      <c r="AP18">
        <f t="shared" si="12"/>
        <v>-2.5363053938628428</v>
      </c>
      <c r="AQ18">
        <f t="shared" si="13"/>
        <v>-3131.8576122311706</v>
      </c>
      <c r="AR18">
        <f t="shared" si="14"/>
        <v>-3134.3939176250333</v>
      </c>
      <c r="AS18">
        <f t="shared" si="15"/>
        <v>478.24818782992253</v>
      </c>
      <c r="AT18">
        <f t="shared" si="16"/>
        <v>24.881142066020953</v>
      </c>
      <c r="AU18">
        <f t="shared" si="17"/>
        <v>-2631.2645877290897</v>
      </c>
      <c r="AW18">
        <v>15</v>
      </c>
      <c r="AX18">
        <f>IF(Z18&gt;0, (R18*SUMPRODUCT(K18:$K$98, X18:$X$98)-K18*$AZ$3)/Z18, 0)</f>
        <v>3320.0681347309733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250000</v>
      </c>
      <c r="S19">
        <f t="shared" si="1"/>
        <v>1021.6324472291686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1781.4189049004781</v>
      </c>
      <c r="AC19">
        <f t="shared" si="2"/>
        <v>507.74453885075127</v>
      </c>
      <c r="AE19">
        <f t="shared" si="3"/>
        <v>0</v>
      </c>
      <c r="AF19">
        <f t="shared" si="4"/>
        <v>0</v>
      </c>
      <c r="AG19">
        <f t="shared" si="5"/>
        <v>-6.2124169537175042</v>
      </c>
      <c r="AH19">
        <f t="shared" si="6"/>
        <v>-8550.4954889034543</v>
      </c>
      <c r="AI19">
        <f t="shared" si="7"/>
        <v>-8556.7079058571726</v>
      </c>
      <c r="AJ19">
        <f t="shared" si="8"/>
        <v>1273.6743660497268</v>
      </c>
      <c r="AK19">
        <f t="shared" si="30"/>
        <v>39.725641579280662</v>
      </c>
      <c r="AL19">
        <f t="shared" si="9"/>
        <v>-7243.307898228165</v>
      </c>
      <c r="AN19">
        <f t="shared" si="10"/>
        <v>0</v>
      </c>
      <c r="AO19">
        <f t="shared" si="11"/>
        <v>0</v>
      </c>
      <c r="AP19">
        <f t="shared" si="12"/>
        <v>-2.1908707747160698</v>
      </c>
      <c r="AQ19">
        <f t="shared" si="13"/>
        <v>-3015.4174801113991</v>
      </c>
      <c r="AR19">
        <f t="shared" si="14"/>
        <v>-3017.6083508861152</v>
      </c>
      <c r="AS19">
        <f t="shared" si="15"/>
        <v>449.1739633498936</v>
      </c>
      <c r="AT19">
        <f t="shared" si="16"/>
        <v>14.009643556009328</v>
      </c>
      <c r="AU19">
        <f t="shared" si="17"/>
        <v>-2554.4247439802125</v>
      </c>
      <c r="AW19">
        <v>16</v>
      </c>
      <c r="AX19">
        <f>IF(Z19&gt;0, (R19*SUMPRODUCT(K19:$K$98, X19:$X$98)-K19*$AZ$3)/Z19, 0)</f>
        <v>1021.6324472291686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250000</v>
      </c>
      <c r="S20">
        <f t="shared" si="1"/>
        <v>-2591.72957862268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507.74453885075127</v>
      </c>
      <c r="AC20">
        <f t="shared" si="2"/>
        <v>-1183.9842277847965</v>
      </c>
      <c r="AE20">
        <f t="shared" si="3"/>
        <v>0</v>
      </c>
      <c r="AF20">
        <f t="shared" si="4"/>
        <v>0</v>
      </c>
      <c r="AG20">
        <f t="shared" si="5"/>
        <v>-5.710396242487227</v>
      </c>
      <c r="AH20">
        <f t="shared" si="6"/>
        <v>-8797.9308338620503</v>
      </c>
      <c r="AI20">
        <f t="shared" si="7"/>
        <v>-8803.6412301045384</v>
      </c>
      <c r="AJ20">
        <f t="shared" si="8"/>
        <v>1691.7287666355478</v>
      </c>
      <c r="AK20">
        <f t="shared" si="30"/>
        <v>2.1833015170582306</v>
      </c>
      <c r="AL20">
        <f t="shared" si="9"/>
        <v>-7109.7291619519319</v>
      </c>
      <c r="AN20">
        <f t="shared" si="10"/>
        <v>0</v>
      </c>
      <c r="AO20">
        <f t="shared" si="11"/>
        <v>0</v>
      </c>
      <c r="AP20">
        <f t="shared" si="12"/>
        <v>-1.9101092344687858</v>
      </c>
      <c r="AQ20">
        <f t="shared" si="13"/>
        <v>-2942.8796560460673</v>
      </c>
      <c r="AR20">
        <f t="shared" si="14"/>
        <v>-2944.7897652805364</v>
      </c>
      <c r="AS20">
        <f t="shared" si="15"/>
        <v>565.87784842748192</v>
      </c>
      <c r="AT20">
        <f t="shared" si="16"/>
        <v>0.73030735736583408</v>
      </c>
      <c r="AU20">
        <f t="shared" si="17"/>
        <v>-2378.1816094956885</v>
      </c>
      <c r="AW20">
        <v>17</v>
      </c>
      <c r="AX20">
        <f>IF(Z20&gt;0, (R20*SUMPRODUCT(K20:$K$98, X20:$X$98)-K20*$AZ$3)/Z20, 0)</f>
        <v>-2591.72957862268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250000</v>
      </c>
      <c r="S21">
        <f t="shared" si="1"/>
        <v>-7041.7662675579122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-1183.9842277847965</v>
      </c>
      <c r="AC21">
        <f t="shared" si="2"/>
        <v>-2930.7152173534341</v>
      </c>
      <c r="AE21">
        <f t="shared" si="3"/>
        <v>0</v>
      </c>
      <c r="AF21">
        <f t="shared" si="4"/>
        <v>0</v>
      </c>
      <c r="AG21">
        <f t="shared" si="5"/>
        <v>-5.2023794634726768</v>
      </c>
      <c r="AH21">
        <f t="shared" si="6"/>
        <v>-9018.2563317935546</v>
      </c>
      <c r="AI21">
        <f t="shared" si="7"/>
        <v>-9023.458711257028</v>
      </c>
      <c r="AJ21">
        <f t="shared" si="8"/>
        <v>1746.7309895686376</v>
      </c>
      <c r="AK21">
        <f t="shared" si="30"/>
        <v>-1.8943747644556745</v>
      </c>
      <c r="AL21">
        <f t="shared" si="9"/>
        <v>-7278.6220964528457</v>
      </c>
      <c r="AN21">
        <f t="shared" si="10"/>
        <v>0</v>
      </c>
      <c r="AO21">
        <f t="shared" si="11"/>
        <v>0</v>
      </c>
      <c r="AP21">
        <f t="shared" si="12"/>
        <v>-1.654791984299367</v>
      </c>
      <c r="AQ21">
        <f t="shared" si="13"/>
        <v>-2868.5601261864517</v>
      </c>
      <c r="AR21">
        <f t="shared" si="14"/>
        <v>-2870.2149181707514</v>
      </c>
      <c r="AS21">
        <f t="shared" si="15"/>
        <v>555.60661435028044</v>
      </c>
      <c r="AT21">
        <f t="shared" si="16"/>
        <v>-0.60256968902220787</v>
      </c>
      <c r="AU21">
        <f t="shared" si="17"/>
        <v>-2315.210873509493</v>
      </c>
      <c r="AW21">
        <v>18</v>
      </c>
      <c r="AX21">
        <f>IF(Z21&gt;0, (R21*SUMPRODUCT(K21:$K$98, X21:$X$98)-K21*$AZ$3)/Z21, 0)</f>
        <v>-7041.7662675579122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250000</v>
      </c>
      <c r="S22">
        <f t="shared" si="1"/>
        <v>-11359.083772564763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-2930.7152173534341</v>
      </c>
      <c r="AC22">
        <f t="shared" si="2"/>
        <v>-4262.5213984494876</v>
      </c>
      <c r="AE22">
        <f t="shared" si="3"/>
        <v>0</v>
      </c>
      <c r="AF22">
        <f t="shared" si="4"/>
        <v>0</v>
      </c>
      <c r="AG22">
        <f t="shared" si="5"/>
        <v>-4.6906527451895164</v>
      </c>
      <c r="AH22">
        <f t="shared" si="6"/>
        <v>-9194.0584729686707</v>
      </c>
      <c r="AI22">
        <f t="shared" si="7"/>
        <v>-9198.7491257138608</v>
      </c>
      <c r="AJ22">
        <f t="shared" si="8"/>
        <v>1331.8061810960535</v>
      </c>
      <c r="AK22">
        <f t="shared" si="30"/>
        <v>-61.54501956442212</v>
      </c>
      <c r="AL22">
        <f t="shared" si="9"/>
        <v>-7928.4879641822299</v>
      </c>
      <c r="AN22">
        <f t="shared" si="10"/>
        <v>0</v>
      </c>
      <c r="AO22">
        <f t="shared" si="11"/>
        <v>0</v>
      </c>
      <c r="AP22">
        <f t="shared" si="12"/>
        <v>-1.3931093077314056</v>
      </c>
      <c r="AQ22">
        <f t="shared" si="13"/>
        <v>-2730.6068324190037</v>
      </c>
      <c r="AR22">
        <f t="shared" si="14"/>
        <v>-2731.9999417267354</v>
      </c>
      <c r="AS22">
        <f t="shared" si="15"/>
        <v>395.54230248271523</v>
      </c>
      <c r="AT22">
        <f t="shared" si="16"/>
        <v>-18.278679803709029</v>
      </c>
      <c r="AU22">
        <f t="shared" si="17"/>
        <v>-2354.7363190477295</v>
      </c>
      <c r="AW22">
        <v>19</v>
      </c>
      <c r="AX22">
        <f>IF(Z22&gt;0, (R22*SUMPRODUCT(K22:$K$98, X22:$X$98)-K22*$AZ$3)/Z22, 0)</f>
        <v>-11359.083772564763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250000</v>
      </c>
      <c r="S23">
        <f t="shared" si="1"/>
        <v>-13988.454059615766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-4262.5213984494876</v>
      </c>
      <c r="AC23">
        <f t="shared" si="2"/>
        <v>-4674.0830421002975</v>
      </c>
      <c r="AE23">
        <f t="shared" si="3"/>
        <v>0</v>
      </c>
      <c r="AF23">
        <f t="shared" si="4"/>
        <v>0</v>
      </c>
      <c r="AG23">
        <f t="shared" si="5"/>
        <v>-4.1767330240535934</v>
      </c>
      <c r="AH23">
        <f t="shared" si="6"/>
        <v>-9340.2638736805584</v>
      </c>
      <c r="AI23">
        <f t="shared" si="7"/>
        <v>-9344.4406067046111</v>
      </c>
      <c r="AJ23">
        <f t="shared" si="8"/>
        <v>411.56164365080986</v>
      </c>
      <c r="AK23">
        <f t="shared" si="30"/>
        <v>-298.37649789146417</v>
      </c>
      <c r="AL23">
        <f t="shared" si="9"/>
        <v>-9231.2554609452654</v>
      </c>
      <c r="AN23">
        <f t="shared" si="10"/>
        <v>0</v>
      </c>
      <c r="AO23">
        <f t="shared" si="11"/>
        <v>0</v>
      </c>
      <c r="AP23">
        <f t="shared" si="12"/>
        <v>-1.1075685227859156</v>
      </c>
      <c r="AQ23">
        <f t="shared" si="13"/>
        <v>-2476.8119488190414</v>
      </c>
      <c r="AR23">
        <f t="shared" si="14"/>
        <v>-2477.919517341827</v>
      </c>
      <c r="AS23">
        <f t="shared" si="15"/>
        <v>109.13618827647191</v>
      </c>
      <c r="AT23">
        <f t="shared" si="16"/>
        <v>-79.122226654303716</v>
      </c>
      <c r="AU23">
        <f t="shared" si="17"/>
        <v>-2447.9055557196589</v>
      </c>
      <c r="AW23">
        <v>20</v>
      </c>
      <c r="AX23">
        <f>IF(Z23&gt;0, (R23*SUMPRODUCT(K23:$K$98, X23:$X$98)-K23*$AZ$3)/Z23, 0)</f>
        <v>-13988.454059615766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250000</v>
      </c>
      <c r="S24">
        <f t="shared" si="1"/>
        <v>-17326.32348568226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-4674.0830421002975</v>
      </c>
      <c r="AC24">
        <f t="shared" si="2"/>
        <v>-5080.3189295191587</v>
      </c>
      <c r="AE24">
        <f t="shared" si="3"/>
        <v>0</v>
      </c>
      <c r="AF24">
        <f t="shared" si="4"/>
        <v>0</v>
      </c>
      <c r="AG24">
        <f t="shared" si="5"/>
        <v>-3.6651737843557228</v>
      </c>
      <c r="AH24">
        <f t="shared" si="6"/>
        <v>-9395.8381891466925</v>
      </c>
      <c r="AI24">
        <f t="shared" si="7"/>
        <v>-9399.5033629310474</v>
      </c>
      <c r="AJ24">
        <f t="shared" si="8"/>
        <v>406.23588741886124</v>
      </c>
      <c r="AK24">
        <f t="shared" si="30"/>
        <v>-327.18581294702085</v>
      </c>
      <c r="AL24">
        <f t="shared" si="9"/>
        <v>-9320.4532884592063</v>
      </c>
      <c r="AN24">
        <f t="shared" si="10"/>
        <v>0</v>
      </c>
      <c r="AO24">
        <f t="shared" si="11"/>
        <v>0</v>
      </c>
      <c r="AP24">
        <f t="shared" si="12"/>
        <v>-0.86778159994444937</v>
      </c>
      <c r="AQ24">
        <f t="shared" si="13"/>
        <v>-2224.5972432191593</v>
      </c>
      <c r="AR24">
        <f t="shared" si="14"/>
        <v>-2225.4650248191037</v>
      </c>
      <c r="AS24">
        <f t="shared" si="15"/>
        <v>96.182077325744203</v>
      </c>
      <c r="AT24">
        <f t="shared" si="16"/>
        <v>-77.465856994336377</v>
      </c>
      <c r="AU24">
        <f t="shared" si="17"/>
        <v>-2206.7488044876955</v>
      </c>
      <c r="AW24">
        <v>21</v>
      </c>
      <c r="AX24">
        <f>IF(Z24&gt;0, (R24*SUMPRODUCT(K24:$K$98, X24:$X$98)-K24*$AZ$3)/Z24, 0)</f>
        <v>-17326.32348568226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0.127310056</v>
      </c>
      <c r="Q25" s="5">
        <f t="shared" si="29"/>
        <v>12.5</v>
      </c>
      <c r="R25">
        <f t="shared" si="0"/>
        <v>250000</v>
      </c>
      <c r="S25">
        <f t="shared" si="1"/>
        <v>-21569.992582246381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-5080.3189295191587</v>
      </c>
      <c r="AC25">
        <f t="shared" si="2"/>
        <v>-5456.1875464881523</v>
      </c>
      <c r="AE25">
        <f t="shared" si="3"/>
        <v>0</v>
      </c>
      <c r="AF25">
        <f t="shared" si="4"/>
        <v>0</v>
      </c>
      <c r="AG25">
        <f t="shared" si="5"/>
        <v>-3.1619085667761069</v>
      </c>
      <c r="AH25">
        <f t="shared" si="6"/>
        <v>-9332.2695947211814</v>
      </c>
      <c r="AI25">
        <f t="shared" si="7"/>
        <v>-9335.4315032879567</v>
      </c>
      <c r="AJ25">
        <f t="shared" si="8"/>
        <v>375.86861696899359</v>
      </c>
      <c r="AK25">
        <f t="shared" si="30"/>
        <v>-355.62232506634115</v>
      </c>
      <c r="AL25">
        <f t="shared" si="9"/>
        <v>-9315.1852113853038</v>
      </c>
      <c r="AN25">
        <f t="shared" si="10"/>
        <v>0</v>
      </c>
      <c r="AO25">
        <f t="shared" si="11"/>
        <v>0</v>
      </c>
      <c r="AP25">
        <f t="shared" si="12"/>
        <v>-0.66841648201813164</v>
      </c>
      <c r="AQ25">
        <f t="shared" si="13"/>
        <v>-1972.8093586553118</v>
      </c>
      <c r="AR25">
        <f t="shared" si="14"/>
        <v>-1973.4777751373297</v>
      </c>
      <c r="AS25">
        <f t="shared" si="15"/>
        <v>79.457319321411376</v>
      </c>
      <c r="AT25">
        <f t="shared" si="16"/>
        <v>-75.177323577802198</v>
      </c>
      <c r="AU25">
        <f t="shared" si="17"/>
        <v>-1969.1977793937206</v>
      </c>
      <c r="AW25">
        <v>22</v>
      </c>
      <c r="AX25">
        <f>IF(Z25&gt;0, (R25*SUMPRODUCT(K25:$K$98, X25:$X$98)-K25*$AZ$3)/Z25, 0)</f>
        <v>-21569.992582246381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0.144442719</v>
      </c>
      <c r="Q26" s="5">
        <f t="shared" si="29"/>
        <v>12.5</v>
      </c>
      <c r="R26">
        <f t="shared" si="0"/>
        <v>250000</v>
      </c>
      <c r="S26">
        <f t="shared" si="1"/>
        <v>-27016.012060479206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-5456.1875464881523</v>
      </c>
      <c r="AC26">
        <f t="shared" si="2"/>
        <v>-5778.3463459915383</v>
      </c>
      <c r="AE26">
        <f t="shared" si="3"/>
        <v>0</v>
      </c>
      <c r="AF26">
        <f t="shared" si="4"/>
        <v>0</v>
      </c>
      <c r="AG26">
        <f t="shared" si="5"/>
        <v>-2.673574810493812</v>
      </c>
      <c r="AH26">
        <f t="shared" si="6"/>
        <v>-9134.293412290679</v>
      </c>
      <c r="AI26">
        <f t="shared" si="7"/>
        <v>-9136.966987101172</v>
      </c>
      <c r="AJ26">
        <f t="shared" si="8"/>
        <v>322.15879950338604</v>
      </c>
      <c r="AK26">
        <f t="shared" si="30"/>
        <v>-381.9331282541707</v>
      </c>
      <c r="AL26">
        <f t="shared" si="9"/>
        <v>-9196.7413158519557</v>
      </c>
      <c r="AN26">
        <f t="shared" si="10"/>
        <v>0</v>
      </c>
      <c r="AO26">
        <f t="shared" si="11"/>
        <v>0</v>
      </c>
      <c r="AP26">
        <f t="shared" si="12"/>
        <v>-0.50462894920610435</v>
      </c>
      <c r="AQ26">
        <f t="shared" si="13"/>
        <v>-1724.0695372698847</v>
      </c>
      <c r="AR26">
        <f t="shared" si="14"/>
        <v>-1724.5741662190908</v>
      </c>
      <c r="AS26">
        <f t="shared" si="15"/>
        <v>60.806473726787836</v>
      </c>
      <c r="AT26">
        <f t="shared" si="16"/>
        <v>-72.088692794911609</v>
      </c>
      <c r="AU26">
        <f t="shared" si="17"/>
        <v>-1735.8563852872144</v>
      </c>
      <c r="AW26">
        <v>23</v>
      </c>
      <c r="AX26">
        <f>IF(Z26&gt;0, (R26*SUMPRODUCT(K26:$K$98, X26:$X$98)-K26*$AZ$3)/Z26, 0)</f>
        <v>-27016.012060479206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0.163598735</v>
      </c>
      <c r="Q27" s="5">
        <f t="shared" si="29"/>
        <v>12.5</v>
      </c>
      <c r="R27">
        <f t="shared" si="0"/>
        <v>250000</v>
      </c>
      <c r="S27">
        <f t="shared" si="1"/>
        <v>-34107.089614765755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-5778.3463459915383</v>
      </c>
      <c r="AC27">
        <f t="shared" si="2"/>
        <v>-6028.620741161486</v>
      </c>
      <c r="AE27">
        <f t="shared" si="3"/>
        <v>0</v>
      </c>
      <c r="AF27">
        <f t="shared" si="4"/>
        <v>0</v>
      </c>
      <c r="AG27">
        <f t="shared" si="5"/>
        <v>-2.2094456054642211</v>
      </c>
      <c r="AH27">
        <f t="shared" si="6"/>
        <v>-8747.8691384930462</v>
      </c>
      <c r="AI27">
        <f t="shared" si="7"/>
        <v>-8750.07858409851</v>
      </c>
      <c r="AJ27">
        <f t="shared" si="8"/>
        <v>250.27439516994764</v>
      </c>
      <c r="AK27">
        <f t="shared" si="30"/>
        <v>-404.48424421940774</v>
      </c>
      <c r="AL27">
        <f t="shared" si="9"/>
        <v>-8904.2884331479709</v>
      </c>
      <c r="AN27">
        <f t="shared" si="10"/>
        <v>0</v>
      </c>
      <c r="AO27">
        <f t="shared" si="11"/>
        <v>0</v>
      </c>
      <c r="AP27">
        <f t="shared" si="12"/>
        <v>-0.37234464462459393</v>
      </c>
      <c r="AQ27">
        <f t="shared" si="13"/>
        <v>-1474.2260309731769</v>
      </c>
      <c r="AR27">
        <f t="shared" si="14"/>
        <v>-1474.5983756178014</v>
      </c>
      <c r="AS27">
        <f t="shared" si="15"/>
        <v>42.177245956055017</v>
      </c>
      <c r="AT27">
        <f t="shared" si="16"/>
        <v>-68.165308889095314</v>
      </c>
      <c r="AU27">
        <f t="shared" si="17"/>
        <v>-1500.5864385508419</v>
      </c>
      <c r="AW27">
        <v>24</v>
      </c>
      <c r="AX27">
        <f>IF(Z27&gt;0, (R27*SUMPRODUCT(K27:$K$98, X27:$X$98)-K27*$AZ$3)/Z27, 0)</f>
        <v>-34107.089614765755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0.184919743</v>
      </c>
      <c r="Q28" s="5">
        <f t="shared" si="29"/>
        <v>12.5</v>
      </c>
      <c r="R28">
        <f t="shared" si="0"/>
        <v>250000</v>
      </c>
      <c r="S28">
        <f t="shared" si="1"/>
        <v>-43477.514429989606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-6028.620741161486</v>
      </c>
      <c r="AC28">
        <f t="shared" si="2"/>
        <v>-6186.9582524025764</v>
      </c>
      <c r="AE28">
        <f t="shared" si="3"/>
        <v>0</v>
      </c>
      <c r="AF28">
        <f t="shared" si="4"/>
        <v>0</v>
      </c>
      <c r="AG28">
        <f t="shared" si="5"/>
        <v>-1.7787810358746559</v>
      </c>
      <c r="AH28">
        <f t="shared" si="6"/>
        <v>-8171.4022706984633</v>
      </c>
      <c r="AI28">
        <f t="shared" si="7"/>
        <v>-8173.1810517343383</v>
      </c>
      <c r="AJ28">
        <f t="shared" si="8"/>
        <v>158.3375112410904</v>
      </c>
      <c r="AK28">
        <f t="shared" si="30"/>
        <v>-422.00345188130404</v>
      </c>
      <c r="AL28">
        <f t="shared" si="9"/>
        <v>-8436.8469923745524</v>
      </c>
      <c r="AN28">
        <f t="shared" si="10"/>
        <v>0</v>
      </c>
      <c r="AO28">
        <f t="shared" si="11"/>
        <v>0</v>
      </c>
      <c r="AP28">
        <f t="shared" si="12"/>
        <v>-0.26764939480976946</v>
      </c>
      <c r="AQ28">
        <f t="shared" si="13"/>
        <v>-1229.5334998465401</v>
      </c>
      <c r="AR28">
        <f t="shared" si="14"/>
        <v>-1229.80114924135</v>
      </c>
      <c r="AS28">
        <f t="shared" si="15"/>
        <v>23.824708159497831</v>
      </c>
      <c r="AT28">
        <f t="shared" si="16"/>
        <v>-63.497960808945678</v>
      </c>
      <c r="AU28">
        <f t="shared" si="17"/>
        <v>-1269.4744018907979</v>
      </c>
      <c r="AW28">
        <v>25</v>
      </c>
      <c r="AX28">
        <f>IF(Z28&gt;0, (R28*SUMPRODUCT(K28:$K$98, X28:$X$98)-K28*$AZ$3)/Z28, 0)</f>
        <v>-43477.514429989606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250000</v>
      </c>
      <c r="S29">
        <f t="shared" si="1"/>
        <v>-56102.421021335322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-6186.9582524025764</v>
      </c>
      <c r="AC29">
        <f t="shared" si="2"/>
        <v>-6241.5912882026096</v>
      </c>
      <c r="AE29">
        <f t="shared" si="3"/>
        <v>0</v>
      </c>
      <c r="AF29">
        <f t="shared" si="4"/>
        <v>0</v>
      </c>
      <c r="AG29">
        <f t="shared" si="5"/>
        <v>-1.3906688817023112</v>
      </c>
      <c r="AH29">
        <f t="shared" si="6"/>
        <v>-7406.4868762719598</v>
      </c>
      <c r="AI29">
        <f t="shared" si="7"/>
        <v>-7407.8775451536621</v>
      </c>
      <c r="AJ29">
        <f t="shared" si="8"/>
        <v>54.633035800033213</v>
      </c>
      <c r="AK29">
        <f t="shared" si="30"/>
        <v>-433.08707766818037</v>
      </c>
      <c r="AL29">
        <f t="shared" si="9"/>
        <v>-7786.3315870218094</v>
      </c>
      <c r="AN29">
        <f t="shared" si="10"/>
        <v>0</v>
      </c>
      <c r="AO29">
        <f t="shared" si="11"/>
        <v>0</v>
      </c>
      <c r="AP29">
        <f t="shared" si="12"/>
        <v>-0.18683123696468626</v>
      </c>
      <c r="AQ29">
        <f t="shared" si="13"/>
        <v>-995.0342046646989</v>
      </c>
      <c r="AR29">
        <f t="shared" si="14"/>
        <v>-995.22103590166353</v>
      </c>
      <c r="AS29">
        <f t="shared" si="15"/>
        <v>7.3397469318229511</v>
      </c>
      <c r="AT29">
        <f t="shared" si="16"/>
        <v>-58.183652125098682</v>
      </c>
      <c r="AU29">
        <f t="shared" si="17"/>
        <v>-1046.0649410949393</v>
      </c>
      <c r="AW29">
        <v>26</v>
      </c>
      <c r="AX29">
        <f>IF(Z29&gt;0, (R29*SUMPRODUCT(K29:$K$98, X29:$X$98)-K29*$AZ$3)/Z29, 0)</f>
        <v>-56102.421021335322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250000</v>
      </c>
      <c r="S30">
        <f t="shared" si="1"/>
        <v>-73545.297894943404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-6241.5912882026096</v>
      </c>
      <c r="AC30">
        <f t="shared" si="2"/>
        <v>-6187.6072213972129</v>
      </c>
      <c r="AE30">
        <f t="shared" si="3"/>
        <v>0</v>
      </c>
      <c r="AF30">
        <f t="shared" si="4"/>
        <v>0</v>
      </c>
      <c r="AG30">
        <f t="shared" si="5"/>
        <v>-1.0516660137531786</v>
      </c>
      <c r="AH30">
        <f t="shared" si="6"/>
        <v>-6501.9235826421909</v>
      </c>
      <c r="AI30">
        <f t="shared" si="7"/>
        <v>-6502.9752486559437</v>
      </c>
      <c r="AJ30">
        <f t="shared" si="8"/>
        <v>-53.984066805396651</v>
      </c>
      <c r="AK30">
        <f t="shared" si="30"/>
        <v>-436.91139017418271</v>
      </c>
      <c r="AL30">
        <f t="shared" si="9"/>
        <v>-6993.8707056355233</v>
      </c>
      <c r="AN30">
        <f t="shared" si="10"/>
        <v>0</v>
      </c>
      <c r="AO30">
        <f t="shared" si="11"/>
        <v>0</v>
      </c>
      <c r="AP30">
        <f t="shared" si="12"/>
        <v>-0.12614951029813071</v>
      </c>
      <c r="AQ30">
        <f t="shared" si="13"/>
        <v>-779.91916180594649</v>
      </c>
      <c r="AR30">
        <f t="shared" si="14"/>
        <v>-780.04531131624458</v>
      </c>
      <c r="AS30">
        <f t="shared" si="15"/>
        <v>-6.4755003036550089</v>
      </c>
      <c r="AT30">
        <f t="shared" si="16"/>
        <v>-52.408423580648474</v>
      </c>
      <c r="AU30">
        <f t="shared" si="17"/>
        <v>-838.92923520054808</v>
      </c>
      <c r="AW30">
        <v>27</v>
      </c>
      <c r="AX30">
        <f>IF(Z30&gt;0, (R30*SUMPRODUCT(K30:$K$98, X30:$X$98)-K30*$AZ$3)/Z30, 0)</f>
        <v>-73545.297894943404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250000</v>
      </c>
      <c r="S31">
        <f t="shared" si="1"/>
        <v>-98539.023018866734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-6187.6072213972129</v>
      </c>
      <c r="AC31">
        <f t="shared" si="2"/>
        <v>-6030.9029265334311</v>
      </c>
      <c r="AE31">
        <f t="shared" si="3"/>
        <v>0</v>
      </c>
      <c r="AF31">
        <f t="shared" si="4"/>
        <v>0</v>
      </c>
      <c r="AG31">
        <f t="shared" si="5"/>
        <v>-0.76503992298801349</v>
      </c>
      <c r="AH31">
        <f t="shared" si="6"/>
        <v>-5522.1886125526662</v>
      </c>
      <c r="AI31">
        <f t="shared" si="7"/>
        <v>-5522.9536524756541</v>
      </c>
      <c r="AJ31">
        <f t="shared" si="8"/>
        <v>-156.7042948637818</v>
      </c>
      <c r="AK31">
        <f t="shared" si="30"/>
        <v>-433.13250549780497</v>
      </c>
      <c r="AL31">
        <f t="shared" si="9"/>
        <v>-6112.790452837241</v>
      </c>
      <c r="AN31">
        <f t="shared" si="10"/>
        <v>0</v>
      </c>
      <c r="AO31">
        <f t="shared" si="11"/>
        <v>0</v>
      </c>
      <c r="AP31">
        <f t="shared" si="12"/>
        <v>-8.1935820319306116E-2</v>
      </c>
      <c r="AQ31">
        <f t="shared" si="13"/>
        <v>-591.42672209868817</v>
      </c>
      <c r="AR31">
        <f t="shared" si="14"/>
        <v>-591.50865791900742</v>
      </c>
      <c r="AS31">
        <f t="shared" si="15"/>
        <v>-16.783039108697025</v>
      </c>
      <c r="AT31">
        <f t="shared" si="16"/>
        <v>-46.388516570886267</v>
      </c>
      <c r="AU31">
        <f t="shared" si="17"/>
        <v>-654.68021359859074</v>
      </c>
      <c r="AW31">
        <v>28</v>
      </c>
      <c r="AX31">
        <f>IF(Z31&gt;0, (R31*SUMPRODUCT(K31:$K$98, X31:$X$98)-K31*$AZ$3)/Z31, 0)</f>
        <v>-98539.023018866734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250000</v>
      </c>
      <c r="S32">
        <f t="shared" si="1"/>
        <v>-136003.78529527094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-6030.9029265334311</v>
      </c>
      <c r="AC32">
        <f t="shared" si="2"/>
        <v>-5786.0587051770053</v>
      </c>
      <c r="AE32">
        <f t="shared" si="3"/>
        <v>0</v>
      </c>
      <c r="AF32">
        <f t="shared" si="4"/>
        <v>0</v>
      </c>
      <c r="AG32">
        <f t="shared" si="5"/>
        <v>-0.53179206488767816</v>
      </c>
      <c r="AH32">
        <f t="shared" si="6"/>
        <v>-4511.949177409103</v>
      </c>
      <c r="AI32">
        <f t="shared" si="7"/>
        <v>-4512.4809694739906</v>
      </c>
      <c r="AJ32">
        <f t="shared" si="8"/>
        <v>-244.84422135642581</v>
      </c>
      <c r="AK32">
        <f t="shared" si="30"/>
        <v>-422.16320485734025</v>
      </c>
      <c r="AL32">
        <f t="shared" si="9"/>
        <v>-5179.4883956877566</v>
      </c>
      <c r="AN32">
        <f t="shared" si="10"/>
        <v>0</v>
      </c>
      <c r="AO32">
        <f t="shared" si="11"/>
        <v>0</v>
      </c>
      <c r="AP32">
        <f t="shared" si="12"/>
        <v>-5.0852643865125016E-2</v>
      </c>
      <c r="AQ32">
        <f t="shared" si="13"/>
        <v>-431.45537477094689</v>
      </c>
      <c r="AR32">
        <f t="shared" si="14"/>
        <v>-431.50622741481203</v>
      </c>
      <c r="AS32">
        <f t="shared" si="15"/>
        <v>-23.413241402355219</v>
      </c>
      <c r="AT32">
        <f t="shared" si="16"/>
        <v>-40.36937842256917</v>
      </c>
      <c r="AU32">
        <f t="shared" si="17"/>
        <v>-495.28884723973641</v>
      </c>
      <c r="AW32">
        <v>29</v>
      </c>
      <c r="AX32">
        <f>IF(Z32&gt;0, (R32*SUMPRODUCT(K32:$K$98, X32:$X$98)-K32*$AZ$3)/Z32, 0)</f>
        <v>-136003.78529527094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250000</v>
      </c>
      <c r="S33">
        <f t="shared" si="1"/>
        <v>-195240.5700100378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-5786.0587051770053</v>
      </c>
      <c r="AC33">
        <f t="shared" si="2"/>
        <v>-5470.8435947201706</v>
      </c>
      <c r="AE33">
        <f t="shared" si="3"/>
        <v>0</v>
      </c>
      <c r="AF33">
        <f t="shared" si="4"/>
        <v>0</v>
      </c>
      <c r="AG33">
        <f t="shared" si="5"/>
        <v>-0.35026298545679446</v>
      </c>
      <c r="AH33">
        <f t="shared" si="6"/>
        <v>-3524.2231756401379</v>
      </c>
      <c r="AI33">
        <f t="shared" si="7"/>
        <v>-3524.5734386255949</v>
      </c>
      <c r="AJ33">
        <f t="shared" si="8"/>
        <v>-315.21511045683474</v>
      </c>
      <c r="AK33">
        <f t="shared" si="30"/>
        <v>-405.02410936239039</v>
      </c>
      <c r="AL33">
        <f t="shared" si="9"/>
        <v>-4244.81265844482</v>
      </c>
      <c r="AN33">
        <f t="shared" si="10"/>
        <v>0</v>
      </c>
      <c r="AO33">
        <f t="shared" si="11"/>
        <v>0</v>
      </c>
      <c r="AP33">
        <f t="shared" si="12"/>
        <v>-2.9905282323774037E-2</v>
      </c>
      <c r="AQ33">
        <f t="shared" si="13"/>
        <v>-300.89645042583641</v>
      </c>
      <c r="AR33">
        <f t="shared" si="14"/>
        <v>-300.9263557081602</v>
      </c>
      <c r="AS33">
        <f t="shared" si="15"/>
        <v>-26.912911904286979</v>
      </c>
      <c r="AT33">
        <f t="shared" si="16"/>
        <v>-34.580760289646697</v>
      </c>
      <c r="AU33">
        <f t="shared" si="17"/>
        <v>-362.42002790209386</v>
      </c>
      <c r="AW33">
        <v>30</v>
      </c>
      <c r="AX33">
        <f>IF(Z33&gt;0, (R33*SUMPRODUCT(K33:$K$98, X33:$X$98)-K33*$AZ$3)/Z33, 0)</f>
        <v>-195240.5700100378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250000</v>
      </c>
      <c r="S34">
        <f t="shared" si="1"/>
        <v>-294206.25209271896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-5470.8435947201706</v>
      </c>
      <c r="AC34">
        <f t="shared" si="2"/>
        <v>-5105.069969049775</v>
      </c>
      <c r="AE34">
        <f t="shared" si="3"/>
        <v>0</v>
      </c>
      <c r="AF34">
        <f t="shared" si="4"/>
        <v>0</v>
      </c>
      <c r="AG34">
        <f t="shared" si="5"/>
        <v>-0.2169001309768612</v>
      </c>
      <c r="AH34">
        <f t="shared" si="6"/>
        <v>-2597.2044925073064</v>
      </c>
      <c r="AI34">
        <f t="shared" si="7"/>
        <v>-2597.4213926382831</v>
      </c>
      <c r="AJ34">
        <f t="shared" si="8"/>
        <v>-365.77362567039563</v>
      </c>
      <c r="AK34">
        <f t="shared" si="30"/>
        <v>-382.95905163041198</v>
      </c>
      <c r="AL34">
        <f t="shared" si="9"/>
        <v>-3346.1540699390907</v>
      </c>
      <c r="AN34">
        <f t="shared" si="10"/>
        <v>0</v>
      </c>
      <c r="AO34">
        <f t="shared" si="11"/>
        <v>0</v>
      </c>
      <c r="AP34">
        <f t="shared" si="12"/>
        <v>-1.653466701717635E-2</v>
      </c>
      <c r="AQ34">
        <f t="shared" si="13"/>
        <v>-197.98932930890686</v>
      </c>
      <c r="AR34">
        <f t="shared" si="14"/>
        <v>-198.005863975924</v>
      </c>
      <c r="AS34">
        <f t="shared" si="15"/>
        <v>-27.883547496660992</v>
      </c>
      <c r="AT34">
        <f t="shared" si="16"/>
        <v>-29.193621836023755</v>
      </c>
      <c r="AU34">
        <f t="shared" si="17"/>
        <v>-255.08303330860875</v>
      </c>
      <c r="AW34">
        <v>31</v>
      </c>
      <c r="AX34">
        <f>IF(Z34&gt;0, (R34*SUMPRODUCT(K34:$K$98, X34:$X$98)-K34*$AZ$3)/Z34, 0)</f>
        <v>-294206.25209271896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0.411916369</v>
      </c>
      <c r="Q35" s="5">
        <f t="shared" si="29"/>
        <v>12.5</v>
      </c>
      <c r="R35">
        <f t="shared" ref="R35:R69" si="31">$C$6</f>
        <v>250000</v>
      </c>
      <c r="S35">
        <f t="shared" ref="S35:S69" si="32">AX35</f>
        <v>-469330.96265787398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-5105.069969049775</v>
      </c>
      <c r="AC35">
        <f t="shared" ref="AC35:AC69" si="33">S35*Z35</f>
        <v>-4707.8181589870455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-0.1253864152794795</v>
      </c>
      <c r="AH35">
        <f t="shared" ref="AH35:AH69" si="37">-X35*R35</f>
        <v>-1786.894287752262</v>
      </c>
      <c r="AI35">
        <f t="shared" ref="AI35:AI66" si="38">SUM(AE35:AH35)</f>
        <v>-1787.0196741675416</v>
      </c>
      <c r="AJ35">
        <f t="shared" ref="AJ35:AJ69" si="39">AB35-AC35</f>
        <v>-397.25181006272942</v>
      </c>
      <c r="AK35">
        <f t="shared" si="30"/>
        <v>-357.3548978334843</v>
      </c>
      <c r="AL35">
        <f t="shared" ref="AL35:AL66" si="40">SUM(AI35:AK35)</f>
        <v>-2541.6263820637555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-8.5343038809511107E-3</v>
      </c>
      <c r="AQ35">
        <f t="shared" ref="AQ35:AQ69" si="44">AH35*$K35</f>
        <v>-121.62321429177399</v>
      </c>
      <c r="AR35">
        <f t="shared" ref="AR35:AR69" si="45">AI35*$K35</f>
        <v>-121.63174859565494</v>
      </c>
      <c r="AS35">
        <f t="shared" ref="AS35:AS69" si="46">AJ35*$K35</f>
        <v>-27.038556423967325</v>
      </c>
      <c r="AT35">
        <f t="shared" ref="AT35:AT69" si="47">AK35*$K35</f>
        <v>-24.323012063622755</v>
      </c>
      <c r="AU35">
        <f t="shared" ref="AU35:AU69" si="48">AL35*$K35</f>
        <v>-172.99331708324505</v>
      </c>
      <c r="AW35">
        <v>32</v>
      </c>
      <c r="AX35">
        <f>IF(Z35&gt;0, (R35*SUMPRODUCT(K35:$K$98, X35:$X$98)-K35*$AZ$3)/Z35, 0)</f>
        <v>-469330.96265787398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0.41929138799999999</v>
      </c>
      <c r="Q36" s="5">
        <f t="shared" si="29"/>
        <v>12.5</v>
      </c>
      <c r="R36">
        <f t="shared" si="31"/>
        <v>250000</v>
      </c>
      <c r="S36">
        <f t="shared" si="32"/>
        <v>-750773.77443346742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-4707.8181589870455</v>
      </c>
      <c r="AC36">
        <f t="shared" si="33"/>
        <v>-4297.9760702684307</v>
      </c>
      <c r="AE36">
        <f t="shared" si="34"/>
        <v>0</v>
      </c>
      <c r="AF36">
        <f t="shared" si="35"/>
        <v>0</v>
      </c>
      <c r="AG36">
        <f t="shared" si="36"/>
        <v>-7.1559107027807337E-2</v>
      </c>
      <c r="AH36">
        <f t="shared" si="37"/>
        <v>-1051.4688819775472</v>
      </c>
      <c r="AI36">
        <f t="shared" si="38"/>
        <v>-1051.5404410845749</v>
      </c>
      <c r="AJ36">
        <f t="shared" si="39"/>
        <v>-409.84208871861483</v>
      </c>
      <c r="AK36">
        <f t="shared" si="30"/>
        <v>-329.54727112909325</v>
      </c>
      <c r="AL36">
        <f t="shared" si="40"/>
        <v>-1790.9298009322829</v>
      </c>
      <c r="AN36">
        <f t="shared" si="41"/>
        <v>0</v>
      </c>
      <c r="AO36">
        <f t="shared" si="42"/>
        <v>0</v>
      </c>
      <c r="AP36">
        <f t="shared" si="43"/>
        <v>-4.3487506448962685E-3</v>
      </c>
      <c r="AQ36">
        <f t="shared" si="44"/>
        <v>-63.899287854603159</v>
      </c>
      <c r="AR36">
        <f t="shared" si="45"/>
        <v>-63.903636605248053</v>
      </c>
      <c r="AS36">
        <f t="shared" si="46"/>
        <v>-24.906697716729767</v>
      </c>
      <c r="AT36">
        <f t="shared" si="47"/>
        <v>-20.027065280308072</v>
      </c>
      <c r="AU36">
        <f t="shared" si="48"/>
        <v>-108.83739960228588</v>
      </c>
      <c r="AW36">
        <v>33</v>
      </c>
      <c r="AX36">
        <f>IF(Z36&gt;0, (R36*SUMPRODUCT(K36:$K$98, X36:$X$98)-K36*$AZ$3)/Z36, 0)</f>
        <v>-750773.77443346742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31"/>
        <v>250000</v>
      </c>
      <c r="S37">
        <f t="shared" si="32"/>
        <v>-1206672.8629946315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-4297.9760702684307</v>
      </c>
      <c r="AC37">
        <f t="shared" si="33"/>
        <v>-3887.3527661494722</v>
      </c>
      <c r="AE37">
        <f t="shared" si="34"/>
        <v>0</v>
      </c>
      <c r="AF37">
        <f t="shared" si="35"/>
        <v>0</v>
      </c>
      <c r="AG37">
        <f t="shared" si="36"/>
        <v>-4.0269331537196085E-2</v>
      </c>
      <c r="AH37">
        <f t="shared" si="37"/>
        <v>-611.48368840666376</v>
      </c>
      <c r="AI37">
        <f t="shared" si="38"/>
        <v>-611.52395773820092</v>
      </c>
      <c r="AJ37">
        <f t="shared" si="39"/>
        <v>-410.62330411895846</v>
      </c>
      <c r="AK37">
        <f t="shared" si="30"/>
        <v>-300.85832491879017</v>
      </c>
      <c r="AL37">
        <f t="shared" si="40"/>
        <v>-1323.0055867759495</v>
      </c>
      <c r="AN37">
        <f t="shared" si="41"/>
        <v>0</v>
      </c>
      <c r="AO37">
        <f t="shared" si="42"/>
        <v>0</v>
      </c>
      <c r="AP37">
        <f t="shared" si="43"/>
        <v>-2.1850228928317994E-3</v>
      </c>
      <c r="AQ37">
        <f t="shared" si="44"/>
        <v>-33.179241044208773</v>
      </c>
      <c r="AR37">
        <f t="shared" si="45"/>
        <v>-33.181426067101597</v>
      </c>
      <c r="AS37">
        <f t="shared" si="46"/>
        <v>-22.28051188288066</v>
      </c>
      <c r="AT37">
        <f t="shared" si="47"/>
        <v>-16.324639678693739</v>
      </c>
      <c r="AU37">
        <f t="shared" si="48"/>
        <v>-71.786577628676</v>
      </c>
      <c r="AW37">
        <v>34</v>
      </c>
      <c r="AX37">
        <f>IF(Z37&gt;0, (R37*SUMPRODUCT(K37:$K$98, X37:$X$98)-K37*$AZ$3)/Z37, 0)</f>
        <v>-1206672.8629946315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0.43603590599999997</v>
      </c>
      <c r="Q38" s="5">
        <f t="shared" si="60"/>
        <v>12.5</v>
      </c>
      <c r="R38">
        <f t="shared" si="31"/>
        <v>250000</v>
      </c>
      <c r="S38">
        <f t="shared" si="32"/>
        <v>-1959436.1625448149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-3887.3527661494722</v>
      </c>
      <c r="AC38">
        <f t="shared" si="33"/>
        <v>-3496.8511215030012</v>
      </c>
      <c r="AE38">
        <f t="shared" si="34"/>
        <v>0</v>
      </c>
      <c r="AF38">
        <f t="shared" si="35"/>
        <v>0</v>
      </c>
      <c r="AG38">
        <f t="shared" si="36"/>
        <v>-2.2307763760988458E-2</v>
      </c>
      <c r="AH38">
        <f t="shared" si="37"/>
        <v>-351.1774892167133</v>
      </c>
      <c r="AI38">
        <f t="shared" si="38"/>
        <v>-351.19979698047428</v>
      </c>
      <c r="AJ38">
        <f t="shared" si="39"/>
        <v>-390.50164464647105</v>
      </c>
      <c r="AK38">
        <f t="shared" si="30"/>
        <v>-272.11469363046308</v>
      </c>
      <c r="AL38">
        <f t="shared" si="40"/>
        <v>-1013.8161352574084</v>
      </c>
      <c r="AN38">
        <f t="shared" si="41"/>
        <v>0</v>
      </c>
      <c r="AO38">
        <f t="shared" si="42"/>
        <v>0</v>
      </c>
      <c r="AP38">
        <f t="shared" si="43"/>
        <v>-1.0807359171400239E-3</v>
      </c>
      <c r="AQ38">
        <f t="shared" si="44"/>
        <v>-17.013364941190254</v>
      </c>
      <c r="AR38">
        <f t="shared" si="45"/>
        <v>-17.014445677107396</v>
      </c>
      <c r="AS38">
        <f t="shared" si="46"/>
        <v>-18.918487643738231</v>
      </c>
      <c r="AT38">
        <f t="shared" si="47"/>
        <v>-13.183039149010796</v>
      </c>
      <c r="AU38">
        <f t="shared" si="48"/>
        <v>-49.115972469856423</v>
      </c>
      <c r="AW38">
        <v>35</v>
      </c>
      <c r="AX38">
        <f>IF(Z38&gt;0, (R38*SUMPRODUCT(K38:$K$98, X38:$X$98)-K38*$AZ$3)/Z38, 0)</f>
        <v>-1959436.1625448149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0.445743585</v>
      </c>
      <c r="Q39" s="5">
        <f t="shared" si="60"/>
        <v>12.5</v>
      </c>
      <c r="R39">
        <f t="shared" si="31"/>
        <v>250000</v>
      </c>
      <c r="S39">
        <f t="shared" si="32"/>
        <v>-3228256.4378096769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-3496.8511215030012</v>
      </c>
      <c r="AC39">
        <f t="shared" si="33"/>
        <v>-3135.5779813632266</v>
      </c>
      <c r="AE39">
        <f t="shared" si="34"/>
        <v>0</v>
      </c>
      <c r="AF39">
        <f t="shared" si="35"/>
        <v>0</v>
      </c>
      <c r="AG39">
        <f t="shared" si="36"/>
        <v>-1.2141143531222495E-2</v>
      </c>
      <c r="AH39">
        <f t="shared" si="37"/>
        <v>-198.87085184312156</v>
      </c>
      <c r="AI39">
        <f t="shared" si="38"/>
        <v>-198.88299298665277</v>
      </c>
      <c r="AJ39">
        <f t="shared" si="39"/>
        <v>-361.27314013977457</v>
      </c>
      <c r="AK39">
        <f t="shared" si="30"/>
        <v>-244.77957850521011</v>
      </c>
      <c r="AL39">
        <f t="shared" si="40"/>
        <v>-804.93571163163745</v>
      </c>
      <c r="AN39">
        <f t="shared" si="41"/>
        <v>0</v>
      </c>
      <c r="AO39">
        <f t="shared" si="42"/>
        <v>0</v>
      </c>
      <c r="AP39">
        <f t="shared" si="43"/>
        <v>-5.2517629984318427E-4</v>
      </c>
      <c r="AQ39">
        <f t="shared" si="44"/>
        <v>-8.6023411097188784</v>
      </c>
      <c r="AR39">
        <f t="shared" si="45"/>
        <v>-8.6028662860187204</v>
      </c>
      <c r="AS39">
        <f t="shared" si="46"/>
        <v>-15.627201052636829</v>
      </c>
      <c r="AT39">
        <f t="shared" si="47"/>
        <v>-10.588165191025999</v>
      </c>
      <c r="AU39">
        <f t="shared" si="48"/>
        <v>-34.818232529681545</v>
      </c>
      <c r="AW39">
        <v>36</v>
      </c>
      <c r="AX39">
        <f>IF(Z39&gt;0, (R39*SUMPRODUCT(K39:$K$98, X39:$X$98)-K39*$AZ$3)/Z39, 0)</f>
        <v>-3228256.4378096769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0.45538508599999999</v>
      </c>
      <c r="Q40" s="5">
        <f t="shared" si="60"/>
        <v>12.5</v>
      </c>
      <c r="R40">
        <f t="shared" si="31"/>
        <v>250000</v>
      </c>
      <c r="S40">
        <f t="shared" si="32"/>
        <v>-5404589.5230985004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-3135.5779813632266</v>
      </c>
      <c r="AC40">
        <f t="shared" si="33"/>
        <v>-2806.4245143649414</v>
      </c>
      <c r="AE40">
        <f t="shared" si="34"/>
        <v>0</v>
      </c>
      <c r="AF40">
        <f t="shared" si="35"/>
        <v>0</v>
      </c>
      <c r="AG40">
        <f t="shared" si="36"/>
        <v>-6.4908364048061711E-3</v>
      </c>
      <c r="AH40">
        <f t="shared" si="37"/>
        <v>-110.577913822082</v>
      </c>
      <c r="AI40">
        <f t="shared" si="38"/>
        <v>-110.5844046584868</v>
      </c>
      <c r="AJ40">
        <f t="shared" si="39"/>
        <v>-329.15346699828524</v>
      </c>
      <c r="AK40">
        <f t="shared" ref="AK40:AK69" si="61">G40*SUM(AB40:AB40, AE40:AF40)</f>
        <v>-219.49045869542587</v>
      </c>
      <c r="AL40">
        <f t="shared" si="40"/>
        <v>-659.22833035219787</v>
      </c>
      <c r="AN40">
        <f t="shared" si="41"/>
        <v>0</v>
      </c>
      <c r="AO40">
        <f t="shared" si="42"/>
        <v>0</v>
      </c>
      <c r="AP40">
        <f t="shared" si="43"/>
        <v>-2.5068489497812697E-4</v>
      </c>
      <c r="AQ40">
        <f t="shared" si="44"/>
        <v>-4.2706688298080406</v>
      </c>
      <c r="AR40">
        <f t="shared" si="45"/>
        <v>-4.270919514703019</v>
      </c>
      <c r="AS40">
        <f t="shared" si="46"/>
        <v>-12.712352794018006</v>
      </c>
      <c r="AT40">
        <f t="shared" si="47"/>
        <v>-8.4770188547691241</v>
      </c>
      <c r="AU40">
        <f t="shared" si="48"/>
        <v>-25.460291163490147</v>
      </c>
      <c r="AW40">
        <v>37</v>
      </c>
      <c r="AX40">
        <f>IF(Z40&gt;0, (R40*SUMPRODUCT(K40:$K$98, X40:$X$98)-K40*$AZ$3)/Z40, 0)</f>
        <v>-5404589.5230985004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0.465797664</v>
      </c>
      <c r="Q41" s="5">
        <f t="shared" si="60"/>
        <v>12.5</v>
      </c>
      <c r="R41">
        <f t="shared" si="31"/>
        <v>250000</v>
      </c>
      <c r="S41">
        <f t="shared" si="32"/>
        <v>-9217924.0952639785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-2806.4245143649414</v>
      </c>
      <c r="AC41">
        <f t="shared" si="33"/>
        <v>-2509.1274973840318</v>
      </c>
      <c r="AE41">
        <f t="shared" si="34"/>
        <v>0</v>
      </c>
      <c r="AF41">
        <f t="shared" si="35"/>
        <v>0</v>
      </c>
      <c r="AG41">
        <f t="shared" si="36"/>
        <v>-3.4025116059932369E-3</v>
      </c>
      <c r="AH41">
        <f t="shared" si="37"/>
        <v>-60.468328695297458</v>
      </c>
      <c r="AI41">
        <f t="shared" si="38"/>
        <v>-60.471731206903449</v>
      </c>
      <c r="AJ41">
        <f t="shared" si="39"/>
        <v>-297.29701698090958</v>
      </c>
      <c r="AK41">
        <f t="shared" si="61"/>
        <v>-196.44971600554592</v>
      </c>
      <c r="AL41">
        <f t="shared" si="40"/>
        <v>-554.21846419335895</v>
      </c>
      <c r="AN41">
        <f t="shared" si="41"/>
        <v>0</v>
      </c>
      <c r="AO41">
        <f t="shared" si="42"/>
        <v>0</v>
      </c>
      <c r="AP41">
        <f t="shared" si="43"/>
        <v>-1.1733000673879359E-4</v>
      </c>
      <c r="AQ41">
        <f t="shared" si="44"/>
        <v>-2.0851506871588725</v>
      </c>
      <c r="AR41">
        <f t="shared" si="45"/>
        <v>-2.0852680171656113</v>
      </c>
      <c r="AS41">
        <f t="shared" si="46"/>
        <v>-10.251797802644347</v>
      </c>
      <c r="AT41">
        <f t="shared" si="47"/>
        <v>-6.7742447849891638</v>
      </c>
      <c r="AU41">
        <f t="shared" si="48"/>
        <v>-19.111310604799122</v>
      </c>
      <c r="AW41">
        <v>38</v>
      </c>
      <c r="AX41">
        <f>IF(Z41&gt;0, (R41*SUMPRODUCT(K41:$K$98, X41:$X$98)-K41*$AZ$3)/Z41, 0)</f>
        <v>-9217924.0952639785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0.47670810299999999</v>
      </c>
      <c r="Q42" s="5">
        <f t="shared" si="60"/>
        <v>12.5</v>
      </c>
      <c r="R42">
        <f t="shared" si="31"/>
        <v>250000</v>
      </c>
      <c r="S42">
        <f t="shared" si="32"/>
        <v>-16046230.736799246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-2509.1274973840318</v>
      </c>
      <c r="AC42">
        <f t="shared" si="33"/>
        <v>-2241.9557857401924</v>
      </c>
      <c r="AE42">
        <f t="shared" si="34"/>
        <v>0</v>
      </c>
      <c r="AF42">
        <f t="shared" si="35"/>
        <v>0</v>
      </c>
      <c r="AG42">
        <f t="shared" si="36"/>
        <v>-1.7464816368047854E-3</v>
      </c>
      <c r="AH42">
        <f t="shared" si="37"/>
        <v>-32.440097062570388</v>
      </c>
      <c r="AI42">
        <f t="shared" si="38"/>
        <v>-32.441843544207195</v>
      </c>
      <c r="AJ42">
        <f t="shared" si="39"/>
        <v>-267.17171164383944</v>
      </c>
      <c r="AK42">
        <f t="shared" si="61"/>
        <v>-175.63892481688225</v>
      </c>
      <c r="AL42">
        <f t="shared" si="40"/>
        <v>-475.25248000492888</v>
      </c>
      <c r="AN42">
        <f t="shared" si="41"/>
        <v>0</v>
      </c>
      <c r="AO42">
        <f t="shared" si="42"/>
        <v>0</v>
      </c>
      <c r="AP42">
        <f t="shared" si="43"/>
        <v>-5.3771912262480486E-5</v>
      </c>
      <c r="AQ42">
        <f t="shared" si="44"/>
        <v>-0.99878865959691965</v>
      </c>
      <c r="AR42">
        <f t="shared" si="45"/>
        <v>-0.99884243150918228</v>
      </c>
      <c r="AS42">
        <f t="shared" si="46"/>
        <v>-8.2258716809715207</v>
      </c>
      <c r="AT42">
        <f t="shared" si="47"/>
        <v>-5.407695481075053</v>
      </c>
      <c r="AU42">
        <f t="shared" si="48"/>
        <v>-14.632409593555755</v>
      </c>
      <c r="AW42">
        <v>39</v>
      </c>
      <c r="AX42">
        <f>IF(Z42&gt;0, (R42*SUMPRODUCT(K42:$K$98, X42:$X$98)-K42*$AZ$3)/Z42, 0)</f>
        <v>-16046230.736799246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0.48798100799999999</v>
      </c>
      <c r="Q43" s="5">
        <f t="shared" si="60"/>
        <v>12.5</v>
      </c>
      <c r="R43">
        <f t="shared" si="31"/>
        <v>250000</v>
      </c>
      <c r="S43">
        <f t="shared" si="32"/>
        <v>-28550156.054166641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-2241.9557857401924</v>
      </c>
      <c r="AC43">
        <f t="shared" si="33"/>
        <v>-2002.5466616042556</v>
      </c>
      <c r="AE43">
        <f t="shared" si="34"/>
        <v>0</v>
      </c>
      <c r="AF43">
        <f t="shared" si="35"/>
        <v>0</v>
      </c>
      <c r="AG43">
        <f t="shared" si="36"/>
        <v>-8.7676695085524834E-4</v>
      </c>
      <c r="AH43">
        <f t="shared" si="37"/>
        <v>-17.044997391629781</v>
      </c>
      <c r="AI43">
        <f t="shared" si="38"/>
        <v>-17.045874158580638</v>
      </c>
      <c r="AJ43">
        <f t="shared" si="39"/>
        <v>-239.40912413593674</v>
      </c>
      <c r="AK43">
        <f t="shared" si="61"/>
        <v>-156.93690500181347</v>
      </c>
      <c r="AL43">
        <f t="shared" si="40"/>
        <v>-413.39190329633084</v>
      </c>
      <c r="AN43">
        <f t="shared" si="41"/>
        <v>0</v>
      </c>
      <c r="AO43">
        <f t="shared" si="42"/>
        <v>0</v>
      </c>
      <c r="AP43">
        <f t="shared" si="43"/>
        <v>-2.4102251064216865E-5</v>
      </c>
      <c r="AQ43">
        <f t="shared" si="44"/>
        <v>-0.46856557049879982</v>
      </c>
      <c r="AR43">
        <f t="shared" si="45"/>
        <v>-0.46858967274986407</v>
      </c>
      <c r="AS43">
        <f t="shared" si="46"/>
        <v>-6.5813370489842615</v>
      </c>
      <c r="AT43">
        <f t="shared" si="47"/>
        <v>-4.3141825566134333</v>
      </c>
      <c r="AU43">
        <f t="shared" si="48"/>
        <v>-11.364109278347559</v>
      </c>
      <c r="AW43">
        <v>40</v>
      </c>
      <c r="AX43">
        <f>IF(Z43&gt;0, (R43*SUMPRODUCT(K43:$K$98, X43:$X$98)-K43*$AZ$3)/Z43, 0)</f>
        <v>-28550156.054166641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0.50007659900000001</v>
      </c>
      <c r="Q44" s="5">
        <f t="shared" si="60"/>
        <v>12.5</v>
      </c>
      <c r="R44">
        <f t="shared" si="31"/>
        <v>250000</v>
      </c>
      <c r="S44">
        <f t="shared" si="32"/>
        <v>-52041989.883643605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-2002.5466616042556</v>
      </c>
      <c r="AC44">
        <f t="shared" si="33"/>
        <v>-1788.3653050358846</v>
      </c>
      <c r="AE44">
        <f t="shared" si="34"/>
        <v>0</v>
      </c>
      <c r="AF44">
        <f t="shared" si="35"/>
        <v>0</v>
      </c>
      <c r="AG44">
        <f t="shared" si="36"/>
        <v>-4.2954864644740318E-4</v>
      </c>
      <c r="AH44">
        <f t="shared" si="37"/>
        <v>-8.769012697985854</v>
      </c>
      <c r="AI44">
        <f t="shared" si="38"/>
        <v>-8.7694422466323019</v>
      </c>
      <c r="AJ44">
        <f t="shared" si="39"/>
        <v>-214.18135656837103</v>
      </c>
      <c r="AK44">
        <f t="shared" si="61"/>
        <v>-140.17826631229792</v>
      </c>
      <c r="AL44">
        <f t="shared" si="40"/>
        <v>-363.12906512730126</v>
      </c>
      <c r="AN44">
        <f t="shared" si="41"/>
        <v>0</v>
      </c>
      <c r="AO44">
        <f t="shared" si="42"/>
        <v>0</v>
      </c>
      <c r="AP44">
        <f t="shared" si="43"/>
        <v>-1.054308644030089E-5</v>
      </c>
      <c r="AQ44">
        <f t="shared" si="44"/>
        <v>-0.21523163822210178</v>
      </c>
      <c r="AR44">
        <f t="shared" si="45"/>
        <v>-0.21524218130854209</v>
      </c>
      <c r="AS44">
        <f t="shared" si="46"/>
        <v>-5.2569891090967351</v>
      </c>
      <c r="AT44">
        <f t="shared" si="47"/>
        <v>-3.4406151457004781</v>
      </c>
      <c r="AU44">
        <f t="shared" si="48"/>
        <v>-8.912846436105756</v>
      </c>
      <c r="AW44">
        <v>41</v>
      </c>
      <c r="AX44">
        <f>IF(Z44&gt;0, (R44*SUMPRODUCT(K44:$K$98, X44:$X$98)-K44*$AZ$3)/Z44, 0)</f>
        <v>-52041989.883643605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0.512515834</v>
      </c>
      <c r="Q45" s="5">
        <f t="shared" si="60"/>
        <v>12.5</v>
      </c>
      <c r="R45">
        <f t="shared" si="31"/>
        <v>250000</v>
      </c>
      <c r="S45">
        <f t="shared" si="32"/>
        <v>-97324961.9555002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-1788.3653050358846</v>
      </c>
      <c r="AC45">
        <f t="shared" si="33"/>
        <v>-1596.9288204786876</v>
      </c>
      <c r="AE45">
        <f t="shared" si="34"/>
        <v>0</v>
      </c>
      <c r="AF45">
        <f t="shared" si="35"/>
        <v>0</v>
      </c>
      <c r="AG45">
        <f t="shared" si="36"/>
        <v>-2.0510267720536714E-4</v>
      </c>
      <c r="AH45">
        <f t="shared" si="37"/>
        <v>-4.4030096555512399</v>
      </c>
      <c r="AI45">
        <f t="shared" si="38"/>
        <v>-4.4032147582284455</v>
      </c>
      <c r="AJ45">
        <f t="shared" si="39"/>
        <v>-191.43648455719699</v>
      </c>
      <c r="AK45">
        <f t="shared" si="61"/>
        <v>-125.18557135251193</v>
      </c>
      <c r="AL45">
        <f t="shared" si="40"/>
        <v>-321.02527066793738</v>
      </c>
      <c r="AN45">
        <f t="shared" si="41"/>
        <v>0</v>
      </c>
      <c r="AO45">
        <f t="shared" si="42"/>
        <v>0</v>
      </c>
      <c r="AP45">
        <f t="shared" si="43"/>
        <v>-4.4947828892973024E-6</v>
      </c>
      <c r="AQ45">
        <f t="shared" si="44"/>
        <v>-9.649104892651611E-2</v>
      </c>
      <c r="AR45">
        <f t="shared" si="45"/>
        <v>-9.6495543709405412E-2</v>
      </c>
      <c r="AS45">
        <f t="shared" si="46"/>
        <v>-4.1952910946810373</v>
      </c>
      <c r="AT45">
        <f t="shared" si="47"/>
        <v>-2.7434159893425947</v>
      </c>
      <c r="AU45">
        <f t="shared" si="48"/>
        <v>-7.035202627733038</v>
      </c>
      <c r="AW45">
        <v>42</v>
      </c>
      <c r="AX45">
        <f>IF(Z45&gt;0, (R45*SUMPRODUCT(K45:$K$98, X45:$X$98)-K45*$AZ$3)/Z45, 0)</f>
        <v>-97324961.9555002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0.52569093300000003</v>
      </c>
      <c r="Q46" s="5">
        <f t="shared" si="60"/>
        <v>12.5</v>
      </c>
      <c r="R46">
        <f t="shared" si="31"/>
        <v>250000</v>
      </c>
      <c r="S46">
        <f t="shared" si="32"/>
        <v>-187164266.13620931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-1596.9288204786876</v>
      </c>
      <c r="AC46">
        <f t="shared" si="33"/>
        <v>-1425.9077077817042</v>
      </c>
      <c r="AE46">
        <f t="shared" si="34"/>
        <v>0</v>
      </c>
      <c r="AF46">
        <f t="shared" si="35"/>
        <v>0</v>
      </c>
      <c r="AG46">
        <f t="shared" si="36"/>
        <v>-9.5231032692426169E-5</v>
      </c>
      <c r="AH46">
        <f t="shared" si="37"/>
        <v>-2.1564123548177458</v>
      </c>
      <c r="AI46">
        <f t="shared" si="38"/>
        <v>-2.1565075858504383</v>
      </c>
      <c r="AJ46">
        <f t="shared" si="39"/>
        <v>-171.02111269698344</v>
      </c>
      <c r="AK46">
        <f t="shared" si="61"/>
        <v>-111.78501743350814</v>
      </c>
      <c r="AL46">
        <f t="shared" si="40"/>
        <v>-284.96263771634204</v>
      </c>
      <c r="AN46">
        <f t="shared" si="41"/>
        <v>0</v>
      </c>
      <c r="AO46">
        <f t="shared" si="42"/>
        <v>0</v>
      </c>
      <c r="AP46">
        <f t="shared" si="43"/>
        <v>-1.8633646872296376E-6</v>
      </c>
      <c r="AQ46">
        <f t="shared" si="44"/>
        <v>-4.2194046619770255E-2</v>
      </c>
      <c r="AR46">
        <f t="shared" si="45"/>
        <v>-4.2195909984457484E-2</v>
      </c>
      <c r="AS46">
        <f t="shared" si="46"/>
        <v>-3.3463325258639527</v>
      </c>
      <c r="AT46">
        <f t="shared" si="47"/>
        <v>-2.1872728684954659</v>
      </c>
      <c r="AU46">
        <f t="shared" si="48"/>
        <v>-5.5758013043438766</v>
      </c>
      <c r="AW46">
        <v>43</v>
      </c>
      <c r="AX46">
        <f>IF(Z46&gt;0, (R46*SUMPRODUCT(K46:$K$98, X46:$X$98)-K46*$AZ$3)/Z46, 0)</f>
        <v>-187164266.13620931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0.53963832300000003</v>
      </c>
      <c r="Q47" s="5">
        <f t="shared" si="60"/>
        <v>12.5</v>
      </c>
      <c r="R47">
        <f t="shared" si="31"/>
        <v>250000</v>
      </c>
      <c r="S47">
        <f t="shared" si="32"/>
        <v>-371069479.70383477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-1425.9077077817042</v>
      </c>
      <c r="AC47">
        <f t="shared" si="33"/>
        <v>-1273.1663270551899</v>
      </c>
      <c r="AE47">
        <f t="shared" si="34"/>
        <v>0</v>
      </c>
      <c r="AF47">
        <f t="shared" si="35"/>
        <v>0</v>
      </c>
      <c r="AG47">
        <f t="shared" si="36"/>
        <v>-4.288840758580287E-5</v>
      </c>
      <c r="AH47">
        <f t="shared" si="37"/>
        <v>-1.0278062955939808</v>
      </c>
      <c r="AI47">
        <f t="shared" si="38"/>
        <v>-1.0278491840015667</v>
      </c>
      <c r="AJ47">
        <f t="shared" si="39"/>
        <v>-152.74138072651431</v>
      </c>
      <c r="AK47">
        <f t="shared" si="61"/>
        <v>-99.813539544719305</v>
      </c>
      <c r="AL47">
        <f t="shared" si="40"/>
        <v>-253.58276945523517</v>
      </c>
      <c r="AN47">
        <f t="shared" si="41"/>
        <v>0</v>
      </c>
      <c r="AO47">
        <f t="shared" si="42"/>
        <v>0</v>
      </c>
      <c r="AP47">
        <f t="shared" si="43"/>
        <v>-7.4927504053867839E-7</v>
      </c>
      <c r="AQ47">
        <f t="shared" si="44"/>
        <v>-1.7956124909893234E-2</v>
      </c>
      <c r="AR47">
        <f t="shared" si="45"/>
        <v>-1.7956874184933774E-2</v>
      </c>
      <c r="AS47">
        <f t="shared" si="46"/>
        <v>-2.6684437748553052</v>
      </c>
      <c r="AT47">
        <f t="shared" si="47"/>
        <v>-1.7437764211473117</v>
      </c>
      <c r="AU47">
        <f t="shared" si="48"/>
        <v>-4.4301770701875505</v>
      </c>
      <c r="AW47">
        <v>44</v>
      </c>
      <c r="AX47">
        <f>IF(Z47&gt;0, (R47*SUMPRODUCT(K47:$K$98, X47:$X$98)-K47*$AZ$3)/Z47, 0)</f>
        <v>-371069479.70383477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0.55384314300000004</v>
      </c>
      <c r="Q48" s="5">
        <f t="shared" si="60"/>
        <v>12.5</v>
      </c>
      <c r="R48">
        <f t="shared" si="31"/>
        <v>250000</v>
      </c>
      <c r="S48">
        <f t="shared" si="32"/>
        <v>-759626548.70778584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-1273.1663270551899</v>
      </c>
      <c r="AC48">
        <f t="shared" si="33"/>
        <v>-1136.770377132659</v>
      </c>
      <c r="AE48">
        <f t="shared" si="34"/>
        <v>0</v>
      </c>
      <c r="AF48">
        <f t="shared" si="35"/>
        <v>0</v>
      </c>
      <c r="AG48">
        <f t="shared" si="36"/>
        <v>-1.8706073054358739E-5</v>
      </c>
      <c r="AH48">
        <f t="shared" si="37"/>
        <v>-0.47506900911172217</v>
      </c>
      <c r="AI48">
        <f t="shared" si="38"/>
        <v>-0.47508771518477655</v>
      </c>
      <c r="AJ48">
        <f t="shared" si="39"/>
        <v>-136.39594992253092</v>
      </c>
      <c r="AK48">
        <f t="shared" si="61"/>
        <v>-89.121642893863296</v>
      </c>
      <c r="AL48">
        <f t="shared" si="40"/>
        <v>-225.99268053157897</v>
      </c>
      <c r="AN48">
        <f t="shared" si="41"/>
        <v>0</v>
      </c>
      <c r="AO48">
        <f t="shared" si="42"/>
        <v>0</v>
      </c>
      <c r="AP48">
        <f t="shared" si="43"/>
        <v>-2.9178700599097999E-7</v>
      </c>
      <c r="AQ48">
        <f t="shared" si="44"/>
        <v>-7.4103722039891816E-3</v>
      </c>
      <c r="AR48">
        <f t="shared" si="45"/>
        <v>-7.4106639909951727E-3</v>
      </c>
      <c r="AS48">
        <f t="shared" si="46"/>
        <v>-2.1275745979147342</v>
      </c>
      <c r="AT48">
        <f t="shared" si="47"/>
        <v>-1.3901654972387858</v>
      </c>
      <c r="AU48">
        <f t="shared" si="48"/>
        <v>-3.5251507591445148</v>
      </c>
      <c r="AW48">
        <v>45</v>
      </c>
      <c r="AX48">
        <f>IF(Z48&gt;0, (R48*SUMPRODUCT(K48:$K$98, X48:$X$98)-K48*$AZ$3)/Z48, 0)</f>
        <v>-759626548.70778584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0.568687897</v>
      </c>
      <c r="Q49" s="5">
        <f t="shared" si="60"/>
        <v>12.5</v>
      </c>
      <c r="R49">
        <f t="shared" si="31"/>
        <v>250000</v>
      </c>
      <c r="S49">
        <f t="shared" si="32"/>
        <v>-1609832865.8890159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-1136.770377132659</v>
      </c>
      <c r="AC49">
        <f t="shared" si="33"/>
        <v>-1014.979657105362</v>
      </c>
      <c r="AE49">
        <f t="shared" si="34"/>
        <v>0</v>
      </c>
      <c r="AF49">
        <f t="shared" si="35"/>
        <v>0</v>
      </c>
      <c r="AG49">
        <f t="shared" si="36"/>
        <v>-7.8810949774035118E-6</v>
      </c>
      <c r="AH49">
        <f t="shared" si="37"/>
        <v>-0.21275834692823276</v>
      </c>
      <c r="AI49">
        <f t="shared" si="38"/>
        <v>-0.21276622802321016</v>
      </c>
      <c r="AJ49">
        <f t="shared" si="39"/>
        <v>-121.79072002729697</v>
      </c>
      <c r="AK49">
        <f t="shared" si="61"/>
        <v>-79.573926399286137</v>
      </c>
      <c r="AL49">
        <f t="shared" si="40"/>
        <v>-201.57741265460632</v>
      </c>
      <c r="AN49">
        <f t="shared" si="41"/>
        <v>0</v>
      </c>
      <c r="AO49">
        <f t="shared" si="42"/>
        <v>0</v>
      </c>
      <c r="AP49">
        <f t="shared" si="43"/>
        <v>-1.0976196171619048E-7</v>
      </c>
      <c r="AQ49">
        <f t="shared" si="44"/>
        <v>-2.9631381930167286E-3</v>
      </c>
      <c r="AR49">
        <f t="shared" si="45"/>
        <v>-2.9632479549784444E-3</v>
      </c>
      <c r="AS49">
        <f t="shared" si="46"/>
        <v>-1.6962095225792637</v>
      </c>
      <c r="AT49">
        <f t="shared" si="47"/>
        <v>-1.1082457815935307</v>
      </c>
      <c r="AU49">
        <f t="shared" si="48"/>
        <v>-2.8074185521277726</v>
      </c>
      <c r="AW49">
        <v>46</v>
      </c>
      <c r="AX49">
        <f>IF(Z49&gt;0, (R49*SUMPRODUCT(K49:$K$98, X49:$X$98)-K49*$AZ$3)/Z49, 0)</f>
        <v>-1609832865.8890159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0.58363282999999999</v>
      </c>
      <c r="Q50" s="5">
        <f t="shared" si="60"/>
        <v>12.5</v>
      </c>
      <c r="R50">
        <f t="shared" si="31"/>
        <v>250000</v>
      </c>
      <c r="S50">
        <f t="shared" si="32"/>
        <v>-3537083626.8164878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-1014.979657105362</v>
      </c>
      <c r="AC50">
        <f t="shared" si="33"/>
        <v>-906.23428952971483</v>
      </c>
      <c r="AE50">
        <f t="shared" si="34"/>
        <v>0</v>
      </c>
      <c r="AF50">
        <f t="shared" si="35"/>
        <v>0</v>
      </c>
      <c r="AG50">
        <f t="shared" si="36"/>
        <v>-3.2026182624686794E-6</v>
      </c>
      <c r="AH50">
        <f t="shared" si="37"/>
        <v>-9.1993315303215958E-2</v>
      </c>
      <c r="AI50">
        <f t="shared" si="38"/>
        <v>-9.1996517921478421E-2</v>
      </c>
      <c r="AJ50">
        <f t="shared" si="39"/>
        <v>-108.74536757564715</v>
      </c>
      <c r="AK50">
        <f t="shared" si="61"/>
        <v>-71.048575997375352</v>
      </c>
      <c r="AL50">
        <f t="shared" si="40"/>
        <v>-179.88594009094396</v>
      </c>
      <c r="AN50">
        <f t="shared" si="41"/>
        <v>0</v>
      </c>
      <c r="AO50">
        <f t="shared" si="42"/>
        <v>0</v>
      </c>
      <c r="AP50">
        <f t="shared" si="43"/>
        <v>-3.982469442522917E-8</v>
      </c>
      <c r="AQ50">
        <f t="shared" si="44"/>
        <v>-1.1439407918352126E-3</v>
      </c>
      <c r="AR50">
        <f t="shared" si="45"/>
        <v>-1.1439806165296376E-3</v>
      </c>
      <c r="AS50">
        <f t="shared" si="46"/>
        <v>-1.3522532749566887</v>
      </c>
      <c r="AT50">
        <f t="shared" si="47"/>
        <v>-0.8834920669758769</v>
      </c>
      <c r="AU50">
        <f t="shared" si="48"/>
        <v>-2.2368893225490951</v>
      </c>
      <c r="AW50">
        <v>47</v>
      </c>
      <c r="AX50">
        <f>IF(Z50&gt;0, (R50*SUMPRODUCT(K50:$K$98, X50:$X$98)-K50*$AZ$3)/Z50, 0)</f>
        <v>-3537083626.8164878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0.59833308299999999</v>
      </c>
      <c r="Q51" s="5">
        <f t="shared" si="60"/>
        <v>12.5</v>
      </c>
      <c r="R51">
        <f t="shared" si="31"/>
        <v>250000</v>
      </c>
      <c r="S51">
        <f t="shared" si="32"/>
        <v>-8063264871.8782406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-906.23428952971483</v>
      </c>
      <c r="AC51">
        <f t="shared" si="33"/>
        <v>-809.1387096188638</v>
      </c>
      <c r="AE51">
        <f t="shared" si="34"/>
        <v>0</v>
      </c>
      <c r="AF51">
        <f t="shared" si="35"/>
        <v>0</v>
      </c>
      <c r="AG51">
        <f t="shared" si="36"/>
        <v>-1.2543596211890046E-6</v>
      </c>
      <c r="AH51">
        <f t="shared" si="37"/>
        <v>-3.8324649173099766E-2</v>
      </c>
      <c r="AI51">
        <f t="shared" si="38"/>
        <v>-3.8325903532720952E-2</v>
      </c>
      <c r="AJ51">
        <f t="shared" si="39"/>
        <v>-97.095579910851029</v>
      </c>
      <c r="AK51">
        <f t="shared" si="61"/>
        <v>-63.436400267080046</v>
      </c>
      <c r="AL51">
        <f t="shared" si="40"/>
        <v>-160.5703060814638</v>
      </c>
      <c r="AN51">
        <f t="shared" si="41"/>
        <v>0</v>
      </c>
      <c r="AO51">
        <f t="shared" si="42"/>
        <v>0</v>
      </c>
      <c r="AP51">
        <f t="shared" si="43"/>
        <v>-1.392679936249696E-8</v>
      </c>
      <c r="AQ51">
        <f t="shared" si="44"/>
        <v>-4.2550771776750504E-4</v>
      </c>
      <c r="AR51">
        <f t="shared" si="45"/>
        <v>-4.2552164456686748E-4</v>
      </c>
      <c r="AS51">
        <f t="shared" si="46"/>
        <v>-1.0780247048465545</v>
      </c>
      <c r="AT51">
        <f t="shared" si="47"/>
        <v>-0.70431637297223981</v>
      </c>
      <c r="AU51">
        <f t="shared" si="48"/>
        <v>-1.7827665994633612</v>
      </c>
      <c r="AW51">
        <v>48</v>
      </c>
      <c r="AX51">
        <f>IF(Z51&gt;0, (R51*SUMPRODUCT(K51:$K$98, X51:$X$98)-K51*$AZ$3)/Z51, 0)</f>
        <v>-8063264871.8782406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0.61338487399999997</v>
      </c>
      <c r="Q52" s="5">
        <f t="shared" si="60"/>
        <v>12.5</v>
      </c>
      <c r="R52">
        <f t="shared" si="31"/>
        <v>250000</v>
      </c>
      <c r="S52">
        <f t="shared" si="32"/>
        <v>-19115926787.499416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-809.1387096188638</v>
      </c>
      <c r="AC52">
        <f t="shared" si="33"/>
        <v>-722.44563168761476</v>
      </c>
      <c r="AE52">
        <f t="shared" si="34"/>
        <v>0</v>
      </c>
      <c r="AF52">
        <f t="shared" si="35"/>
        <v>0</v>
      </c>
      <c r="AG52">
        <f t="shared" si="36"/>
        <v>-4.7241080678340928E-7</v>
      </c>
      <c r="AH52">
        <f t="shared" si="37"/>
        <v>-1.5388104363874106E-2</v>
      </c>
      <c r="AI52">
        <f t="shared" si="38"/>
        <v>-1.538857677468089E-2</v>
      </c>
      <c r="AJ52">
        <f t="shared" si="39"/>
        <v>-86.693077931249036</v>
      </c>
      <c r="AK52">
        <f t="shared" si="61"/>
        <v>-56.639709673320475</v>
      </c>
      <c r="AL52">
        <f t="shared" si="40"/>
        <v>-143.3481761813442</v>
      </c>
      <c r="AN52">
        <f t="shared" si="41"/>
        <v>0</v>
      </c>
      <c r="AO52">
        <f t="shared" si="42"/>
        <v>0</v>
      </c>
      <c r="AP52">
        <f t="shared" si="43"/>
        <v>-4.6830743720388504E-9</v>
      </c>
      <c r="AQ52">
        <f t="shared" si="44"/>
        <v>-1.5254442986050853E-4</v>
      </c>
      <c r="AR52">
        <f t="shared" si="45"/>
        <v>-1.5254911293488058E-4</v>
      </c>
      <c r="AS52">
        <f t="shared" si="46"/>
        <v>-0.8594006014751</v>
      </c>
      <c r="AT52">
        <f t="shared" si="47"/>
        <v>-0.56147736038659013</v>
      </c>
      <c r="AU52">
        <f t="shared" si="48"/>
        <v>-1.4210305109746251</v>
      </c>
      <c r="AW52">
        <v>49</v>
      </c>
      <c r="AX52">
        <f>IF(Z52&gt;0, (R52*SUMPRODUCT(K52:$K$98, X52:$X$98)-K52*$AZ$3)/Z52, 0)</f>
        <v>-19115926787.499416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0.62870016699999998</v>
      </c>
      <c r="Q53" s="5">
        <f t="shared" si="60"/>
        <v>12.5</v>
      </c>
      <c r="R53">
        <f t="shared" si="31"/>
        <v>250000</v>
      </c>
      <c r="S53">
        <f t="shared" si="32"/>
        <v>-47239975220.166176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-722.44563168761476</v>
      </c>
      <c r="AC53">
        <f t="shared" si="33"/>
        <v>-645.0408704472527</v>
      </c>
      <c r="AE53">
        <f t="shared" si="34"/>
        <v>0</v>
      </c>
      <c r="AF53">
        <f t="shared" si="35"/>
        <v>0</v>
      </c>
      <c r="AG53">
        <f t="shared" si="36"/>
        <v>-1.7068194559824106E-7</v>
      </c>
      <c r="AH53">
        <f t="shared" si="37"/>
        <v>-5.9400950623466828E-3</v>
      </c>
      <c r="AI53">
        <f t="shared" si="38"/>
        <v>-5.9402657442922807E-3</v>
      </c>
      <c r="AJ53">
        <f t="shared" si="39"/>
        <v>-77.404761240362063</v>
      </c>
      <c r="AK53">
        <f t="shared" si="61"/>
        <v>-50.571194218133037</v>
      </c>
      <c r="AL53">
        <f t="shared" si="40"/>
        <v>-127.98189572423939</v>
      </c>
      <c r="AN53">
        <f t="shared" si="41"/>
        <v>0</v>
      </c>
      <c r="AO53">
        <f t="shared" si="42"/>
        <v>0</v>
      </c>
      <c r="AP53">
        <f t="shared" si="43"/>
        <v>-1.5107089183430503E-9</v>
      </c>
      <c r="AQ53">
        <f t="shared" si="44"/>
        <v>-5.2575886424540083E-5</v>
      </c>
      <c r="AR53">
        <f t="shared" si="45"/>
        <v>-5.2577397133458424E-5</v>
      </c>
      <c r="AS53">
        <f t="shared" si="46"/>
        <v>-0.68511091034360994</v>
      </c>
      <c r="AT53">
        <f t="shared" si="47"/>
        <v>-0.44760653418154733</v>
      </c>
      <c r="AU53">
        <f t="shared" si="48"/>
        <v>-1.1327700219222907</v>
      </c>
      <c r="AW53">
        <v>50</v>
      </c>
      <c r="AX53">
        <f>IF(Z53&gt;0, (R53*SUMPRODUCT(K53:$K$98, X53:$X$98)-K53*$AZ$3)/Z53, 0)</f>
        <v>-47239975220.166176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0.64417999699999995</v>
      </c>
      <c r="Q54" s="5">
        <f t="shared" si="60"/>
        <v>12.5</v>
      </c>
      <c r="R54">
        <f t="shared" si="31"/>
        <v>250000</v>
      </c>
      <c r="S54">
        <f t="shared" si="32"/>
        <v>-121966780920.98601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-645.0408704472527</v>
      </c>
      <c r="AC54">
        <f t="shared" si="33"/>
        <v>-575.92939285814646</v>
      </c>
      <c r="AE54">
        <f t="shared" si="34"/>
        <v>0</v>
      </c>
      <c r="AF54">
        <f t="shared" si="35"/>
        <v>0</v>
      </c>
      <c r="AG54">
        <f t="shared" si="36"/>
        <v>-5.9025230938829562E-8</v>
      </c>
      <c r="AH54">
        <f t="shared" si="37"/>
        <v>-2.198997904068582E-3</v>
      </c>
      <c r="AI54">
        <f t="shared" si="38"/>
        <v>-2.199056929299521E-3</v>
      </c>
      <c r="AJ54">
        <f t="shared" si="39"/>
        <v>-69.111477589106244</v>
      </c>
      <c r="AK54">
        <f t="shared" si="61"/>
        <v>-45.152860931307693</v>
      </c>
      <c r="AL54">
        <f t="shared" si="40"/>
        <v>-114.26653757734323</v>
      </c>
      <c r="AN54">
        <f t="shared" si="41"/>
        <v>0</v>
      </c>
      <c r="AO54">
        <f t="shared" si="42"/>
        <v>0</v>
      </c>
      <c r="AP54">
        <f t="shared" si="43"/>
        <v>-4.6645835952992897E-10</v>
      </c>
      <c r="AQ54">
        <f t="shared" si="44"/>
        <v>-1.737800833010892E-5</v>
      </c>
      <c r="AR54">
        <f t="shared" si="45"/>
        <v>-1.7378474788468451E-5</v>
      </c>
      <c r="AS54">
        <f t="shared" si="46"/>
        <v>-0.54616688402817459</v>
      </c>
      <c r="AT54">
        <f t="shared" si="47"/>
        <v>-0.35682925933704879</v>
      </c>
      <c r="AU54">
        <f t="shared" si="48"/>
        <v>-0.90301352184001182</v>
      </c>
      <c r="AW54">
        <v>51</v>
      </c>
      <c r="AX54">
        <f>IF(Z54&gt;0, (R54*SUMPRODUCT(K54:$K$98, X54:$X$98)-K54*$AZ$3)/Z54, 0)</f>
        <v>-121966780920.98601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0.65972661300000002</v>
      </c>
      <c r="Q55" s="5">
        <f t="shared" si="60"/>
        <v>12.5</v>
      </c>
      <c r="R55">
        <f t="shared" si="31"/>
        <v>250000</v>
      </c>
      <c r="S55">
        <f t="shared" si="32"/>
        <v>-329723553067.83527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-575.92939285814646</v>
      </c>
      <c r="AC55">
        <f t="shared" si="33"/>
        <v>-514.22268687455414</v>
      </c>
      <c r="AE55">
        <f t="shared" si="34"/>
        <v>0</v>
      </c>
      <c r="AF55">
        <f t="shared" si="35"/>
        <v>0</v>
      </c>
      <c r="AG55">
        <f t="shared" si="36"/>
        <v>-1.9494462940624431E-8</v>
      </c>
      <c r="AH55">
        <f t="shared" si="37"/>
        <v>-7.7881031377633684E-4</v>
      </c>
      <c r="AI55">
        <f t="shared" si="38"/>
        <v>-7.7882980823927746E-4</v>
      </c>
      <c r="AJ55">
        <f t="shared" si="39"/>
        <v>-61.706705983592315</v>
      </c>
      <c r="AK55">
        <f t="shared" si="61"/>
        <v>-40.315057500070253</v>
      </c>
      <c r="AL55">
        <f t="shared" si="40"/>
        <v>-102.02254231347081</v>
      </c>
      <c r="AN55">
        <f t="shared" si="41"/>
        <v>0</v>
      </c>
      <c r="AO55">
        <f t="shared" si="42"/>
        <v>0</v>
      </c>
      <c r="AP55">
        <f t="shared" si="43"/>
        <v>-1.3755248419322623E-10</v>
      </c>
      <c r="AQ55">
        <f t="shared" si="44"/>
        <v>-5.4952677435395771E-6</v>
      </c>
      <c r="AR55">
        <f t="shared" si="45"/>
        <v>-5.4954052960237708E-6</v>
      </c>
      <c r="AS55">
        <f t="shared" si="46"/>
        <v>-0.43540110467656012</v>
      </c>
      <c r="AT55">
        <f t="shared" si="47"/>
        <v>-0.28446212272774685</v>
      </c>
      <c r="AU55">
        <f t="shared" si="48"/>
        <v>-0.71986872280960301</v>
      </c>
      <c r="AW55">
        <v>52</v>
      </c>
      <c r="AX55">
        <f>IF(Z55&gt;0, (R55*SUMPRODUCT(K55:$K$98, X55:$X$98)-K55*$AZ$3)/Z55, 0)</f>
        <v>-329723553067.83527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0.67535580100000003</v>
      </c>
      <c r="Q56" s="5">
        <f t="shared" si="60"/>
        <v>12.5</v>
      </c>
      <c r="R56">
        <f t="shared" si="31"/>
        <v>250000</v>
      </c>
      <c r="S56">
        <f t="shared" si="32"/>
        <v>-935647418410.5968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-514.22268687455414</v>
      </c>
      <c r="AC56">
        <f t="shared" si="33"/>
        <v>-459.12740365410707</v>
      </c>
      <c r="AE56">
        <f t="shared" si="34"/>
        <v>0</v>
      </c>
      <c r="AF56">
        <f t="shared" si="35"/>
        <v>0</v>
      </c>
      <c r="AG56">
        <f t="shared" si="36"/>
        <v>-6.1338196768879576E-9</v>
      </c>
      <c r="AH56">
        <f t="shared" si="37"/>
        <v>-2.6331397268660454E-4</v>
      </c>
      <c r="AI56">
        <f t="shared" si="38"/>
        <v>-2.6332010650628143E-4</v>
      </c>
      <c r="AJ56">
        <f t="shared" si="39"/>
        <v>-55.095283220447072</v>
      </c>
      <c r="AK56">
        <f t="shared" si="61"/>
        <v>-35.995588081218791</v>
      </c>
      <c r="AL56">
        <f t="shared" si="40"/>
        <v>-91.091134621772369</v>
      </c>
      <c r="AN56">
        <f t="shared" si="41"/>
        <v>0</v>
      </c>
      <c r="AO56">
        <f t="shared" si="42"/>
        <v>0</v>
      </c>
      <c r="AP56">
        <f t="shared" si="43"/>
        <v>-3.8642938579855191E-11</v>
      </c>
      <c r="AQ56">
        <f t="shared" si="44"/>
        <v>-1.6588726453902879E-6</v>
      </c>
      <c r="AR56">
        <f t="shared" si="45"/>
        <v>-1.6589112883288677E-6</v>
      </c>
      <c r="AS56">
        <f t="shared" si="46"/>
        <v>-0.34709915805800962</v>
      </c>
      <c r="AT56">
        <f t="shared" si="47"/>
        <v>-0.22677146910748897</v>
      </c>
      <c r="AU56">
        <f t="shared" si="48"/>
        <v>-0.57387228607678686</v>
      </c>
      <c r="AW56">
        <v>53</v>
      </c>
      <c r="AX56">
        <f>IF(Z56&gt;0, (R56*SUMPRODUCT(K56:$K$98, X56:$X$98)-K56*$AZ$3)/Z56, 0)</f>
        <v>-935647418410.5968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0.69109609699999996</v>
      </c>
      <c r="Q57" s="5">
        <f t="shared" si="60"/>
        <v>12.5</v>
      </c>
      <c r="R57">
        <f t="shared" si="31"/>
        <v>250000</v>
      </c>
      <c r="S57">
        <f t="shared" si="32"/>
        <v>-2794876464359.5767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-459.12740365410707</v>
      </c>
      <c r="AC57">
        <f t="shared" si="33"/>
        <v>-409.93518324537717</v>
      </c>
      <c r="AE57">
        <f t="shared" si="34"/>
        <v>0</v>
      </c>
      <c r="AF57">
        <f t="shared" si="35"/>
        <v>0</v>
      </c>
      <c r="AG57">
        <f t="shared" si="36"/>
        <v>-1.8334226417200092E-9</v>
      </c>
      <c r="AH57">
        <f t="shared" si="37"/>
        <v>-8.478117676798137E-5</v>
      </c>
      <c r="AI57">
        <f t="shared" si="38"/>
        <v>-8.478301019062309E-5</v>
      </c>
      <c r="AJ57">
        <f t="shared" si="39"/>
        <v>-49.192220408729895</v>
      </c>
      <c r="AK57">
        <f t="shared" si="61"/>
        <v>-32.138918255787495</v>
      </c>
      <c r="AL57">
        <f t="shared" si="40"/>
        <v>-81.331223447527577</v>
      </c>
      <c r="AN57">
        <f t="shared" si="41"/>
        <v>0</v>
      </c>
      <c r="AO57">
        <f t="shared" si="42"/>
        <v>0</v>
      </c>
      <c r="AP57">
        <f t="shared" si="43"/>
        <v>-1.0312968897239279E-11</v>
      </c>
      <c r="AQ57">
        <f t="shared" si="44"/>
        <v>-4.7689257194908293E-7</v>
      </c>
      <c r="AR57">
        <f t="shared" si="45"/>
        <v>-4.7690288491798013E-7</v>
      </c>
      <c r="AS57">
        <f t="shared" si="46"/>
        <v>-0.27670534197474234</v>
      </c>
      <c r="AT57">
        <f t="shared" si="47"/>
        <v>-0.18078082861020381</v>
      </c>
      <c r="AU57">
        <f t="shared" si="48"/>
        <v>-0.45748664748783102</v>
      </c>
      <c r="AW57">
        <v>54</v>
      </c>
      <c r="AX57">
        <f>IF(Z57&gt;0, (R57*SUMPRODUCT(K57:$K$98, X57:$X$98)-K57*$AZ$3)/Z57, 0)</f>
        <v>-2794876464359.5767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0.70685825099999999</v>
      </c>
      <c r="Q58" s="5">
        <f t="shared" si="60"/>
        <v>12.5</v>
      </c>
      <c r="R58">
        <f t="shared" si="31"/>
        <v>250000</v>
      </c>
      <c r="S58">
        <f t="shared" si="32"/>
        <v>-8813343232482.3789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-409.93518324537717</v>
      </c>
      <c r="AC58">
        <f t="shared" si="33"/>
        <v>-366.01355687619605</v>
      </c>
      <c r="AE58">
        <f t="shared" si="34"/>
        <v>0</v>
      </c>
      <c r="AF58">
        <f t="shared" si="35"/>
        <v>0</v>
      </c>
      <c r="AG58">
        <f t="shared" si="36"/>
        <v>-5.1911849343280394E-10</v>
      </c>
      <c r="AH58">
        <f t="shared" si="37"/>
        <v>-2.5919398437400105E-5</v>
      </c>
      <c r="AI58">
        <f t="shared" si="38"/>
        <v>-2.5919917555893539E-5</v>
      </c>
      <c r="AJ58">
        <f t="shared" si="39"/>
        <v>-43.921626369181126</v>
      </c>
      <c r="AK58">
        <f t="shared" si="61"/>
        <v>-28.695462827176407</v>
      </c>
      <c r="AL58">
        <f t="shared" si="40"/>
        <v>-72.617115116275087</v>
      </c>
      <c r="AN58">
        <f t="shared" si="41"/>
        <v>0</v>
      </c>
      <c r="AO58">
        <f t="shared" si="42"/>
        <v>0</v>
      </c>
      <c r="AP58">
        <f t="shared" si="43"/>
        <v>-2.6071714740597603E-12</v>
      </c>
      <c r="AQ58">
        <f t="shared" si="44"/>
        <v>-1.3017512780928489E-7</v>
      </c>
      <c r="AR58">
        <f t="shared" si="45"/>
        <v>-1.3017773498075897E-7</v>
      </c>
      <c r="AS58">
        <f t="shared" si="46"/>
        <v>-0.22058780955154436</v>
      </c>
      <c r="AT58">
        <f t="shared" si="47"/>
        <v>-0.14411737024283203</v>
      </c>
      <c r="AU58">
        <f t="shared" si="48"/>
        <v>-0.36470530997211137</v>
      </c>
      <c r="AW58">
        <v>55</v>
      </c>
      <c r="AX58">
        <f>IF(Z58&gt;0, (R58*SUMPRODUCT(K58:$K$98, X58:$X$98)-K58*$AZ$3)/Z58, 0)</f>
        <v>-8813343232482.3789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0.722550582</v>
      </c>
      <c r="Q59" s="5">
        <f t="shared" si="60"/>
        <v>12.5</v>
      </c>
      <c r="R59">
        <f t="shared" si="31"/>
        <v>250000</v>
      </c>
      <c r="S59">
        <f t="shared" si="32"/>
        <v>-29422597061916.547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-366.01355687619605</v>
      </c>
      <c r="AC59">
        <f t="shared" si="33"/>
        <v>-326.7978187509483</v>
      </c>
      <c r="AE59">
        <f t="shared" si="34"/>
        <v>0</v>
      </c>
      <c r="AF59">
        <f t="shared" si="35"/>
        <v>0</v>
      </c>
      <c r="AG59">
        <f t="shared" si="36"/>
        <v>-1.3883793894164025E-10</v>
      </c>
      <c r="AH59">
        <f t="shared" si="37"/>
        <v>-7.5017873911367124E-6</v>
      </c>
      <c r="AI59">
        <f t="shared" si="38"/>
        <v>-7.5019262290756539E-6</v>
      </c>
      <c r="AJ59">
        <f t="shared" si="39"/>
        <v>-39.215738125247753</v>
      </c>
      <c r="AK59">
        <f t="shared" si="61"/>
        <v>-25.620948981333726</v>
      </c>
      <c r="AL59">
        <f t="shared" si="40"/>
        <v>-64.836694608507713</v>
      </c>
      <c r="AN59">
        <f t="shared" si="41"/>
        <v>0</v>
      </c>
      <c r="AO59">
        <f t="shared" si="42"/>
        <v>0</v>
      </c>
      <c r="AP59">
        <f t="shared" si="43"/>
        <v>-6.2257722621739728E-13</v>
      </c>
      <c r="AQ59">
        <f t="shared" si="44"/>
        <v>-3.3639522606351383E-8</v>
      </c>
      <c r="AR59">
        <f t="shared" si="45"/>
        <v>-3.3640145183577595E-8</v>
      </c>
      <c r="AS59">
        <f t="shared" si="46"/>
        <v>-0.175851252562509</v>
      </c>
      <c r="AT59">
        <f t="shared" si="47"/>
        <v>-0.11488948533412847</v>
      </c>
      <c r="AU59">
        <f t="shared" si="48"/>
        <v>-0.29074077153678268</v>
      </c>
      <c r="AW59">
        <v>56</v>
      </c>
      <c r="AX59">
        <f>IF(Z59&gt;0, (R59*SUMPRODUCT(K59:$K$98, X59:$X$98)-K59*$AZ$3)/Z59, 0)</f>
        <v>-29422597061916.547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0.74076925400000004</v>
      </c>
      <c r="Q60" s="5">
        <f t="shared" si="60"/>
        <v>12.5</v>
      </c>
      <c r="R60">
        <f t="shared" si="31"/>
        <v>250000</v>
      </c>
      <c r="S60">
        <f t="shared" si="32"/>
        <v>-105405036787642.8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-326.7978187509483</v>
      </c>
      <c r="AC60">
        <f t="shared" si="33"/>
        <v>-291.78376677081735</v>
      </c>
      <c r="AE60">
        <f t="shared" si="34"/>
        <v>0</v>
      </c>
      <c r="AF60">
        <f t="shared" si="35"/>
        <v>0</v>
      </c>
      <c r="AG60">
        <f t="shared" si="36"/>
        <v>-3.460268309552745E-11</v>
      </c>
      <c r="AH60">
        <f t="shared" si="37"/>
        <v>-2.056937529133928E-6</v>
      </c>
      <c r="AI60">
        <f t="shared" si="38"/>
        <v>-2.0569721318170236E-6</v>
      </c>
      <c r="AJ60">
        <f t="shared" si="39"/>
        <v>-35.014051980130944</v>
      </c>
      <c r="AK60">
        <f t="shared" si="61"/>
        <v>-22.875847312566382</v>
      </c>
      <c r="AL60">
        <f t="shared" si="40"/>
        <v>-57.889901349669458</v>
      </c>
      <c r="AN60">
        <f t="shared" si="41"/>
        <v>0</v>
      </c>
      <c r="AO60">
        <f t="shared" si="42"/>
        <v>0</v>
      </c>
      <c r="AP60">
        <f t="shared" si="43"/>
        <v>-1.3854052368997561E-13</v>
      </c>
      <c r="AQ60">
        <f t="shared" si="44"/>
        <v>-8.2354654896866179E-9</v>
      </c>
      <c r="AR60">
        <f t="shared" si="45"/>
        <v>-8.2356040302103081E-9</v>
      </c>
      <c r="AS60">
        <f t="shared" si="46"/>
        <v>-0.14018754223317337</v>
      </c>
      <c r="AT60">
        <f t="shared" si="47"/>
        <v>-9.1589194334600749E-2</v>
      </c>
      <c r="AU60">
        <f t="shared" si="48"/>
        <v>-0.23177674480337815</v>
      </c>
      <c r="AW60">
        <v>57</v>
      </c>
      <c r="AX60">
        <f>IF(Z60&gt;0, (R60*SUMPRODUCT(K60:$K$98, X60:$X$98)-K60*$AZ$3)/Z60, 0)</f>
        <v>-105405036787642.8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0.75888896100000003</v>
      </c>
      <c r="Q61" s="5">
        <f t="shared" si="60"/>
        <v>12.5</v>
      </c>
      <c r="R61">
        <f t="shared" si="31"/>
        <v>250000</v>
      </c>
      <c r="S61">
        <f t="shared" si="32"/>
        <v>-407213953945018.69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-291.78376677081735</v>
      </c>
      <c r="AC61">
        <f t="shared" si="33"/>
        <v>-260.52122033818631</v>
      </c>
      <c r="AE61">
        <f t="shared" si="34"/>
        <v>0</v>
      </c>
      <c r="AF61">
        <f t="shared" si="35"/>
        <v>0</v>
      </c>
      <c r="AG61">
        <f t="shared" si="36"/>
        <v>-7.9970620423950842E-12</v>
      </c>
      <c r="AH61">
        <f t="shared" si="37"/>
        <v>-5.2519188444354188E-7</v>
      </c>
      <c r="AI61">
        <f t="shared" si="38"/>
        <v>-5.2519988150558429E-7</v>
      </c>
      <c r="AJ61">
        <f t="shared" si="39"/>
        <v>-31.262546432631041</v>
      </c>
      <c r="AK61">
        <f t="shared" si="61"/>
        <v>-20.424863673957216</v>
      </c>
      <c r="AL61">
        <f t="shared" si="40"/>
        <v>-51.68741063178814</v>
      </c>
      <c r="AN61">
        <f t="shared" si="41"/>
        <v>0</v>
      </c>
      <c r="AO61">
        <f t="shared" si="42"/>
        <v>0</v>
      </c>
      <c r="AP61">
        <f t="shared" si="43"/>
        <v>-2.8587718190709259E-14</v>
      </c>
      <c r="AQ61">
        <f t="shared" si="44"/>
        <v>-1.8774441799907406E-9</v>
      </c>
      <c r="AR61">
        <f t="shared" si="45"/>
        <v>-1.8774727677089317E-9</v>
      </c>
      <c r="AS61">
        <f t="shared" si="46"/>
        <v>-0.11175665045514048</v>
      </c>
      <c r="AT61">
        <f t="shared" si="47"/>
        <v>-7.3014344980605897E-2</v>
      </c>
      <c r="AU61">
        <f t="shared" si="48"/>
        <v>-0.18477099731321917</v>
      </c>
      <c r="AW61">
        <v>58</v>
      </c>
      <c r="AX61">
        <f>IF(Z61&gt;0, (R61*SUMPRODUCT(K61:$K$98, X61:$X$98)-K61*$AZ$3)/Z61, 0)</f>
        <v>-407213953945018.69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0.77688723800000004</v>
      </c>
      <c r="Q62" s="5">
        <f t="shared" si="60"/>
        <v>12.5</v>
      </c>
      <c r="R62">
        <f t="shared" si="31"/>
        <v>250000</v>
      </c>
      <c r="S62">
        <f t="shared" si="32"/>
        <v>-1706063419390376.8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-260.52122033818631</v>
      </c>
      <c r="AC62">
        <f t="shared" si="33"/>
        <v>-232.60823244643296</v>
      </c>
      <c r="AE62">
        <f t="shared" si="34"/>
        <v>0</v>
      </c>
      <c r="AF62">
        <f t="shared" si="35"/>
        <v>0</v>
      </c>
      <c r="AG62">
        <f t="shared" si="36"/>
        <v>-1.7042759797401777E-12</v>
      </c>
      <c r="AH62">
        <f t="shared" si="37"/>
        <v>-1.2425630884461912E-7</v>
      </c>
      <c r="AI62">
        <f t="shared" si="38"/>
        <v>-1.2425801312059885E-7</v>
      </c>
      <c r="AJ62">
        <f t="shared" si="39"/>
        <v>-27.912987891753346</v>
      </c>
      <c r="AK62">
        <f t="shared" si="61"/>
        <v>-18.236485423673045</v>
      </c>
      <c r="AL62">
        <f t="shared" si="40"/>
        <v>-46.1494734396844</v>
      </c>
      <c r="AN62">
        <f t="shared" si="41"/>
        <v>0</v>
      </c>
      <c r="AO62">
        <f t="shared" si="42"/>
        <v>0</v>
      </c>
      <c r="AP62">
        <f t="shared" si="43"/>
        <v>-5.4396496275890115E-15</v>
      </c>
      <c r="AQ62">
        <f t="shared" si="44"/>
        <v>-3.9659702546254414E-10</v>
      </c>
      <c r="AR62">
        <f t="shared" si="45"/>
        <v>-3.9660246511217171E-10</v>
      </c>
      <c r="AS62">
        <f t="shared" si="46"/>
        <v>-8.9091717535924375E-2</v>
      </c>
      <c r="AT62">
        <f t="shared" si="47"/>
        <v>-5.8206588793523271E-2</v>
      </c>
      <c r="AU62">
        <f t="shared" si="48"/>
        <v>-0.1472983067260501</v>
      </c>
      <c r="AW62">
        <v>59</v>
      </c>
      <c r="AX62">
        <f>IF(Z62&gt;0, (R62*SUMPRODUCT(K62:$K$98, X62:$X$98)-K62*$AZ$3)/Z62, 0)</f>
        <v>-1706063419390376.8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0.79474162100000001</v>
      </c>
      <c r="Q63" s="5">
        <f t="shared" si="60"/>
        <v>12.5</v>
      </c>
      <c r="R63">
        <f t="shared" si="31"/>
        <v>250000</v>
      </c>
      <c r="S63">
        <f t="shared" si="32"/>
        <v>-7801308799006791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-232.60823244643296</v>
      </c>
      <c r="AC63">
        <f t="shared" si="33"/>
        <v>-207.68592182751635</v>
      </c>
      <c r="AE63">
        <f t="shared" si="34"/>
        <v>0</v>
      </c>
      <c r="AF63">
        <f t="shared" si="35"/>
        <v>0</v>
      </c>
      <c r="AG63">
        <f t="shared" si="36"/>
        <v>-3.3277416517270395E-13</v>
      </c>
      <c r="AH63">
        <f t="shared" si="37"/>
        <v>-2.708918109540144E-8</v>
      </c>
      <c r="AI63">
        <f t="shared" si="38"/>
        <v>-2.7089513869566611E-8</v>
      </c>
      <c r="AJ63">
        <f t="shared" si="39"/>
        <v>-24.922310618916612</v>
      </c>
      <c r="AK63">
        <f t="shared" si="61"/>
        <v>-16.28257627125031</v>
      </c>
      <c r="AL63">
        <f t="shared" si="40"/>
        <v>-41.204886917256431</v>
      </c>
      <c r="AN63">
        <f t="shared" si="41"/>
        <v>0</v>
      </c>
      <c r="AO63">
        <f t="shared" si="42"/>
        <v>0</v>
      </c>
      <c r="AP63">
        <f t="shared" si="43"/>
        <v>-9.4833675768837874E-16</v>
      </c>
      <c r="AQ63">
        <f t="shared" si="44"/>
        <v>-7.7198499333966736E-11</v>
      </c>
      <c r="AR63">
        <f t="shared" si="45"/>
        <v>-7.7199447670724427E-11</v>
      </c>
      <c r="AS63">
        <f t="shared" si="46"/>
        <v>-7.1023371763790658E-2</v>
      </c>
      <c r="AT63">
        <f t="shared" si="47"/>
        <v>-4.6401936219650504E-2</v>
      </c>
      <c r="AU63">
        <f t="shared" si="48"/>
        <v>-0.1174253080606406</v>
      </c>
      <c r="AW63">
        <v>60</v>
      </c>
      <c r="AX63">
        <f>IF(Z63&gt;0, (R63*SUMPRODUCT(K63:$K$98, X63:$X$98)-K63*$AZ$3)/Z63, 0)</f>
        <v>-7801308799006791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0.81243025300000005</v>
      </c>
      <c r="Q64" s="5">
        <f t="shared" si="60"/>
        <v>12.5</v>
      </c>
      <c r="R64">
        <f t="shared" si="31"/>
        <v>250000</v>
      </c>
      <c r="S64">
        <f t="shared" si="32"/>
        <v>-3.9226582244496968E+16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-207.68592182751635</v>
      </c>
      <c r="AC64">
        <f t="shared" si="33"/>
        <v>-185.43385877463533</v>
      </c>
      <c r="AE64">
        <f t="shared" si="34"/>
        <v>0</v>
      </c>
      <c r="AF64">
        <f t="shared" si="35"/>
        <v>0</v>
      </c>
      <c r="AG64">
        <f t="shared" si="36"/>
        <v>-5.9090624317853218E-14</v>
      </c>
      <c r="AH64">
        <f t="shared" si="37"/>
        <v>-5.4071159840624735E-9</v>
      </c>
      <c r="AI64">
        <f t="shared" si="38"/>
        <v>-5.4071750746867914E-9</v>
      </c>
      <c r="AJ64">
        <f t="shared" si="39"/>
        <v>-22.252063052881027</v>
      </c>
      <c r="AK64">
        <f t="shared" si="61"/>
        <v>-14.538014527926146</v>
      </c>
      <c r="AL64">
        <f t="shared" si="40"/>
        <v>-36.790077586214345</v>
      </c>
      <c r="AN64">
        <f t="shared" si="41"/>
        <v>0</v>
      </c>
      <c r="AO64">
        <f t="shared" si="42"/>
        <v>0</v>
      </c>
      <c r="AP64">
        <f t="shared" si="43"/>
        <v>-1.5035349833350501E-16</v>
      </c>
      <c r="AQ64">
        <f t="shared" si="44"/>
        <v>-1.3758169142463736E-11</v>
      </c>
      <c r="AR64">
        <f t="shared" si="45"/>
        <v>-1.375831949596207E-11</v>
      </c>
      <c r="AS64">
        <f t="shared" si="46"/>
        <v>-5.6619397133828513E-2</v>
      </c>
      <c r="AT64">
        <f t="shared" si="47"/>
        <v>-3.6991339460879603E-2</v>
      </c>
      <c r="AU64">
        <f t="shared" si="48"/>
        <v>-9.361073660846643E-2</v>
      </c>
      <c r="AW64">
        <v>61</v>
      </c>
      <c r="AX64">
        <f>IF(Z64&gt;0, (R64*SUMPRODUCT(K64:$K$98, X64:$X$98)-K64*$AZ$3)/Z64, 0)</f>
        <v>-3.9226582244496968E+16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0.830029028</v>
      </c>
      <c r="Q65" s="5">
        <f t="shared" si="60"/>
        <v>12.5</v>
      </c>
      <c r="R65">
        <f t="shared" si="31"/>
        <v>250000</v>
      </c>
      <c r="S65">
        <f t="shared" si="32"/>
        <v>-2.189380592553681E+17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-185.43385877463533</v>
      </c>
      <c r="AC65">
        <f t="shared" si="33"/>
        <v>-165.56594533450783</v>
      </c>
      <c r="AE65">
        <f t="shared" si="34"/>
        <v>0</v>
      </c>
      <c r="AF65">
        <f t="shared" si="35"/>
        <v>0</v>
      </c>
      <c r="AG65">
        <f t="shared" si="36"/>
        <v>-9.4527846082138159E-15</v>
      </c>
      <c r="AH65">
        <f t="shared" si="37"/>
        <v>-9.8093866932921732E-10</v>
      </c>
      <c r="AI65">
        <f t="shared" si="38"/>
        <v>-9.8094812211382563E-10</v>
      </c>
      <c r="AJ65">
        <f t="shared" si="39"/>
        <v>-19.867913440127495</v>
      </c>
      <c r="AK65">
        <f t="shared" si="61"/>
        <v>-12.980370114224474</v>
      </c>
      <c r="AL65">
        <f t="shared" si="40"/>
        <v>-32.848283555332912</v>
      </c>
      <c r="AN65">
        <f t="shared" si="41"/>
        <v>0</v>
      </c>
      <c r="AO65">
        <f t="shared" si="42"/>
        <v>0</v>
      </c>
      <c r="AP65">
        <f t="shared" si="43"/>
        <v>-2.147517435000998E-17</v>
      </c>
      <c r="AQ65">
        <f t="shared" si="44"/>
        <v>-2.2285315728242639E-12</v>
      </c>
      <c r="AR65">
        <f t="shared" si="45"/>
        <v>-2.2285530479986143E-12</v>
      </c>
      <c r="AS65">
        <f t="shared" si="46"/>
        <v>-4.5136636745843173E-2</v>
      </c>
      <c r="AT65">
        <f t="shared" si="47"/>
        <v>-2.9489269340635362E-2</v>
      </c>
      <c r="AU65">
        <f t="shared" si="48"/>
        <v>-7.4625906088707075E-2</v>
      </c>
      <c r="AW65">
        <v>62</v>
      </c>
      <c r="AX65">
        <f>IF(Z65&gt;0, (R65*SUMPRODUCT(K65:$K$98, X65:$X$98)-K65*$AZ$3)/Z65, 0)</f>
        <v>-2.189380592553681E+17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0.84762719500000006</v>
      </c>
      <c r="Q66" s="5">
        <f t="shared" si="60"/>
        <v>12.5</v>
      </c>
      <c r="R66">
        <f t="shared" si="31"/>
        <v>250000</v>
      </c>
      <c r="S66">
        <f t="shared" si="32"/>
        <v>-1.3730179021860142E+18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-165.56594533450783</v>
      </c>
      <c r="AC66">
        <f t="shared" si="33"/>
        <v>-147.82673690581251</v>
      </c>
      <c r="AE66">
        <f t="shared" si="34"/>
        <v>0</v>
      </c>
      <c r="AF66">
        <f t="shared" si="35"/>
        <v>0</v>
      </c>
      <c r="AG66">
        <f t="shared" si="36"/>
        <v>-1.3458194597322262E-15</v>
      </c>
      <c r="AH66">
        <f t="shared" si="37"/>
        <v>-1.6024874604798904E-10</v>
      </c>
      <c r="AI66">
        <f t="shared" si="38"/>
        <v>-1.6025009186744877E-10</v>
      </c>
      <c r="AJ66">
        <f t="shared" si="39"/>
        <v>-17.739208428695321</v>
      </c>
      <c r="AK66">
        <f t="shared" si="61"/>
        <v>-11.58961617341555</v>
      </c>
      <c r="AL66">
        <f t="shared" si="40"/>
        <v>-29.328824602271119</v>
      </c>
      <c r="AN66">
        <f t="shared" si="41"/>
        <v>0</v>
      </c>
      <c r="AO66">
        <f t="shared" si="42"/>
        <v>0</v>
      </c>
      <c r="AP66">
        <f t="shared" si="43"/>
        <v>-2.7298935804240805E-18</v>
      </c>
      <c r="AQ66">
        <f t="shared" si="44"/>
        <v>-3.2505253207919476E-13</v>
      </c>
      <c r="AR66">
        <f t="shared" si="45"/>
        <v>-3.2505526197277517E-13</v>
      </c>
      <c r="AS66">
        <f t="shared" si="46"/>
        <v>-3.5982650467050986E-2</v>
      </c>
      <c r="AT66">
        <f t="shared" si="47"/>
        <v>-2.3508664971809229E-2</v>
      </c>
      <c r="AU66">
        <f t="shared" si="48"/>
        <v>-5.9491315439185267E-2</v>
      </c>
      <c r="AW66">
        <v>63</v>
      </c>
      <c r="AX66">
        <f>IF(Z66&gt;0, (R66*SUMPRODUCT(K66:$K$98, X66:$X$98)-K66*$AZ$3)/Z66, 0)</f>
        <v>-1.3730179021860142E+18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0.86522596900000004</v>
      </c>
      <c r="Q67" s="5">
        <f t="shared" si="60"/>
        <v>12.5</v>
      </c>
      <c r="R67">
        <f t="shared" si="31"/>
        <v>250000</v>
      </c>
      <c r="S67">
        <f t="shared" si="32"/>
        <v>-9.8250319510597181E+18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-147.82673690581251</v>
      </c>
      <c r="AC67">
        <f t="shared" si="33"/>
        <v>-131.98815795161858</v>
      </c>
      <c r="AE67">
        <f t="shared" si="34"/>
        <v>0</v>
      </c>
      <c r="AF67">
        <f t="shared" si="35"/>
        <v>0</v>
      </c>
      <c r="AG67">
        <f t="shared" si="36"/>
        <v>-1.6792331898903195E-16</v>
      </c>
      <c r="AH67">
        <f t="shared" si="37"/>
        <v>-2.3288758922917442E-11</v>
      </c>
      <c r="AI67">
        <f t="shared" ref="AI67:AI69" si="62">SUM(AE67:AH67)</f>
        <v>-2.3288926846236432E-11</v>
      </c>
      <c r="AJ67">
        <f t="shared" si="39"/>
        <v>-15.838578954193935</v>
      </c>
      <c r="AK67">
        <f t="shared" si="61"/>
        <v>-10.347871583406876</v>
      </c>
      <c r="AL67">
        <f t="shared" ref="AL67:AL69" si="63">SUM(AI67:AK67)</f>
        <v>-26.186450537624101</v>
      </c>
      <c r="AN67">
        <f t="shared" si="41"/>
        <v>0</v>
      </c>
      <c r="AO67">
        <f t="shared" si="42"/>
        <v>0</v>
      </c>
      <c r="AP67">
        <f t="shared" si="43"/>
        <v>-3.0412484484869194E-19</v>
      </c>
      <c r="AQ67">
        <f t="shared" si="44"/>
        <v>-4.2178121756951867E-14</v>
      </c>
      <c r="AR67">
        <f t="shared" si="45"/>
        <v>-4.2178425881796718E-14</v>
      </c>
      <c r="AS67">
        <f t="shared" si="46"/>
        <v>-2.8685148650394458E-2</v>
      </c>
      <c r="AT67">
        <f t="shared" si="47"/>
        <v>-1.8740963784924691E-2</v>
      </c>
      <c r="AU67">
        <f t="shared" si="48"/>
        <v>-4.742611243536133E-2</v>
      </c>
      <c r="AW67">
        <v>64</v>
      </c>
      <c r="AX67">
        <f>IF(Z67&gt;0, (R67*SUMPRODUCT(K67:$K$98, X67:$X$98)-K67*$AZ$3)/Z67, 0)</f>
        <v>-9.8250319510597181E+18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0.88282474399999999</v>
      </c>
      <c r="Q68" s="5">
        <f t="shared" si="60"/>
        <v>12.5</v>
      </c>
      <c r="R68">
        <f t="shared" si="31"/>
        <v>250000</v>
      </c>
      <c r="S68">
        <f t="shared" si="32"/>
        <v>-8.185051553600512E+19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-131.98815795161858</v>
      </c>
      <c r="AC68">
        <f t="shared" si="33"/>
        <v>-117.84656959965949</v>
      </c>
      <c r="AE68">
        <f t="shared" si="34"/>
        <v>0</v>
      </c>
      <c r="AF68">
        <f t="shared" si="35"/>
        <v>0</v>
      </c>
      <c r="AG68">
        <f t="shared" si="36"/>
        <v>-1.7997224701019156E-17</v>
      </c>
      <c r="AH68">
        <f t="shared" si="37"/>
        <v>-2.9649372219624495E-12</v>
      </c>
      <c r="AI68">
        <f t="shared" si="62"/>
        <v>-2.9649552191871506E-12</v>
      </c>
      <c r="AJ68">
        <f t="shared" si="39"/>
        <v>-14.141588351959086</v>
      </c>
      <c r="AK68">
        <f t="shared" si="61"/>
        <v>-9.2391710566133014</v>
      </c>
      <c r="AL68">
        <f t="shared" si="63"/>
        <v>-23.380759408575351</v>
      </c>
      <c r="AN68">
        <f t="shared" si="41"/>
        <v>0</v>
      </c>
      <c r="AO68">
        <f t="shared" si="42"/>
        <v>0</v>
      </c>
      <c r="AP68">
        <f t="shared" si="43"/>
        <v>-2.9102373305909674E-20</v>
      </c>
      <c r="AQ68">
        <f t="shared" si="44"/>
        <v>-4.79444532674261E-15</v>
      </c>
      <c r="AR68">
        <f t="shared" si="45"/>
        <v>-4.7944744291159165E-15</v>
      </c>
      <c r="AS68">
        <f t="shared" si="46"/>
        <v>-2.2867624880735727E-2</v>
      </c>
      <c r="AT68">
        <f t="shared" si="47"/>
        <v>-1.4940181588747391E-2</v>
      </c>
      <c r="AU68">
        <f t="shared" si="48"/>
        <v>-3.7807806469487906E-2</v>
      </c>
      <c r="AW68">
        <v>65</v>
      </c>
      <c r="AX68">
        <f>IF(Z68&gt;0, (R68*SUMPRODUCT(K68:$K$98, X68:$X$98)-K68*$AZ$3)/Z68, 0)</f>
        <v>-8.185051553600512E+19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-117.84656959965949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-3.5994449402038315E-13</v>
      </c>
      <c r="AI69">
        <f t="shared" si="62"/>
        <v>-3.5994449402038315E-13</v>
      </c>
      <c r="AJ69">
        <f t="shared" si="39"/>
        <v>-117.84656959965949</v>
      </c>
      <c r="AK69">
        <f t="shared" si="61"/>
        <v>-8.2492598719761645</v>
      </c>
      <c r="AL69">
        <f t="shared" si="63"/>
        <v>-126.09582947163601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-5.1968523760552981E-16</v>
      </c>
      <c r="AR69">
        <f t="shared" si="45"/>
        <v>-5.1968523760552981E-16</v>
      </c>
      <c r="AS69">
        <f t="shared" si="46"/>
        <v>-0.17014601845785574</v>
      </c>
      <c r="AT69">
        <f t="shared" si="47"/>
        <v>-1.1910221292049902E-2</v>
      </c>
      <c r="AU69">
        <f t="shared" si="48"/>
        <v>-0.18205623974990615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142446.77783546914</v>
      </c>
      <c r="AO71" s="6">
        <f t="shared" si="70"/>
        <v>-14244.677783546915</v>
      </c>
      <c r="AP71" s="6">
        <f t="shared" si="70"/>
        <v>-715.01517792843606</v>
      </c>
      <c r="AQ71" s="6">
        <f t="shared" si="70"/>
        <v>-72877.60249088284</v>
      </c>
      <c r="AR71" s="6">
        <f t="shared" si="70"/>
        <v>54609.482383110953</v>
      </c>
      <c r="AS71" s="6">
        <f t="shared" si="70"/>
        <v>-3614.6415696692425</v>
      </c>
      <c r="AT71" s="6">
        <f t="shared" si="70"/>
        <v>477.42023025920292</v>
      </c>
      <c r="AU71" s="6">
        <f t="shared" si="70"/>
        <v>51472.261043700884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33369.123950422865</v>
      </c>
      <c r="K3">
        <v>1</v>
      </c>
      <c r="L3" s="2">
        <v>0</v>
      </c>
      <c r="O3">
        <f>$C$3</f>
        <v>33369.123950422865</v>
      </c>
      <c r="P3">
        <f>O3*C5</f>
        <v>3336.9123950422868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33369.123950422865</v>
      </c>
      <c r="AF3">
        <f t="shared" ref="AF3:AF34" si="4">-$Z3*P3</f>
        <v>-3336.9123950422868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29407.254584680577</v>
      </c>
      <c r="AJ3">
        <f t="shared" ref="AJ3:AJ34" si="8">AB3-AC3</f>
        <v>0</v>
      </c>
      <c r="AL3">
        <f t="shared" ref="AL3:AL34" si="9">SUM(AI3:AK3)</f>
        <v>29407.254584680577</v>
      </c>
      <c r="AN3">
        <f t="shared" ref="AN3:AN34" si="10">AE3*$K3</f>
        <v>33369.123950422865</v>
      </c>
      <c r="AO3">
        <f t="shared" ref="AO3:AO34" si="11">AF3*$K3</f>
        <v>-3336.9123950422868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29407.254584680577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29407.254584680577</v>
      </c>
      <c r="AW3">
        <v>0</v>
      </c>
      <c r="AX3">
        <f>IF(Z3&gt;0, (R3*SUMPRODUCT(K3:$K$98, X3:$X$98)-K3*$AZ$3)/Z3, 0)</f>
        <v>0</v>
      </c>
      <c r="AZ3">
        <f>C6*SUMPRODUCT(X4:X98, K4:K98)/1</f>
        <v>15171.608719792783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500000</v>
      </c>
      <c r="S4">
        <f t="shared" si="1"/>
        <v>1029.2097736661299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1017.6683150975859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-1017.6683150975859</v>
      </c>
      <c r="AK4">
        <f>G4*SUM(AB4, AE4:AF4)</f>
        <v>0</v>
      </c>
      <c r="AL4">
        <f t="shared" si="9"/>
        <v>-1624.6198150975858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-566.23892154118846</v>
      </c>
      <c r="AR4">
        <f t="shared" si="14"/>
        <v>-566.23892154118846</v>
      </c>
      <c r="AS4">
        <f t="shared" si="15"/>
        <v>-949.40602210801933</v>
      </c>
      <c r="AT4">
        <f t="shared" si="16"/>
        <v>0</v>
      </c>
      <c r="AU4">
        <f t="shared" si="17"/>
        <v>-1515.6449436492078</v>
      </c>
      <c r="AW4">
        <v>1</v>
      </c>
      <c r="AX4">
        <f>IF(Z4&gt;0, (R4*SUMPRODUCT(K4:$K$98, X4:$X$98)-K4*$AZ$3)/Z4, 0)</f>
        <v>1029.2097736661299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1.221979E-3</v>
      </c>
      <c r="Q5" s="5">
        <f t="shared" ref="Q5:Q36" si="29">$C$8</f>
        <v>12.5</v>
      </c>
      <c r="R5">
        <f t="shared" si="0"/>
        <v>500000</v>
      </c>
      <c r="S5">
        <f t="shared" si="1"/>
        <v>1669.2464967749136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1017.6683150975859</v>
      </c>
      <c r="AC5">
        <f t="shared" si="2"/>
        <v>1632.0055409691031</v>
      </c>
      <c r="AE5">
        <f t="shared" si="3"/>
        <v>0</v>
      </c>
      <c r="AF5">
        <f t="shared" si="4"/>
        <v>0</v>
      </c>
      <c r="AG5">
        <f t="shared" si="5"/>
        <v>-12.221124502299674</v>
      </c>
      <c r="AH5">
        <f t="shared" si="6"/>
        <v>-604.13792301298156</v>
      </c>
      <c r="AI5">
        <f t="shared" si="7"/>
        <v>-616.35904751528119</v>
      </c>
      <c r="AJ5">
        <f t="shared" si="8"/>
        <v>-614.33722587151715</v>
      </c>
      <c r="AK5">
        <f>G5*SUM(AB5, AE5:AF5)</f>
        <v>41.724400919001027</v>
      </c>
      <c r="AL5">
        <f t="shared" si="9"/>
        <v>-1188.9718724677973</v>
      </c>
      <c r="AN5">
        <f t="shared" si="10"/>
        <v>0</v>
      </c>
      <c r="AO5">
        <f t="shared" si="11"/>
        <v>0</v>
      </c>
      <c r="AP5">
        <f t="shared" si="12"/>
        <v>-10.450381546888416</v>
      </c>
      <c r="AQ5">
        <f t="shared" si="13"/>
        <v>-516.60318174831934</v>
      </c>
      <c r="AR5">
        <f t="shared" si="14"/>
        <v>-527.05356329520771</v>
      </c>
      <c r="AS5">
        <f t="shared" si="15"/>
        <v>-525.32468739732155</v>
      </c>
      <c r="AT5">
        <f t="shared" si="16"/>
        <v>35.6788697584132</v>
      </c>
      <c r="AU5">
        <f t="shared" si="17"/>
        <v>-1016.6993809341161</v>
      </c>
      <c r="AW5">
        <v>2</v>
      </c>
      <c r="AX5">
        <f>IF(Z5&gt;0, (R5*SUMPRODUCT(K5:$K$98, X5:$X$98)-K5*$AZ$3)/Z5, 0)</f>
        <v>1669.2464967749136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1.231956E-3</v>
      </c>
      <c r="Q6" s="5">
        <f t="shared" si="29"/>
        <v>12.5</v>
      </c>
      <c r="R6">
        <f t="shared" si="0"/>
        <v>500000</v>
      </c>
      <c r="S6">
        <f t="shared" si="1"/>
        <v>2467.3779798070423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1632.0055409691031</v>
      </c>
      <c r="AC6">
        <f t="shared" si="2"/>
        <v>2385.2354867942213</v>
      </c>
      <c r="AE6">
        <f t="shared" si="3"/>
        <v>0</v>
      </c>
      <c r="AF6">
        <f t="shared" si="4"/>
        <v>0</v>
      </c>
      <c r="AG6">
        <f t="shared" si="5"/>
        <v>-12.083857369619324</v>
      </c>
      <c r="AH6">
        <f t="shared" si="6"/>
        <v>-602.23550629420379</v>
      </c>
      <c r="AI6">
        <f t="shared" si="7"/>
        <v>-614.31936366382308</v>
      </c>
      <c r="AJ6">
        <f t="shared" si="8"/>
        <v>-753.22994582511819</v>
      </c>
      <c r="AK6">
        <f>G6*SUM(AB6, AE6:AF6)</f>
        <v>95.472324146692543</v>
      </c>
      <c r="AL6">
        <f t="shared" si="9"/>
        <v>-1272.0769853422487</v>
      </c>
      <c r="AN6">
        <f t="shared" si="10"/>
        <v>0</v>
      </c>
      <c r="AO6">
        <f t="shared" si="11"/>
        <v>0</v>
      </c>
      <c r="AP6">
        <f t="shared" si="12"/>
        <v>-9.3216087696622054</v>
      </c>
      <c r="AQ6">
        <f t="shared" si="13"/>
        <v>-464.57050966092783</v>
      </c>
      <c r="AR6">
        <f t="shared" si="14"/>
        <v>-473.89211843059002</v>
      </c>
      <c r="AS6">
        <f t="shared" si="15"/>
        <v>-581.04913470993745</v>
      </c>
      <c r="AT6">
        <f t="shared" si="16"/>
        <v>73.648308383987327</v>
      </c>
      <c r="AU6">
        <f t="shared" si="17"/>
        <v>-981.29294475654012</v>
      </c>
      <c r="AW6">
        <v>3</v>
      </c>
      <c r="AX6">
        <f>IF(Z6&gt;0, (R6*SUMPRODUCT(K6:$K$98, X6:$X$98)-K6*$AZ$3)/Z6, 0)</f>
        <v>2467.3779798070423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1.2424070000000001E-3</v>
      </c>
      <c r="Q7" s="5">
        <f t="shared" si="29"/>
        <v>12.5</v>
      </c>
      <c r="R7">
        <f t="shared" si="0"/>
        <v>500000</v>
      </c>
      <c r="S7">
        <f t="shared" si="1"/>
        <v>3113.3962715017792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2385.2354867942213</v>
      </c>
      <c r="AC7">
        <f t="shared" si="2"/>
        <v>2975.9101185709806</v>
      </c>
      <c r="AE7">
        <f t="shared" si="3"/>
        <v>0</v>
      </c>
      <c r="AF7">
        <f t="shared" si="4"/>
        <v>0</v>
      </c>
      <c r="AG7">
        <f t="shared" si="5"/>
        <v>-11.948005726940114</v>
      </c>
      <c r="AH7">
        <f t="shared" si="6"/>
        <v>-600.52275932066539</v>
      </c>
      <c r="AI7">
        <f t="shared" si="7"/>
        <v>-612.47076504760548</v>
      </c>
      <c r="AJ7">
        <f t="shared" si="8"/>
        <v>-590.67463177675927</v>
      </c>
      <c r="AK7">
        <f>G7*SUM(AB7, AE7:AF7)</f>
        <v>117.11506240159626</v>
      </c>
      <c r="AL7">
        <f t="shared" si="9"/>
        <v>-1086.0303344227684</v>
      </c>
      <c r="AN7">
        <f t="shared" si="10"/>
        <v>0</v>
      </c>
      <c r="AO7">
        <f t="shared" si="11"/>
        <v>0</v>
      </c>
      <c r="AP7">
        <f t="shared" si="12"/>
        <v>-8.3857805931934255</v>
      </c>
      <c r="AQ7">
        <f t="shared" si="13"/>
        <v>-421.48055633480891</v>
      </c>
      <c r="AR7">
        <f t="shared" si="14"/>
        <v>-429.86633692800234</v>
      </c>
      <c r="AS7">
        <f t="shared" si="15"/>
        <v>-414.5685880344613</v>
      </c>
      <c r="AT7">
        <f t="shared" si="16"/>
        <v>82.197919879090918</v>
      </c>
      <c r="AU7">
        <f t="shared" si="17"/>
        <v>-762.23700508337265</v>
      </c>
      <c r="AW7">
        <v>4</v>
      </c>
      <c r="AX7">
        <f>IF(Z7&gt;0, (R7*SUMPRODUCT(K7:$K$98, X7:$X$98)-K7*$AZ$3)/Z7, 0)</f>
        <v>3113.3962715017792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1.255709E-3</v>
      </c>
      <c r="Q8" s="5">
        <f t="shared" si="29"/>
        <v>12.5</v>
      </c>
      <c r="R8">
        <f t="shared" si="0"/>
        <v>500000</v>
      </c>
      <c r="S8">
        <f t="shared" si="1"/>
        <v>3452.7408707538052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2975.9101185709806</v>
      </c>
      <c r="AC8">
        <f t="shared" si="2"/>
        <v>3263.1225436267723</v>
      </c>
      <c r="AE8">
        <f t="shared" si="3"/>
        <v>0</v>
      </c>
      <c r="AF8">
        <f t="shared" si="4"/>
        <v>0</v>
      </c>
      <c r="AG8">
        <f t="shared" si="5"/>
        <v>-11.813522451347342</v>
      </c>
      <c r="AH8">
        <f t="shared" si="6"/>
        <v>-600.1287329348097</v>
      </c>
      <c r="AI8">
        <f t="shared" si="7"/>
        <v>-611.94225538615706</v>
      </c>
      <c r="AJ8">
        <f t="shared" si="8"/>
        <v>-287.21242505579175</v>
      </c>
      <c r="AK8">
        <f t="shared" ref="AK8:AK39" si="30">G8*SUM(AB8:AB8, AE8:AF8)</f>
        <v>63.386885525561887</v>
      </c>
      <c r="AL8">
        <f t="shared" si="9"/>
        <v>-835.76779491638695</v>
      </c>
      <c r="AN8">
        <f t="shared" si="10"/>
        <v>0</v>
      </c>
      <c r="AO8">
        <f t="shared" si="11"/>
        <v>0</v>
      </c>
      <c r="AP8">
        <f t="shared" si="12"/>
        <v>-7.7395619220560006</v>
      </c>
      <c r="AQ8">
        <f t="shared" si="13"/>
        <v>-393.17091992526179</v>
      </c>
      <c r="AR8">
        <f t="shared" si="14"/>
        <v>-400.91048184731778</v>
      </c>
      <c r="AS8">
        <f t="shared" si="15"/>
        <v>-188.16558377553557</v>
      </c>
      <c r="AT8">
        <f t="shared" si="16"/>
        <v>41.527556881682621</v>
      </c>
      <c r="AU8">
        <f t="shared" si="17"/>
        <v>-547.54850874117074</v>
      </c>
      <c r="AW8">
        <v>5</v>
      </c>
      <c r="AX8">
        <f>IF(Z8&gt;0, (R8*SUMPRODUCT(K8:$K$98, X8:$X$98)-K8*$AZ$3)/Z8, 0)</f>
        <v>3452.7408707538052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1.2766120000000001E-3</v>
      </c>
      <c r="Q9" s="5">
        <f t="shared" si="29"/>
        <v>12.5</v>
      </c>
      <c r="R9">
        <f t="shared" si="0"/>
        <v>500000</v>
      </c>
      <c r="S9">
        <f t="shared" si="1"/>
        <v>3634.4936624662164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3263.1225436267723</v>
      </c>
      <c r="AC9">
        <f t="shared" si="2"/>
        <v>3396.159833839436</v>
      </c>
      <c r="AE9">
        <f t="shared" si="3"/>
        <v>0</v>
      </c>
      <c r="AF9">
        <f t="shared" si="4"/>
        <v>0</v>
      </c>
      <c r="AG9">
        <f t="shared" si="5"/>
        <v>-11.680305942310211</v>
      </c>
      <c r="AH9">
        <f t="shared" si="6"/>
        <v>-603.25138094637737</v>
      </c>
      <c r="AI9">
        <f t="shared" si="7"/>
        <v>-614.93168688868752</v>
      </c>
      <c r="AJ9">
        <f t="shared" si="8"/>
        <v>-133.03729021266372</v>
      </c>
      <c r="AK9">
        <f t="shared" si="30"/>
        <v>19.252423007397955</v>
      </c>
      <c r="AL9">
        <f t="shared" si="9"/>
        <v>-728.71655409395328</v>
      </c>
      <c r="AN9">
        <f t="shared" si="10"/>
        <v>0</v>
      </c>
      <c r="AO9">
        <f t="shared" si="11"/>
        <v>0</v>
      </c>
      <c r="AP9">
        <f t="shared" si="12"/>
        <v>-7.2471691307993193</v>
      </c>
      <c r="AQ9">
        <f t="shared" si="13"/>
        <v>-374.29368782800469</v>
      </c>
      <c r="AR9">
        <f t="shared" si="14"/>
        <v>-381.540856958804</v>
      </c>
      <c r="AS9">
        <f t="shared" si="15"/>
        <v>-82.544391186016483</v>
      </c>
      <c r="AT9">
        <f t="shared" si="16"/>
        <v>11.945369102610057</v>
      </c>
      <c r="AU9">
        <f t="shared" si="17"/>
        <v>-452.1398790422104</v>
      </c>
      <c r="AW9">
        <v>6</v>
      </c>
      <c r="AX9">
        <f>IF(Z9&gt;0, (R9*SUMPRODUCT(K9:$K$98, X9:$X$98)-K9*$AZ$3)/Z9, 0)</f>
        <v>3634.4936624662164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1.3013160000000001E-3</v>
      </c>
      <c r="Q10" s="5">
        <f t="shared" si="29"/>
        <v>12.5</v>
      </c>
      <c r="R10">
        <f t="shared" si="0"/>
        <v>500000</v>
      </c>
      <c r="S10">
        <f t="shared" si="1"/>
        <v>3793.8399488026357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3396.159833839436</v>
      </c>
      <c r="AC10">
        <f t="shared" si="2"/>
        <v>3504.9930955454292</v>
      </c>
      <c r="AE10">
        <f t="shared" si="3"/>
        <v>0</v>
      </c>
      <c r="AF10">
        <f t="shared" si="4"/>
        <v>0</v>
      </c>
      <c r="AG10">
        <f t="shared" si="5"/>
        <v>-11.548303113879484</v>
      </c>
      <c r="AH10">
        <f t="shared" si="6"/>
        <v>-607.99076030493427</v>
      </c>
      <c r="AI10">
        <f t="shared" si="7"/>
        <v>-619.53906341881373</v>
      </c>
      <c r="AJ10">
        <f t="shared" si="8"/>
        <v>-108.83326170599321</v>
      </c>
      <c r="AK10">
        <f t="shared" si="30"/>
        <v>13.92425531874169</v>
      </c>
      <c r="AL10">
        <f t="shared" si="9"/>
        <v>-714.44806980606529</v>
      </c>
      <c r="AN10">
        <f t="shared" si="10"/>
        <v>0</v>
      </c>
      <c r="AO10">
        <f t="shared" si="11"/>
        <v>0</v>
      </c>
      <c r="AP10">
        <f t="shared" si="12"/>
        <v>-6.7975207118363628</v>
      </c>
      <c r="AQ10">
        <f t="shared" si="13"/>
        <v>-357.87333818860634</v>
      </c>
      <c r="AR10">
        <f t="shared" si="14"/>
        <v>-364.67085890044268</v>
      </c>
      <c r="AS10">
        <f t="shared" si="15"/>
        <v>-64.061043712479446</v>
      </c>
      <c r="AT10">
        <f t="shared" si="16"/>
        <v>8.1960451672148604</v>
      </c>
      <c r="AU10">
        <f t="shared" si="17"/>
        <v>-420.53585744570728</v>
      </c>
      <c r="AW10">
        <v>7</v>
      </c>
      <c r="AX10">
        <f>IF(Z10&gt;0, (R10*SUMPRODUCT(K10:$K$98, X10:$X$98)-K10*$AZ$3)/Z10, 0)</f>
        <v>3793.8399488026357</v>
      </c>
    </row>
    <row r="11" spans="1:52" x14ac:dyDescent="0.25">
      <c r="A11" t="s">
        <v>33</v>
      </c>
      <c r="C11" s="25">
        <f>AU100</f>
        <v>12111.419694096872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1.325545E-3</v>
      </c>
      <c r="Q11" s="5">
        <f t="shared" si="29"/>
        <v>12.5</v>
      </c>
      <c r="R11">
        <f t="shared" si="0"/>
        <v>500000</v>
      </c>
      <c r="S11">
        <f t="shared" si="1"/>
        <v>3932.2990472299221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3504.9930955454292</v>
      </c>
      <c r="AC11">
        <f t="shared" si="2"/>
        <v>3591.7658151235864</v>
      </c>
      <c r="AE11">
        <f t="shared" si="3"/>
        <v>0</v>
      </c>
      <c r="AF11">
        <f t="shared" si="4"/>
        <v>0</v>
      </c>
      <c r="AG11">
        <f t="shared" si="5"/>
        <v>-11.417512287289602</v>
      </c>
      <c r="AH11">
        <f t="shared" si="6"/>
        <v>-612.31181804349524</v>
      </c>
      <c r="AI11">
        <f t="shared" si="7"/>
        <v>-623.72933033078482</v>
      </c>
      <c r="AJ11">
        <f t="shared" si="8"/>
        <v>-86.772719578157194</v>
      </c>
      <c r="AK11">
        <f t="shared" si="30"/>
        <v>8.4119834293090303</v>
      </c>
      <c r="AL11">
        <f t="shared" si="9"/>
        <v>-702.09006647963304</v>
      </c>
      <c r="AN11">
        <f t="shared" si="10"/>
        <v>0</v>
      </c>
      <c r="AO11">
        <f t="shared" si="11"/>
        <v>0</v>
      </c>
      <c r="AP11">
        <f t="shared" si="12"/>
        <v>-6.3859132317807186</v>
      </c>
      <c r="AQ11">
        <f t="shared" si="13"/>
        <v>-342.47128817830225</v>
      </c>
      <c r="AR11">
        <f t="shared" si="14"/>
        <v>-348.85720141008295</v>
      </c>
      <c r="AS11">
        <f t="shared" si="15"/>
        <v>-48.532731489032173</v>
      </c>
      <c r="AT11">
        <f t="shared" si="16"/>
        <v>4.7048949836949827</v>
      </c>
      <c r="AU11">
        <f t="shared" si="17"/>
        <v>-392.68503791542014</v>
      </c>
      <c r="AW11">
        <v>8</v>
      </c>
      <c r="AX11">
        <f>IF(Z11&gt;0, (R11*SUMPRODUCT(K11:$K$98, X11:$X$98)-K11*$AZ$3)/Z11, 0)</f>
        <v>3932.2990472299221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1.3564250000000001E-3</v>
      </c>
      <c r="Q12" s="5">
        <f t="shared" si="29"/>
        <v>12.5</v>
      </c>
      <c r="R12">
        <f t="shared" si="0"/>
        <v>500000</v>
      </c>
      <c r="S12">
        <f t="shared" si="1"/>
        <v>4065.2504055121831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3591.7658151235864</v>
      </c>
      <c r="AC12">
        <f t="shared" si="2"/>
        <v>3671.0349969517656</v>
      </c>
      <c r="AE12">
        <f t="shared" si="3"/>
        <v>0</v>
      </c>
      <c r="AF12">
        <f t="shared" si="4"/>
        <v>0</v>
      </c>
      <c r="AG12">
        <f t="shared" si="5"/>
        <v>-11.287850165312419</v>
      </c>
      <c r="AH12">
        <f t="shared" si="6"/>
        <v>-619.47996417147192</v>
      </c>
      <c r="AI12">
        <f t="shared" si="7"/>
        <v>-630.76781433678434</v>
      </c>
      <c r="AJ12">
        <f t="shared" si="8"/>
        <v>-79.269181828179171</v>
      </c>
      <c r="AK12">
        <f t="shared" si="30"/>
        <v>8.2610613747842478</v>
      </c>
      <c r="AL12">
        <f t="shared" si="9"/>
        <v>-701.77593479017924</v>
      </c>
      <c r="AN12">
        <f t="shared" si="10"/>
        <v>0</v>
      </c>
      <c r="AO12">
        <f t="shared" si="11"/>
        <v>0</v>
      </c>
      <c r="AP12">
        <f t="shared" si="12"/>
        <v>-5.9996123606457212</v>
      </c>
      <c r="AQ12">
        <f t="shared" si="13"/>
        <v>-329.26018646462643</v>
      </c>
      <c r="AR12">
        <f t="shared" si="14"/>
        <v>-335.25979882527218</v>
      </c>
      <c r="AS12">
        <f t="shared" si="15"/>
        <v>-42.132412828803169</v>
      </c>
      <c r="AT12">
        <f t="shared" si="16"/>
        <v>4.3908419415874418</v>
      </c>
      <c r="AU12">
        <f t="shared" si="17"/>
        <v>-373.00136971248787</v>
      </c>
      <c r="AW12">
        <v>9</v>
      </c>
      <c r="AX12">
        <f>IF(Z12&gt;0, (R12*SUMPRODUCT(K12:$K$98, X12:$X$98)-K12*$AZ$3)/Z12, 0)</f>
        <v>4065.2504055121831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1.3882549999999999E-3</v>
      </c>
      <c r="Q13" s="5">
        <f t="shared" si="29"/>
        <v>12.5</v>
      </c>
      <c r="R13">
        <f t="shared" si="0"/>
        <v>500000</v>
      </c>
      <c r="S13">
        <f t="shared" si="1"/>
        <v>4189.7439709384726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3671.0349969517656</v>
      </c>
      <c r="AC13">
        <f t="shared" si="2"/>
        <v>3740.3692103071508</v>
      </c>
      <c r="AE13">
        <f t="shared" si="3"/>
        <v>0</v>
      </c>
      <c r="AF13">
        <f t="shared" si="4"/>
        <v>0</v>
      </c>
      <c r="AG13">
        <f t="shared" si="5"/>
        <v>-11.159301249228049</v>
      </c>
      <c r="AH13">
        <f t="shared" si="6"/>
        <v>-626.81657724983154</v>
      </c>
      <c r="AI13">
        <f t="shared" si="7"/>
        <v>-637.9758784990596</v>
      </c>
      <c r="AJ13">
        <f t="shared" si="8"/>
        <v>-69.334213355385145</v>
      </c>
      <c r="AK13">
        <f t="shared" si="30"/>
        <v>7.3420699939035314</v>
      </c>
      <c r="AL13">
        <f t="shared" si="9"/>
        <v>-699.96802186054117</v>
      </c>
      <c r="AN13">
        <f t="shared" si="10"/>
        <v>0</v>
      </c>
      <c r="AO13">
        <f t="shared" si="11"/>
        <v>0</v>
      </c>
      <c r="AP13">
        <f t="shared" si="12"/>
        <v>-5.6381057463702806</v>
      </c>
      <c r="AQ13">
        <f t="shared" si="13"/>
        <v>-316.69170561704271</v>
      </c>
      <c r="AR13">
        <f t="shared" si="14"/>
        <v>-322.329811363413</v>
      </c>
      <c r="AS13">
        <f t="shared" si="15"/>
        <v>-35.030296073968046</v>
      </c>
      <c r="AT13">
        <f t="shared" si="16"/>
        <v>3.7094945371910146</v>
      </c>
      <c r="AU13">
        <f t="shared" si="17"/>
        <v>-353.65061290019003</v>
      </c>
      <c r="AW13">
        <v>10</v>
      </c>
      <c r="AX13">
        <f>IF(Z13&gt;0, (R13*SUMPRODUCT(K13:$K$98, X13:$X$98)-K13*$AZ$3)/Z13, 0)</f>
        <v>4189.7439709384726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1.4257860000000001E-3</v>
      </c>
      <c r="Q14" s="5">
        <f t="shared" si="29"/>
        <v>12.5</v>
      </c>
      <c r="R14">
        <f t="shared" si="0"/>
        <v>500000</v>
      </c>
      <c r="S14">
        <f t="shared" si="1"/>
        <v>4307.0769126687183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3740.3692103071508</v>
      </c>
      <c r="AC14">
        <f t="shared" si="2"/>
        <v>3801.1840120452007</v>
      </c>
      <c r="AE14">
        <f t="shared" si="3"/>
        <v>0</v>
      </c>
      <c r="AF14">
        <f t="shared" si="4"/>
        <v>0</v>
      </c>
      <c r="AG14">
        <f t="shared" si="5"/>
        <v>-11.031797461244835</v>
      </c>
      <c r="AH14">
        <f t="shared" si="6"/>
        <v>-636.43101963727452</v>
      </c>
      <c r="AI14">
        <f t="shared" si="7"/>
        <v>-647.46281709851939</v>
      </c>
      <c r="AJ14">
        <f t="shared" si="8"/>
        <v>-60.814801738049937</v>
      </c>
      <c r="AK14">
        <f t="shared" si="30"/>
        <v>6.7326645785528711</v>
      </c>
      <c r="AL14">
        <f t="shared" si="9"/>
        <v>-701.54495425801645</v>
      </c>
      <c r="AN14">
        <f t="shared" si="10"/>
        <v>0</v>
      </c>
      <c r="AO14">
        <f t="shared" si="11"/>
        <v>0</v>
      </c>
      <c r="AP14">
        <f t="shared" si="12"/>
        <v>-5.2991880173672588</v>
      </c>
      <c r="AQ14">
        <f t="shared" si="13"/>
        <v>-305.71333864591355</v>
      </c>
      <c r="AR14">
        <f t="shared" si="14"/>
        <v>-311.01252666328082</v>
      </c>
      <c r="AS14">
        <f t="shared" si="15"/>
        <v>-29.212743415656828</v>
      </c>
      <c r="AT14">
        <f t="shared" si="16"/>
        <v>3.2340745544828438</v>
      </c>
      <c r="AU14">
        <f t="shared" si="17"/>
        <v>-336.99119552445478</v>
      </c>
      <c r="AW14">
        <v>11</v>
      </c>
      <c r="AX14">
        <f>IF(Z14&gt;0, (R14*SUMPRODUCT(K14:$K$98, X14:$X$98)-K14*$AZ$3)/Z14, 0)</f>
        <v>4307.0769126687183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1.477569E-3</v>
      </c>
      <c r="Q15" s="5">
        <f t="shared" si="29"/>
        <v>12.5</v>
      </c>
      <c r="R15">
        <f t="shared" si="0"/>
        <v>500000</v>
      </c>
      <c r="S15">
        <f t="shared" si="1"/>
        <v>4435.396900204606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3801.1840120452007</v>
      </c>
      <c r="AC15">
        <f t="shared" si="2"/>
        <v>3869.5038574456685</v>
      </c>
      <c r="AE15">
        <f t="shared" si="3"/>
        <v>0</v>
      </c>
      <c r="AF15">
        <f t="shared" si="4"/>
        <v>0</v>
      </c>
      <c r="AG15">
        <f t="shared" si="5"/>
        <v>-10.905179244689373</v>
      </c>
      <c r="AH15">
        <f t="shared" si="6"/>
        <v>-652.00967772056276</v>
      </c>
      <c r="AI15">
        <f t="shared" si="7"/>
        <v>-662.91485696525217</v>
      </c>
      <c r="AJ15">
        <f t="shared" si="8"/>
        <v>-68.319845400467784</v>
      </c>
      <c r="AK15">
        <f t="shared" si="30"/>
        <v>15.584854449385324</v>
      </c>
      <c r="AL15">
        <f t="shared" si="9"/>
        <v>-715.64984791633458</v>
      </c>
      <c r="AN15">
        <f t="shared" si="10"/>
        <v>0</v>
      </c>
      <c r="AO15">
        <f t="shared" si="11"/>
        <v>0</v>
      </c>
      <c r="AP15">
        <f t="shared" si="12"/>
        <v>-4.9695154361578151</v>
      </c>
      <c r="AQ15">
        <f t="shared" si="13"/>
        <v>-297.12232006956918</v>
      </c>
      <c r="AR15">
        <f t="shared" si="14"/>
        <v>-302.09183550572703</v>
      </c>
      <c r="AS15">
        <f t="shared" si="15"/>
        <v>-31.133511764960545</v>
      </c>
      <c r="AT15">
        <f t="shared" si="16"/>
        <v>7.1020542641891495</v>
      </c>
      <c r="AU15">
        <f t="shared" si="17"/>
        <v>-326.12329300649839</v>
      </c>
      <c r="AW15">
        <v>12</v>
      </c>
      <c r="AX15">
        <f>IF(Z15&gt;0, (R15*SUMPRODUCT(K15:$K$98, X15:$X$98)-K15*$AZ$3)/Z15, 0)</f>
        <v>4435.396900204606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1.5369540000000001E-3</v>
      </c>
      <c r="Q16" s="5">
        <f t="shared" si="29"/>
        <v>12.5</v>
      </c>
      <c r="R16">
        <f t="shared" si="0"/>
        <v>500000</v>
      </c>
      <c r="S16">
        <f t="shared" si="1"/>
        <v>4575.6768796120914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3869.5038574456685</v>
      </c>
      <c r="AC16">
        <f t="shared" si="2"/>
        <v>3945.8319164613599</v>
      </c>
      <c r="AE16">
        <f t="shared" si="3"/>
        <v>0</v>
      </c>
      <c r="AF16">
        <f t="shared" si="4"/>
        <v>0</v>
      </c>
      <c r="AG16">
        <f t="shared" si="5"/>
        <v>-10.779366693381638</v>
      </c>
      <c r="AH16">
        <f t="shared" si="6"/>
        <v>-670.43035443369251</v>
      </c>
      <c r="AI16">
        <f t="shared" si="7"/>
        <v>-681.2097211270742</v>
      </c>
      <c r="AJ16">
        <f t="shared" si="8"/>
        <v>-76.328059015691451</v>
      </c>
      <c r="AK16">
        <f t="shared" si="30"/>
        <v>27.473477387864246</v>
      </c>
      <c r="AL16">
        <f t="shared" si="9"/>
        <v>-730.06430275490141</v>
      </c>
      <c r="AN16">
        <f t="shared" si="10"/>
        <v>0</v>
      </c>
      <c r="AO16">
        <f t="shared" si="11"/>
        <v>0</v>
      </c>
      <c r="AP16">
        <f t="shared" si="12"/>
        <v>-4.6468473797829661</v>
      </c>
      <c r="AQ16">
        <f t="shared" si="13"/>
        <v>-289.0139675589632</v>
      </c>
      <c r="AR16">
        <f t="shared" si="14"/>
        <v>-293.66081493874617</v>
      </c>
      <c r="AS16">
        <f t="shared" si="15"/>
        <v>-32.904051891912751</v>
      </c>
      <c r="AT16">
        <f t="shared" si="16"/>
        <v>11.843465395022498</v>
      </c>
      <c r="AU16">
        <f t="shared" si="17"/>
        <v>-314.72140143563644</v>
      </c>
      <c r="AW16">
        <v>13</v>
      </c>
      <c r="AX16">
        <f>IF(Z16&gt;0, (R16*SUMPRODUCT(K16:$K$98, X16:$X$98)-K16*$AZ$3)/Z16, 0)</f>
        <v>4575.6768796120914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1.5977630000000001E-3</v>
      </c>
      <c r="Q17" s="5">
        <f t="shared" si="29"/>
        <v>12.5</v>
      </c>
      <c r="R17">
        <f t="shared" si="0"/>
        <v>500000</v>
      </c>
      <c r="S17">
        <f t="shared" si="1"/>
        <v>4750.4809731063497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3945.8319164613599</v>
      </c>
      <c r="AC17">
        <f t="shared" si="2"/>
        <v>4049.0630146801923</v>
      </c>
      <c r="AE17">
        <f t="shared" si="3"/>
        <v>0</v>
      </c>
      <c r="AF17">
        <f t="shared" si="4"/>
        <v>0</v>
      </c>
      <c r="AG17">
        <f t="shared" si="5"/>
        <v>-10.654350153181703</v>
      </c>
      <c r="AH17">
        <f t="shared" si="6"/>
        <v>-688.91493064470103</v>
      </c>
      <c r="AI17">
        <f t="shared" si="7"/>
        <v>-699.5692807978827</v>
      </c>
      <c r="AJ17">
        <f t="shared" si="8"/>
        <v>-103.23109821883236</v>
      </c>
      <c r="AK17">
        <f t="shared" si="30"/>
        <v>54.452480447166764</v>
      </c>
      <c r="AL17">
        <f t="shared" si="9"/>
        <v>-748.34789856954831</v>
      </c>
      <c r="AN17">
        <f t="shared" si="10"/>
        <v>0</v>
      </c>
      <c r="AO17">
        <f t="shared" si="11"/>
        <v>0</v>
      </c>
      <c r="AP17">
        <f t="shared" si="12"/>
        <v>-4.3174979744078499</v>
      </c>
      <c r="AQ17">
        <f t="shared" si="13"/>
        <v>-279.17130325490393</v>
      </c>
      <c r="AR17">
        <f t="shared" si="14"/>
        <v>-283.48880122931178</v>
      </c>
      <c r="AS17">
        <f t="shared" si="15"/>
        <v>-41.832683462407829</v>
      </c>
      <c r="AT17">
        <f t="shared" si="16"/>
        <v>22.065960912868839</v>
      </c>
      <c r="AU17">
        <f t="shared" si="17"/>
        <v>-303.25552377885077</v>
      </c>
      <c r="AW17">
        <v>14</v>
      </c>
      <c r="AX17">
        <f>IF(Z17&gt;0, (R17*SUMPRODUCT(K17:$K$98, X17:$X$98)-K17*$AZ$3)/Z17, 0)</f>
        <v>4750.4809731063497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1.661898E-3</v>
      </c>
      <c r="Q18" s="5">
        <f t="shared" si="29"/>
        <v>12.5</v>
      </c>
      <c r="R18">
        <f t="shared" si="0"/>
        <v>500000</v>
      </c>
      <c r="S18">
        <f t="shared" si="1"/>
        <v>4962.7722452696744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4049.0630146801923</v>
      </c>
      <c r="AC18">
        <f t="shared" si="2"/>
        <v>4180.6791243479638</v>
      </c>
      <c r="AE18">
        <f t="shared" si="3"/>
        <v>0</v>
      </c>
      <c r="AF18">
        <f t="shared" si="4"/>
        <v>0</v>
      </c>
      <c r="AG18">
        <f t="shared" si="5"/>
        <v>-10.530100208439015</v>
      </c>
      <c r="AH18">
        <f t="shared" si="6"/>
        <v>-708.2577284348946</v>
      </c>
      <c r="AI18">
        <f t="shared" si="7"/>
        <v>-718.78782864333357</v>
      </c>
      <c r="AJ18">
        <f t="shared" si="8"/>
        <v>-131.61610966777152</v>
      </c>
      <c r="AK18">
        <f t="shared" si="30"/>
        <v>87.459761117092157</v>
      </c>
      <c r="AL18">
        <f t="shared" si="9"/>
        <v>-762.94417719401292</v>
      </c>
      <c r="AN18">
        <f t="shared" si="10"/>
        <v>0</v>
      </c>
      <c r="AO18">
        <f t="shared" si="11"/>
        <v>0</v>
      </c>
      <c r="AP18">
        <f t="shared" si="12"/>
        <v>-3.9820341110629895</v>
      </c>
      <c r="AQ18">
        <f t="shared" si="13"/>
        <v>-267.83282003256653</v>
      </c>
      <c r="AR18">
        <f t="shared" si="14"/>
        <v>-271.81485414362947</v>
      </c>
      <c r="AS18">
        <f t="shared" si="15"/>
        <v>-49.771590762493439</v>
      </c>
      <c r="AT18">
        <f t="shared" si="16"/>
        <v>33.07354585615181</v>
      </c>
      <c r="AU18">
        <f t="shared" si="17"/>
        <v>-288.51289904997111</v>
      </c>
      <c r="AW18">
        <v>15</v>
      </c>
      <c r="AX18">
        <f>IF(Z18&gt;0, (R18*SUMPRODUCT(K18:$K$98, X18:$X$98)-K18*$AZ$3)/Z18, 0)</f>
        <v>4962.7722452696744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1.7364850000000001E-3</v>
      </c>
      <c r="Q19" s="5">
        <f t="shared" si="29"/>
        <v>12.5</v>
      </c>
      <c r="R19">
        <f t="shared" si="0"/>
        <v>500000</v>
      </c>
      <c r="S19">
        <f t="shared" si="1"/>
        <v>5164.6517593559165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4180.6791243479638</v>
      </c>
      <c r="AC19">
        <f t="shared" si="2"/>
        <v>4299.6816031888202</v>
      </c>
      <c r="AE19">
        <f t="shared" si="3"/>
        <v>0</v>
      </c>
      <c r="AF19">
        <f t="shared" si="4"/>
        <v>0</v>
      </c>
      <c r="AG19">
        <f t="shared" si="5"/>
        <v>-10.406513845294173</v>
      </c>
      <c r="AH19">
        <f t="shared" si="6"/>
        <v>-731.41444241804891</v>
      </c>
      <c r="AI19">
        <f t="shared" si="7"/>
        <v>-741.82095626334308</v>
      </c>
      <c r="AJ19">
        <f t="shared" si="8"/>
        <v>-119.00247884085638</v>
      </c>
      <c r="AK19">
        <f t="shared" si="30"/>
        <v>93.22914447295959</v>
      </c>
      <c r="AL19">
        <f t="shared" si="9"/>
        <v>-767.59429063123991</v>
      </c>
      <c r="AN19">
        <f t="shared" si="10"/>
        <v>0</v>
      </c>
      <c r="AO19">
        <f t="shared" si="11"/>
        <v>0</v>
      </c>
      <c r="AP19">
        <f t="shared" si="12"/>
        <v>-3.6699608574550129</v>
      </c>
      <c r="AQ19">
        <f t="shared" si="13"/>
        <v>-257.94059510768312</v>
      </c>
      <c r="AR19">
        <f t="shared" si="14"/>
        <v>-261.61055596513813</v>
      </c>
      <c r="AS19">
        <f t="shared" si="15"/>
        <v>-41.967410583281229</v>
      </c>
      <c r="AT19">
        <f t="shared" si="16"/>
        <v>32.878187265805551</v>
      </c>
      <c r="AU19">
        <f t="shared" si="17"/>
        <v>-270.69977928261386</v>
      </c>
      <c r="AW19">
        <v>16</v>
      </c>
      <c r="AX19">
        <f>IF(Z19&gt;0, (R19*SUMPRODUCT(K19:$K$98, X19:$X$98)-K19*$AZ$3)/Z19, 0)</f>
        <v>5164.6517593559165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1.8096469999999999E-3</v>
      </c>
      <c r="Q20" s="5">
        <f t="shared" si="29"/>
        <v>12.5</v>
      </c>
      <c r="R20">
        <f t="shared" si="0"/>
        <v>500000</v>
      </c>
      <c r="S20">
        <f t="shared" si="1"/>
        <v>5247.7958120298053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4299.6816031888202</v>
      </c>
      <c r="AC20">
        <f t="shared" si="2"/>
        <v>4317.3056059995961</v>
      </c>
      <c r="AE20">
        <f t="shared" si="3"/>
        <v>0</v>
      </c>
      <c r="AF20">
        <f t="shared" si="4"/>
        <v>0</v>
      </c>
      <c r="AG20">
        <f t="shared" si="5"/>
        <v>-10.283616590280637</v>
      </c>
      <c r="AH20">
        <f t="shared" si="6"/>
        <v>-753.2846624238025</v>
      </c>
      <c r="AI20">
        <f t="shared" si="7"/>
        <v>-763.56827901408315</v>
      </c>
      <c r="AJ20">
        <f t="shared" si="8"/>
        <v>-17.624002810775892</v>
      </c>
      <c r="AK20">
        <f t="shared" si="30"/>
        <v>18.488630893711928</v>
      </c>
      <c r="AL20">
        <f t="shared" si="9"/>
        <v>-762.70365093114708</v>
      </c>
      <c r="AN20">
        <f t="shared" si="10"/>
        <v>0</v>
      </c>
      <c r="AO20">
        <f t="shared" si="11"/>
        <v>0</v>
      </c>
      <c r="AP20">
        <f t="shared" si="12"/>
        <v>-3.4398367781700201</v>
      </c>
      <c r="AQ20">
        <f t="shared" si="13"/>
        <v>-251.97130440333459</v>
      </c>
      <c r="AR20">
        <f t="shared" si="14"/>
        <v>-255.4111411815046</v>
      </c>
      <c r="AS20">
        <f t="shared" si="15"/>
        <v>-5.8951724342169705</v>
      </c>
      <c r="AT20">
        <f t="shared" si="16"/>
        <v>6.1843877557929421</v>
      </c>
      <c r="AU20">
        <f t="shared" si="17"/>
        <v>-255.12192585992861</v>
      </c>
      <c r="AW20">
        <v>17</v>
      </c>
      <c r="AX20">
        <f>IF(Z20&gt;0, (R20*SUMPRODUCT(K20:$K$98, X20:$X$98)-K20*$AZ$3)/Z20, 0)</f>
        <v>5247.7958120298053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1.8942099999999999E-3</v>
      </c>
      <c r="Q21" s="5">
        <f t="shared" si="29"/>
        <v>12.5</v>
      </c>
      <c r="R21">
        <f t="shared" si="0"/>
        <v>500000</v>
      </c>
      <c r="S21">
        <f t="shared" si="1"/>
        <v>5307.3268628338365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4317.3056059995961</v>
      </c>
      <c r="AC21">
        <f t="shared" si="2"/>
        <v>4314.3477010253628</v>
      </c>
      <c r="AE21">
        <f t="shared" si="3"/>
        <v>0</v>
      </c>
      <c r="AF21">
        <f t="shared" si="4"/>
        <v>0</v>
      </c>
      <c r="AG21">
        <f t="shared" si="5"/>
        <v>-10.161301094996356</v>
      </c>
      <c r="AH21">
        <f t="shared" si="6"/>
        <v>-779.17317525901933</v>
      </c>
      <c r="AI21">
        <f t="shared" si="7"/>
        <v>-789.33447635401569</v>
      </c>
      <c r="AJ21">
        <f t="shared" si="8"/>
        <v>2.9579049742333154</v>
      </c>
      <c r="AK21">
        <f t="shared" si="30"/>
        <v>6.907688969599354</v>
      </c>
      <c r="AL21">
        <f t="shared" si="9"/>
        <v>-779.46888241018303</v>
      </c>
      <c r="AN21">
        <f t="shared" si="10"/>
        <v>0</v>
      </c>
      <c r="AO21">
        <f t="shared" si="11"/>
        <v>0</v>
      </c>
      <c r="AP21">
        <f t="shared" si="12"/>
        <v>-3.2321440064328097</v>
      </c>
      <c r="AQ21">
        <f t="shared" si="13"/>
        <v>-247.84226791850261</v>
      </c>
      <c r="AR21">
        <f t="shared" si="14"/>
        <v>-251.07441192493542</v>
      </c>
      <c r="AS21">
        <f t="shared" si="15"/>
        <v>0.94086128781025302</v>
      </c>
      <c r="AT21">
        <f t="shared" si="16"/>
        <v>2.1972231009261902</v>
      </c>
      <c r="AU21">
        <f t="shared" si="17"/>
        <v>-247.93632753619897</v>
      </c>
      <c r="AW21">
        <v>18</v>
      </c>
      <c r="AX21">
        <f>IF(Z21&gt;0, (R21*SUMPRODUCT(K21:$K$98, X21:$X$98)-K21*$AZ$3)/Z21, 0)</f>
        <v>5307.3268628338365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1.9849490000000002E-3</v>
      </c>
      <c r="Q22" s="5">
        <f t="shared" si="29"/>
        <v>12.5</v>
      </c>
      <c r="R22">
        <f t="shared" si="0"/>
        <v>500000</v>
      </c>
      <c r="S22">
        <f t="shared" si="1"/>
        <v>5461.4494687096712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4314.3477010253628</v>
      </c>
      <c r="AC22">
        <f t="shared" si="2"/>
        <v>4386.4258031056725</v>
      </c>
      <c r="AE22">
        <f t="shared" si="3"/>
        <v>0</v>
      </c>
      <c r="AF22">
        <f t="shared" si="4"/>
        <v>0</v>
      </c>
      <c r="AG22">
        <f t="shared" si="5"/>
        <v>-10.03951841959918</v>
      </c>
      <c r="AH22">
        <f t="shared" si="6"/>
        <v>-806.78657788847693</v>
      </c>
      <c r="AI22">
        <f t="shared" si="7"/>
        <v>-816.8260963080761</v>
      </c>
      <c r="AJ22">
        <f t="shared" si="8"/>
        <v>-72.078102080309691</v>
      </c>
      <c r="AK22">
        <f t="shared" si="30"/>
        <v>90.601301721532622</v>
      </c>
      <c r="AL22">
        <f t="shared" si="9"/>
        <v>-798.30289666685314</v>
      </c>
      <c r="AN22">
        <f t="shared" si="10"/>
        <v>0</v>
      </c>
      <c r="AO22">
        <f t="shared" si="11"/>
        <v>0</v>
      </c>
      <c r="AP22">
        <f t="shared" si="12"/>
        <v>-2.9817058126564486</v>
      </c>
      <c r="AQ22">
        <f t="shared" si="13"/>
        <v>-239.61310974509055</v>
      </c>
      <c r="AR22">
        <f t="shared" si="14"/>
        <v>-242.59481555774701</v>
      </c>
      <c r="AS22">
        <f t="shared" si="15"/>
        <v>-21.406972621171267</v>
      </c>
      <c r="AT22">
        <f t="shared" si="16"/>
        <v>26.908305427275657</v>
      </c>
      <c r="AU22">
        <f t="shared" si="17"/>
        <v>-237.0934827516426</v>
      </c>
      <c r="AW22">
        <v>19</v>
      </c>
      <c r="AX22">
        <f>IF(Z22&gt;0, (R22*SUMPRODUCT(K22:$K$98, X22:$X$98)-K22*$AZ$3)/Z22, 0)</f>
        <v>5461.4494687096712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2.0842399999999998E-3</v>
      </c>
      <c r="Q23" s="5">
        <f t="shared" si="29"/>
        <v>12.5</v>
      </c>
      <c r="R23">
        <f t="shared" si="0"/>
        <v>500000</v>
      </c>
      <c r="S23">
        <f t="shared" si="1"/>
        <v>5834.7162615900716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4386.4258031056725</v>
      </c>
      <c r="AC23">
        <f t="shared" si="2"/>
        <v>4629.5899116686405</v>
      </c>
      <c r="AE23">
        <f t="shared" si="3"/>
        <v>0</v>
      </c>
      <c r="AF23">
        <f t="shared" si="4"/>
        <v>0</v>
      </c>
      <c r="AG23">
        <f t="shared" si="5"/>
        <v>-9.9181984695323226</v>
      </c>
      <c r="AH23">
        <f t="shared" si="6"/>
        <v>-836.99063483461578</v>
      </c>
      <c r="AI23">
        <f t="shared" si="7"/>
        <v>-846.90883330414806</v>
      </c>
      <c r="AJ23">
        <f t="shared" si="8"/>
        <v>-243.16410856296807</v>
      </c>
      <c r="AK23">
        <f t="shared" si="30"/>
        <v>307.04980621739708</v>
      </c>
      <c r="AL23">
        <f t="shared" si="9"/>
        <v>-783.02313564971917</v>
      </c>
      <c r="AN23">
        <f t="shared" si="10"/>
        <v>0</v>
      </c>
      <c r="AO23">
        <f t="shared" si="11"/>
        <v>0</v>
      </c>
      <c r="AP23">
        <f t="shared" si="12"/>
        <v>-2.6300662178633156</v>
      </c>
      <c r="AQ23">
        <f t="shared" si="13"/>
        <v>-221.94966153468133</v>
      </c>
      <c r="AR23">
        <f t="shared" si="14"/>
        <v>-224.57972775254461</v>
      </c>
      <c r="AS23">
        <f t="shared" si="15"/>
        <v>-64.481237121126739</v>
      </c>
      <c r="AT23">
        <f t="shared" si="16"/>
        <v>81.422178131905511</v>
      </c>
      <c r="AU23">
        <f t="shared" si="17"/>
        <v>-207.63878674176587</v>
      </c>
      <c r="AW23">
        <v>20</v>
      </c>
      <c r="AX23">
        <f>IF(Z23&gt;0, (R23*SUMPRODUCT(K23:$K$98, X23:$X$98)-K23*$AZ$3)/Z23, 0)</f>
        <v>5834.7162615900716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2.1892320000000002E-3</v>
      </c>
      <c r="Q24" s="5">
        <f t="shared" si="29"/>
        <v>12.5</v>
      </c>
      <c r="R24">
        <f t="shared" si="0"/>
        <v>500000</v>
      </c>
      <c r="S24">
        <f t="shared" si="1"/>
        <v>6173.4989921975684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4629.5899116686405</v>
      </c>
      <c r="AC24">
        <f t="shared" si="2"/>
        <v>4838.6913379090165</v>
      </c>
      <c r="AE24">
        <f t="shared" si="3"/>
        <v>0</v>
      </c>
      <c r="AF24">
        <f t="shared" si="4"/>
        <v>0</v>
      </c>
      <c r="AG24">
        <f t="shared" si="5"/>
        <v>-9.7973032473651482</v>
      </c>
      <c r="AH24">
        <f t="shared" si="6"/>
        <v>-868.52949887404748</v>
      </c>
      <c r="AI24">
        <f t="shared" si="7"/>
        <v>-878.32680212141258</v>
      </c>
      <c r="AJ24">
        <f t="shared" si="8"/>
        <v>-209.10142624037599</v>
      </c>
      <c r="AK24">
        <f t="shared" si="30"/>
        <v>324.07129381680488</v>
      </c>
      <c r="AL24">
        <f t="shared" si="9"/>
        <v>-763.35693454498369</v>
      </c>
      <c r="AN24">
        <f t="shared" si="10"/>
        <v>0</v>
      </c>
      <c r="AO24">
        <f t="shared" si="11"/>
        <v>0</v>
      </c>
      <c r="AP24">
        <f t="shared" si="12"/>
        <v>-2.3196497594271577</v>
      </c>
      <c r="AQ24">
        <f t="shared" si="13"/>
        <v>-205.63661165233361</v>
      </c>
      <c r="AR24">
        <f t="shared" si="14"/>
        <v>-207.95626141176078</v>
      </c>
      <c r="AS24">
        <f t="shared" si="15"/>
        <v>-49.507712564149649</v>
      </c>
      <c r="AT24">
        <f t="shared" si="16"/>
        <v>76.728450652128927</v>
      </c>
      <c r="AU24">
        <f t="shared" si="17"/>
        <v>-180.73552332378151</v>
      </c>
      <c r="AW24">
        <v>21</v>
      </c>
      <c r="AX24">
        <f>IF(Z24&gt;0, (R24*SUMPRODUCT(K24:$K$98, X24:$X$98)-K24*$AZ$3)/Z24, 0)</f>
        <v>6173.4989921975684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2.8741389999999999E-3</v>
      </c>
      <c r="Q25" s="5">
        <f t="shared" si="29"/>
        <v>12.5</v>
      </c>
      <c r="R25">
        <f t="shared" si="0"/>
        <v>500000</v>
      </c>
      <c r="S25">
        <f t="shared" si="1"/>
        <v>6485.6695734392333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4838.6913379090165</v>
      </c>
      <c r="AC25">
        <f t="shared" si="2"/>
        <v>5017.9217689129837</v>
      </c>
      <c r="AE25">
        <f t="shared" si="3"/>
        <v>0</v>
      </c>
      <c r="AF25">
        <f t="shared" si="4"/>
        <v>0</v>
      </c>
      <c r="AG25">
        <f t="shared" si="5"/>
        <v>-9.6711714035334175</v>
      </c>
      <c r="AH25">
        <f t="shared" si="6"/>
        <v>-1126.3524543231529</v>
      </c>
      <c r="AI25">
        <f t="shared" si="7"/>
        <v>-1136.0236257266863</v>
      </c>
      <c r="AJ25">
        <f t="shared" si="8"/>
        <v>-179.23043100396717</v>
      </c>
      <c r="AK25">
        <f t="shared" si="30"/>
        <v>338.70839365363116</v>
      </c>
      <c r="AL25">
        <f t="shared" si="9"/>
        <v>-976.54566307702225</v>
      </c>
      <c r="AN25">
        <f t="shared" si="10"/>
        <v>0</v>
      </c>
      <c r="AO25">
        <f t="shared" si="11"/>
        <v>0</v>
      </c>
      <c r="AP25">
        <f t="shared" si="12"/>
        <v>-2.0444520232080139</v>
      </c>
      <c r="AQ25">
        <f t="shared" si="13"/>
        <v>-238.10699428250757</v>
      </c>
      <c r="AR25">
        <f t="shared" si="14"/>
        <v>-240.15144630571558</v>
      </c>
      <c r="AS25">
        <f t="shared" si="15"/>
        <v>-37.888690211056385</v>
      </c>
      <c r="AT25">
        <f t="shared" si="16"/>
        <v>71.601777260374448</v>
      </c>
      <c r="AU25">
        <f t="shared" si="17"/>
        <v>-206.43835925639752</v>
      </c>
      <c r="AW25">
        <v>22</v>
      </c>
      <c r="AX25">
        <f>IF(Z25&gt;0, (R25*SUMPRODUCT(K25:$K$98, X25:$X$98)-K25*$AZ$3)/Z25, 0)</f>
        <v>6485.6695734392333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3.657909E-3</v>
      </c>
      <c r="Q26" s="5">
        <f t="shared" si="29"/>
        <v>12.5</v>
      </c>
      <c r="R26">
        <f t="shared" si="0"/>
        <v>500000</v>
      </c>
      <c r="S26">
        <f t="shared" si="1"/>
        <v>6713.7557072755944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5017.9217689129837</v>
      </c>
      <c r="AC26">
        <f t="shared" si="2"/>
        <v>5123.446062716459</v>
      </c>
      <c r="AE26">
        <f t="shared" si="3"/>
        <v>0</v>
      </c>
      <c r="AF26">
        <f t="shared" si="4"/>
        <v>0</v>
      </c>
      <c r="AG26">
        <f t="shared" si="5"/>
        <v>-9.5390834245805571</v>
      </c>
      <c r="AH26">
        <f t="shared" si="6"/>
        <v>-1415.0505967011011</v>
      </c>
      <c r="AI26">
        <f t="shared" si="7"/>
        <v>-1424.5896801256818</v>
      </c>
      <c r="AJ26">
        <f t="shared" si="8"/>
        <v>-105.5242938034753</v>
      </c>
      <c r="AK26">
        <f t="shared" si="30"/>
        <v>351.25452382390887</v>
      </c>
      <c r="AL26">
        <f t="shared" si="9"/>
        <v>-1178.8594501052482</v>
      </c>
      <c r="AN26">
        <f t="shared" si="10"/>
        <v>0</v>
      </c>
      <c r="AO26">
        <f t="shared" si="11"/>
        <v>0</v>
      </c>
      <c r="AP26">
        <f t="shared" si="12"/>
        <v>-1.8004723960001547</v>
      </c>
      <c r="AQ26">
        <f t="shared" si="13"/>
        <v>-267.08640913431447</v>
      </c>
      <c r="AR26">
        <f t="shared" si="14"/>
        <v>-268.88688153031467</v>
      </c>
      <c r="AS26">
        <f t="shared" si="15"/>
        <v>-19.917383006734912</v>
      </c>
      <c r="AT26">
        <f t="shared" si="16"/>
        <v>66.298201406382503</v>
      </c>
      <c r="AU26">
        <f t="shared" si="17"/>
        <v>-222.50606313066706</v>
      </c>
      <c r="AW26">
        <v>23</v>
      </c>
      <c r="AX26">
        <f>IF(Z26&gt;0, (R26*SUMPRODUCT(K26:$K$98, X26:$X$98)-K26*$AZ$3)/Z26, 0)</f>
        <v>6713.7557072755944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4.4868319999999996E-3</v>
      </c>
      <c r="Q27" s="5">
        <f t="shared" si="29"/>
        <v>12.5</v>
      </c>
      <c r="R27">
        <f t="shared" si="0"/>
        <v>500000</v>
      </c>
      <c r="S27">
        <f t="shared" si="1"/>
        <v>6865.2702382474272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5123.446062716459</v>
      </c>
      <c r="AC27">
        <f t="shared" si="2"/>
        <v>5163.1733036589158</v>
      </c>
      <c r="AE27">
        <f t="shared" si="3"/>
        <v>0</v>
      </c>
      <c r="AF27">
        <f t="shared" si="4"/>
        <v>0</v>
      </c>
      <c r="AG27">
        <f t="shared" si="5"/>
        <v>-9.4008923255746737</v>
      </c>
      <c r="AH27">
        <f t="shared" si="6"/>
        <v>-1712.010590403105</v>
      </c>
      <c r="AI27">
        <f t="shared" si="7"/>
        <v>-1721.4114827286796</v>
      </c>
      <c r="AJ27">
        <f t="shared" si="8"/>
        <v>-39.727240942456774</v>
      </c>
      <c r="AK27">
        <f t="shared" si="30"/>
        <v>358.64122439015216</v>
      </c>
      <c r="AL27">
        <f t="shared" si="9"/>
        <v>-1402.4974992809844</v>
      </c>
      <c r="AN27">
        <f t="shared" si="10"/>
        <v>0</v>
      </c>
      <c r="AO27">
        <f t="shared" si="11"/>
        <v>0</v>
      </c>
      <c r="AP27">
        <f t="shared" si="12"/>
        <v>-1.5842761204273776</v>
      </c>
      <c r="AQ27">
        <f t="shared" si="13"/>
        <v>-288.51489862464877</v>
      </c>
      <c r="AR27">
        <f t="shared" si="14"/>
        <v>-290.09917474507614</v>
      </c>
      <c r="AS27">
        <f t="shared" si="15"/>
        <v>-6.6949941533078521</v>
      </c>
      <c r="AT27">
        <f t="shared" si="16"/>
        <v>60.439659122191017</v>
      </c>
      <c r="AU27">
        <f t="shared" si="17"/>
        <v>-236.35450977619297</v>
      </c>
      <c r="AW27">
        <v>24</v>
      </c>
      <c r="AX27">
        <f>IF(Z27&gt;0, (R27*SUMPRODUCT(K27:$K$98, X27:$X$98)-K27*$AZ$3)/Z27, 0)</f>
        <v>6865.2702382474272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5.3970320000000004E-3</v>
      </c>
      <c r="Q28" s="5">
        <f t="shared" si="29"/>
        <v>12.5</v>
      </c>
      <c r="R28">
        <f t="shared" si="0"/>
        <v>500000</v>
      </c>
      <c r="S28">
        <f t="shared" si="1"/>
        <v>6952.9463098331926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5163.1733036589158</v>
      </c>
      <c r="AC28">
        <f t="shared" si="2"/>
        <v>5148.5991640313823</v>
      </c>
      <c r="AE28">
        <f t="shared" si="3"/>
        <v>0</v>
      </c>
      <c r="AF28">
        <f t="shared" si="4"/>
        <v>0</v>
      </c>
      <c r="AG28">
        <f t="shared" si="5"/>
        <v>-9.2561464856092464</v>
      </c>
      <c r="AH28">
        <f t="shared" si="6"/>
        <v>-2029.4766683872376</v>
      </c>
      <c r="AI28">
        <f t="shared" si="7"/>
        <v>-2038.7328148728468</v>
      </c>
      <c r="AJ28">
        <f t="shared" si="8"/>
        <v>14.574139627533441</v>
      </c>
      <c r="AK28">
        <f t="shared" si="30"/>
        <v>361.42213125612415</v>
      </c>
      <c r="AL28">
        <f t="shared" si="9"/>
        <v>-1662.7365439891892</v>
      </c>
      <c r="AN28">
        <f t="shared" si="10"/>
        <v>0</v>
      </c>
      <c r="AO28">
        <f t="shared" si="11"/>
        <v>0</v>
      </c>
      <c r="AP28">
        <f t="shared" si="12"/>
        <v>-1.3927526520574298</v>
      </c>
      <c r="AQ28">
        <f t="shared" si="13"/>
        <v>-305.37103281365756</v>
      </c>
      <c r="AR28">
        <f t="shared" si="14"/>
        <v>-306.76378546571499</v>
      </c>
      <c r="AS28">
        <f t="shared" si="15"/>
        <v>2.1929397562215054</v>
      </c>
      <c r="AT28">
        <f t="shared" si="16"/>
        <v>54.382418493680866</v>
      </c>
      <c r="AU28">
        <f t="shared" si="17"/>
        <v>-250.18842721581262</v>
      </c>
      <c r="AW28">
        <v>25</v>
      </c>
      <c r="AX28">
        <f>IF(Z28&gt;0, (R28*SUMPRODUCT(K28:$K$98, X28:$X$98)-K28*$AZ$3)/Z28, 0)</f>
        <v>6952.9463098331926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6.3737730000000001E-3</v>
      </c>
      <c r="Q29" s="5">
        <f t="shared" si="29"/>
        <v>12.5</v>
      </c>
      <c r="R29">
        <f t="shared" si="0"/>
        <v>500000</v>
      </c>
      <c r="S29">
        <f t="shared" si="1"/>
        <v>6985.2389893714017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5148.5991640313823</v>
      </c>
      <c r="AC29">
        <f t="shared" si="2"/>
        <v>5087.8180946080074</v>
      </c>
      <c r="AE29">
        <f t="shared" si="3"/>
        <v>0</v>
      </c>
      <c r="AF29">
        <f t="shared" si="4"/>
        <v>0</v>
      </c>
      <c r="AG29">
        <f t="shared" si="5"/>
        <v>-9.1045884441991323</v>
      </c>
      <c r="AH29">
        <f t="shared" si="6"/>
        <v>-2359.863062160844</v>
      </c>
      <c r="AI29">
        <f t="shared" si="7"/>
        <v>-2368.9676506050432</v>
      </c>
      <c r="AJ29">
        <f t="shared" si="8"/>
        <v>60.781069423374902</v>
      </c>
      <c r="AK29">
        <f t="shared" si="30"/>
        <v>360.40194148219678</v>
      </c>
      <c r="AL29">
        <f t="shared" si="9"/>
        <v>-1947.7846396994714</v>
      </c>
      <c r="AN29">
        <f t="shared" si="10"/>
        <v>0</v>
      </c>
      <c r="AO29">
        <f t="shared" si="11"/>
        <v>0</v>
      </c>
      <c r="AP29">
        <f t="shared" si="12"/>
        <v>-1.223167889542405</v>
      </c>
      <c r="AQ29">
        <f t="shared" si="13"/>
        <v>-317.03890176293004</v>
      </c>
      <c r="AR29">
        <f t="shared" si="14"/>
        <v>-318.26206965247246</v>
      </c>
      <c r="AS29">
        <f t="shared" si="15"/>
        <v>8.1657125817793652</v>
      </c>
      <c r="AT29">
        <f t="shared" si="16"/>
        <v>48.418672063165495</v>
      </c>
      <c r="AU29">
        <f t="shared" si="17"/>
        <v>-261.67768500752754</v>
      </c>
      <c r="AW29">
        <v>26</v>
      </c>
      <c r="AX29">
        <f>IF(Z29&gt;0, (R29*SUMPRODUCT(K29:$K$98, X29:$X$98)-K29*$AZ$3)/Z29, 0)</f>
        <v>6985.2389893714017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7.4983330000000003E-3</v>
      </c>
      <c r="Q30" s="5">
        <f t="shared" si="29"/>
        <v>12.5</v>
      </c>
      <c r="R30">
        <f t="shared" si="0"/>
        <v>500000</v>
      </c>
      <c r="S30">
        <f t="shared" si="1"/>
        <v>6971.7868143128044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5087.8180946080074</v>
      </c>
      <c r="AC30">
        <f t="shared" si="2"/>
        <v>4989.1630887292577</v>
      </c>
      <c r="AE30">
        <f t="shared" si="3"/>
        <v>0</v>
      </c>
      <c r="AF30">
        <f t="shared" si="4"/>
        <v>0</v>
      </c>
      <c r="AG30">
        <f t="shared" si="5"/>
        <v>-8.9452733237745843</v>
      </c>
      <c r="AH30">
        <f t="shared" si="6"/>
        <v>-2730.7694393022807</v>
      </c>
      <c r="AI30">
        <f t="shared" si="7"/>
        <v>-2739.7147126260552</v>
      </c>
      <c r="AJ30">
        <f t="shared" si="8"/>
        <v>98.655005878749762</v>
      </c>
      <c r="AK30">
        <f t="shared" si="30"/>
        <v>356.14726662256055</v>
      </c>
      <c r="AL30">
        <f t="shared" si="9"/>
        <v>-2284.912440124745</v>
      </c>
      <c r="AN30">
        <f t="shared" si="10"/>
        <v>0</v>
      </c>
      <c r="AO30">
        <f t="shared" si="11"/>
        <v>0</v>
      </c>
      <c r="AP30">
        <f t="shared" si="12"/>
        <v>-1.0730040093716828</v>
      </c>
      <c r="AQ30">
        <f t="shared" si="13"/>
        <v>-327.56143395343463</v>
      </c>
      <c r="AR30">
        <f t="shared" si="14"/>
        <v>-328.63443796280632</v>
      </c>
      <c r="AS30">
        <f t="shared" si="15"/>
        <v>11.833871701956836</v>
      </c>
      <c r="AT30">
        <f t="shared" si="16"/>
        <v>42.720600162893696</v>
      </c>
      <c r="AU30">
        <f t="shared" si="17"/>
        <v>-274.07996609795578</v>
      </c>
      <c r="AW30">
        <v>27</v>
      </c>
      <c r="AX30">
        <f>IF(Z30&gt;0, (R30*SUMPRODUCT(K30:$K$98, X30:$X$98)-K30*$AZ$3)/Z30, 0)</f>
        <v>6971.7868143128044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8.7783159999999995E-3</v>
      </c>
      <c r="Q31" s="5">
        <f t="shared" si="29"/>
        <v>12.5</v>
      </c>
      <c r="R31">
        <f t="shared" si="0"/>
        <v>500000</v>
      </c>
      <c r="S31">
        <f t="shared" si="1"/>
        <v>6916.4056768764422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4989.1630887292577</v>
      </c>
      <c r="AC31">
        <f t="shared" si="2"/>
        <v>4856.5872761009841</v>
      </c>
      <c r="AE31">
        <f t="shared" si="3"/>
        <v>0</v>
      </c>
      <c r="AF31">
        <f t="shared" si="4"/>
        <v>0</v>
      </c>
      <c r="AG31">
        <f t="shared" si="5"/>
        <v>-8.7772961545943744</v>
      </c>
      <c r="AH31">
        <f t="shared" si="6"/>
        <v>-3140.9774376985447</v>
      </c>
      <c r="AI31">
        <f t="shared" si="7"/>
        <v>-3149.754733853139</v>
      </c>
      <c r="AJ31">
        <f t="shared" si="8"/>
        <v>132.57581262827352</v>
      </c>
      <c r="AK31">
        <f t="shared" si="30"/>
        <v>349.24141621104809</v>
      </c>
      <c r="AL31">
        <f t="shared" si="9"/>
        <v>-2667.9375050138174</v>
      </c>
      <c r="AN31">
        <f t="shared" si="10"/>
        <v>0</v>
      </c>
      <c r="AO31">
        <f t="shared" si="11"/>
        <v>0</v>
      </c>
      <c r="AP31">
        <f t="shared" si="12"/>
        <v>-0.94004892947717333</v>
      </c>
      <c r="AQ31">
        <f t="shared" si="13"/>
        <v>-336.39886655469968</v>
      </c>
      <c r="AR31">
        <f t="shared" si="14"/>
        <v>-337.33891548417688</v>
      </c>
      <c r="AS31">
        <f t="shared" si="15"/>
        <v>14.198877255672851</v>
      </c>
      <c r="AT31">
        <f t="shared" si="16"/>
        <v>37.403776021211357</v>
      </c>
      <c r="AU31">
        <f t="shared" si="17"/>
        <v>-285.73626220729267</v>
      </c>
      <c r="AW31">
        <v>28</v>
      </c>
      <c r="AX31">
        <f>IF(Z31&gt;0, (R31*SUMPRODUCT(K31:$K$98, X31:$X$98)-K31*$AZ$3)/Z31, 0)</f>
        <v>6916.4056768764422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1.019566E-2</v>
      </c>
      <c r="Q32" s="5">
        <f t="shared" si="29"/>
        <v>12.5</v>
      </c>
      <c r="R32">
        <f t="shared" si="0"/>
        <v>500000</v>
      </c>
      <c r="S32">
        <f t="shared" si="1"/>
        <v>6823.0592655686778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4856.5872761009841</v>
      </c>
      <c r="AC32">
        <f t="shared" si="2"/>
        <v>4694.2827143008926</v>
      </c>
      <c r="AE32">
        <f t="shared" si="3"/>
        <v>0</v>
      </c>
      <c r="AF32">
        <f t="shared" si="4"/>
        <v>0</v>
      </c>
      <c r="AG32">
        <f t="shared" si="5"/>
        <v>-8.6000328657368783</v>
      </c>
      <c r="AH32">
        <f t="shared" si="6"/>
        <v>-3579.613092462067</v>
      </c>
      <c r="AI32">
        <f t="shared" si="7"/>
        <v>-3588.2131253278039</v>
      </c>
      <c r="AJ32">
        <f t="shared" si="8"/>
        <v>162.30456180009151</v>
      </c>
      <c r="AK32">
        <f t="shared" si="30"/>
        <v>339.96110932706893</v>
      </c>
      <c r="AL32">
        <f t="shared" si="9"/>
        <v>-3085.9474542006437</v>
      </c>
      <c r="AN32">
        <f t="shared" si="10"/>
        <v>0</v>
      </c>
      <c r="AO32">
        <f t="shared" si="11"/>
        <v>0</v>
      </c>
      <c r="AP32">
        <f t="shared" si="12"/>
        <v>-0.82237859010186443</v>
      </c>
      <c r="AQ32">
        <f t="shared" si="13"/>
        <v>-342.30068815404411</v>
      </c>
      <c r="AR32">
        <f t="shared" si="14"/>
        <v>-343.123066744146</v>
      </c>
      <c r="AS32">
        <f t="shared" si="15"/>
        <v>15.520382164123689</v>
      </c>
      <c r="AT32">
        <f t="shared" si="16"/>
        <v>32.508798761887725</v>
      </c>
      <c r="AU32">
        <f t="shared" si="17"/>
        <v>-295.09388581813459</v>
      </c>
      <c r="AW32">
        <v>29</v>
      </c>
      <c r="AX32">
        <f>IF(Z32&gt;0, (R32*SUMPRODUCT(K32:$K$98, X32:$X$98)-K32*$AZ$3)/Z32, 0)</f>
        <v>6823.0592655686778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1.1804551E-2</v>
      </c>
      <c r="Q33" s="5">
        <f t="shared" si="29"/>
        <v>12.5</v>
      </c>
      <c r="R33">
        <f t="shared" si="0"/>
        <v>500000</v>
      </c>
      <c r="S33">
        <f t="shared" si="1"/>
        <v>6697.4983635154858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4694.2827143008926</v>
      </c>
      <c r="AC33">
        <f t="shared" si="2"/>
        <v>4507.4233696777492</v>
      </c>
      <c r="AE33">
        <f t="shared" si="3"/>
        <v>0</v>
      </c>
      <c r="AF33">
        <f t="shared" si="4"/>
        <v>0</v>
      </c>
      <c r="AG33">
        <f t="shared" si="5"/>
        <v>-8.4125130105142407</v>
      </c>
      <c r="AH33">
        <f t="shared" si="6"/>
        <v>-4060.7810626106852</v>
      </c>
      <c r="AI33">
        <f t="shared" si="7"/>
        <v>-4069.1935756211997</v>
      </c>
      <c r="AJ33">
        <f t="shared" si="8"/>
        <v>186.85934462314344</v>
      </c>
      <c r="AK33">
        <f t="shared" si="30"/>
        <v>328.5997900010625</v>
      </c>
      <c r="AL33">
        <f t="shared" si="9"/>
        <v>-3553.7344409969937</v>
      </c>
      <c r="AN33">
        <f t="shared" si="10"/>
        <v>0</v>
      </c>
      <c r="AO33">
        <f t="shared" si="11"/>
        <v>0</v>
      </c>
      <c r="AP33">
        <f t="shared" si="12"/>
        <v>-0.71825624481489292</v>
      </c>
      <c r="AQ33">
        <f t="shared" si="13"/>
        <v>-346.7075002916269</v>
      </c>
      <c r="AR33">
        <f t="shared" si="14"/>
        <v>-347.42575653644178</v>
      </c>
      <c r="AS33">
        <f t="shared" si="15"/>
        <v>15.953959418528944</v>
      </c>
      <c r="AT33">
        <f t="shared" si="16"/>
        <v>28.055689294999159</v>
      </c>
      <c r="AU33">
        <f t="shared" si="17"/>
        <v>-303.41610782291372</v>
      </c>
      <c r="AW33">
        <v>30</v>
      </c>
      <c r="AX33">
        <f>IF(Z33&gt;0, (R33*SUMPRODUCT(K33:$K$98, X33:$X$98)-K33*$AZ$3)/Z33, 0)</f>
        <v>6697.4983635154858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1.3628751999999999E-2</v>
      </c>
      <c r="Q34" s="5">
        <f t="shared" si="29"/>
        <v>12.5</v>
      </c>
      <c r="R34">
        <f t="shared" si="0"/>
        <v>500000</v>
      </c>
      <c r="S34">
        <f t="shared" si="1"/>
        <v>6543.1596442027794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4507.4233696777492</v>
      </c>
      <c r="AC34">
        <f t="shared" si="2"/>
        <v>4299.5027832529968</v>
      </c>
      <c r="AE34">
        <f t="shared" si="3"/>
        <v>0</v>
      </c>
      <c r="AF34">
        <f t="shared" si="4"/>
        <v>0</v>
      </c>
      <c r="AG34">
        <f t="shared" si="5"/>
        <v>-8.2137358268920266</v>
      </c>
      <c r="AH34">
        <f t="shared" si="6"/>
        <v>-4586.0821406828791</v>
      </c>
      <c r="AI34">
        <f t="shared" si="7"/>
        <v>-4594.295876509771</v>
      </c>
      <c r="AJ34">
        <f t="shared" si="8"/>
        <v>207.9205864247524</v>
      </c>
      <c r="AK34">
        <f t="shared" si="30"/>
        <v>315.51963587744245</v>
      </c>
      <c r="AL34">
        <f t="shared" si="9"/>
        <v>-4070.8556542075762</v>
      </c>
      <c r="AN34">
        <f t="shared" si="10"/>
        <v>0</v>
      </c>
      <c r="AO34">
        <f t="shared" si="11"/>
        <v>0</v>
      </c>
      <c r="AP34">
        <f t="shared" si="12"/>
        <v>-0.62614709476224151</v>
      </c>
      <c r="AQ34">
        <f t="shared" si="13"/>
        <v>-349.60486546548071</v>
      </c>
      <c r="AR34">
        <f t="shared" si="14"/>
        <v>-350.23101256024296</v>
      </c>
      <c r="AS34">
        <f t="shared" si="15"/>
        <v>15.850141016816957</v>
      </c>
      <c r="AT34">
        <f t="shared" si="16"/>
        <v>24.052600121162619</v>
      </c>
      <c r="AU34">
        <f t="shared" si="17"/>
        <v>-310.32827142226341</v>
      </c>
      <c r="AW34">
        <v>31</v>
      </c>
      <c r="AX34">
        <f>IF(Z34&gt;0, (R34*SUMPRODUCT(K34:$K$98, X34:$X$98)-K34*$AZ$3)/Z34, 0)</f>
        <v>6543.1596442027794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1.5530428000000001E-2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6362.1262300664966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4299.5027832529968</v>
      </c>
      <c r="AC35">
        <f t="shared" ref="AC35:AC66" si="33">S35*Z35</f>
        <v>4073.8148051686558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-8.0040356357525386</v>
      </c>
      <c r="AH35">
        <f t="shared" ref="AH35:AH66" si="37">-X35*R35</f>
        <v>-5102.5133148226842</v>
      </c>
      <c r="AI35">
        <f t="shared" ref="AI35:AI66" si="38">SUM(AE35:AH35)</f>
        <v>-5110.5173504584363</v>
      </c>
      <c r="AJ35">
        <f t="shared" ref="AJ35:AJ66" si="39">AB35-AC35</f>
        <v>225.68797808434101</v>
      </c>
      <c r="AK35">
        <f t="shared" si="30"/>
        <v>300.96519482770981</v>
      </c>
      <c r="AL35">
        <f t="shared" ref="AL35:AL66" si="40">SUM(AI35:AK35)</f>
        <v>-4583.8641775463857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-0.54478686735893289</v>
      </c>
      <c r="AQ35">
        <f t="shared" ref="AQ35:AQ66" si="44">AH35*$K35</f>
        <v>-347.29758473622036</v>
      </c>
      <c r="AR35">
        <f t="shared" ref="AR35:AR66" si="45">AI35*$K35</f>
        <v>-347.84237160357929</v>
      </c>
      <c r="AS35">
        <f t="shared" ref="AS35:AS66" si="46">AJ35*$K35</f>
        <v>15.361231780620344</v>
      </c>
      <c r="AT35">
        <f t="shared" ref="AT35:AT66" si="47">AK35*$K35</f>
        <v>20.484902008915565</v>
      </c>
      <c r="AU35">
        <f t="shared" ref="AU35:AU66" si="48">AL35*$K35</f>
        <v>-311.99623781404341</v>
      </c>
      <c r="AW35">
        <v>32</v>
      </c>
      <c r="AX35">
        <f>IF(Z35&gt;0, (R35*SUMPRODUCT(K35:$K$98, X35:$X$98)-K35*$AZ$3)/Z35, 0)</f>
        <v>6362.1262300664966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1.7564712E-2</v>
      </c>
      <c r="Q36" s="5">
        <f t="shared" si="29"/>
        <v>12.5</v>
      </c>
      <c r="R36">
        <f t="shared" si="31"/>
        <v>500000</v>
      </c>
      <c r="S36">
        <f t="shared" si="32"/>
        <v>6162.4001016385946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4073.8148051686558</v>
      </c>
      <c r="AC36">
        <f t="shared" si="33"/>
        <v>3837.1572984513077</v>
      </c>
      <c r="AE36">
        <f t="shared" si="34"/>
        <v>0</v>
      </c>
      <c r="AF36">
        <f t="shared" si="35"/>
        <v>0</v>
      </c>
      <c r="AG36">
        <f t="shared" si="36"/>
        <v>-7.783406698615285</v>
      </c>
      <c r="AH36">
        <f t="shared" si="37"/>
        <v>-5623.54323118921</v>
      </c>
      <c r="AI36">
        <f t="shared" si="38"/>
        <v>-5631.3266378878252</v>
      </c>
      <c r="AJ36">
        <f t="shared" si="39"/>
        <v>236.65750671734804</v>
      </c>
      <c r="AK36">
        <f t="shared" si="30"/>
        <v>285.16703636180591</v>
      </c>
      <c r="AL36">
        <f t="shared" si="40"/>
        <v>-5109.5020948086712</v>
      </c>
      <c r="AN36">
        <f t="shared" si="41"/>
        <v>0</v>
      </c>
      <c r="AO36">
        <f t="shared" si="42"/>
        <v>0</v>
      </c>
      <c r="AP36">
        <f t="shared" si="43"/>
        <v>-0.4730089055882159</v>
      </c>
      <c r="AQ36">
        <f t="shared" si="44"/>
        <v>-341.7508723764949</v>
      </c>
      <c r="AR36">
        <f t="shared" si="45"/>
        <v>-342.22388128208308</v>
      </c>
      <c r="AS36">
        <f t="shared" si="46"/>
        <v>14.382019671607761</v>
      </c>
      <c r="AT36">
        <f t="shared" si="47"/>
        <v>17.330014093100122</v>
      </c>
      <c r="AU36">
        <f t="shared" si="48"/>
        <v>-310.5118475173752</v>
      </c>
      <c r="AW36">
        <v>33</v>
      </c>
      <c r="AX36">
        <f>IF(Z36&gt;0, (R36*SUMPRODUCT(K36:$K$98, X36:$X$98)-K36*$AZ$3)/Z36, 0)</f>
        <v>6162.4001016385946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31"/>
        <v>500000</v>
      </c>
      <c r="S37">
        <f t="shared" si="32"/>
        <v>5949.5419377390926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3837.1572984513077</v>
      </c>
      <c r="AC37">
        <f t="shared" si="33"/>
        <v>3594.192210020236</v>
      </c>
      <c r="AE37">
        <f t="shared" si="34"/>
        <v>0</v>
      </c>
      <c r="AF37">
        <f t="shared" si="35"/>
        <v>0</v>
      </c>
      <c r="AG37">
        <f t="shared" si="36"/>
        <v>-7.5514053174866733</v>
      </c>
      <c r="AH37">
        <f t="shared" si="37"/>
        <v>-6166.692565698344</v>
      </c>
      <c r="AI37">
        <f t="shared" si="38"/>
        <v>-6174.2439710158305</v>
      </c>
      <c r="AJ37">
        <f t="shared" si="39"/>
        <v>242.96508843107176</v>
      </c>
      <c r="AK37">
        <f t="shared" si="30"/>
        <v>268.60101089159156</v>
      </c>
      <c r="AL37">
        <f t="shared" si="40"/>
        <v>-5662.6778716931667</v>
      </c>
      <c r="AN37">
        <f t="shared" si="41"/>
        <v>0</v>
      </c>
      <c r="AO37">
        <f t="shared" si="42"/>
        <v>0</v>
      </c>
      <c r="AP37">
        <f t="shared" si="43"/>
        <v>-0.4097409334078318</v>
      </c>
      <c r="AQ37">
        <f t="shared" si="44"/>
        <v>-334.60611127007434</v>
      </c>
      <c r="AR37">
        <f t="shared" si="45"/>
        <v>-335.01585220348215</v>
      </c>
      <c r="AS37">
        <f t="shared" si="46"/>
        <v>13.183339780309632</v>
      </c>
      <c r="AT37">
        <f t="shared" si="47"/>
        <v>14.57435063936391</v>
      </c>
      <c r="AU37">
        <f t="shared" si="48"/>
        <v>-307.25816178380859</v>
      </c>
      <c r="AW37">
        <v>34</v>
      </c>
      <c r="AX37">
        <f>IF(Z37&gt;0, (R37*SUMPRODUCT(K37:$K$98, X37:$X$98)-K37*$AZ$3)/Z37, 0)</f>
        <v>5949.5419377390926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2.2489294999999999E-2</v>
      </c>
      <c r="Q38" s="5">
        <f t="shared" si="60"/>
        <v>12.5</v>
      </c>
      <c r="R38">
        <f t="shared" si="31"/>
        <v>500000</v>
      </c>
      <c r="S38">
        <f t="shared" si="32"/>
        <v>5727.7540483224439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3594.192210020236</v>
      </c>
      <c r="AC38">
        <f t="shared" si="33"/>
        <v>3347.7876915585748</v>
      </c>
      <c r="AE38">
        <f t="shared" si="34"/>
        <v>0</v>
      </c>
      <c r="AF38">
        <f t="shared" si="35"/>
        <v>0</v>
      </c>
      <c r="AG38">
        <f t="shared" si="36"/>
        <v>-7.3060654824622793</v>
      </c>
      <c r="AH38">
        <f t="shared" si="37"/>
        <v>-6793.0312739810579</v>
      </c>
      <c r="AI38">
        <f t="shared" si="38"/>
        <v>-6800.33733946352</v>
      </c>
      <c r="AJ38">
        <f t="shared" si="39"/>
        <v>246.40451846166116</v>
      </c>
      <c r="AK38">
        <f t="shared" si="30"/>
        <v>251.59345470141653</v>
      </c>
      <c r="AL38">
        <f t="shared" si="40"/>
        <v>-6302.3393663004426</v>
      </c>
      <c r="AN38">
        <f t="shared" si="41"/>
        <v>0</v>
      </c>
      <c r="AO38">
        <f t="shared" si="42"/>
        <v>0</v>
      </c>
      <c r="AP38">
        <f t="shared" si="43"/>
        <v>-0.35395423156140121</v>
      </c>
      <c r="AQ38">
        <f t="shared" si="44"/>
        <v>-329.09945446371728</v>
      </c>
      <c r="AR38">
        <f t="shared" si="45"/>
        <v>-329.45340869527871</v>
      </c>
      <c r="AS38">
        <f t="shared" si="46"/>
        <v>11.937467874427124</v>
      </c>
      <c r="AT38">
        <f t="shared" si="47"/>
        <v>12.188854334591282</v>
      </c>
      <c r="AU38">
        <f t="shared" si="48"/>
        <v>-305.32708648626027</v>
      </c>
      <c r="AW38">
        <v>35</v>
      </c>
      <c r="AX38">
        <f>IF(Z38&gt;0, (R38*SUMPRODUCT(K38:$K$98, X38:$X$98)-K38*$AZ$3)/Z38, 0)</f>
        <v>5727.7540483224439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2.5348699999999998E-2</v>
      </c>
      <c r="Q39" s="5">
        <f t="shared" si="60"/>
        <v>12.5</v>
      </c>
      <c r="R39">
        <f t="shared" si="31"/>
        <v>500000</v>
      </c>
      <c r="S39">
        <f t="shared" si="32"/>
        <v>5493.6242750314559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3347.7876915585748</v>
      </c>
      <c r="AC39">
        <f t="shared" si="33"/>
        <v>3097.4396592452267</v>
      </c>
      <c r="AE39">
        <f t="shared" si="34"/>
        <v>0</v>
      </c>
      <c r="AF39">
        <f t="shared" si="35"/>
        <v>0</v>
      </c>
      <c r="AG39">
        <f t="shared" si="36"/>
        <v>-7.0478055655423644</v>
      </c>
      <c r="AH39">
        <f t="shared" si="37"/>
        <v>-7407.9704838116622</v>
      </c>
      <c r="AI39">
        <f t="shared" si="38"/>
        <v>-7415.0182893772044</v>
      </c>
      <c r="AJ39">
        <f t="shared" si="39"/>
        <v>250.34803231334809</v>
      </c>
      <c r="AK39">
        <f t="shared" si="30"/>
        <v>234.34513840910026</v>
      </c>
      <c r="AL39">
        <f t="shared" si="40"/>
        <v>-6930.3251186547559</v>
      </c>
      <c r="AN39">
        <f t="shared" si="41"/>
        <v>0</v>
      </c>
      <c r="AO39">
        <f t="shared" si="42"/>
        <v>0</v>
      </c>
      <c r="AP39">
        <f t="shared" si="43"/>
        <v>-0.30485929430018449</v>
      </c>
      <c r="AQ39">
        <f t="shared" si="44"/>
        <v>-320.43855819930315</v>
      </c>
      <c r="AR39">
        <f t="shared" si="45"/>
        <v>-320.74341749360337</v>
      </c>
      <c r="AS39">
        <f t="shared" si="46"/>
        <v>10.829033768132025</v>
      </c>
      <c r="AT39">
        <f t="shared" si="47"/>
        <v>10.136813913733377</v>
      </c>
      <c r="AU39">
        <f t="shared" si="48"/>
        <v>-299.77756981173792</v>
      </c>
      <c r="AW39">
        <v>36</v>
      </c>
      <c r="AX39">
        <f>IF(Z39&gt;0, (R39*SUMPRODUCT(K39:$K$98, X39:$X$98)-K39*$AZ$3)/Z39, 0)</f>
        <v>5493.6242750314559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2.8197647999999999E-2</v>
      </c>
      <c r="Q40" s="5">
        <f t="shared" si="60"/>
        <v>12.5</v>
      </c>
      <c r="R40">
        <f t="shared" si="31"/>
        <v>500000</v>
      </c>
      <c r="S40">
        <f t="shared" si="32"/>
        <v>5250.5616275220082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3097.4396592452267</v>
      </c>
      <c r="AC40">
        <f t="shared" si="33"/>
        <v>2847.3148708230392</v>
      </c>
      <c r="AE40">
        <f t="shared" si="34"/>
        <v>0</v>
      </c>
      <c r="AF40">
        <f t="shared" si="35"/>
        <v>0</v>
      </c>
      <c r="AG40">
        <f t="shared" si="36"/>
        <v>-6.7785959693773368</v>
      </c>
      <c r="AH40">
        <f t="shared" si="37"/>
        <v>-7949.2616203841808</v>
      </c>
      <c r="AI40">
        <f t="shared" si="38"/>
        <v>-7956.0402163535582</v>
      </c>
      <c r="AJ40">
        <f t="shared" si="39"/>
        <v>250.12478842218752</v>
      </c>
      <c r="AK40">
        <f t="shared" ref="AK40:AK71" si="61">G40*SUM(AB40:AB40, AE40:AF40)</f>
        <v>216.8207761471659</v>
      </c>
      <c r="AL40">
        <f t="shared" si="40"/>
        <v>-7489.0946517842049</v>
      </c>
      <c r="AN40">
        <f t="shared" si="41"/>
        <v>0</v>
      </c>
      <c r="AO40">
        <f t="shared" si="42"/>
        <v>0</v>
      </c>
      <c r="AP40">
        <f t="shared" si="43"/>
        <v>-0.26179855918480149</v>
      </c>
      <c r="AQ40">
        <f t="shared" si="44"/>
        <v>-307.01125250732173</v>
      </c>
      <c r="AR40">
        <f t="shared" si="45"/>
        <v>-307.27305106650653</v>
      </c>
      <c r="AS40">
        <f t="shared" si="46"/>
        <v>9.6601581686165954</v>
      </c>
      <c r="AT40">
        <f t="shared" si="47"/>
        <v>8.373912098182263</v>
      </c>
      <c r="AU40">
        <f t="shared" si="48"/>
        <v>-289.23898079970769</v>
      </c>
      <c r="AW40">
        <v>37</v>
      </c>
      <c r="AX40">
        <f>IF(Z40&gt;0, (R40*SUMPRODUCT(K40:$K$98, X40:$X$98)-K40*$AZ$3)/Z40, 0)</f>
        <v>5250.5616275220082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3.1331300999999999E-2</v>
      </c>
      <c r="Q41" s="5">
        <f t="shared" si="60"/>
        <v>12.5</v>
      </c>
      <c r="R41">
        <f t="shared" si="31"/>
        <v>500000</v>
      </c>
      <c r="S41">
        <f t="shared" si="32"/>
        <v>5007.1414548734638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2847.3148708230392</v>
      </c>
      <c r="AC41">
        <f t="shared" si="33"/>
        <v>2603.0837699024269</v>
      </c>
      <c r="AE41">
        <f t="shared" si="34"/>
        <v>0</v>
      </c>
      <c r="AF41">
        <f t="shared" si="35"/>
        <v>0</v>
      </c>
      <c r="AG41">
        <f t="shared" si="36"/>
        <v>-6.4984277790096145</v>
      </c>
      <c r="AH41">
        <f t="shared" si="37"/>
        <v>-8495.2892269579243</v>
      </c>
      <c r="AI41">
        <f t="shared" si="38"/>
        <v>-8501.7876547369342</v>
      </c>
      <c r="AJ41">
        <f t="shared" si="39"/>
        <v>244.23110092061233</v>
      </c>
      <c r="AK41">
        <f t="shared" si="61"/>
        <v>199.31204095761277</v>
      </c>
      <c r="AL41">
        <f t="shared" si="40"/>
        <v>-8058.2445128587078</v>
      </c>
      <c r="AN41">
        <f t="shared" si="41"/>
        <v>0</v>
      </c>
      <c r="AO41">
        <f t="shared" si="42"/>
        <v>0</v>
      </c>
      <c r="AP41">
        <f t="shared" si="43"/>
        <v>-0.22408757511943578</v>
      </c>
      <c r="AQ41">
        <f t="shared" si="44"/>
        <v>-292.94605211376171</v>
      </c>
      <c r="AR41">
        <f t="shared" si="45"/>
        <v>-293.17013968888114</v>
      </c>
      <c r="AS41">
        <f t="shared" si="46"/>
        <v>8.4219071189541097</v>
      </c>
      <c r="AT41">
        <f t="shared" si="47"/>
        <v>6.8729473449813394</v>
      </c>
      <c r="AU41">
        <f t="shared" si="48"/>
        <v>-277.87528522494569</v>
      </c>
      <c r="AW41">
        <v>38</v>
      </c>
      <c r="AX41">
        <f>IF(Z41&gt;0, (R41*SUMPRODUCT(K41:$K$98, X41:$X$98)-K41*$AZ$3)/Z41, 0)</f>
        <v>5007.1414548734638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3.466458E-2</v>
      </c>
      <c r="Q42" s="5">
        <f t="shared" si="60"/>
        <v>12.5</v>
      </c>
      <c r="R42">
        <f t="shared" si="31"/>
        <v>500000</v>
      </c>
      <c r="S42">
        <f t="shared" si="32"/>
        <v>4764.2628326103104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2603.0837699024269</v>
      </c>
      <c r="AC42">
        <f t="shared" si="33"/>
        <v>2366.191424562513</v>
      </c>
      <c r="AE42">
        <f t="shared" si="34"/>
        <v>0</v>
      </c>
      <c r="AF42">
        <f t="shared" si="35"/>
        <v>0</v>
      </c>
      <c r="AG42">
        <f t="shared" si="36"/>
        <v>-6.2081782315998177</v>
      </c>
      <c r="AH42">
        <f t="shared" si="37"/>
        <v>-9010.6107847880448</v>
      </c>
      <c r="AI42">
        <f t="shared" si="38"/>
        <v>-9016.8189630196448</v>
      </c>
      <c r="AJ42">
        <f t="shared" si="39"/>
        <v>236.89234533991385</v>
      </c>
      <c r="AK42">
        <f t="shared" si="61"/>
        <v>182.21586389316991</v>
      </c>
      <c r="AL42">
        <f t="shared" si="40"/>
        <v>-8597.7107537865613</v>
      </c>
      <c r="AN42">
        <f t="shared" si="41"/>
        <v>0</v>
      </c>
      <c r="AO42">
        <f t="shared" si="42"/>
        <v>0</v>
      </c>
      <c r="AP42">
        <f t="shared" si="43"/>
        <v>-0.1911417836549176</v>
      </c>
      <c r="AQ42">
        <f t="shared" si="44"/>
        <v>-277.42505981191755</v>
      </c>
      <c r="AR42">
        <f t="shared" si="45"/>
        <v>-277.61620159557248</v>
      </c>
      <c r="AS42">
        <f t="shared" si="46"/>
        <v>7.2936091286798312</v>
      </c>
      <c r="AT42">
        <f t="shared" si="47"/>
        <v>5.6101909345129917</v>
      </c>
      <c r="AU42">
        <f t="shared" si="48"/>
        <v>-264.71240153237966</v>
      </c>
      <c r="AW42">
        <v>39</v>
      </c>
      <c r="AX42">
        <f>IF(Z42&gt;0, (R42*SUMPRODUCT(K42:$K$98, X42:$X$98)-K42*$AZ$3)/Z42, 0)</f>
        <v>4764.2628326103104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3.8375247000000001E-2</v>
      </c>
      <c r="Q43" s="5">
        <f t="shared" si="60"/>
        <v>12.5</v>
      </c>
      <c r="R43">
        <f t="shared" si="31"/>
        <v>500000</v>
      </c>
      <c r="S43">
        <f t="shared" si="32"/>
        <v>4525.3605741896463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2366.191424562513</v>
      </c>
      <c r="AC43">
        <f t="shared" si="33"/>
        <v>2138.8143172272462</v>
      </c>
      <c r="AE43">
        <f t="shared" si="34"/>
        <v>0</v>
      </c>
      <c r="AF43">
        <f t="shared" si="35"/>
        <v>0</v>
      </c>
      <c r="AG43">
        <f t="shared" si="36"/>
        <v>-5.9078560762261532</v>
      </c>
      <c r="AH43">
        <f t="shared" si="37"/>
        <v>-9529.6149223066477</v>
      </c>
      <c r="AI43">
        <f t="shared" si="38"/>
        <v>-9535.5227783828741</v>
      </c>
      <c r="AJ43">
        <f t="shared" si="39"/>
        <v>227.37710733526683</v>
      </c>
      <c r="AK43">
        <f t="shared" si="61"/>
        <v>165.63339971937592</v>
      </c>
      <c r="AL43">
        <f t="shared" si="40"/>
        <v>-9142.5122713282308</v>
      </c>
      <c r="AN43">
        <f t="shared" si="41"/>
        <v>0</v>
      </c>
      <c r="AO43">
        <f t="shared" si="42"/>
        <v>0</v>
      </c>
      <c r="AP43">
        <f t="shared" si="43"/>
        <v>-0.16240647558802715</v>
      </c>
      <c r="AQ43">
        <f t="shared" si="44"/>
        <v>-261.9683271349295</v>
      </c>
      <c r="AR43">
        <f t="shared" si="45"/>
        <v>-262.1307336105175</v>
      </c>
      <c r="AS43">
        <f t="shared" si="46"/>
        <v>6.2505779008939504</v>
      </c>
      <c r="AT43">
        <f t="shared" si="47"/>
        <v>4.5532484781298246</v>
      </c>
      <c r="AU43">
        <f t="shared" si="48"/>
        <v>-251.32690723149372</v>
      </c>
      <c r="AW43">
        <v>40</v>
      </c>
      <c r="AX43">
        <f>IF(Z43&gt;0, (R43*SUMPRODUCT(K43:$K$98, X43:$X$98)-K43*$AZ$3)/Z43, 0)</f>
        <v>4525.3605741896463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4.2655799000000001E-2</v>
      </c>
      <c r="Q44" s="5">
        <f t="shared" si="60"/>
        <v>12.5</v>
      </c>
      <c r="R44">
        <f t="shared" si="31"/>
        <v>500000</v>
      </c>
      <c r="S44">
        <f t="shared" si="32"/>
        <v>4291.6060631889322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2138.8143172272462</v>
      </c>
      <c r="AC44">
        <f t="shared" si="33"/>
        <v>1921.5316619464688</v>
      </c>
      <c r="AE44">
        <f t="shared" si="34"/>
        <v>0</v>
      </c>
      <c r="AF44">
        <f t="shared" si="35"/>
        <v>0</v>
      </c>
      <c r="AG44">
        <f t="shared" si="36"/>
        <v>-5.5967731941554604</v>
      </c>
      <c r="AH44">
        <f t="shared" si="37"/>
        <v>-10080.17285233726</v>
      </c>
      <c r="AI44">
        <f t="shared" si="38"/>
        <v>-10085.769625531415</v>
      </c>
      <c r="AJ44">
        <f t="shared" si="39"/>
        <v>217.28265528077736</v>
      </c>
      <c r="AK44">
        <f t="shared" si="61"/>
        <v>149.71700220590725</v>
      </c>
      <c r="AL44">
        <f t="shared" si="40"/>
        <v>-9718.7699680447295</v>
      </c>
      <c r="AN44">
        <f t="shared" si="41"/>
        <v>0</v>
      </c>
      <c r="AO44">
        <f t="shared" si="42"/>
        <v>0</v>
      </c>
      <c r="AP44">
        <f t="shared" si="43"/>
        <v>-0.13737038647604069</v>
      </c>
      <c r="AQ44">
        <f t="shared" si="44"/>
        <v>-247.41349924933189</v>
      </c>
      <c r="AR44">
        <f t="shared" si="45"/>
        <v>-247.55086963580791</v>
      </c>
      <c r="AS44">
        <f t="shared" si="46"/>
        <v>5.3331091496847289</v>
      </c>
      <c r="AT44">
        <f t="shared" si="47"/>
        <v>3.6747393080957567</v>
      </c>
      <c r="AU44">
        <f t="shared" si="48"/>
        <v>-238.5430211780274</v>
      </c>
      <c r="AW44">
        <v>41</v>
      </c>
      <c r="AX44">
        <f>IF(Z44&gt;0, (R44*SUMPRODUCT(K44:$K$98, X44:$X$98)-K44*$AZ$3)/Z44, 0)</f>
        <v>4291.6060631889322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4.7231987000000003E-2</v>
      </c>
      <c r="Q45" s="5">
        <f t="shared" si="60"/>
        <v>12.5</v>
      </c>
      <c r="R45">
        <f t="shared" si="31"/>
        <v>500000</v>
      </c>
      <c r="S45">
        <f t="shared" si="32"/>
        <v>4060.5265939919759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1921.5316619464688</v>
      </c>
      <c r="AC45">
        <f t="shared" si="33"/>
        <v>1714.0160839954865</v>
      </c>
      <c r="AE45">
        <f t="shared" si="34"/>
        <v>0</v>
      </c>
      <c r="AF45">
        <f t="shared" si="35"/>
        <v>0</v>
      </c>
      <c r="AG45">
        <f t="shared" si="36"/>
        <v>-5.2764587434656072</v>
      </c>
      <c r="AH45">
        <f t="shared" si="37"/>
        <v>-10573.868749931968</v>
      </c>
      <c r="AI45">
        <f t="shared" si="38"/>
        <v>-10579.145208675433</v>
      </c>
      <c r="AJ45">
        <f t="shared" si="39"/>
        <v>207.51557795098233</v>
      </c>
      <c r="AK45">
        <f t="shared" si="61"/>
        <v>134.50721633625284</v>
      </c>
      <c r="AL45">
        <f t="shared" si="40"/>
        <v>-10237.122414388197</v>
      </c>
      <c r="AN45">
        <f t="shared" si="41"/>
        <v>0</v>
      </c>
      <c r="AO45">
        <f t="shared" si="42"/>
        <v>0</v>
      </c>
      <c r="AP45">
        <f t="shared" si="43"/>
        <v>-0.11563250562773121</v>
      </c>
      <c r="AQ45">
        <f t="shared" si="44"/>
        <v>-231.72415386504747</v>
      </c>
      <c r="AR45">
        <f t="shared" si="45"/>
        <v>-231.8397863706752</v>
      </c>
      <c r="AS45">
        <f t="shared" si="46"/>
        <v>4.5476611117210126</v>
      </c>
      <c r="AT45">
        <f t="shared" si="47"/>
        <v>2.9476979175159159</v>
      </c>
      <c r="AU45">
        <f t="shared" si="48"/>
        <v>-224.34442734143826</v>
      </c>
      <c r="AW45">
        <v>42</v>
      </c>
      <c r="AX45">
        <f>IF(Z45&gt;0, (R45*SUMPRODUCT(K45:$K$98, X45:$X$98)-K45*$AZ$3)/Z45, 0)</f>
        <v>4060.5265939919759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5.2092880000000001E-2</v>
      </c>
      <c r="Q46" s="5">
        <f t="shared" si="60"/>
        <v>12.5</v>
      </c>
      <c r="R46">
        <f t="shared" si="31"/>
        <v>500000</v>
      </c>
      <c r="S46">
        <f t="shared" si="32"/>
        <v>3834.0264742406284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1714.0160839954865</v>
      </c>
      <c r="AC46">
        <f t="shared" si="33"/>
        <v>1517.9150741468234</v>
      </c>
      <c r="AE46">
        <f t="shared" si="34"/>
        <v>0</v>
      </c>
      <c r="AF46">
        <f t="shared" si="35"/>
        <v>0</v>
      </c>
      <c r="AG46">
        <f t="shared" si="36"/>
        <v>-4.9488282238826464</v>
      </c>
      <c r="AH46">
        <f t="shared" si="37"/>
        <v>-10994.637285932185</v>
      </c>
      <c r="AI46">
        <f t="shared" si="38"/>
        <v>-10999.586114156069</v>
      </c>
      <c r="AJ46">
        <f t="shared" si="39"/>
        <v>196.10100984866313</v>
      </c>
      <c r="AK46">
        <f t="shared" si="61"/>
        <v>119.98112587968407</v>
      </c>
      <c r="AL46">
        <f t="shared" si="40"/>
        <v>-10683.503978427721</v>
      </c>
      <c r="AN46">
        <f t="shared" si="41"/>
        <v>0</v>
      </c>
      <c r="AO46">
        <f t="shared" si="42"/>
        <v>0</v>
      </c>
      <c r="AP46">
        <f t="shared" si="43"/>
        <v>-9.6832634224722464E-2</v>
      </c>
      <c r="AQ46">
        <f t="shared" si="44"/>
        <v>-215.12965142016876</v>
      </c>
      <c r="AR46">
        <f t="shared" si="45"/>
        <v>-215.2264840543935</v>
      </c>
      <c r="AS46">
        <f t="shared" si="46"/>
        <v>3.8370653614799193</v>
      </c>
      <c r="AT46">
        <f t="shared" si="47"/>
        <v>2.3476443211566469</v>
      </c>
      <c r="AU46">
        <f t="shared" si="48"/>
        <v>-209.04177437175693</v>
      </c>
      <c r="AW46">
        <v>43</v>
      </c>
      <c r="AX46">
        <f>IF(Z46&gt;0, (R46*SUMPRODUCT(K46:$K$98, X46:$X$98)-K46*$AZ$3)/Z46, 0)</f>
        <v>3834.0264742406284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5.7568810999999998E-2</v>
      </c>
      <c r="Q47" s="5">
        <f t="shared" si="60"/>
        <v>12.5</v>
      </c>
      <c r="R47">
        <f t="shared" si="31"/>
        <v>500000</v>
      </c>
      <c r="S47">
        <f t="shared" si="32"/>
        <v>3615.2579865266789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1517.9150741468234</v>
      </c>
      <c r="AC47">
        <f t="shared" si="33"/>
        <v>1334.5918013127114</v>
      </c>
      <c r="AE47">
        <f t="shared" si="34"/>
        <v>0</v>
      </c>
      <c r="AF47">
        <f t="shared" si="35"/>
        <v>0</v>
      </c>
      <c r="AG47">
        <f t="shared" si="36"/>
        <v>-4.6144417849516541</v>
      </c>
      <c r="AH47">
        <f t="shared" si="37"/>
        <v>-11395.926267686629</v>
      </c>
      <c r="AI47">
        <f t="shared" si="38"/>
        <v>-11400.540709471581</v>
      </c>
      <c r="AJ47">
        <f t="shared" si="39"/>
        <v>183.323272834112</v>
      </c>
      <c r="AK47">
        <f t="shared" si="61"/>
        <v>106.25405519027764</v>
      </c>
      <c r="AL47">
        <f t="shared" si="40"/>
        <v>-11110.963381447191</v>
      </c>
      <c r="AN47">
        <f t="shared" si="41"/>
        <v>0</v>
      </c>
      <c r="AO47">
        <f t="shared" si="42"/>
        <v>0</v>
      </c>
      <c r="AP47">
        <f t="shared" si="43"/>
        <v>-8.0615864521571476E-2</v>
      </c>
      <c r="AQ47">
        <f t="shared" si="44"/>
        <v>-199.0907006541135</v>
      </c>
      <c r="AR47">
        <f t="shared" si="45"/>
        <v>-199.17131651863508</v>
      </c>
      <c r="AS47">
        <f t="shared" si="46"/>
        <v>3.2027198120998062</v>
      </c>
      <c r="AT47">
        <f t="shared" si="47"/>
        <v>1.856294415940225</v>
      </c>
      <c r="AU47">
        <f t="shared" si="48"/>
        <v>-194.11230229059501</v>
      </c>
      <c r="AW47">
        <v>44</v>
      </c>
      <c r="AX47">
        <f>IF(Z47&gt;0, (R47*SUMPRODUCT(K47:$K$98, X47:$X$98)-K47*$AZ$3)/Z47, 0)</f>
        <v>3615.2579865266789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6.3742958000000002E-2</v>
      </c>
      <c r="Q48" s="5">
        <f t="shared" si="60"/>
        <v>12.5</v>
      </c>
      <c r="R48">
        <f t="shared" si="31"/>
        <v>500000</v>
      </c>
      <c r="S48">
        <f t="shared" si="32"/>
        <v>3403.8848314742013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1334.5918013127114</v>
      </c>
      <c r="AC48">
        <f t="shared" si="33"/>
        <v>1163.8996529675776</v>
      </c>
      <c r="AE48">
        <f t="shared" si="34"/>
        <v>0</v>
      </c>
      <c r="AF48">
        <f t="shared" si="35"/>
        <v>0</v>
      </c>
      <c r="AG48">
        <f t="shared" si="36"/>
        <v>-4.2741591982105192</v>
      </c>
      <c r="AH48">
        <f t="shared" si="37"/>
        <v>-11765.526755664732</v>
      </c>
      <c r="AI48">
        <f t="shared" si="38"/>
        <v>-11769.800914862943</v>
      </c>
      <c r="AJ48">
        <f t="shared" si="39"/>
        <v>170.69214834513377</v>
      </c>
      <c r="AK48">
        <f t="shared" si="61"/>
        <v>93.421426091889799</v>
      </c>
      <c r="AL48">
        <f t="shared" si="40"/>
        <v>-11505.687340425919</v>
      </c>
      <c r="AN48">
        <f t="shared" si="41"/>
        <v>0</v>
      </c>
      <c r="AO48">
        <f t="shared" si="42"/>
        <v>0</v>
      </c>
      <c r="AP48">
        <f t="shared" si="43"/>
        <v>-6.6670546616092438E-2</v>
      </c>
      <c r="AQ48">
        <f t="shared" si="44"/>
        <v>-183.52477379757929</v>
      </c>
      <c r="AR48">
        <f t="shared" si="45"/>
        <v>-183.59144434419537</v>
      </c>
      <c r="AS48">
        <f t="shared" si="46"/>
        <v>2.66254444570286</v>
      </c>
      <c r="AT48">
        <f t="shared" si="47"/>
        <v>1.4572357402618201</v>
      </c>
      <c r="AU48">
        <f t="shared" si="48"/>
        <v>-179.47166415823068</v>
      </c>
      <c r="AW48">
        <v>45</v>
      </c>
      <c r="AX48">
        <f>IF(Z48&gt;0, (R48*SUMPRODUCT(K48:$K$98, X48:$X$98)-K48*$AZ$3)/Z48, 0)</f>
        <v>3403.8848314742013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7.0809242999999994E-2</v>
      </c>
      <c r="Q49" s="5">
        <f t="shared" si="60"/>
        <v>12.5</v>
      </c>
      <c r="R49">
        <f t="shared" si="31"/>
        <v>500000</v>
      </c>
      <c r="S49">
        <f t="shared" si="32"/>
        <v>3199.8925122125497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1163.8996529675776</v>
      </c>
      <c r="AC49">
        <f t="shared" si="33"/>
        <v>1005.7307294458726</v>
      </c>
      <c r="AE49">
        <f t="shared" si="34"/>
        <v>0</v>
      </c>
      <c r="AF49">
        <f t="shared" si="35"/>
        <v>0</v>
      </c>
      <c r="AG49">
        <f t="shared" si="36"/>
        <v>-3.9287676289416402</v>
      </c>
      <c r="AH49">
        <f t="shared" si="37"/>
        <v>-12105.999091470952</v>
      </c>
      <c r="AI49">
        <f t="shared" si="38"/>
        <v>-12109.927859099895</v>
      </c>
      <c r="AJ49">
        <f t="shared" si="39"/>
        <v>158.16892352170498</v>
      </c>
      <c r="AK49">
        <f t="shared" si="61"/>
        <v>81.472975707730441</v>
      </c>
      <c r="AL49">
        <f t="shared" si="40"/>
        <v>-11870.285959870458</v>
      </c>
      <c r="AN49">
        <f t="shared" si="41"/>
        <v>0</v>
      </c>
      <c r="AO49">
        <f t="shared" si="42"/>
        <v>0</v>
      </c>
      <c r="AP49">
        <f t="shared" si="43"/>
        <v>-5.4716919833615887E-2</v>
      </c>
      <c r="AQ49">
        <f t="shared" si="44"/>
        <v>-168.60324772434703</v>
      </c>
      <c r="AR49">
        <f t="shared" si="45"/>
        <v>-168.65796464418065</v>
      </c>
      <c r="AS49">
        <f t="shared" si="46"/>
        <v>2.2028577726898728</v>
      </c>
      <c r="AT49">
        <f t="shared" si="47"/>
        <v>1.1346943116630535</v>
      </c>
      <c r="AU49">
        <f t="shared" si="48"/>
        <v>-165.3204125598277</v>
      </c>
      <c r="AW49">
        <v>46</v>
      </c>
      <c r="AX49">
        <f>IF(Z49&gt;0, (R49*SUMPRODUCT(K49:$K$98, X49:$X$98)-K49*$AZ$3)/Z49, 0)</f>
        <v>3199.8925122125497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7.8963489999999997E-2</v>
      </c>
      <c r="Q50" s="5">
        <f t="shared" si="60"/>
        <v>12.5</v>
      </c>
      <c r="R50">
        <f t="shared" si="31"/>
        <v>500000</v>
      </c>
      <c r="S50">
        <f t="shared" si="32"/>
        <v>3002.6068791367725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1005.7307294458726</v>
      </c>
      <c r="AC50">
        <f t="shared" si="33"/>
        <v>859.76663375355633</v>
      </c>
      <c r="AE50">
        <f t="shared" si="34"/>
        <v>0</v>
      </c>
      <c r="AF50">
        <f t="shared" si="35"/>
        <v>0</v>
      </c>
      <c r="AG50">
        <f t="shared" si="36"/>
        <v>-3.5792507492719663</v>
      </c>
      <c r="AH50">
        <f t="shared" si="37"/>
        <v>-12409.168135210275</v>
      </c>
      <c r="AI50">
        <f t="shared" si="38"/>
        <v>-12412.747385959547</v>
      </c>
      <c r="AJ50">
        <f t="shared" si="39"/>
        <v>145.96409569231628</v>
      </c>
      <c r="AK50">
        <f t="shared" si="61"/>
        <v>70.401151061211095</v>
      </c>
      <c r="AL50">
        <f t="shared" si="40"/>
        <v>-12196.38213920602</v>
      </c>
      <c r="AN50">
        <f t="shared" si="41"/>
        <v>0</v>
      </c>
      <c r="AO50">
        <f t="shared" si="42"/>
        <v>0</v>
      </c>
      <c r="AP50">
        <f t="shared" si="43"/>
        <v>-4.4508135431399268E-2</v>
      </c>
      <c r="AQ50">
        <f t="shared" si="44"/>
        <v>-154.30853400401887</v>
      </c>
      <c r="AR50">
        <f t="shared" si="45"/>
        <v>-154.35304213945028</v>
      </c>
      <c r="AS50">
        <f t="shared" si="46"/>
        <v>1.815069743441911</v>
      </c>
      <c r="AT50">
        <f t="shared" si="47"/>
        <v>0.87544131033460915</v>
      </c>
      <c r="AU50">
        <f t="shared" si="48"/>
        <v>-151.66253108567375</v>
      </c>
      <c r="AW50">
        <v>47</v>
      </c>
      <c r="AX50">
        <f>IF(Z50&gt;0, (R50*SUMPRODUCT(K50:$K$98, X50:$X$98)-K50*$AZ$3)/Z50, 0)</f>
        <v>3002.6068791367725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8.8363973999999998E-2</v>
      </c>
      <c r="Q51" s="5">
        <f t="shared" si="60"/>
        <v>12.5</v>
      </c>
      <c r="R51">
        <f t="shared" si="31"/>
        <v>500000</v>
      </c>
      <c r="S51">
        <f t="shared" si="32"/>
        <v>2810.7794912208255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859.76663375355633</v>
      </c>
      <c r="AC51">
        <f t="shared" si="33"/>
        <v>725.67162834956457</v>
      </c>
      <c r="AE51">
        <f t="shared" si="34"/>
        <v>0</v>
      </c>
      <c r="AF51">
        <f t="shared" si="35"/>
        <v>0</v>
      </c>
      <c r="AG51">
        <f t="shared" si="36"/>
        <v>-3.2271814216310979</v>
      </c>
      <c r="AH51">
        <f t="shared" si="37"/>
        <v>-12651.072805925942</v>
      </c>
      <c r="AI51">
        <f t="shared" si="38"/>
        <v>-12654.299987347573</v>
      </c>
      <c r="AJ51">
        <f t="shared" si="39"/>
        <v>134.09500540399176</v>
      </c>
      <c r="AK51">
        <f t="shared" si="61"/>
        <v>60.183664362748949</v>
      </c>
      <c r="AL51">
        <f t="shared" si="40"/>
        <v>-12460.021317580833</v>
      </c>
      <c r="AN51">
        <f t="shared" si="41"/>
        <v>0</v>
      </c>
      <c r="AO51">
        <f t="shared" si="42"/>
        <v>0</v>
      </c>
      <c r="AP51">
        <f t="shared" si="43"/>
        <v>-3.5830480674139846E-2</v>
      </c>
      <c r="AQ51">
        <f t="shared" si="44"/>
        <v>-140.46127578745157</v>
      </c>
      <c r="AR51">
        <f t="shared" si="45"/>
        <v>-140.49710626812569</v>
      </c>
      <c r="AS51">
        <f t="shared" si="46"/>
        <v>1.4888188396913848</v>
      </c>
      <c r="AT51">
        <f t="shared" si="47"/>
        <v>0.66820216811935296</v>
      </c>
      <c r="AU51">
        <f t="shared" si="48"/>
        <v>-138.34008526031496</v>
      </c>
      <c r="AW51">
        <v>48</v>
      </c>
      <c r="AX51">
        <f>IF(Z51&gt;0, (R51*SUMPRODUCT(K51:$K$98, X51:$X$98)-K51*$AZ$3)/Z51, 0)</f>
        <v>2810.7794912208255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9.9562517000000003E-2</v>
      </c>
      <c r="Q52" s="5">
        <f t="shared" si="60"/>
        <v>12.5</v>
      </c>
      <c r="R52">
        <f t="shared" si="31"/>
        <v>500000</v>
      </c>
      <c r="S52">
        <f t="shared" si="32"/>
        <v>2624.1363303357857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725.67162834956457</v>
      </c>
      <c r="AC52">
        <f t="shared" si="33"/>
        <v>603.25814595499492</v>
      </c>
      <c r="AE52">
        <f t="shared" si="34"/>
        <v>0</v>
      </c>
      <c r="AF52">
        <f t="shared" si="35"/>
        <v>0</v>
      </c>
      <c r="AG52">
        <f t="shared" si="36"/>
        <v>-2.8736033022615564</v>
      </c>
      <c r="AH52">
        <f t="shared" si="37"/>
        <v>-12852.252206129215</v>
      </c>
      <c r="AI52">
        <f t="shared" si="38"/>
        <v>-12855.125809431476</v>
      </c>
      <c r="AJ52">
        <f t="shared" si="39"/>
        <v>122.41348239456966</v>
      </c>
      <c r="AK52">
        <f t="shared" si="61"/>
        <v>50.797013984469523</v>
      </c>
      <c r="AL52">
        <f t="shared" si="40"/>
        <v>-12681.915313052437</v>
      </c>
      <c r="AN52">
        <f t="shared" si="41"/>
        <v>0</v>
      </c>
      <c r="AO52">
        <f t="shared" si="42"/>
        <v>0</v>
      </c>
      <c r="AP52">
        <f t="shared" si="43"/>
        <v>-2.8486431273358235E-2</v>
      </c>
      <c r="AQ52">
        <f t="shared" si="44"/>
        <v>-127.40617290132928</v>
      </c>
      <c r="AR52">
        <f t="shared" si="45"/>
        <v>-127.43465933260264</v>
      </c>
      <c r="AS52">
        <f t="shared" si="46"/>
        <v>1.2135019647356871</v>
      </c>
      <c r="AT52">
        <f t="shared" si="47"/>
        <v>0.50355790119728205</v>
      </c>
      <c r="AU52">
        <f t="shared" si="48"/>
        <v>-125.71759946666967</v>
      </c>
      <c r="AW52">
        <v>49</v>
      </c>
      <c r="AX52">
        <f>IF(Z52&gt;0, (R52*SUMPRODUCT(K52:$K$98, X52:$X$98)-K52*$AZ$3)/Z52, 0)</f>
        <v>2624.1363303357857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0.11247831899999999</v>
      </c>
      <c r="Q53" s="5">
        <f t="shared" si="60"/>
        <v>12.5</v>
      </c>
      <c r="R53">
        <f t="shared" si="31"/>
        <v>500000</v>
      </c>
      <c r="S53">
        <f t="shared" si="32"/>
        <v>2438.7119064448693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603.25814595499492</v>
      </c>
      <c r="AC53">
        <f t="shared" si="33"/>
        <v>491.96607429730994</v>
      </c>
      <c r="AE53">
        <f t="shared" si="34"/>
        <v>0</v>
      </c>
      <c r="AF53">
        <f t="shared" si="35"/>
        <v>0</v>
      </c>
      <c r="AG53">
        <f t="shared" si="36"/>
        <v>-2.5216492003277118</v>
      </c>
      <c r="AH53">
        <f t="shared" si="37"/>
        <v>-12928.72275644915</v>
      </c>
      <c r="AI53">
        <f t="shared" si="38"/>
        <v>-12931.244405649477</v>
      </c>
      <c r="AJ53">
        <f t="shared" si="39"/>
        <v>111.29207165768497</v>
      </c>
      <c r="AK53">
        <f t="shared" si="61"/>
        <v>42.228070216849645</v>
      </c>
      <c r="AL53">
        <f t="shared" si="40"/>
        <v>-12777.724263774942</v>
      </c>
      <c r="AN53">
        <f t="shared" si="41"/>
        <v>0</v>
      </c>
      <c r="AO53">
        <f t="shared" si="42"/>
        <v>0</v>
      </c>
      <c r="AP53">
        <f t="shared" si="43"/>
        <v>-2.2319161657757394E-2</v>
      </c>
      <c r="AQ53">
        <f t="shared" si="44"/>
        <v>-114.43235371201297</v>
      </c>
      <c r="AR53">
        <f t="shared" si="45"/>
        <v>-114.45467287367072</v>
      </c>
      <c r="AS53">
        <f t="shared" si="46"/>
        <v>0.985048094013941</v>
      </c>
      <c r="AT53">
        <f t="shared" si="47"/>
        <v>0.37376139613016418</v>
      </c>
      <c r="AU53">
        <f t="shared" si="48"/>
        <v>-113.09586338352662</v>
      </c>
      <c r="AW53">
        <v>50</v>
      </c>
      <c r="AX53">
        <f>IF(Z53&gt;0, (R53*SUMPRODUCT(K53:$K$98, X53:$X$98)-K53*$AZ$3)/Z53, 0)</f>
        <v>2438.7119064448693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0.127310056</v>
      </c>
      <c r="Q54" s="5">
        <f t="shared" si="60"/>
        <v>12.5</v>
      </c>
      <c r="R54">
        <f t="shared" si="31"/>
        <v>500000</v>
      </c>
      <c r="S54">
        <f t="shared" si="32"/>
        <v>2252.0057082621233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491.96607429730994</v>
      </c>
      <c r="AC54">
        <f t="shared" si="33"/>
        <v>391.92131098140806</v>
      </c>
      <c r="AE54">
        <f t="shared" si="34"/>
        <v>0</v>
      </c>
      <c r="AF54">
        <f t="shared" si="35"/>
        <v>0</v>
      </c>
      <c r="AG54">
        <f t="shared" si="36"/>
        <v>-2.1754014074183585</v>
      </c>
      <c r="AH54">
        <f t="shared" si="37"/>
        <v>-12841.25203624305</v>
      </c>
      <c r="AI54">
        <f t="shared" si="38"/>
        <v>-12843.427437650467</v>
      </c>
      <c r="AJ54">
        <f t="shared" si="39"/>
        <v>100.04476331590189</v>
      </c>
      <c r="AK54">
        <f t="shared" si="61"/>
        <v>34.437625200811702</v>
      </c>
      <c r="AL54">
        <f t="shared" si="40"/>
        <v>-12708.945049133754</v>
      </c>
      <c r="AN54">
        <f t="shared" si="41"/>
        <v>0</v>
      </c>
      <c r="AO54">
        <f t="shared" si="42"/>
        <v>0</v>
      </c>
      <c r="AP54">
        <f t="shared" si="43"/>
        <v>-1.7191532429158638E-2</v>
      </c>
      <c r="AQ54">
        <f t="shared" si="44"/>
        <v>-101.48049001864811</v>
      </c>
      <c r="AR54">
        <f t="shared" si="45"/>
        <v>-101.49768155107726</v>
      </c>
      <c r="AS54">
        <f t="shared" si="46"/>
        <v>0.79062318662096187</v>
      </c>
      <c r="AT54">
        <f t="shared" si="47"/>
        <v>0.2721500263832039</v>
      </c>
      <c r="AU54">
        <f t="shared" si="48"/>
        <v>-100.4349083380731</v>
      </c>
      <c r="AW54">
        <v>51</v>
      </c>
      <c r="AX54">
        <f>IF(Z54&gt;0, (R54*SUMPRODUCT(K54:$K$98, X54:$X$98)-K54*$AZ$3)/Z54, 0)</f>
        <v>2252.0057082621233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0.144442719</v>
      </c>
      <c r="Q55" s="5">
        <f t="shared" si="60"/>
        <v>12.5</v>
      </c>
      <c r="R55">
        <f t="shared" si="31"/>
        <v>500000</v>
      </c>
      <c r="S55">
        <f t="shared" si="32"/>
        <v>2061.0152400638799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391.92131098140806</v>
      </c>
      <c r="AC55">
        <f t="shared" si="33"/>
        <v>303.28688381643082</v>
      </c>
      <c r="AE55">
        <f t="shared" si="34"/>
        <v>0</v>
      </c>
      <c r="AF55">
        <f t="shared" si="35"/>
        <v>0</v>
      </c>
      <c r="AG55">
        <f t="shared" si="36"/>
        <v>-1.8394264991402405</v>
      </c>
      <c r="AH55">
        <f t="shared" si="37"/>
        <v>-12568.835768157378</v>
      </c>
      <c r="AI55">
        <f t="shared" si="38"/>
        <v>-12570.675194656518</v>
      </c>
      <c r="AJ55">
        <f t="shared" si="39"/>
        <v>88.634427164977239</v>
      </c>
      <c r="AK55">
        <f t="shared" si="61"/>
        <v>27.434491768698567</v>
      </c>
      <c r="AL55">
        <f t="shared" si="40"/>
        <v>-12454.606275722841</v>
      </c>
      <c r="AN55">
        <f t="shared" si="41"/>
        <v>0</v>
      </c>
      <c r="AO55">
        <f t="shared" si="42"/>
        <v>0</v>
      </c>
      <c r="AP55">
        <f t="shared" si="43"/>
        <v>-1.2978951265198841E-2</v>
      </c>
      <c r="AQ55">
        <f t="shared" si="44"/>
        <v>-88.685417423012439</v>
      </c>
      <c r="AR55">
        <f t="shared" si="45"/>
        <v>-88.698396374277635</v>
      </c>
      <c r="AS55">
        <f t="shared" si="46"/>
        <v>0.62540248883592342</v>
      </c>
      <c r="AT55">
        <f t="shared" si="47"/>
        <v>0.19357714582119331</v>
      </c>
      <c r="AU55">
        <f t="shared" si="48"/>
        <v>-87.87941673962051</v>
      </c>
      <c r="AW55">
        <v>52</v>
      </c>
      <c r="AX55">
        <f>IF(Z55&gt;0, (R55*SUMPRODUCT(K55:$K$98, X55:$X$98)-K55*$AZ$3)/Z55, 0)</f>
        <v>2061.0152400638799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0.163598735</v>
      </c>
      <c r="Q56" s="5">
        <f t="shared" si="60"/>
        <v>12.5</v>
      </c>
      <c r="R56">
        <f t="shared" si="31"/>
        <v>500000</v>
      </c>
      <c r="S56">
        <f t="shared" si="32"/>
        <v>1859.0102058705402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303.28688381643082</v>
      </c>
      <c r="AC56">
        <f t="shared" si="33"/>
        <v>226.07116536990998</v>
      </c>
      <c r="AE56">
        <f t="shared" si="34"/>
        <v>0</v>
      </c>
      <c r="AF56">
        <f t="shared" si="35"/>
        <v>0</v>
      </c>
      <c r="AG56">
        <f t="shared" si="36"/>
        <v>-1.5201043857640162</v>
      </c>
      <c r="AH56">
        <f t="shared" si="37"/>
        <v>-12037.113935392876</v>
      </c>
      <c r="AI56">
        <f t="shared" si="38"/>
        <v>-12038.634039778639</v>
      </c>
      <c r="AJ56">
        <f t="shared" si="39"/>
        <v>77.215718446520839</v>
      </c>
      <c r="AK56">
        <f t="shared" si="61"/>
        <v>21.230081867150158</v>
      </c>
      <c r="AL56">
        <f t="shared" si="40"/>
        <v>-11940.188239464967</v>
      </c>
      <c r="AN56">
        <f t="shared" si="41"/>
        <v>0</v>
      </c>
      <c r="AO56">
        <f t="shared" si="42"/>
        <v>0</v>
      </c>
      <c r="AP56">
        <f t="shared" si="43"/>
        <v>-9.5766265570836357E-3</v>
      </c>
      <c r="AQ56">
        <f t="shared" si="44"/>
        <v>-75.833571736184979</v>
      </c>
      <c r="AR56">
        <f t="shared" si="45"/>
        <v>-75.843148362742056</v>
      </c>
      <c r="AS56">
        <f t="shared" si="46"/>
        <v>0.48645744780716682</v>
      </c>
      <c r="AT56">
        <f t="shared" si="47"/>
        <v>0.13374908178810593</v>
      </c>
      <c r="AU56">
        <f t="shared" si="48"/>
        <v>-75.222941833146777</v>
      </c>
      <c r="AW56">
        <v>53</v>
      </c>
      <c r="AX56">
        <f>IF(Z56&gt;0, (R56*SUMPRODUCT(K56:$K$98, X56:$X$98)-K56*$AZ$3)/Z56, 0)</f>
        <v>1859.0102058705402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0.184919743</v>
      </c>
      <c r="Q57" s="5">
        <f t="shared" si="60"/>
        <v>12.5</v>
      </c>
      <c r="R57">
        <f t="shared" si="31"/>
        <v>500000</v>
      </c>
      <c r="S57">
        <f t="shared" si="32"/>
        <v>1639.1322686702949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226.07116536990998</v>
      </c>
      <c r="AC57">
        <f t="shared" si="33"/>
        <v>160.47839629130669</v>
      </c>
      <c r="AE57">
        <f t="shared" si="34"/>
        <v>0</v>
      </c>
      <c r="AF57">
        <f t="shared" si="35"/>
        <v>0</v>
      </c>
      <c r="AG57">
        <f t="shared" si="36"/>
        <v>-1.2238060295577213</v>
      </c>
      <c r="AH57">
        <f t="shared" si="37"/>
        <v>-11243.892493946189</v>
      </c>
      <c r="AI57">
        <f t="shared" si="38"/>
        <v>-11245.116299975747</v>
      </c>
      <c r="AJ57">
        <f t="shared" si="39"/>
        <v>65.592769078603283</v>
      </c>
      <c r="AK57">
        <f t="shared" si="61"/>
        <v>15.8249815758937</v>
      </c>
      <c r="AL57">
        <f t="shared" si="40"/>
        <v>-11163.698549321251</v>
      </c>
      <c r="AN57">
        <f t="shared" si="41"/>
        <v>0</v>
      </c>
      <c r="AO57">
        <f t="shared" si="42"/>
        <v>0</v>
      </c>
      <c r="AP57">
        <f t="shared" si="43"/>
        <v>-6.8838865801517128E-3</v>
      </c>
      <c r="AQ57">
        <f t="shared" si="44"/>
        <v>-63.246690062245733</v>
      </c>
      <c r="AR57">
        <f t="shared" si="45"/>
        <v>-63.253573948825888</v>
      </c>
      <c r="AS57">
        <f t="shared" si="46"/>
        <v>0.36895812891064905</v>
      </c>
      <c r="AT57">
        <f t="shared" si="47"/>
        <v>8.901523253714666E-2</v>
      </c>
      <c r="AU57">
        <f t="shared" si="48"/>
        <v>-62.795600587378097</v>
      </c>
      <c r="AW57">
        <v>54</v>
      </c>
      <c r="AX57">
        <f>IF(Z57&gt;0, (R57*SUMPRODUCT(K57:$K$98, X57:$X$98)-K57*$AZ$3)/Z57, 0)</f>
        <v>1639.1322686702949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0.20818995500000001</v>
      </c>
      <c r="Q58" s="5">
        <f t="shared" si="60"/>
        <v>12.5</v>
      </c>
      <c r="R58">
        <f t="shared" si="31"/>
        <v>500000</v>
      </c>
      <c r="S58">
        <f t="shared" si="32"/>
        <v>1389.7506782695662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160.47839629130669</v>
      </c>
      <c r="AC58">
        <f t="shared" si="33"/>
        <v>106.37528003047341</v>
      </c>
      <c r="AE58">
        <f t="shared" si="34"/>
        <v>0</v>
      </c>
      <c r="AF58">
        <f t="shared" si="35"/>
        <v>0</v>
      </c>
      <c r="AG58">
        <f t="shared" si="36"/>
        <v>-0.95678384703979324</v>
      </c>
      <c r="AH58">
        <f t="shared" si="37"/>
        <v>-10191.364888894026</v>
      </c>
      <c r="AI58">
        <f t="shared" si="38"/>
        <v>-10192.321672741065</v>
      </c>
      <c r="AJ58">
        <f t="shared" si="39"/>
        <v>54.103116260833289</v>
      </c>
      <c r="AK58">
        <f t="shared" si="61"/>
        <v>11.233487740391469</v>
      </c>
      <c r="AL58">
        <f t="shared" si="40"/>
        <v>-10126.985068739841</v>
      </c>
      <c r="AN58">
        <f t="shared" si="41"/>
        <v>0</v>
      </c>
      <c r="AO58">
        <f t="shared" si="42"/>
        <v>0</v>
      </c>
      <c r="AP58">
        <f t="shared" si="43"/>
        <v>-4.8052604258958086E-3</v>
      </c>
      <c r="AQ58">
        <f t="shared" si="44"/>
        <v>-51.184144190960318</v>
      </c>
      <c r="AR58">
        <f t="shared" si="45"/>
        <v>-51.188949451386208</v>
      </c>
      <c r="AS58">
        <f t="shared" si="46"/>
        <v>0.27172235849317122</v>
      </c>
      <c r="AT58">
        <f t="shared" si="47"/>
        <v>5.6418003136965378E-2</v>
      </c>
      <c r="AU58">
        <f t="shared" si="48"/>
        <v>-50.860809089756074</v>
      </c>
      <c r="AW58">
        <v>55</v>
      </c>
      <c r="AX58">
        <f>IF(Z58&gt;0, (R58*SUMPRODUCT(K58:$K$98, X58:$X$98)-K58*$AZ$3)/Z58, 0)</f>
        <v>1389.7506782695662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0.23376965099999999</v>
      </c>
      <c r="Q59" s="5">
        <f t="shared" si="60"/>
        <v>12.5</v>
      </c>
      <c r="R59">
        <f t="shared" si="31"/>
        <v>500000</v>
      </c>
      <c r="S59">
        <f t="shared" si="32"/>
        <v>1094.5188671746353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106.37528003047341</v>
      </c>
      <c r="AC59">
        <f t="shared" si="33"/>
        <v>63.355041019345492</v>
      </c>
      <c r="AE59">
        <f t="shared" si="34"/>
        <v>0</v>
      </c>
      <c r="AF59">
        <f t="shared" si="35"/>
        <v>0</v>
      </c>
      <c r="AG59">
        <f t="shared" si="36"/>
        <v>-0.72354898256446543</v>
      </c>
      <c r="AH59">
        <f t="shared" si="37"/>
        <v>-8946.6810401971943</v>
      </c>
      <c r="AI59">
        <f t="shared" si="38"/>
        <v>-8947.4045891797596</v>
      </c>
      <c r="AJ59">
        <f t="shared" si="39"/>
        <v>43.020239011127913</v>
      </c>
      <c r="AK59">
        <f t="shared" si="61"/>
        <v>7.4462696021331389</v>
      </c>
      <c r="AL59">
        <f t="shared" si="40"/>
        <v>-8896.9380805664987</v>
      </c>
      <c r="AN59">
        <f t="shared" si="41"/>
        <v>0</v>
      </c>
      <c r="AO59">
        <f t="shared" si="42"/>
        <v>0</v>
      </c>
      <c r="AP59">
        <f t="shared" si="43"/>
        <v>-3.2445390793848887E-3</v>
      </c>
      <c r="AQ59">
        <f t="shared" si="44"/>
        <v>-40.118716168777659</v>
      </c>
      <c r="AR59">
        <f t="shared" si="45"/>
        <v>-40.121960707857049</v>
      </c>
      <c r="AS59">
        <f t="shared" si="46"/>
        <v>0.1929113992826971</v>
      </c>
      <c r="AT59">
        <f t="shared" si="47"/>
        <v>3.3390569680753025E-2</v>
      </c>
      <c r="AU59">
        <f t="shared" si="48"/>
        <v>-39.895658738893601</v>
      </c>
      <c r="AW59">
        <v>56</v>
      </c>
      <c r="AX59">
        <f>IF(Z59&gt;0, (R59*SUMPRODUCT(K59:$K$98, X59:$X$98)-K59*$AZ$3)/Z59, 0)</f>
        <v>1094.5188671746353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0.26254478799999997</v>
      </c>
      <c r="Q60" s="5">
        <f t="shared" si="60"/>
        <v>12.5</v>
      </c>
      <c r="R60">
        <f t="shared" si="31"/>
        <v>500000</v>
      </c>
      <c r="S60">
        <f t="shared" si="32"/>
        <v>724.93483775172263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63.355041019345492</v>
      </c>
      <c r="AC60">
        <f t="shared" si="33"/>
        <v>30.525525903989504</v>
      </c>
      <c r="AE60">
        <f t="shared" si="34"/>
        <v>0</v>
      </c>
      <c r="AF60">
        <f t="shared" si="35"/>
        <v>0</v>
      </c>
      <c r="AG60">
        <f t="shared" si="36"/>
        <v>-0.52634947850381752</v>
      </c>
      <c r="AH60">
        <f t="shared" si="37"/>
        <v>-7598.5605694001306</v>
      </c>
      <c r="AI60">
        <f t="shared" si="38"/>
        <v>-7599.0869188786346</v>
      </c>
      <c r="AJ60">
        <f t="shared" si="39"/>
        <v>32.829515115355989</v>
      </c>
      <c r="AK60">
        <f t="shared" si="61"/>
        <v>4.4348528713541846</v>
      </c>
      <c r="AL60">
        <f t="shared" si="40"/>
        <v>-7561.822550891924</v>
      </c>
      <c r="AN60">
        <f t="shared" si="41"/>
        <v>0</v>
      </c>
      <c r="AO60">
        <f t="shared" si="42"/>
        <v>0</v>
      </c>
      <c r="AP60">
        <f t="shared" si="43"/>
        <v>-2.1073721998537669E-3</v>
      </c>
      <c r="AQ60">
        <f t="shared" si="44"/>
        <v>-30.422743741243597</v>
      </c>
      <c r="AR60">
        <f t="shared" si="45"/>
        <v>-30.424851113443452</v>
      </c>
      <c r="AS60">
        <f t="shared" si="46"/>
        <v>0.13144120078819166</v>
      </c>
      <c r="AT60">
        <f t="shared" si="47"/>
        <v>1.7756046188360911E-2</v>
      </c>
      <c r="AU60">
        <f t="shared" si="48"/>
        <v>-30.275653866466897</v>
      </c>
      <c r="AW60">
        <v>57</v>
      </c>
      <c r="AX60">
        <f>IF(Z60&gt;0, (R60*SUMPRODUCT(K60:$K$98, X60:$X$98)-K60*$AZ$3)/Z60, 0)</f>
        <v>724.93483775172263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0.29488324999999999</v>
      </c>
      <c r="Q61" s="5">
        <f t="shared" si="60"/>
        <v>12.5</v>
      </c>
      <c r="R61">
        <f t="shared" si="31"/>
        <v>500000</v>
      </c>
      <c r="S61">
        <f t="shared" si="32"/>
        <v>225.86297694388048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30.525525903989504</v>
      </c>
      <c r="AC61">
        <f t="shared" si="33"/>
        <v>6.6109973890154521</v>
      </c>
      <c r="AE61">
        <f t="shared" si="34"/>
        <v>0</v>
      </c>
      <c r="AF61">
        <f t="shared" si="35"/>
        <v>0</v>
      </c>
      <c r="AG61">
        <f t="shared" si="36"/>
        <v>-0.36587433886176857</v>
      </c>
      <c r="AH61">
        <f t="shared" si="37"/>
        <v>-6208.4657942804333</v>
      </c>
      <c r="AI61">
        <f t="shared" si="38"/>
        <v>-6208.8316686192948</v>
      </c>
      <c r="AJ61">
        <f t="shared" si="39"/>
        <v>23.914528514974052</v>
      </c>
      <c r="AK61">
        <f t="shared" si="61"/>
        <v>2.1367868132792656</v>
      </c>
      <c r="AL61">
        <f t="shared" si="40"/>
        <v>-6182.7803532910411</v>
      </c>
      <c r="AN61">
        <f t="shared" si="41"/>
        <v>0</v>
      </c>
      <c r="AO61">
        <f t="shared" si="42"/>
        <v>0</v>
      </c>
      <c r="AP61">
        <f t="shared" si="43"/>
        <v>-1.307919388038126E-3</v>
      </c>
      <c r="AQ61">
        <f t="shared" si="44"/>
        <v>-22.193884401876009</v>
      </c>
      <c r="AR61">
        <f t="shared" si="45"/>
        <v>-22.195192321264045</v>
      </c>
      <c r="AS61">
        <f t="shared" si="46"/>
        <v>8.5489120657741627E-2</v>
      </c>
      <c r="AT61">
        <f t="shared" si="47"/>
        <v>7.6385376189174077E-3</v>
      </c>
      <c r="AU61">
        <f t="shared" si="48"/>
        <v>-22.102064662987384</v>
      </c>
      <c r="AW61">
        <v>58</v>
      </c>
      <c r="AX61">
        <f>IF(Z61&gt;0, (R61*SUMPRODUCT(K61:$K$98, X61:$X$98)-K61*$AZ$3)/Z61, 0)</f>
        <v>225.86297694388048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0.33135349400000003</v>
      </c>
      <c r="Q62" s="5">
        <f t="shared" si="60"/>
        <v>12.5</v>
      </c>
      <c r="R62">
        <f t="shared" si="31"/>
        <v>500000</v>
      </c>
      <c r="S62">
        <f t="shared" si="32"/>
        <v>-506.88362842817884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6.6109973890154521</v>
      </c>
      <c r="AC62">
        <f t="shared" si="33"/>
        <v>-9.7719805608342654</v>
      </c>
      <c r="AE62">
        <f t="shared" si="34"/>
        <v>0</v>
      </c>
      <c r="AF62">
        <f t="shared" si="35"/>
        <v>0</v>
      </c>
      <c r="AG62">
        <f t="shared" si="36"/>
        <v>-0.24098185492636387</v>
      </c>
      <c r="AH62">
        <f t="shared" si="37"/>
        <v>-4849.3496218714799</v>
      </c>
      <c r="AI62">
        <f t="shared" si="38"/>
        <v>-4849.5906037264067</v>
      </c>
      <c r="AJ62">
        <f t="shared" si="39"/>
        <v>16.382977949849717</v>
      </c>
      <c r="AK62">
        <f t="shared" si="61"/>
        <v>0.46276981723108168</v>
      </c>
      <c r="AL62">
        <f t="shared" si="40"/>
        <v>-4832.7448559593258</v>
      </c>
      <c r="AN62">
        <f t="shared" si="41"/>
        <v>0</v>
      </c>
      <c r="AO62">
        <f t="shared" si="42"/>
        <v>0</v>
      </c>
      <c r="AP62">
        <f t="shared" si="43"/>
        <v>-7.6915762059015156E-4</v>
      </c>
      <c r="AQ62">
        <f t="shared" si="44"/>
        <v>-15.477987824884815</v>
      </c>
      <c r="AR62">
        <f t="shared" si="45"/>
        <v>-15.478756982505407</v>
      </c>
      <c r="AS62">
        <f t="shared" si="46"/>
        <v>5.229062720069861E-2</v>
      </c>
      <c r="AT62">
        <f t="shared" si="47"/>
        <v>1.4770528329245477E-3</v>
      </c>
      <c r="AU62">
        <f t="shared" si="48"/>
        <v>-15.424989302471783</v>
      </c>
      <c r="AW62">
        <v>59</v>
      </c>
      <c r="AX62">
        <f>IF(Z62&gt;0, (R62*SUMPRODUCT(K62:$K$98, X62:$X$98)-K62*$AZ$3)/Z62, 0)</f>
        <v>-506.88362842817884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0.37075063600000002</v>
      </c>
      <c r="Q63" s="5">
        <f t="shared" si="60"/>
        <v>12.5</v>
      </c>
      <c r="R63">
        <f t="shared" si="31"/>
        <v>500000</v>
      </c>
      <c r="S63">
        <f t="shared" si="32"/>
        <v>-1680.4552279944689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-9.7719805608342654</v>
      </c>
      <c r="AC63">
        <f t="shared" si="33"/>
        <v>-20.061659053552734</v>
      </c>
      <c r="AE63">
        <f t="shared" si="34"/>
        <v>0</v>
      </c>
      <c r="AF63">
        <f t="shared" si="35"/>
        <v>0</v>
      </c>
      <c r="AG63">
        <f t="shared" si="36"/>
        <v>-0.14922786039869107</v>
      </c>
      <c r="AH63">
        <f t="shared" si="37"/>
        <v>-3573.7670391363658</v>
      </c>
      <c r="AI63">
        <f t="shared" si="38"/>
        <v>-3573.9162669967645</v>
      </c>
      <c r="AJ63">
        <f t="shared" si="39"/>
        <v>10.289678492718469</v>
      </c>
      <c r="AK63">
        <f t="shared" si="61"/>
        <v>-0.6840386392583987</v>
      </c>
      <c r="AL63">
        <f t="shared" si="40"/>
        <v>-3564.3106271433044</v>
      </c>
      <c r="AN63">
        <f t="shared" si="41"/>
        <v>0</v>
      </c>
      <c r="AO63">
        <f t="shared" si="42"/>
        <v>0</v>
      </c>
      <c r="AP63">
        <f t="shared" si="43"/>
        <v>-4.2526818514839696E-4</v>
      </c>
      <c r="AQ63">
        <f t="shared" si="44"/>
        <v>-10.184488464930194</v>
      </c>
      <c r="AR63">
        <f t="shared" si="45"/>
        <v>-10.184913733115343</v>
      </c>
      <c r="AS63">
        <f t="shared" si="46"/>
        <v>2.9323431205593151E-2</v>
      </c>
      <c r="AT63">
        <f t="shared" si="47"/>
        <v>-1.9493670277896031E-3</v>
      </c>
      <c r="AU63">
        <f t="shared" si="48"/>
        <v>-10.157539668937538</v>
      </c>
      <c r="AW63">
        <v>60</v>
      </c>
      <c r="AX63">
        <f>IF(Z63&gt;0, (R63*SUMPRODUCT(K63:$K$98, X63:$X$98)-K63*$AZ$3)/Z63, 0)</f>
        <v>-1680.4552279944689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0.411916369</v>
      </c>
      <c r="Q64" s="5">
        <f t="shared" si="60"/>
        <v>12.5</v>
      </c>
      <c r="R64">
        <f t="shared" si="31"/>
        <v>500000</v>
      </c>
      <c r="S64">
        <f t="shared" si="32"/>
        <v>-3711.4381711725582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-20.061659053552734</v>
      </c>
      <c r="AC64">
        <f t="shared" si="33"/>
        <v>-25.613728471905844</v>
      </c>
      <c r="AE64">
        <f t="shared" si="34"/>
        <v>0</v>
      </c>
      <c r="AF64">
        <f t="shared" si="35"/>
        <v>0</v>
      </c>
      <c r="AG64">
        <f t="shared" si="36"/>
        <v>-8.6266183385636436E-2</v>
      </c>
      <c r="AH64">
        <f t="shared" si="37"/>
        <v>-2458.7759363627088</v>
      </c>
      <c r="AI64">
        <f t="shared" si="38"/>
        <v>-2458.8622025460945</v>
      </c>
      <c r="AJ64">
        <f t="shared" si="39"/>
        <v>5.5520694183531099</v>
      </c>
      <c r="AK64">
        <f t="shared" si="61"/>
        <v>-1.4043161337486916</v>
      </c>
      <c r="AL64">
        <f t="shared" si="40"/>
        <v>-2454.7144492614898</v>
      </c>
      <c r="AN64">
        <f t="shared" si="41"/>
        <v>0</v>
      </c>
      <c r="AO64">
        <f t="shared" si="42"/>
        <v>0</v>
      </c>
      <c r="AP64">
        <f t="shared" si="43"/>
        <v>-2.1950051483871926E-4</v>
      </c>
      <c r="AQ64">
        <f t="shared" si="44"/>
        <v>-6.2562473813409785</v>
      </c>
      <c r="AR64">
        <f t="shared" si="45"/>
        <v>-6.2564668818558182</v>
      </c>
      <c r="AS64">
        <f t="shared" si="46"/>
        <v>1.4126996789703E-2</v>
      </c>
      <c r="AT64">
        <f t="shared" si="47"/>
        <v>-3.5732207251617178E-3</v>
      </c>
      <c r="AU64">
        <f t="shared" si="48"/>
        <v>-6.245913105791276</v>
      </c>
      <c r="AW64">
        <v>61</v>
      </c>
      <c r="AX64">
        <f>IF(Z64&gt;0, (R64*SUMPRODUCT(K64:$K$98, X64:$X$98)-K64*$AZ$3)/Z64, 0)</f>
        <v>-3711.4381711725582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0.41929138799999999</v>
      </c>
      <c r="Q65" s="5">
        <f t="shared" si="60"/>
        <v>12.5</v>
      </c>
      <c r="R65">
        <f t="shared" si="31"/>
        <v>500000</v>
      </c>
      <c r="S65">
        <f t="shared" si="32"/>
        <v>-7041.5091976220838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-25.613728471905844</v>
      </c>
      <c r="AC65">
        <f t="shared" si="33"/>
        <v>-27.73388741880299</v>
      </c>
      <c r="AE65">
        <f t="shared" si="34"/>
        <v>0</v>
      </c>
      <c r="AF65">
        <f t="shared" si="35"/>
        <v>0</v>
      </c>
      <c r="AG65">
        <f t="shared" si="36"/>
        <v>-4.9232853782554029E-2</v>
      </c>
      <c r="AH65">
        <f t="shared" si="37"/>
        <v>-1446.8267107690417</v>
      </c>
      <c r="AI65">
        <f t="shared" si="38"/>
        <v>-1446.8759436228243</v>
      </c>
      <c r="AJ65">
        <f t="shared" si="39"/>
        <v>2.1201589468971456</v>
      </c>
      <c r="AK65">
        <f t="shared" si="61"/>
        <v>-1.7929609930334092</v>
      </c>
      <c r="AL65">
        <f t="shared" si="40"/>
        <v>-1446.5487456689605</v>
      </c>
      <c r="AN65">
        <f t="shared" si="41"/>
        <v>0</v>
      </c>
      <c r="AO65">
        <f t="shared" si="42"/>
        <v>0</v>
      </c>
      <c r="AP65">
        <f t="shared" si="43"/>
        <v>-1.1184895906865256E-4</v>
      </c>
      <c r="AQ65">
        <f t="shared" si="44"/>
        <v>-3.2869526976229002</v>
      </c>
      <c r="AR65">
        <f t="shared" si="45"/>
        <v>-3.2870645465819686</v>
      </c>
      <c r="AS65">
        <f t="shared" si="46"/>
        <v>4.8166529675061727E-3</v>
      </c>
      <c r="AT65">
        <f t="shared" si="47"/>
        <v>-4.0733129468222568E-3</v>
      </c>
      <c r="AU65">
        <f t="shared" si="48"/>
        <v>-3.2863212065612846</v>
      </c>
      <c r="AW65">
        <v>62</v>
      </c>
      <c r="AX65">
        <f>IF(Z65&gt;0, (R65*SUMPRODUCT(K65:$K$98, X65:$X$98)-K65*$AZ$3)/Z65, 0)</f>
        <v>-7041.5091976220838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0.42725776900000001</v>
      </c>
      <c r="Q66" s="5">
        <f t="shared" si="60"/>
        <v>12.5</v>
      </c>
      <c r="R66">
        <f t="shared" si="31"/>
        <v>500000</v>
      </c>
      <c r="S66">
        <f t="shared" si="32"/>
        <v>-12329.680368980555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-27.73388741880299</v>
      </c>
      <c r="AC66">
        <f t="shared" si="33"/>
        <v>-27.327904014243899</v>
      </c>
      <c r="AE66">
        <f t="shared" si="34"/>
        <v>0</v>
      </c>
      <c r="AF66">
        <f t="shared" si="35"/>
        <v>0</v>
      </c>
      <c r="AG66">
        <f t="shared" si="36"/>
        <v>-2.7705405976091241E-2</v>
      </c>
      <c r="AH66">
        <f t="shared" si="37"/>
        <v>-841.40477074548983</v>
      </c>
      <c r="AI66">
        <f t="shared" si="38"/>
        <v>-841.43247615146595</v>
      </c>
      <c r="AJ66">
        <f t="shared" si="39"/>
        <v>-0.4059834045590911</v>
      </c>
      <c r="AK66">
        <f t="shared" si="61"/>
        <v>-1.9413721193162095</v>
      </c>
      <c r="AL66">
        <f t="shared" si="40"/>
        <v>-843.77983167534114</v>
      </c>
      <c r="AN66">
        <f t="shared" si="41"/>
        <v>0</v>
      </c>
      <c r="AO66">
        <f t="shared" si="42"/>
        <v>0</v>
      </c>
      <c r="AP66">
        <f t="shared" si="43"/>
        <v>-5.6198332822608225E-5</v>
      </c>
      <c r="AQ66">
        <f t="shared" si="44"/>
        <v>-1.706726311308743</v>
      </c>
      <c r="AR66">
        <f t="shared" si="45"/>
        <v>-1.7067825096415656</v>
      </c>
      <c r="AS66">
        <f t="shared" si="46"/>
        <v>-8.2350680981020197E-4</v>
      </c>
      <c r="AT66">
        <f t="shared" si="47"/>
        <v>-3.9379273701318643E-3</v>
      </c>
      <c r="AU66">
        <f t="shared" si="48"/>
        <v>-1.7115439438215074</v>
      </c>
      <c r="AW66">
        <v>63</v>
      </c>
      <c r="AX66">
        <f>IF(Z66&gt;0, (R66*SUMPRODUCT(K66:$K$98, X66:$X$98)-K66*$AZ$3)/Z66, 0)</f>
        <v>-12329.680368980555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2">$C$6</f>
        <v>500000</v>
      </c>
      <c r="S67">
        <f t="shared" ref="S67:S98" si="63">AX67</f>
        <v>-20961.771187581351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-27.327904014243899</v>
      </c>
      <c r="AC67">
        <f t="shared" ref="AC67:AC98" si="64">S67*Z67</f>
        <v>-25.737365948604438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-1.534780012044757E-2</v>
      </c>
      <c r="AH67">
        <f t="shared" ref="AH67:AH98" si="68">-X67*R67</f>
        <v>-483.22207183531032</v>
      </c>
      <c r="AI67">
        <f t="shared" ref="AI67:AI98" si="69">SUM(AE67:AH67)</f>
        <v>-483.23741963543074</v>
      </c>
      <c r="AJ67">
        <f t="shared" ref="AJ67:AJ98" si="70">AB67-AC67</f>
        <v>-1.5905380656394605</v>
      </c>
      <c r="AK67">
        <f t="shared" si="61"/>
        <v>-1.9129532809970731</v>
      </c>
      <c r="AL67">
        <f t="shared" ref="AL67:AL98" si="71">SUM(AI67:AK67)</f>
        <v>-486.74091098206731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-2.7796302255702342E-5</v>
      </c>
      <c r="AQ67">
        <f t="shared" ref="AQ67:AQ98" si="75">AH67*$K67</f>
        <v>-0.8751603917141253</v>
      </c>
      <c r="AR67">
        <f t="shared" ref="AR67:AR98" si="76">AI67*$K67</f>
        <v>-0.87518818801638099</v>
      </c>
      <c r="AS67">
        <f t="shared" ref="AS67:AS98" si="77">AJ67*$K67</f>
        <v>-2.880613278434154E-3</v>
      </c>
      <c r="AT67">
        <f t="shared" ref="AT67:AT98" si="78">AK67*$K67</f>
        <v>-3.4645374048617411E-3</v>
      </c>
      <c r="AU67">
        <f t="shared" ref="AU67:AU98" si="79">AL67*$K67</f>
        <v>-0.88153333869967698</v>
      </c>
      <c r="AW67">
        <v>64</v>
      </c>
      <c r="AX67">
        <f>IF(Z67&gt;0, (R67*SUMPRODUCT(K67:$K$98, X67:$X$98)-K67*$AZ$3)/Z67, 0)</f>
        <v>-20961.771187581351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0.445743585</v>
      </c>
      <c r="Q68" s="5">
        <f t="shared" si="60"/>
        <v>12.5</v>
      </c>
      <c r="R68">
        <f t="shared" si="62"/>
        <v>500000</v>
      </c>
      <c r="S68">
        <f t="shared" si="63"/>
        <v>-35418.633072745768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-25.737365948604438</v>
      </c>
      <c r="AC68">
        <f t="shared" si="64"/>
        <v>-23.668540289471949</v>
      </c>
      <c r="AE68">
        <f t="shared" si="65"/>
        <v>0</v>
      </c>
      <c r="AF68">
        <f t="shared" si="66"/>
        <v>0</v>
      </c>
      <c r="AG68">
        <f t="shared" si="67"/>
        <v>-8.3531386716913635E-3</v>
      </c>
      <c r="AH68">
        <f t="shared" si="68"/>
        <v>-273.64733790206924</v>
      </c>
      <c r="AI68">
        <f t="shared" si="69"/>
        <v>-273.65569104074092</v>
      </c>
      <c r="AJ68">
        <f t="shared" si="70"/>
        <v>-2.0688256591324894</v>
      </c>
      <c r="AK68">
        <f t="shared" si="61"/>
        <v>-1.8016156164023109</v>
      </c>
      <c r="AL68">
        <f t="shared" si="71"/>
        <v>-277.52613231627572</v>
      </c>
      <c r="AN68">
        <f t="shared" si="72"/>
        <v>0</v>
      </c>
      <c r="AO68">
        <f t="shared" si="73"/>
        <v>0</v>
      </c>
      <c r="AP68">
        <f t="shared" si="74"/>
        <v>-1.3507424835665153E-5</v>
      </c>
      <c r="AQ68">
        <f t="shared" si="75"/>
        <v>-0.44250083632858384</v>
      </c>
      <c r="AR68">
        <f t="shared" si="76"/>
        <v>-0.44251434375341947</v>
      </c>
      <c r="AS68">
        <f t="shared" si="77"/>
        <v>-3.3453900608080346E-3</v>
      </c>
      <c r="AT68">
        <f t="shared" si="78"/>
        <v>-2.9132986387244196E-3</v>
      </c>
      <c r="AU68">
        <f t="shared" si="79"/>
        <v>-0.44877303245295191</v>
      </c>
      <c r="AW68">
        <v>65</v>
      </c>
      <c r="AX68">
        <f>IF(Z68&gt;0, (R68*SUMPRODUCT(K68:$K$98, X68:$X$98)-K68*$AZ$3)/Z68, 0)</f>
        <v>-35418.633072745768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0.45538508599999999</v>
      </c>
      <c r="Q69" s="5">
        <f t="shared" ref="Q69:Q98" si="91">$C$8</f>
        <v>12.5</v>
      </c>
      <c r="R69">
        <f t="shared" si="62"/>
        <v>500000</v>
      </c>
      <c r="S69">
        <f t="shared" si="63"/>
        <v>-60131.731753989712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-23.668540289471949</v>
      </c>
      <c r="AC69">
        <f t="shared" si="64"/>
        <v>-21.482482151830343</v>
      </c>
      <c r="AE69">
        <f t="shared" si="65"/>
        <v>0</v>
      </c>
      <c r="AF69">
        <f t="shared" si="66"/>
        <v>0</v>
      </c>
      <c r="AG69">
        <f t="shared" si="67"/>
        <v>-4.4657125125963527E-3</v>
      </c>
      <c r="AH69">
        <f t="shared" si="68"/>
        <v>-152.15579089512386</v>
      </c>
      <c r="AI69">
        <f t="shared" si="69"/>
        <v>-152.16025660763646</v>
      </c>
      <c r="AJ69">
        <f t="shared" si="70"/>
        <v>-2.1860581376416057</v>
      </c>
      <c r="AK69">
        <f t="shared" si="61"/>
        <v>-1.6567978202630367</v>
      </c>
      <c r="AL69">
        <f t="shared" si="71"/>
        <v>-156.00311256554107</v>
      </c>
      <c r="AN69">
        <f t="shared" si="72"/>
        <v>0</v>
      </c>
      <c r="AO69">
        <f t="shared" si="73"/>
        <v>0</v>
      </c>
      <c r="AP69">
        <f t="shared" si="74"/>
        <v>-6.4475631847148121E-6</v>
      </c>
      <c r="AQ69">
        <f t="shared" si="75"/>
        <v>-0.21968142215813963</v>
      </c>
      <c r="AR69">
        <f t="shared" si="76"/>
        <v>-0.21968786972132434</v>
      </c>
      <c r="AS69">
        <f t="shared" si="77"/>
        <v>-3.1562148096518634E-3</v>
      </c>
      <c r="AT69">
        <f t="shared" si="78"/>
        <v>-2.3920726200605869E-3</v>
      </c>
      <c r="AU69">
        <f t="shared" si="79"/>
        <v>-0.22523615715103676</v>
      </c>
      <c r="AW69">
        <v>66</v>
      </c>
      <c r="AX69">
        <f>IF(Z69&gt;0, (R69*SUMPRODUCT(K69:$K$98, X69:$X$98)-K69*$AZ$3)/Z69, 0)</f>
        <v>-60131.731753989712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0.465797664</v>
      </c>
      <c r="Q70" s="5">
        <f t="shared" si="91"/>
        <v>12.5</v>
      </c>
      <c r="R70">
        <f t="shared" si="62"/>
        <v>500000</v>
      </c>
      <c r="S70">
        <f t="shared" si="63"/>
        <v>-103351.97235711248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-21.482482151830343</v>
      </c>
      <c r="AC70">
        <f t="shared" si="64"/>
        <v>-19.355235918657954</v>
      </c>
      <c r="AE70">
        <f t="shared" si="65"/>
        <v>0</v>
      </c>
      <c r="AF70">
        <f t="shared" si="66"/>
        <v>0</v>
      </c>
      <c r="AG70">
        <f t="shared" si="67"/>
        <v>-2.3409369310074374E-3</v>
      </c>
      <c r="AH70">
        <f t="shared" si="68"/>
        <v>-83.204738258518063</v>
      </c>
      <c r="AI70">
        <f t="shared" si="69"/>
        <v>-83.207079195449069</v>
      </c>
      <c r="AJ70">
        <f t="shared" si="70"/>
        <v>-2.1272462331723894</v>
      </c>
      <c r="AK70">
        <f t="shared" si="61"/>
        <v>-1.5037737506281241</v>
      </c>
      <c r="AL70">
        <f t="shared" si="71"/>
        <v>-86.838099179249582</v>
      </c>
      <c r="AN70">
        <f t="shared" si="72"/>
        <v>0</v>
      </c>
      <c r="AO70">
        <f t="shared" si="73"/>
        <v>0</v>
      </c>
      <c r="AP70">
        <f t="shared" si="74"/>
        <v>-3.0177032883349143E-6</v>
      </c>
      <c r="AQ70">
        <f t="shared" si="75"/>
        <v>-0.10725928106902</v>
      </c>
      <c r="AR70">
        <f t="shared" si="76"/>
        <v>-0.10726229877230832</v>
      </c>
      <c r="AS70">
        <f t="shared" si="77"/>
        <v>-2.7422344736898782E-3</v>
      </c>
      <c r="AT70">
        <f t="shared" si="78"/>
        <v>-1.9385156994508536E-3</v>
      </c>
      <c r="AU70">
        <f t="shared" si="79"/>
        <v>-0.11194304894544906</v>
      </c>
      <c r="AW70">
        <v>67</v>
      </c>
      <c r="AX70">
        <f>IF(Z70&gt;0, (R70*SUMPRODUCT(K70:$K$98, X70:$X$98)-K70*$AZ$3)/Z70, 0)</f>
        <v>-103351.97235711248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0.47670810299999999</v>
      </c>
      <c r="Q71" s="5">
        <f t="shared" si="91"/>
        <v>12.5</v>
      </c>
      <c r="R71">
        <f t="shared" si="62"/>
        <v>500000</v>
      </c>
      <c r="S71">
        <f t="shared" si="63"/>
        <v>-180668.0253406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-19.355235918657954</v>
      </c>
      <c r="AC71">
        <f t="shared" si="64"/>
        <v>-17.367024078896147</v>
      </c>
      <c r="AE71">
        <f t="shared" si="65"/>
        <v>0</v>
      </c>
      <c r="AF71">
        <f t="shared" si="66"/>
        <v>0</v>
      </c>
      <c r="AG71">
        <f t="shared" si="67"/>
        <v>-1.2015839580741658E-3</v>
      </c>
      <c r="AH71">
        <f t="shared" si="68"/>
        <v>-44.637744144927893</v>
      </c>
      <c r="AI71">
        <f t="shared" si="69"/>
        <v>-44.638945728885965</v>
      </c>
      <c r="AJ71">
        <f t="shared" si="70"/>
        <v>-1.9882118397618065</v>
      </c>
      <c r="AK71">
        <f t="shared" si="61"/>
        <v>-1.354866514306057</v>
      </c>
      <c r="AL71">
        <f t="shared" si="71"/>
        <v>-47.982024082953835</v>
      </c>
      <c r="AN71">
        <f t="shared" si="72"/>
        <v>0</v>
      </c>
      <c r="AO71">
        <f t="shared" si="73"/>
        <v>0</v>
      </c>
      <c r="AP71">
        <f t="shared" si="74"/>
        <v>-1.3830023620112198E-6</v>
      </c>
      <c r="AQ71">
        <f t="shared" si="75"/>
        <v>-5.1377271785678531E-2</v>
      </c>
      <c r="AR71">
        <f t="shared" si="76"/>
        <v>-5.1378654788040538E-2</v>
      </c>
      <c r="AS71">
        <f t="shared" si="77"/>
        <v>-2.2883974541207468E-3</v>
      </c>
      <c r="AT71">
        <f t="shared" si="78"/>
        <v>-1.5594279341897878E-3</v>
      </c>
      <c r="AU71">
        <f t="shared" si="79"/>
        <v>-5.5226480176351081E-2</v>
      </c>
      <c r="AW71">
        <v>68</v>
      </c>
      <c r="AX71">
        <f>IF(Z71&gt;0, (R71*SUMPRODUCT(K71:$K$98, X71:$X$98)-K71*$AZ$3)/Z71, 0)</f>
        <v>-180668.0253406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0.48798100799999999</v>
      </c>
      <c r="Q72" s="5">
        <f t="shared" si="91"/>
        <v>12.5</v>
      </c>
      <c r="R72">
        <f t="shared" si="62"/>
        <v>500000</v>
      </c>
      <c r="S72">
        <f t="shared" si="63"/>
        <v>-322177.17790486768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-17.367024078896147</v>
      </c>
      <c r="AC72">
        <f t="shared" si="64"/>
        <v>-15.547444992797161</v>
      </c>
      <c r="AE72">
        <f t="shared" si="65"/>
        <v>0</v>
      </c>
      <c r="AF72">
        <f t="shared" si="66"/>
        <v>0</v>
      </c>
      <c r="AG72">
        <f t="shared" si="67"/>
        <v>-6.0321796743576298E-4</v>
      </c>
      <c r="AH72">
        <f t="shared" si="68"/>
        <v>-23.454006042306446</v>
      </c>
      <c r="AI72">
        <f t="shared" si="69"/>
        <v>-23.45460926027388</v>
      </c>
      <c r="AJ72">
        <f t="shared" si="70"/>
        <v>-1.8195790860989867</v>
      </c>
      <c r="AK72">
        <f t="shared" ref="AK72:AK98" si="92">G72*SUM(AB72:AB72, AE72:AF72)</f>
        <v>-1.2156916855227304</v>
      </c>
      <c r="AL72">
        <f t="shared" si="71"/>
        <v>-26.489880031895598</v>
      </c>
      <c r="AN72">
        <f t="shared" si="72"/>
        <v>0</v>
      </c>
      <c r="AO72">
        <f t="shared" si="73"/>
        <v>0</v>
      </c>
      <c r="AP72">
        <f t="shared" si="74"/>
        <v>-6.199048675986532E-7</v>
      </c>
      <c r="AQ72">
        <f t="shared" si="75"/>
        <v>-2.4102817381450568E-2</v>
      </c>
      <c r="AR72">
        <f t="shared" si="76"/>
        <v>-2.4103437286318165E-2</v>
      </c>
      <c r="AS72">
        <f t="shared" si="77"/>
        <v>-1.8699143482883548E-3</v>
      </c>
      <c r="AT72">
        <f t="shared" si="78"/>
        <v>-1.2493215289297636E-3</v>
      </c>
      <c r="AU72">
        <f t="shared" si="79"/>
        <v>-2.7222673163536285E-2</v>
      </c>
      <c r="AW72">
        <v>69</v>
      </c>
      <c r="AX72">
        <f>IF(Z72&gt;0, (R72*SUMPRODUCT(K72:$K$98, X72:$X$98)-K72*$AZ$3)/Z72, 0)</f>
        <v>-322177.17790486768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0.50007659900000001</v>
      </c>
      <c r="Q73" s="5">
        <f t="shared" si="91"/>
        <v>12.5</v>
      </c>
      <c r="R73">
        <f t="shared" si="62"/>
        <v>500000</v>
      </c>
      <c r="S73">
        <f t="shared" si="63"/>
        <v>-587970.04223362764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-15.547444992797161</v>
      </c>
      <c r="AC73">
        <f t="shared" si="64"/>
        <v>-13.9010510620673</v>
      </c>
      <c r="AE73">
        <f t="shared" si="65"/>
        <v>0</v>
      </c>
      <c r="AF73">
        <f t="shared" si="66"/>
        <v>0</v>
      </c>
      <c r="AG73">
        <f t="shared" si="67"/>
        <v>-2.9553059815043626E-4</v>
      </c>
      <c r="AH73">
        <f t="shared" si="68"/>
        <v>-12.066207584438764</v>
      </c>
      <c r="AI73">
        <f t="shared" si="69"/>
        <v>-12.066503115036914</v>
      </c>
      <c r="AJ73">
        <f t="shared" si="70"/>
        <v>-1.646393930729861</v>
      </c>
      <c r="AK73">
        <f t="shared" si="92"/>
        <v>-1.0883211494958014</v>
      </c>
      <c r="AL73">
        <f t="shared" si="71"/>
        <v>-14.801218195262576</v>
      </c>
      <c r="AN73">
        <f t="shared" si="72"/>
        <v>0</v>
      </c>
      <c r="AO73">
        <f t="shared" si="73"/>
        <v>0</v>
      </c>
      <c r="AP73">
        <f t="shared" si="74"/>
        <v>-2.7116598306284545E-7</v>
      </c>
      <c r="AQ73">
        <f t="shared" si="75"/>
        <v>-1.1071425639009994E-2</v>
      </c>
      <c r="AR73">
        <f t="shared" si="76"/>
        <v>-1.1071696804993056E-2</v>
      </c>
      <c r="AS73">
        <f t="shared" si="77"/>
        <v>-1.5106592397847315E-3</v>
      </c>
      <c r="AT73">
        <f t="shared" si="78"/>
        <v>-9.9859600406212393E-4</v>
      </c>
      <c r="AU73">
        <f t="shared" si="79"/>
        <v>-1.358095204883991E-2</v>
      </c>
      <c r="AW73">
        <v>70</v>
      </c>
      <c r="AX73">
        <f>IF(Z73&gt;0, (R73*SUMPRODUCT(K73:$K$98, X73:$X$98)-K73*$AZ$3)/Z73, 0)</f>
        <v>-587970.04223362764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0.512515834</v>
      </c>
      <c r="Q74" s="5">
        <f t="shared" si="91"/>
        <v>12.5</v>
      </c>
      <c r="R74">
        <f t="shared" si="62"/>
        <v>500000</v>
      </c>
      <c r="S74">
        <f t="shared" si="63"/>
        <v>-1100250.121012884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-13.9010510620673</v>
      </c>
      <c r="AC74">
        <f t="shared" si="64"/>
        <v>-12.420607534035501</v>
      </c>
      <c r="AE74">
        <f t="shared" si="65"/>
        <v>0</v>
      </c>
      <c r="AF74">
        <f t="shared" si="66"/>
        <v>0</v>
      </c>
      <c r="AG74">
        <f t="shared" si="67"/>
        <v>-1.411111811853422E-4</v>
      </c>
      <c r="AH74">
        <f t="shared" si="68"/>
        <v>-6.0585644393435878</v>
      </c>
      <c r="AI74">
        <f t="shared" si="69"/>
        <v>-6.0587055505247731</v>
      </c>
      <c r="AJ74">
        <f t="shared" si="70"/>
        <v>-1.4804435280317989</v>
      </c>
      <c r="AK74">
        <f t="shared" si="92"/>
        <v>-0.97307357434471109</v>
      </c>
      <c r="AL74">
        <f t="shared" si="71"/>
        <v>-8.5122226529012828</v>
      </c>
      <c r="AN74">
        <f t="shared" si="72"/>
        <v>0</v>
      </c>
      <c r="AO74">
        <f t="shared" si="73"/>
        <v>0</v>
      </c>
      <c r="AP74">
        <f t="shared" si="74"/>
        <v>-1.1560487791994008E-7</v>
      </c>
      <c r="AQ74">
        <f t="shared" si="75"/>
        <v>-4.9634592843530037E-3</v>
      </c>
      <c r="AR74">
        <f t="shared" si="76"/>
        <v>-4.9635748892309234E-3</v>
      </c>
      <c r="AS74">
        <f t="shared" si="77"/>
        <v>-1.212848563011385E-3</v>
      </c>
      <c r="AT74">
        <f t="shared" si="78"/>
        <v>-7.9718737256892209E-4</v>
      </c>
      <c r="AU74">
        <f t="shared" si="79"/>
        <v>-6.9736108248112305E-3</v>
      </c>
      <c r="AW74">
        <v>71</v>
      </c>
      <c r="AX74">
        <f>IF(Z74&gt;0, (R74*SUMPRODUCT(K74:$K$98, X74:$X$98)-K74*$AZ$3)/Z74, 0)</f>
        <v>-1100250.121012884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0.52569093300000003</v>
      </c>
      <c r="Q75" s="5">
        <f t="shared" si="91"/>
        <v>12.5</v>
      </c>
      <c r="R75">
        <f t="shared" si="62"/>
        <v>500000</v>
      </c>
      <c r="S75">
        <f t="shared" si="63"/>
        <v>-2116528.6405261387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-12.420607534035501</v>
      </c>
      <c r="AC75">
        <f t="shared" si="64"/>
        <v>-11.093861213256627</v>
      </c>
      <c r="AE75">
        <f t="shared" si="65"/>
        <v>0</v>
      </c>
      <c r="AF75">
        <f t="shared" si="66"/>
        <v>0</v>
      </c>
      <c r="AG75">
        <f t="shared" si="67"/>
        <v>-6.5519200879434188E-5</v>
      </c>
      <c r="AH75">
        <f t="shared" si="68"/>
        <v>-2.9672347397621834</v>
      </c>
      <c r="AI75">
        <f t="shared" si="69"/>
        <v>-2.9673002589630628</v>
      </c>
      <c r="AJ75">
        <f t="shared" si="70"/>
        <v>-1.3267463207788737</v>
      </c>
      <c r="AK75">
        <f t="shared" si="92"/>
        <v>-0.86944252738248518</v>
      </c>
      <c r="AL75">
        <f t="shared" si="71"/>
        <v>-5.1634891071244216</v>
      </c>
      <c r="AN75">
        <f t="shared" si="72"/>
        <v>0</v>
      </c>
      <c r="AO75">
        <f t="shared" si="73"/>
        <v>0</v>
      </c>
      <c r="AP75">
        <f t="shared" si="74"/>
        <v>-4.7925350899693098E-8</v>
      </c>
      <c r="AQ75">
        <f t="shared" si="75"/>
        <v>-2.1704441476101568E-3</v>
      </c>
      <c r="AR75">
        <f t="shared" si="76"/>
        <v>-2.1704920729610565E-3</v>
      </c>
      <c r="AS75">
        <f t="shared" si="77"/>
        <v>-9.7047555716087673E-4</v>
      </c>
      <c r="AT75">
        <f t="shared" si="78"/>
        <v>-6.3597140460546874E-4</v>
      </c>
      <c r="AU75">
        <f t="shared" si="79"/>
        <v>-3.7769390347274019E-3</v>
      </c>
      <c r="AW75">
        <v>72</v>
      </c>
      <c r="AX75">
        <f>IF(Z75&gt;0, (R75*SUMPRODUCT(K75:$K$98, X75:$X$98)-K75*$AZ$3)/Z75, 0)</f>
        <v>-2116528.6405261387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0.53963832300000003</v>
      </c>
      <c r="Q76" s="5">
        <f t="shared" si="91"/>
        <v>12.5</v>
      </c>
      <c r="R76">
        <f t="shared" si="62"/>
        <v>500000</v>
      </c>
      <c r="S76">
        <f t="shared" si="63"/>
        <v>-4196839.6734533133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-11.093861213256627</v>
      </c>
      <c r="AC76">
        <f t="shared" si="64"/>
        <v>-9.9070050680620731</v>
      </c>
      <c r="AE76">
        <f t="shared" si="65"/>
        <v>0</v>
      </c>
      <c r="AF76">
        <f t="shared" si="66"/>
        <v>0</v>
      </c>
      <c r="AG76">
        <f t="shared" si="67"/>
        <v>-2.9507337183761856E-5</v>
      </c>
      <c r="AH76">
        <f t="shared" si="68"/>
        <v>-1.4142668674751198</v>
      </c>
      <c r="AI76">
        <f t="shared" si="69"/>
        <v>-1.4142963748123034</v>
      </c>
      <c r="AJ76">
        <f t="shared" si="70"/>
        <v>-1.1868561451945538</v>
      </c>
      <c r="AK76">
        <f t="shared" si="92"/>
        <v>-0.77657028492796398</v>
      </c>
      <c r="AL76">
        <f t="shared" si="71"/>
        <v>-3.3777228049348209</v>
      </c>
      <c r="AN76">
        <f t="shared" si="72"/>
        <v>0</v>
      </c>
      <c r="AO76">
        <f t="shared" si="73"/>
        <v>0</v>
      </c>
      <c r="AP76">
        <f t="shared" si="74"/>
        <v>-1.9271197680356465E-8</v>
      </c>
      <c r="AQ76">
        <f t="shared" si="75"/>
        <v>-9.2365557102489014E-4</v>
      </c>
      <c r="AR76">
        <f t="shared" si="76"/>
        <v>-9.2367484222257042E-4</v>
      </c>
      <c r="AS76">
        <f t="shared" si="77"/>
        <v>-7.7513396921416683E-4</v>
      </c>
      <c r="AT76">
        <f t="shared" si="78"/>
        <v>-5.0717688893232795E-4</v>
      </c>
      <c r="AU76">
        <f t="shared" si="79"/>
        <v>-2.205985700369065E-3</v>
      </c>
      <c r="AW76">
        <v>73</v>
      </c>
      <c r="AX76">
        <f>IF(Z76&gt;0, (R76*SUMPRODUCT(K76:$K$98, X76:$X$98)-K76*$AZ$3)/Z76, 0)</f>
        <v>-4196839.6734533133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0.55384314300000004</v>
      </c>
      <c r="Q77" s="5">
        <f t="shared" si="91"/>
        <v>12.5</v>
      </c>
      <c r="R77">
        <f t="shared" si="62"/>
        <v>500000</v>
      </c>
      <c r="S77">
        <f t="shared" si="63"/>
        <v>-8592090.5684581939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-9.9070050680620731</v>
      </c>
      <c r="AC77">
        <f t="shared" si="64"/>
        <v>-8.8462978402918786</v>
      </c>
      <c r="AE77">
        <f t="shared" si="65"/>
        <v>0</v>
      </c>
      <c r="AF77">
        <f t="shared" si="66"/>
        <v>0</v>
      </c>
      <c r="AG77">
        <f t="shared" si="67"/>
        <v>-1.2869827444508802E-5</v>
      </c>
      <c r="AH77">
        <f t="shared" si="68"/>
        <v>-0.65369745469661744</v>
      </c>
      <c r="AI77">
        <f t="shared" si="69"/>
        <v>-0.65371032452406197</v>
      </c>
      <c r="AJ77">
        <f t="shared" si="70"/>
        <v>-1.0607072277701945</v>
      </c>
      <c r="AK77">
        <f t="shared" si="92"/>
        <v>-0.69349035476434517</v>
      </c>
      <c r="AL77">
        <f t="shared" si="71"/>
        <v>-2.4079079070586018</v>
      </c>
      <c r="AN77">
        <f t="shared" si="72"/>
        <v>0</v>
      </c>
      <c r="AO77">
        <f t="shared" si="73"/>
        <v>0</v>
      </c>
      <c r="AP77">
        <f t="shared" si="74"/>
        <v>-7.504700902580326E-9</v>
      </c>
      <c r="AQ77">
        <f t="shared" si="75"/>
        <v>-3.8118645330939051E-4</v>
      </c>
      <c r="AR77">
        <f t="shared" si="76"/>
        <v>-3.8119395801029311E-4</v>
      </c>
      <c r="AS77">
        <f t="shared" si="77"/>
        <v>-6.1852348245872483E-4</v>
      </c>
      <c r="AT77">
        <f t="shared" si="78"/>
        <v>-4.0439063489940738E-4</v>
      </c>
      <c r="AU77">
        <f t="shared" si="79"/>
        <v>-1.4041080753684253E-3</v>
      </c>
      <c r="AW77">
        <v>74</v>
      </c>
      <c r="AX77">
        <f>IF(Z77&gt;0, (R77*SUMPRODUCT(K77:$K$98, X77:$X$98)-K77*$AZ$3)/Z77, 0)</f>
        <v>-8592090.5684581939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0.568687897</v>
      </c>
      <c r="Q78" s="5">
        <f t="shared" si="91"/>
        <v>12.5</v>
      </c>
      <c r="R78">
        <f t="shared" si="62"/>
        <v>500000</v>
      </c>
      <c r="S78">
        <f t="shared" si="63"/>
        <v>-18209338.043202087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-8.8462978402918786</v>
      </c>
      <c r="AC78">
        <f t="shared" si="64"/>
        <v>-7.8987943094762434</v>
      </c>
      <c r="AE78">
        <f t="shared" si="65"/>
        <v>0</v>
      </c>
      <c r="AF78">
        <f t="shared" si="66"/>
        <v>0</v>
      </c>
      <c r="AG78">
        <f t="shared" si="67"/>
        <v>-5.4222140658931192E-6</v>
      </c>
      <c r="AH78">
        <f t="shared" si="68"/>
        <v>-0.29275660416682375</v>
      </c>
      <c r="AI78">
        <f t="shared" si="69"/>
        <v>-0.29276202638088966</v>
      </c>
      <c r="AJ78">
        <f t="shared" si="70"/>
        <v>-0.94750353081563521</v>
      </c>
      <c r="AK78">
        <f t="shared" si="92"/>
        <v>-0.61924084882043151</v>
      </c>
      <c r="AL78">
        <f t="shared" si="71"/>
        <v>-1.8595064060169564</v>
      </c>
      <c r="AN78">
        <f t="shared" si="72"/>
        <v>0</v>
      </c>
      <c r="AO78">
        <f t="shared" si="73"/>
        <v>0</v>
      </c>
      <c r="AP78">
        <f t="shared" si="74"/>
        <v>-2.8230547496893887E-9</v>
      </c>
      <c r="AQ78">
        <f t="shared" si="75"/>
        <v>-1.5242259192508597E-4</v>
      </c>
      <c r="AR78">
        <f t="shared" si="76"/>
        <v>-1.5242541497983566E-4</v>
      </c>
      <c r="AS78">
        <f t="shared" si="77"/>
        <v>-4.9331404302938693E-4</v>
      </c>
      <c r="AT78">
        <f t="shared" si="78"/>
        <v>-3.2240534922080055E-4</v>
      </c>
      <c r="AU78">
        <f t="shared" si="79"/>
        <v>-9.6814480723002316E-4</v>
      </c>
      <c r="AW78">
        <v>75</v>
      </c>
      <c r="AX78">
        <f>IF(Z78&gt;0, (R78*SUMPRODUCT(K78:$K$98, X78:$X$98)-K78*$AZ$3)/Z78, 0)</f>
        <v>-18209338.043202087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0.58363282999999999</v>
      </c>
      <c r="Q79" s="5">
        <f t="shared" si="91"/>
        <v>12.5</v>
      </c>
      <c r="R79">
        <f t="shared" si="62"/>
        <v>500000</v>
      </c>
      <c r="S79">
        <f t="shared" si="63"/>
        <v>-40009699.621974871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-7.8987943094762434</v>
      </c>
      <c r="AC79">
        <f t="shared" si="64"/>
        <v>-7.0526210916494669</v>
      </c>
      <c r="AE79">
        <f t="shared" si="65"/>
        <v>0</v>
      </c>
      <c r="AF79">
        <f t="shared" si="66"/>
        <v>0</v>
      </c>
      <c r="AG79">
        <f t="shared" si="67"/>
        <v>-2.2034097850911803E-6</v>
      </c>
      <c r="AH79">
        <f t="shared" si="68"/>
        <v>-0.1265832856057203</v>
      </c>
      <c r="AI79">
        <f t="shared" si="69"/>
        <v>-0.1265854890155054</v>
      </c>
      <c r="AJ79">
        <f t="shared" si="70"/>
        <v>-0.84617321782677646</v>
      </c>
      <c r="AK79">
        <f t="shared" si="92"/>
        <v>-0.55291560166333709</v>
      </c>
      <c r="AL79">
        <f t="shared" si="71"/>
        <v>-1.5256743085056188</v>
      </c>
      <c r="AN79">
        <f t="shared" si="72"/>
        <v>0</v>
      </c>
      <c r="AO79">
        <f t="shared" si="73"/>
        <v>0</v>
      </c>
      <c r="AP79">
        <f t="shared" si="74"/>
        <v>-1.0242828298092278E-9</v>
      </c>
      <c r="AQ79">
        <f t="shared" si="75"/>
        <v>-5.8843836885934263E-5</v>
      </c>
      <c r="AR79">
        <f t="shared" si="76"/>
        <v>-5.8844861168764074E-5</v>
      </c>
      <c r="AS79">
        <f t="shared" si="77"/>
        <v>-3.933542929367197E-4</v>
      </c>
      <c r="AT79">
        <f t="shared" si="78"/>
        <v>-2.5702979125780665E-4</v>
      </c>
      <c r="AU79">
        <f t="shared" si="79"/>
        <v>-7.0922894536329037E-4</v>
      </c>
      <c r="AW79">
        <v>76</v>
      </c>
      <c r="AX79">
        <f>IF(Z79&gt;0, (R79*SUMPRODUCT(K79:$K$98, X79:$X$98)-K79*$AZ$3)/Z79, 0)</f>
        <v>-40009699.621974871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0.59833308299999999</v>
      </c>
      <c r="Q80" s="5">
        <f t="shared" si="91"/>
        <v>12.5</v>
      </c>
      <c r="R80">
        <f t="shared" si="62"/>
        <v>500000</v>
      </c>
      <c r="S80">
        <f t="shared" si="63"/>
        <v>-91208172.280186445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-7.0526210916494669</v>
      </c>
      <c r="AC80">
        <f t="shared" si="64"/>
        <v>-6.2970320422553687</v>
      </c>
      <c r="AE80">
        <f t="shared" si="65"/>
        <v>0</v>
      </c>
      <c r="AF80">
        <f t="shared" si="66"/>
        <v>0</v>
      </c>
      <c r="AG80">
        <f t="shared" si="67"/>
        <v>-8.630027174142953E-7</v>
      </c>
      <c r="AH80">
        <f t="shared" si="68"/>
        <v>-5.2734918793038932E-2</v>
      </c>
      <c r="AI80">
        <f t="shared" si="69"/>
        <v>-5.2735781795756345E-2</v>
      </c>
      <c r="AJ80">
        <f t="shared" si="70"/>
        <v>-0.75558904939409821</v>
      </c>
      <c r="AK80">
        <f t="shared" si="92"/>
        <v>-0.49368347641546273</v>
      </c>
      <c r="AL80">
        <f t="shared" si="71"/>
        <v>-1.3020083076053173</v>
      </c>
      <c r="AN80">
        <f t="shared" si="72"/>
        <v>0</v>
      </c>
      <c r="AO80">
        <f t="shared" si="73"/>
        <v>0</v>
      </c>
      <c r="AP80">
        <f t="shared" si="74"/>
        <v>-3.581943732923357E-10</v>
      </c>
      <c r="AQ80">
        <f t="shared" si="75"/>
        <v>-2.1887939407989985E-5</v>
      </c>
      <c r="AR80">
        <f t="shared" si="76"/>
        <v>-2.1888297602363276E-5</v>
      </c>
      <c r="AS80">
        <f t="shared" si="77"/>
        <v>-3.1361169617771068E-4</v>
      </c>
      <c r="AT80">
        <f t="shared" si="78"/>
        <v>-2.0490624174306809E-4</v>
      </c>
      <c r="AU80">
        <f t="shared" si="79"/>
        <v>-5.4040623552314212E-4</v>
      </c>
      <c r="AW80">
        <v>77</v>
      </c>
      <c r="AX80">
        <f>IF(Z80&gt;0, (R80*SUMPRODUCT(K80:$K$98, X80:$X$98)-K80*$AZ$3)/Z80, 0)</f>
        <v>-91208172.280186445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0.61338487399999997</v>
      </c>
      <c r="Q81" s="5">
        <f t="shared" si="91"/>
        <v>12.5</v>
      </c>
      <c r="R81">
        <f t="shared" si="62"/>
        <v>500000</v>
      </c>
      <c r="S81">
        <f t="shared" si="63"/>
        <v>-216231710.21156541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-6.2970320422553687</v>
      </c>
      <c r="AC81">
        <f t="shared" si="64"/>
        <v>-5.6223683112385414</v>
      </c>
      <c r="AE81">
        <f t="shared" si="65"/>
        <v>0</v>
      </c>
      <c r="AF81">
        <f t="shared" si="66"/>
        <v>0</v>
      </c>
      <c r="AG81">
        <f t="shared" si="67"/>
        <v>-3.2501987715732722E-7</v>
      </c>
      <c r="AH81">
        <f t="shared" si="68"/>
        <v>-2.1174112523313006E-2</v>
      </c>
      <c r="AI81">
        <f t="shared" si="69"/>
        <v>-2.1174437543190164E-2</v>
      </c>
      <c r="AJ81">
        <f t="shared" si="70"/>
        <v>-0.67466373101682731</v>
      </c>
      <c r="AK81">
        <f t="shared" si="92"/>
        <v>-0.44079224295787583</v>
      </c>
      <c r="AL81">
        <f t="shared" si="71"/>
        <v>-1.1366304115178933</v>
      </c>
      <c r="AN81">
        <f t="shared" si="72"/>
        <v>0</v>
      </c>
      <c r="AO81">
        <f t="shared" si="73"/>
        <v>0</v>
      </c>
      <c r="AP81">
        <f t="shared" si="74"/>
        <v>-1.2044769556248577E-10</v>
      </c>
      <c r="AQ81">
        <f t="shared" si="75"/>
        <v>-7.8468218046224395E-6</v>
      </c>
      <c r="AR81">
        <f t="shared" si="76"/>
        <v>-7.8469422523180022E-6</v>
      </c>
      <c r="AS81">
        <f t="shared" si="77"/>
        <v>-2.5002068301573609E-4</v>
      </c>
      <c r="AT81">
        <f t="shared" si="78"/>
        <v>-1.6335127054520386E-4</v>
      </c>
      <c r="AU81">
        <f t="shared" si="79"/>
        <v>-4.21218895813258E-4</v>
      </c>
      <c r="AW81">
        <v>78</v>
      </c>
      <c r="AX81">
        <f>IF(Z81&gt;0, (R81*SUMPRODUCT(K81:$K$98, X81:$X$98)-K81*$AZ$3)/Z81, 0)</f>
        <v>-216231710.21156541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0.62870016699999998</v>
      </c>
      <c r="Q82" s="5">
        <f t="shared" si="91"/>
        <v>12.5</v>
      </c>
      <c r="R82">
        <f t="shared" si="62"/>
        <v>500000</v>
      </c>
      <c r="S82">
        <f t="shared" si="63"/>
        <v>-534360280.04207915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-5.6223683112385414</v>
      </c>
      <c r="AC82">
        <f t="shared" si="64"/>
        <v>-5.0199782839922795</v>
      </c>
      <c r="AE82">
        <f t="shared" si="65"/>
        <v>0</v>
      </c>
      <c r="AF82">
        <f t="shared" si="66"/>
        <v>0</v>
      </c>
      <c r="AG82">
        <f t="shared" si="67"/>
        <v>-1.1742962733862283E-7</v>
      </c>
      <c r="AH82">
        <f t="shared" si="68"/>
        <v>-8.1736020418852438E-3</v>
      </c>
      <c r="AI82">
        <f t="shared" si="69"/>
        <v>-8.1737194715125819E-3</v>
      </c>
      <c r="AJ82">
        <f t="shared" si="70"/>
        <v>-0.60239002724626189</v>
      </c>
      <c r="AK82">
        <f t="shared" si="92"/>
        <v>-0.39356578178669793</v>
      </c>
      <c r="AL82">
        <f t="shared" si="71"/>
        <v>-1.0041295285044725</v>
      </c>
      <c r="AN82">
        <f t="shared" si="72"/>
        <v>0</v>
      </c>
      <c r="AO82">
        <f t="shared" si="73"/>
        <v>0</v>
      </c>
      <c r="AP82">
        <f t="shared" si="74"/>
        <v>-3.8855118117822264E-11</v>
      </c>
      <c r="AQ82">
        <f t="shared" si="75"/>
        <v>-2.7044816541035691E-6</v>
      </c>
      <c r="AR82">
        <f t="shared" si="76"/>
        <v>-2.704520509221687E-6</v>
      </c>
      <c r="AS82">
        <f t="shared" si="77"/>
        <v>-1.9931882772784225E-4</v>
      </c>
      <c r="AT82">
        <f t="shared" si="78"/>
        <v>-1.3022305601259135E-4</v>
      </c>
      <c r="AU82">
        <f t="shared" si="79"/>
        <v>-3.3224640424965531E-4</v>
      </c>
      <c r="AW82">
        <v>79</v>
      </c>
      <c r="AX82">
        <f>IF(Z82&gt;0, (R82*SUMPRODUCT(K82:$K$98, X82:$X$98)-K82*$AZ$3)/Z82, 0)</f>
        <v>-534360280.04207915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0.64417999699999995</v>
      </c>
      <c r="Q83" s="5">
        <f t="shared" si="91"/>
        <v>12.5</v>
      </c>
      <c r="R83">
        <f t="shared" si="62"/>
        <v>500000</v>
      </c>
      <c r="S83">
        <f t="shared" si="63"/>
        <v>-1379641521.6587806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-5.0199782839922795</v>
      </c>
      <c r="AC83">
        <f t="shared" si="64"/>
        <v>-4.4821257437703022</v>
      </c>
      <c r="AE83">
        <f t="shared" si="65"/>
        <v>0</v>
      </c>
      <c r="AF83">
        <f t="shared" si="66"/>
        <v>0</v>
      </c>
      <c r="AG83">
        <f t="shared" si="67"/>
        <v>-4.0609514078531437E-8</v>
      </c>
      <c r="AH83">
        <f t="shared" si="68"/>
        <v>-3.025832679468207E-3</v>
      </c>
      <c r="AI83">
        <f t="shared" si="69"/>
        <v>-3.0258732889822857E-3</v>
      </c>
      <c r="AJ83">
        <f t="shared" si="70"/>
        <v>-0.53785254022197737</v>
      </c>
      <c r="AK83">
        <f t="shared" si="92"/>
        <v>-0.3513984798794596</v>
      </c>
      <c r="AL83">
        <f t="shared" si="71"/>
        <v>-0.89227689339041927</v>
      </c>
      <c r="AN83">
        <f t="shared" si="72"/>
        <v>0</v>
      </c>
      <c r="AO83">
        <f t="shared" si="73"/>
        <v>0</v>
      </c>
      <c r="AP83">
        <f t="shared" si="74"/>
        <v>-1.1997211664348795E-11</v>
      </c>
      <c r="AQ83">
        <f t="shared" si="75"/>
        <v>-8.9391749544904961E-7</v>
      </c>
      <c r="AR83">
        <f t="shared" si="76"/>
        <v>-8.9392949266071404E-7</v>
      </c>
      <c r="AS83">
        <f t="shared" si="77"/>
        <v>-1.5889701996365494E-4</v>
      </c>
      <c r="AT83">
        <f t="shared" si="78"/>
        <v>-1.0381315899253785E-4</v>
      </c>
      <c r="AU83">
        <f t="shared" si="79"/>
        <v>-2.6360410844885349E-4</v>
      </c>
      <c r="AW83">
        <v>80</v>
      </c>
      <c r="AX83">
        <f>IF(Z83&gt;0, (R83*SUMPRODUCT(K83:$K$98, X83:$X$98)-K83*$AZ$3)/Z83, 0)</f>
        <v>-1379641521.6587806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0.65972661300000002</v>
      </c>
      <c r="Q84" s="5">
        <f t="shared" si="91"/>
        <v>12.5</v>
      </c>
      <c r="R84">
        <f t="shared" si="62"/>
        <v>500000</v>
      </c>
      <c r="S84">
        <f t="shared" si="63"/>
        <v>-3729707170.22715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-4.4821257437703022</v>
      </c>
      <c r="AC84">
        <f t="shared" si="64"/>
        <v>-4.0018987406309847</v>
      </c>
      <c r="AE84">
        <f t="shared" si="65"/>
        <v>0</v>
      </c>
      <c r="AF84">
        <f t="shared" si="66"/>
        <v>0</v>
      </c>
      <c r="AG84">
        <f t="shared" si="67"/>
        <v>-1.3412241759140764E-8</v>
      </c>
      <c r="AH84">
        <f t="shared" si="68"/>
        <v>-1.0716470871442144E-3</v>
      </c>
      <c r="AI84">
        <f t="shared" si="69"/>
        <v>-1.0716604993859734E-3</v>
      </c>
      <c r="AJ84">
        <f t="shared" si="70"/>
        <v>-0.48022700313931743</v>
      </c>
      <c r="AK84">
        <f t="shared" si="92"/>
        <v>-0.31374880206392119</v>
      </c>
      <c r="AL84">
        <f t="shared" si="71"/>
        <v>-0.79504746570262452</v>
      </c>
      <c r="AN84">
        <f t="shared" si="72"/>
        <v>0</v>
      </c>
      <c r="AO84">
        <f t="shared" si="73"/>
        <v>0</v>
      </c>
      <c r="AP84">
        <f t="shared" si="74"/>
        <v>-3.537821188339629E-12</v>
      </c>
      <c r="AQ84">
        <f t="shared" si="75"/>
        <v>-2.8267427917017584E-7</v>
      </c>
      <c r="AR84">
        <f t="shared" si="76"/>
        <v>-2.8267781699136414E-7</v>
      </c>
      <c r="AS84">
        <f t="shared" si="77"/>
        <v>-1.2667213262549781E-4</v>
      </c>
      <c r="AT84">
        <f t="shared" si="78"/>
        <v>-8.2759256781323213E-5</v>
      </c>
      <c r="AU84">
        <f t="shared" si="79"/>
        <v>-2.0971406722381235E-4</v>
      </c>
      <c r="AW84">
        <v>81</v>
      </c>
      <c r="AX84">
        <f>IF(Z84&gt;0, (R84*SUMPRODUCT(K84:$K$98, X84:$X$98)-K84*$AZ$3)/Z84, 0)</f>
        <v>-3729707170.22715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0.67535580100000003</v>
      </c>
      <c r="Q85" s="5">
        <f t="shared" si="91"/>
        <v>12.5</v>
      </c>
      <c r="R85">
        <f t="shared" si="62"/>
        <v>500000</v>
      </c>
      <c r="S85">
        <f t="shared" si="63"/>
        <v>-10583687611.726622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-4.0018987406309847</v>
      </c>
      <c r="AC85">
        <f t="shared" si="64"/>
        <v>-3.5731241152188229</v>
      </c>
      <c r="AE85">
        <f t="shared" si="65"/>
        <v>0</v>
      </c>
      <c r="AF85">
        <f t="shared" si="66"/>
        <v>0</v>
      </c>
      <c r="AG85">
        <f t="shared" si="67"/>
        <v>-4.2200840650991963E-9</v>
      </c>
      <c r="AH85">
        <f t="shared" si="68"/>
        <v>-3.6232141105800635E-4</v>
      </c>
      <c r="AI85">
        <f t="shared" si="69"/>
        <v>-3.6232563114207142E-4</v>
      </c>
      <c r="AJ85">
        <f t="shared" si="70"/>
        <v>-0.42877462541216183</v>
      </c>
      <c r="AK85">
        <f t="shared" si="92"/>
        <v>-0.28013291184416894</v>
      </c>
      <c r="AL85">
        <f t="shared" si="71"/>
        <v>-0.70926986288747285</v>
      </c>
      <c r="AN85">
        <f t="shared" si="72"/>
        <v>0</v>
      </c>
      <c r="AO85">
        <f t="shared" si="73"/>
        <v>0</v>
      </c>
      <c r="AP85">
        <f t="shared" si="74"/>
        <v>-9.9388831608067015E-13</v>
      </c>
      <c r="AQ85">
        <f t="shared" si="75"/>
        <v>-8.5331716515924342E-8</v>
      </c>
      <c r="AR85">
        <f t="shared" si="76"/>
        <v>-8.533271040424042E-8</v>
      </c>
      <c r="AS85">
        <f t="shared" si="77"/>
        <v>-1.0098236998484923E-4</v>
      </c>
      <c r="AT85">
        <f t="shared" si="78"/>
        <v>-6.597518526565925E-5</v>
      </c>
      <c r="AU85">
        <f t="shared" si="79"/>
        <v>-1.6704288796091273E-4</v>
      </c>
      <c r="AW85">
        <v>82</v>
      </c>
      <c r="AX85">
        <f>IF(Z85&gt;0, (R85*SUMPRODUCT(K85:$K$98, X85:$X$98)-K85*$AZ$3)/Z85, 0)</f>
        <v>-10583687611.726622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0.69109609699999996</v>
      </c>
      <c r="Q86" s="5">
        <f t="shared" si="91"/>
        <v>12.5</v>
      </c>
      <c r="R86">
        <f t="shared" si="62"/>
        <v>500000</v>
      </c>
      <c r="S86">
        <f t="shared" si="63"/>
        <v>-31614579810.087437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-3.5731241152188229</v>
      </c>
      <c r="AC86">
        <f t="shared" si="64"/>
        <v>-3.1902894611876467</v>
      </c>
      <c r="AE86">
        <f t="shared" si="65"/>
        <v>0</v>
      </c>
      <c r="AF86">
        <f t="shared" si="66"/>
        <v>0</v>
      </c>
      <c r="AG86">
        <f t="shared" si="67"/>
        <v>-1.2613995980462563E-9</v>
      </c>
      <c r="AH86">
        <f t="shared" si="68"/>
        <v>-1.1665934505607793E-4</v>
      </c>
      <c r="AI86">
        <f t="shared" si="69"/>
        <v>-1.1666060645567597E-4</v>
      </c>
      <c r="AJ86">
        <f t="shared" si="70"/>
        <v>-0.38283465403117622</v>
      </c>
      <c r="AK86">
        <f t="shared" si="92"/>
        <v>-0.25011868806531762</v>
      </c>
      <c r="AL86">
        <f t="shared" si="71"/>
        <v>-0.63307000270294944</v>
      </c>
      <c r="AN86">
        <f t="shared" si="72"/>
        <v>0</v>
      </c>
      <c r="AO86">
        <f t="shared" si="73"/>
        <v>0</v>
      </c>
      <c r="AP86">
        <f t="shared" si="74"/>
        <v>-2.6524740787733041E-13</v>
      </c>
      <c r="AQ86">
        <f t="shared" si="75"/>
        <v>-2.4531154860616192E-8</v>
      </c>
      <c r="AR86">
        <f t="shared" si="76"/>
        <v>-2.4531420108024069E-8</v>
      </c>
      <c r="AS86">
        <f t="shared" si="77"/>
        <v>-8.0502562221095874E-5</v>
      </c>
      <c r="AT86">
        <f t="shared" si="78"/>
        <v>-5.2595017291714109E-5</v>
      </c>
      <c r="AU86">
        <f t="shared" si="79"/>
        <v>-1.3312211093291799E-4</v>
      </c>
      <c r="AW86">
        <v>83</v>
      </c>
      <c r="AX86">
        <f>IF(Z86&gt;0, (R86*SUMPRODUCT(K86:$K$98, X86:$X$98)-K86*$AZ$3)/Z86, 0)</f>
        <v>-31614579810.087437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0.70685825099999999</v>
      </c>
      <c r="Q87" s="5">
        <f t="shared" si="91"/>
        <v>12.5</v>
      </c>
      <c r="R87">
        <f t="shared" si="62"/>
        <v>500000</v>
      </c>
      <c r="S87">
        <f t="shared" si="63"/>
        <v>-99693187984.745346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-3.1902894611876467</v>
      </c>
      <c r="AC87">
        <f t="shared" si="64"/>
        <v>-2.8484727541447898</v>
      </c>
      <c r="AE87">
        <f t="shared" si="65"/>
        <v>0</v>
      </c>
      <c r="AF87">
        <f t="shared" si="66"/>
        <v>0</v>
      </c>
      <c r="AG87">
        <f t="shared" si="67"/>
        <v>-3.5715488837871392E-10</v>
      </c>
      <c r="AH87">
        <f t="shared" si="68"/>
        <v>-3.566522854748319E-5</v>
      </c>
      <c r="AI87">
        <f t="shared" si="69"/>
        <v>-3.566558570237157E-5</v>
      </c>
      <c r="AJ87">
        <f t="shared" si="70"/>
        <v>-0.34181670704285683</v>
      </c>
      <c r="AK87">
        <f t="shared" si="92"/>
        <v>-0.22332026228313528</v>
      </c>
      <c r="AL87">
        <f t="shared" si="71"/>
        <v>-0.56517263491169456</v>
      </c>
      <c r="AN87">
        <f t="shared" si="72"/>
        <v>0</v>
      </c>
      <c r="AO87">
        <f t="shared" si="73"/>
        <v>0</v>
      </c>
      <c r="AP87">
        <f t="shared" si="74"/>
        <v>-6.7055906235806869E-14</v>
      </c>
      <c r="AQ87">
        <f t="shared" si="75"/>
        <v>-6.6961542433733349E-9</v>
      </c>
      <c r="AR87">
        <f t="shared" si="76"/>
        <v>-6.6962212992795715E-9</v>
      </c>
      <c r="AS87">
        <f t="shared" si="77"/>
        <v>-6.417615942860529E-5</v>
      </c>
      <c r="AT87">
        <f t="shared" si="78"/>
        <v>-4.1928426728783388E-5</v>
      </c>
      <c r="AU87">
        <f t="shared" si="79"/>
        <v>-1.0611128237868797E-4</v>
      </c>
      <c r="AW87">
        <v>84</v>
      </c>
      <c r="AX87">
        <f>IF(Z87&gt;0, (R87*SUMPRODUCT(K87:$K$98, X87:$X$98)-K87*$AZ$3)/Z87, 0)</f>
        <v>-99693187984.745346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0.722550582</v>
      </c>
      <c r="Q88" s="5">
        <f t="shared" si="91"/>
        <v>12.5</v>
      </c>
      <c r="R88">
        <f t="shared" si="62"/>
        <v>500000</v>
      </c>
      <c r="S88">
        <f t="shared" si="63"/>
        <v>-332817232704.14252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-2.8484727541447898</v>
      </c>
      <c r="AC88">
        <f t="shared" si="64"/>
        <v>-2.5432792505070045</v>
      </c>
      <c r="AE88">
        <f t="shared" si="65"/>
        <v>0</v>
      </c>
      <c r="AF88">
        <f t="shared" si="66"/>
        <v>0</v>
      </c>
      <c r="AG88">
        <f t="shared" si="67"/>
        <v>-9.5520867032742031E-11</v>
      </c>
      <c r="AH88">
        <f t="shared" si="68"/>
        <v>-1.0322498898487391E-5</v>
      </c>
      <c r="AI88">
        <f t="shared" si="69"/>
        <v>-1.0322594419354423E-5</v>
      </c>
      <c r="AJ88">
        <f t="shared" si="70"/>
        <v>-0.3051935036377853</v>
      </c>
      <c r="AK88">
        <f t="shared" si="92"/>
        <v>-0.19939309279013531</v>
      </c>
      <c r="AL88">
        <f t="shared" si="71"/>
        <v>-0.50459691902233994</v>
      </c>
      <c r="AN88">
        <f t="shared" si="72"/>
        <v>0</v>
      </c>
      <c r="AO88">
        <f t="shared" si="73"/>
        <v>0</v>
      </c>
      <c r="AP88">
        <f t="shared" si="74"/>
        <v>-1.601255633591886E-14</v>
      </c>
      <c r="AQ88">
        <f t="shared" si="75"/>
        <v>-1.7304030027578457E-9</v>
      </c>
      <c r="AR88">
        <f t="shared" si="76"/>
        <v>-1.7304190153141816E-9</v>
      </c>
      <c r="AS88">
        <f t="shared" si="77"/>
        <v>-5.1160843930377897E-5</v>
      </c>
      <c r="AT88">
        <f t="shared" si="78"/>
        <v>-3.3425085329268763E-5</v>
      </c>
      <c r="AU88">
        <f t="shared" si="79"/>
        <v>-8.4587659678661979E-5</v>
      </c>
      <c r="AW88">
        <v>85</v>
      </c>
      <c r="AX88">
        <f>IF(Z88&gt;0, (R88*SUMPRODUCT(K88:$K$98, X88:$X$98)-K88*$AZ$3)/Z88, 0)</f>
        <v>-332817232704.14252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0.74076925400000004</v>
      </c>
      <c r="Q89" s="5">
        <f t="shared" si="91"/>
        <v>12.5</v>
      </c>
      <c r="R89">
        <f t="shared" si="62"/>
        <v>500000</v>
      </c>
      <c r="S89">
        <f t="shared" si="63"/>
        <v>-1192301706148.1479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-2.5432792505070045</v>
      </c>
      <c r="AC89">
        <f t="shared" si="64"/>
        <v>-2.2707850465821049</v>
      </c>
      <c r="AE89">
        <f t="shared" si="65"/>
        <v>0</v>
      </c>
      <c r="AF89">
        <f t="shared" si="66"/>
        <v>0</v>
      </c>
      <c r="AG89">
        <f t="shared" si="67"/>
        <v>-2.3806736949137094E-11</v>
      </c>
      <c r="AH89">
        <f t="shared" si="68"/>
        <v>-2.8303568565311005E-6</v>
      </c>
      <c r="AI89">
        <f t="shared" si="69"/>
        <v>-2.8303806632680498E-6</v>
      </c>
      <c r="AJ89">
        <f t="shared" si="70"/>
        <v>-0.27249420392489965</v>
      </c>
      <c r="AK89">
        <f t="shared" si="92"/>
        <v>-0.17802954753549033</v>
      </c>
      <c r="AL89">
        <f t="shared" si="71"/>
        <v>-0.45052658184105326</v>
      </c>
      <c r="AN89">
        <f t="shared" si="72"/>
        <v>0</v>
      </c>
      <c r="AO89">
        <f t="shared" si="73"/>
        <v>0</v>
      </c>
      <c r="AP89">
        <f t="shared" si="74"/>
        <v>-3.5632333580072162E-15</v>
      </c>
      <c r="AQ89">
        <f t="shared" si="75"/>
        <v>-4.2362890755684236E-10</v>
      </c>
      <c r="AR89">
        <f t="shared" si="76"/>
        <v>-4.2363247079020037E-10</v>
      </c>
      <c r="AS89">
        <f t="shared" si="77"/>
        <v>-4.0785112187498545E-5</v>
      </c>
      <c r="AT89">
        <f t="shared" si="78"/>
        <v>-2.6646273441198488E-5</v>
      </c>
      <c r="AU89">
        <f t="shared" si="79"/>
        <v>-6.7431809261167829E-5</v>
      </c>
      <c r="AW89">
        <v>86</v>
      </c>
      <c r="AX89">
        <f>IF(Z89&gt;0, (R89*SUMPRODUCT(K89:$K$98, X89:$X$98)-K89*$AZ$3)/Z89, 0)</f>
        <v>-1192301706148.1479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0.75888896100000003</v>
      </c>
      <c r="Q90" s="5">
        <f t="shared" si="91"/>
        <v>12.5</v>
      </c>
      <c r="R90">
        <f t="shared" si="62"/>
        <v>500000</v>
      </c>
      <c r="S90">
        <f t="shared" si="63"/>
        <v>-4606249444306.6387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-2.2707850465821049</v>
      </c>
      <c r="AC90">
        <f t="shared" si="64"/>
        <v>-2.0274866490992136</v>
      </c>
      <c r="AE90">
        <f t="shared" si="65"/>
        <v>0</v>
      </c>
      <c r="AF90">
        <f t="shared" si="66"/>
        <v>0</v>
      </c>
      <c r="AG90">
        <f t="shared" si="67"/>
        <v>-5.5019997115147641E-12</v>
      </c>
      <c r="AH90">
        <f t="shared" si="68"/>
        <v>-7.2266679472523831E-7</v>
      </c>
      <c r="AI90">
        <f t="shared" si="69"/>
        <v>-7.2267229672494984E-7</v>
      </c>
      <c r="AJ90">
        <f t="shared" si="70"/>
        <v>-0.24329839748289128</v>
      </c>
      <c r="AK90">
        <f t="shared" si="92"/>
        <v>-0.15895495326074735</v>
      </c>
      <c r="AL90">
        <f t="shared" si="71"/>
        <v>-0.40225407341593533</v>
      </c>
      <c r="AN90">
        <f t="shared" si="72"/>
        <v>0</v>
      </c>
      <c r="AO90">
        <f t="shared" si="73"/>
        <v>0</v>
      </c>
      <c r="AP90">
        <f t="shared" si="74"/>
        <v>-7.3527014604330956E-16</v>
      </c>
      <c r="AQ90">
        <f t="shared" si="75"/>
        <v>-9.6574945030665602E-11</v>
      </c>
      <c r="AR90">
        <f t="shared" si="76"/>
        <v>-9.6575680300811653E-11</v>
      </c>
      <c r="AS90">
        <f t="shared" si="77"/>
        <v>-3.2513641880962247E-5</v>
      </c>
      <c r="AT90">
        <f t="shared" si="78"/>
        <v>-2.1242246060779991E-5</v>
      </c>
      <c r="AU90">
        <f t="shared" si="79"/>
        <v>-5.3755984517422539E-5</v>
      </c>
      <c r="AW90">
        <v>87</v>
      </c>
      <c r="AX90">
        <f>IF(Z90&gt;0, (R90*SUMPRODUCT(K90:$K$98, X90:$X$98)-K90*$AZ$3)/Z90, 0)</f>
        <v>-4606249444306.6387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0.77688723800000004</v>
      </c>
      <c r="Q91" s="5">
        <f t="shared" si="91"/>
        <v>12.5</v>
      </c>
      <c r="R91">
        <f t="shared" si="62"/>
        <v>500000</v>
      </c>
      <c r="S91">
        <f t="shared" si="63"/>
        <v>-19298340839488.023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-2.0274866490992136</v>
      </c>
      <c r="AC91">
        <f t="shared" si="64"/>
        <v>-1.8102559367792523</v>
      </c>
      <c r="AE91">
        <f t="shared" si="65"/>
        <v>0</v>
      </c>
      <c r="AF91">
        <f t="shared" si="66"/>
        <v>0</v>
      </c>
      <c r="AG91">
        <f t="shared" si="67"/>
        <v>-1.1725463550441143E-12</v>
      </c>
      <c r="AH91">
        <f t="shared" si="68"/>
        <v>-1.7097733437422009E-7</v>
      </c>
      <c r="AI91">
        <f t="shared" si="69"/>
        <v>-1.7097850692057512E-7</v>
      </c>
      <c r="AJ91">
        <f t="shared" si="70"/>
        <v>-0.21723071231996127</v>
      </c>
      <c r="AK91">
        <f t="shared" si="92"/>
        <v>-0.14192406543694497</v>
      </c>
      <c r="AL91">
        <f t="shared" si="71"/>
        <v>-0.35915494873541315</v>
      </c>
      <c r="AN91">
        <f t="shared" si="72"/>
        <v>0</v>
      </c>
      <c r="AO91">
        <f t="shared" si="73"/>
        <v>0</v>
      </c>
      <c r="AP91">
        <f t="shared" si="74"/>
        <v>-1.3990665324949376E-16</v>
      </c>
      <c r="AQ91">
        <f t="shared" si="75"/>
        <v>-2.0400785462265833E-11</v>
      </c>
      <c r="AR91">
        <f t="shared" si="76"/>
        <v>-2.0400925368919082E-11</v>
      </c>
      <c r="AS91">
        <f t="shared" si="77"/>
        <v>-2.5919676277997494E-5</v>
      </c>
      <c r="AT91">
        <f t="shared" si="78"/>
        <v>-1.693418850813628E-5</v>
      </c>
      <c r="AU91">
        <f t="shared" si="79"/>
        <v>-4.2853885187059141E-5</v>
      </c>
      <c r="AW91">
        <v>88</v>
      </c>
      <c r="AX91">
        <f>IF(Z91&gt;0, (R91*SUMPRODUCT(K91:$K$98, X91:$X$98)-K91*$AZ$3)/Z91, 0)</f>
        <v>-19298340839488.023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0.79474162100000001</v>
      </c>
      <c r="Q92" s="5">
        <f t="shared" si="91"/>
        <v>12.5</v>
      </c>
      <c r="R92">
        <f t="shared" si="62"/>
        <v>500000</v>
      </c>
      <c r="S92">
        <f t="shared" si="63"/>
        <v>-88245439464686.313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-1.8102559367792523</v>
      </c>
      <c r="AC92">
        <f t="shared" si="64"/>
        <v>-1.6162999435706031</v>
      </c>
      <c r="AE92">
        <f t="shared" si="65"/>
        <v>0</v>
      </c>
      <c r="AF92">
        <f t="shared" si="66"/>
        <v>0</v>
      </c>
      <c r="AG92">
        <f t="shared" si="67"/>
        <v>-2.2894950058827225E-13</v>
      </c>
      <c r="AH92">
        <f t="shared" si="68"/>
        <v>-3.7274855636216033E-8</v>
      </c>
      <c r="AI92">
        <f t="shared" si="69"/>
        <v>-3.7275084585716621E-8</v>
      </c>
      <c r="AJ92">
        <f t="shared" si="70"/>
        <v>-0.1939559932086492</v>
      </c>
      <c r="AK92">
        <f t="shared" si="92"/>
        <v>-0.12671791557454767</v>
      </c>
      <c r="AL92">
        <f t="shared" si="71"/>
        <v>-0.32067394605828148</v>
      </c>
      <c r="AN92">
        <f t="shared" si="72"/>
        <v>0</v>
      </c>
      <c r="AO92">
        <f t="shared" si="73"/>
        <v>0</v>
      </c>
      <c r="AP92">
        <f t="shared" si="74"/>
        <v>-2.4391023504295744E-17</v>
      </c>
      <c r="AQ92">
        <f t="shared" si="75"/>
        <v>-3.9710585854352702E-12</v>
      </c>
      <c r="AR92">
        <f t="shared" si="76"/>
        <v>-3.9710829764587744E-12</v>
      </c>
      <c r="AS92">
        <f t="shared" si="77"/>
        <v>-2.066300724393683E-5</v>
      </c>
      <c r="AT92">
        <f t="shared" si="78"/>
        <v>-1.3499831400603977E-5</v>
      </c>
      <c r="AU92">
        <f t="shared" si="79"/>
        <v>-3.4162842615623782E-5</v>
      </c>
      <c r="AW92">
        <v>89</v>
      </c>
      <c r="AX92">
        <f>IF(Z92&gt;0, (R92*SUMPRODUCT(K92:$K$98, X92:$X$98)-K92*$AZ$3)/Z92, 0)</f>
        <v>-88245439464686.313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0.81243025300000005</v>
      </c>
      <c r="Q93" s="5">
        <f t="shared" si="91"/>
        <v>12.5</v>
      </c>
      <c r="R93">
        <f t="shared" si="62"/>
        <v>500000</v>
      </c>
      <c r="S93">
        <f t="shared" si="63"/>
        <v>-443716186354658.06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-1.6162999435706031</v>
      </c>
      <c r="AC93">
        <f t="shared" si="64"/>
        <v>-1.4431249496200653</v>
      </c>
      <c r="AE93">
        <f t="shared" si="65"/>
        <v>0</v>
      </c>
      <c r="AF93">
        <f t="shared" si="66"/>
        <v>0</v>
      </c>
      <c r="AG93">
        <f t="shared" si="67"/>
        <v>-4.0654504895235825E-14</v>
      </c>
      <c r="AH93">
        <f t="shared" si="68"/>
        <v>-7.4402200274861469E-9</v>
      </c>
      <c r="AI93">
        <f t="shared" si="69"/>
        <v>-7.4402606819910418E-9</v>
      </c>
      <c r="AJ93">
        <f t="shared" si="70"/>
        <v>-0.17317499395053781</v>
      </c>
      <c r="AK93">
        <f t="shared" si="92"/>
        <v>-0.11314099604994222</v>
      </c>
      <c r="AL93">
        <f t="shared" si="71"/>
        <v>-0.28631599744074071</v>
      </c>
      <c r="AN93">
        <f t="shared" si="72"/>
        <v>0</v>
      </c>
      <c r="AO93">
        <f t="shared" si="73"/>
        <v>0</v>
      </c>
      <c r="AP93">
        <f t="shared" si="74"/>
        <v>-3.8670606006507552E-18</v>
      </c>
      <c r="AQ93">
        <f t="shared" si="75"/>
        <v>-7.0771447844728346E-13</v>
      </c>
      <c r="AR93">
        <f t="shared" si="76"/>
        <v>-7.077183455078841E-13</v>
      </c>
      <c r="AS93">
        <f t="shared" si="77"/>
        <v>-1.6472422868013701E-5</v>
      </c>
      <c r="AT93">
        <f t="shared" si="78"/>
        <v>-1.0761982940650354E-5</v>
      </c>
      <c r="AU93">
        <f t="shared" si="79"/>
        <v>-2.7234406516382402E-5</v>
      </c>
      <c r="AW93">
        <v>90</v>
      </c>
      <c r="AX93">
        <f>IF(Z93&gt;0, (R93*SUMPRODUCT(K93:$K$98, X93:$X$98)-K93*$AZ$3)/Z93, 0)</f>
        <v>-443716186354658.06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0.830029028</v>
      </c>
      <c r="Q94" s="5">
        <f t="shared" si="91"/>
        <v>12.5</v>
      </c>
      <c r="R94">
        <f t="shared" si="62"/>
        <v>500000</v>
      </c>
      <c r="S94">
        <f t="shared" si="63"/>
        <v>-2476544096939521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-1.4431249496200653</v>
      </c>
      <c r="AC94">
        <f t="shared" si="64"/>
        <v>-1.288504419304247</v>
      </c>
      <c r="AE94">
        <f t="shared" si="65"/>
        <v>0</v>
      </c>
      <c r="AF94">
        <f t="shared" si="66"/>
        <v>0</v>
      </c>
      <c r="AG94">
        <f t="shared" si="67"/>
        <v>-6.5035406642696322E-15</v>
      </c>
      <c r="AH94">
        <f t="shared" si="68"/>
        <v>-1.3497767672805533E-9</v>
      </c>
      <c r="AI94">
        <f t="shared" si="69"/>
        <v>-1.3497832708212176E-9</v>
      </c>
      <c r="AJ94">
        <f t="shared" si="70"/>
        <v>-0.15462053031581835</v>
      </c>
      <c r="AK94">
        <f t="shared" si="92"/>
        <v>-0.10101874647340459</v>
      </c>
      <c r="AL94">
        <f t="shared" si="71"/>
        <v>-0.25563927813900622</v>
      </c>
      <c r="AN94">
        <f t="shared" si="72"/>
        <v>0</v>
      </c>
      <c r="AO94">
        <f t="shared" si="73"/>
        <v>0</v>
      </c>
      <c r="AP94">
        <f t="shared" si="74"/>
        <v>-5.5233700274018306E-19</v>
      </c>
      <c r="AQ94">
        <f t="shared" si="75"/>
        <v>-1.1463473398483007E-13</v>
      </c>
      <c r="AR94">
        <f t="shared" si="76"/>
        <v>-1.1463528632183282E-13</v>
      </c>
      <c r="AS94">
        <f t="shared" si="77"/>
        <v>-1.3131714659052985E-5</v>
      </c>
      <c r="AT94">
        <f t="shared" si="78"/>
        <v>-8.5793869106155326E-6</v>
      </c>
      <c r="AU94">
        <f t="shared" si="79"/>
        <v>-2.1711101684303802E-5</v>
      </c>
      <c r="AW94">
        <v>91</v>
      </c>
      <c r="AX94">
        <f>IF(Z94&gt;0, (R94*SUMPRODUCT(K94:$K$98, X94:$X$98)-K94*$AZ$3)/Z94, 0)</f>
        <v>-2476544096939521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0.84762719500000006</v>
      </c>
      <c r="Q95" s="5">
        <f t="shared" si="91"/>
        <v>12.5</v>
      </c>
      <c r="R95">
        <f t="shared" si="62"/>
        <v>500000</v>
      </c>
      <c r="S95">
        <f t="shared" si="63"/>
        <v>-1.553105655643532E+16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-1.288504419304247</v>
      </c>
      <c r="AC95">
        <f t="shared" si="64"/>
        <v>-1.1504503743788923</v>
      </c>
      <c r="AE95">
        <f t="shared" si="65"/>
        <v>0</v>
      </c>
      <c r="AF95">
        <f t="shared" si="66"/>
        <v>0</v>
      </c>
      <c r="AG95">
        <f t="shared" si="67"/>
        <v>-9.259273268036304E-16</v>
      </c>
      <c r="AH95">
        <f t="shared" si="68"/>
        <v>-2.2050311723293222E-10</v>
      </c>
      <c r="AI95">
        <f t="shared" si="69"/>
        <v>-2.2050404316025903E-10</v>
      </c>
      <c r="AJ95">
        <f t="shared" si="70"/>
        <v>-0.13805404492535467</v>
      </c>
      <c r="AK95">
        <f t="shared" si="92"/>
        <v>-9.0195309351297298E-2</v>
      </c>
      <c r="AL95">
        <f t="shared" si="71"/>
        <v>-0.228249354497156</v>
      </c>
      <c r="AN95">
        <f t="shared" si="72"/>
        <v>0</v>
      </c>
      <c r="AO95">
        <f t="shared" si="73"/>
        <v>0</v>
      </c>
      <c r="AP95">
        <f t="shared" si="74"/>
        <v>-7.0212293201261161E-20</v>
      </c>
      <c r="AQ95">
        <f t="shared" si="75"/>
        <v>-1.6720566583120307E-14</v>
      </c>
      <c r="AR95">
        <f t="shared" si="76"/>
        <v>-1.6720636795413508E-14</v>
      </c>
      <c r="AS95">
        <f t="shared" si="77"/>
        <v>-1.0468522527983215E-5</v>
      </c>
      <c r="AT95">
        <f t="shared" si="78"/>
        <v>-6.8394347182873407E-6</v>
      </c>
      <c r="AU95">
        <f t="shared" si="79"/>
        <v>-1.7307957262991191E-5</v>
      </c>
      <c r="AW95">
        <v>92</v>
      </c>
      <c r="AX95">
        <f>IF(Z95&gt;0, (R95*SUMPRODUCT(K95:$K$98, X95:$X$98)-K95*$AZ$3)/Z95, 0)</f>
        <v>-1.553105655643532E+16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0.86522596900000004</v>
      </c>
      <c r="Q96" s="5">
        <f t="shared" si="91"/>
        <v>12.5</v>
      </c>
      <c r="R96">
        <f t="shared" si="62"/>
        <v>500000</v>
      </c>
      <c r="S96">
        <f t="shared" si="63"/>
        <v>-1.1113702644207866E+17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-1.1504503743788923</v>
      </c>
      <c r="AC96">
        <f t="shared" si="64"/>
        <v>-1.0271878342668825</v>
      </c>
      <c r="AE96">
        <f t="shared" si="65"/>
        <v>0</v>
      </c>
      <c r="AF96">
        <f t="shared" si="66"/>
        <v>0</v>
      </c>
      <c r="AG96">
        <f t="shared" si="67"/>
        <v>-1.1553168497834322E-16</v>
      </c>
      <c r="AH96">
        <f t="shared" si="68"/>
        <v>-3.2045454742290034E-11</v>
      </c>
      <c r="AI96">
        <f t="shared" si="69"/>
        <v>-3.2045570273975011E-11</v>
      </c>
      <c r="AJ96">
        <f t="shared" si="70"/>
        <v>-0.12326254011200977</v>
      </c>
      <c r="AK96">
        <f t="shared" si="92"/>
        <v>-8.0531526206522472E-2</v>
      </c>
      <c r="AL96">
        <f t="shared" si="71"/>
        <v>-0.20379406635057781</v>
      </c>
      <c r="AN96">
        <f t="shared" si="72"/>
        <v>0</v>
      </c>
      <c r="AO96">
        <f t="shared" si="73"/>
        <v>0</v>
      </c>
      <c r="AP96">
        <f t="shared" si="74"/>
        <v>-7.8220275432814657E-21</v>
      </c>
      <c r="AQ96">
        <f t="shared" si="75"/>
        <v>-2.1696249793133319E-15</v>
      </c>
      <c r="AR96">
        <f t="shared" si="76"/>
        <v>-2.169632801340875E-15</v>
      </c>
      <c r="AS96">
        <f t="shared" si="77"/>
        <v>-8.3454420663189694E-6</v>
      </c>
      <c r="AT96">
        <f t="shared" si="78"/>
        <v>-5.4523554833290309E-6</v>
      </c>
      <c r="AU96">
        <f t="shared" si="79"/>
        <v>-1.3797797551817632E-5</v>
      </c>
      <c r="AW96">
        <v>93</v>
      </c>
      <c r="AX96">
        <f>IF(Z96&gt;0, (R96*SUMPRODUCT(K96:$K$98, X96:$X$98)-K96*$AZ$3)/Z96, 0)</f>
        <v>-1.1113702644207866E+17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0.88282474399999999</v>
      </c>
      <c r="Q97" s="5">
        <f t="shared" si="91"/>
        <v>12.5</v>
      </c>
      <c r="R97">
        <f t="shared" si="62"/>
        <v>500000</v>
      </c>
      <c r="S97">
        <f t="shared" si="63"/>
        <v>-9.258619162497111E+17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-1.0271878342668825</v>
      </c>
      <c r="AC97">
        <f t="shared" si="64"/>
        <v>-0.91713199488114716</v>
      </c>
      <c r="AE97">
        <f t="shared" si="65"/>
        <v>0</v>
      </c>
      <c r="AF97">
        <f t="shared" si="66"/>
        <v>0</v>
      </c>
      <c r="AG97">
        <f t="shared" si="67"/>
        <v>-1.2382137913665284E-17</v>
      </c>
      <c r="AH97">
        <f t="shared" si="68"/>
        <v>-4.0797692085957803E-12</v>
      </c>
      <c r="AI97">
        <f t="shared" si="69"/>
        <v>-4.0797815907336937E-12</v>
      </c>
      <c r="AJ97">
        <f t="shared" si="70"/>
        <v>-0.11005583938573538</v>
      </c>
      <c r="AK97">
        <f t="shared" si="92"/>
        <v>-7.1903148398681782E-2</v>
      </c>
      <c r="AL97">
        <f t="shared" si="71"/>
        <v>-0.18195898778849695</v>
      </c>
      <c r="AN97">
        <f t="shared" si="72"/>
        <v>0</v>
      </c>
      <c r="AO97">
        <f t="shared" si="73"/>
        <v>0</v>
      </c>
      <c r="AP97">
        <f t="shared" si="74"/>
        <v>-7.4850696820557296E-22</v>
      </c>
      <c r="AQ97">
        <f t="shared" si="75"/>
        <v>-2.4662426655208602E-16</v>
      </c>
      <c r="AR97">
        <f t="shared" si="76"/>
        <v>-2.4662501505905421E-16</v>
      </c>
      <c r="AS97">
        <f t="shared" si="77"/>
        <v>-6.6529353207269657E-6</v>
      </c>
      <c r="AT97">
        <f t="shared" si="78"/>
        <v>-4.3465844095416984E-6</v>
      </c>
      <c r="AU97">
        <f t="shared" si="79"/>
        <v>-1.099951973051529E-5</v>
      </c>
      <c r="AW97">
        <v>94</v>
      </c>
      <c r="AX97">
        <f>IF(Z97&gt;0, (R97*SUMPRODUCT(K97:$K$98, X97:$X$98)-K97*$AZ$3)/Z97, 0)</f>
        <v>-9.258619162497111E+17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-0.91713199488114716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-4.9528551654661132E-13</v>
      </c>
      <c r="AI98">
        <f t="shared" si="69"/>
        <v>-4.9528551654661132E-13</v>
      </c>
      <c r="AJ98">
        <f t="shared" si="70"/>
        <v>-0.91713199488114716</v>
      </c>
      <c r="AK98">
        <f t="shared" si="92"/>
        <v>-6.4199239641680311E-2</v>
      </c>
      <c r="AL98">
        <f t="shared" si="71"/>
        <v>-0.98133123452332272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-2.6732391721627601E-17</v>
      </c>
      <c r="AR98">
        <f t="shared" si="76"/>
        <v>-2.6732391721627601E-17</v>
      </c>
      <c r="AS98">
        <f t="shared" si="77"/>
        <v>-4.9501006850648093E-5</v>
      </c>
      <c r="AT98">
        <f t="shared" si="78"/>
        <v>-3.4650704795453671E-6</v>
      </c>
      <c r="AU98">
        <f t="shared" si="79"/>
        <v>-5.296607733022019E-5</v>
      </c>
      <c r="AW98">
        <v>95</v>
      </c>
    </row>
    <row r="100" spans="5:50" x14ac:dyDescent="0.25">
      <c r="AN100" s="6">
        <f t="shared" ref="AN100:AU100" si="93">SUM(AN3:AN98)</f>
        <v>33369.123950422865</v>
      </c>
      <c r="AO100" s="6">
        <f t="shared" si="93"/>
        <v>-3336.9123950422868</v>
      </c>
      <c r="AP100" s="6">
        <f t="shared" si="93"/>
        <v>-750.30452600517094</v>
      </c>
      <c r="AQ100" s="6">
        <f t="shared" si="93"/>
        <v>-15171.608719792785</v>
      </c>
      <c r="AR100" s="6">
        <f t="shared" si="93"/>
        <v>14110.298309582628</v>
      </c>
      <c r="AS100" s="6">
        <f t="shared" si="93"/>
        <v>-3151.1356459742383</v>
      </c>
      <c r="AT100" s="6">
        <f t="shared" si="93"/>
        <v>1152.2570304884891</v>
      </c>
      <c r="AU100" s="6">
        <f t="shared" si="93"/>
        <v>12111.419694096872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73406.315800345386</v>
      </c>
      <c r="K3">
        <v>1</v>
      </c>
      <c r="L3" s="2">
        <v>0</v>
      </c>
      <c r="O3">
        <f>$C$3</f>
        <v>73406.315800345386</v>
      </c>
      <c r="P3">
        <f>O3*C5</f>
        <v>7340.6315800345392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73406.315800345386</v>
      </c>
      <c r="AF3">
        <f t="shared" ref="AF3:AF34" si="4">-$Z3*P3</f>
        <v>-7340.6315800345392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65440.727249610856</v>
      </c>
      <c r="AJ3">
        <f t="shared" ref="AJ3:AJ34" si="8">AB3-AC3</f>
        <v>0</v>
      </c>
      <c r="AL3">
        <f t="shared" ref="AL3:AL34" si="9">SUM(AI3:AK3)</f>
        <v>65440.727249610856</v>
      </c>
      <c r="AN3">
        <f t="shared" ref="AN3:AN34" si="10">AE3*$K3</f>
        <v>73406.315800345386</v>
      </c>
      <c r="AO3">
        <f t="shared" ref="AO3:AO34" si="11">AF3*$K3</f>
        <v>-7340.6315800345392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65440.727249610856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65440.727249610856</v>
      </c>
      <c r="AW3">
        <v>0</v>
      </c>
      <c r="AX3">
        <f>IF(Z3&gt;0, (R3*SUMPRODUCT(K3:$K$98, X3:$X$98)-K3*$AZ$3)/Z3, 0)</f>
        <v>0</v>
      </c>
      <c r="AZ3">
        <f>C6*SUMPRODUCT(X4:X89, K4:K89)/1</f>
        <v>30473.512396967297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500000</v>
      </c>
      <c r="S4">
        <f t="shared" si="1"/>
        <v>2067.6230636426862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2044.0764449500423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-2044.0764449500423</v>
      </c>
      <c r="AK4">
        <f>G4*SUM(AB4, AE4:AF4)</f>
        <v>0</v>
      </c>
      <c r="AL4">
        <f t="shared" si="9"/>
        <v>-2738.2039449500421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-647.56740367571592</v>
      </c>
      <c r="AR4">
        <f t="shared" si="14"/>
        <v>-647.56740367571592</v>
      </c>
      <c r="AS4">
        <f t="shared" si="15"/>
        <v>-1906.9656170818566</v>
      </c>
      <c r="AT4">
        <f t="shared" si="16"/>
        <v>0</v>
      </c>
      <c r="AU4">
        <f t="shared" si="17"/>
        <v>-2554.5330207575726</v>
      </c>
      <c r="AW4">
        <v>1</v>
      </c>
      <c r="AX4">
        <f>IF(Z4&gt;0, (R4*SUMPRODUCT(K4:$K$98, X4:$X$98)-K4*$AZ$3)/Z4, 0)</f>
        <v>2067.6230636426862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1.4257860000000001E-3</v>
      </c>
      <c r="Q5" s="5">
        <f t="shared" ref="Q5:Q36" si="29">$C$8</f>
        <v>12.5</v>
      </c>
      <c r="R5">
        <f t="shared" si="0"/>
        <v>500000</v>
      </c>
      <c r="S5">
        <f t="shared" si="1"/>
        <v>3855.2524591329716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2044.0764449500423</v>
      </c>
      <c r="AC5">
        <f t="shared" si="2"/>
        <v>3767.8002160071992</v>
      </c>
      <c r="AE5">
        <f t="shared" si="3"/>
        <v>0</v>
      </c>
      <c r="AF5">
        <f t="shared" si="4"/>
        <v>0</v>
      </c>
      <c r="AG5">
        <f t="shared" si="5"/>
        <v>-12.216450984556793</v>
      </c>
      <c r="AH5">
        <f t="shared" si="6"/>
        <v>-704.77439272828508</v>
      </c>
      <c r="AI5">
        <f t="shared" si="7"/>
        <v>-716.99084371284187</v>
      </c>
      <c r="AJ5">
        <f t="shared" si="8"/>
        <v>-1723.7237710571569</v>
      </c>
      <c r="AK5">
        <f>G5*SUM(AB5, AE5:AF5)</f>
        <v>83.807134242951733</v>
      </c>
      <c r="AL5">
        <f t="shared" si="9"/>
        <v>-2356.907480527047</v>
      </c>
      <c r="AN5">
        <f t="shared" si="10"/>
        <v>0</v>
      </c>
      <c r="AO5">
        <f t="shared" si="11"/>
        <v>0</v>
      </c>
      <c r="AP5">
        <f t="shared" si="12"/>
        <v>-10.446385184395744</v>
      </c>
      <c r="AQ5">
        <f t="shared" si="13"/>
        <v>-602.6582338721156</v>
      </c>
      <c r="AR5">
        <f t="shared" si="14"/>
        <v>-613.10461905651141</v>
      </c>
      <c r="AS5">
        <f t="shared" si="15"/>
        <v>-1473.970016883387</v>
      </c>
      <c r="AT5">
        <f t="shared" si="16"/>
        <v>71.664152429290681</v>
      </c>
      <c r="AU5">
        <f t="shared" si="17"/>
        <v>-2015.4104835106077</v>
      </c>
      <c r="AW5">
        <v>2</v>
      </c>
      <c r="AX5">
        <f>IF(Z5&gt;0, (R5*SUMPRODUCT(K5:$K$98, X5:$X$98)-K5*$AZ$3)/Z5, 0)</f>
        <v>3855.2524591329716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1.477569E-3</v>
      </c>
      <c r="Q6" s="5">
        <f t="shared" si="29"/>
        <v>12.5</v>
      </c>
      <c r="R6">
        <f t="shared" si="0"/>
        <v>500000</v>
      </c>
      <c r="S6">
        <f t="shared" si="1"/>
        <v>5916.2823433806252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3767.8002160071992</v>
      </c>
      <c r="AC6">
        <f t="shared" si="2"/>
        <v>5715.7136630871391</v>
      </c>
      <c r="AE6">
        <f t="shared" si="3"/>
        <v>0</v>
      </c>
      <c r="AF6">
        <f t="shared" si="4"/>
        <v>0</v>
      </c>
      <c r="AG6">
        <f t="shared" si="5"/>
        <v>-12.076235825446426</v>
      </c>
      <c r="AH6">
        <f t="shared" si="6"/>
        <v>-722.0259705920239</v>
      </c>
      <c r="AI6">
        <f t="shared" si="7"/>
        <v>-734.10220641747037</v>
      </c>
      <c r="AJ6">
        <f t="shared" si="8"/>
        <v>-1947.9134470799399</v>
      </c>
      <c r="AK6">
        <f>G6*SUM(AB6, AE6:AF6)</f>
        <v>220.41631263642117</v>
      </c>
      <c r="AL6">
        <f t="shared" si="9"/>
        <v>-2461.5993408609893</v>
      </c>
      <c r="AN6">
        <f t="shared" si="10"/>
        <v>0</v>
      </c>
      <c r="AO6">
        <f t="shared" si="11"/>
        <v>0</v>
      </c>
      <c r="AP6">
        <f t="shared" si="12"/>
        <v>-9.3157294340471495</v>
      </c>
      <c r="AQ6">
        <f t="shared" si="13"/>
        <v>-556.9780752556585</v>
      </c>
      <c r="AR6">
        <f t="shared" si="14"/>
        <v>-566.29380468970567</v>
      </c>
      <c r="AS6">
        <f t="shared" si="15"/>
        <v>-1502.6399696254709</v>
      </c>
      <c r="AT6">
        <f t="shared" si="16"/>
        <v>170.03135422749506</v>
      </c>
      <c r="AU6">
        <f t="shared" si="17"/>
        <v>-1898.9024200876815</v>
      </c>
      <c r="AW6">
        <v>3</v>
      </c>
      <c r="AX6">
        <f>IF(Z6&gt;0, (R6*SUMPRODUCT(K6:$K$98, X6:$X$98)-K6*$AZ$3)/Z6, 0)</f>
        <v>5916.2823433806252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1.5369540000000001E-3</v>
      </c>
      <c r="Q7" s="5">
        <f t="shared" si="29"/>
        <v>12.5</v>
      </c>
      <c r="R7">
        <f t="shared" si="0"/>
        <v>500000</v>
      </c>
      <c r="S7">
        <f t="shared" si="1"/>
        <v>7621.6192690571479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5715.7136630871391</v>
      </c>
      <c r="AC7">
        <f t="shared" si="2"/>
        <v>7278.2883981731575</v>
      </c>
      <c r="AE7">
        <f t="shared" si="3"/>
        <v>0</v>
      </c>
      <c r="AF7">
        <f t="shared" si="4"/>
        <v>0</v>
      </c>
      <c r="AG7">
        <f t="shared" si="5"/>
        <v>-11.936912848235098</v>
      </c>
      <c r="AH7">
        <f t="shared" si="6"/>
        <v>-742.42475827452745</v>
      </c>
      <c r="AI7">
        <f t="shared" si="7"/>
        <v>-754.36167112276257</v>
      </c>
      <c r="AJ7">
        <f t="shared" si="8"/>
        <v>-1562.5747350860183</v>
      </c>
      <c r="AK7">
        <f>G7*SUM(AB7, AE7:AF7)</f>
        <v>280.64154085757849</v>
      </c>
      <c r="AL7">
        <f t="shared" si="9"/>
        <v>-2036.2948653512021</v>
      </c>
      <c r="AN7">
        <f t="shared" si="10"/>
        <v>0</v>
      </c>
      <c r="AO7">
        <f t="shared" si="11"/>
        <v>0</v>
      </c>
      <c r="AP7">
        <f t="shared" si="12"/>
        <v>-8.3779949887090357</v>
      </c>
      <c r="AQ7">
        <f t="shared" si="13"/>
        <v>-521.07533860709691</v>
      </c>
      <c r="AR7">
        <f t="shared" si="14"/>
        <v>-529.45333359580593</v>
      </c>
      <c r="AS7">
        <f t="shared" si="15"/>
        <v>-1096.7025952585038</v>
      </c>
      <c r="AT7">
        <f t="shared" si="16"/>
        <v>196.96997480181884</v>
      </c>
      <c r="AU7">
        <f t="shared" si="17"/>
        <v>-1429.1859540524908</v>
      </c>
      <c r="AW7">
        <v>4</v>
      </c>
      <c r="AX7">
        <f>IF(Z7&gt;0, (R7*SUMPRODUCT(K7:$K$98, X7:$X$98)-K7*$AZ$3)/Z7, 0)</f>
        <v>7621.6192690571479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1.5977630000000001E-3</v>
      </c>
      <c r="Q8" s="5">
        <f t="shared" si="29"/>
        <v>12.5</v>
      </c>
      <c r="R8">
        <f t="shared" si="0"/>
        <v>500000</v>
      </c>
      <c r="S8">
        <f t="shared" si="1"/>
        <v>8667.1030104483561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7278.2883981731575</v>
      </c>
      <c r="AC8">
        <f t="shared" si="2"/>
        <v>8180.6853328705802</v>
      </c>
      <c r="AE8">
        <f t="shared" si="3"/>
        <v>0</v>
      </c>
      <c r="AF8">
        <f t="shared" si="4"/>
        <v>0</v>
      </c>
      <c r="AG8">
        <f t="shared" si="5"/>
        <v>-11.798471362069613</v>
      </c>
      <c r="AH8">
        <f t="shared" si="6"/>
        <v>-762.89430732538619</v>
      </c>
      <c r="AI8">
        <f t="shared" si="7"/>
        <v>-774.69277868745576</v>
      </c>
      <c r="AJ8">
        <f t="shared" si="8"/>
        <v>-902.39693469742269</v>
      </c>
      <c r="AK8">
        <f t="shared" ref="AK8:AK39" si="30">G8*SUM(AB8:AB8, AE8:AF8)</f>
        <v>155.02754288108824</v>
      </c>
      <c r="AL8">
        <f t="shared" si="9"/>
        <v>-1522.0621705037902</v>
      </c>
      <c r="AN8">
        <f t="shared" si="10"/>
        <v>0</v>
      </c>
      <c r="AO8">
        <f t="shared" si="11"/>
        <v>0</v>
      </c>
      <c r="AP8">
        <f t="shared" si="12"/>
        <v>-7.7297012866748833</v>
      </c>
      <c r="AQ8">
        <f t="shared" si="13"/>
        <v>-499.8058585697645</v>
      </c>
      <c r="AR8">
        <f t="shared" si="14"/>
        <v>-507.53555985643931</v>
      </c>
      <c r="AS8">
        <f t="shared" si="15"/>
        <v>-591.20021002437579</v>
      </c>
      <c r="AT8">
        <f t="shared" si="16"/>
        <v>101.56541139137811</v>
      </c>
      <c r="AU8">
        <f t="shared" si="17"/>
        <v>-997.17035848943704</v>
      </c>
      <c r="AW8">
        <v>5</v>
      </c>
      <c r="AX8">
        <f>IF(Z8&gt;0, (R8*SUMPRODUCT(K8:$K$98, X8:$X$98)-K8*$AZ$3)/Z8, 0)</f>
        <v>8667.1030104483561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1.661898E-3</v>
      </c>
      <c r="Q9" s="5">
        <f t="shared" si="29"/>
        <v>12.5</v>
      </c>
      <c r="R9">
        <f t="shared" si="0"/>
        <v>500000</v>
      </c>
      <c r="S9">
        <f t="shared" si="1"/>
        <v>9366.5914541738912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8180.6853328705802</v>
      </c>
      <c r="AC9">
        <f t="shared" si="2"/>
        <v>8737.8150116709803</v>
      </c>
      <c r="AE9">
        <f t="shared" si="3"/>
        <v>0</v>
      </c>
      <c r="AF9">
        <f t="shared" si="4"/>
        <v>0</v>
      </c>
      <c r="AG9">
        <f t="shared" si="5"/>
        <v>-11.660878792489235</v>
      </c>
      <c r="AH9">
        <f t="shared" si="6"/>
        <v>-784.3142383872306</v>
      </c>
      <c r="AI9">
        <f t="shared" si="7"/>
        <v>-795.97511717971986</v>
      </c>
      <c r="AJ9">
        <f t="shared" si="8"/>
        <v>-557.12967880040014</v>
      </c>
      <c r="AK9">
        <f t="shared" si="30"/>
        <v>48.26604346393642</v>
      </c>
      <c r="AL9">
        <f t="shared" si="9"/>
        <v>-1304.8387525161834</v>
      </c>
      <c r="AN9">
        <f t="shared" si="10"/>
        <v>0</v>
      </c>
      <c r="AO9">
        <f t="shared" si="11"/>
        <v>0</v>
      </c>
      <c r="AP9">
        <f t="shared" si="12"/>
        <v>-7.2351153506006352</v>
      </c>
      <c r="AQ9">
        <f t="shared" si="13"/>
        <v>-486.63604920626625</v>
      </c>
      <c r="AR9">
        <f t="shared" si="14"/>
        <v>-493.87116455686692</v>
      </c>
      <c r="AS9">
        <f t="shared" si="15"/>
        <v>-345.67699082510615</v>
      </c>
      <c r="AT9">
        <f t="shared" si="16"/>
        <v>29.947176211419848</v>
      </c>
      <c r="AU9">
        <f t="shared" si="17"/>
        <v>-809.60097917055305</v>
      </c>
      <c r="AW9">
        <v>6</v>
      </c>
      <c r="AX9">
        <f>IF(Z9&gt;0, (R9*SUMPRODUCT(K9:$K$98, X9:$X$98)-K9*$AZ$3)/Z9, 0)</f>
        <v>9366.5914541738912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1.7364850000000001E-3</v>
      </c>
      <c r="Q10" s="5">
        <f t="shared" si="29"/>
        <v>12.5</v>
      </c>
      <c r="R10">
        <f t="shared" si="0"/>
        <v>500000</v>
      </c>
      <c r="S10">
        <f t="shared" si="1"/>
        <v>10002.565448541027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8737.8150116709803</v>
      </c>
      <c r="AC10">
        <f t="shared" si="2"/>
        <v>9221.5819934054161</v>
      </c>
      <c r="AE10">
        <f t="shared" si="3"/>
        <v>0</v>
      </c>
      <c r="AF10">
        <f t="shared" si="4"/>
        <v>0</v>
      </c>
      <c r="AG10">
        <f t="shared" si="5"/>
        <v>-11.524021063454368</v>
      </c>
      <c r="AH10">
        <f t="shared" si="6"/>
        <v>-809.95764439902689</v>
      </c>
      <c r="AI10">
        <f t="shared" si="7"/>
        <v>-821.48166546248126</v>
      </c>
      <c r="AJ10">
        <f t="shared" si="8"/>
        <v>-483.76698173443583</v>
      </c>
      <c r="AK10">
        <f t="shared" si="30"/>
        <v>35.825041547851022</v>
      </c>
      <c r="AL10">
        <f t="shared" si="9"/>
        <v>-1269.4236056490661</v>
      </c>
      <c r="AN10">
        <f t="shared" si="10"/>
        <v>0</v>
      </c>
      <c r="AO10">
        <f t="shared" si="11"/>
        <v>0</v>
      </c>
      <c r="AP10">
        <f t="shared" si="12"/>
        <v>-6.7832278985058743</v>
      </c>
      <c r="AQ10">
        <f t="shared" si="13"/>
        <v>-476.75436029172738</v>
      </c>
      <c r="AR10">
        <f t="shared" si="14"/>
        <v>-483.53758819023324</v>
      </c>
      <c r="AS10">
        <f t="shared" si="15"/>
        <v>-284.75318370282156</v>
      </c>
      <c r="AT10">
        <f t="shared" si="16"/>
        <v>21.087207317171643</v>
      </c>
      <c r="AU10">
        <f t="shared" si="17"/>
        <v>-747.20356457588309</v>
      </c>
      <c r="AW10">
        <v>7</v>
      </c>
      <c r="AX10">
        <f>IF(Z10&gt;0, (R10*SUMPRODUCT(K10:$K$98, X10:$X$98)-K10*$AZ$3)/Z10, 0)</f>
        <v>10002.565448541027</v>
      </c>
    </row>
    <row r="11" spans="1:52" x14ac:dyDescent="0.25">
      <c r="A11" t="s">
        <v>33</v>
      </c>
      <c r="C11" s="25">
        <f>AU91</f>
        <v>30007.691933447146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1.8096469999999999E-3</v>
      </c>
      <c r="Q11" s="5">
        <f t="shared" si="29"/>
        <v>12.5</v>
      </c>
      <c r="R11">
        <f t="shared" si="0"/>
        <v>500000</v>
      </c>
      <c r="S11">
        <f t="shared" si="1"/>
        <v>10579.11909176414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9221.5819934054161</v>
      </c>
      <c r="AC11">
        <f t="shared" si="2"/>
        <v>9637.9384036242009</v>
      </c>
      <c r="AE11">
        <f t="shared" si="3"/>
        <v>0</v>
      </c>
      <c r="AF11">
        <f t="shared" si="4"/>
        <v>0</v>
      </c>
      <c r="AG11">
        <f t="shared" si="5"/>
        <v>-11.387926442674408</v>
      </c>
      <c r="AH11">
        <f t="shared" si="6"/>
        <v>-834.17640581668036</v>
      </c>
      <c r="AI11">
        <f t="shared" si="7"/>
        <v>-845.56433225935473</v>
      </c>
      <c r="AJ11">
        <f t="shared" si="8"/>
        <v>-416.35641021878473</v>
      </c>
      <c r="AK11">
        <f t="shared" si="30"/>
        <v>22.131796784172998</v>
      </c>
      <c r="AL11">
        <f t="shared" si="9"/>
        <v>-1239.7889456939663</v>
      </c>
      <c r="AN11">
        <f t="shared" si="10"/>
        <v>0</v>
      </c>
      <c r="AO11">
        <f t="shared" si="11"/>
        <v>0</v>
      </c>
      <c r="AP11">
        <f t="shared" si="12"/>
        <v>-6.3693656133637093</v>
      </c>
      <c r="AQ11">
        <f t="shared" si="13"/>
        <v>-466.56206829522847</v>
      </c>
      <c r="AR11">
        <f t="shared" si="14"/>
        <v>-472.93143390859217</v>
      </c>
      <c r="AS11">
        <f t="shared" si="15"/>
        <v>-232.87173617608019</v>
      </c>
      <c r="AT11">
        <f t="shared" si="16"/>
        <v>12.378505086827717</v>
      </c>
      <c r="AU11">
        <f t="shared" si="17"/>
        <v>-693.4246649978445</v>
      </c>
      <c r="AW11">
        <v>8</v>
      </c>
      <c r="AX11">
        <f>IF(Z11&gt;0, (R11*SUMPRODUCT(K11:$K$98, X11:$X$98)-K11*$AZ$3)/Z11, 0)</f>
        <v>10579.11909176414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1.8942099999999999E-3</v>
      </c>
      <c r="Q12" s="5">
        <f t="shared" si="29"/>
        <v>12.5</v>
      </c>
      <c r="R12">
        <f t="shared" si="0"/>
        <v>500000</v>
      </c>
      <c r="S12">
        <f t="shared" si="1"/>
        <v>11129.194107122941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9637.9384036242009</v>
      </c>
      <c r="AC12">
        <f t="shared" si="2"/>
        <v>10018.479215347148</v>
      </c>
      <c r="AE12">
        <f t="shared" si="3"/>
        <v>0</v>
      </c>
      <c r="AF12">
        <f t="shared" si="4"/>
        <v>0</v>
      </c>
      <c r="AG12">
        <f t="shared" si="5"/>
        <v>-11.252476054100685</v>
      </c>
      <c r="AH12">
        <f t="shared" si="6"/>
        <v>-862.84496587913156</v>
      </c>
      <c r="AI12">
        <f t="shared" si="7"/>
        <v>-874.09744193323229</v>
      </c>
      <c r="AJ12">
        <f t="shared" si="8"/>
        <v>-380.54081172294718</v>
      </c>
      <c r="AK12">
        <f t="shared" si="30"/>
        <v>22.167258328335663</v>
      </c>
      <c r="AL12">
        <f t="shared" si="9"/>
        <v>-1232.4709953278439</v>
      </c>
      <c r="AN12">
        <f t="shared" si="10"/>
        <v>0</v>
      </c>
      <c r="AO12">
        <f t="shared" si="11"/>
        <v>0</v>
      </c>
      <c r="AP12">
        <f t="shared" si="12"/>
        <v>-5.9808106444850155</v>
      </c>
      <c r="AQ12">
        <f t="shared" si="13"/>
        <v>-458.61127201329168</v>
      </c>
      <c r="AR12">
        <f t="shared" si="14"/>
        <v>-464.59208265777676</v>
      </c>
      <c r="AS12">
        <f t="shared" si="15"/>
        <v>-202.26148684708022</v>
      </c>
      <c r="AT12">
        <f t="shared" si="16"/>
        <v>11.782133455049143</v>
      </c>
      <c r="AU12">
        <f t="shared" si="17"/>
        <v>-655.07143604980786</v>
      </c>
      <c r="AW12">
        <v>9</v>
      </c>
      <c r="AX12">
        <f>IF(Z12&gt;0, (R12*SUMPRODUCT(K12:$K$98, X12:$X$98)-K12*$AZ$3)/Z12, 0)</f>
        <v>11129.194107122941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1.9849490000000002E-3</v>
      </c>
      <c r="Q13" s="5">
        <f t="shared" si="29"/>
        <v>12.5</v>
      </c>
      <c r="R13">
        <f t="shared" si="0"/>
        <v>500000</v>
      </c>
      <c r="S13">
        <f t="shared" si="1"/>
        <v>11648.720575519912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10018.479215347148</v>
      </c>
      <c r="AC13">
        <f t="shared" si="2"/>
        <v>10360.47990272551</v>
      </c>
      <c r="AE13">
        <f t="shared" si="3"/>
        <v>0</v>
      </c>
      <c r="AF13">
        <f t="shared" si="4"/>
        <v>0</v>
      </c>
      <c r="AG13">
        <f t="shared" si="5"/>
        <v>-11.117615702468568</v>
      </c>
      <c r="AH13">
        <f t="shared" si="6"/>
        <v>-893.42364364444416</v>
      </c>
      <c r="AI13">
        <f t="shared" si="7"/>
        <v>-904.54125934691274</v>
      </c>
      <c r="AJ13">
        <f t="shared" si="8"/>
        <v>-342.00068737836227</v>
      </c>
      <c r="AK13">
        <f t="shared" si="30"/>
        <v>20.036958430694298</v>
      </c>
      <c r="AL13">
        <f t="shared" si="9"/>
        <v>-1226.5049882945807</v>
      </c>
      <c r="AN13">
        <f t="shared" si="10"/>
        <v>0</v>
      </c>
      <c r="AO13">
        <f t="shared" si="11"/>
        <v>0</v>
      </c>
      <c r="AP13">
        <f t="shared" si="12"/>
        <v>-5.6170446140039978</v>
      </c>
      <c r="AQ13">
        <f t="shared" si="13"/>
        <v>-451.39179117718209</v>
      </c>
      <c r="AR13">
        <f t="shared" si="14"/>
        <v>-457.00883579118607</v>
      </c>
      <c r="AS13">
        <f t="shared" si="15"/>
        <v>-172.7918260925089</v>
      </c>
      <c r="AT13">
        <f t="shared" si="16"/>
        <v>10.123437654816852</v>
      </c>
      <c r="AU13">
        <f t="shared" si="17"/>
        <v>-619.67722422887812</v>
      </c>
      <c r="AW13">
        <v>10</v>
      </c>
      <c r="AX13">
        <f>IF(Z13&gt;0, (R13*SUMPRODUCT(K13:$K$98, X13:$X$98)-K13*$AZ$3)/Z13, 0)</f>
        <v>11648.720575519912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2.0842399999999998E-3</v>
      </c>
      <c r="Q14" s="5">
        <f t="shared" si="29"/>
        <v>12.5</v>
      </c>
      <c r="R14">
        <f t="shared" si="0"/>
        <v>500000</v>
      </c>
      <c r="S14">
        <f t="shared" si="1"/>
        <v>12140.447871169605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10360.47990272551</v>
      </c>
      <c r="AC14">
        <f t="shared" si="2"/>
        <v>10667.343181547154</v>
      </c>
      <c r="AE14">
        <f t="shared" si="3"/>
        <v>0</v>
      </c>
      <c r="AF14">
        <f t="shared" si="4"/>
        <v>0</v>
      </c>
      <c r="AG14">
        <f t="shared" si="5"/>
        <v>-10.983267766092169</v>
      </c>
      <c r="AH14">
        <f t="shared" si="6"/>
        <v>-926.87117406852349</v>
      </c>
      <c r="AI14">
        <f t="shared" si="7"/>
        <v>-937.85444183461561</v>
      </c>
      <c r="AJ14">
        <f t="shared" si="8"/>
        <v>-306.86327882164369</v>
      </c>
      <c r="AK14">
        <f t="shared" si="30"/>
        <v>18.648863824905916</v>
      </c>
      <c r="AL14">
        <f t="shared" si="9"/>
        <v>-1226.0688568313533</v>
      </c>
      <c r="AN14">
        <f t="shared" si="10"/>
        <v>0</v>
      </c>
      <c r="AO14">
        <f t="shared" si="11"/>
        <v>0</v>
      </c>
      <c r="AP14">
        <f t="shared" si="12"/>
        <v>-5.2758764962898512</v>
      </c>
      <c r="AQ14">
        <f t="shared" si="13"/>
        <v>-445.22795460322084</v>
      </c>
      <c r="AR14">
        <f t="shared" si="14"/>
        <v>-450.50383109951065</v>
      </c>
      <c r="AS14">
        <f t="shared" si="15"/>
        <v>-147.40355919462186</v>
      </c>
      <c r="AT14">
        <f t="shared" si="16"/>
        <v>8.9580901086724474</v>
      </c>
      <c r="AU14">
        <f t="shared" si="17"/>
        <v>-588.94930018546006</v>
      </c>
      <c r="AW14">
        <v>11</v>
      </c>
      <c r="AX14">
        <f>IF(Z14&gt;0, (R14*SUMPRODUCT(K14:$K$98, X14:$X$98)-K14*$AZ$3)/Z14, 0)</f>
        <v>12140.447871169605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2.1892320000000002E-3</v>
      </c>
      <c r="Q15" s="5">
        <f t="shared" si="29"/>
        <v>12.5</v>
      </c>
      <c r="R15">
        <f t="shared" si="0"/>
        <v>500000</v>
      </c>
      <c r="S15">
        <f t="shared" si="1"/>
        <v>12642.869382599354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10667.343181547154</v>
      </c>
      <c r="AC15">
        <f t="shared" si="2"/>
        <v>10973.393821154234</v>
      </c>
      <c r="AE15">
        <f t="shared" si="3"/>
        <v>0</v>
      </c>
      <c r="AF15">
        <f t="shared" si="4"/>
        <v>0</v>
      </c>
      <c r="AG15">
        <f t="shared" si="5"/>
        <v>-10.849390167173151</v>
      </c>
      <c r="AH15">
        <f t="shared" si="6"/>
        <v>-961.79685032389978</v>
      </c>
      <c r="AI15">
        <f t="shared" si="7"/>
        <v>-972.64624049107294</v>
      </c>
      <c r="AJ15">
        <f t="shared" si="8"/>
        <v>-306.05063960707957</v>
      </c>
      <c r="AK15">
        <f t="shared" si="30"/>
        <v>43.736107044343335</v>
      </c>
      <c r="AL15">
        <f t="shared" si="9"/>
        <v>-1234.9607730538094</v>
      </c>
      <c r="AN15">
        <f t="shared" si="10"/>
        <v>0</v>
      </c>
      <c r="AO15">
        <f t="shared" si="11"/>
        <v>0</v>
      </c>
      <c r="AP15">
        <f t="shared" si="12"/>
        <v>-4.9440922243366172</v>
      </c>
      <c r="AQ15">
        <f t="shared" si="13"/>
        <v>-438.29305203398638</v>
      </c>
      <c r="AR15">
        <f t="shared" si="14"/>
        <v>-443.23714425832299</v>
      </c>
      <c r="AS15">
        <f t="shared" si="15"/>
        <v>-139.46798522491198</v>
      </c>
      <c r="AT15">
        <f t="shared" si="16"/>
        <v>19.930645264740512</v>
      </c>
      <c r="AU15">
        <f t="shared" si="17"/>
        <v>-562.77448421849454</v>
      </c>
      <c r="AW15">
        <v>12</v>
      </c>
      <c r="AX15">
        <f>IF(Z15&gt;0, (R15*SUMPRODUCT(K15:$K$98, X15:$X$98)-K15*$AZ$3)/Z15, 0)</f>
        <v>12642.869382599354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2.8741389999999999E-3</v>
      </c>
      <c r="Q16" s="5">
        <f t="shared" si="29"/>
        <v>12.5</v>
      </c>
      <c r="R16">
        <f t="shared" si="0"/>
        <v>500000</v>
      </c>
      <c r="S16">
        <f t="shared" si="1"/>
        <v>13171.697627838128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10973.393821154234</v>
      </c>
      <c r="AC16">
        <f t="shared" si="2"/>
        <v>11285.208748233892</v>
      </c>
      <c r="AE16">
        <f t="shared" si="3"/>
        <v>0</v>
      </c>
      <c r="AF16">
        <f t="shared" si="4"/>
        <v>0</v>
      </c>
      <c r="AG16">
        <f t="shared" si="5"/>
        <v>-10.709713610095731</v>
      </c>
      <c r="AH16">
        <f t="shared" si="6"/>
        <v>-1247.3062162275548</v>
      </c>
      <c r="AI16">
        <f t="shared" si="7"/>
        <v>-1258.0159298376507</v>
      </c>
      <c r="AJ16">
        <f t="shared" si="8"/>
        <v>-311.81492707965845</v>
      </c>
      <c r="AK16">
        <f t="shared" si="30"/>
        <v>77.911096130195062</v>
      </c>
      <c r="AL16">
        <f t="shared" si="9"/>
        <v>-1491.919760787114</v>
      </c>
      <c r="AN16">
        <f t="shared" si="10"/>
        <v>0</v>
      </c>
      <c r="AO16">
        <f t="shared" si="11"/>
        <v>0</v>
      </c>
      <c r="AP16">
        <f t="shared" si="12"/>
        <v>-4.6168208247201674</v>
      </c>
      <c r="AQ16">
        <f t="shared" si="13"/>
        <v>-537.69778759105554</v>
      </c>
      <c r="AR16">
        <f t="shared" si="14"/>
        <v>-542.31460841577575</v>
      </c>
      <c r="AS16">
        <f t="shared" si="15"/>
        <v>-134.41943465630163</v>
      </c>
      <c r="AT16">
        <f t="shared" si="16"/>
        <v>33.58647898404859</v>
      </c>
      <c r="AU16">
        <f t="shared" si="17"/>
        <v>-643.14756408802873</v>
      </c>
      <c r="AW16">
        <v>13</v>
      </c>
      <c r="AX16">
        <f>IF(Z16&gt;0, (R16*SUMPRODUCT(K16:$K$98, X16:$X$98)-K16*$AZ$3)/Z16, 0)</f>
        <v>13171.697627838128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3.657909E-3</v>
      </c>
      <c r="Q17" s="5">
        <f t="shared" si="29"/>
        <v>12.5</v>
      </c>
      <c r="R17">
        <f t="shared" si="0"/>
        <v>500000</v>
      </c>
      <c r="S17">
        <f t="shared" si="1"/>
        <v>13650.108636581215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11285.208748233892</v>
      </c>
      <c r="AC17">
        <f t="shared" si="2"/>
        <v>11535.369723374772</v>
      </c>
      <c r="AE17">
        <f t="shared" si="3"/>
        <v>0</v>
      </c>
      <c r="AF17">
        <f t="shared" si="4"/>
        <v>0</v>
      </c>
      <c r="AG17">
        <f t="shared" si="5"/>
        <v>-10.563441316192982</v>
      </c>
      <c r="AH17">
        <f t="shared" si="6"/>
        <v>-1567.0063120716666</v>
      </c>
      <c r="AI17">
        <f t="shared" si="7"/>
        <v>-1577.5697533878595</v>
      </c>
      <c r="AJ17">
        <f t="shared" si="8"/>
        <v>-250.1609751408796</v>
      </c>
      <c r="AK17">
        <f t="shared" si="30"/>
        <v>155.73588072562771</v>
      </c>
      <c r="AL17">
        <f t="shared" si="9"/>
        <v>-1671.9948478031113</v>
      </c>
      <c r="AN17">
        <f t="shared" si="10"/>
        <v>0</v>
      </c>
      <c r="AO17">
        <f t="shared" si="11"/>
        <v>0</v>
      </c>
      <c r="AP17">
        <f t="shared" si="12"/>
        <v>-4.2806586821083226</v>
      </c>
      <c r="AQ17">
        <f t="shared" si="13"/>
        <v>-635.00321286449787</v>
      </c>
      <c r="AR17">
        <f t="shared" si="14"/>
        <v>-639.28387154660606</v>
      </c>
      <c r="AS17">
        <f t="shared" si="15"/>
        <v>-101.373569285603</v>
      </c>
      <c r="AT17">
        <f t="shared" si="16"/>
        <v>63.109372219639781</v>
      </c>
      <c r="AU17">
        <f t="shared" si="17"/>
        <v>-677.5480686125693</v>
      </c>
      <c r="AW17">
        <v>14</v>
      </c>
      <c r="AX17">
        <f>IF(Z17&gt;0, (R17*SUMPRODUCT(K17:$K$98, X17:$X$98)-K17*$AZ$3)/Z17, 0)</f>
        <v>13650.108636581215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4.4868319999999996E-3</v>
      </c>
      <c r="Q18" s="5">
        <f t="shared" si="29"/>
        <v>12.5</v>
      </c>
      <c r="R18">
        <f t="shared" si="0"/>
        <v>500000</v>
      </c>
      <c r="S18">
        <f t="shared" si="1"/>
        <v>14079.018776523399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11535.369723374772</v>
      </c>
      <c r="AC18">
        <f t="shared" si="2"/>
        <v>11725.46921065348</v>
      </c>
      <c r="AE18">
        <f t="shared" si="3"/>
        <v>0</v>
      </c>
      <c r="AF18">
        <f t="shared" si="4"/>
        <v>0</v>
      </c>
      <c r="AG18">
        <f t="shared" si="5"/>
        <v>-10.410410516503434</v>
      </c>
      <c r="AH18">
        <f t="shared" si="6"/>
        <v>-1895.8554611046713</v>
      </c>
      <c r="AI18">
        <f t="shared" si="7"/>
        <v>-1906.2658716211747</v>
      </c>
      <c r="AJ18">
        <f t="shared" si="8"/>
        <v>-190.09948727870869</v>
      </c>
      <c r="AK18">
        <f t="shared" si="30"/>
        <v>249.16398602489508</v>
      </c>
      <c r="AL18">
        <f t="shared" si="9"/>
        <v>-1847.201372874988</v>
      </c>
      <c r="AN18">
        <f t="shared" si="10"/>
        <v>0</v>
      </c>
      <c r="AO18">
        <f t="shared" si="11"/>
        <v>0</v>
      </c>
      <c r="AP18">
        <f t="shared" si="12"/>
        <v>-3.9367725820560633</v>
      </c>
      <c r="AQ18">
        <f t="shared" si="13"/>
        <v>-716.93155490710888</v>
      </c>
      <c r="AR18">
        <f t="shared" si="14"/>
        <v>-720.86832748916493</v>
      </c>
      <c r="AS18">
        <f t="shared" si="15"/>
        <v>-71.887506087809413</v>
      </c>
      <c r="AT18">
        <f t="shared" si="16"/>
        <v>94.223176604188765</v>
      </c>
      <c r="AU18">
        <f t="shared" si="17"/>
        <v>-698.53265697278539</v>
      </c>
      <c r="AW18">
        <v>15</v>
      </c>
      <c r="AX18">
        <f>IF(Z18&gt;0, (R18*SUMPRODUCT(K18:$K$98, X18:$X$98)-K18*$AZ$3)/Z18, 0)</f>
        <v>14079.018776523399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5.3970320000000004E-3</v>
      </c>
      <c r="Q19" s="5">
        <f t="shared" si="29"/>
        <v>12.5</v>
      </c>
      <c r="R19">
        <f t="shared" si="0"/>
        <v>500000</v>
      </c>
      <c r="S19">
        <f t="shared" si="1"/>
        <v>14372.428284802972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11725.46921065348</v>
      </c>
      <c r="AC19">
        <f t="shared" si="2"/>
        <v>11785.530425170022</v>
      </c>
      <c r="AE19">
        <f t="shared" si="3"/>
        <v>0</v>
      </c>
      <c r="AF19">
        <f t="shared" si="4"/>
        <v>0</v>
      </c>
      <c r="AG19">
        <f t="shared" si="5"/>
        <v>-10.250121092647694</v>
      </c>
      <c r="AH19">
        <f t="shared" si="6"/>
        <v>-2247.4127476282229</v>
      </c>
      <c r="AI19">
        <f t="shared" si="7"/>
        <v>-2257.6628687208704</v>
      </c>
      <c r="AJ19">
        <f t="shared" si="8"/>
        <v>-60.06121451654144</v>
      </c>
      <c r="AK19">
        <f t="shared" si="30"/>
        <v>261.47796339757264</v>
      </c>
      <c r="AL19">
        <f t="shared" si="9"/>
        <v>-2056.2461198398391</v>
      </c>
      <c r="AN19">
        <f t="shared" si="10"/>
        <v>0</v>
      </c>
      <c r="AO19">
        <f t="shared" si="11"/>
        <v>0</v>
      </c>
      <c r="AP19">
        <f t="shared" si="12"/>
        <v>-3.6148073940440395</v>
      </c>
      <c r="AQ19">
        <f t="shared" si="13"/>
        <v>-792.57251150160232</v>
      </c>
      <c r="AR19">
        <f t="shared" si="14"/>
        <v>-796.18731889564629</v>
      </c>
      <c r="AS19">
        <f t="shared" si="15"/>
        <v>-21.18118609207356</v>
      </c>
      <c r="AT19">
        <f t="shared" si="16"/>
        <v>92.212810651290653</v>
      </c>
      <c r="AU19">
        <f t="shared" si="17"/>
        <v>-725.15569433642918</v>
      </c>
      <c r="AW19">
        <v>16</v>
      </c>
      <c r="AX19">
        <f>IF(Z19&gt;0, (R19*SUMPRODUCT(K19:$K$98, X19:$X$98)-K19*$AZ$3)/Z19, 0)</f>
        <v>14372.428284802972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6.3737730000000001E-3</v>
      </c>
      <c r="Q20" s="5">
        <f t="shared" si="29"/>
        <v>12.5</v>
      </c>
      <c r="R20">
        <f t="shared" si="0"/>
        <v>500000</v>
      </c>
      <c r="S20">
        <f t="shared" si="1"/>
        <v>14315.26969905124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11785.530425170022</v>
      </c>
      <c r="AC20">
        <f t="shared" si="2"/>
        <v>11546.453679735621</v>
      </c>
      <c r="AE20">
        <f t="shared" si="3"/>
        <v>0</v>
      </c>
      <c r="AF20">
        <f t="shared" si="4"/>
        <v>0</v>
      </c>
      <c r="AG20">
        <f t="shared" si="5"/>
        <v>-10.082287936654168</v>
      </c>
      <c r="AH20">
        <f t="shared" si="6"/>
        <v>-2613.2778026819351</v>
      </c>
      <c r="AI20">
        <f t="shared" si="7"/>
        <v>-2623.3600906185893</v>
      </c>
      <c r="AJ20">
        <f t="shared" si="8"/>
        <v>239.07674543440044</v>
      </c>
      <c r="AK20">
        <f t="shared" si="30"/>
        <v>50.677780828231093</v>
      </c>
      <c r="AL20">
        <f t="shared" si="9"/>
        <v>-2333.605564355958</v>
      </c>
      <c r="AN20">
        <f t="shared" si="10"/>
        <v>0</v>
      </c>
      <c r="AO20">
        <f t="shared" si="11"/>
        <v>0</v>
      </c>
      <c r="AP20">
        <f t="shared" si="12"/>
        <v>-3.3724929890308646</v>
      </c>
      <c r="AQ20">
        <f t="shared" si="13"/>
        <v>-874.133046319198</v>
      </c>
      <c r="AR20">
        <f t="shared" si="14"/>
        <v>-877.50553930822889</v>
      </c>
      <c r="AS20">
        <f t="shared" si="15"/>
        <v>79.970404821169964</v>
      </c>
      <c r="AT20">
        <f t="shared" si="16"/>
        <v>16.951555204201913</v>
      </c>
      <c r="AU20">
        <f t="shared" si="17"/>
        <v>-780.58357928285704</v>
      </c>
      <c r="AW20">
        <v>17</v>
      </c>
      <c r="AX20">
        <f>IF(Z20&gt;0, (R20*SUMPRODUCT(K20:$K$98, X20:$X$98)-K20*$AZ$3)/Z20, 0)</f>
        <v>14315.26969905124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7.4983330000000003E-3</v>
      </c>
      <c r="Q21" s="5">
        <f t="shared" si="29"/>
        <v>12.5</v>
      </c>
      <c r="R21">
        <f t="shared" si="0"/>
        <v>500000</v>
      </c>
      <c r="S21">
        <f t="shared" si="1"/>
        <v>14098.32244778224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11546.453679735621</v>
      </c>
      <c r="AC21">
        <f t="shared" si="2"/>
        <v>11172.485978744244</v>
      </c>
      <c r="AE21">
        <f t="shared" si="3"/>
        <v>0</v>
      </c>
      <c r="AF21">
        <f t="shared" si="4"/>
        <v>0</v>
      </c>
      <c r="AG21">
        <f t="shared" si="5"/>
        <v>-9.9058647049367128</v>
      </c>
      <c r="AH21">
        <f t="shared" si="6"/>
        <v>-3024.0140940366346</v>
      </c>
      <c r="AI21">
        <f t="shared" si="7"/>
        <v>-3033.9199587415715</v>
      </c>
      <c r="AJ21">
        <f t="shared" si="8"/>
        <v>373.96770099137757</v>
      </c>
      <c r="AK21">
        <f t="shared" si="30"/>
        <v>18.474325887576995</v>
      </c>
      <c r="AL21">
        <f t="shared" si="9"/>
        <v>-2641.477931862617</v>
      </c>
      <c r="AN21">
        <f t="shared" si="10"/>
        <v>0</v>
      </c>
      <c r="AO21">
        <f t="shared" si="11"/>
        <v>0</v>
      </c>
      <c r="AP21">
        <f t="shared" si="12"/>
        <v>-3.1508938604684653</v>
      </c>
      <c r="AQ21">
        <f t="shared" si="13"/>
        <v>-961.88951966218235</v>
      </c>
      <c r="AR21">
        <f t="shared" si="14"/>
        <v>-965.04041352265085</v>
      </c>
      <c r="AS21">
        <f t="shared" si="15"/>
        <v>118.95302108053237</v>
      </c>
      <c r="AT21">
        <f t="shared" si="16"/>
        <v>5.8763814921124427</v>
      </c>
      <c r="AU21">
        <f t="shared" si="17"/>
        <v>-840.21101095000608</v>
      </c>
      <c r="AW21">
        <v>18</v>
      </c>
      <c r="AX21">
        <f>IF(Z21&gt;0, (R21*SUMPRODUCT(K21:$K$98, X21:$X$98)-K21*$AZ$3)/Z21, 0)</f>
        <v>14098.32244778224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8.7783159999999995E-3</v>
      </c>
      <c r="Q22" s="5">
        <f t="shared" si="29"/>
        <v>12.5</v>
      </c>
      <c r="R22">
        <f t="shared" si="0"/>
        <v>500000</v>
      </c>
      <c r="S22">
        <f t="shared" si="1"/>
        <v>13957.501325446738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11172.485978744244</v>
      </c>
      <c r="AC22">
        <f t="shared" si="2"/>
        <v>10853.184700135398</v>
      </c>
      <c r="AE22">
        <f t="shared" si="3"/>
        <v>0</v>
      </c>
      <c r="AF22">
        <f t="shared" si="4"/>
        <v>0</v>
      </c>
      <c r="AG22">
        <f t="shared" si="5"/>
        <v>-9.7198492472541638</v>
      </c>
      <c r="AH22">
        <f t="shared" si="6"/>
        <v>-3478.2724253272486</v>
      </c>
      <c r="AI22">
        <f t="shared" si="7"/>
        <v>-3487.992274574503</v>
      </c>
      <c r="AJ22">
        <f t="shared" si="8"/>
        <v>319.30127860884568</v>
      </c>
      <c r="AK22">
        <f t="shared" si="30"/>
        <v>234.62220555362913</v>
      </c>
      <c r="AL22">
        <f t="shared" si="9"/>
        <v>-2934.0687904120282</v>
      </c>
      <c r="AN22">
        <f t="shared" si="10"/>
        <v>0</v>
      </c>
      <c r="AO22">
        <f t="shared" si="11"/>
        <v>0</v>
      </c>
      <c r="AP22">
        <f t="shared" si="12"/>
        <v>-2.8867650605734156</v>
      </c>
      <c r="AQ22">
        <f t="shared" si="13"/>
        <v>-1033.0361153931688</v>
      </c>
      <c r="AR22">
        <f t="shared" si="14"/>
        <v>-1035.9228804537422</v>
      </c>
      <c r="AS22">
        <f t="shared" si="15"/>
        <v>94.831488785160445</v>
      </c>
      <c r="AT22">
        <f t="shared" si="16"/>
        <v>69.68206689195577</v>
      </c>
      <c r="AU22">
        <f t="shared" si="17"/>
        <v>-871.40932477662591</v>
      </c>
      <c r="AW22">
        <v>19</v>
      </c>
      <c r="AX22">
        <f>IF(Z22&gt;0, (R22*SUMPRODUCT(K22:$K$98, X22:$X$98)-K22*$AZ$3)/Z22, 0)</f>
        <v>13957.501325446738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1.019566E-2</v>
      </c>
      <c r="Q23" s="5">
        <f t="shared" si="29"/>
        <v>12.5</v>
      </c>
      <c r="R23">
        <f t="shared" si="0"/>
        <v>500000</v>
      </c>
      <c r="S23">
        <f t="shared" si="1"/>
        <v>14162.062216472408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10853.184700135398</v>
      </c>
      <c r="AC23">
        <f t="shared" si="2"/>
        <v>10789.849149712049</v>
      </c>
      <c r="AE23">
        <f t="shared" si="3"/>
        <v>0</v>
      </c>
      <c r="AF23">
        <f t="shared" si="4"/>
        <v>0</v>
      </c>
      <c r="AG23">
        <f t="shared" si="5"/>
        <v>-9.5235504766053634</v>
      </c>
      <c r="AH23">
        <f t="shared" si="6"/>
        <v>-3964.0111270503762</v>
      </c>
      <c r="AI23">
        <f t="shared" si="7"/>
        <v>-3973.5346775269818</v>
      </c>
      <c r="AJ23">
        <f t="shared" si="8"/>
        <v>63.335550423349559</v>
      </c>
      <c r="AK23">
        <f t="shared" si="30"/>
        <v>759.72292900947798</v>
      </c>
      <c r="AL23">
        <f t="shared" si="9"/>
        <v>-3150.4761980941544</v>
      </c>
      <c r="AN23">
        <f t="shared" si="10"/>
        <v>0</v>
      </c>
      <c r="AO23">
        <f t="shared" si="11"/>
        <v>0</v>
      </c>
      <c r="AP23">
        <f t="shared" si="12"/>
        <v>-2.525415120455532</v>
      </c>
      <c r="AQ23">
        <f t="shared" si="13"/>
        <v>-1051.1598234816413</v>
      </c>
      <c r="AR23">
        <f t="shared" si="14"/>
        <v>-1053.6852386020969</v>
      </c>
      <c r="AS23">
        <f t="shared" si="15"/>
        <v>16.795055278429505</v>
      </c>
      <c r="AT23">
        <f t="shared" si="16"/>
        <v>201.46013579603397</v>
      </c>
      <c r="AU23">
        <f t="shared" si="17"/>
        <v>-835.43004752763352</v>
      </c>
      <c r="AW23">
        <v>20</v>
      </c>
      <c r="AX23">
        <f>IF(Z23&gt;0, (R23*SUMPRODUCT(K23:$K$98, X23:$X$98)-K23*$AZ$3)/Z23, 0)</f>
        <v>14162.062216472408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1.1804551E-2</v>
      </c>
      <c r="Q24" s="5">
        <f t="shared" si="29"/>
        <v>12.5</v>
      </c>
      <c r="R24">
        <f t="shared" si="0"/>
        <v>500000</v>
      </c>
      <c r="S24">
        <f t="shared" si="1"/>
        <v>14229.033875169038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10789.849149712049</v>
      </c>
      <c r="AC24">
        <f t="shared" si="2"/>
        <v>10604.493402096326</v>
      </c>
      <c r="AE24">
        <f t="shared" si="3"/>
        <v>0</v>
      </c>
      <c r="AF24">
        <f t="shared" si="4"/>
        <v>0</v>
      </c>
      <c r="AG24">
        <f t="shared" si="5"/>
        <v>-9.3158937345371484</v>
      </c>
      <c r="AH24">
        <f t="shared" si="6"/>
        <v>-4496.8494920864932</v>
      </c>
      <c r="AI24">
        <f t="shared" si="7"/>
        <v>-4506.1653858210302</v>
      </c>
      <c r="AJ24">
        <f t="shared" si="8"/>
        <v>185.35574761572207</v>
      </c>
      <c r="AK24">
        <f t="shared" si="30"/>
        <v>755.28944047984351</v>
      </c>
      <c r="AL24">
        <f t="shared" si="9"/>
        <v>-3565.5201977254646</v>
      </c>
      <c r="AN24">
        <f t="shared" si="10"/>
        <v>0</v>
      </c>
      <c r="AO24">
        <f t="shared" si="11"/>
        <v>0</v>
      </c>
      <c r="AP24">
        <f t="shared" si="12"/>
        <v>-2.2056692657726682</v>
      </c>
      <c r="AQ24">
        <f t="shared" si="13"/>
        <v>-1064.6925566281598</v>
      </c>
      <c r="AR24">
        <f t="shared" si="14"/>
        <v>-1066.8982258939322</v>
      </c>
      <c r="AS24">
        <f t="shared" si="15"/>
        <v>43.885588157218947</v>
      </c>
      <c r="AT24">
        <f t="shared" si="16"/>
        <v>178.82543029155701</v>
      </c>
      <c r="AU24">
        <f t="shared" si="17"/>
        <v>-844.18720744515633</v>
      </c>
      <c r="AW24">
        <v>21</v>
      </c>
      <c r="AX24">
        <f>IF(Z24&gt;0, (R24*SUMPRODUCT(K24:$K$98, X24:$X$98)-K24*$AZ$3)/Z24, 0)</f>
        <v>14229.033875169038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1.3628751999999999E-2</v>
      </c>
      <c r="Q25" s="5">
        <f t="shared" si="29"/>
        <v>12.5</v>
      </c>
      <c r="R25">
        <f t="shared" si="0"/>
        <v>500000</v>
      </c>
      <c r="S25">
        <f t="shared" si="1"/>
        <v>14172.575962704916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10604.493402096326</v>
      </c>
      <c r="AC25">
        <f t="shared" si="2"/>
        <v>10312.840198919868</v>
      </c>
      <c r="AE25">
        <f t="shared" si="3"/>
        <v>0</v>
      </c>
      <c r="AF25">
        <f t="shared" si="4"/>
        <v>0</v>
      </c>
      <c r="AG25">
        <f t="shared" si="5"/>
        <v>-9.0957707918254158</v>
      </c>
      <c r="AH25">
        <f t="shared" si="6"/>
        <v>-5078.5602146544243</v>
      </c>
      <c r="AI25">
        <f t="shared" si="7"/>
        <v>-5087.6559854462494</v>
      </c>
      <c r="AJ25">
        <f t="shared" si="8"/>
        <v>291.65320317645819</v>
      </c>
      <c r="AK25">
        <f t="shared" si="30"/>
        <v>742.31453814674296</v>
      </c>
      <c r="AL25">
        <f t="shared" si="9"/>
        <v>-4053.6882441230482</v>
      </c>
      <c r="AN25">
        <f t="shared" si="10"/>
        <v>0</v>
      </c>
      <c r="AO25">
        <f t="shared" si="11"/>
        <v>0</v>
      </c>
      <c r="AP25">
        <f t="shared" si="12"/>
        <v>-1.9228143336586636</v>
      </c>
      <c r="AQ25">
        <f t="shared" si="13"/>
        <v>-1073.5899791870634</v>
      </c>
      <c r="AR25">
        <f t="shared" si="14"/>
        <v>-1075.512793520722</v>
      </c>
      <c r="AS25">
        <f t="shared" si="15"/>
        <v>61.65447353061667</v>
      </c>
      <c r="AT25">
        <f t="shared" si="16"/>
        <v>156.92271350049259</v>
      </c>
      <c r="AU25">
        <f t="shared" si="17"/>
        <v>-856.93560648961272</v>
      </c>
      <c r="AW25">
        <v>22</v>
      </c>
      <c r="AX25">
        <f>IF(Z25&gt;0, (R25*SUMPRODUCT(K25:$K$98, X25:$X$98)-K25*$AZ$3)/Z25, 0)</f>
        <v>14172.575962704916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1.5530428000000001E-2</v>
      </c>
      <c r="Q26" s="5">
        <f t="shared" si="29"/>
        <v>12.5</v>
      </c>
      <c r="R26">
        <f t="shared" si="0"/>
        <v>500000</v>
      </c>
      <c r="S26">
        <f t="shared" si="1"/>
        <v>14003.223641637376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10312.840198919868</v>
      </c>
      <c r="AC26">
        <f t="shared" si="2"/>
        <v>9929.4639281718282</v>
      </c>
      <c r="AE26">
        <f t="shared" si="3"/>
        <v>0</v>
      </c>
      <c r="AF26">
        <f t="shared" si="4"/>
        <v>0</v>
      </c>
      <c r="AG26">
        <f t="shared" si="5"/>
        <v>-8.8635518705202152</v>
      </c>
      <c r="AH26">
        <f t="shared" si="6"/>
        <v>-5650.4485354779044</v>
      </c>
      <c r="AI26">
        <f t="shared" si="7"/>
        <v>-5659.3120873484249</v>
      </c>
      <c r="AJ26">
        <f t="shared" si="8"/>
        <v>383.37627074804004</v>
      </c>
      <c r="AK26">
        <f t="shared" si="30"/>
        <v>721.89881392439088</v>
      </c>
      <c r="AL26">
        <f t="shared" si="9"/>
        <v>-4554.0370026759938</v>
      </c>
      <c r="AN26">
        <f t="shared" si="10"/>
        <v>0</v>
      </c>
      <c r="AO26">
        <f t="shared" si="11"/>
        <v>0</v>
      </c>
      <c r="AP26">
        <f t="shared" si="12"/>
        <v>-1.672967911389128</v>
      </c>
      <c r="AQ26">
        <f t="shared" si="13"/>
        <v>-1066.504627366209</v>
      </c>
      <c r="AR26">
        <f t="shared" si="14"/>
        <v>-1068.1775952775984</v>
      </c>
      <c r="AS26">
        <f t="shared" si="15"/>
        <v>72.361081462465464</v>
      </c>
      <c r="AT26">
        <f t="shared" si="16"/>
        <v>136.25616102977625</v>
      </c>
      <c r="AU26">
        <f t="shared" si="17"/>
        <v>-859.56035278535649</v>
      </c>
      <c r="AW26">
        <v>23</v>
      </c>
      <c r="AX26">
        <f>IF(Z26&gt;0, (R26*SUMPRODUCT(K26:$K$98, X26:$X$98)-K26*$AZ$3)/Z26, 0)</f>
        <v>14003.223641637376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1.7564712E-2</v>
      </c>
      <c r="Q27" s="5">
        <f t="shared" si="29"/>
        <v>12.5</v>
      </c>
      <c r="R27">
        <f t="shared" si="0"/>
        <v>500000</v>
      </c>
      <c r="S27">
        <f t="shared" si="1"/>
        <v>13747.197927073948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9929.4639281718282</v>
      </c>
      <c r="AC27">
        <f t="shared" si="2"/>
        <v>9479.2215404833114</v>
      </c>
      <c r="AE27">
        <f t="shared" si="3"/>
        <v>0</v>
      </c>
      <c r="AF27">
        <f t="shared" si="4"/>
        <v>0</v>
      </c>
      <c r="AG27">
        <f t="shared" si="5"/>
        <v>-8.6192306159122634</v>
      </c>
      <c r="AH27">
        <f t="shared" si="6"/>
        <v>-6227.4294361099546</v>
      </c>
      <c r="AI27">
        <f t="shared" si="7"/>
        <v>-6236.0486667258665</v>
      </c>
      <c r="AJ27">
        <f t="shared" si="8"/>
        <v>450.24238768851683</v>
      </c>
      <c r="AK27">
        <f t="shared" si="30"/>
        <v>695.0624749720281</v>
      </c>
      <c r="AL27">
        <f t="shared" si="9"/>
        <v>-5090.7438040653215</v>
      </c>
      <c r="AN27">
        <f t="shared" si="10"/>
        <v>0</v>
      </c>
      <c r="AO27">
        <f t="shared" si="11"/>
        <v>0</v>
      </c>
      <c r="AP27">
        <f t="shared" si="12"/>
        <v>-1.4525473506486115</v>
      </c>
      <c r="AQ27">
        <f t="shared" si="13"/>
        <v>-1049.4714124568411</v>
      </c>
      <c r="AR27">
        <f t="shared" si="14"/>
        <v>-1050.9239598074896</v>
      </c>
      <c r="AS27">
        <f t="shared" si="15"/>
        <v>75.876654950998855</v>
      </c>
      <c r="AT27">
        <f t="shared" si="16"/>
        <v>117.1347190423247</v>
      </c>
      <c r="AU27">
        <f t="shared" si="17"/>
        <v>-857.91258581416605</v>
      </c>
      <c r="AW27">
        <v>24</v>
      </c>
      <c r="AX27">
        <f>IF(Z27&gt;0, (R27*SUMPRODUCT(K27:$K$98, X27:$X$98)-K27*$AZ$3)/Z27, 0)</f>
        <v>13747.197927073948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1.9807176999999999E-2</v>
      </c>
      <c r="Q28" s="5">
        <f t="shared" si="29"/>
        <v>12.5</v>
      </c>
      <c r="R28">
        <f t="shared" si="0"/>
        <v>500000</v>
      </c>
      <c r="S28">
        <f t="shared" si="1"/>
        <v>13423.291781017164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9479.2215404833114</v>
      </c>
      <c r="AC28">
        <f t="shared" si="2"/>
        <v>8979.9842705958436</v>
      </c>
      <c r="AE28">
        <f t="shared" si="3"/>
        <v>0</v>
      </c>
      <c r="AF28">
        <f t="shared" si="4"/>
        <v>0</v>
      </c>
      <c r="AG28">
        <f t="shared" si="5"/>
        <v>-8.362315683339947</v>
      </c>
      <c r="AH28">
        <f t="shared" si="6"/>
        <v>-6828.9050565277294</v>
      </c>
      <c r="AI28">
        <f t="shared" si="7"/>
        <v>-6837.2673722110694</v>
      </c>
      <c r="AJ28">
        <f t="shared" si="8"/>
        <v>499.23726988746785</v>
      </c>
      <c r="AK28">
        <f t="shared" si="30"/>
        <v>663.54550783383183</v>
      </c>
      <c r="AL28">
        <f t="shared" si="9"/>
        <v>-5674.4845944897697</v>
      </c>
      <c r="AN28">
        <f t="shared" si="10"/>
        <v>0</v>
      </c>
      <c r="AO28">
        <f t="shared" si="11"/>
        <v>0</v>
      </c>
      <c r="AP28">
        <f t="shared" si="12"/>
        <v>-1.2582598345240601</v>
      </c>
      <c r="AQ28">
        <f t="shared" si="13"/>
        <v>-1027.5308026849327</v>
      </c>
      <c r="AR28">
        <f t="shared" si="14"/>
        <v>-1028.7890625194568</v>
      </c>
      <c r="AS28">
        <f t="shared" si="15"/>
        <v>75.119168946029887</v>
      </c>
      <c r="AT28">
        <f t="shared" si="16"/>
        <v>99.84227963906676</v>
      </c>
      <c r="AU28">
        <f t="shared" si="17"/>
        <v>-853.82761393436022</v>
      </c>
      <c r="AW28">
        <v>25</v>
      </c>
      <c r="AX28">
        <f>IF(Z28&gt;0, (R28*SUMPRODUCT(K28:$K$98, X28:$X$98)-K28*$AZ$3)/Z28, 0)</f>
        <v>13423.291781017164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2.2489294999999999E-2</v>
      </c>
      <c r="Q29" s="5">
        <f t="shared" si="29"/>
        <v>12.5</v>
      </c>
      <c r="R29">
        <f t="shared" si="0"/>
        <v>500000</v>
      </c>
      <c r="S29">
        <f t="shared" si="1"/>
        <v>13045.544680464865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8979.9842705958436</v>
      </c>
      <c r="AC29">
        <f t="shared" si="2"/>
        <v>8443.7339523478549</v>
      </c>
      <c r="AE29">
        <f t="shared" si="3"/>
        <v>0</v>
      </c>
      <c r="AF29">
        <f t="shared" si="4"/>
        <v>0</v>
      </c>
      <c r="AG29">
        <f t="shared" si="5"/>
        <v>-8.0906299422207901</v>
      </c>
      <c r="AH29">
        <f t="shared" si="6"/>
        <v>-7522.5033714303463</v>
      </c>
      <c r="AI29">
        <f t="shared" si="7"/>
        <v>-7530.5940013725667</v>
      </c>
      <c r="AJ29">
        <f t="shared" si="8"/>
        <v>536.25031824798862</v>
      </c>
      <c r="AK29">
        <f t="shared" si="30"/>
        <v>628.59889894170908</v>
      </c>
      <c r="AL29">
        <f t="shared" si="9"/>
        <v>-6365.7447841828689</v>
      </c>
      <c r="AN29">
        <f t="shared" si="10"/>
        <v>0</v>
      </c>
      <c r="AO29">
        <f t="shared" si="11"/>
        <v>0</v>
      </c>
      <c r="AP29">
        <f t="shared" si="12"/>
        <v>-1.0869463031906756</v>
      </c>
      <c r="AQ29">
        <f t="shared" si="13"/>
        <v>-1010.620593045099</v>
      </c>
      <c r="AR29">
        <f t="shared" si="14"/>
        <v>-1011.7075393482896</v>
      </c>
      <c r="AS29">
        <f t="shared" si="15"/>
        <v>72.043253141853825</v>
      </c>
      <c r="AT29">
        <f t="shared" si="16"/>
        <v>84.449944475754165</v>
      </c>
      <c r="AU29">
        <f t="shared" si="17"/>
        <v>-855.21434173068155</v>
      </c>
      <c r="AW29">
        <v>26</v>
      </c>
      <c r="AX29">
        <f>IF(Z29&gt;0, (R29*SUMPRODUCT(K29:$K$98, X29:$X$98)-K29*$AZ$3)/Z29, 0)</f>
        <v>13045.544680464865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2.5348699999999998E-2</v>
      </c>
      <c r="Q30" s="5">
        <f t="shared" si="29"/>
        <v>12.5</v>
      </c>
      <c r="R30">
        <f t="shared" si="0"/>
        <v>500000</v>
      </c>
      <c r="S30">
        <f t="shared" si="1"/>
        <v>12607.500131089995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8443.7339523478549</v>
      </c>
      <c r="AC30">
        <f t="shared" si="2"/>
        <v>7871.7566489785986</v>
      </c>
      <c r="AE30">
        <f t="shared" si="3"/>
        <v>0</v>
      </c>
      <c r="AF30">
        <f t="shared" si="4"/>
        <v>0</v>
      </c>
      <c r="AG30">
        <f t="shared" si="5"/>
        <v>-7.8046366915822087</v>
      </c>
      <c r="AH30">
        <f t="shared" si="6"/>
        <v>-8203.4780486548843</v>
      </c>
      <c r="AI30">
        <f t="shared" si="7"/>
        <v>-8211.2826853464667</v>
      </c>
      <c r="AJ30">
        <f t="shared" si="8"/>
        <v>571.97730336925633</v>
      </c>
      <c r="AK30">
        <f t="shared" si="30"/>
        <v>591.06137666434995</v>
      </c>
      <c r="AL30">
        <f t="shared" si="9"/>
        <v>-7048.2440053128603</v>
      </c>
      <c r="AN30">
        <f t="shared" si="10"/>
        <v>0</v>
      </c>
      <c r="AO30">
        <f t="shared" si="11"/>
        <v>0</v>
      </c>
      <c r="AP30">
        <f t="shared" si="12"/>
        <v>-0.93618228964560657</v>
      </c>
      <c r="AQ30">
        <f t="shared" si="13"/>
        <v>-984.02413413176703</v>
      </c>
      <c r="AR30">
        <f t="shared" si="14"/>
        <v>-984.9603164214127</v>
      </c>
      <c r="AS30">
        <f t="shared" si="15"/>
        <v>68.609858812658572</v>
      </c>
      <c r="AT30">
        <f t="shared" si="16"/>
        <v>70.899032817700359</v>
      </c>
      <c r="AU30">
        <f t="shared" si="17"/>
        <v>-845.45142479105368</v>
      </c>
      <c r="AW30">
        <v>27</v>
      </c>
      <c r="AX30">
        <f>IF(Z30&gt;0, (R30*SUMPRODUCT(K30:$K$98, X30:$X$98)-K30*$AZ$3)/Z30, 0)</f>
        <v>12607.500131089995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2.8197647999999999E-2</v>
      </c>
      <c r="Q31" s="5">
        <f t="shared" si="29"/>
        <v>12.5</v>
      </c>
      <c r="R31">
        <f t="shared" si="0"/>
        <v>500000</v>
      </c>
      <c r="S31">
        <f t="shared" si="1"/>
        <v>12121.762680956122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7871.7566489785986</v>
      </c>
      <c r="AC31">
        <f t="shared" si="2"/>
        <v>7279.3783092002632</v>
      </c>
      <c r="AE31">
        <f t="shared" si="3"/>
        <v>0</v>
      </c>
      <c r="AF31">
        <f t="shared" si="4"/>
        <v>0</v>
      </c>
      <c r="AG31">
        <f t="shared" si="5"/>
        <v>-7.5065179264692663</v>
      </c>
      <c r="AH31">
        <f t="shared" si="6"/>
        <v>-8802.8959278847888</v>
      </c>
      <c r="AI31">
        <f t="shared" si="7"/>
        <v>-8810.4024458112581</v>
      </c>
      <c r="AJ31">
        <f t="shared" si="8"/>
        <v>592.37833977833543</v>
      </c>
      <c r="AK31">
        <f t="shared" si="30"/>
        <v>551.02296542850195</v>
      </c>
      <c r="AL31">
        <f t="shared" si="9"/>
        <v>-7667.0011406044205</v>
      </c>
      <c r="AN31">
        <f t="shared" si="10"/>
        <v>0</v>
      </c>
      <c r="AO31">
        <f t="shared" si="11"/>
        <v>0</v>
      </c>
      <c r="AP31">
        <f t="shared" si="12"/>
        <v>-0.80394850721597266</v>
      </c>
      <c r="AQ31">
        <f t="shared" si="13"/>
        <v>-942.79066668788778</v>
      </c>
      <c r="AR31">
        <f t="shared" si="14"/>
        <v>-943.59461519510376</v>
      </c>
      <c r="AS31">
        <f t="shared" si="15"/>
        <v>63.443754699174086</v>
      </c>
      <c r="AT31">
        <f t="shared" si="16"/>
        <v>59.014591697155581</v>
      </c>
      <c r="AU31">
        <f t="shared" si="17"/>
        <v>-821.13626879877404</v>
      </c>
      <c r="AW31">
        <v>28</v>
      </c>
      <c r="AX31">
        <f>IF(Z31&gt;0, (R31*SUMPRODUCT(K31:$K$98, X31:$X$98)-K31*$AZ$3)/Z31, 0)</f>
        <v>12121.762680956122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3.1331300999999999E-2</v>
      </c>
      <c r="Q32" s="5">
        <f t="shared" si="29"/>
        <v>12.5</v>
      </c>
      <c r="R32">
        <f t="shared" si="0"/>
        <v>500000</v>
      </c>
      <c r="S32">
        <f t="shared" si="1"/>
        <v>11614.136857867541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7279.3783092002632</v>
      </c>
      <c r="AC32">
        <f t="shared" si="2"/>
        <v>6686.2713874707952</v>
      </c>
      <c r="AE32">
        <f t="shared" si="3"/>
        <v>0</v>
      </c>
      <c r="AF32">
        <f t="shared" si="4"/>
        <v>0</v>
      </c>
      <c r="AG32">
        <f t="shared" si="5"/>
        <v>-7.1962637745884699</v>
      </c>
      <c r="AH32">
        <f t="shared" si="6"/>
        <v>-9407.5589046441783</v>
      </c>
      <c r="AI32">
        <f t="shared" si="7"/>
        <v>-9414.7551684187674</v>
      </c>
      <c r="AJ32">
        <f t="shared" si="8"/>
        <v>593.10692172946801</v>
      </c>
      <c r="AK32">
        <f t="shared" si="30"/>
        <v>509.55648164401845</v>
      </c>
      <c r="AL32">
        <f t="shared" si="9"/>
        <v>-8312.0917650452811</v>
      </c>
      <c r="AN32">
        <f t="shared" si="10"/>
        <v>0</v>
      </c>
      <c r="AO32">
        <f t="shared" si="11"/>
        <v>0</v>
      </c>
      <c r="AP32">
        <f t="shared" si="12"/>
        <v>-0.68814309774618632</v>
      </c>
      <c r="AQ32">
        <f t="shared" si="13"/>
        <v>-899.59830957443967</v>
      </c>
      <c r="AR32">
        <f t="shared" si="14"/>
        <v>-900.28645267218587</v>
      </c>
      <c r="AS32">
        <f t="shared" si="15"/>
        <v>56.715880239806978</v>
      </c>
      <c r="AT32">
        <f t="shared" si="16"/>
        <v>48.726365060904804</v>
      </c>
      <c r="AU32">
        <f t="shared" si="17"/>
        <v>-794.84420737147411</v>
      </c>
      <c r="AW32">
        <v>29</v>
      </c>
      <c r="AX32">
        <f>IF(Z32&gt;0, (R32*SUMPRODUCT(K32:$K$98, X32:$X$98)-K32*$AZ$3)/Z32, 0)</f>
        <v>11614.136857867541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3.466458E-2</v>
      </c>
      <c r="Q33" s="5">
        <f t="shared" si="29"/>
        <v>12.5</v>
      </c>
      <c r="R33">
        <f t="shared" si="0"/>
        <v>500000</v>
      </c>
      <c r="S33">
        <f t="shared" si="1"/>
        <v>11089.141115258131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6686.2713874707952</v>
      </c>
      <c r="AC33">
        <f t="shared" si="2"/>
        <v>6098.8907073235132</v>
      </c>
      <c r="AE33">
        <f t="shared" si="3"/>
        <v>0</v>
      </c>
      <c r="AF33">
        <f t="shared" si="4"/>
        <v>0</v>
      </c>
      <c r="AG33">
        <f t="shared" si="5"/>
        <v>-6.8748456755272604</v>
      </c>
      <c r="AH33">
        <f t="shared" si="6"/>
        <v>-9978.2184526129604</v>
      </c>
      <c r="AI33">
        <f t="shared" si="7"/>
        <v>-9985.0932982884879</v>
      </c>
      <c r="AJ33">
        <f t="shared" si="8"/>
        <v>587.38068014728196</v>
      </c>
      <c r="AK33">
        <f t="shared" si="30"/>
        <v>468.03899712295572</v>
      </c>
      <c r="AL33">
        <f t="shared" si="9"/>
        <v>-8929.6736210182498</v>
      </c>
      <c r="AN33">
        <f t="shared" si="10"/>
        <v>0</v>
      </c>
      <c r="AO33">
        <f t="shared" si="11"/>
        <v>0</v>
      </c>
      <c r="AP33">
        <f t="shared" si="12"/>
        <v>-0.58697096009415517</v>
      </c>
      <c r="AQ33">
        <f t="shared" si="13"/>
        <v>-851.93540940251762</v>
      </c>
      <c r="AR33">
        <f t="shared" si="14"/>
        <v>-852.52238036261178</v>
      </c>
      <c r="AS33">
        <f t="shared" si="15"/>
        <v>50.150275080955282</v>
      </c>
      <c r="AT33">
        <f t="shared" si="16"/>
        <v>39.960940575105639</v>
      </c>
      <c r="AU33">
        <f t="shared" si="17"/>
        <v>-762.41116470655084</v>
      </c>
      <c r="AW33">
        <v>30</v>
      </c>
      <c r="AX33">
        <f>IF(Z33&gt;0, (R33*SUMPRODUCT(K33:$K$98, X33:$X$98)-K33*$AZ$3)/Z33, 0)</f>
        <v>11089.141115258131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3.8375247000000001E-2</v>
      </c>
      <c r="Q34" s="5">
        <f t="shared" si="29"/>
        <v>12.5</v>
      </c>
      <c r="R34">
        <f t="shared" si="0"/>
        <v>500000</v>
      </c>
      <c r="S34">
        <f t="shared" si="1"/>
        <v>10557.723535054503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6098.8907073235132</v>
      </c>
      <c r="AC34">
        <f t="shared" si="2"/>
        <v>5525.7210384809623</v>
      </c>
      <c r="AE34">
        <f t="shared" si="3"/>
        <v>0</v>
      </c>
      <c r="AF34">
        <f t="shared" si="4"/>
        <v>0</v>
      </c>
      <c r="AG34">
        <f t="shared" si="5"/>
        <v>-6.5422733178867469</v>
      </c>
      <c r="AH34">
        <f t="shared" si="6"/>
        <v>-10552.956035409619</v>
      </c>
      <c r="AI34">
        <f t="shared" si="7"/>
        <v>-10559.498308727507</v>
      </c>
      <c r="AJ34">
        <f t="shared" si="8"/>
        <v>573.16966884255089</v>
      </c>
      <c r="AK34">
        <f t="shared" si="30"/>
        <v>426.92234951264595</v>
      </c>
      <c r="AL34">
        <f t="shared" si="9"/>
        <v>-9559.4062903723097</v>
      </c>
      <c r="AN34">
        <f t="shared" si="10"/>
        <v>0</v>
      </c>
      <c r="AO34">
        <f t="shared" si="11"/>
        <v>0</v>
      </c>
      <c r="AP34">
        <f t="shared" si="12"/>
        <v>-0.49872865617658324</v>
      </c>
      <c r="AQ34">
        <f t="shared" si="13"/>
        <v>-804.46984198001246</v>
      </c>
      <c r="AR34">
        <f t="shared" si="14"/>
        <v>-804.96857063618904</v>
      </c>
      <c r="AS34">
        <f t="shared" si="15"/>
        <v>43.693701686458809</v>
      </c>
      <c r="AT34">
        <f t="shared" si="16"/>
        <v>32.545019035213187</v>
      </c>
      <c r="AU34">
        <f t="shared" si="17"/>
        <v>-728.7298499145171</v>
      </c>
      <c r="AW34">
        <v>31</v>
      </c>
      <c r="AX34">
        <f>IF(Z34&gt;0, (R34*SUMPRODUCT(K34:$K$98, X34:$X$98)-K34*$AZ$3)/Z34, 0)</f>
        <v>10557.723535054503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4.2655799000000001E-2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10024.043727912962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5525.7210384809623</v>
      </c>
      <c r="AC35">
        <f t="shared" ref="AC35:AC66" si="33">S35*Z35</f>
        <v>4970.1491791437766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-6.1977846890570394</v>
      </c>
      <c r="AH35">
        <f t="shared" ref="AH35:AH66" si="37">-X35*R35</f>
        <v>-11162.635826033609</v>
      </c>
      <c r="AI35">
        <f t="shared" ref="AI35:AI66" si="38">SUM(AE35:AH35)</f>
        <v>-11168.833610722666</v>
      </c>
      <c r="AJ35">
        <f t="shared" ref="AJ35:AJ66" si="39">AB35-AC35</f>
        <v>555.57185933718574</v>
      </c>
      <c r="AK35">
        <f t="shared" si="30"/>
        <v>386.80047269366742</v>
      </c>
      <c r="AL35">
        <f t="shared" ref="AL35:AL66" si="40">SUM(AI35:AK35)</f>
        <v>-10226.461278691813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-0.42184616098340083</v>
      </c>
      <c r="AQ35">
        <f t="shared" ref="AQ35:AQ66" si="44">AH35*$K35</f>
        <v>-759.77390405030167</v>
      </c>
      <c r="AR35">
        <f t="shared" ref="AR35:AR66" si="45">AI35*$K35</f>
        <v>-760.19575021128503</v>
      </c>
      <c r="AS35">
        <f t="shared" ref="AS35:AS66" si="46">AJ35*$K35</f>
        <v>37.814455933844215</v>
      </c>
      <c r="AT35">
        <f t="shared" ref="AT35:AT66" si="47">AK35*$K35</f>
        <v>26.327196354608098</v>
      </c>
      <c r="AU35">
        <f t="shared" ref="AU35:AU66" si="48">AL35*$K35</f>
        <v>-696.05409792283274</v>
      </c>
      <c r="AW35">
        <v>32</v>
      </c>
      <c r="AX35">
        <f>IF(Z35&gt;0, (R35*SUMPRODUCT(K35:$K$98, X35:$X$98)-K35*$AZ$3)/Z35, 0)</f>
        <v>10024.043727912962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4.7231987000000003E-2</v>
      </c>
      <c r="Q36" s="5">
        <f t="shared" si="29"/>
        <v>12.5</v>
      </c>
      <c r="R36">
        <f t="shared" si="31"/>
        <v>500000</v>
      </c>
      <c r="S36">
        <f t="shared" si="32"/>
        <v>9482.607649616044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4970.1491791437766</v>
      </c>
      <c r="AC36">
        <f t="shared" si="33"/>
        <v>4432.6056167388551</v>
      </c>
      <c r="AE36">
        <f t="shared" si="34"/>
        <v>0</v>
      </c>
      <c r="AF36">
        <f t="shared" si="35"/>
        <v>0</v>
      </c>
      <c r="AG36">
        <f t="shared" si="36"/>
        <v>-5.8430731563041283</v>
      </c>
      <c r="AH36">
        <f t="shared" si="37"/>
        <v>-11709.347434493646</v>
      </c>
      <c r="AI36">
        <f t="shared" si="38"/>
        <v>-11715.19050764995</v>
      </c>
      <c r="AJ36">
        <f t="shared" si="39"/>
        <v>537.54356240492143</v>
      </c>
      <c r="AK36">
        <f t="shared" si="30"/>
        <v>347.91044254006437</v>
      </c>
      <c r="AL36">
        <f t="shared" si="40"/>
        <v>-10829.736502704965</v>
      </c>
      <c r="AN36">
        <f t="shared" si="41"/>
        <v>0</v>
      </c>
      <c r="AO36">
        <f t="shared" si="42"/>
        <v>0</v>
      </c>
      <c r="AP36">
        <f t="shared" si="43"/>
        <v>-0.35509202409107049</v>
      </c>
      <c r="AQ36">
        <f t="shared" si="44"/>
        <v>-711.59401398456771</v>
      </c>
      <c r="AR36">
        <f t="shared" si="45"/>
        <v>-711.94910600865876</v>
      </c>
      <c r="AS36">
        <f t="shared" si="46"/>
        <v>32.667301350753988</v>
      </c>
      <c r="AT36">
        <f t="shared" si="47"/>
        <v>21.143021820749105</v>
      </c>
      <c r="AU36">
        <f t="shared" si="48"/>
        <v>-658.13878283715576</v>
      </c>
      <c r="AW36">
        <v>33</v>
      </c>
      <c r="AX36">
        <f>IF(Z36&gt;0, (R36*SUMPRODUCT(K36:$K$98, X36:$X$98)-K36*$AZ$3)/Z36, 0)</f>
        <v>9482.607649616044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31"/>
        <v>500000</v>
      </c>
      <c r="S37">
        <f t="shared" si="32"/>
        <v>8939.8851759390582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4432.6056167388551</v>
      </c>
      <c r="AC37">
        <f t="shared" si="33"/>
        <v>3919.4315506519483</v>
      </c>
      <c r="AE37">
        <f t="shared" si="34"/>
        <v>0</v>
      </c>
      <c r="AF37">
        <f t="shared" si="35"/>
        <v>0</v>
      </c>
      <c r="AG37">
        <f t="shared" si="36"/>
        <v>-5.4802599159785155</v>
      </c>
      <c r="AH37">
        <f t="shared" si="37"/>
        <v>-12175.300350502886</v>
      </c>
      <c r="AI37">
        <f t="shared" si="38"/>
        <v>-12180.780610418866</v>
      </c>
      <c r="AJ37">
        <f t="shared" si="39"/>
        <v>513.17406608690681</v>
      </c>
      <c r="AK37">
        <f t="shared" si="30"/>
        <v>310.28239317171989</v>
      </c>
      <c r="AL37">
        <f t="shared" si="40"/>
        <v>-11357.324151160239</v>
      </c>
      <c r="AN37">
        <f t="shared" si="41"/>
        <v>0</v>
      </c>
      <c r="AO37">
        <f t="shared" si="42"/>
        <v>0</v>
      </c>
      <c r="AP37">
        <f t="shared" si="43"/>
        <v>-0.29736012290198799</v>
      </c>
      <c r="AQ37">
        <f t="shared" si="44"/>
        <v>-660.63450714047292</v>
      </c>
      <c r="AR37">
        <f t="shared" si="45"/>
        <v>-660.9318672633749</v>
      </c>
      <c r="AS37">
        <f t="shared" si="46"/>
        <v>27.84493905422163</v>
      </c>
      <c r="AT37">
        <f t="shared" si="47"/>
        <v>16.83599171981815</v>
      </c>
      <c r="AU37">
        <f t="shared" si="48"/>
        <v>-616.25093648933512</v>
      </c>
      <c r="AW37">
        <v>34</v>
      </c>
      <c r="AX37">
        <f>IF(Z37&gt;0, (R37*SUMPRODUCT(K37:$K$98, X37:$X$98)-K37*$AZ$3)/Z37, 0)</f>
        <v>8939.8851759390582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5.7568810999999998E-2</v>
      </c>
      <c r="Q38" s="5">
        <f t="shared" si="60"/>
        <v>12.5</v>
      </c>
      <c r="R38">
        <f t="shared" si="31"/>
        <v>500000</v>
      </c>
      <c r="S38">
        <f t="shared" si="32"/>
        <v>8405.0417421516267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3919.4315506519483</v>
      </c>
      <c r="AC38">
        <f t="shared" si="33"/>
        <v>3435.9577112772449</v>
      </c>
      <c r="AE38">
        <f t="shared" si="34"/>
        <v>0</v>
      </c>
      <c r="AF38">
        <f t="shared" si="35"/>
        <v>0</v>
      </c>
      <c r="AG38">
        <f t="shared" si="36"/>
        <v>-5.1099652694848867</v>
      </c>
      <c r="AH38">
        <f t="shared" si="37"/>
        <v>-12619.68189335372</v>
      </c>
      <c r="AI38">
        <f t="shared" si="38"/>
        <v>-12624.791858623204</v>
      </c>
      <c r="AJ38">
        <f t="shared" si="39"/>
        <v>483.4738393747034</v>
      </c>
      <c r="AK38">
        <f t="shared" si="30"/>
        <v>274.3602085456364</v>
      </c>
      <c r="AL38">
        <f t="shared" si="40"/>
        <v>-11866.957810702865</v>
      </c>
      <c r="AN38">
        <f t="shared" si="41"/>
        <v>0</v>
      </c>
      <c r="AO38">
        <f t="shared" si="42"/>
        <v>0</v>
      </c>
      <c r="AP38">
        <f t="shared" si="43"/>
        <v>-0.24756058299882747</v>
      </c>
      <c r="AQ38">
        <f t="shared" si="44"/>
        <v>-611.38102551004692</v>
      </c>
      <c r="AR38">
        <f t="shared" si="45"/>
        <v>-611.62858609304578</v>
      </c>
      <c r="AS38">
        <f t="shared" si="46"/>
        <v>23.422676912312628</v>
      </c>
      <c r="AT38">
        <f t="shared" si="47"/>
        <v>13.291826773234494</v>
      </c>
      <c r="AU38">
        <f t="shared" si="48"/>
        <v>-574.91408240749865</v>
      </c>
      <c r="AW38">
        <v>35</v>
      </c>
      <c r="AX38">
        <f>IF(Z38&gt;0, (R38*SUMPRODUCT(K38:$K$98, X38:$X$98)-K38*$AZ$3)/Z38, 0)</f>
        <v>8405.0417421516267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6.3742958000000002E-2</v>
      </c>
      <c r="Q39" s="5">
        <f t="shared" si="60"/>
        <v>12.5</v>
      </c>
      <c r="R39">
        <f t="shared" si="31"/>
        <v>500000</v>
      </c>
      <c r="S39">
        <f t="shared" si="32"/>
        <v>7877.3156524342121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3435.9577112772449</v>
      </c>
      <c r="AC39">
        <f t="shared" si="33"/>
        <v>2982.755853415204</v>
      </c>
      <c r="AE39">
        <f t="shared" si="34"/>
        <v>0</v>
      </c>
      <c r="AF39">
        <f t="shared" si="35"/>
        <v>0</v>
      </c>
      <c r="AG39">
        <f t="shared" si="36"/>
        <v>-4.7331413152358035</v>
      </c>
      <c r="AH39">
        <f t="shared" si="37"/>
        <v>-13028.972062169352</v>
      </c>
      <c r="AI39">
        <f t="shared" si="38"/>
        <v>-13033.705203484587</v>
      </c>
      <c r="AJ39">
        <f t="shared" si="39"/>
        <v>453.20185786204092</v>
      </c>
      <c r="AK39">
        <f t="shared" si="30"/>
        <v>240.51703978940716</v>
      </c>
      <c r="AL39">
        <f t="shared" si="40"/>
        <v>-12339.986305833139</v>
      </c>
      <c r="AN39">
        <f t="shared" si="41"/>
        <v>0</v>
      </c>
      <c r="AO39">
        <f t="shared" si="42"/>
        <v>0</v>
      </c>
      <c r="AP39">
        <f t="shared" si="43"/>
        <v>-0.20473636903954409</v>
      </c>
      <c r="AQ39">
        <f t="shared" si="44"/>
        <v>-563.58013730534901</v>
      </c>
      <c r="AR39">
        <f t="shared" si="45"/>
        <v>-563.78487367438845</v>
      </c>
      <c r="AS39">
        <f t="shared" si="46"/>
        <v>19.603662058847107</v>
      </c>
      <c r="AT39">
        <f t="shared" si="47"/>
        <v>10.403785169082687</v>
      </c>
      <c r="AU39">
        <f t="shared" si="48"/>
        <v>-533.77742644645866</v>
      </c>
      <c r="AW39">
        <v>36</v>
      </c>
      <c r="AX39">
        <f>IF(Z39&gt;0, (R39*SUMPRODUCT(K39:$K$98, X39:$X$98)-K39*$AZ$3)/Z39, 0)</f>
        <v>7877.3156524342121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7.0809242999999994E-2</v>
      </c>
      <c r="Q40" s="5">
        <f t="shared" si="60"/>
        <v>12.5</v>
      </c>
      <c r="R40">
        <f t="shared" si="31"/>
        <v>500000</v>
      </c>
      <c r="S40">
        <f t="shared" si="32"/>
        <v>7356.3759974997211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2982.755853415204</v>
      </c>
      <c r="AC40">
        <f t="shared" si="33"/>
        <v>2560.4071157955759</v>
      </c>
      <c r="AE40">
        <f t="shared" si="34"/>
        <v>0</v>
      </c>
      <c r="AF40">
        <f t="shared" si="35"/>
        <v>0</v>
      </c>
      <c r="AG40">
        <f t="shared" si="36"/>
        <v>-4.3506597485395746</v>
      </c>
      <c r="AH40">
        <f t="shared" si="37"/>
        <v>-13406.006141754864</v>
      </c>
      <c r="AI40">
        <f t="shared" si="38"/>
        <v>-13410.356801503403</v>
      </c>
      <c r="AJ40">
        <f t="shared" si="39"/>
        <v>422.34873761962808</v>
      </c>
      <c r="AK40">
        <f t="shared" ref="AK40:AK71" si="61">G40*SUM(AB40:AB40, AE40:AF40)</f>
        <v>208.7929097390643</v>
      </c>
      <c r="AL40">
        <f t="shared" si="40"/>
        <v>-12779.215154144711</v>
      </c>
      <c r="AN40">
        <f t="shared" si="41"/>
        <v>0</v>
      </c>
      <c r="AO40">
        <f t="shared" si="42"/>
        <v>0</v>
      </c>
      <c r="AP40">
        <f t="shared" si="43"/>
        <v>-0.16802837325258027</v>
      </c>
      <c r="AQ40">
        <f t="shared" si="44"/>
        <v>-517.75811808066965</v>
      </c>
      <c r="AR40">
        <f t="shared" si="45"/>
        <v>-517.92614645392223</v>
      </c>
      <c r="AS40">
        <f t="shared" si="46"/>
        <v>16.311680395445528</v>
      </c>
      <c r="AT40">
        <f t="shared" si="47"/>
        <v>8.0638650222887396</v>
      </c>
      <c r="AU40">
        <f t="shared" si="48"/>
        <v>-493.55060103618797</v>
      </c>
      <c r="AW40">
        <v>37</v>
      </c>
      <c r="AX40">
        <f>IF(Z40&gt;0, (R40*SUMPRODUCT(K40:$K$98, X40:$X$98)-K40*$AZ$3)/Z40, 0)</f>
        <v>7356.3759974997211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7.8963489999999997E-2</v>
      </c>
      <c r="Q41" s="5">
        <f t="shared" si="60"/>
        <v>12.5</v>
      </c>
      <c r="R41">
        <f t="shared" si="31"/>
        <v>500000</v>
      </c>
      <c r="S41">
        <f t="shared" si="32"/>
        <v>6839.5620751428878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2560.4071157955759</v>
      </c>
      <c r="AC41">
        <f t="shared" si="33"/>
        <v>2168.7484617200143</v>
      </c>
      <c r="AE41">
        <f t="shared" si="34"/>
        <v>0</v>
      </c>
      <c r="AF41">
        <f t="shared" si="35"/>
        <v>0</v>
      </c>
      <c r="AG41">
        <f t="shared" si="36"/>
        <v>-3.9636098735069716</v>
      </c>
      <c r="AH41">
        <f t="shared" si="37"/>
        <v>-13741.731101888288</v>
      </c>
      <c r="AI41">
        <f t="shared" si="38"/>
        <v>-13745.694711761795</v>
      </c>
      <c r="AJ41">
        <f t="shared" si="39"/>
        <v>391.65865407556157</v>
      </c>
      <c r="AK41">
        <f t="shared" si="61"/>
        <v>179.22849810569033</v>
      </c>
      <c r="AL41">
        <f t="shared" si="40"/>
        <v>-13174.807559580542</v>
      </c>
      <c r="AN41">
        <f t="shared" si="41"/>
        <v>0</v>
      </c>
      <c r="AO41">
        <f t="shared" si="42"/>
        <v>0</v>
      </c>
      <c r="AP41">
        <f t="shared" si="43"/>
        <v>-0.13667855602590004</v>
      </c>
      <c r="AQ41">
        <f t="shared" si="44"/>
        <v>-473.86095610879954</v>
      </c>
      <c r="AR41">
        <f t="shared" si="45"/>
        <v>-473.99763466482545</v>
      </c>
      <c r="AS41">
        <f t="shared" si="46"/>
        <v>13.50570338718304</v>
      </c>
      <c r="AT41">
        <f t="shared" si="47"/>
        <v>6.1803994594710279</v>
      </c>
      <c r="AU41">
        <f t="shared" si="48"/>
        <v>-454.31153181817132</v>
      </c>
      <c r="AW41">
        <v>38</v>
      </c>
      <c r="AX41">
        <f>IF(Z41&gt;0, (R41*SUMPRODUCT(K41:$K$98, X41:$X$98)-K41*$AZ$3)/Z41, 0)</f>
        <v>6839.5620751428878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8.8363973999999998E-2</v>
      </c>
      <c r="Q42" s="5">
        <f t="shared" si="60"/>
        <v>12.5</v>
      </c>
      <c r="R42">
        <f t="shared" si="31"/>
        <v>500000</v>
      </c>
      <c r="S42">
        <f t="shared" si="32"/>
        <v>6322.0870258539271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2168.7484617200143</v>
      </c>
      <c r="AC42">
        <f t="shared" si="33"/>
        <v>1807.4763127586323</v>
      </c>
      <c r="AE42">
        <f t="shared" si="34"/>
        <v>0</v>
      </c>
      <c r="AF42">
        <f t="shared" si="35"/>
        <v>0</v>
      </c>
      <c r="AG42">
        <f t="shared" si="36"/>
        <v>-3.5737334549631883</v>
      </c>
      <c r="AH42">
        <f t="shared" si="37"/>
        <v>-14009.612792348531</v>
      </c>
      <c r="AI42">
        <f t="shared" si="38"/>
        <v>-14013.186525803494</v>
      </c>
      <c r="AJ42">
        <f t="shared" si="39"/>
        <v>361.27214896138207</v>
      </c>
      <c r="AK42">
        <f t="shared" si="61"/>
        <v>151.81239232040102</v>
      </c>
      <c r="AL42">
        <f t="shared" si="40"/>
        <v>-13500.101984521712</v>
      </c>
      <c r="AN42">
        <f t="shared" si="41"/>
        <v>0</v>
      </c>
      <c r="AO42">
        <f t="shared" si="42"/>
        <v>0</v>
      </c>
      <c r="AP42">
        <f t="shared" si="43"/>
        <v>-0.1100306340130454</v>
      </c>
      <c r="AQ42">
        <f t="shared" si="44"/>
        <v>-431.33787039393474</v>
      </c>
      <c r="AR42">
        <f t="shared" si="45"/>
        <v>-431.44790102794775</v>
      </c>
      <c r="AS42">
        <f t="shared" si="46"/>
        <v>11.123102520774234</v>
      </c>
      <c r="AT42">
        <f t="shared" si="47"/>
        <v>4.6741073414001919</v>
      </c>
      <c r="AU42">
        <f t="shared" si="48"/>
        <v>-415.65069116577337</v>
      </c>
      <c r="AW42">
        <v>39</v>
      </c>
      <c r="AX42">
        <f>IF(Z42&gt;0, (R42*SUMPRODUCT(K42:$K$98, X42:$X$98)-K42*$AZ$3)/Z42, 0)</f>
        <v>6322.0870258539271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9.9562517000000003E-2</v>
      </c>
      <c r="Q43" s="5">
        <f t="shared" si="60"/>
        <v>12.5</v>
      </c>
      <c r="R43">
        <f t="shared" si="31"/>
        <v>500000</v>
      </c>
      <c r="S43">
        <f t="shared" si="32"/>
        <v>5800.509695849074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1807.4763127586323</v>
      </c>
      <c r="AC43">
        <f t="shared" si="33"/>
        <v>1476.6641630320353</v>
      </c>
      <c r="AE43">
        <f t="shared" si="34"/>
        <v>0</v>
      </c>
      <c r="AF43">
        <f t="shared" si="35"/>
        <v>0</v>
      </c>
      <c r="AG43">
        <f t="shared" si="36"/>
        <v>-3.1821862225503148</v>
      </c>
      <c r="AH43">
        <f t="shared" si="37"/>
        <v>-14232.395914529649</v>
      </c>
      <c r="AI43">
        <f t="shared" si="38"/>
        <v>-14235.578100752198</v>
      </c>
      <c r="AJ43">
        <f t="shared" si="39"/>
        <v>330.812149726597</v>
      </c>
      <c r="AK43">
        <f t="shared" si="61"/>
        <v>126.52334189310427</v>
      </c>
      <c r="AL43">
        <f t="shared" si="40"/>
        <v>-13778.242609132498</v>
      </c>
      <c r="AN43">
        <f t="shared" si="41"/>
        <v>0</v>
      </c>
      <c r="AO43">
        <f t="shared" si="42"/>
        <v>0</v>
      </c>
      <c r="AP43">
        <f t="shared" si="43"/>
        <v>-8.7478036431669931E-2</v>
      </c>
      <c r="AQ43">
        <f t="shared" si="44"/>
        <v>-391.24738819445042</v>
      </c>
      <c r="AR43">
        <f t="shared" si="45"/>
        <v>-391.33486623088208</v>
      </c>
      <c r="AS43">
        <f t="shared" si="46"/>
        <v>9.0939986732233855</v>
      </c>
      <c r="AT43">
        <f t="shared" si="47"/>
        <v>3.4781162187017816</v>
      </c>
      <c r="AU43">
        <f t="shared" si="48"/>
        <v>-378.76275133895695</v>
      </c>
      <c r="AW43">
        <v>40</v>
      </c>
      <c r="AX43">
        <f>IF(Z43&gt;0, (R43*SUMPRODUCT(K43:$K$98, X43:$X$98)-K43*$AZ$3)/Z43, 0)</f>
        <v>5800.509695849074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0.11247831899999999</v>
      </c>
      <c r="Q44" s="5">
        <f t="shared" si="60"/>
        <v>12.5</v>
      </c>
      <c r="R44">
        <f t="shared" si="31"/>
        <v>500000</v>
      </c>
      <c r="S44">
        <f t="shared" si="32"/>
        <v>5260.5113063645849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1476.6641630320353</v>
      </c>
      <c r="AC44">
        <f t="shared" si="33"/>
        <v>1175.1718825762784</v>
      </c>
      <c r="AE44">
        <f t="shared" si="34"/>
        <v>0</v>
      </c>
      <c r="AF44">
        <f t="shared" si="35"/>
        <v>0</v>
      </c>
      <c r="AG44">
        <f t="shared" si="36"/>
        <v>-2.7924374032673929</v>
      </c>
      <c r="AH44">
        <f t="shared" si="37"/>
        <v>-14317.078282296772</v>
      </c>
      <c r="AI44">
        <f t="shared" si="38"/>
        <v>-14319.87071970004</v>
      </c>
      <c r="AJ44">
        <f t="shared" si="39"/>
        <v>301.49228045575683</v>
      </c>
      <c r="AK44">
        <f t="shared" si="61"/>
        <v>103.36649141224248</v>
      </c>
      <c r="AL44">
        <f t="shared" si="40"/>
        <v>-13915.011947832041</v>
      </c>
      <c r="AN44">
        <f t="shared" si="41"/>
        <v>0</v>
      </c>
      <c r="AO44">
        <f t="shared" si="42"/>
        <v>0</v>
      </c>
      <c r="AP44">
        <f t="shared" si="43"/>
        <v>-6.8539172839373441E-2</v>
      </c>
      <c r="AQ44">
        <f t="shared" si="44"/>
        <v>-351.40651740196398</v>
      </c>
      <c r="AR44">
        <f t="shared" si="45"/>
        <v>-351.47505657480338</v>
      </c>
      <c r="AS44">
        <f t="shared" si="46"/>
        <v>7.3999981148065368</v>
      </c>
      <c r="AT44">
        <f t="shared" si="47"/>
        <v>2.5370859924786999</v>
      </c>
      <c r="AU44">
        <f t="shared" si="48"/>
        <v>-341.53797246751816</v>
      </c>
      <c r="AW44">
        <v>41</v>
      </c>
      <c r="AX44">
        <f>IF(Z44&gt;0, (R44*SUMPRODUCT(K44:$K$98, X44:$X$98)-K44*$AZ$3)/Z44, 0)</f>
        <v>5260.5113063645849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0.127310056</v>
      </c>
      <c r="Q45" s="5">
        <f t="shared" si="60"/>
        <v>12.5</v>
      </c>
      <c r="R45">
        <f t="shared" si="31"/>
        <v>500000</v>
      </c>
      <c r="S45">
        <f t="shared" si="32"/>
        <v>4690.2292310585999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1175.1718825762784</v>
      </c>
      <c r="AC45">
        <f t="shared" si="33"/>
        <v>903.90385422671977</v>
      </c>
      <c r="AE45">
        <f t="shared" si="34"/>
        <v>0</v>
      </c>
      <c r="AF45">
        <f t="shared" si="35"/>
        <v>0</v>
      </c>
      <c r="AG45">
        <f t="shared" si="36"/>
        <v>-2.4090076670482525</v>
      </c>
      <c r="AH45">
        <f t="shared" si="37"/>
        <v>-14220.214487458656</v>
      </c>
      <c r="AI45">
        <f t="shared" si="38"/>
        <v>-14222.623495125705</v>
      </c>
      <c r="AJ45">
        <f t="shared" si="39"/>
        <v>271.26802834955868</v>
      </c>
      <c r="AK45">
        <f t="shared" si="61"/>
        <v>82.262031780339498</v>
      </c>
      <c r="AL45">
        <f t="shared" si="40"/>
        <v>-13869.093434995806</v>
      </c>
      <c r="AN45">
        <f t="shared" si="41"/>
        <v>0</v>
      </c>
      <c r="AO45">
        <f t="shared" si="42"/>
        <v>0</v>
      </c>
      <c r="AP45">
        <f t="shared" si="43"/>
        <v>-5.2792906409469091E-2</v>
      </c>
      <c r="AQ45">
        <f t="shared" si="44"/>
        <v>-311.63306901336824</v>
      </c>
      <c r="AR45">
        <f t="shared" si="45"/>
        <v>-311.68586191977772</v>
      </c>
      <c r="AS45">
        <f t="shared" si="46"/>
        <v>5.9447829197185404</v>
      </c>
      <c r="AT45">
        <f t="shared" si="47"/>
        <v>1.8027554682520019</v>
      </c>
      <c r="AU45">
        <f t="shared" si="48"/>
        <v>-303.93832353180716</v>
      </c>
      <c r="AW45">
        <v>42</v>
      </c>
      <c r="AX45">
        <f>IF(Z45&gt;0, (R45*SUMPRODUCT(K45:$K$98, X45:$X$98)-K45*$AZ$3)/Z45, 0)</f>
        <v>4690.2292310585999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0.144442719</v>
      </c>
      <c r="Q46" s="5">
        <f t="shared" si="60"/>
        <v>12.5</v>
      </c>
      <c r="R46">
        <f t="shared" si="31"/>
        <v>500000</v>
      </c>
      <c r="S46">
        <f t="shared" si="32"/>
        <v>4073.6254747717053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903.90385422671977</v>
      </c>
      <c r="AC46">
        <f t="shared" si="33"/>
        <v>663.82300758157089</v>
      </c>
      <c r="AE46">
        <f t="shared" si="34"/>
        <v>0</v>
      </c>
      <c r="AF46">
        <f t="shared" si="35"/>
        <v>0</v>
      </c>
      <c r="AG46">
        <f t="shared" si="36"/>
        <v>-2.0369539728574733</v>
      </c>
      <c r="AH46">
        <f t="shared" si="37"/>
        <v>-13918.544700811854</v>
      </c>
      <c r="AI46">
        <f t="shared" si="38"/>
        <v>-13920.581654784712</v>
      </c>
      <c r="AJ46">
        <f t="shared" si="39"/>
        <v>240.08084664514888</v>
      </c>
      <c r="AK46">
        <f t="shared" si="61"/>
        <v>63.273269795870391</v>
      </c>
      <c r="AL46">
        <f t="shared" si="40"/>
        <v>-13617.227538343692</v>
      </c>
      <c r="AN46">
        <f t="shared" si="41"/>
        <v>0</v>
      </c>
      <c r="AO46">
        <f t="shared" si="42"/>
        <v>0</v>
      </c>
      <c r="AP46">
        <f t="shared" si="43"/>
        <v>-3.9856630713998344E-2</v>
      </c>
      <c r="AQ46">
        <f t="shared" si="44"/>
        <v>-272.34110520343722</v>
      </c>
      <c r="AR46">
        <f t="shared" si="45"/>
        <v>-272.38096183415126</v>
      </c>
      <c r="AS46">
        <f t="shared" si="46"/>
        <v>4.6976091623790959</v>
      </c>
      <c r="AT46">
        <f t="shared" si="47"/>
        <v>1.2380541641711642</v>
      </c>
      <c r="AU46">
        <f t="shared" si="48"/>
        <v>-266.44529850760097</v>
      </c>
      <c r="AW46">
        <v>43</v>
      </c>
      <c r="AX46">
        <f>IF(Z46&gt;0, (R46*SUMPRODUCT(K46:$K$98, X46:$X$98)-K46*$AZ$3)/Z46, 0)</f>
        <v>4073.6254747717053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0.163598735</v>
      </c>
      <c r="Q47" s="5">
        <f t="shared" si="60"/>
        <v>12.5</v>
      </c>
      <c r="R47">
        <f t="shared" si="31"/>
        <v>500000</v>
      </c>
      <c r="S47">
        <f t="shared" si="32"/>
        <v>3381.4280889517336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663.82300758157089</v>
      </c>
      <c r="AC47">
        <f t="shared" si="33"/>
        <v>455.36781520690067</v>
      </c>
      <c r="AE47">
        <f t="shared" si="34"/>
        <v>0</v>
      </c>
      <c r="AF47">
        <f t="shared" si="35"/>
        <v>0</v>
      </c>
      <c r="AG47">
        <f t="shared" si="36"/>
        <v>-1.6833413399161916</v>
      </c>
      <c r="AH47">
        <f t="shared" si="37"/>
        <v>-13329.723728508279</v>
      </c>
      <c r="AI47">
        <f t="shared" si="38"/>
        <v>-13331.407069848196</v>
      </c>
      <c r="AJ47">
        <f t="shared" si="39"/>
        <v>208.45519237467022</v>
      </c>
      <c r="AK47">
        <f t="shared" si="61"/>
        <v>46.467610530709969</v>
      </c>
      <c r="AL47">
        <f t="shared" si="40"/>
        <v>-13076.484266942816</v>
      </c>
      <c r="AN47">
        <f t="shared" si="41"/>
        <v>0</v>
      </c>
      <c r="AO47">
        <f t="shared" si="42"/>
        <v>0</v>
      </c>
      <c r="AP47">
        <f t="shared" si="43"/>
        <v>-2.9408544679184002E-2</v>
      </c>
      <c r="AQ47">
        <f t="shared" si="44"/>
        <v>-232.87479879186697</v>
      </c>
      <c r="AR47">
        <f t="shared" si="45"/>
        <v>-232.90420733654616</v>
      </c>
      <c r="AS47">
        <f t="shared" si="46"/>
        <v>3.6417829784086435</v>
      </c>
      <c r="AT47">
        <f t="shared" si="47"/>
        <v>0.81180493107556018</v>
      </c>
      <c r="AU47">
        <f t="shared" si="48"/>
        <v>-228.45061942706198</v>
      </c>
      <c r="AW47">
        <v>44</v>
      </c>
      <c r="AX47">
        <f>IF(Z47&gt;0, (R47*SUMPRODUCT(K47:$K$98, X47:$X$98)-K47*$AZ$3)/Z47, 0)</f>
        <v>3381.4280889517336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0.184919743</v>
      </c>
      <c r="Q48" s="5">
        <f t="shared" si="60"/>
        <v>12.5</v>
      </c>
      <c r="R48">
        <f t="shared" si="31"/>
        <v>500000</v>
      </c>
      <c r="S48">
        <f t="shared" si="32"/>
        <v>2578.2991298599686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455.36781520690067</v>
      </c>
      <c r="AC48">
        <f t="shared" si="33"/>
        <v>279.53401001214706</v>
      </c>
      <c r="AE48">
        <f t="shared" si="34"/>
        <v>0</v>
      </c>
      <c r="AF48">
        <f t="shared" si="35"/>
        <v>0</v>
      </c>
      <c r="AG48">
        <f t="shared" si="36"/>
        <v>-1.355224878558452</v>
      </c>
      <c r="AH48">
        <f t="shared" si="37"/>
        <v>-12451.321918343114</v>
      </c>
      <c r="AI48">
        <f t="shared" si="38"/>
        <v>-12452.677143221672</v>
      </c>
      <c r="AJ48">
        <f t="shared" si="39"/>
        <v>175.83380519475361</v>
      </c>
      <c r="AK48">
        <f t="shared" si="61"/>
        <v>31.875747064483051</v>
      </c>
      <c r="AL48">
        <f t="shared" si="40"/>
        <v>-12244.967590962435</v>
      </c>
      <c r="AN48">
        <f t="shared" si="41"/>
        <v>0</v>
      </c>
      <c r="AO48">
        <f t="shared" si="42"/>
        <v>0</v>
      </c>
      <c r="AP48">
        <f t="shared" si="43"/>
        <v>-2.1139498846708429E-2</v>
      </c>
      <c r="AQ48">
        <f t="shared" si="44"/>
        <v>-194.22216157424012</v>
      </c>
      <c r="AR48">
        <f t="shared" si="45"/>
        <v>-194.24330107308683</v>
      </c>
      <c r="AS48">
        <f t="shared" si="46"/>
        <v>2.7427466695273846</v>
      </c>
      <c r="AT48">
        <f t="shared" si="47"/>
        <v>0.49721439516692417</v>
      </c>
      <c r="AU48">
        <f t="shared" si="48"/>
        <v>-191.00334000839251</v>
      </c>
      <c r="AW48">
        <v>45</v>
      </c>
      <c r="AX48">
        <f>IF(Z48&gt;0, (R48*SUMPRODUCT(K48:$K$98, X48:$X$98)-K48*$AZ$3)/Z48, 0)</f>
        <v>2578.2991298599686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0.20818995500000001</v>
      </c>
      <c r="Q49" s="5">
        <f t="shared" si="60"/>
        <v>12.5</v>
      </c>
      <c r="R49">
        <f t="shared" si="31"/>
        <v>500000</v>
      </c>
      <c r="S49">
        <f t="shared" si="32"/>
        <v>1607.3342631950297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279.53401001214706</v>
      </c>
      <c r="AC49">
        <f t="shared" si="33"/>
        <v>136.24130700675801</v>
      </c>
      <c r="AE49">
        <f t="shared" si="34"/>
        <v>0</v>
      </c>
      <c r="AF49">
        <f t="shared" si="35"/>
        <v>0</v>
      </c>
      <c r="AG49">
        <f t="shared" si="36"/>
        <v>-1.0595284232909028</v>
      </c>
      <c r="AH49">
        <f t="shared" si="37"/>
        <v>-11285.768259278584</v>
      </c>
      <c r="AI49">
        <f t="shared" si="38"/>
        <v>-11286.827787701875</v>
      </c>
      <c r="AJ49">
        <f t="shared" si="39"/>
        <v>143.29270300538906</v>
      </c>
      <c r="AK49">
        <f t="shared" si="61"/>
        <v>19.567380700850297</v>
      </c>
      <c r="AL49">
        <f t="shared" si="40"/>
        <v>-11123.967703995637</v>
      </c>
      <c r="AN49">
        <f t="shared" si="41"/>
        <v>0</v>
      </c>
      <c r="AO49">
        <f t="shared" si="42"/>
        <v>0</v>
      </c>
      <c r="AP49">
        <f t="shared" si="43"/>
        <v>-1.4756314771984429E-2</v>
      </c>
      <c r="AQ49">
        <f t="shared" si="44"/>
        <v>-157.17968977209927</v>
      </c>
      <c r="AR49">
        <f t="shared" si="45"/>
        <v>-157.19444608687124</v>
      </c>
      <c r="AS49">
        <f t="shared" si="46"/>
        <v>1.9956729650616021</v>
      </c>
      <c r="AT49">
        <f t="shared" si="47"/>
        <v>0.27251975741072076</v>
      </c>
      <c r="AU49">
        <f t="shared" si="48"/>
        <v>-154.92625336439895</v>
      </c>
      <c r="AW49">
        <v>46</v>
      </c>
      <c r="AX49">
        <f>IF(Z49&gt;0, (R49*SUMPRODUCT(K49:$K$98, X49:$X$98)-K49*$AZ$3)/Z49, 0)</f>
        <v>1607.3342631950297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0.23376965099999999</v>
      </c>
      <c r="Q50" s="5">
        <f t="shared" si="60"/>
        <v>12.5</v>
      </c>
      <c r="R50">
        <f t="shared" si="31"/>
        <v>500000</v>
      </c>
      <c r="S50">
        <f t="shared" si="32"/>
        <v>382.75231107578827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136.24130700675801</v>
      </c>
      <c r="AC50">
        <f t="shared" si="33"/>
        <v>24.534348099704744</v>
      </c>
      <c r="AE50">
        <f t="shared" si="34"/>
        <v>0</v>
      </c>
      <c r="AF50">
        <f t="shared" si="35"/>
        <v>0</v>
      </c>
      <c r="AG50">
        <f t="shared" si="36"/>
        <v>-0.80124754932069919</v>
      </c>
      <c r="AH50">
        <f t="shared" si="37"/>
        <v>-9907.4235894917856</v>
      </c>
      <c r="AI50">
        <f t="shared" si="38"/>
        <v>-9908.2248370411071</v>
      </c>
      <c r="AJ50">
        <f t="shared" si="39"/>
        <v>111.70695890705326</v>
      </c>
      <c r="AK50">
        <f t="shared" si="61"/>
        <v>9.5368914904730619</v>
      </c>
      <c r="AL50">
        <f t="shared" si="40"/>
        <v>-9786.9809866435808</v>
      </c>
      <c r="AN50">
        <f t="shared" si="41"/>
        <v>0</v>
      </c>
      <c r="AO50">
        <f t="shared" si="42"/>
        <v>0</v>
      </c>
      <c r="AP50">
        <f t="shared" si="43"/>
        <v>-9.9635473839032491E-3</v>
      </c>
      <c r="AQ50">
        <f t="shared" si="44"/>
        <v>-123.19923408189088</v>
      </c>
      <c r="AR50">
        <f t="shared" si="45"/>
        <v>-123.20919762927478</v>
      </c>
      <c r="AS50">
        <f t="shared" si="46"/>
        <v>1.3890807892339416</v>
      </c>
      <c r="AT50">
        <f t="shared" si="47"/>
        <v>0.11859165165750765</v>
      </c>
      <c r="AU50">
        <f t="shared" si="48"/>
        <v>-121.70152518838334</v>
      </c>
      <c r="AW50">
        <v>47</v>
      </c>
      <c r="AX50">
        <f>IF(Z50&gt;0, (R50*SUMPRODUCT(K50:$K$98, X50:$X$98)-K50*$AZ$3)/Z50, 0)</f>
        <v>382.75231107578827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0.26254478799999997</v>
      </c>
      <c r="Q51" s="5">
        <f t="shared" si="60"/>
        <v>12.5</v>
      </c>
      <c r="R51">
        <f t="shared" si="31"/>
        <v>500000</v>
      </c>
      <c r="S51">
        <f t="shared" si="32"/>
        <v>-1245.2189916063894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24.534348099704744</v>
      </c>
      <c r="AC51">
        <f t="shared" si="33"/>
        <v>-58.064233424109489</v>
      </c>
      <c r="AE51">
        <f t="shared" si="34"/>
        <v>0</v>
      </c>
      <c r="AF51">
        <f t="shared" si="35"/>
        <v>0</v>
      </c>
      <c r="AG51">
        <f t="shared" si="36"/>
        <v>-0.58287170585556969</v>
      </c>
      <c r="AH51">
        <f t="shared" si="37"/>
        <v>-8414.534718876901</v>
      </c>
      <c r="AI51">
        <f t="shared" si="38"/>
        <v>-8415.1175905827567</v>
      </c>
      <c r="AJ51">
        <f t="shared" si="39"/>
        <v>82.598581523814232</v>
      </c>
      <c r="AK51">
        <f t="shared" si="61"/>
        <v>1.7174043669793322</v>
      </c>
      <c r="AL51">
        <f t="shared" si="40"/>
        <v>-8330.801604691962</v>
      </c>
      <c r="AN51">
        <f t="shared" si="41"/>
        <v>0</v>
      </c>
      <c r="AO51">
        <f t="shared" si="42"/>
        <v>0</v>
      </c>
      <c r="AP51">
        <f t="shared" si="43"/>
        <v>-6.4714593521690922E-3</v>
      </c>
      <c r="AQ51">
        <f t="shared" si="44"/>
        <v>-93.424194129815476</v>
      </c>
      <c r="AR51">
        <f t="shared" si="45"/>
        <v>-93.430665589167646</v>
      </c>
      <c r="AS51">
        <f t="shared" si="46"/>
        <v>0.91706864050567127</v>
      </c>
      <c r="AT51">
        <f t="shared" si="47"/>
        <v>1.9067853938510466E-2</v>
      </c>
      <c r="AU51">
        <f t="shared" si="48"/>
        <v>-92.494529094723447</v>
      </c>
      <c r="AW51">
        <v>48</v>
      </c>
      <c r="AX51">
        <f>IF(Z51&gt;0, (R51*SUMPRODUCT(K51:$K$98, X51:$X$98)-K51*$AZ$3)/Z51, 0)</f>
        <v>-1245.2189916063894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0.29488324999999999</v>
      </c>
      <c r="Q52" s="5">
        <f t="shared" si="60"/>
        <v>12.5</v>
      </c>
      <c r="R52">
        <f t="shared" si="31"/>
        <v>500000</v>
      </c>
      <c r="S52">
        <f t="shared" si="32"/>
        <v>-3555.2849396209804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-58.064233424109489</v>
      </c>
      <c r="AC52">
        <f t="shared" si="33"/>
        <v>-115.23784491278525</v>
      </c>
      <c r="AE52">
        <f t="shared" si="34"/>
        <v>0</v>
      </c>
      <c r="AF52">
        <f t="shared" si="35"/>
        <v>0</v>
      </c>
      <c r="AG52">
        <f t="shared" si="36"/>
        <v>-0.40516388584127966</v>
      </c>
      <c r="AH52">
        <f t="shared" si="37"/>
        <v>-6875.164118229377</v>
      </c>
      <c r="AI52">
        <f t="shared" si="38"/>
        <v>-6875.5692821152179</v>
      </c>
      <c r="AJ52">
        <f t="shared" si="39"/>
        <v>57.17361148867576</v>
      </c>
      <c r="AK52">
        <f t="shared" si="61"/>
        <v>-4.0644963396876648</v>
      </c>
      <c r="AL52">
        <f t="shared" si="40"/>
        <v>-6822.4601669662297</v>
      </c>
      <c r="AN52">
        <f t="shared" si="41"/>
        <v>0</v>
      </c>
      <c r="AO52">
        <f t="shared" si="42"/>
        <v>0</v>
      </c>
      <c r="AP52">
        <f t="shared" si="43"/>
        <v>-4.0164462434257907E-3</v>
      </c>
      <c r="AQ52">
        <f t="shared" si="44"/>
        <v>-68.154463071804159</v>
      </c>
      <c r="AR52">
        <f t="shared" si="45"/>
        <v>-68.158479518047585</v>
      </c>
      <c r="AS52">
        <f t="shared" si="46"/>
        <v>0.5667700037232225</v>
      </c>
      <c r="AT52">
        <f t="shared" si="47"/>
        <v>-4.0291920443648682E-2</v>
      </c>
      <c r="AU52">
        <f t="shared" si="48"/>
        <v>-67.632001434768</v>
      </c>
      <c r="AW52">
        <v>49</v>
      </c>
      <c r="AX52">
        <f>IF(Z52&gt;0, (R52*SUMPRODUCT(K52:$K$98, X52:$X$98)-K52*$AZ$3)/Z52, 0)</f>
        <v>-3555.2849396209804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0.33135349400000003</v>
      </c>
      <c r="Q53" s="5">
        <f t="shared" si="60"/>
        <v>12.5</v>
      </c>
      <c r="R53">
        <f t="shared" si="31"/>
        <v>500000</v>
      </c>
      <c r="S53">
        <f t="shared" si="32"/>
        <v>-7074.2075484640809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-115.23784491278525</v>
      </c>
      <c r="AC53">
        <f t="shared" si="33"/>
        <v>-151.0257163407145</v>
      </c>
      <c r="AE53">
        <f t="shared" si="34"/>
        <v>0</v>
      </c>
      <c r="AF53">
        <f t="shared" si="35"/>
        <v>0</v>
      </c>
      <c r="AG53">
        <f t="shared" si="36"/>
        <v>-0.26685977776674169</v>
      </c>
      <c r="AH53">
        <f t="shared" si="37"/>
        <v>-5370.0987686450053</v>
      </c>
      <c r="AI53">
        <f t="shared" si="38"/>
        <v>-5370.3656284227718</v>
      </c>
      <c r="AJ53">
        <f t="shared" si="39"/>
        <v>35.787871427929247</v>
      </c>
      <c r="AK53">
        <f t="shared" si="61"/>
        <v>-8.0666491438949688</v>
      </c>
      <c r="AL53">
        <f t="shared" si="40"/>
        <v>-5342.6444061387374</v>
      </c>
      <c r="AN53">
        <f t="shared" si="41"/>
        <v>0</v>
      </c>
      <c r="AO53">
        <f t="shared" si="42"/>
        <v>0</v>
      </c>
      <c r="AP53">
        <f t="shared" si="43"/>
        <v>-2.3619806114010908E-3</v>
      </c>
      <c r="AQ53">
        <f t="shared" si="44"/>
        <v>-47.53083915079678</v>
      </c>
      <c r="AR53">
        <f t="shared" si="45"/>
        <v>-47.533201131408184</v>
      </c>
      <c r="AS53">
        <f t="shared" si="46"/>
        <v>0.31675908277931131</v>
      </c>
      <c r="AT53">
        <f t="shared" si="47"/>
        <v>-7.1398054200244879E-2</v>
      </c>
      <c r="AU53">
        <f t="shared" si="48"/>
        <v>-47.287840102829115</v>
      </c>
      <c r="AW53">
        <v>50</v>
      </c>
      <c r="AX53">
        <f>IF(Z53&gt;0, (R53*SUMPRODUCT(K53:$K$98, X53:$X$98)-K53*$AZ$3)/Z53, 0)</f>
        <v>-7074.2075484640809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0.37075063600000002</v>
      </c>
      <c r="Q54" s="5">
        <f t="shared" si="60"/>
        <v>12.5</v>
      </c>
      <c r="R54">
        <f t="shared" si="31"/>
        <v>500000</v>
      </c>
      <c r="S54">
        <f t="shared" si="32"/>
        <v>-12833.206660365553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-151.0257163407145</v>
      </c>
      <c r="AC54">
        <f t="shared" si="33"/>
        <v>-169.65781295233737</v>
      </c>
      <c r="AE54">
        <f t="shared" si="34"/>
        <v>0</v>
      </c>
      <c r="AF54">
        <f t="shared" si="35"/>
        <v>0</v>
      </c>
      <c r="AG54">
        <f t="shared" si="36"/>
        <v>-0.16525274765923612</v>
      </c>
      <c r="AH54">
        <f t="shared" si="37"/>
        <v>-3957.5372931935262</v>
      </c>
      <c r="AI54">
        <f t="shared" si="38"/>
        <v>-3957.7025459411857</v>
      </c>
      <c r="AJ54">
        <f t="shared" si="39"/>
        <v>18.63209661162287</v>
      </c>
      <c r="AK54">
        <f t="shared" si="61"/>
        <v>-10.571800143850016</v>
      </c>
      <c r="AL54">
        <f t="shared" si="40"/>
        <v>-3949.6422494734129</v>
      </c>
      <c r="AN54">
        <f t="shared" si="41"/>
        <v>0</v>
      </c>
      <c r="AO54">
        <f t="shared" si="42"/>
        <v>0</v>
      </c>
      <c r="AP54">
        <f t="shared" si="43"/>
        <v>-1.3059419565986218E-3</v>
      </c>
      <c r="AQ54">
        <f t="shared" si="44"/>
        <v>-31.275207639165124</v>
      </c>
      <c r="AR54">
        <f t="shared" si="45"/>
        <v>-31.276513581121723</v>
      </c>
      <c r="AS54">
        <f t="shared" si="46"/>
        <v>0.14724376477353757</v>
      </c>
      <c r="AT54">
        <f t="shared" si="47"/>
        <v>-8.3545705352497029E-2</v>
      </c>
      <c r="AU54">
        <f t="shared" si="48"/>
        <v>-31.212815521700684</v>
      </c>
      <c r="AW54">
        <v>51</v>
      </c>
      <c r="AX54">
        <f>IF(Z54&gt;0, (R54*SUMPRODUCT(K54:$K$98, X54:$X$98)-K54*$AZ$3)/Z54, 0)</f>
        <v>-12833.206660365553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0.411916369</v>
      </c>
      <c r="Q55" s="5">
        <f t="shared" si="60"/>
        <v>12.5</v>
      </c>
      <c r="R55">
        <f t="shared" si="31"/>
        <v>500000</v>
      </c>
      <c r="S55">
        <f t="shared" si="32"/>
        <v>-22915.673063780669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-169.65781295233737</v>
      </c>
      <c r="AC55">
        <f t="shared" si="33"/>
        <v>-175.13057189581147</v>
      </c>
      <c r="AE55">
        <f t="shared" si="34"/>
        <v>0</v>
      </c>
      <c r="AF55">
        <f t="shared" si="35"/>
        <v>0</v>
      </c>
      <c r="AG55">
        <f t="shared" si="36"/>
        <v>-9.5529908399577965E-2</v>
      </c>
      <c r="AH55">
        <f t="shared" si="37"/>
        <v>-2722.8124713226316</v>
      </c>
      <c r="AI55">
        <f t="shared" si="38"/>
        <v>-2722.908001231031</v>
      </c>
      <c r="AJ55">
        <f t="shared" si="39"/>
        <v>5.4727589434741049</v>
      </c>
      <c r="AK55">
        <f t="shared" si="61"/>
        <v>-11.876046906663618</v>
      </c>
      <c r="AL55">
        <f t="shared" si="40"/>
        <v>-2729.3112891942205</v>
      </c>
      <c r="AN55">
        <f t="shared" si="41"/>
        <v>0</v>
      </c>
      <c r="AO55">
        <f t="shared" si="42"/>
        <v>0</v>
      </c>
      <c r="AP55">
        <f t="shared" si="43"/>
        <v>-6.7405684655872831E-4</v>
      </c>
      <c r="AQ55">
        <f t="shared" si="44"/>
        <v>-19.212102460244996</v>
      </c>
      <c r="AR55">
        <f t="shared" si="45"/>
        <v>-19.212776517091552</v>
      </c>
      <c r="AS55">
        <f t="shared" si="46"/>
        <v>3.8615661809119142E-2</v>
      </c>
      <c r="AT55">
        <f t="shared" si="47"/>
        <v>-8.3797115077361289E-2</v>
      </c>
      <c r="AU55">
        <f t="shared" si="48"/>
        <v>-19.257957970359794</v>
      </c>
      <c r="AW55">
        <v>52</v>
      </c>
      <c r="AX55">
        <f>IF(Z55&gt;0, (R55*SUMPRODUCT(K55:$K$98, X55:$X$98)-K55*$AZ$3)/Z55, 0)</f>
        <v>-22915.673063780669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0.41929138799999999</v>
      </c>
      <c r="Q56" s="5">
        <f t="shared" si="60"/>
        <v>12.5</v>
      </c>
      <c r="R56">
        <f t="shared" si="31"/>
        <v>500000</v>
      </c>
      <c r="S56">
        <f t="shared" si="32"/>
        <v>-39275.858902323962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-175.13057189581147</v>
      </c>
      <c r="AC56">
        <f t="shared" si="33"/>
        <v>-171.30477373490379</v>
      </c>
      <c r="AE56">
        <f t="shared" si="34"/>
        <v>0</v>
      </c>
      <c r="AF56">
        <f t="shared" si="35"/>
        <v>0</v>
      </c>
      <c r="AG56">
        <f t="shared" si="36"/>
        <v>-5.4519741427210285E-2</v>
      </c>
      <c r="AH56">
        <f t="shared" si="37"/>
        <v>-1602.194715534876</v>
      </c>
      <c r="AI56">
        <f t="shared" si="38"/>
        <v>-1602.2492352763031</v>
      </c>
      <c r="AJ56">
        <f t="shared" si="39"/>
        <v>-3.8257981609076808</v>
      </c>
      <c r="AK56">
        <f t="shared" si="61"/>
        <v>-12.259140032706805</v>
      </c>
      <c r="AL56">
        <f t="shared" si="40"/>
        <v>-1618.3341734699177</v>
      </c>
      <c r="AN56">
        <f t="shared" si="41"/>
        <v>0</v>
      </c>
      <c r="AO56">
        <f t="shared" si="42"/>
        <v>0</v>
      </c>
      <c r="AP56">
        <f t="shared" si="43"/>
        <v>-3.4347325652556144E-4</v>
      </c>
      <c r="AQ56">
        <f t="shared" si="44"/>
        <v>-10.093793956589719</v>
      </c>
      <c r="AR56">
        <f t="shared" si="45"/>
        <v>-10.094137429846246</v>
      </c>
      <c r="AS56">
        <f t="shared" si="46"/>
        <v>-2.4102450208625354E-2</v>
      </c>
      <c r="AT56">
        <f t="shared" si="47"/>
        <v>-7.7232331610713953E-2</v>
      </c>
      <c r="AU56">
        <f t="shared" si="48"/>
        <v>-10.195472211665585</v>
      </c>
      <c r="AW56">
        <v>53</v>
      </c>
      <c r="AX56">
        <f>IF(Z56&gt;0, (R56*SUMPRODUCT(K56:$K$98, X56:$X$98)-K56*$AZ$3)/Z56, 0)</f>
        <v>-39275.858902323962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0.42725776900000001</v>
      </c>
      <c r="Q57" s="5">
        <f t="shared" si="60"/>
        <v>12.5</v>
      </c>
      <c r="R57">
        <f t="shared" si="31"/>
        <v>500000</v>
      </c>
      <c r="S57">
        <f t="shared" si="32"/>
        <v>-65525.616514285844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-171.30477373490379</v>
      </c>
      <c r="AC57">
        <f t="shared" si="33"/>
        <v>-160.82901356546432</v>
      </c>
      <c r="AE57">
        <f t="shared" si="34"/>
        <v>0</v>
      </c>
      <c r="AF57">
        <f t="shared" si="35"/>
        <v>0</v>
      </c>
      <c r="AG57">
        <f t="shared" si="36"/>
        <v>-3.0680560924291438E-2</v>
      </c>
      <c r="AH57">
        <f t="shared" si="37"/>
        <v>-931.75932354586962</v>
      </c>
      <c r="AI57">
        <f t="shared" si="38"/>
        <v>-931.79000410679396</v>
      </c>
      <c r="AJ57">
        <f t="shared" si="39"/>
        <v>-10.475760169439468</v>
      </c>
      <c r="AK57">
        <f t="shared" si="61"/>
        <v>-11.991334161443266</v>
      </c>
      <c r="AL57">
        <f t="shared" si="40"/>
        <v>-954.25709843767675</v>
      </c>
      <c r="AN57">
        <f t="shared" si="41"/>
        <v>0</v>
      </c>
      <c r="AO57">
        <f t="shared" si="42"/>
        <v>0</v>
      </c>
      <c r="AP57">
        <f t="shared" si="43"/>
        <v>-1.7257759523752652E-4</v>
      </c>
      <c r="AQ57">
        <f t="shared" si="44"/>
        <v>-5.2411291890812874</v>
      </c>
      <c r="AR57">
        <f t="shared" si="45"/>
        <v>-5.2413017666765249</v>
      </c>
      <c r="AS57">
        <f t="shared" si="46"/>
        <v>-5.8925959756346256E-2</v>
      </c>
      <c r="AT57">
        <f t="shared" si="47"/>
        <v>-6.7451035800098355E-2</v>
      </c>
      <c r="AU57">
        <f t="shared" si="48"/>
        <v>-5.3676787622329698</v>
      </c>
      <c r="AW57">
        <v>54</v>
      </c>
      <c r="AX57">
        <f>IF(Z57&gt;0, (R57*SUMPRODUCT(K57:$K$98, X57:$X$98)-K57*$AZ$3)/Z57, 0)</f>
        <v>-65525.616514285844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0.43603590599999997</v>
      </c>
      <c r="Q58" s="5">
        <f t="shared" si="60"/>
        <v>12.5</v>
      </c>
      <c r="R58">
        <f t="shared" si="31"/>
        <v>500000</v>
      </c>
      <c r="S58">
        <f t="shared" si="32"/>
        <v>-108632.24087900142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-160.82901356546432</v>
      </c>
      <c r="AC58">
        <f t="shared" si="33"/>
        <v>-147.70446942773387</v>
      </c>
      <c r="AE58">
        <f t="shared" si="34"/>
        <v>0</v>
      </c>
      <c r="AF58">
        <f t="shared" si="35"/>
        <v>0</v>
      </c>
      <c r="AG58">
        <f t="shared" si="36"/>
        <v>-1.6995929135836908E-2</v>
      </c>
      <c r="AH58">
        <f t="shared" si="37"/>
        <v>-535.1130471684645</v>
      </c>
      <c r="AI58">
        <f t="shared" si="38"/>
        <v>-535.13004309760038</v>
      </c>
      <c r="AJ58">
        <f t="shared" si="39"/>
        <v>-13.124544137730453</v>
      </c>
      <c r="AK58">
        <f t="shared" si="61"/>
        <v>-11.258030949582503</v>
      </c>
      <c r="AL58">
        <f t="shared" si="40"/>
        <v>-559.51261818491332</v>
      </c>
      <c r="AN58">
        <f t="shared" si="41"/>
        <v>0</v>
      </c>
      <c r="AO58">
        <f t="shared" si="42"/>
        <v>0</v>
      </c>
      <c r="AP58">
        <f t="shared" si="43"/>
        <v>-8.5358742134334907E-5</v>
      </c>
      <c r="AQ58">
        <f t="shared" si="44"/>
        <v>-2.6875010033820055</v>
      </c>
      <c r="AR58">
        <f t="shared" si="45"/>
        <v>-2.68758636212414</v>
      </c>
      <c r="AS58">
        <f t="shared" si="46"/>
        <v>-6.5915465387592381E-2</v>
      </c>
      <c r="AT58">
        <f t="shared" si="47"/>
        <v>-5.6541266622459035E-2</v>
      </c>
      <c r="AU58">
        <f t="shared" si="48"/>
        <v>-2.8100430941341914</v>
      </c>
      <c r="AW58">
        <v>55</v>
      </c>
      <c r="AX58">
        <f>IF(Z58&gt;0, (R58*SUMPRODUCT(K58:$K$98, X58:$X$98)-K58*$AZ$3)/Z58, 0)</f>
        <v>-108632.24087900142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0.445743585</v>
      </c>
      <c r="Q59" s="5">
        <f t="shared" si="60"/>
        <v>12.5</v>
      </c>
      <c r="R59">
        <f t="shared" si="31"/>
        <v>500000</v>
      </c>
      <c r="S59">
        <f t="shared" si="32"/>
        <v>-181070.22931846109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-147.70446942773387</v>
      </c>
      <c r="AC59">
        <f t="shared" si="33"/>
        <v>-133.99404781789107</v>
      </c>
      <c r="AE59">
        <f t="shared" si="34"/>
        <v>0</v>
      </c>
      <c r="AF59">
        <f t="shared" si="35"/>
        <v>0</v>
      </c>
      <c r="AG59">
        <f t="shared" si="36"/>
        <v>-9.2501434610646437E-3</v>
      </c>
      <c r="AH59">
        <f t="shared" si="37"/>
        <v>-303.03305533655583</v>
      </c>
      <c r="AI59">
        <f t="shared" si="38"/>
        <v>-303.04230548001692</v>
      </c>
      <c r="AJ59">
        <f t="shared" si="39"/>
        <v>-13.710421609842797</v>
      </c>
      <c r="AK59">
        <f t="shared" si="61"/>
        <v>-10.339312859941371</v>
      </c>
      <c r="AL59">
        <f t="shared" si="40"/>
        <v>-327.09203994980106</v>
      </c>
      <c r="AN59">
        <f t="shared" si="41"/>
        <v>0</v>
      </c>
      <c r="AO59">
        <f t="shared" si="42"/>
        <v>0</v>
      </c>
      <c r="AP59">
        <f t="shared" si="43"/>
        <v>-4.1479502663341574E-5</v>
      </c>
      <c r="AQ59">
        <f t="shared" si="44"/>
        <v>-1.3588611332160354</v>
      </c>
      <c r="AR59">
        <f t="shared" si="45"/>
        <v>-1.3589026127186987</v>
      </c>
      <c r="AS59">
        <f t="shared" si="46"/>
        <v>-6.1480286449044491E-2</v>
      </c>
      <c r="AT59">
        <f t="shared" si="47"/>
        <v>-4.6363557183328179E-2</v>
      </c>
      <c r="AU59">
        <f t="shared" si="48"/>
        <v>-1.4667464563510715</v>
      </c>
      <c r="AW59">
        <v>56</v>
      </c>
      <c r="AX59">
        <f>IF(Z59&gt;0, (R59*SUMPRODUCT(K59:$K$98, X59:$X$98)-K59*$AZ$3)/Z59, 0)</f>
        <v>-181070.22931846109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0.45538508599999999</v>
      </c>
      <c r="Q60" s="5">
        <f t="shared" si="60"/>
        <v>12.5</v>
      </c>
      <c r="R60">
        <f t="shared" si="31"/>
        <v>500000</v>
      </c>
      <c r="S60">
        <f t="shared" si="32"/>
        <v>-305119.93578366487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-133.99404781789107</v>
      </c>
      <c r="AC60">
        <f t="shared" si="33"/>
        <v>-120.71190661787068</v>
      </c>
      <c r="AE60">
        <f t="shared" si="34"/>
        <v>0</v>
      </c>
      <c r="AF60">
        <f t="shared" si="35"/>
        <v>0</v>
      </c>
      <c r="AG60">
        <f t="shared" si="36"/>
        <v>-4.9452646509247373E-3</v>
      </c>
      <c r="AH60">
        <f t="shared" si="37"/>
        <v>-168.49509502117041</v>
      </c>
      <c r="AI60">
        <f t="shared" si="38"/>
        <v>-168.50004028582134</v>
      </c>
      <c r="AJ60">
        <f t="shared" si="39"/>
        <v>-13.282141200020391</v>
      </c>
      <c r="AK60">
        <f t="shared" si="61"/>
        <v>-9.3795833472523764</v>
      </c>
      <c r="AL60">
        <f t="shared" si="40"/>
        <v>-191.16176483309411</v>
      </c>
      <c r="AN60">
        <f t="shared" si="41"/>
        <v>0</v>
      </c>
      <c r="AO60">
        <f t="shared" si="42"/>
        <v>0</v>
      </c>
      <c r="AP60">
        <f t="shared" si="43"/>
        <v>-1.9799607811718861E-5</v>
      </c>
      <c r="AQ60">
        <f t="shared" si="44"/>
        <v>-0.67461238884225105</v>
      </c>
      <c r="AR60">
        <f t="shared" si="45"/>
        <v>-0.67463218845006279</v>
      </c>
      <c r="AS60">
        <f t="shared" si="46"/>
        <v>-5.317838482336848E-2</v>
      </c>
      <c r="AT60">
        <f t="shared" si="47"/>
        <v>-3.7553515296334883E-2</v>
      </c>
      <c r="AU60">
        <f t="shared" si="48"/>
        <v>-0.76536408856976612</v>
      </c>
      <c r="AW60">
        <v>57</v>
      </c>
      <c r="AX60">
        <f>IF(Z60&gt;0, (R60*SUMPRODUCT(K60:$K$98, X60:$X$98)-K60*$AZ$3)/Z60, 0)</f>
        <v>-305119.93578366487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0.465797664</v>
      </c>
      <c r="Q61" s="5">
        <f t="shared" si="60"/>
        <v>12.5</v>
      </c>
      <c r="R61">
        <f t="shared" si="31"/>
        <v>500000</v>
      </c>
      <c r="S61">
        <f t="shared" si="32"/>
        <v>-522284.21591715369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-120.71190661787068</v>
      </c>
      <c r="AC61">
        <f t="shared" si="33"/>
        <v>-108.31419549489469</v>
      </c>
      <c r="AE61">
        <f t="shared" si="34"/>
        <v>0</v>
      </c>
      <c r="AF61">
        <f t="shared" si="35"/>
        <v>0</v>
      </c>
      <c r="AG61">
        <f t="shared" si="36"/>
        <v>-2.5923192821529716E-3</v>
      </c>
      <c r="AH61">
        <f t="shared" si="37"/>
        <v>-92.139708890500714</v>
      </c>
      <c r="AI61">
        <f t="shared" si="38"/>
        <v>-92.142301209782872</v>
      </c>
      <c r="AJ61">
        <f t="shared" si="39"/>
        <v>-12.397711122975991</v>
      </c>
      <c r="AK61">
        <f t="shared" si="61"/>
        <v>-8.4498334632509486</v>
      </c>
      <c r="AL61">
        <f t="shared" si="40"/>
        <v>-112.98984579600982</v>
      </c>
      <c r="AN61">
        <f t="shared" si="41"/>
        <v>0</v>
      </c>
      <c r="AO61">
        <f t="shared" si="42"/>
        <v>0</v>
      </c>
      <c r="AP61">
        <f t="shared" si="43"/>
        <v>-9.2669648810597086E-6</v>
      </c>
      <c r="AQ61">
        <f t="shared" si="44"/>
        <v>-0.32937896667195704</v>
      </c>
      <c r="AR61">
        <f t="shared" si="45"/>
        <v>-0.32938823363683811</v>
      </c>
      <c r="AS61">
        <f t="shared" si="46"/>
        <v>-4.4319059914072069E-2</v>
      </c>
      <c r="AT61">
        <f t="shared" si="47"/>
        <v>-3.020627532026704E-2</v>
      </c>
      <c r="AU61">
        <f t="shared" si="48"/>
        <v>-0.40391356887117724</v>
      </c>
      <c r="AW61">
        <v>58</v>
      </c>
      <c r="AX61">
        <f>IF(Z61&gt;0, (R61*SUMPRODUCT(K61:$K$98, X61:$X$98)-K61*$AZ$3)/Z61, 0)</f>
        <v>-522284.21591715369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0.47670810299999999</v>
      </c>
      <c r="Q62" s="5">
        <f t="shared" si="60"/>
        <v>12.5</v>
      </c>
      <c r="R62">
        <f t="shared" si="31"/>
        <v>500000</v>
      </c>
      <c r="S62">
        <f t="shared" si="32"/>
        <v>-910967.38198583981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-108.31419549489469</v>
      </c>
      <c r="AC62">
        <f t="shared" si="33"/>
        <v>-96.971857040300364</v>
      </c>
      <c r="AE62">
        <f t="shared" si="34"/>
        <v>0</v>
      </c>
      <c r="AF62">
        <f t="shared" si="35"/>
        <v>0</v>
      </c>
      <c r="AG62">
        <f t="shared" si="36"/>
        <v>-1.3306164819659771E-3</v>
      </c>
      <c r="AH62">
        <f t="shared" si="37"/>
        <v>-49.431184294618596</v>
      </c>
      <c r="AI62">
        <f t="shared" si="38"/>
        <v>-49.432514911100562</v>
      </c>
      <c r="AJ62">
        <f t="shared" si="39"/>
        <v>-11.342338454594326</v>
      </c>
      <c r="AK62">
        <f t="shared" si="61"/>
        <v>-7.5819936846426295</v>
      </c>
      <c r="AL62">
        <f t="shared" si="40"/>
        <v>-68.356847050337521</v>
      </c>
      <c r="AN62">
        <f t="shared" si="41"/>
        <v>0</v>
      </c>
      <c r="AO62">
        <f t="shared" si="42"/>
        <v>0</v>
      </c>
      <c r="AP62">
        <f t="shared" si="43"/>
        <v>-4.2470160564567117E-6</v>
      </c>
      <c r="AQ62">
        <f t="shared" si="44"/>
        <v>-0.15777275889348552</v>
      </c>
      <c r="AR62">
        <f t="shared" si="45"/>
        <v>-0.15777700590954197</v>
      </c>
      <c r="AS62">
        <f t="shared" si="46"/>
        <v>-3.6202086917829272E-2</v>
      </c>
      <c r="AT62">
        <f t="shared" si="47"/>
        <v>-2.4199947434180351E-2</v>
      </c>
      <c r="AU62">
        <f t="shared" si="48"/>
        <v>-0.2181790402615516</v>
      </c>
      <c r="AW62">
        <v>59</v>
      </c>
      <c r="AX62">
        <f>IF(Z62&gt;0, (R62*SUMPRODUCT(K62:$K$98, X62:$X$98)-K62*$AZ$3)/Z62, 0)</f>
        <v>-910967.38198583981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0.48798100799999999</v>
      </c>
      <c r="Q63" s="5">
        <f t="shared" si="60"/>
        <v>12.5</v>
      </c>
      <c r="R63">
        <f t="shared" si="31"/>
        <v>500000</v>
      </c>
      <c r="S63">
        <f t="shared" si="32"/>
        <v>-1622551.1910322004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-96.971857040300364</v>
      </c>
      <c r="AC63">
        <f t="shared" si="33"/>
        <v>-86.7084535302061</v>
      </c>
      <c r="AE63">
        <f t="shared" si="34"/>
        <v>0</v>
      </c>
      <c r="AF63">
        <f t="shared" si="35"/>
        <v>0</v>
      </c>
      <c r="AG63">
        <f t="shared" si="36"/>
        <v>-6.6799474501514603E-4</v>
      </c>
      <c r="AH63">
        <f t="shared" si="37"/>
        <v>-25.972622885246853</v>
      </c>
      <c r="AI63">
        <f t="shared" si="38"/>
        <v>-25.973290879991868</v>
      </c>
      <c r="AJ63">
        <f t="shared" si="39"/>
        <v>-10.263403510094264</v>
      </c>
      <c r="AK63">
        <f t="shared" si="61"/>
        <v>-6.7880299928210261</v>
      </c>
      <c r="AL63">
        <f t="shared" si="40"/>
        <v>-43.024724382907152</v>
      </c>
      <c r="AN63">
        <f t="shared" si="41"/>
        <v>0</v>
      </c>
      <c r="AO63">
        <f t="shared" si="42"/>
        <v>0</v>
      </c>
      <c r="AP63">
        <f t="shared" si="43"/>
        <v>-1.9036452854198335E-6</v>
      </c>
      <c r="AQ63">
        <f t="shared" si="44"/>
        <v>-7.4016542007926109E-2</v>
      </c>
      <c r="AR63">
        <f t="shared" si="45"/>
        <v>-7.4018445653211529E-2</v>
      </c>
      <c r="AS63">
        <f t="shared" si="46"/>
        <v>-2.9248553001579851E-2</v>
      </c>
      <c r="AT63">
        <f t="shared" si="47"/>
        <v>-1.9344465491010984E-2</v>
      </c>
      <c r="AU63">
        <f t="shared" si="48"/>
        <v>-0.12261146414580235</v>
      </c>
      <c r="AW63">
        <v>60</v>
      </c>
      <c r="AX63">
        <f>IF(Z63&gt;0, (R63*SUMPRODUCT(K63:$K$98, X63:$X$98)-K63*$AZ$3)/Z63, 0)</f>
        <v>-1622551.1910322004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0.50007659900000001</v>
      </c>
      <c r="Q64" s="5">
        <f t="shared" si="60"/>
        <v>12.5</v>
      </c>
      <c r="R64">
        <f t="shared" si="31"/>
        <v>500000</v>
      </c>
      <c r="S64">
        <f t="shared" si="32"/>
        <v>-2959281.8793810024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-86.7084535302061</v>
      </c>
      <c r="AC64">
        <f t="shared" si="33"/>
        <v>-77.477848403474979</v>
      </c>
      <c r="AE64">
        <f t="shared" si="34"/>
        <v>0</v>
      </c>
      <c r="AF64">
        <f t="shared" si="35"/>
        <v>0</v>
      </c>
      <c r="AG64">
        <f t="shared" si="36"/>
        <v>-3.2726625732794817E-4</v>
      </c>
      <c r="AH64">
        <f t="shared" si="37"/>
        <v>-13.361941609481859</v>
      </c>
      <c r="AI64">
        <f t="shared" si="38"/>
        <v>-13.362268875739186</v>
      </c>
      <c r="AJ64">
        <f t="shared" si="39"/>
        <v>-9.2306051267311204</v>
      </c>
      <c r="AK64">
        <f t="shared" si="61"/>
        <v>-6.0695917471144272</v>
      </c>
      <c r="AL64">
        <f t="shared" si="40"/>
        <v>-28.662465749584733</v>
      </c>
      <c r="AN64">
        <f t="shared" si="41"/>
        <v>0</v>
      </c>
      <c r="AO64">
        <f t="shared" si="42"/>
        <v>0</v>
      </c>
      <c r="AP64">
        <f t="shared" si="43"/>
        <v>-8.3271461833080413E-7</v>
      </c>
      <c r="AQ64">
        <f t="shared" si="44"/>
        <v>-3.3998873572683386E-2</v>
      </c>
      <c r="AR64">
        <f t="shared" si="45"/>
        <v>-3.3999706287301715E-2</v>
      </c>
      <c r="AS64">
        <f t="shared" si="46"/>
        <v>-2.3486869339437562E-2</v>
      </c>
      <c r="AT64">
        <f t="shared" si="47"/>
        <v>-1.5443809625803922E-2</v>
      </c>
      <c r="AU64">
        <f t="shared" si="48"/>
        <v>-7.2930385252543195E-2</v>
      </c>
      <c r="AW64">
        <v>61</v>
      </c>
      <c r="AX64">
        <f>IF(Z64&gt;0, (R64*SUMPRODUCT(K64:$K$98, X64:$X$98)-K64*$AZ$3)/Z64, 0)</f>
        <v>-2959281.8793810024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0.512515834</v>
      </c>
      <c r="Q65" s="5">
        <f t="shared" si="60"/>
        <v>12.5</v>
      </c>
      <c r="R65">
        <f t="shared" si="31"/>
        <v>500000</v>
      </c>
      <c r="S65">
        <f t="shared" si="32"/>
        <v>-5535819.7856126921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-77.477848403474979</v>
      </c>
      <c r="AC65">
        <f t="shared" si="33"/>
        <v>-69.204149358530643</v>
      </c>
      <c r="AE65">
        <f t="shared" si="34"/>
        <v>0</v>
      </c>
      <c r="AF65">
        <f t="shared" si="35"/>
        <v>0</v>
      </c>
      <c r="AG65">
        <f t="shared" si="36"/>
        <v>-1.5626445594017673E-4</v>
      </c>
      <c r="AH65">
        <f t="shared" si="37"/>
        <v>-6.7091655525796785</v>
      </c>
      <c r="AI65">
        <f t="shared" si="38"/>
        <v>-6.7093218170356188</v>
      </c>
      <c r="AJ65">
        <f t="shared" si="39"/>
        <v>-8.2736990449443368</v>
      </c>
      <c r="AK65">
        <f t="shared" si="61"/>
        <v>-5.4234493882432488</v>
      </c>
      <c r="AL65">
        <f t="shared" si="40"/>
        <v>-20.406470250223204</v>
      </c>
      <c r="AN65">
        <f t="shared" si="41"/>
        <v>0</v>
      </c>
      <c r="AO65">
        <f t="shared" si="42"/>
        <v>0</v>
      </c>
      <c r="AP65">
        <f t="shared" si="43"/>
        <v>-3.5500718308008246E-7</v>
      </c>
      <c r="AQ65">
        <f t="shared" si="44"/>
        <v>-1.5242122396350135E-2</v>
      </c>
      <c r="AR65">
        <f t="shared" si="45"/>
        <v>-1.5242477403533215E-2</v>
      </c>
      <c r="AS65">
        <f t="shared" si="46"/>
        <v>-1.8796485572653353E-2</v>
      </c>
      <c r="AT65">
        <f t="shared" si="47"/>
        <v>-1.2321186403610082E-2</v>
      </c>
      <c r="AU65">
        <f t="shared" si="48"/>
        <v>-4.6360149379796649E-2</v>
      </c>
      <c r="AW65">
        <v>62</v>
      </c>
      <c r="AX65">
        <f>IF(Z65&gt;0, (R65*SUMPRODUCT(K65:$K$98, X65:$X$98)-K65*$AZ$3)/Z65, 0)</f>
        <v>-5535819.7856126921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0.52569093300000003</v>
      </c>
      <c r="Q66" s="5">
        <f t="shared" si="60"/>
        <v>12.5</v>
      </c>
      <c r="R66">
        <f t="shared" si="31"/>
        <v>500000</v>
      </c>
      <c r="S66">
        <f t="shared" si="32"/>
        <v>-10647405.565700443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-69.204149358530643</v>
      </c>
      <c r="AC66">
        <f t="shared" si="33"/>
        <v>-61.801804053679653</v>
      </c>
      <c r="AE66">
        <f t="shared" si="34"/>
        <v>0</v>
      </c>
      <c r="AF66">
        <f t="shared" si="35"/>
        <v>0</v>
      </c>
      <c r="AG66">
        <f t="shared" si="36"/>
        <v>-7.2555003742846066E-5</v>
      </c>
      <c r="AH66">
        <f t="shared" si="37"/>
        <v>-3.2858723055171559</v>
      </c>
      <c r="AI66">
        <f t="shared" si="38"/>
        <v>-3.2859448605208987</v>
      </c>
      <c r="AJ66">
        <f t="shared" si="39"/>
        <v>-7.4023453048509893</v>
      </c>
      <c r="AK66">
        <f t="shared" si="61"/>
        <v>-4.8442904550971457</v>
      </c>
      <c r="AL66">
        <f t="shared" si="40"/>
        <v>-15.532580620469034</v>
      </c>
      <c r="AN66">
        <f t="shared" si="41"/>
        <v>0</v>
      </c>
      <c r="AO66">
        <f t="shared" si="42"/>
        <v>0</v>
      </c>
      <c r="AP66">
        <f t="shared" si="43"/>
        <v>-1.4717236960197433E-7</v>
      </c>
      <c r="AQ66">
        <f t="shared" si="44"/>
        <v>-6.6651449033953694E-3</v>
      </c>
      <c r="AR66">
        <f t="shared" si="45"/>
        <v>-6.6652920757649713E-3</v>
      </c>
      <c r="AS66">
        <f t="shared" si="46"/>
        <v>-1.5015100860419791E-2</v>
      </c>
      <c r="AT66">
        <f t="shared" si="47"/>
        <v>-9.8262789406467384E-3</v>
      </c>
      <c r="AU66">
        <f t="shared" si="48"/>
        <v>-3.1506671876831503E-2</v>
      </c>
      <c r="AW66">
        <v>63</v>
      </c>
      <c r="AX66">
        <f>IF(Z66&gt;0, (R66*SUMPRODUCT(K66:$K$98, X66:$X$98)-K66*$AZ$3)/Z66, 0)</f>
        <v>-10647405.565700443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2">$C$6</f>
        <v>500000</v>
      </c>
      <c r="S67">
        <f t="shared" ref="S67:S89" si="63">AX67</f>
        <v>-21110920.412791371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-61.801804053679653</v>
      </c>
      <c r="AC67">
        <f t="shared" ref="AC67:AC89" si="64">S67*Z67</f>
        <v>-55.18562328139793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-3.2675993160369423E-5</v>
      </c>
      <c r="AH67">
        <f t="shared" ref="AH67:AH89" si="68">-X67*R67</f>
        <v>-1.566138421801927</v>
      </c>
      <c r="AI67">
        <f t="shared" ref="AI67:AI89" si="69">SUM(AE67:AH67)</f>
        <v>-1.5661710977950873</v>
      </c>
      <c r="AJ67">
        <f t="shared" ref="AJ67:AJ89" si="70">AB67-AC67</f>
        <v>-6.616180772281723</v>
      </c>
      <c r="AK67">
        <f t="shared" si="61"/>
        <v>-4.326126283757576</v>
      </c>
      <c r="AL67">
        <f t="shared" ref="AL67:AL89" si="71">SUM(AI67:AK67)</f>
        <v>-12.508478153834387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-5.9179281412508E-8</v>
      </c>
      <c r="AQ67">
        <f t="shared" ref="AQ67:AQ89" si="75">AH67*$K67</f>
        <v>-2.8364232401409143E-3</v>
      </c>
      <c r="AR67">
        <f t="shared" ref="AR67:AR89" si="76">AI67*$K67</f>
        <v>-2.8364824194223267E-3</v>
      </c>
      <c r="AS67">
        <f t="shared" ref="AS67:AS89" si="77">AJ67*$K67</f>
        <v>-1.1982522516676215E-2</v>
      </c>
      <c r="AT67">
        <f t="shared" ref="AT67:AT89" si="78">AK67*$K67</f>
        <v>-7.83501953608692E-3</v>
      </c>
      <c r="AU67">
        <f t="shared" ref="AU67:AU89" si="79">AL67*$K67</f>
        <v>-2.2654024472185463E-2</v>
      </c>
      <c r="AW67">
        <v>64</v>
      </c>
      <c r="AX67">
        <f>IF(Z67&gt;0, (R67*SUMPRODUCT(K67:$K$98, X67:$X$98)-K67*$AZ$3)/Z67, 0)</f>
        <v>-21110920.412791371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0.55384314300000004</v>
      </c>
      <c r="Q68" s="5">
        <f t="shared" si="60"/>
        <v>12.5</v>
      </c>
      <c r="R68">
        <f t="shared" si="62"/>
        <v>500000</v>
      </c>
      <c r="S68">
        <f t="shared" si="63"/>
        <v>-43218227.033155844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-55.18562328139793</v>
      </c>
      <c r="AC68">
        <f t="shared" si="64"/>
        <v>-49.275204421437074</v>
      </c>
      <c r="AE68">
        <f t="shared" si="65"/>
        <v>0</v>
      </c>
      <c r="AF68">
        <f t="shared" si="66"/>
        <v>0</v>
      </c>
      <c r="AG68">
        <f t="shared" si="67"/>
        <v>-1.4251858476180225E-5</v>
      </c>
      <c r="AH68">
        <f t="shared" si="68"/>
        <v>-0.72389499010342029</v>
      </c>
      <c r="AI68">
        <f t="shared" si="69"/>
        <v>-0.72390924196189643</v>
      </c>
      <c r="AJ68">
        <f t="shared" si="70"/>
        <v>-5.9104188599608563</v>
      </c>
      <c r="AK68">
        <f t="shared" si="61"/>
        <v>-3.8629936296978555</v>
      </c>
      <c r="AL68">
        <f t="shared" si="71"/>
        <v>-10.497321731620609</v>
      </c>
      <c r="AN68">
        <f t="shared" si="72"/>
        <v>0</v>
      </c>
      <c r="AO68">
        <f t="shared" si="73"/>
        <v>0</v>
      </c>
      <c r="AP68">
        <f t="shared" si="74"/>
        <v>-2.3045936946783937E-8</v>
      </c>
      <c r="AQ68">
        <f t="shared" si="75"/>
        <v>-1.1705728292137469E-3</v>
      </c>
      <c r="AR68">
        <f t="shared" si="76"/>
        <v>-1.1705958751506936E-3</v>
      </c>
      <c r="AS68">
        <f t="shared" si="77"/>
        <v>-9.557430043484947E-3</v>
      </c>
      <c r="AT68">
        <f t="shared" si="78"/>
        <v>-6.2466454999282016E-3</v>
      </c>
      <c r="AU68">
        <f t="shared" si="79"/>
        <v>-1.6974671418563844E-2</v>
      </c>
      <c r="AW68">
        <v>65</v>
      </c>
      <c r="AX68">
        <f>IF(Z68&gt;0, (R68*SUMPRODUCT(K68:$K$98, X68:$X$98)-K68*$AZ$3)/Z68, 0)</f>
        <v>-43218227.033155844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0.568687897</v>
      </c>
      <c r="Q69" s="5">
        <f t="shared" ref="Q69:Q89" si="91">$C$8</f>
        <v>12.5</v>
      </c>
      <c r="R69">
        <f t="shared" si="62"/>
        <v>500000</v>
      </c>
      <c r="S69">
        <f t="shared" si="63"/>
        <v>-91591360.452335462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-49.275204421437074</v>
      </c>
      <c r="AC69">
        <f t="shared" si="64"/>
        <v>-43.99668277712253</v>
      </c>
      <c r="AE69">
        <f t="shared" si="65"/>
        <v>0</v>
      </c>
      <c r="AF69">
        <f t="shared" si="66"/>
        <v>0</v>
      </c>
      <c r="AG69">
        <f t="shared" si="67"/>
        <v>-6.0044804662578664E-6</v>
      </c>
      <c r="AH69">
        <f t="shared" si="68"/>
        <v>-0.32419437700642223</v>
      </c>
      <c r="AI69">
        <f t="shared" si="69"/>
        <v>-0.32420038148688851</v>
      </c>
      <c r="AJ69">
        <f t="shared" si="70"/>
        <v>-5.2785216443145444</v>
      </c>
      <c r="AK69">
        <f t="shared" si="61"/>
        <v>-3.4492643095005957</v>
      </c>
      <c r="AL69">
        <f t="shared" si="71"/>
        <v>-9.0519863353020291</v>
      </c>
      <c r="AN69">
        <f t="shared" si="72"/>
        <v>0</v>
      </c>
      <c r="AO69">
        <f t="shared" si="73"/>
        <v>0</v>
      </c>
      <c r="AP69">
        <f t="shared" si="74"/>
        <v>-8.6692251434419098E-9</v>
      </c>
      <c r="AQ69">
        <f t="shared" si="75"/>
        <v>-4.6806947916646984E-4</v>
      </c>
      <c r="AR69">
        <f t="shared" si="76"/>
        <v>-4.6807814839161331E-4</v>
      </c>
      <c r="AS69">
        <f t="shared" si="77"/>
        <v>-7.6210910862723026E-3</v>
      </c>
      <c r="AT69">
        <f t="shared" si="78"/>
        <v>-4.9800226757895135E-3</v>
      </c>
      <c r="AU69">
        <f t="shared" si="79"/>
        <v>-1.306919191045343E-2</v>
      </c>
      <c r="AW69">
        <v>66</v>
      </c>
      <c r="AX69">
        <f>IF(Z69&gt;0, (R69*SUMPRODUCT(K69:$K$98, X69:$X$98)-K69*$AZ$3)/Z69, 0)</f>
        <v>-91591360.452335462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0.58363282999999999</v>
      </c>
      <c r="Q70" s="5">
        <f t="shared" si="91"/>
        <v>12.5</v>
      </c>
      <c r="R70">
        <f t="shared" si="62"/>
        <v>500000</v>
      </c>
      <c r="S70">
        <f t="shared" si="63"/>
        <v>-201243636.40771177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-43.99668277712253</v>
      </c>
      <c r="AC70">
        <f t="shared" si="64"/>
        <v>-39.283139938437643</v>
      </c>
      <c r="AE70">
        <f t="shared" si="65"/>
        <v>0</v>
      </c>
      <c r="AF70">
        <f t="shared" si="66"/>
        <v>0</v>
      </c>
      <c r="AG70">
        <f t="shared" si="67"/>
        <v>-2.4400237343934898E-6</v>
      </c>
      <c r="AH70">
        <f t="shared" si="68"/>
        <v>-0.14017647708807193</v>
      </c>
      <c r="AI70">
        <f t="shared" si="69"/>
        <v>-0.14017891711180633</v>
      </c>
      <c r="AJ70">
        <f t="shared" si="70"/>
        <v>-4.7135428386848872</v>
      </c>
      <c r="AK70">
        <f t="shared" si="61"/>
        <v>-3.0797677943985775</v>
      </c>
      <c r="AL70">
        <f t="shared" si="71"/>
        <v>-7.9334895501952714</v>
      </c>
      <c r="AN70">
        <f t="shared" si="72"/>
        <v>0</v>
      </c>
      <c r="AO70">
        <f t="shared" si="73"/>
        <v>0</v>
      </c>
      <c r="AP70">
        <f t="shared" si="74"/>
        <v>-3.1454361496726191E-9</v>
      </c>
      <c r="AQ70">
        <f t="shared" si="75"/>
        <v>-1.8070158587050566E-4</v>
      </c>
      <c r="AR70">
        <f t="shared" si="76"/>
        <v>-1.8070473130665533E-4</v>
      </c>
      <c r="AS70">
        <f t="shared" si="77"/>
        <v>-6.0762310746601137E-3</v>
      </c>
      <c r="AT70">
        <f t="shared" si="78"/>
        <v>-3.9701306247771889E-3</v>
      </c>
      <c r="AU70">
        <f t="shared" si="79"/>
        <v>-1.0227066430743958E-2</v>
      </c>
      <c r="AW70">
        <v>67</v>
      </c>
      <c r="AX70">
        <f>IF(Z70&gt;0, (R70*SUMPRODUCT(K70:$K$98, X70:$X$98)-K70*$AZ$3)/Z70, 0)</f>
        <v>-201243636.40771177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0.59833308299999999</v>
      </c>
      <c r="Q71" s="5">
        <f t="shared" si="91"/>
        <v>12.5</v>
      </c>
      <c r="R71">
        <f t="shared" si="62"/>
        <v>500000</v>
      </c>
      <c r="S71">
        <f t="shared" si="63"/>
        <v>-458763760.97481805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-39.283139938437643</v>
      </c>
      <c r="AC71">
        <f t="shared" si="64"/>
        <v>-35.074382329162738</v>
      </c>
      <c r="AE71">
        <f t="shared" si="65"/>
        <v>0</v>
      </c>
      <c r="AF71">
        <f t="shared" si="66"/>
        <v>0</v>
      </c>
      <c r="AG71">
        <f t="shared" si="67"/>
        <v>-9.5567657345672509E-7</v>
      </c>
      <c r="AH71">
        <f t="shared" si="68"/>
        <v>-5.8397876943713192E-2</v>
      </c>
      <c r="AI71">
        <f t="shared" si="69"/>
        <v>-5.8398832620286646E-2</v>
      </c>
      <c r="AJ71">
        <f t="shared" si="70"/>
        <v>-4.2087576092749046</v>
      </c>
      <c r="AK71">
        <f t="shared" si="61"/>
        <v>-2.7498197956906352</v>
      </c>
      <c r="AL71">
        <f t="shared" si="71"/>
        <v>-7.0169762375858262</v>
      </c>
      <c r="AN71">
        <f t="shared" si="72"/>
        <v>0</v>
      </c>
      <c r="AO71">
        <f t="shared" si="73"/>
        <v>0</v>
      </c>
      <c r="AP71">
        <f t="shared" si="74"/>
        <v>-1.0999672137166297E-9</v>
      </c>
      <c r="AQ71">
        <f t="shared" si="75"/>
        <v>-6.7214946743330973E-5</v>
      </c>
      <c r="AR71">
        <f t="shared" si="76"/>
        <v>-6.7216046710544695E-5</v>
      </c>
      <c r="AS71">
        <f t="shared" si="77"/>
        <v>-4.8442072446514915E-3</v>
      </c>
      <c r="AT71">
        <f t="shared" si="78"/>
        <v>-3.1649950442419472E-3</v>
      </c>
      <c r="AU71">
        <f t="shared" si="79"/>
        <v>-8.0764183356039822E-3</v>
      </c>
      <c r="AW71">
        <v>68</v>
      </c>
      <c r="AX71">
        <f>IF(Z71&gt;0, (R71*SUMPRODUCT(K71:$K$98, X71:$X$98)-K71*$AZ$3)/Z71, 0)</f>
        <v>-458763760.97481805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0.61338487399999997</v>
      </c>
      <c r="Q72" s="5">
        <f t="shared" si="91"/>
        <v>12.5</v>
      </c>
      <c r="R72">
        <f t="shared" si="62"/>
        <v>500000</v>
      </c>
      <c r="S72">
        <f t="shared" si="63"/>
        <v>-1087612277.2792764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-35.074382329162738</v>
      </c>
      <c r="AC72">
        <f t="shared" si="64"/>
        <v>-31.316468909412372</v>
      </c>
      <c r="AE72">
        <f t="shared" si="65"/>
        <v>0</v>
      </c>
      <c r="AF72">
        <f t="shared" si="66"/>
        <v>0</v>
      </c>
      <c r="AG72">
        <f t="shared" si="67"/>
        <v>-3.5992225312765282E-7</v>
      </c>
      <c r="AH72">
        <f t="shared" si="68"/>
        <v>-2.3447902183780202E-2</v>
      </c>
      <c r="AI72">
        <f t="shared" si="69"/>
        <v>-2.3448262106033329E-2</v>
      </c>
      <c r="AJ72">
        <f t="shared" si="70"/>
        <v>-3.7579134197503663</v>
      </c>
      <c r="AK72">
        <f t="shared" ref="AK72:AK89" si="92">G72*SUM(AB72:AB72, AE72:AF72)</f>
        <v>-2.4552067630413918</v>
      </c>
      <c r="AL72">
        <f t="shared" si="71"/>
        <v>-6.2365684448977916</v>
      </c>
      <c r="AN72">
        <f t="shared" si="72"/>
        <v>0</v>
      </c>
      <c r="AO72">
        <f t="shared" si="73"/>
        <v>0</v>
      </c>
      <c r="AP72">
        <f t="shared" si="74"/>
        <v>-3.6987883106228347E-10</v>
      </c>
      <c r="AQ72">
        <f t="shared" si="75"/>
        <v>-2.4096544671060927E-5</v>
      </c>
      <c r="AR72">
        <f t="shared" si="76"/>
        <v>-2.4096914549891988E-5</v>
      </c>
      <c r="AS72">
        <f t="shared" si="77"/>
        <v>-3.8618690865928622E-3</v>
      </c>
      <c r="AT72">
        <f t="shared" si="78"/>
        <v>-2.5231254795681632E-3</v>
      </c>
      <c r="AU72">
        <f t="shared" si="79"/>
        <v>-6.4090914807109177E-3</v>
      </c>
      <c r="AW72">
        <v>69</v>
      </c>
      <c r="AX72">
        <f>IF(Z72&gt;0, (R72*SUMPRODUCT(K72:$K$98, X72:$X$98)-K72*$AZ$3)/Z72, 0)</f>
        <v>-1087612277.2792764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0.62870016699999998</v>
      </c>
      <c r="Q73" s="5">
        <f t="shared" si="91"/>
        <v>12.5</v>
      </c>
      <c r="R73">
        <f t="shared" si="62"/>
        <v>500000</v>
      </c>
      <c r="S73">
        <f t="shared" si="63"/>
        <v>-2687748521.3887248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-31.316468909412372</v>
      </c>
      <c r="AC73">
        <f t="shared" si="64"/>
        <v>-27.961153153548903</v>
      </c>
      <c r="AE73">
        <f t="shared" si="65"/>
        <v>0</v>
      </c>
      <c r="AF73">
        <f t="shared" si="66"/>
        <v>0</v>
      </c>
      <c r="AG73">
        <f t="shared" si="67"/>
        <v>-1.300398499480047E-7</v>
      </c>
      <c r="AH73">
        <f t="shared" si="68"/>
        <v>-9.0513272259348625E-3</v>
      </c>
      <c r="AI73">
        <f t="shared" si="69"/>
        <v>-9.0514572657848097E-3</v>
      </c>
      <c r="AJ73">
        <f t="shared" si="70"/>
        <v>-3.3553157558634688</v>
      </c>
      <c r="AK73">
        <f t="shared" si="92"/>
        <v>-2.1921528236588661</v>
      </c>
      <c r="AL73">
        <f t="shared" si="71"/>
        <v>-5.55652003678812</v>
      </c>
      <c r="AN73">
        <f t="shared" si="72"/>
        <v>0</v>
      </c>
      <c r="AO73">
        <f t="shared" si="73"/>
        <v>0</v>
      </c>
      <c r="AP73">
        <f t="shared" si="74"/>
        <v>-1.1931889276164127E-10</v>
      </c>
      <c r="AQ73">
        <f t="shared" si="75"/>
        <v>-8.3051029592365117E-6</v>
      </c>
      <c r="AR73">
        <f t="shared" si="76"/>
        <v>-8.3052222781292736E-6</v>
      </c>
      <c r="AS73">
        <f t="shared" si="77"/>
        <v>-3.0786913474246244E-3</v>
      </c>
      <c r="AT73">
        <f t="shared" si="78"/>
        <v>-2.0114237888452344E-3</v>
      </c>
      <c r="AU73">
        <f t="shared" si="79"/>
        <v>-5.0984203585479884E-3</v>
      </c>
      <c r="AW73">
        <v>70</v>
      </c>
      <c r="AX73">
        <f>IF(Z73&gt;0, (R73*SUMPRODUCT(K73:$K$98, X73:$X$98)-K73*$AZ$3)/Z73, 0)</f>
        <v>-2687748521.3887248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0.64417999699999995</v>
      </c>
      <c r="Q74" s="5">
        <f t="shared" si="91"/>
        <v>12.5</v>
      </c>
      <c r="R74">
        <f t="shared" si="62"/>
        <v>500000</v>
      </c>
      <c r="S74">
        <f t="shared" si="63"/>
        <v>-6939379204.572773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-27.961153153548903</v>
      </c>
      <c r="AC74">
        <f t="shared" si="64"/>
        <v>-24.965322304716025</v>
      </c>
      <c r="AE74">
        <f t="shared" si="65"/>
        <v>0</v>
      </c>
      <c r="AF74">
        <f t="shared" si="66"/>
        <v>0</v>
      </c>
      <c r="AG74">
        <f t="shared" si="67"/>
        <v>-4.4970381299138537E-8</v>
      </c>
      <c r="AH74">
        <f t="shared" si="68"/>
        <v>-3.3507628059754446E-3</v>
      </c>
      <c r="AI74">
        <f t="shared" si="69"/>
        <v>-3.3508077763567436E-3</v>
      </c>
      <c r="AJ74">
        <f t="shared" si="70"/>
        <v>-2.9958308488328775</v>
      </c>
      <c r="AK74">
        <f t="shared" si="92"/>
        <v>-1.9572807207484233</v>
      </c>
      <c r="AL74">
        <f t="shared" si="71"/>
        <v>-4.9564623773576573</v>
      </c>
      <c r="AN74">
        <f t="shared" si="72"/>
        <v>0</v>
      </c>
      <c r="AO74">
        <f t="shared" si="73"/>
        <v>0</v>
      </c>
      <c r="AP74">
        <f t="shared" si="74"/>
        <v>-3.6841839154274523E-11</v>
      </c>
      <c r="AQ74">
        <f t="shared" si="75"/>
        <v>-2.7451015707584784E-6</v>
      </c>
      <c r="AR74">
        <f t="shared" si="76"/>
        <v>-2.7451384125976323E-6</v>
      </c>
      <c r="AS74">
        <f t="shared" si="77"/>
        <v>-2.454324715014789E-3</v>
      </c>
      <c r="AT74">
        <f t="shared" si="78"/>
        <v>-1.6034958879692059E-3</v>
      </c>
      <c r="AU74">
        <f t="shared" si="79"/>
        <v>-4.060565741396592E-3</v>
      </c>
      <c r="AW74">
        <v>71</v>
      </c>
      <c r="AX74">
        <f>IF(Z74&gt;0, (R74*SUMPRODUCT(K74:$K$98, X74:$X$98)-K74*$AZ$3)/Z74, 0)</f>
        <v>-6939379204.572773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0.65972661300000002</v>
      </c>
      <c r="Q75" s="5">
        <f t="shared" si="91"/>
        <v>12.5</v>
      </c>
      <c r="R75">
        <f t="shared" si="62"/>
        <v>500000</v>
      </c>
      <c r="S75">
        <f t="shared" si="63"/>
        <v>-18759837087.189407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-24.965322304716025</v>
      </c>
      <c r="AC75">
        <f t="shared" si="64"/>
        <v>-22.290468662374877</v>
      </c>
      <c r="AE75">
        <f t="shared" si="65"/>
        <v>0</v>
      </c>
      <c r="AF75">
        <f t="shared" si="66"/>
        <v>0</v>
      </c>
      <c r="AG75">
        <f t="shared" si="67"/>
        <v>-1.4852520146347942E-8</v>
      </c>
      <c r="AH75">
        <f t="shared" si="68"/>
        <v>-1.1867262935919684E-3</v>
      </c>
      <c r="AI75">
        <f t="shared" si="69"/>
        <v>-1.1867411461121146E-3</v>
      </c>
      <c r="AJ75">
        <f t="shared" si="70"/>
        <v>-2.674853642341148</v>
      </c>
      <c r="AK75">
        <f t="shared" si="92"/>
        <v>-1.7475725613301218</v>
      </c>
      <c r="AL75">
        <f t="shared" si="71"/>
        <v>-4.423612944817382</v>
      </c>
      <c r="AN75">
        <f t="shared" si="72"/>
        <v>0</v>
      </c>
      <c r="AO75">
        <f t="shared" si="73"/>
        <v>0</v>
      </c>
      <c r="AP75">
        <f t="shared" si="74"/>
        <v>-1.0864177679278088E-11</v>
      </c>
      <c r="AQ75">
        <f t="shared" si="75"/>
        <v>-8.6805506292643978E-7</v>
      </c>
      <c r="AR75">
        <f t="shared" si="76"/>
        <v>-8.6806592710411905E-7</v>
      </c>
      <c r="AS75">
        <f t="shared" si="77"/>
        <v>-1.9565760524219134E-3</v>
      </c>
      <c r="AT75">
        <f t="shared" si="78"/>
        <v>-1.278297462426938E-3</v>
      </c>
      <c r="AU75">
        <f t="shared" si="79"/>
        <v>-3.2357415807759554E-3</v>
      </c>
      <c r="AW75">
        <v>72</v>
      </c>
      <c r="AX75">
        <f>IF(Z75&gt;0, (R75*SUMPRODUCT(K75:$K$98, X75:$X$98)-K75*$AZ$3)/Z75, 0)</f>
        <v>-18759837087.189407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0.67535580100000003</v>
      </c>
      <c r="Q76" s="5">
        <f t="shared" si="91"/>
        <v>12.5</v>
      </c>
      <c r="R76">
        <f t="shared" si="62"/>
        <v>500000</v>
      </c>
      <c r="S76">
        <f t="shared" si="63"/>
        <v>-53234272917.629028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-22.290468662374877</v>
      </c>
      <c r="AC76">
        <f t="shared" si="64"/>
        <v>-19.902204898784664</v>
      </c>
      <c r="AE76">
        <f t="shared" si="65"/>
        <v>0</v>
      </c>
      <c r="AF76">
        <f t="shared" si="66"/>
        <v>0</v>
      </c>
      <c r="AG76">
        <f t="shared" si="67"/>
        <v>-4.6732593045790111E-9</v>
      </c>
      <c r="AH76">
        <f t="shared" si="68"/>
        <v>-4.0122942561221807E-4</v>
      </c>
      <c r="AI76">
        <f t="shared" si="69"/>
        <v>-4.0123409887152266E-4</v>
      </c>
      <c r="AJ76">
        <f t="shared" si="70"/>
        <v>-2.3882637635902135</v>
      </c>
      <c r="AK76">
        <f t="shared" si="92"/>
        <v>-1.5603328063662416</v>
      </c>
      <c r="AL76">
        <f t="shared" si="71"/>
        <v>-3.9489978040553266</v>
      </c>
      <c r="AN76">
        <f t="shared" si="72"/>
        <v>0</v>
      </c>
      <c r="AO76">
        <f t="shared" si="73"/>
        <v>0</v>
      </c>
      <c r="AP76">
        <f t="shared" si="74"/>
        <v>-3.0520986461519044E-12</v>
      </c>
      <c r="AQ76">
        <f t="shared" si="75"/>
        <v>-2.6204233638554191E-7</v>
      </c>
      <c r="AR76">
        <f t="shared" si="76"/>
        <v>-2.6204538848418806E-7</v>
      </c>
      <c r="AS76">
        <f t="shared" si="77"/>
        <v>-1.559771483761907E-3</v>
      </c>
      <c r="AT76">
        <f t="shared" si="78"/>
        <v>-1.0190510167476822E-3</v>
      </c>
      <c r="AU76">
        <f t="shared" si="79"/>
        <v>-2.5790845458980734E-3</v>
      </c>
      <c r="AW76">
        <v>73</v>
      </c>
      <c r="AX76">
        <f>IF(Z76&gt;0, (R76*SUMPRODUCT(K76:$K$98, X76:$X$98)-K76*$AZ$3)/Z76, 0)</f>
        <v>-53234272917.629028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0.69109609699999996</v>
      </c>
      <c r="Q77" s="5">
        <f t="shared" si="91"/>
        <v>12.5</v>
      </c>
      <c r="R77">
        <f t="shared" si="62"/>
        <v>500000</v>
      </c>
      <c r="S77">
        <f t="shared" si="63"/>
        <v>-159016329123.13718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-19.902204898784664</v>
      </c>
      <c r="AC77">
        <f t="shared" si="64"/>
        <v>-17.769826025429431</v>
      </c>
      <c r="AE77">
        <f t="shared" si="65"/>
        <v>0</v>
      </c>
      <c r="AF77">
        <f t="shared" si="66"/>
        <v>0</v>
      </c>
      <c r="AG77">
        <f t="shared" si="67"/>
        <v>-1.3968554458697324E-9</v>
      </c>
      <c r="AH77">
        <f t="shared" si="68"/>
        <v>-1.2918685062653952E-4</v>
      </c>
      <c r="AI77">
        <f t="shared" si="69"/>
        <v>-1.291882474819854E-4</v>
      </c>
      <c r="AJ77">
        <f t="shared" si="70"/>
        <v>-2.1323788733552327</v>
      </c>
      <c r="AK77">
        <f t="shared" si="92"/>
        <v>-1.3931543429149267</v>
      </c>
      <c r="AL77">
        <f t="shared" si="71"/>
        <v>-3.5256624045176412</v>
      </c>
      <c r="AN77">
        <f t="shared" si="72"/>
        <v>0</v>
      </c>
      <c r="AO77">
        <f t="shared" si="73"/>
        <v>0</v>
      </c>
      <c r="AP77">
        <f t="shared" si="74"/>
        <v>-8.145394622105537E-13</v>
      </c>
      <c r="AQ77">
        <f t="shared" si="75"/>
        <v>-7.5331909357663014E-8</v>
      </c>
      <c r="AR77">
        <f t="shared" si="76"/>
        <v>-7.5332723897125223E-8</v>
      </c>
      <c r="AS77">
        <f t="shared" si="77"/>
        <v>-1.2434405763800829E-3</v>
      </c>
      <c r="AT77">
        <f t="shared" si="78"/>
        <v>-8.1238126150388272E-4</v>
      </c>
      <c r="AU77">
        <f t="shared" si="79"/>
        <v>-2.0558971706078626E-3</v>
      </c>
      <c r="AW77">
        <v>74</v>
      </c>
      <c r="AX77">
        <f>IF(Z77&gt;0, (R77*SUMPRODUCT(K77:$K$98, X77:$X$98)-K77*$AZ$3)/Z77, 0)</f>
        <v>-159016329123.13718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0.70685825099999999</v>
      </c>
      <c r="Q78" s="5">
        <f t="shared" si="91"/>
        <v>12.5</v>
      </c>
      <c r="R78">
        <f t="shared" si="62"/>
        <v>500000</v>
      </c>
      <c r="S78">
        <f t="shared" si="63"/>
        <v>-501440943857.39056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-17.769826025429431</v>
      </c>
      <c r="AC78">
        <f t="shared" si="64"/>
        <v>-15.865916158442081</v>
      </c>
      <c r="AE78">
        <f t="shared" si="65"/>
        <v>0</v>
      </c>
      <c r="AF78">
        <f t="shared" si="66"/>
        <v>0</v>
      </c>
      <c r="AG78">
        <f t="shared" si="67"/>
        <v>-3.9550809404373088E-10</v>
      </c>
      <c r="AH78">
        <f t="shared" si="68"/>
        <v>-3.9495151894692171E-5</v>
      </c>
      <c r="AI78">
        <f t="shared" si="69"/>
        <v>-3.9495547402786213E-5</v>
      </c>
      <c r="AJ78">
        <f t="shared" si="70"/>
        <v>-1.90390986698735</v>
      </c>
      <c r="AK78">
        <f t="shared" si="92"/>
        <v>-1.2438878217800602</v>
      </c>
      <c r="AL78">
        <f t="shared" si="71"/>
        <v>-3.1478371843148132</v>
      </c>
      <c r="AN78">
        <f t="shared" si="72"/>
        <v>0</v>
      </c>
      <c r="AO78">
        <f t="shared" si="73"/>
        <v>0</v>
      </c>
      <c r="AP78">
        <f t="shared" si="74"/>
        <v>-2.0591975710697823E-13</v>
      </c>
      <c r="AQ78">
        <f t="shared" si="75"/>
        <v>-2.0562997843879737E-8</v>
      </c>
      <c r="AR78">
        <f t="shared" si="76"/>
        <v>-2.0563203763636845E-8</v>
      </c>
      <c r="AS78">
        <f t="shared" si="77"/>
        <v>-9.9126329718113304E-4</v>
      </c>
      <c r="AT78">
        <f t="shared" si="78"/>
        <v>-6.4762537603328283E-4</v>
      </c>
      <c r="AU78">
        <f t="shared" si="79"/>
        <v>-1.6389092364181798E-3</v>
      </c>
      <c r="AW78">
        <v>75</v>
      </c>
      <c r="AX78">
        <f>IF(Z78&gt;0, (R78*SUMPRODUCT(K78:$K$98, X78:$X$98)-K78*$AZ$3)/Z78, 0)</f>
        <v>-501440943857.39056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0.722550582</v>
      </c>
      <c r="Q79" s="5">
        <f t="shared" si="91"/>
        <v>12.5</v>
      </c>
      <c r="R79">
        <f t="shared" si="62"/>
        <v>500000</v>
      </c>
      <c r="S79">
        <f t="shared" si="63"/>
        <v>-1674017959540.6472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-15.865916158442081</v>
      </c>
      <c r="AC79">
        <f t="shared" si="64"/>
        <v>-14.165996587648598</v>
      </c>
      <c r="AE79">
        <f t="shared" si="65"/>
        <v>0</v>
      </c>
      <c r="AF79">
        <f t="shared" si="66"/>
        <v>0</v>
      </c>
      <c r="AG79">
        <f t="shared" si="67"/>
        <v>-1.0577840956628511E-10</v>
      </c>
      <c r="AH79">
        <f t="shared" si="68"/>
        <v>-1.1430984141480339E-5</v>
      </c>
      <c r="AI79">
        <f t="shared" si="69"/>
        <v>-1.1431089919889905E-5</v>
      </c>
      <c r="AJ79">
        <f t="shared" si="70"/>
        <v>-1.6999195707934831</v>
      </c>
      <c r="AK79">
        <f t="shared" si="92"/>
        <v>-1.1106141310909459</v>
      </c>
      <c r="AL79">
        <f t="shared" si="71"/>
        <v>-2.8105451329743492</v>
      </c>
      <c r="AN79">
        <f t="shared" si="72"/>
        <v>0</v>
      </c>
      <c r="AO79">
        <f t="shared" si="73"/>
        <v>0</v>
      </c>
      <c r="AP79">
        <f t="shared" si="74"/>
        <v>-4.9172427850859546E-14</v>
      </c>
      <c r="AQ79">
        <f t="shared" si="75"/>
        <v>-5.3138371551052047E-9</v>
      </c>
      <c r="AR79">
        <f t="shared" si="76"/>
        <v>-5.3138863275330556E-9</v>
      </c>
      <c r="AS79">
        <f t="shared" si="77"/>
        <v>-7.9022905326182143E-4</v>
      </c>
      <c r="AT79">
        <f t="shared" si="78"/>
        <v>-5.162829868130389E-4</v>
      </c>
      <c r="AU79">
        <f t="shared" si="79"/>
        <v>-1.3065173539611881E-3</v>
      </c>
      <c r="AW79">
        <v>76</v>
      </c>
      <c r="AX79">
        <f>IF(Z79&gt;0, (R79*SUMPRODUCT(K79:$K$98, X79:$X$98)-K79*$AZ$3)/Z79, 0)</f>
        <v>-1674017959540.6472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0.74076925400000004</v>
      </c>
      <c r="Q80" s="5">
        <f t="shared" si="91"/>
        <v>12.5</v>
      </c>
      <c r="R80">
        <f t="shared" si="62"/>
        <v>500000</v>
      </c>
      <c r="S80">
        <f t="shared" si="63"/>
        <v>-5997088709859.5156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-14.165996587648598</v>
      </c>
      <c r="AC80">
        <f t="shared" si="64"/>
        <v>-12.648211243537004</v>
      </c>
      <c r="AE80">
        <f t="shared" si="65"/>
        <v>0</v>
      </c>
      <c r="AF80">
        <f t="shared" si="66"/>
        <v>0</v>
      </c>
      <c r="AG80">
        <f t="shared" si="67"/>
        <v>-2.6363231926898771E-11</v>
      </c>
      <c r="AH80">
        <f t="shared" si="68"/>
        <v>-3.1342957417489392E-6</v>
      </c>
      <c r="AI80">
        <f t="shared" si="69"/>
        <v>-3.1343221049808662E-6</v>
      </c>
      <c r="AJ80">
        <f t="shared" si="70"/>
        <v>-1.5177853441115943</v>
      </c>
      <c r="AK80">
        <f t="shared" si="92"/>
        <v>-0.99161976113540196</v>
      </c>
      <c r="AL80">
        <f t="shared" si="71"/>
        <v>-2.5094082395691011</v>
      </c>
      <c r="AN80">
        <f t="shared" si="72"/>
        <v>0</v>
      </c>
      <c r="AO80">
        <f t="shared" si="73"/>
        <v>0</v>
      </c>
      <c r="AP80">
        <f t="shared" si="74"/>
        <v>-1.094221506776866E-14</v>
      </c>
      <c r="AQ80">
        <f t="shared" si="75"/>
        <v>-1.3009079534446445E-9</v>
      </c>
      <c r="AR80">
        <f t="shared" si="76"/>
        <v>-1.3009188956597123E-9</v>
      </c>
      <c r="AS80">
        <f t="shared" si="77"/>
        <v>-6.2996576853807608E-4</v>
      </c>
      <c r="AT80">
        <f t="shared" si="78"/>
        <v>-4.11577636682778E-4</v>
      </c>
      <c r="AU80">
        <f t="shared" si="79"/>
        <v>-1.0415447061397497E-3</v>
      </c>
      <c r="AW80">
        <v>77</v>
      </c>
      <c r="AX80">
        <f>IF(Z80&gt;0, (R80*SUMPRODUCT(K80:$K$98, X80:$X$98)-K80*$AZ$3)/Z80, 0)</f>
        <v>-5997088709859.5156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0.75888896100000003</v>
      </c>
      <c r="Q81" s="5">
        <f t="shared" si="91"/>
        <v>12.5</v>
      </c>
      <c r="R81">
        <f t="shared" si="62"/>
        <v>500000</v>
      </c>
      <c r="S81">
        <f t="shared" si="63"/>
        <v>-23168705028744.777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-12.648211243537004</v>
      </c>
      <c r="AC81">
        <f t="shared" si="64"/>
        <v>-11.293045754279493</v>
      </c>
      <c r="AE81">
        <f t="shared" si="65"/>
        <v>0</v>
      </c>
      <c r="AF81">
        <f t="shared" si="66"/>
        <v>0</v>
      </c>
      <c r="AG81">
        <f t="shared" si="67"/>
        <v>-6.0928339220235451E-12</v>
      </c>
      <c r="AH81">
        <f t="shared" si="68"/>
        <v>-8.0027062742424953E-7</v>
      </c>
      <c r="AI81">
        <f t="shared" si="69"/>
        <v>-8.0027672025817154E-7</v>
      </c>
      <c r="AJ81">
        <f t="shared" si="70"/>
        <v>-1.3551654892575105</v>
      </c>
      <c r="AK81">
        <f t="shared" si="92"/>
        <v>-0.88537478704759032</v>
      </c>
      <c r="AL81">
        <f t="shared" si="71"/>
        <v>-2.2405410765818212</v>
      </c>
      <c r="AN81">
        <f t="shared" si="72"/>
        <v>0</v>
      </c>
      <c r="AO81">
        <f t="shared" si="73"/>
        <v>0</v>
      </c>
      <c r="AP81">
        <f t="shared" si="74"/>
        <v>-2.2579166904227407E-15</v>
      </c>
      <c r="AQ81">
        <f t="shared" si="75"/>
        <v>-2.96568793707768E-10</v>
      </c>
      <c r="AR81">
        <f t="shared" si="76"/>
        <v>-2.965710516244584E-10</v>
      </c>
      <c r="AS81">
        <f t="shared" si="77"/>
        <v>-5.022048550214213E-4</v>
      </c>
      <c r="AT81">
        <f t="shared" si="78"/>
        <v>-3.2810717221885057E-4</v>
      </c>
      <c r="AU81">
        <f t="shared" si="79"/>
        <v>-8.303123238113235E-4</v>
      </c>
      <c r="AW81">
        <v>78</v>
      </c>
      <c r="AX81">
        <f>IF(Z81&gt;0, (R81*SUMPRODUCT(K81:$K$98, X81:$X$98)-K81*$AZ$3)/Z81, 0)</f>
        <v>-23168705028744.777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0.77688723800000004</v>
      </c>
      <c r="Q82" s="5">
        <f t="shared" si="91"/>
        <v>12.5</v>
      </c>
      <c r="R82">
        <f t="shared" si="62"/>
        <v>500000</v>
      </c>
      <c r="S82">
        <f t="shared" si="63"/>
        <v>-97067597369843.125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-11.293045754279493</v>
      </c>
      <c r="AC82">
        <f t="shared" si="64"/>
        <v>-10.083076566577473</v>
      </c>
      <c r="AE82">
        <f t="shared" si="65"/>
        <v>0</v>
      </c>
      <c r="AF82">
        <f t="shared" si="66"/>
        <v>0</v>
      </c>
      <c r="AG82">
        <f t="shared" si="67"/>
        <v>-1.2984606655297304E-12</v>
      </c>
      <c r="AH82">
        <f t="shared" si="68"/>
        <v>-1.8933779669094317E-7</v>
      </c>
      <c r="AI82">
        <f t="shared" si="69"/>
        <v>-1.8933909515160871E-7</v>
      </c>
      <c r="AJ82">
        <f t="shared" si="70"/>
        <v>-1.2099691877020202</v>
      </c>
      <c r="AK82">
        <f t="shared" si="92"/>
        <v>-0.79051320279956461</v>
      </c>
      <c r="AL82">
        <f t="shared" si="71"/>
        <v>-2.0004825798406798</v>
      </c>
      <c r="AN82">
        <f t="shared" si="72"/>
        <v>0</v>
      </c>
      <c r="AO82">
        <f t="shared" si="73"/>
        <v>0</v>
      </c>
      <c r="AP82">
        <f t="shared" si="74"/>
        <v>-4.2963469844811539E-16</v>
      </c>
      <c r="AQ82">
        <f t="shared" si="75"/>
        <v>-6.2648095044879424E-11</v>
      </c>
      <c r="AR82">
        <f t="shared" si="76"/>
        <v>-6.264852467957787E-11</v>
      </c>
      <c r="AS82">
        <f t="shared" si="77"/>
        <v>-4.0035463598567196E-4</v>
      </c>
      <c r="AT82">
        <f t="shared" si="78"/>
        <v>-2.6156502889942057E-4</v>
      </c>
      <c r="AU82">
        <f t="shared" si="79"/>
        <v>-6.6191972753361719E-4</v>
      </c>
      <c r="AW82">
        <v>79</v>
      </c>
      <c r="AX82">
        <f>IF(Z82&gt;0, (R82*SUMPRODUCT(K82:$K$98, X82:$X$98)-K82*$AZ$3)/Z82, 0)</f>
        <v>-97067597369843.125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0.79474162100000001</v>
      </c>
      <c r="Q83" s="5">
        <f t="shared" si="91"/>
        <v>12.5</v>
      </c>
      <c r="R83">
        <f t="shared" si="62"/>
        <v>500000</v>
      </c>
      <c r="S83">
        <f t="shared" si="63"/>
        <v>-443860581533194.38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-10.083076566577473</v>
      </c>
      <c r="AC83">
        <f t="shared" si="64"/>
        <v>-9.0027469344985231</v>
      </c>
      <c r="AE83">
        <f t="shared" si="65"/>
        <v>0</v>
      </c>
      <c r="AF83">
        <f t="shared" si="66"/>
        <v>0</v>
      </c>
      <c r="AG83">
        <f t="shared" si="67"/>
        <v>-2.5353532474659634E-13</v>
      </c>
      <c r="AH83">
        <f t="shared" si="68"/>
        <v>-4.1277629365113471E-8</v>
      </c>
      <c r="AI83">
        <f t="shared" si="69"/>
        <v>-4.1277882900438219E-8</v>
      </c>
      <c r="AJ83">
        <f t="shared" si="70"/>
        <v>-1.0803296320789499</v>
      </c>
      <c r="AK83">
        <f t="shared" si="92"/>
        <v>-0.70581535966042319</v>
      </c>
      <c r="AL83">
        <f t="shared" si="71"/>
        <v>-1.7861450330172559</v>
      </c>
      <c r="AN83">
        <f t="shared" si="72"/>
        <v>0</v>
      </c>
      <c r="AO83">
        <f t="shared" si="73"/>
        <v>0</v>
      </c>
      <c r="AP83">
        <f t="shared" si="74"/>
        <v>-7.490158462601144E-17</v>
      </c>
      <c r="AQ83">
        <f t="shared" si="75"/>
        <v>-1.2194592024375048E-11</v>
      </c>
      <c r="AR83">
        <f t="shared" si="76"/>
        <v>-1.2194666925959674E-11</v>
      </c>
      <c r="AS83">
        <f t="shared" si="77"/>
        <v>-3.1916026471666485E-4</v>
      </c>
      <c r="AT83">
        <f t="shared" si="78"/>
        <v>-2.0851803962537813E-4</v>
      </c>
      <c r="AU83">
        <f t="shared" si="79"/>
        <v>-5.2767831653670989E-4</v>
      </c>
      <c r="AW83">
        <v>80</v>
      </c>
      <c r="AX83">
        <f>IF(Z83&gt;0, (R83*SUMPRODUCT(K83:$K$98, X83:$X$98)-K83*$AZ$3)/Z83, 0)</f>
        <v>-443860581533194.38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0.81243025300000005</v>
      </c>
      <c r="Q84" s="5">
        <f t="shared" si="91"/>
        <v>12.5</v>
      </c>
      <c r="R84">
        <f t="shared" si="62"/>
        <v>500000</v>
      </c>
      <c r="S84">
        <f t="shared" si="63"/>
        <v>-2231822128209492.8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-9.0027469344985231</v>
      </c>
      <c r="AC84">
        <f t="shared" si="64"/>
        <v>-8.0381669058128633</v>
      </c>
      <c r="AE84">
        <f t="shared" si="65"/>
        <v>0</v>
      </c>
      <c r="AF84">
        <f t="shared" si="66"/>
        <v>0</v>
      </c>
      <c r="AG84">
        <f t="shared" si="67"/>
        <v>-4.5020203470815925E-14</v>
      </c>
      <c r="AH84">
        <f t="shared" si="68"/>
        <v>-8.2391907211325768E-9</v>
      </c>
      <c r="AI84">
        <f t="shared" si="69"/>
        <v>-8.2392357413360475E-9</v>
      </c>
      <c r="AJ84">
        <f t="shared" si="70"/>
        <v>-0.96458002868565984</v>
      </c>
      <c r="AK84">
        <f t="shared" si="92"/>
        <v>-0.63019228541489669</v>
      </c>
      <c r="AL84">
        <f t="shared" si="71"/>
        <v>-1.5947723223397923</v>
      </c>
      <c r="AN84">
        <f t="shared" si="72"/>
        <v>0</v>
      </c>
      <c r="AO84">
        <f t="shared" si="73"/>
        <v>0</v>
      </c>
      <c r="AP84">
        <f t="shared" si="74"/>
        <v>-1.1875228064232082E-17</v>
      </c>
      <c r="AQ84">
        <f t="shared" si="75"/>
        <v>-2.1732969052789781E-12</v>
      </c>
      <c r="AR84">
        <f t="shared" si="76"/>
        <v>-2.173308780507042E-12</v>
      </c>
      <c r="AS84">
        <f t="shared" si="77"/>
        <v>-2.5443260900122577E-4</v>
      </c>
      <c r="AT84">
        <f t="shared" si="78"/>
        <v>-1.6622930454929607E-4</v>
      </c>
      <c r="AU84">
        <f t="shared" si="79"/>
        <v>-4.206619157238306E-4</v>
      </c>
      <c r="AW84">
        <v>81</v>
      </c>
      <c r="AX84">
        <f>IF(Z84&gt;0, (R84*SUMPRODUCT(K84:$K$98, X84:$X$98)-K84*$AZ$3)/Z84, 0)</f>
        <v>-2231822128209492.8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0.830029028</v>
      </c>
      <c r="Q85" s="5">
        <f t="shared" si="91"/>
        <v>12.5</v>
      </c>
      <c r="R85">
        <f t="shared" si="62"/>
        <v>500000</v>
      </c>
      <c r="S85">
        <f t="shared" si="63"/>
        <v>-1.2456624497843288E+16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-8.0381669058128633</v>
      </c>
      <c r="AC85">
        <f t="shared" si="64"/>
        <v>-7.1769347373348085</v>
      </c>
      <c r="AE85">
        <f t="shared" si="65"/>
        <v>0</v>
      </c>
      <c r="AF85">
        <f t="shared" si="66"/>
        <v>0</v>
      </c>
      <c r="AG85">
        <f t="shared" si="67"/>
        <v>-7.201925708864194E-15</v>
      </c>
      <c r="AH85">
        <f t="shared" si="68"/>
        <v>-1.4947230290897428E-9</v>
      </c>
      <c r="AI85">
        <f t="shared" si="69"/>
        <v>-1.4947302310154517E-9</v>
      </c>
      <c r="AJ85">
        <f t="shared" si="70"/>
        <v>-0.86123216847805484</v>
      </c>
      <c r="AK85">
        <f t="shared" si="92"/>
        <v>-0.56267168340690044</v>
      </c>
      <c r="AL85">
        <f t="shared" si="71"/>
        <v>-1.4239038533796855</v>
      </c>
      <c r="AN85">
        <f t="shared" si="72"/>
        <v>0</v>
      </c>
      <c r="AO85">
        <f t="shared" si="73"/>
        <v>0</v>
      </c>
      <c r="AP85">
        <f t="shared" si="74"/>
        <v>-1.6961533715686462E-18</v>
      </c>
      <c r="AQ85">
        <f t="shared" si="75"/>
        <v>-3.5202800026545987E-13</v>
      </c>
      <c r="AR85">
        <f t="shared" si="76"/>
        <v>-3.5202969641883149E-13</v>
      </c>
      <c r="AS85">
        <f t="shared" si="77"/>
        <v>-2.0283211814716248E-4</v>
      </c>
      <c r="AT85">
        <f t="shared" si="78"/>
        <v>-1.325169838564377E-4</v>
      </c>
      <c r="AU85">
        <f t="shared" si="79"/>
        <v>-3.3534910235562986E-4</v>
      </c>
      <c r="AW85">
        <v>82</v>
      </c>
      <c r="AX85">
        <f>IF(Z85&gt;0, (R85*SUMPRODUCT(K85:$K$98, X85:$X$98)-K85*$AZ$3)/Z85, 0)</f>
        <v>-1.2456624497843288E+16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0.84762719500000006</v>
      </c>
      <c r="Q86" s="5">
        <f t="shared" si="91"/>
        <v>12.5</v>
      </c>
      <c r="R86">
        <f t="shared" si="62"/>
        <v>500000</v>
      </c>
      <c r="S86">
        <f t="shared" si="63"/>
        <v>-7.8118754201613072E+16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-7.1769347373348085</v>
      </c>
      <c r="AC86">
        <f t="shared" si="64"/>
        <v>-6.4079774440492452</v>
      </c>
      <c r="AE86">
        <f t="shared" si="65"/>
        <v>0</v>
      </c>
      <c r="AF86">
        <f t="shared" si="66"/>
        <v>0</v>
      </c>
      <c r="AG86">
        <f t="shared" si="67"/>
        <v>-1.0253583645726084E-15</v>
      </c>
      <c r="AH86">
        <f t="shared" si="68"/>
        <v>-2.4418192348811776E-10</v>
      </c>
      <c r="AI86">
        <f t="shared" si="69"/>
        <v>-2.4418294884648235E-10</v>
      </c>
      <c r="AJ86">
        <f t="shared" si="70"/>
        <v>-0.76895729328556328</v>
      </c>
      <c r="AK86">
        <f t="shared" si="92"/>
        <v>-0.50238543161343663</v>
      </c>
      <c r="AL86">
        <f t="shared" si="71"/>
        <v>-1.2713427251431828</v>
      </c>
      <c r="AN86">
        <f t="shared" si="72"/>
        <v>0</v>
      </c>
      <c r="AO86">
        <f t="shared" si="73"/>
        <v>0</v>
      </c>
      <c r="AP86">
        <f t="shared" si="74"/>
        <v>-2.1561260108967441E-19</v>
      </c>
      <c r="AQ86">
        <f t="shared" si="75"/>
        <v>-5.1346633022590159E-14</v>
      </c>
      <c r="AR86">
        <f t="shared" si="76"/>
        <v>-5.1346848635191252E-14</v>
      </c>
      <c r="AS86">
        <f t="shared" si="77"/>
        <v>-1.616965227579566E-4</v>
      </c>
      <c r="AT86">
        <f t="shared" si="78"/>
        <v>-1.0564172820190744E-4</v>
      </c>
      <c r="AU86">
        <f t="shared" si="79"/>
        <v>-2.6733825101121089E-4</v>
      </c>
      <c r="AW86">
        <v>83</v>
      </c>
      <c r="AX86">
        <f>IF(Z86&gt;0, (R86*SUMPRODUCT(K86:$K$98, X86:$X$98)-K86*$AZ$3)/Z86, 0)</f>
        <v>-7.8118754201613072E+16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0.86522596900000004</v>
      </c>
      <c r="Q87" s="5">
        <f t="shared" si="91"/>
        <v>12.5</v>
      </c>
      <c r="R87">
        <f t="shared" si="62"/>
        <v>500000</v>
      </c>
      <c r="S87">
        <f t="shared" si="63"/>
        <v>-5.5900163776877792E+17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-6.4079774440492452</v>
      </c>
      <c r="AC87">
        <f t="shared" si="64"/>
        <v>-5.7214084321868715</v>
      </c>
      <c r="AE87">
        <f t="shared" si="65"/>
        <v>0</v>
      </c>
      <c r="AF87">
        <f t="shared" si="66"/>
        <v>0</v>
      </c>
      <c r="AG87">
        <f t="shared" si="67"/>
        <v>-1.2793809636729187E-16</v>
      </c>
      <c r="AH87">
        <f t="shared" si="68"/>
        <v>-3.5486667382383619E-11</v>
      </c>
      <c r="AI87">
        <f t="shared" si="69"/>
        <v>-3.5486795320479984E-11</v>
      </c>
      <c r="AJ87">
        <f t="shared" si="70"/>
        <v>-0.68656901186237373</v>
      </c>
      <c r="AK87">
        <f t="shared" si="92"/>
        <v>-0.44855842108344718</v>
      </c>
      <c r="AL87">
        <f t="shared" si="71"/>
        <v>-1.1351274329813077</v>
      </c>
      <c r="AN87">
        <f t="shared" si="72"/>
        <v>0</v>
      </c>
      <c r="AO87">
        <f t="shared" si="73"/>
        <v>0</v>
      </c>
      <c r="AP87">
        <f t="shared" si="74"/>
        <v>-2.4020404796744332E-20</v>
      </c>
      <c r="AQ87">
        <f t="shared" si="75"/>
        <v>-6.6626293466580003E-15</v>
      </c>
      <c r="AR87">
        <f t="shared" si="76"/>
        <v>-6.6626533670627968E-15</v>
      </c>
      <c r="AS87">
        <f t="shared" si="77"/>
        <v>-1.2890347796398172E-4</v>
      </c>
      <c r="AT87">
        <f t="shared" si="78"/>
        <v>-8.4216938936473637E-5</v>
      </c>
      <c r="AU87">
        <f t="shared" si="79"/>
        <v>-2.1312041690711801E-4</v>
      </c>
      <c r="AW87">
        <v>84</v>
      </c>
      <c r="AX87">
        <f>IF(Z87&gt;0, (R87*SUMPRODUCT(K87:$K$98, X87:$X$98)-K87*$AZ$3)/Z87, 0)</f>
        <v>-5.5900163776877792E+17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0.88282474399999999</v>
      </c>
      <c r="Q88" s="5">
        <f t="shared" si="91"/>
        <v>12.5</v>
      </c>
      <c r="R88">
        <f t="shared" si="62"/>
        <v>500000</v>
      </c>
      <c r="S88">
        <f t="shared" si="63"/>
        <v>-4.6569387727956101E+18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-5.7214084321868715</v>
      </c>
      <c r="AC88">
        <f t="shared" si="64"/>
        <v>-5.1084003858811409</v>
      </c>
      <c r="AE88">
        <f t="shared" si="65"/>
        <v>0</v>
      </c>
      <c r="AF88">
        <f t="shared" si="66"/>
        <v>0</v>
      </c>
      <c r="AG88">
        <f t="shared" si="67"/>
        <v>-1.3711798230317169E-17</v>
      </c>
      <c r="AH88">
        <f t="shared" si="68"/>
        <v>-4.5178766869320713E-12</v>
      </c>
      <c r="AI88">
        <f t="shared" si="69"/>
        <v>-4.5178903987303017E-12</v>
      </c>
      <c r="AJ88">
        <f t="shared" si="70"/>
        <v>-0.61300804630573058</v>
      </c>
      <c r="AK88">
        <f t="shared" si="92"/>
        <v>-0.40049859025308104</v>
      </c>
      <c r="AL88">
        <f t="shared" si="71"/>
        <v>-1.0135066365633296</v>
      </c>
      <c r="AN88">
        <f t="shared" si="72"/>
        <v>0</v>
      </c>
      <c r="AO88">
        <f t="shared" si="73"/>
        <v>0</v>
      </c>
      <c r="AP88">
        <f t="shared" si="74"/>
        <v>-2.2985652083166968E-21</v>
      </c>
      <c r="AQ88">
        <f t="shared" si="75"/>
        <v>-7.5735027555222099E-16</v>
      </c>
      <c r="AR88">
        <f t="shared" si="76"/>
        <v>-7.5735257411742932E-16</v>
      </c>
      <c r="AS88">
        <f t="shared" si="77"/>
        <v>-1.0276106342792577E-4</v>
      </c>
      <c r="AT88">
        <f t="shared" si="78"/>
        <v>-6.7137228106245458E-5</v>
      </c>
      <c r="AU88">
        <f t="shared" si="79"/>
        <v>-1.6989829153492861E-4</v>
      </c>
      <c r="AW88">
        <v>85</v>
      </c>
      <c r="AX88">
        <f>IF(Z88&gt;0, (R88*SUMPRODUCT(K88:$K$98, X88:$X$98)-K88*$AZ$3)/Z88, 0)</f>
        <v>-4.6569387727956101E+18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-5.1084003858811409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-5.4847192921268675E-13</v>
      </c>
      <c r="AI89">
        <f t="shared" si="69"/>
        <v>-5.4847192921268675E-13</v>
      </c>
      <c r="AJ89">
        <f t="shared" si="70"/>
        <v>-5.1084003858811409</v>
      </c>
      <c r="AK89">
        <f t="shared" si="92"/>
        <v>-0.35758802701167991</v>
      </c>
      <c r="AL89">
        <f t="shared" si="71"/>
        <v>-5.4659884128933696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-8.209161458273916E-17</v>
      </c>
      <c r="AR89">
        <f t="shared" si="76"/>
        <v>-8.209161458273916E-17</v>
      </c>
      <c r="AS89">
        <f t="shared" si="77"/>
        <v>-7.6459124574350314E-4</v>
      </c>
      <c r="AT89">
        <f t="shared" si="78"/>
        <v>-5.3521387202045225E-5</v>
      </c>
      <c r="AU89">
        <f t="shared" si="79"/>
        <v>-8.1811263294563044E-4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73406.315800345386</v>
      </c>
      <c r="AO91" s="6">
        <f t="shared" si="93"/>
        <v>-7340.6315800345392</v>
      </c>
      <c r="AP91" s="6">
        <f t="shared" si="93"/>
        <v>-746.81089635622993</v>
      </c>
      <c r="AQ91" s="6">
        <f t="shared" si="93"/>
        <v>-30473.512396967297</v>
      </c>
      <c r="AR91" s="6">
        <f t="shared" si="93"/>
        <v>34845.360926987312</v>
      </c>
      <c r="AS91" s="6">
        <f t="shared" si="93"/>
        <v>-7210.7677165980203</v>
      </c>
      <c r="AT91" s="6">
        <f t="shared" si="93"/>
        <v>2373.0987230578194</v>
      </c>
      <c r="AU91" s="6">
        <f t="shared" si="93"/>
        <v>30007.691933447146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165003.74558400011</v>
      </c>
      <c r="K3">
        <v>1</v>
      </c>
      <c r="L3" s="2">
        <v>0</v>
      </c>
      <c r="O3">
        <f>$C$3</f>
        <v>165003.74558400011</v>
      </c>
      <c r="P3">
        <f>O3*C5</f>
        <v>16500.37455840001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165003.74558400011</v>
      </c>
      <c r="AF3">
        <f t="shared" ref="AF3:AF34" si="4">-$Z3*P3</f>
        <v>-16500.37455840001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147878.41405490009</v>
      </c>
      <c r="AJ3">
        <f t="shared" ref="AJ3:AJ34" si="8">AB3-AC3</f>
        <v>0</v>
      </c>
      <c r="AL3">
        <f t="shared" ref="AL3:AL34" si="9">SUM(AI3:AK3)</f>
        <v>147878.41405490009</v>
      </c>
      <c r="AN3">
        <f t="shared" ref="AN3:AN34" si="10">AE3*$K3</f>
        <v>165003.74558400011</v>
      </c>
      <c r="AO3">
        <f t="shared" ref="AO3:AO34" si="11">AF3*$K3</f>
        <v>-16500.37455840001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147878.41405490009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147878.41405490009</v>
      </c>
      <c r="AW3">
        <v>0</v>
      </c>
      <c r="AX3">
        <f>IF(Z3&gt;0, (R3*SUMPRODUCT(K3:$K$98, X3:$X$98)-K3*$AZ$3)/Z3, 0)</f>
        <v>0</v>
      </c>
      <c r="AZ3">
        <f>C6*ABS(SUMPRODUCT(X4:X79, K4:K79))/1</f>
        <v>71392.299464260243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500000</v>
      </c>
      <c r="S4">
        <f t="shared" si="1"/>
        <v>4847.368943844288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4788.7921741583268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-4788.7921741583268</v>
      </c>
      <c r="AK4">
        <f>G4*SUM(AB4, AE4:AF4)</f>
        <v>0</v>
      </c>
      <c r="AL4">
        <f t="shared" si="9"/>
        <v>-5830.9121741583267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-972.21755760798567</v>
      </c>
      <c r="AR4">
        <f t="shared" si="14"/>
        <v>-972.21755760798567</v>
      </c>
      <c r="AS4">
        <f t="shared" si="15"/>
        <v>-4467.5736301505058</v>
      </c>
      <c r="AT4">
        <f t="shared" si="16"/>
        <v>0</v>
      </c>
      <c r="AU4">
        <f t="shared" si="17"/>
        <v>-5439.7911877584911</v>
      </c>
      <c r="AW4">
        <v>1</v>
      </c>
      <c r="AX4">
        <f>IF(Z4&gt;0, (R4*SUMPRODUCT(K4:$K$98, X4:$X$98)-K4*$AZ$3)/Z4, 0)</f>
        <v>4847.368943844288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2.1892320000000002E-3</v>
      </c>
      <c r="Q5" s="5">
        <f t="shared" ref="Q5:Q36" si="29">$C$8</f>
        <v>12.5</v>
      </c>
      <c r="R5">
        <f t="shared" si="0"/>
        <v>500000</v>
      </c>
      <c r="S5">
        <f t="shared" si="1"/>
        <v>9603.6536576732851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4788.7921741583268</v>
      </c>
      <c r="AC5">
        <f t="shared" si="2"/>
        <v>9371.9542346981543</v>
      </c>
      <c r="AE5">
        <f t="shared" si="3"/>
        <v>0</v>
      </c>
      <c r="AF5">
        <f t="shared" si="4"/>
        <v>0</v>
      </c>
      <c r="AG5">
        <f t="shared" si="5"/>
        <v>-12.198422820061296</v>
      </c>
      <c r="AH5">
        <f t="shared" si="6"/>
        <v>-1081.3883975481601</v>
      </c>
      <c r="AI5">
        <f t="shared" si="7"/>
        <v>-1093.5868203682214</v>
      </c>
      <c r="AJ5">
        <f t="shared" si="8"/>
        <v>-4583.1620605398275</v>
      </c>
      <c r="AK5">
        <f>G5*SUM(AB5, AE5:AF5)</f>
        <v>196.3404791404914</v>
      </c>
      <c r="AL5">
        <f t="shared" si="9"/>
        <v>-5480.4084017675577</v>
      </c>
      <c r="AN5">
        <f t="shared" si="10"/>
        <v>0</v>
      </c>
      <c r="AO5">
        <f t="shared" si="11"/>
        <v>0</v>
      </c>
      <c r="AP5">
        <f t="shared" si="12"/>
        <v>-10.430969156391729</v>
      </c>
      <c r="AQ5">
        <f t="shared" si="13"/>
        <v>-924.70388896128247</v>
      </c>
      <c r="AR5">
        <f t="shared" si="14"/>
        <v>-935.1348581176743</v>
      </c>
      <c r="AS5">
        <f t="shared" si="15"/>
        <v>-3919.0986242593185</v>
      </c>
      <c r="AT5">
        <f t="shared" si="16"/>
        <v>167.89231790666429</v>
      </c>
      <c r="AU5">
        <f t="shared" si="17"/>
        <v>-4686.3411644703283</v>
      </c>
      <c r="AW5">
        <v>2</v>
      </c>
      <c r="AX5">
        <f>IF(Z5&gt;0, (R5*SUMPRODUCT(K5:$K$98, X5:$X$98)-K5*$AZ$3)/Z5, 0)</f>
        <v>9603.6536576732851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2.8741389999999999E-3</v>
      </c>
      <c r="Q6" s="5">
        <f t="shared" si="29"/>
        <v>12.5</v>
      </c>
      <c r="R6">
        <f t="shared" si="0"/>
        <v>500000</v>
      </c>
      <c r="S6">
        <f t="shared" si="1"/>
        <v>14971.959013141628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9371.9542346981543</v>
      </c>
      <c r="AC6">
        <f t="shared" si="2"/>
        <v>14422.642183722455</v>
      </c>
      <c r="AE6">
        <f t="shared" si="3"/>
        <v>0</v>
      </c>
      <c r="AF6">
        <f t="shared" si="4"/>
        <v>0</v>
      </c>
      <c r="AG6">
        <f t="shared" si="5"/>
        <v>-12.041378629095055</v>
      </c>
      <c r="AH6">
        <f t="shared" si="6"/>
        <v>-1402.3985106251259</v>
      </c>
      <c r="AI6">
        <f t="shared" si="7"/>
        <v>-1414.439889254221</v>
      </c>
      <c r="AJ6">
        <f t="shared" si="8"/>
        <v>-5050.6879490243009</v>
      </c>
      <c r="AK6">
        <f>G6*SUM(AB6, AE6:AF6)</f>
        <v>548.2593227298421</v>
      </c>
      <c r="AL6">
        <f t="shared" si="9"/>
        <v>-5916.8685155486801</v>
      </c>
      <c r="AN6">
        <f t="shared" si="10"/>
        <v>0</v>
      </c>
      <c r="AO6">
        <f t="shared" si="11"/>
        <v>0</v>
      </c>
      <c r="AP6">
        <f t="shared" si="12"/>
        <v>-9.288840243182344</v>
      </c>
      <c r="AQ6">
        <f t="shared" si="13"/>
        <v>-1081.82427641615</v>
      </c>
      <c r="AR6">
        <f t="shared" si="14"/>
        <v>-1091.1131166593325</v>
      </c>
      <c r="AS6">
        <f t="shared" si="15"/>
        <v>-3896.1513396227142</v>
      </c>
      <c r="AT6">
        <f t="shared" si="16"/>
        <v>422.93274030662923</v>
      </c>
      <c r="AU6">
        <f t="shared" si="17"/>
        <v>-4564.3317159754179</v>
      </c>
      <c r="AW6">
        <v>3</v>
      </c>
      <c r="AX6">
        <f>IF(Z6&gt;0, (R6*SUMPRODUCT(K6:$K$98, X6:$X$98)-K6*$AZ$3)/Z6, 0)</f>
        <v>14971.959013141628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3.657909E-3</v>
      </c>
      <c r="Q7" s="5">
        <f t="shared" si="29"/>
        <v>12.5</v>
      </c>
      <c r="R7">
        <f t="shared" si="0"/>
        <v>500000</v>
      </c>
      <c r="S7">
        <f t="shared" si="1"/>
        <v>19266.817193242732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14422.642183722455</v>
      </c>
      <c r="AC7">
        <f t="shared" si="2"/>
        <v>18306.433521123319</v>
      </c>
      <c r="AE7">
        <f t="shared" si="3"/>
        <v>0</v>
      </c>
      <c r="AF7">
        <f t="shared" si="4"/>
        <v>0</v>
      </c>
      <c r="AG7">
        <f t="shared" si="5"/>
        <v>-11.87691857554433</v>
      </c>
      <c r="AH7">
        <f t="shared" si="6"/>
        <v>-1761.8506903909786</v>
      </c>
      <c r="AI7">
        <f t="shared" si="7"/>
        <v>-1773.7276089665229</v>
      </c>
      <c r="AJ7">
        <f t="shared" si="8"/>
        <v>-3883.791337400864</v>
      </c>
      <c r="AK7">
        <f>G7*SUM(AB7, AE7:AF7)</f>
        <v>708.15173122077249</v>
      </c>
      <c r="AL7">
        <f t="shared" si="9"/>
        <v>-4949.3672151466144</v>
      </c>
      <c r="AN7">
        <f t="shared" si="10"/>
        <v>0</v>
      </c>
      <c r="AO7">
        <f t="shared" si="11"/>
        <v>0</v>
      </c>
      <c r="AP7">
        <f t="shared" si="12"/>
        <v>-8.3358876430037512</v>
      </c>
      <c r="AQ7">
        <f t="shared" si="13"/>
        <v>-1236.5656382530758</v>
      </c>
      <c r="AR7">
        <f t="shared" si="14"/>
        <v>-1244.9015258960794</v>
      </c>
      <c r="AS7">
        <f t="shared" si="15"/>
        <v>-2725.8626058199702</v>
      </c>
      <c r="AT7">
        <f t="shared" si="16"/>
        <v>497.02060581689284</v>
      </c>
      <c r="AU7">
        <f t="shared" si="17"/>
        <v>-3473.7435258991568</v>
      </c>
      <c r="AW7">
        <v>4</v>
      </c>
      <c r="AX7">
        <f>IF(Z7&gt;0, (R7*SUMPRODUCT(K7:$K$98, X7:$X$98)-K7*$AZ$3)/Z7, 0)</f>
        <v>19266.817193242732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4.4868319999999996E-3</v>
      </c>
      <c r="Q8" s="5">
        <f t="shared" si="29"/>
        <v>12.5</v>
      </c>
      <c r="R8">
        <f t="shared" si="0"/>
        <v>500000</v>
      </c>
      <c r="S8">
        <f t="shared" si="1"/>
        <v>21790.874154862828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18306.433521123319</v>
      </c>
      <c r="AC8">
        <f t="shared" si="2"/>
        <v>20404.72989322849</v>
      </c>
      <c r="AE8">
        <f t="shared" si="3"/>
        <v>0</v>
      </c>
      <c r="AF8">
        <f t="shared" si="4"/>
        <v>0</v>
      </c>
      <c r="AG8">
        <f t="shared" si="5"/>
        <v>-11.704859651462741</v>
      </c>
      <c r="AH8">
        <f t="shared" si="6"/>
        <v>-2131.5895330458684</v>
      </c>
      <c r="AI8">
        <f t="shared" si="7"/>
        <v>-2143.2943926973312</v>
      </c>
      <c r="AJ8">
        <f t="shared" si="8"/>
        <v>-2098.296372105171</v>
      </c>
      <c r="AK8">
        <f t="shared" ref="AK8:AK39" si="30">G8*SUM(AB8:AB8, AE8:AF8)</f>
        <v>389.92703399992666</v>
      </c>
      <c r="AL8">
        <f t="shared" si="9"/>
        <v>-3851.6637308025756</v>
      </c>
      <c r="AN8">
        <f t="shared" si="10"/>
        <v>0</v>
      </c>
      <c r="AO8">
        <f t="shared" si="11"/>
        <v>0</v>
      </c>
      <c r="AP8">
        <f t="shared" si="12"/>
        <v>-7.668372107858378</v>
      </c>
      <c r="AQ8">
        <f t="shared" si="13"/>
        <v>-1396.4987370497079</v>
      </c>
      <c r="AR8">
        <f t="shared" si="14"/>
        <v>-1404.1671091575663</v>
      </c>
      <c r="AS8">
        <f t="shared" si="15"/>
        <v>-1374.6869123595948</v>
      </c>
      <c r="AT8">
        <f t="shared" si="16"/>
        <v>255.45847457054418</v>
      </c>
      <c r="AU8">
        <f t="shared" si="17"/>
        <v>-2523.3955469466173</v>
      </c>
      <c r="AW8">
        <v>5</v>
      </c>
      <c r="AX8">
        <f>IF(Z8&gt;0, (R8*SUMPRODUCT(K8:$K$98, X8:$X$98)-K8*$AZ$3)/Z8, 0)</f>
        <v>21790.874154862828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5.3970320000000004E-3</v>
      </c>
      <c r="Q9" s="5">
        <f t="shared" si="29"/>
        <v>12.5</v>
      </c>
      <c r="R9">
        <f t="shared" si="0"/>
        <v>500000</v>
      </c>
      <c r="S9">
        <f t="shared" si="1"/>
        <v>23302.663151554552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20404.72989322849</v>
      </c>
      <c r="AC9">
        <f t="shared" si="2"/>
        <v>21484.38347545849</v>
      </c>
      <c r="AE9">
        <f t="shared" si="3"/>
        <v>0</v>
      </c>
      <c r="AF9">
        <f t="shared" si="4"/>
        <v>0</v>
      </c>
      <c r="AG9">
        <f t="shared" si="5"/>
        <v>-11.52463955285366</v>
      </c>
      <c r="AH9">
        <f t="shared" si="6"/>
        <v>-2526.8600837781305</v>
      </c>
      <c r="AI9">
        <f t="shared" si="7"/>
        <v>-2538.3847233309843</v>
      </c>
      <c r="AJ9">
        <f t="shared" si="8"/>
        <v>-1079.6535822299993</v>
      </c>
      <c r="AK9">
        <f t="shared" si="30"/>
        <v>120.38790637004809</v>
      </c>
      <c r="AL9">
        <f t="shared" si="9"/>
        <v>-3497.6503991909358</v>
      </c>
      <c r="AN9">
        <f t="shared" si="10"/>
        <v>0</v>
      </c>
      <c r="AO9">
        <f t="shared" si="11"/>
        <v>0</v>
      </c>
      <c r="AP9">
        <f t="shared" si="12"/>
        <v>-7.1505842760922196</v>
      </c>
      <c r="AQ9">
        <f t="shared" si="13"/>
        <v>-1567.817015021086</v>
      </c>
      <c r="AR9">
        <f t="shared" si="14"/>
        <v>-1574.9675992971784</v>
      </c>
      <c r="AS9">
        <f t="shared" si="15"/>
        <v>-669.88246298851527</v>
      </c>
      <c r="AT9">
        <f t="shared" si="16"/>
        <v>74.695947441425304</v>
      </c>
      <c r="AU9">
        <f t="shared" si="17"/>
        <v>-2170.1541148442684</v>
      </c>
      <c r="AW9">
        <v>6</v>
      </c>
      <c r="AX9">
        <f>IF(Z9&gt;0, (R9*SUMPRODUCT(K9:$K$98, X9:$X$98)-K9*$AZ$3)/Z9, 0)</f>
        <v>23302.663151554552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6.3737730000000001E-3</v>
      </c>
      <c r="Q10" s="5">
        <f t="shared" si="29"/>
        <v>12.5</v>
      </c>
      <c r="R10">
        <f t="shared" si="0"/>
        <v>500000</v>
      </c>
      <c r="S10">
        <f t="shared" si="1"/>
        <v>24468.634552374355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21484.38347545849</v>
      </c>
      <c r="AC10">
        <f t="shared" si="2"/>
        <v>22189.993392110671</v>
      </c>
      <c r="AE10">
        <f t="shared" si="3"/>
        <v>0</v>
      </c>
      <c r="AF10">
        <f t="shared" si="4"/>
        <v>0</v>
      </c>
      <c r="AG10">
        <f t="shared" si="5"/>
        <v>-11.335937720908412</v>
      </c>
      <c r="AH10">
        <f t="shared" si="6"/>
        <v>-2938.2174566684293</v>
      </c>
      <c r="AI10">
        <f t="shared" si="7"/>
        <v>-2949.5533943893379</v>
      </c>
      <c r="AJ10">
        <f t="shared" si="8"/>
        <v>-705.60991665218171</v>
      </c>
      <c r="AK10">
        <f t="shared" si="30"/>
        <v>88.085972249379822</v>
      </c>
      <c r="AL10">
        <f t="shared" si="9"/>
        <v>-3567.0773387921399</v>
      </c>
      <c r="AN10">
        <f t="shared" si="10"/>
        <v>0</v>
      </c>
      <c r="AO10">
        <f t="shared" si="11"/>
        <v>0</v>
      </c>
      <c r="AP10">
        <f t="shared" si="12"/>
        <v>-6.6725189567765062</v>
      </c>
      <c r="AQ10">
        <f t="shared" si="13"/>
        <v>-1729.4830089434072</v>
      </c>
      <c r="AR10">
        <f t="shared" si="14"/>
        <v>-1736.1555279001836</v>
      </c>
      <c r="AS10">
        <f t="shared" si="15"/>
        <v>-415.33357547185602</v>
      </c>
      <c r="AT10">
        <f t="shared" si="16"/>
        <v>51.848848690832085</v>
      </c>
      <c r="AU10">
        <f t="shared" si="17"/>
        <v>-2099.6402546812078</v>
      </c>
      <c r="AW10">
        <v>7</v>
      </c>
      <c r="AX10">
        <f>IF(Z10&gt;0, (R10*SUMPRODUCT(K10:$K$98, X10:$X$98)-K10*$AZ$3)/Z10, 0)</f>
        <v>24468.634552374355</v>
      </c>
    </row>
    <row r="11" spans="1:52" x14ac:dyDescent="0.25">
      <c r="A11" t="s">
        <v>33</v>
      </c>
      <c r="C11" s="25">
        <f>AU81</f>
        <v>67534.283850425316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7.4983330000000003E-3</v>
      </c>
      <c r="Q11" s="5">
        <f t="shared" si="29"/>
        <v>12.5</v>
      </c>
      <c r="R11">
        <f t="shared" si="0"/>
        <v>500000</v>
      </c>
      <c r="S11">
        <f t="shared" si="1"/>
        <v>25311.674865782294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22189.993392110671</v>
      </c>
      <c r="AC11">
        <f t="shared" si="2"/>
        <v>22552.859658578884</v>
      </c>
      <c r="AE11">
        <f t="shared" si="3"/>
        <v>0</v>
      </c>
      <c r="AF11">
        <f t="shared" si="4"/>
        <v>0</v>
      </c>
      <c r="AG11">
        <f t="shared" si="5"/>
        <v>-11.137577707800697</v>
      </c>
      <c r="AH11">
        <f t="shared" si="6"/>
        <v>-3400.0254359452933</v>
      </c>
      <c r="AI11">
        <f t="shared" si="7"/>
        <v>-3411.1630136530939</v>
      </c>
      <c r="AJ11">
        <f t="shared" si="8"/>
        <v>-362.86626646821242</v>
      </c>
      <c r="AK11">
        <f t="shared" si="30"/>
        <v>53.255984141065603</v>
      </c>
      <c r="AL11">
        <f t="shared" si="9"/>
        <v>-3720.7732959802406</v>
      </c>
      <c r="AN11">
        <f t="shared" si="10"/>
        <v>0</v>
      </c>
      <c r="AO11">
        <f t="shared" si="11"/>
        <v>0</v>
      </c>
      <c r="AP11">
        <f t="shared" si="12"/>
        <v>-6.229343403764747</v>
      </c>
      <c r="AQ11">
        <f t="shared" si="13"/>
        <v>-1901.6635912855513</v>
      </c>
      <c r="AR11">
        <f t="shared" si="14"/>
        <v>-1907.892934689316</v>
      </c>
      <c r="AS11">
        <f t="shared" si="15"/>
        <v>-202.95423679866366</v>
      </c>
      <c r="AT11">
        <f t="shared" si="16"/>
        <v>29.786531885455783</v>
      </c>
      <c r="AU11">
        <f t="shared" si="17"/>
        <v>-2081.0606396025237</v>
      </c>
      <c r="AW11">
        <v>8</v>
      </c>
      <c r="AX11">
        <f>IF(Z11&gt;0, (R11*SUMPRODUCT(K11:$K$98, X11:$X$98)-K11*$AZ$3)/Z11, 0)</f>
        <v>25311.674865782294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8.7783159999999995E-3</v>
      </c>
      <c r="Q12" s="5">
        <f t="shared" si="29"/>
        <v>12.5</v>
      </c>
      <c r="R12">
        <f t="shared" si="0"/>
        <v>500000</v>
      </c>
      <c r="S12">
        <f t="shared" si="1"/>
        <v>25890.903280008239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22552.859658578884</v>
      </c>
      <c r="AC12">
        <f t="shared" si="2"/>
        <v>22635.759635138362</v>
      </c>
      <c r="AE12">
        <f t="shared" si="3"/>
        <v>0</v>
      </c>
      <c r="AF12">
        <f t="shared" si="4"/>
        <v>0</v>
      </c>
      <c r="AG12">
        <f t="shared" si="5"/>
        <v>-10.928432754129059</v>
      </c>
      <c r="AH12">
        <f t="shared" si="6"/>
        <v>-3910.767063745207</v>
      </c>
      <c r="AI12">
        <f t="shared" si="7"/>
        <v>-3921.6954964993361</v>
      </c>
      <c r="AJ12">
        <f t="shared" si="8"/>
        <v>-82.899976559478091</v>
      </c>
      <c r="AK12">
        <f t="shared" si="30"/>
        <v>51.871577214731431</v>
      </c>
      <c r="AL12">
        <f t="shared" si="9"/>
        <v>-3952.7238958440826</v>
      </c>
      <c r="AN12">
        <f t="shared" si="10"/>
        <v>0</v>
      </c>
      <c r="AO12">
        <f t="shared" si="11"/>
        <v>0</v>
      </c>
      <c r="AP12">
        <f t="shared" si="12"/>
        <v>-5.8085781857420287</v>
      </c>
      <c r="AQ12">
        <f t="shared" si="13"/>
        <v>-2078.6142685835803</v>
      </c>
      <c r="AR12">
        <f t="shared" si="14"/>
        <v>-2084.4228467693219</v>
      </c>
      <c r="AS12">
        <f t="shared" si="15"/>
        <v>-44.06221882638885</v>
      </c>
      <c r="AT12">
        <f t="shared" si="16"/>
        <v>27.570294720959222</v>
      </c>
      <c r="AU12">
        <f t="shared" si="17"/>
        <v>-2100.9147708747519</v>
      </c>
      <c r="AW12">
        <v>9</v>
      </c>
      <c r="AX12">
        <f>IF(Z12&gt;0, (R12*SUMPRODUCT(K12:$K$98, X12:$X$98)-K12*$AZ$3)/Z12, 0)</f>
        <v>25890.903280008239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1.019566E-2</v>
      </c>
      <c r="Q13" s="5">
        <f t="shared" si="29"/>
        <v>12.5</v>
      </c>
      <c r="R13">
        <f t="shared" si="0"/>
        <v>500000</v>
      </c>
      <c r="S13">
        <f t="shared" si="1"/>
        <v>26187.623697644791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22635.759635138362</v>
      </c>
      <c r="AC13">
        <f t="shared" si="2"/>
        <v>22432.791600404933</v>
      </c>
      <c r="AE13">
        <f t="shared" si="3"/>
        <v>0</v>
      </c>
      <c r="AF13">
        <f t="shared" si="4"/>
        <v>0</v>
      </c>
      <c r="AG13">
        <f t="shared" si="5"/>
        <v>-10.707725841893803</v>
      </c>
      <c r="AH13">
        <f t="shared" si="6"/>
        <v>-4456.9033877585398</v>
      </c>
      <c r="AI13">
        <f t="shared" si="7"/>
        <v>-4467.6111136004338</v>
      </c>
      <c r="AJ13">
        <f t="shared" si="8"/>
        <v>202.96803473342879</v>
      </c>
      <c r="AK13">
        <f t="shared" si="30"/>
        <v>45.271519270276727</v>
      </c>
      <c r="AL13">
        <f t="shared" si="9"/>
        <v>-4219.3715595967278</v>
      </c>
      <c r="AN13">
        <f t="shared" si="10"/>
        <v>0</v>
      </c>
      <c r="AO13">
        <f t="shared" si="11"/>
        <v>0</v>
      </c>
      <c r="AP13">
        <f t="shared" si="12"/>
        <v>-5.4099525813872278</v>
      </c>
      <c r="AQ13">
        <f t="shared" si="13"/>
        <v>-2251.798032898957</v>
      </c>
      <c r="AR13">
        <f t="shared" si="14"/>
        <v>-2257.2079854803442</v>
      </c>
      <c r="AS13">
        <f t="shared" si="15"/>
        <v>102.5472130738642</v>
      </c>
      <c r="AT13">
        <f t="shared" si="16"/>
        <v>22.872902813903053</v>
      </c>
      <c r="AU13">
        <f t="shared" si="17"/>
        <v>-2131.787869592577</v>
      </c>
      <c r="AW13">
        <v>10</v>
      </c>
      <c r="AX13">
        <f>IF(Z13&gt;0, (R13*SUMPRODUCT(K13:$K$98, X13:$X$98)-K13*$AZ$3)/Z13, 0)</f>
        <v>26187.623697644791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1.1804551E-2</v>
      </c>
      <c r="Q14" s="5">
        <f t="shared" si="29"/>
        <v>12.5</v>
      </c>
      <c r="R14">
        <f t="shared" si="0"/>
        <v>500000</v>
      </c>
      <c r="S14">
        <f t="shared" si="1"/>
        <v>26204.036428581501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22432.791600404933</v>
      </c>
      <c r="AC14">
        <f t="shared" si="2"/>
        <v>21957.407533919541</v>
      </c>
      <c r="AE14">
        <f t="shared" si="3"/>
        <v>0</v>
      </c>
      <c r="AF14">
        <f t="shared" si="4"/>
        <v>0</v>
      </c>
      <c r="AG14">
        <f t="shared" si="5"/>
        <v>-10.474248687680213</v>
      </c>
      <c r="AH14">
        <f t="shared" si="6"/>
        <v>-5055.9958317861337</v>
      </c>
      <c r="AI14">
        <f t="shared" si="7"/>
        <v>-5066.4700804738141</v>
      </c>
      <c r="AJ14">
        <f t="shared" si="8"/>
        <v>475.3840664853924</v>
      </c>
      <c r="AK14">
        <f t="shared" si="30"/>
        <v>40.379024880728878</v>
      </c>
      <c r="AL14">
        <f t="shared" si="9"/>
        <v>-4550.7069891076926</v>
      </c>
      <c r="AN14">
        <f t="shared" si="10"/>
        <v>0</v>
      </c>
      <c r="AO14">
        <f t="shared" si="11"/>
        <v>0</v>
      </c>
      <c r="AP14">
        <f t="shared" si="12"/>
        <v>-5.0313662240148211</v>
      </c>
      <c r="AQ14">
        <f t="shared" si="13"/>
        <v>-2428.6769786867158</v>
      </c>
      <c r="AR14">
        <f t="shared" si="14"/>
        <v>-2433.7083449107304</v>
      </c>
      <c r="AS14">
        <f t="shared" si="15"/>
        <v>228.35349883974837</v>
      </c>
      <c r="AT14">
        <f t="shared" si="16"/>
        <v>19.396299247936671</v>
      </c>
      <c r="AU14">
        <f t="shared" si="17"/>
        <v>-2185.9585468230453</v>
      </c>
      <c r="AW14">
        <v>11</v>
      </c>
      <c r="AX14">
        <f>IF(Z14&gt;0, (R14*SUMPRODUCT(K14:$K$98, X14:$X$98)-K14*$AZ$3)/Z14, 0)</f>
        <v>26204.036428581501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1.3628751999999999E-2</v>
      </c>
      <c r="Q15" s="5">
        <f t="shared" si="29"/>
        <v>12.5</v>
      </c>
      <c r="R15">
        <f t="shared" si="0"/>
        <v>500000</v>
      </c>
      <c r="S15">
        <f t="shared" si="1"/>
        <v>26020.96134832481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21957.407533919541</v>
      </c>
      <c r="AC15">
        <f t="shared" si="2"/>
        <v>21288.800273493714</v>
      </c>
      <c r="AE15">
        <f t="shared" si="3"/>
        <v>0</v>
      </c>
      <c r="AF15">
        <f t="shared" si="4"/>
        <v>0</v>
      </c>
      <c r="AG15">
        <f t="shared" si="5"/>
        <v>-10.226755263052691</v>
      </c>
      <c r="AH15">
        <f t="shared" si="6"/>
        <v>-5710.0375100287629</v>
      </c>
      <c r="AI15">
        <f t="shared" si="7"/>
        <v>-5720.2642652918157</v>
      </c>
      <c r="AJ15">
        <f t="shared" si="8"/>
        <v>668.6072604258261</v>
      </c>
      <c r="AK15">
        <f t="shared" si="30"/>
        <v>90.025370889070118</v>
      </c>
      <c r="AL15">
        <f t="shared" si="9"/>
        <v>-4961.6316339769191</v>
      </c>
      <c r="AN15">
        <f t="shared" si="10"/>
        <v>0</v>
      </c>
      <c r="AO15">
        <f t="shared" si="11"/>
        <v>0</v>
      </c>
      <c r="AP15">
        <f t="shared" si="12"/>
        <v>-4.6603560566230895</v>
      </c>
      <c r="AQ15">
        <f t="shared" si="13"/>
        <v>-2602.0773166976355</v>
      </c>
      <c r="AR15">
        <f t="shared" si="14"/>
        <v>-2606.7376727542587</v>
      </c>
      <c r="AS15">
        <f t="shared" si="15"/>
        <v>304.68587694525093</v>
      </c>
      <c r="AT15">
        <f t="shared" si="16"/>
        <v>41.024769996048768</v>
      </c>
      <c r="AU15">
        <f t="shared" si="17"/>
        <v>-2261.027025812959</v>
      </c>
      <c r="AW15">
        <v>12</v>
      </c>
      <c r="AX15">
        <f>IF(Z15&gt;0, (R15*SUMPRODUCT(K15:$K$98, X15:$X$98)-K15*$AZ$3)/Z15, 0)</f>
        <v>26020.96134832481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1.5530428000000001E-2</v>
      </c>
      <c r="Q16" s="5">
        <f t="shared" si="29"/>
        <v>12.5</v>
      </c>
      <c r="R16">
        <f t="shared" si="0"/>
        <v>500000</v>
      </c>
      <c r="S16">
        <f t="shared" si="1"/>
        <v>25643.116532226632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21288.800273493714</v>
      </c>
      <c r="AC16">
        <f t="shared" si="2"/>
        <v>20444.050198165929</v>
      </c>
      <c r="AE16">
        <f t="shared" si="3"/>
        <v>0</v>
      </c>
      <c r="AF16">
        <f t="shared" si="4"/>
        <v>0</v>
      </c>
      <c r="AG16">
        <f t="shared" si="5"/>
        <v>-9.9656618241357044</v>
      </c>
      <c r="AH16">
        <f t="shared" si="6"/>
        <v>-6353.035451458436</v>
      </c>
      <c r="AI16">
        <f t="shared" si="7"/>
        <v>-6363.0011132825721</v>
      </c>
      <c r="AJ16">
        <f t="shared" si="8"/>
        <v>844.75007532778545</v>
      </c>
      <c r="AK16">
        <f t="shared" si="30"/>
        <v>151.1504819418054</v>
      </c>
      <c r="AL16">
        <f t="shared" si="9"/>
        <v>-5367.1005560129815</v>
      </c>
      <c r="AN16">
        <f t="shared" si="10"/>
        <v>0</v>
      </c>
      <c r="AO16">
        <f t="shared" si="11"/>
        <v>0</v>
      </c>
      <c r="AP16">
        <f t="shared" si="12"/>
        <v>-4.2960695978290699</v>
      </c>
      <c r="AQ16">
        <f t="shared" si="13"/>
        <v>-2738.7124847885279</v>
      </c>
      <c r="AR16">
        <f t="shared" si="14"/>
        <v>-2743.008554386357</v>
      </c>
      <c r="AS16">
        <f t="shared" si="15"/>
        <v>364.16097399474609</v>
      </c>
      <c r="AT16">
        <f t="shared" si="16"/>
        <v>65.159043285488849</v>
      </c>
      <c r="AU16">
        <f t="shared" si="17"/>
        <v>-2313.6885371061226</v>
      </c>
      <c r="AW16">
        <v>13</v>
      </c>
      <c r="AX16">
        <f>IF(Z16&gt;0, (R16*SUMPRODUCT(K16:$K$98, X16:$X$98)-K16*$AZ$3)/Z16, 0)</f>
        <v>25643.116532226632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1.7564712E-2</v>
      </c>
      <c r="Q17" s="5">
        <f t="shared" si="29"/>
        <v>12.5</v>
      </c>
      <c r="R17">
        <f t="shared" si="0"/>
        <v>500000</v>
      </c>
      <c r="S17">
        <f t="shared" si="1"/>
        <v>25218.223635807226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20444.050198165929</v>
      </c>
      <c r="AC17">
        <f t="shared" si="2"/>
        <v>19551.1061955855</v>
      </c>
      <c r="AE17">
        <f t="shared" si="3"/>
        <v>0</v>
      </c>
      <c r="AF17">
        <f t="shared" si="4"/>
        <v>0</v>
      </c>
      <c r="AG17">
        <f t="shared" si="5"/>
        <v>-9.6909612260640081</v>
      </c>
      <c r="AH17">
        <f t="shared" si="6"/>
        <v>-7001.7591932135319</v>
      </c>
      <c r="AI17">
        <f t="shared" si="7"/>
        <v>-7011.4501544395962</v>
      </c>
      <c r="AJ17">
        <f t="shared" si="8"/>
        <v>892.94400258042879</v>
      </c>
      <c r="AK17">
        <f t="shared" si="30"/>
        <v>282.12789273468979</v>
      </c>
      <c r="AL17">
        <f t="shared" si="9"/>
        <v>-5836.3782591244781</v>
      </c>
      <c r="AN17">
        <f t="shared" si="10"/>
        <v>0</v>
      </c>
      <c r="AO17">
        <f t="shared" si="11"/>
        <v>0</v>
      </c>
      <c r="AP17">
        <f t="shared" si="12"/>
        <v>-3.9271006548533141</v>
      </c>
      <c r="AQ17">
        <f t="shared" si="13"/>
        <v>-2837.3463138869502</v>
      </c>
      <c r="AR17">
        <f t="shared" si="14"/>
        <v>-2841.2734145418035</v>
      </c>
      <c r="AS17">
        <f t="shared" si="15"/>
        <v>361.85068699373824</v>
      </c>
      <c r="AT17">
        <f t="shared" si="16"/>
        <v>114.32763030058871</v>
      </c>
      <c r="AU17">
        <f t="shared" si="17"/>
        <v>-2365.0950972474766</v>
      </c>
      <c r="AW17">
        <v>14</v>
      </c>
      <c r="AX17">
        <f>IF(Z17&gt;0, (R17*SUMPRODUCT(K17:$K$98, X17:$X$98)-K17*$AZ$3)/Z17, 0)</f>
        <v>25218.223635807226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1.9807176999999999E-2</v>
      </c>
      <c r="Q18" s="5">
        <f t="shared" si="29"/>
        <v>12.5</v>
      </c>
      <c r="R18">
        <f t="shared" si="0"/>
        <v>500000</v>
      </c>
      <c r="S18">
        <f t="shared" si="1"/>
        <v>24790.711837086903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19551.1061955855</v>
      </c>
      <c r="AC18">
        <f t="shared" si="2"/>
        <v>18646.782182838197</v>
      </c>
      <c r="AE18">
        <f t="shared" si="3"/>
        <v>0</v>
      </c>
      <c r="AF18">
        <f t="shared" si="4"/>
        <v>0</v>
      </c>
      <c r="AG18">
        <f t="shared" si="5"/>
        <v>-9.4021010294985814</v>
      </c>
      <c r="AH18">
        <f t="shared" si="6"/>
        <v>-7678.0233721914728</v>
      </c>
      <c r="AI18">
        <f t="shared" si="7"/>
        <v>-7687.4254732209711</v>
      </c>
      <c r="AJ18">
        <f t="shared" si="8"/>
        <v>904.32401274730364</v>
      </c>
      <c r="AK18">
        <f t="shared" si="30"/>
        <v>422.30389382464682</v>
      </c>
      <c r="AL18">
        <f t="shared" si="9"/>
        <v>-6360.7975666490202</v>
      </c>
      <c r="AN18">
        <f t="shared" si="10"/>
        <v>0</v>
      </c>
      <c r="AO18">
        <f t="shared" si="11"/>
        <v>0</v>
      </c>
      <c r="AP18">
        <f t="shared" si="12"/>
        <v>-3.5554730034875748</v>
      </c>
      <c r="AQ18">
        <f t="shared" si="13"/>
        <v>-2903.5004765769127</v>
      </c>
      <c r="AR18">
        <f t="shared" si="14"/>
        <v>-2907.0559495804005</v>
      </c>
      <c r="AS18">
        <f t="shared" si="15"/>
        <v>341.97671388988095</v>
      </c>
      <c r="AT18">
        <f t="shared" si="16"/>
        <v>159.69729415269751</v>
      </c>
      <c r="AU18">
        <f t="shared" si="17"/>
        <v>-2405.3819415378216</v>
      </c>
      <c r="AW18">
        <v>15</v>
      </c>
      <c r="AX18">
        <f>IF(Z18&gt;0, (R18*SUMPRODUCT(K18:$K$98, X18:$X$98)-K18*$AZ$3)/Z18, 0)</f>
        <v>24790.711837086903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2.2489294999999999E-2</v>
      </c>
      <c r="Q19" s="5">
        <f t="shared" si="29"/>
        <v>12.5</v>
      </c>
      <c r="R19">
        <f t="shared" si="0"/>
        <v>500000</v>
      </c>
      <c r="S19">
        <f t="shared" si="1"/>
        <v>24134.74434498942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18646.782182838197</v>
      </c>
      <c r="AC19">
        <f t="shared" si="2"/>
        <v>17563.593712099468</v>
      </c>
      <c r="AE19">
        <f t="shared" si="3"/>
        <v>0</v>
      </c>
      <c r="AF19">
        <f t="shared" si="4"/>
        <v>0</v>
      </c>
      <c r="AG19">
        <f t="shared" si="5"/>
        <v>-9.0966333955313985</v>
      </c>
      <c r="AH19">
        <f t="shared" si="6"/>
        <v>-8457.8649468878921</v>
      </c>
      <c r="AI19">
        <f t="shared" si="7"/>
        <v>-8466.9615802834232</v>
      </c>
      <c r="AJ19">
        <f t="shared" si="8"/>
        <v>1083.1884707387289</v>
      </c>
      <c r="AK19">
        <f t="shared" si="30"/>
        <v>415.82324267729177</v>
      </c>
      <c r="AL19">
        <f t="shared" si="9"/>
        <v>-6967.9498668674023</v>
      </c>
      <c r="AN19">
        <f t="shared" si="10"/>
        <v>0</v>
      </c>
      <c r="AO19">
        <f t="shared" si="11"/>
        <v>0</v>
      </c>
      <c r="AP19">
        <f t="shared" si="12"/>
        <v>-3.208018457719604</v>
      </c>
      <c r="AQ19">
        <f t="shared" si="13"/>
        <v>-2982.7503959700866</v>
      </c>
      <c r="AR19">
        <f t="shared" si="14"/>
        <v>-2985.9584144278065</v>
      </c>
      <c r="AS19">
        <f t="shared" si="15"/>
        <v>381.99721327957513</v>
      </c>
      <c r="AT19">
        <f t="shared" si="16"/>
        <v>146.64421216676323</v>
      </c>
      <c r="AU19">
        <f t="shared" si="17"/>
        <v>-2457.3169889814681</v>
      </c>
      <c r="AW19">
        <v>16</v>
      </c>
      <c r="AX19">
        <f>IF(Z19&gt;0, (R19*SUMPRODUCT(K19:$K$98, X19:$X$98)-K19*$AZ$3)/Z19, 0)</f>
        <v>24134.74434498942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2.5348699999999998E-2</v>
      </c>
      <c r="Q20" s="5">
        <f t="shared" si="29"/>
        <v>12.5</v>
      </c>
      <c r="R20">
        <f t="shared" si="0"/>
        <v>500000</v>
      </c>
      <c r="S20">
        <f t="shared" si="1"/>
        <v>22617.394373565763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17563.593712099468</v>
      </c>
      <c r="AC20">
        <f t="shared" si="2"/>
        <v>15877.554209462514</v>
      </c>
      <c r="AE20">
        <f t="shared" si="3"/>
        <v>0</v>
      </c>
      <c r="AF20">
        <f t="shared" si="4"/>
        <v>0</v>
      </c>
      <c r="AG20">
        <f t="shared" si="5"/>
        <v>-8.7750792306227794</v>
      </c>
      <c r="AH20">
        <f t="shared" si="6"/>
        <v>-9223.5132381322692</v>
      </c>
      <c r="AI20">
        <f t="shared" si="7"/>
        <v>-9232.2883173628925</v>
      </c>
      <c r="AJ20">
        <f t="shared" si="8"/>
        <v>1686.0395026369533</v>
      </c>
      <c r="AK20">
        <f t="shared" si="30"/>
        <v>75.523452962027704</v>
      </c>
      <c r="AL20">
        <f t="shared" si="9"/>
        <v>-7470.7253617639117</v>
      </c>
      <c r="AN20">
        <f t="shared" si="10"/>
        <v>0</v>
      </c>
      <c r="AO20">
        <f t="shared" si="11"/>
        <v>0</v>
      </c>
      <c r="AP20">
        <f t="shared" si="12"/>
        <v>-2.9352358680292245</v>
      </c>
      <c r="AQ20">
        <f t="shared" si="13"/>
        <v>-3085.2356057743305</v>
      </c>
      <c r="AR20">
        <f t="shared" si="14"/>
        <v>-3088.1708416423598</v>
      </c>
      <c r="AS20">
        <f t="shared" si="15"/>
        <v>563.97480786084111</v>
      </c>
      <c r="AT20">
        <f t="shared" si="16"/>
        <v>25.262352872890109</v>
      </c>
      <c r="AU20">
        <f t="shared" si="17"/>
        <v>-2498.9336809086285</v>
      </c>
      <c r="AW20">
        <v>17</v>
      </c>
      <c r="AX20">
        <f>IF(Z20&gt;0, (R20*SUMPRODUCT(K20:$K$98, X20:$X$98)-K20*$AZ$3)/Z20, 0)</f>
        <v>22617.394373565763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2.8197647999999999E-2</v>
      </c>
      <c r="Q21" s="5">
        <f t="shared" si="29"/>
        <v>12.5</v>
      </c>
      <c r="R21">
        <f t="shared" si="0"/>
        <v>500000</v>
      </c>
      <c r="S21">
        <f t="shared" si="1"/>
        <v>20681.676194065578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15877.554209462514</v>
      </c>
      <c r="AC21">
        <f t="shared" si="2"/>
        <v>13964.088816787815</v>
      </c>
      <c r="AE21">
        <f t="shared" si="3"/>
        <v>0</v>
      </c>
      <c r="AF21">
        <f t="shared" si="4"/>
        <v>0</v>
      </c>
      <c r="AG21">
        <f t="shared" si="5"/>
        <v>-8.439891842999339</v>
      </c>
      <c r="AH21">
        <f t="shared" si="6"/>
        <v>-9897.4638126884784</v>
      </c>
      <c r="AI21">
        <f t="shared" si="7"/>
        <v>-9905.9037045314781</v>
      </c>
      <c r="AJ21">
        <f t="shared" si="8"/>
        <v>1913.4653926746996</v>
      </c>
      <c r="AK21">
        <f t="shared" si="30"/>
        <v>25.404086735140023</v>
      </c>
      <c r="AL21">
        <f t="shared" si="9"/>
        <v>-7967.0342251216389</v>
      </c>
      <c r="AN21">
        <f t="shared" si="10"/>
        <v>0</v>
      </c>
      <c r="AO21">
        <f t="shared" si="11"/>
        <v>0</v>
      </c>
      <c r="AP21">
        <f t="shared" si="12"/>
        <v>-2.6845918234549924</v>
      </c>
      <c r="AQ21">
        <f t="shared" si="13"/>
        <v>-3148.2216737794802</v>
      </c>
      <c r="AR21">
        <f t="shared" si="14"/>
        <v>-3150.9062656029355</v>
      </c>
      <c r="AS21">
        <f t="shared" si="15"/>
        <v>608.64210622550706</v>
      </c>
      <c r="AT21">
        <f t="shared" si="16"/>
        <v>8.0806252971201342</v>
      </c>
      <c r="AU21">
        <f t="shared" si="17"/>
        <v>-2534.1835340803082</v>
      </c>
      <c r="AW21">
        <v>18</v>
      </c>
      <c r="AX21">
        <f>IF(Z21&gt;0, (R21*SUMPRODUCT(K21:$K$98, X21:$X$98)-K21*$AZ$3)/Z21, 0)</f>
        <v>20681.676194065578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3.1331300999999999E-2</v>
      </c>
      <c r="Q22" s="5">
        <f t="shared" si="29"/>
        <v>12.5</v>
      </c>
      <c r="R22">
        <f t="shared" si="0"/>
        <v>500000</v>
      </c>
      <c r="S22">
        <f t="shared" si="1"/>
        <v>19035.362221063006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13964.088816787815</v>
      </c>
      <c r="AC22">
        <f t="shared" si="2"/>
        <v>12321.300830464003</v>
      </c>
      <c r="AE22">
        <f t="shared" si="3"/>
        <v>0</v>
      </c>
      <c r="AF22">
        <f t="shared" si="4"/>
        <v>0</v>
      </c>
      <c r="AG22">
        <f t="shared" si="5"/>
        <v>-8.091060132828888</v>
      </c>
      <c r="AH22">
        <f t="shared" si="6"/>
        <v>-10577.311669618282</v>
      </c>
      <c r="AI22">
        <f t="shared" si="7"/>
        <v>-10585.402729751111</v>
      </c>
      <c r="AJ22">
        <f t="shared" si="8"/>
        <v>1642.7879863238122</v>
      </c>
      <c r="AK22">
        <f t="shared" si="30"/>
        <v>293.24586515254413</v>
      </c>
      <c r="AL22">
        <f t="shared" si="9"/>
        <v>-8649.368878274754</v>
      </c>
      <c r="AN22">
        <f t="shared" si="10"/>
        <v>0</v>
      </c>
      <c r="AO22">
        <f t="shared" si="11"/>
        <v>0</v>
      </c>
      <c r="AP22">
        <f t="shared" si="12"/>
        <v>-2.4030197485878944</v>
      </c>
      <c r="AQ22">
        <f t="shared" si="13"/>
        <v>-3141.4287388536777</v>
      </c>
      <c r="AR22">
        <f t="shared" si="14"/>
        <v>-3143.8317586022658</v>
      </c>
      <c r="AS22">
        <f t="shared" si="15"/>
        <v>487.9029334934429</v>
      </c>
      <c r="AT22">
        <f t="shared" si="16"/>
        <v>87.093111852442689</v>
      </c>
      <c r="AU22">
        <f t="shared" si="17"/>
        <v>-2568.8357132563797</v>
      </c>
      <c r="AW22">
        <v>19</v>
      </c>
      <c r="AX22">
        <f>IF(Z22&gt;0, (R22*SUMPRODUCT(K22:$K$98, X22:$X$98)-K22*$AZ$3)/Z22, 0)</f>
        <v>19035.362221063006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3.466458E-2</v>
      </c>
      <c r="Q23" s="5">
        <f t="shared" si="29"/>
        <v>12.5</v>
      </c>
      <c r="R23">
        <f t="shared" si="0"/>
        <v>500000</v>
      </c>
      <c r="S23">
        <f t="shared" si="1"/>
        <v>18518.972885872459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12321.300830464003</v>
      </c>
      <c r="AC23">
        <f t="shared" si="2"/>
        <v>11451.653310104763</v>
      </c>
      <c r="AE23">
        <f t="shared" si="3"/>
        <v>0</v>
      </c>
      <c r="AF23">
        <f t="shared" si="4"/>
        <v>0</v>
      </c>
      <c r="AG23">
        <f t="shared" si="5"/>
        <v>-7.7296763302413414</v>
      </c>
      <c r="AH23">
        <f t="shared" si="6"/>
        <v>-11218.928050370305</v>
      </c>
      <c r="AI23">
        <f t="shared" si="7"/>
        <v>-11226.657726700547</v>
      </c>
      <c r="AJ23">
        <f t="shared" si="8"/>
        <v>869.64752035923993</v>
      </c>
      <c r="AK23">
        <f t="shared" si="30"/>
        <v>862.49105813248025</v>
      </c>
      <c r="AL23">
        <f t="shared" si="9"/>
        <v>-9494.5191482088267</v>
      </c>
      <c r="AN23">
        <f t="shared" si="10"/>
        <v>0</v>
      </c>
      <c r="AO23">
        <f t="shared" si="11"/>
        <v>0</v>
      </c>
      <c r="AP23">
        <f t="shared" si="12"/>
        <v>-2.0497231078442057</v>
      </c>
      <c r="AQ23">
        <f t="shared" si="13"/>
        <v>-2974.9882255894627</v>
      </c>
      <c r="AR23">
        <f t="shared" si="14"/>
        <v>-2977.037948697307</v>
      </c>
      <c r="AS23">
        <f t="shared" si="15"/>
        <v>230.60947729283419</v>
      </c>
      <c r="AT23">
        <f t="shared" si="16"/>
        <v>228.71175669369163</v>
      </c>
      <c r="AU23">
        <f t="shared" si="17"/>
        <v>-2517.7167147107812</v>
      </c>
      <c r="AW23">
        <v>20</v>
      </c>
      <c r="AX23">
        <f>IF(Z23&gt;0, (R23*SUMPRODUCT(K23:$K$98, X23:$X$98)-K23*$AZ$3)/Z23, 0)</f>
        <v>18518.972885872459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3.8375247000000001E-2</v>
      </c>
      <c r="Q24" s="5">
        <f t="shared" si="29"/>
        <v>12.5</v>
      </c>
      <c r="R24">
        <f t="shared" si="0"/>
        <v>500000</v>
      </c>
      <c r="S24">
        <f t="shared" si="1"/>
        <v>17851.747400200253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11451.653310104763</v>
      </c>
      <c r="AC24">
        <f t="shared" si="2"/>
        <v>10505.041172456771</v>
      </c>
      <c r="AE24">
        <f t="shared" si="3"/>
        <v>0</v>
      </c>
      <c r="AF24">
        <f t="shared" si="4"/>
        <v>0</v>
      </c>
      <c r="AG24">
        <f t="shared" si="5"/>
        <v>-7.3557513285358631</v>
      </c>
      <c r="AH24">
        <f t="shared" si="6"/>
        <v>-11865.129536122604</v>
      </c>
      <c r="AI24">
        <f t="shared" si="7"/>
        <v>-11872.48528745114</v>
      </c>
      <c r="AJ24">
        <f t="shared" si="8"/>
        <v>946.6121376479914</v>
      </c>
      <c r="AK24">
        <f t="shared" si="30"/>
        <v>801.61573170733345</v>
      </c>
      <c r="AL24">
        <f t="shared" si="9"/>
        <v>-10124.257418095815</v>
      </c>
      <c r="AN24">
        <f t="shared" si="10"/>
        <v>0</v>
      </c>
      <c r="AO24">
        <f t="shared" si="11"/>
        <v>0</v>
      </c>
      <c r="AP24">
        <f t="shared" si="12"/>
        <v>-1.7415778984112806</v>
      </c>
      <c r="AQ24">
        <f t="shared" si="13"/>
        <v>-2809.23680518318</v>
      </c>
      <c r="AR24">
        <f t="shared" si="14"/>
        <v>-2810.9783830815913</v>
      </c>
      <c r="AS24">
        <f t="shared" si="15"/>
        <v>224.12377793414976</v>
      </c>
      <c r="AT24">
        <f t="shared" si="16"/>
        <v>189.79383328856537</v>
      </c>
      <c r="AU24">
        <f t="shared" si="17"/>
        <v>-2397.0607718588758</v>
      </c>
      <c r="AW24">
        <v>21</v>
      </c>
      <c r="AX24">
        <f>IF(Z24&gt;0, (R24*SUMPRODUCT(K24:$K$98, X24:$X$98)-K24*$AZ$3)/Z24, 0)</f>
        <v>17851.747400200253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4.2655799000000001E-2</v>
      </c>
      <c r="Q25" s="5">
        <f t="shared" si="29"/>
        <v>12.5</v>
      </c>
      <c r="R25">
        <f t="shared" si="0"/>
        <v>500000</v>
      </c>
      <c r="S25">
        <f t="shared" si="1"/>
        <v>17053.440797038955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10505.041172456771</v>
      </c>
      <c r="AC25">
        <f t="shared" si="2"/>
        <v>9506.8544457927583</v>
      </c>
      <c r="AE25">
        <f t="shared" si="3"/>
        <v>0</v>
      </c>
      <c r="AF25">
        <f t="shared" si="4"/>
        <v>0</v>
      </c>
      <c r="AG25">
        <f t="shared" si="5"/>
        <v>-6.9684283650864947</v>
      </c>
      <c r="AH25">
        <f t="shared" si="6"/>
        <v>-12550.618006560351</v>
      </c>
      <c r="AI25">
        <f t="shared" si="7"/>
        <v>-12557.586434925437</v>
      </c>
      <c r="AJ25">
        <f t="shared" si="8"/>
        <v>998.18672666401289</v>
      </c>
      <c r="AK25">
        <f t="shared" si="30"/>
        <v>735.35288207197402</v>
      </c>
      <c r="AL25">
        <f t="shared" si="9"/>
        <v>-10824.046826189449</v>
      </c>
      <c r="AN25">
        <f t="shared" si="10"/>
        <v>0</v>
      </c>
      <c r="AO25">
        <f t="shared" si="11"/>
        <v>0</v>
      </c>
      <c r="AP25">
        <f t="shared" si="12"/>
        <v>-1.4731015380800836</v>
      </c>
      <c r="AQ25">
        <f t="shared" si="13"/>
        <v>-2653.1570277669293</v>
      </c>
      <c r="AR25">
        <f t="shared" si="14"/>
        <v>-2654.6301293050092</v>
      </c>
      <c r="AS25">
        <f t="shared" si="15"/>
        <v>211.01320488664157</v>
      </c>
      <c r="AT25">
        <f t="shared" si="16"/>
        <v>155.45104360104901</v>
      </c>
      <c r="AU25">
        <f t="shared" si="17"/>
        <v>-2288.1658808173183</v>
      </c>
      <c r="AW25">
        <v>22</v>
      </c>
      <c r="AX25">
        <f>IF(Z25&gt;0, (R25*SUMPRODUCT(K25:$K$98, X25:$X$98)-K25*$AZ$3)/Z25, 0)</f>
        <v>17053.440797038955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4.7231987000000003E-2</v>
      </c>
      <c r="Q26" s="5">
        <f t="shared" si="29"/>
        <v>12.5</v>
      </c>
      <c r="R26">
        <f t="shared" si="0"/>
        <v>500000</v>
      </c>
      <c r="S26">
        <f t="shared" si="1"/>
        <v>16117.213690494507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9506.8544457927583</v>
      </c>
      <c r="AC26">
        <f t="shared" si="2"/>
        <v>8470.7064167036569</v>
      </c>
      <c r="AE26">
        <f t="shared" si="3"/>
        <v>0</v>
      </c>
      <c r="AF26">
        <f t="shared" si="4"/>
        <v>0</v>
      </c>
      <c r="AG26">
        <f t="shared" si="5"/>
        <v>-6.5696113634854338</v>
      </c>
      <c r="AH26">
        <f t="shared" si="6"/>
        <v>-13165.308718007864</v>
      </c>
      <c r="AI26">
        <f t="shared" si="7"/>
        <v>-13171.87832937135</v>
      </c>
      <c r="AJ26">
        <f t="shared" si="8"/>
        <v>1036.1480290891013</v>
      </c>
      <c r="AK26">
        <f t="shared" si="30"/>
        <v>665.47981120549309</v>
      </c>
      <c r="AL26">
        <f t="shared" si="9"/>
        <v>-11470.250489076756</v>
      </c>
      <c r="AN26">
        <f t="shared" si="10"/>
        <v>0</v>
      </c>
      <c r="AO26">
        <f t="shared" si="11"/>
        <v>0</v>
      </c>
      <c r="AP26">
        <f t="shared" si="12"/>
        <v>-1.239993758931254</v>
      </c>
      <c r="AQ26">
        <f t="shared" si="13"/>
        <v>-2484.9111677242327</v>
      </c>
      <c r="AR26">
        <f t="shared" si="14"/>
        <v>-2486.1511614831643</v>
      </c>
      <c r="AS26">
        <f t="shared" si="15"/>
        <v>195.56972525658801</v>
      </c>
      <c r="AT26">
        <f t="shared" si="16"/>
        <v>125.60724933837864</v>
      </c>
      <c r="AU26">
        <f t="shared" si="17"/>
        <v>-2164.9741868881974</v>
      </c>
      <c r="AW26">
        <v>23</v>
      </c>
      <c r="AX26">
        <f>IF(Z26&gt;0, (R26*SUMPRODUCT(K26:$K$98, X26:$X$98)-K26*$AZ$3)/Z26, 0)</f>
        <v>16117.213690494507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5.2092880000000001E-2</v>
      </c>
      <c r="Q27" s="5">
        <f t="shared" si="29"/>
        <v>12.5</v>
      </c>
      <c r="R27">
        <f t="shared" si="0"/>
        <v>500000</v>
      </c>
      <c r="S27">
        <f t="shared" si="1"/>
        <v>15072.080432952416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8470.7064167036569</v>
      </c>
      <c r="AC27">
        <f t="shared" si="2"/>
        <v>7429.5532835131962</v>
      </c>
      <c r="AE27">
        <f t="shared" si="3"/>
        <v>0</v>
      </c>
      <c r="AF27">
        <f t="shared" si="4"/>
        <v>0</v>
      </c>
      <c r="AG27">
        <f t="shared" si="5"/>
        <v>-6.1616852734458964</v>
      </c>
      <c r="AH27">
        <f t="shared" si="6"/>
        <v>-13689.199056187323</v>
      </c>
      <c r="AI27">
        <f t="shared" si="7"/>
        <v>-13695.360741460769</v>
      </c>
      <c r="AJ27">
        <f t="shared" si="8"/>
        <v>1041.1531331904607</v>
      </c>
      <c r="AK27">
        <f t="shared" si="30"/>
        <v>592.94944916925601</v>
      </c>
      <c r="AL27">
        <f t="shared" si="9"/>
        <v>-12061.258159101051</v>
      </c>
      <c r="AN27">
        <f t="shared" si="10"/>
        <v>0</v>
      </c>
      <c r="AO27">
        <f t="shared" si="11"/>
        <v>0</v>
      </c>
      <c r="AP27">
        <f t="shared" si="12"/>
        <v>-1.0383919421939165</v>
      </c>
      <c r="AQ27">
        <f t="shared" si="13"/>
        <v>-2306.9587887412404</v>
      </c>
      <c r="AR27">
        <f t="shared" si="14"/>
        <v>-2307.9971806834342</v>
      </c>
      <c r="AS27">
        <f t="shared" si="15"/>
        <v>175.45930636121398</v>
      </c>
      <c r="AT27">
        <f t="shared" si="16"/>
        <v>99.926221937872739</v>
      </c>
      <c r="AU27">
        <f t="shared" si="17"/>
        <v>-2032.6116523843473</v>
      </c>
      <c r="AW27">
        <v>24</v>
      </c>
      <c r="AX27">
        <f>IF(Z27&gt;0, (R27*SUMPRODUCT(K27:$K$98, X27:$X$98)-K27*$AZ$3)/Z27, 0)</f>
        <v>15072.080432952416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5.7568810999999998E-2</v>
      </c>
      <c r="Q28" s="5">
        <f t="shared" si="29"/>
        <v>12.5</v>
      </c>
      <c r="R28">
        <f t="shared" si="0"/>
        <v>500000</v>
      </c>
      <c r="S28">
        <f t="shared" si="1"/>
        <v>13949.687420369304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7429.5532835131962</v>
      </c>
      <c r="AC28">
        <f t="shared" si="2"/>
        <v>6411.664168462823</v>
      </c>
      <c r="AE28">
        <f t="shared" si="3"/>
        <v>0</v>
      </c>
      <c r="AF28">
        <f t="shared" si="4"/>
        <v>0</v>
      </c>
      <c r="AG28">
        <f t="shared" si="5"/>
        <v>-5.7453475257629467</v>
      </c>
      <c r="AH28">
        <f t="shared" si="6"/>
        <v>-14188.835797939606</v>
      </c>
      <c r="AI28">
        <f t="shared" si="7"/>
        <v>-14194.581145465369</v>
      </c>
      <c r="AJ28">
        <f t="shared" si="8"/>
        <v>1017.8891150503732</v>
      </c>
      <c r="AK28">
        <f t="shared" si="30"/>
        <v>520.06872984592383</v>
      </c>
      <c r="AL28">
        <f t="shared" si="9"/>
        <v>-12656.623300569072</v>
      </c>
      <c r="AN28">
        <f t="shared" si="10"/>
        <v>0</v>
      </c>
      <c r="AO28">
        <f t="shared" si="11"/>
        <v>0</v>
      </c>
      <c r="AP28">
        <f t="shared" si="12"/>
        <v>-0.86449020831061851</v>
      </c>
      <c r="AQ28">
        <f t="shared" si="13"/>
        <v>-2134.9639094315899</v>
      </c>
      <c r="AR28">
        <f t="shared" si="14"/>
        <v>-2135.8283996399</v>
      </c>
      <c r="AS28">
        <f t="shared" si="15"/>
        <v>153.15960769321012</v>
      </c>
      <c r="AT28">
        <f t="shared" si="16"/>
        <v>78.253634368381938</v>
      </c>
      <c r="AU28">
        <f t="shared" si="17"/>
        <v>-1904.4151575783083</v>
      </c>
      <c r="AW28">
        <v>25</v>
      </c>
      <c r="AX28">
        <f>IF(Z28&gt;0, (R28*SUMPRODUCT(K28:$K$98, X28:$X$98)-K28*$AZ$3)/Z28, 0)</f>
        <v>13949.687420369304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6.3742958000000002E-2</v>
      </c>
      <c r="Q29" s="5">
        <f t="shared" si="29"/>
        <v>12.5</v>
      </c>
      <c r="R29">
        <f t="shared" si="0"/>
        <v>500000</v>
      </c>
      <c r="S29">
        <f t="shared" si="1"/>
        <v>12748.950865388175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6411.664168462823</v>
      </c>
      <c r="AC29">
        <f t="shared" si="2"/>
        <v>5427.6553248266609</v>
      </c>
      <c r="AE29">
        <f t="shared" si="3"/>
        <v>0</v>
      </c>
      <c r="AF29">
        <f t="shared" si="4"/>
        <v>0</v>
      </c>
      <c r="AG29">
        <f t="shared" si="5"/>
        <v>-5.3216686044752066</v>
      </c>
      <c r="AH29">
        <f t="shared" si="6"/>
        <v>-14649.017841204459</v>
      </c>
      <c r="AI29">
        <f t="shared" si="7"/>
        <v>-14654.339509808933</v>
      </c>
      <c r="AJ29">
        <f t="shared" si="8"/>
        <v>984.00884363616206</v>
      </c>
      <c r="AK29">
        <f t="shared" si="30"/>
        <v>448.81649179239764</v>
      </c>
      <c r="AL29">
        <f t="shared" si="9"/>
        <v>-13221.514174380374</v>
      </c>
      <c r="AN29">
        <f t="shared" si="10"/>
        <v>0</v>
      </c>
      <c r="AO29">
        <f t="shared" si="11"/>
        <v>0</v>
      </c>
      <c r="AP29">
        <f t="shared" si="12"/>
        <v>-0.7149465564176406</v>
      </c>
      <c r="AQ29">
        <f t="shared" si="13"/>
        <v>-1968.0415371341076</v>
      </c>
      <c r="AR29">
        <f t="shared" si="14"/>
        <v>-1968.7564836905251</v>
      </c>
      <c r="AS29">
        <f t="shared" si="15"/>
        <v>132.19796017560458</v>
      </c>
      <c r="AT29">
        <f t="shared" si="16"/>
        <v>60.296840919515375</v>
      </c>
      <c r="AU29">
        <f t="shared" si="17"/>
        <v>-1776.2616825954053</v>
      </c>
      <c r="AW29">
        <v>26</v>
      </c>
      <c r="AX29">
        <f>IF(Z29&gt;0, (R29*SUMPRODUCT(K29:$K$98, X29:$X$98)-K29*$AZ$3)/Z29, 0)</f>
        <v>12748.950865388175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7.0809242999999994E-2</v>
      </c>
      <c r="Q30" s="5">
        <f t="shared" si="29"/>
        <v>12.5</v>
      </c>
      <c r="R30">
        <f t="shared" si="0"/>
        <v>500000</v>
      </c>
      <c r="S30">
        <f t="shared" si="1"/>
        <v>11466.662262723788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5427.6553248266609</v>
      </c>
      <c r="AC30">
        <f t="shared" si="2"/>
        <v>4487.2522392956089</v>
      </c>
      <c r="AE30">
        <f t="shared" si="3"/>
        <v>0</v>
      </c>
      <c r="AF30">
        <f t="shared" si="4"/>
        <v>0</v>
      </c>
      <c r="AG30">
        <f t="shared" si="5"/>
        <v>-4.8916285930506991</v>
      </c>
      <c r="AH30">
        <f t="shared" si="6"/>
        <v>-15072.933015190229</v>
      </c>
      <c r="AI30">
        <f t="shared" si="7"/>
        <v>-15077.824643783279</v>
      </c>
      <c r="AJ30">
        <f t="shared" si="8"/>
        <v>940.40308553105206</v>
      </c>
      <c r="AK30">
        <f t="shared" si="30"/>
        <v>379.9358727378663</v>
      </c>
      <c r="AL30">
        <f t="shared" si="9"/>
        <v>-13757.485685514361</v>
      </c>
      <c r="AN30">
        <f t="shared" si="10"/>
        <v>0</v>
      </c>
      <c r="AO30">
        <f t="shared" si="11"/>
        <v>0</v>
      </c>
      <c r="AP30">
        <f t="shared" si="12"/>
        <v>-0.5867609521500663</v>
      </c>
      <c r="AQ30">
        <f t="shared" si="13"/>
        <v>-1808.029444478211</v>
      </c>
      <c r="AR30">
        <f t="shared" si="14"/>
        <v>-1808.6162054303611</v>
      </c>
      <c r="AS30">
        <f t="shared" si="15"/>
        <v>112.80329227263174</v>
      </c>
      <c r="AT30">
        <f t="shared" si="16"/>
        <v>45.574092595734875</v>
      </c>
      <c r="AU30">
        <f t="shared" si="17"/>
        <v>-1650.2388205619945</v>
      </c>
      <c r="AW30">
        <v>27</v>
      </c>
      <c r="AX30">
        <f>IF(Z30&gt;0, (R30*SUMPRODUCT(K30:$K$98, X30:$X$98)-K30*$AZ$3)/Z30, 0)</f>
        <v>11466.662262723788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7.8963489999999997E-2</v>
      </c>
      <c r="Q31" s="5">
        <f t="shared" si="29"/>
        <v>12.5</v>
      </c>
      <c r="R31">
        <f t="shared" si="0"/>
        <v>500000</v>
      </c>
      <c r="S31">
        <f t="shared" si="1"/>
        <v>10088.622438852261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4487.2522392956089</v>
      </c>
      <c r="AC31">
        <f t="shared" si="2"/>
        <v>3596.7571266058385</v>
      </c>
      <c r="AE31">
        <f t="shared" si="3"/>
        <v>0</v>
      </c>
      <c r="AF31">
        <f t="shared" si="4"/>
        <v>0</v>
      </c>
      <c r="AG31">
        <f t="shared" si="5"/>
        <v>-4.4564522416291181</v>
      </c>
      <c r="AH31">
        <f t="shared" si="6"/>
        <v>-15450.402619642917</v>
      </c>
      <c r="AI31">
        <f t="shared" si="7"/>
        <v>-15454.859071884546</v>
      </c>
      <c r="AJ31">
        <f t="shared" si="8"/>
        <v>890.49511268977039</v>
      </c>
      <c r="AK31">
        <f t="shared" si="30"/>
        <v>314.10765675069263</v>
      </c>
      <c r="AL31">
        <f t="shared" si="9"/>
        <v>-14250.256302444082</v>
      </c>
      <c r="AN31">
        <f t="shared" si="10"/>
        <v>0</v>
      </c>
      <c r="AO31">
        <f t="shared" si="11"/>
        <v>0</v>
      </c>
      <c r="AP31">
        <f t="shared" si="12"/>
        <v>-0.47728629468845823</v>
      </c>
      <c r="AQ31">
        <f t="shared" si="13"/>
        <v>-1654.7390206247226</v>
      </c>
      <c r="AR31">
        <f t="shared" si="14"/>
        <v>-1655.216306919411</v>
      </c>
      <c r="AS31">
        <f t="shared" si="15"/>
        <v>95.372078444738179</v>
      </c>
      <c r="AT31">
        <f t="shared" si="16"/>
        <v>33.640948336295217</v>
      </c>
      <c r="AU31">
        <f t="shared" si="17"/>
        <v>-1526.2032801383775</v>
      </c>
      <c r="AW31">
        <v>28</v>
      </c>
      <c r="AX31">
        <f>IF(Z31&gt;0, (R31*SUMPRODUCT(K31:$K$98, X31:$X$98)-K31*$AZ$3)/Z31, 0)</f>
        <v>10088.622438852261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8.8363973999999998E-2</v>
      </c>
      <c r="Q32" s="5">
        <f t="shared" si="29"/>
        <v>12.5</v>
      </c>
      <c r="R32">
        <f t="shared" si="0"/>
        <v>500000</v>
      </c>
      <c r="S32">
        <f t="shared" si="1"/>
        <v>8590.0258781524153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3596.7571266058385</v>
      </c>
      <c r="AC32">
        <f t="shared" si="2"/>
        <v>2761.2451879350806</v>
      </c>
      <c r="AE32">
        <f t="shared" si="3"/>
        <v>0</v>
      </c>
      <c r="AF32">
        <f t="shared" si="4"/>
        <v>0</v>
      </c>
      <c r="AG32">
        <f t="shared" si="5"/>
        <v>-4.01809788920127</v>
      </c>
      <c r="AH32">
        <f t="shared" si="6"/>
        <v>-15751.593200462286</v>
      </c>
      <c r="AI32">
        <f t="shared" si="7"/>
        <v>-15755.611298351487</v>
      </c>
      <c r="AJ32">
        <f t="shared" si="8"/>
        <v>835.5119386707579</v>
      </c>
      <c r="AK32">
        <f t="shared" si="30"/>
        <v>251.77299886240871</v>
      </c>
      <c r="AL32">
        <f t="shared" si="9"/>
        <v>-14668.326360818321</v>
      </c>
      <c r="AN32">
        <f t="shared" si="10"/>
        <v>0</v>
      </c>
      <c r="AO32">
        <f t="shared" si="11"/>
        <v>0</v>
      </c>
      <c r="AP32">
        <f t="shared" si="12"/>
        <v>-0.38423081964925571</v>
      </c>
      <c r="AQ32">
        <f t="shared" si="13"/>
        <v>-1506.2469190859736</v>
      </c>
      <c r="AR32">
        <f t="shared" si="14"/>
        <v>-1506.6311499056228</v>
      </c>
      <c r="AS32">
        <f t="shared" si="15"/>
        <v>79.895872593093841</v>
      </c>
      <c r="AT32">
        <f t="shared" si="16"/>
        <v>24.075806111753163</v>
      </c>
      <c r="AU32">
        <f t="shared" si="17"/>
        <v>-1402.6594712007759</v>
      </c>
      <c r="AW32">
        <v>29</v>
      </c>
      <c r="AX32">
        <f>IF(Z32&gt;0, (R32*SUMPRODUCT(K32:$K$98, X32:$X$98)-K32*$AZ$3)/Z32, 0)</f>
        <v>8590.0258781524153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9.9562517000000003E-2</v>
      </c>
      <c r="Q33" s="5">
        <f t="shared" si="29"/>
        <v>12.5</v>
      </c>
      <c r="R33">
        <f t="shared" si="0"/>
        <v>500000</v>
      </c>
      <c r="S33">
        <f t="shared" si="1"/>
        <v>6940.0712322354639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2761.2451879350806</v>
      </c>
      <c r="AC33">
        <f t="shared" si="2"/>
        <v>1986.4510205937222</v>
      </c>
      <c r="AE33">
        <f t="shared" si="3"/>
        <v>0</v>
      </c>
      <c r="AF33">
        <f t="shared" si="4"/>
        <v>0</v>
      </c>
      <c r="AG33">
        <f t="shared" si="5"/>
        <v>-3.5778649709079917</v>
      </c>
      <c r="AH33">
        <f t="shared" si="6"/>
        <v>-16002.077576050624</v>
      </c>
      <c r="AI33">
        <f t="shared" si="7"/>
        <v>-16005.655441021532</v>
      </c>
      <c r="AJ33">
        <f t="shared" si="8"/>
        <v>774.79416734135839</v>
      </c>
      <c r="AK33">
        <f t="shared" si="30"/>
        <v>193.28716315545566</v>
      </c>
      <c r="AL33">
        <f t="shared" si="9"/>
        <v>-15037.574110524718</v>
      </c>
      <c r="AN33">
        <f t="shared" si="10"/>
        <v>0</v>
      </c>
      <c r="AO33">
        <f t="shared" si="11"/>
        <v>0</v>
      </c>
      <c r="AP33">
        <f t="shared" si="12"/>
        <v>-0.30547636066027689</v>
      </c>
      <c r="AQ33">
        <f t="shared" si="13"/>
        <v>-1366.2495540447483</v>
      </c>
      <c r="AR33">
        <f t="shared" si="14"/>
        <v>-1366.5550304054086</v>
      </c>
      <c r="AS33">
        <f t="shared" si="15"/>
        <v>66.151546921063002</v>
      </c>
      <c r="AT33">
        <f t="shared" si="16"/>
        <v>16.502763419854102</v>
      </c>
      <c r="AU33">
        <f t="shared" si="17"/>
        <v>-1283.9007200644915</v>
      </c>
      <c r="AW33">
        <v>30</v>
      </c>
      <c r="AX33">
        <f>IF(Z33&gt;0, (R33*SUMPRODUCT(K33:$K$98, X33:$X$98)-K33*$AZ$3)/Z33, 0)</f>
        <v>6940.0712322354639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0.11247831899999999</v>
      </c>
      <c r="Q34" s="5">
        <f t="shared" si="29"/>
        <v>12.5</v>
      </c>
      <c r="R34">
        <f t="shared" si="0"/>
        <v>500000</v>
      </c>
      <c r="S34">
        <f t="shared" si="1"/>
        <v>5069.3653133335829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1986.4510205937222</v>
      </c>
      <c r="AC34">
        <f t="shared" si="2"/>
        <v>1273.2842806066619</v>
      </c>
      <c r="AE34">
        <f t="shared" si="3"/>
        <v>0</v>
      </c>
      <c r="AF34">
        <f t="shared" si="4"/>
        <v>0</v>
      </c>
      <c r="AG34">
        <f t="shared" si="5"/>
        <v>-3.1396540836621964</v>
      </c>
      <c r="AH34">
        <f t="shared" si="6"/>
        <v>-16097.289501468589</v>
      </c>
      <c r="AI34">
        <f t="shared" si="7"/>
        <v>-16100.42915555225</v>
      </c>
      <c r="AJ34">
        <f t="shared" si="8"/>
        <v>713.16673998706028</v>
      </c>
      <c r="AK34">
        <f t="shared" si="30"/>
        <v>139.05157144156055</v>
      </c>
      <c r="AL34">
        <f t="shared" si="9"/>
        <v>-15248.210844123631</v>
      </c>
      <c r="AN34">
        <f t="shared" si="10"/>
        <v>0</v>
      </c>
      <c r="AO34">
        <f t="shared" si="11"/>
        <v>0</v>
      </c>
      <c r="AP34">
        <f t="shared" si="12"/>
        <v>-0.23934118706461466</v>
      </c>
      <c r="AQ34">
        <f t="shared" si="13"/>
        <v>-1227.1238407609167</v>
      </c>
      <c r="AR34">
        <f t="shared" si="14"/>
        <v>-1227.3631819479813</v>
      </c>
      <c r="AS34">
        <f t="shared" si="15"/>
        <v>54.365917255574132</v>
      </c>
      <c r="AT34">
        <f t="shared" si="16"/>
        <v>10.600138513731864</v>
      </c>
      <c r="AU34">
        <f t="shared" si="17"/>
        <v>-1162.3971261786753</v>
      </c>
      <c r="AW34">
        <v>31</v>
      </c>
      <c r="AX34">
        <f>IF(Z34&gt;0, (R34*SUMPRODUCT(K34:$K$98, X34:$X$98)-K34*$AZ$3)/Z34, 0)</f>
        <v>5069.3653133335829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0.127310056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2904.0933276340711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1273.2842806066619</v>
      </c>
      <c r="AC35">
        <f t="shared" ref="AC35:AC66" si="33">S35*Z35</f>
        <v>629.27009525439462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-2.708548005613912</v>
      </c>
      <c r="AH35">
        <f t="shared" ref="AH35:AH66" si="37">-X35*R35</f>
        <v>-15988.381488466517</v>
      </c>
      <c r="AI35">
        <f t="shared" ref="AI35:AI66" si="38">SUM(AE35:AH35)</f>
        <v>-15991.090036472131</v>
      </c>
      <c r="AJ35">
        <f t="shared" ref="AJ35:AJ66" si="39">AB35-AC35</f>
        <v>644.0141853522673</v>
      </c>
      <c r="AK35">
        <f t="shared" si="30"/>
        <v>89.129899642466341</v>
      </c>
      <c r="AL35">
        <f t="shared" ref="AL35:AL66" si="40">SUM(AI35:AK35)</f>
        <v>-15257.945951477397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-0.1843546743443446</v>
      </c>
      <c r="AQ35">
        <f t="shared" ref="AQ35:AQ66" si="44">AH35*$K35</f>
        <v>-1088.2335688679489</v>
      </c>
      <c r="AR35">
        <f t="shared" ref="AR35:AR66" si="45">AI35*$K35</f>
        <v>-1088.4179235422932</v>
      </c>
      <c r="AS35">
        <f t="shared" ref="AS35:AS66" si="46">AJ35*$K35</f>
        <v>43.834196465292216</v>
      </c>
      <c r="AT35">
        <f t="shared" ref="AT35:AT66" si="47">AK35*$K35</f>
        <v>6.06653955878721</v>
      </c>
      <c r="AU35">
        <f t="shared" ref="AU35:AU66" si="48">AL35*$K35</f>
        <v>-1038.5171875182136</v>
      </c>
      <c r="AW35">
        <v>32</v>
      </c>
      <c r="AX35">
        <f>IF(Z35&gt;0, (R35*SUMPRODUCT(K35:$K$98, X35:$X$98)-K35*$AZ$3)/Z35, 0)</f>
        <v>2904.0933276340711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0.144442719</v>
      </c>
      <c r="Q36" s="5">
        <f t="shared" si="29"/>
        <v>12.5</v>
      </c>
      <c r="R36">
        <f t="shared" si="31"/>
        <v>500000</v>
      </c>
      <c r="S36">
        <f t="shared" si="32"/>
        <v>336.59326965055425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629.27009525439462</v>
      </c>
      <c r="AC36">
        <f t="shared" si="33"/>
        <v>61.670147287025429</v>
      </c>
      <c r="AE36">
        <f t="shared" si="34"/>
        <v>0</v>
      </c>
      <c r="AF36">
        <f t="shared" si="35"/>
        <v>0</v>
      </c>
      <c r="AG36">
        <f t="shared" si="36"/>
        <v>-2.290232487084872</v>
      </c>
      <c r="AH36">
        <f t="shared" si="37"/>
        <v>-15649.201538916028</v>
      </c>
      <c r="AI36">
        <f t="shared" si="38"/>
        <v>-15651.491771403113</v>
      </c>
      <c r="AJ36">
        <f t="shared" si="39"/>
        <v>567.59994796736919</v>
      </c>
      <c r="AK36">
        <f t="shared" si="30"/>
        <v>44.048906667807628</v>
      </c>
      <c r="AL36">
        <f t="shared" si="40"/>
        <v>-15039.842916767937</v>
      </c>
      <c r="AN36">
        <f t="shared" si="41"/>
        <v>0</v>
      </c>
      <c r="AO36">
        <f t="shared" si="42"/>
        <v>0</v>
      </c>
      <c r="AP36">
        <f t="shared" si="43"/>
        <v>-0.13918074748057541</v>
      </c>
      <c r="AQ36">
        <f t="shared" si="44"/>
        <v>-951.02465795202409</v>
      </c>
      <c r="AR36">
        <f t="shared" si="45"/>
        <v>-951.16383869950459</v>
      </c>
      <c r="AS36">
        <f t="shared" si="46"/>
        <v>34.493871462188629</v>
      </c>
      <c r="AT36">
        <f t="shared" si="47"/>
        <v>2.6769158984078163</v>
      </c>
      <c r="AU36">
        <f t="shared" si="48"/>
        <v>-913.99305133890823</v>
      </c>
      <c r="AW36">
        <v>33</v>
      </c>
      <c r="AX36">
        <f>IF(Z36&gt;0, (R36*SUMPRODUCT(K36:$K$98, X36:$X$98)-K36*$AZ$3)/Z36, 0)</f>
        <v>336.59326965055425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31"/>
        <v>500000</v>
      </c>
      <c r="S37">
        <f t="shared" si="32"/>
        <v>-2803.6274116551567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61.670147287025429</v>
      </c>
      <c r="AC37">
        <f t="shared" si="33"/>
        <v>-424.5030634323366</v>
      </c>
      <c r="AE37">
        <f t="shared" si="34"/>
        <v>0</v>
      </c>
      <c r="AF37">
        <f t="shared" si="35"/>
        <v>0</v>
      </c>
      <c r="AG37">
        <f t="shared" si="36"/>
        <v>-1.8926510244710346</v>
      </c>
      <c r="AH37">
        <f t="shared" si="37"/>
        <v>-14987.165509719556</v>
      </c>
      <c r="AI37">
        <f t="shared" si="38"/>
        <v>-14989.058160744027</v>
      </c>
      <c r="AJ37">
        <f t="shared" si="39"/>
        <v>486.17321071936203</v>
      </c>
      <c r="AK37">
        <f t="shared" si="30"/>
        <v>4.3169103100917807</v>
      </c>
      <c r="AL37">
        <f t="shared" si="40"/>
        <v>-14498.568039714573</v>
      </c>
      <c r="AN37">
        <f t="shared" si="41"/>
        <v>0</v>
      </c>
      <c r="AO37">
        <f t="shared" si="42"/>
        <v>0</v>
      </c>
      <c r="AP37">
        <f t="shared" si="43"/>
        <v>-0.1026956658764224</v>
      </c>
      <c r="AQ37">
        <f t="shared" si="44"/>
        <v>-813.20693657773484</v>
      </c>
      <c r="AR37">
        <f t="shared" si="45"/>
        <v>-813.30963224361119</v>
      </c>
      <c r="AS37">
        <f t="shared" si="46"/>
        <v>26.379866631809286</v>
      </c>
      <c r="AT37">
        <f t="shared" si="47"/>
        <v>0.23423651433447512</v>
      </c>
      <c r="AU37">
        <f t="shared" si="48"/>
        <v>-786.69552909746744</v>
      </c>
      <c r="AW37">
        <v>34</v>
      </c>
      <c r="AX37">
        <f>IF(Z37&gt;0, (R37*SUMPRODUCT(K37:$K$98, X37:$X$98)-K37*$AZ$3)/Z37, 0)</f>
        <v>-2803.6274116551567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0.184919743</v>
      </c>
      <c r="Q38" s="5">
        <f t="shared" si="60"/>
        <v>12.5</v>
      </c>
      <c r="R38">
        <f t="shared" si="31"/>
        <v>500000</v>
      </c>
      <c r="S38">
        <f t="shared" si="32"/>
        <v>-6748.7419035702878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-424.5030634323366</v>
      </c>
      <c r="AC38">
        <f t="shared" si="33"/>
        <v>-822.66406498090919</v>
      </c>
      <c r="AE38">
        <f t="shared" si="34"/>
        <v>0</v>
      </c>
      <c r="AF38">
        <f t="shared" si="35"/>
        <v>0</v>
      </c>
      <c r="AG38">
        <f t="shared" si="36"/>
        <v>-1.5237359731924538</v>
      </c>
      <c r="AH38">
        <f t="shared" si="37"/>
        <v>-13999.541641354817</v>
      </c>
      <c r="AI38">
        <f t="shared" si="38"/>
        <v>-14001.06537732801</v>
      </c>
      <c r="AJ38">
        <f t="shared" si="39"/>
        <v>398.16100154857259</v>
      </c>
      <c r="AK38">
        <f t="shared" si="30"/>
        <v>-29.715214440263566</v>
      </c>
      <c r="AL38">
        <f t="shared" si="40"/>
        <v>-13632.619590219701</v>
      </c>
      <c r="AN38">
        <f t="shared" si="41"/>
        <v>0</v>
      </c>
      <c r="AO38">
        <f t="shared" si="42"/>
        <v>0</v>
      </c>
      <c r="AP38">
        <f t="shared" si="43"/>
        <v>-7.3819868818371673E-2</v>
      </c>
      <c r="AQ38">
        <f t="shared" si="44"/>
        <v>-678.23057646721077</v>
      </c>
      <c r="AR38">
        <f t="shared" si="45"/>
        <v>-678.30439633602907</v>
      </c>
      <c r="AS38">
        <f t="shared" si="46"/>
        <v>19.28955765304017</v>
      </c>
      <c r="AT38">
        <f t="shared" si="47"/>
        <v>-1.4396019195465848</v>
      </c>
      <c r="AU38">
        <f t="shared" si="48"/>
        <v>-660.45444060253556</v>
      </c>
      <c r="AW38">
        <v>35</v>
      </c>
      <c r="AX38">
        <f>IF(Z38&gt;0, (R38*SUMPRODUCT(K38:$K$98, X38:$X$98)-K38*$AZ$3)/Z38, 0)</f>
        <v>-6748.7419035702878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0.20818995500000001</v>
      </c>
      <c r="Q39" s="5">
        <f t="shared" si="60"/>
        <v>12.5</v>
      </c>
      <c r="R39">
        <f t="shared" si="31"/>
        <v>500000</v>
      </c>
      <c r="S39">
        <f t="shared" si="32"/>
        <v>-11860.40875391046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-822.66406498090919</v>
      </c>
      <c r="AC39">
        <f t="shared" si="33"/>
        <v>-1130.3179137435111</v>
      </c>
      <c r="AE39">
        <f t="shared" si="34"/>
        <v>0</v>
      </c>
      <c r="AF39">
        <f t="shared" si="35"/>
        <v>0</v>
      </c>
      <c r="AG39">
        <f t="shared" si="36"/>
        <v>-1.1912720897697111</v>
      </c>
      <c r="AH39">
        <f t="shared" si="37"/>
        <v>-12689.060947632726</v>
      </c>
      <c r="AI39">
        <f t="shared" si="38"/>
        <v>-12690.252219722495</v>
      </c>
      <c r="AJ39">
        <f t="shared" si="39"/>
        <v>307.65384876260191</v>
      </c>
      <c r="AK39">
        <f t="shared" si="30"/>
        <v>-57.586484548663648</v>
      </c>
      <c r="AL39">
        <f t="shared" si="40"/>
        <v>-12440.184855508556</v>
      </c>
      <c r="AN39">
        <f t="shared" si="41"/>
        <v>0</v>
      </c>
      <c r="AO39">
        <f t="shared" si="42"/>
        <v>0</v>
      </c>
      <c r="AP39">
        <f t="shared" si="43"/>
        <v>-5.1529566931058257E-2</v>
      </c>
      <c r="AQ39">
        <f t="shared" si="44"/>
        <v>-548.87697026438218</v>
      </c>
      <c r="AR39">
        <f t="shared" si="45"/>
        <v>-548.92849983131316</v>
      </c>
      <c r="AS39">
        <f t="shared" si="46"/>
        <v>13.307849422103745</v>
      </c>
      <c r="AT39">
        <f t="shared" si="47"/>
        <v>-2.4909562100530329</v>
      </c>
      <c r="AU39">
        <f t="shared" si="48"/>
        <v>-538.11160661926249</v>
      </c>
      <c r="AW39">
        <v>36</v>
      </c>
      <c r="AX39">
        <f>IF(Z39&gt;0, (R39*SUMPRODUCT(K39:$K$98, X39:$X$98)-K39*$AZ$3)/Z39, 0)</f>
        <v>-11860.40875391046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0.23376965099999999</v>
      </c>
      <c r="Q40" s="5">
        <f t="shared" si="60"/>
        <v>12.5</v>
      </c>
      <c r="R40">
        <f t="shared" si="31"/>
        <v>500000</v>
      </c>
      <c r="S40">
        <f t="shared" si="32"/>
        <v>-18708.493784920494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-1130.3179137435111</v>
      </c>
      <c r="AC40">
        <f t="shared" si="33"/>
        <v>-1348.3228057002054</v>
      </c>
      <c r="AE40">
        <f t="shared" si="34"/>
        <v>0</v>
      </c>
      <c r="AF40">
        <f t="shared" si="35"/>
        <v>0</v>
      </c>
      <c r="AG40">
        <f t="shared" si="36"/>
        <v>-0.90087610820050801</v>
      </c>
      <c r="AH40">
        <f t="shared" si="37"/>
        <v>-11139.330426860241</v>
      </c>
      <c r="AI40">
        <f t="shared" si="38"/>
        <v>-11140.231302968441</v>
      </c>
      <c r="AJ40">
        <f t="shared" si="39"/>
        <v>218.00489195669434</v>
      </c>
      <c r="AK40">
        <f t="shared" ref="AK40:AK71" si="61">G40*SUM(AB40:AB40, AE40:AF40)</f>
        <v>-79.122253962045789</v>
      </c>
      <c r="AL40">
        <f t="shared" si="40"/>
        <v>-11001.348664973793</v>
      </c>
      <c r="AN40">
        <f t="shared" si="41"/>
        <v>0</v>
      </c>
      <c r="AO40">
        <f t="shared" si="42"/>
        <v>0</v>
      </c>
      <c r="AP40">
        <f t="shared" si="43"/>
        <v>-3.4793055700083078E-2</v>
      </c>
      <c r="AQ40">
        <f t="shared" si="44"/>
        <v>-430.21603134480813</v>
      </c>
      <c r="AR40">
        <f t="shared" si="45"/>
        <v>-430.25082440050824</v>
      </c>
      <c r="AS40">
        <f t="shared" si="46"/>
        <v>8.4196442548475847</v>
      </c>
      <c r="AT40">
        <f t="shared" si="47"/>
        <v>-3.0558086335716919</v>
      </c>
      <c r="AU40">
        <f t="shared" si="48"/>
        <v>-424.88698877923235</v>
      </c>
      <c r="AW40">
        <v>37</v>
      </c>
      <c r="AX40">
        <f>IF(Z40&gt;0, (R40*SUMPRODUCT(K40:$K$98, X40:$X$98)-K40*$AZ$3)/Z40, 0)</f>
        <v>-18708.493784920494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0.26254478799999997</v>
      </c>
      <c r="Q41" s="5">
        <f t="shared" si="60"/>
        <v>12.5</v>
      </c>
      <c r="R41">
        <f t="shared" si="31"/>
        <v>500000</v>
      </c>
      <c r="S41">
        <f t="shared" si="32"/>
        <v>-28288.778552958989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-1348.3228057002054</v>
      </c>
      <c r="AC41">
        <f t="shared" si="33"/>
        <v>-1483.1173385560078</v>
      </c>
      <c r="AE41">
        <f t="shared" si="34"/>
        <v>0</v>
      </c>
      <c r="AF41">
        <f t="shared" si="35"/>
        <v>0</v>
      </c>
      <c r="AG41">
        <f t="shared" si="36"/>
        <v>-0.65534702027673553</v>
      </c>
      <c r="AH41">
        <f t="shared" si="37"/>
        <v>-9460.8130736706971</v>
      </c>
      <c r="AI41">
        <f t="shared" si="38"/>
        <v>-9461.4684206909733</v>
      </c>
      <c r="AJ41">
        <f t="shared" si="39"/>
        <v>134.79453285580234</v>
      </c>
      <c r="AK41">
        <f t="shared" si="61"/>
        <v>-94.382596399014389</v>
      </c>
      <c r="AL41">
        <f t="shared" si="40"/>
        <v>-9421.0564842341864</v>
      </c>
      <c r="AN41">
        <f t="shared" si="41"/>
        <v>0</v>
      </c>
      <c r="AO41">
        <f t="shared" si="42"/>
        <v>0</v>
      </c>
      <c r="AP41">
        <f t="shared" si="43"/>
        <v>-2.2598562241456913E-2</v>
      </c>
      <c r="AQ41">
        <f t="shared" si="44"/>
        <v>-326.24055116608935</v>
      </c>
      <c r="AR41">
        <f t="shared" si="45"/>
        <v>-326.26314972833075</v>
      </c>
      <c r="AS41">
        <f t="shared" si="46"/>
        <v>4.6481673774356143</v>
      </c>
      <c r="AT41">
        <f t="shared" si="47"/>
        <v>-3.2546283316169839</v>
      </c>
      <c r="AU41">
        <f t="shared" si="48"/>
        <v>-324.86961068251219</v>
      </c>
      <c r="AW41">
        <v>38</v>
      </c>
      <c r="AX41">
        <f>IF(Z41&gt;0, (R41*SUMPRODUCT(K41:$K$98, X41:$X$98)-K41*$AZ$3)/Z41, 0)</f>
        <v>-28288.778552958989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0.29488324999999999</v>
      </c>
      <c r="Q42" s="5">
        <f t="shared" si="60"/>
        <v>12.5</v>
      </c>
      <c r="R42">
        <f t="shared" si="31"/>
        <v>500000</v>
      </c>
      <c r="S42">
        <f t="shared" si="32"/>
        <v>-42410.643548443542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-1483.1173385560078</v>
      </c>
      <c r="AC42">
        <f t="shared" si="33"/>
        <v>-1545.5886946426283</v>
      </c>
      <c r="AE42">
        <f t="shared" si="34"/>
        <v>0</v>
      </c>
      <c r="AF42">
        <f t="shared" si="35"/>
        <v>0</v>
      </c>
      <c r="AG42">
        <f t="shared" si="36"/>
        <v>-0.45554269085694848</v>
      </c>
      <c r="AH42">
        <f t="shared" si="37"/>
        <v>-7730.0343686807864</v>
      </c>
      <c r="AI42">
        <f t="shared" si="38"/>
        <v>-7730.4899113716438</v>
      </c>
      <c r="AJ42">
        <f t="shared" si="39"/>
        <v>62.471356086620517</v>
      </c>
      <c r="AK42">
        <f t="shared" si="61"/>
        <v>-103.81821369892056</v>
      </c>
      <c r="AL42">
        <f t="shared" si="40"/>
        <v>-7771.8367689839442</v>
      </c>
      <c r="AN42">
        <f t="shared" si="41"/>
        <v>0</v>
      </c>
      <c r="AO42">
        <f t="shared" si="42"/>
        <v>0</v>
      </c>
      <c r="AP42">
        <f t="shared" si="43"/>
        <v>-1.402557066067343E-2</v>
      </c>
      <c r="AQ42">
        <f t="shared" si="44"/>
        <v>-237.9977671102892</v>
      </c>
      <c r="AR42">
        <f t="shared" si="45"/>
        <v>-238.0117926809499</v>
      </c>
      <c r="AS42">
        <f t="shared" si="46"/>
        <v>1.9234123094209281</v>
      </c>
      <c r="AT42">
        <f t="shared" si="47"/>
        <v>-3.196428614319176</v>
      </c>
      <c r="AU42">
        <f t="shared" si="48"/>
        <v>-239.28480898584814</v>
      </c>
      <c r="AW42">
        <v>39</v>
      </c>
      <c r="AX42">
        <f>IF(Z42&gt;0, (R42*SUMPRODUCT(K42:$K$98, X42:$X$98)-K42*$AZ$3)/Z42, 0)</f>
        <v>-42410.643548443542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0.33135349400000003</v>
      </c>
      <c r="Q43" s="5">
        <f t="shared" si="60"/>
        <v>12.5</v>
      </c>
      <c r="R43">
        <f t="shared" si="31"/>
        <v>500000</v>
      </c>
      <c r="S43">
        <f t="shared" si="32"/>
        <v>-64494.316923918741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-1545.5886946426283</v>
      </c>
      <c r="AC43">
        <f t="shared" si="33"/>
        <v>-1548.0782518605338</v>
      </c>
      <c r="AE43">
        <f t="shared" si="34"/>
        <v>0</v>
      </c>
      <c r="AF43">
        <f t="shared" si="35"/>
        <v>0</v>
      </c>
      <c r="AG43">
        <f t="shared" si="36"/>
        <v>-0.30004160166676724</v>
      </c>
      <c r="AH43">
        <f t="shared" si="37"/>
        <v>-6037.82649126447</v>
      </c>
      <c r="AI43">
        <f t="shared" si="38"/>
        <v>-6038.1265328661366</v>
      </c>
      <c r="AJ43">
        <f t="shared" si="39"/>
        <v>2.4895572179054852</v>
      </c>
      <c r="AK43">
        <f t="shared" si="61"/>
        <v>-108.19120862498399</v>
      </c>
      <c r="AL43">
        <f t="shared" si="40"/>
        <v>-6143.8281842732149</v>
      </c>
      <c r="AN43">
        <f t="shared" si="41"/>
        <v>0</v>
      </c>
      <c r="AO43">
        <f t="shared" si="42"/>
        <v>0</v>
      </c>
      <c r="AP43">
        <f t="shared" si="43"/>
        <v>-8.2481188484898795E-3</v>
      </c>
      <c r="AQ43">
        <f t="shared" si="44"/>
        <v>-165.97935156278677</v>
      </c>
      <c r="AR43">
        <f t="shared" si="45"/>
        <v>-165.98759968163526</v>
      </c>
      <c r="AS43">
        <f t="shared" si="46"/>
        <v>6.8437722300276047E-2</v>
      </c>
      <c r="AT43">
        <f t="shared" si="47"/>
        <v>-2.9741673892666434</v>
      </c>
      <c r="AU43">
        <f t="shared" si="48"/>
        <v>-168.89332934860161</v>
      </c>
      <c r="AW43">
        <v>40</v>
      </c>
      <c r="AX43">
        <f>IF(Z43&gt;0, (R43*SUMPRODUCT(K43:$K$98, X43:$X$98)-K43*$AZ$3)/Z43, 0)</f>
        <v>-64494.316923918741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0.37075063600000002</v>
      </c>
      <c r="Q44" s="5">
        <f t="shared" si="60"/>
        <v>12.5</v>
      </c>
      <c r="R44">
        <f t="shared" si="31"/>
        <v>500000</v>
      </c>
      <c r="S44">
        <f t="shared" si="32"/>
        <v>-101169.11965608137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-1548.0782518605338</v>
      </c>
      <c r="AC44">
        <f t="shared" si="33"/>
        <v>-1503.782416019407</v>
      </c>
      <c r="AE44">
        <f t="shared" si="34"/>
        <v>0</v>
      </c>
      <c r="AF44">
        <f t="shared" si="35"/>
        <v>0</v>
      </c>
      <c r="AG44">
        <f t="shared" si="36"/>
        <v>-0.18580057100568698</v>
      </c>
      <c r="AH44">
        <f t="shared" si="37"/>
        <v>-4449.6245857765043</v>
      </c>
      <c r="AI44">
        <f t="shared" si="38"/>
        <v>-4449.8103863475098</v>
      </c>
      <c r="AJ44">
        <f t="shared" si="39"/>
        <v>-44.295835841126745</v>
      </c>
      <c r="AK44">
        <f t="shared" si="61"/>
        <v>-108.36547763023738</v>
      </c>
      <c r="AL44">
        <f t="shared" si="40"/>
        <v>-4602.4716998188742</v>
      </c>
      <c r="AN44">
        <f t="shared" si="41"/>
        <v>0</v>
      </c>
      <c r="AO44">
        <f t="shared" si="42"/>
        <v>0</v>
      </c>
      <c r="AP44">
        <f t="shared" si="43"/>
        <v>-4.5603949563605096E-3</v>
      </c>
      <c r="AQ44">
        <f t="shared" si="44"/>
        <v>-109.21411817432893</v>
      </c>
      <c r="AR44">
        <f t="shared" si="45"/>
        <v>-109.21867856928529</v>
      </c>
      <c r="AS44">
        <f t="shared" si="46"/>
        <v>-1.0872222042388906</v>
      </c>
      <c r="AT44">
        <f t="shared" si="47"/>
        <v>-2.6597839552032703</v>
      </c>
      <c r="AU44">
        <f t="shared" si="48"/>
        <v>-112.96568472872745</v>
      </c>
      <c r="AW44">
        <v>41</v>
      </c>
      <c r="AX44">
        <f>IF(Z44&gt;0, (R44*SUMPRODUCT(K44:$K$98, X44:$X$98)-K44*$AZ$3)/Z44, 0)</f>
        <v>-101169.11965608137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0.411916369</v>
      </c>
      <c r="Q45" s="5">
        <f t="shared" si="60"/>
        <v>12.5</v>
      </c>
      <c r="R45">
        <f t="shared" si="31"/>
        <v>500000</v>
      </c>
      <c r="S45">
        <f t="shared" si="32"/>
        <v>-165868.37866652821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-1503.782416019407</v>
      </c>
      <c r="AC45">
        <f t="shared" si="33"/>
        <v>-1425.2508311545273</v>
      </c>
      <c r="AE45">
        <f t="shared" si="34"/>
        <v>0</v>
      </c>
      <c r="AF45">
        <f t="shared" si="35"/>
        <v>0</v>
      </c>
      <c r="AG45">
        <f t="shared" si="36"/>
        <v>-0.10740826872884084</v>
      </c>
      <c r="AH45">
        <f t="shared" si="37"/>
        <v>-3061.3718626715704</v>
      </c>
      <c r="AI45">
        <f t="shared" si="38"/>
        <v>-3061.4792709402991</v>
      </c>
      <c r="AJ45">
        <f t="shared" si="39"/>
        <v>-78.531584864879733</v>
      </c>
      <c r="AK45">
        <f t="shared" si="61"/>
        <v>-105.2647691213585</v>
      </c>
      <c r="AL45">
        <f t="shared" si="40"/>
        <v>-3245.2756249265371</v>
      </c>
      <c r="AN45">
        <f t="shared" si="41"/>
        <v>0</v>
      </c>
      <c r="AO45">
        <f t="shared" si="42"/>
        <v>0</v>
      </c>
      <c r="AP45">
        <f t="shared" si="43"/>
        <v>-2.3538300671133655E-3</v>
      </c>
      <c r="AQ45">
        <f t="shared" si="44"/>
        <v>-67.089333272497655</v>
      </c>
      <c r="AR45">
        <f t="shared" si="45"/>
        <v>-67.091687102564762</v>
      </c>
      <c r="AS45">
        <f t="shared" si="46"/>
        <v>-1.7210034931266296</v>
      </c>
      <c r="AT45">
        <f t="shared" si="47"/>
        <v>-2.3068557150951317</v>
      </c>
      <c r="AU45">
        <f t="shared" si="48"/>
        <v>-71.119546310786518</v>
      </c>
      <c r="AW45">
        <v>42</v>
      </c>
      <c r="AX45">
        <f>IF(Z45&gt;0, (R45*SUMPRODUCT(K45:$K$98, X45:$X$98)-K45*$AZ$3)/Z45, 0)</f>
        <v>-165868.37866652821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0.41929138799999999</v>
      </c>
      <c r="Q46" s="5">
        <f t="shared" si="60"/>
        <v>12.5</v>
      </c>
      <c r="R46">
        <f t="shared" si="31"/>
        <v>500000</v>
      </c>
      <c r="S46">
        <f t="shared" si="32"/>
        <v>-270133.6638234753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-1425.2508311545273</v>
      </c>
      <c r="AC46">
        <f t="shared" si="33"/>
        <v>-1324.7100724277316</v>
      </c>
      <c r="AE46">
        <f t="shared" si="34"/>
        <v>0</v>
      </c>
      <c r="AF46">
        <f t="shared" si="35"/>
        <v>0</v>
      </c>
      <c r="AG46">
        <f t="shared" si="36"/>
        <v>-6.1298823963559755E-2</v>
      </c>
      <c r="AH46">
        <f t="shared" si="37"/>
        <v>-1801.4144831197066</v>
      </c>
      <c r="AI46">
        <f t="shared" si="38"/>
        <v>-1801.4757819436702</v>
      </c>
      <c r="AJ46">
        <f t="shared" si="39"/>
        <v>-100.54075872679573</v>
      </c>
      <c r="AK46">
        <f t="shared" si="61"/>
        <v>-99.76755818081692</v>
      </c>
      <c r="AL46">
        <f t="shared" si="40"/>
        <v>-2001.7840988512828</v>
      </c>
      <c r="AN46">
        <f t="shared" si="41"/>
        <v>0</v>
      </c>
      <c r="AO46">
        <f t="shared" si="42"/>
        <v>0</v>
      </c>
      <c r="AP46">
        <f t="shared" si="43"/>
        <v>-1.199420616505478E-3</v>
      </c>
      <c r="AQ46">
        <f t="shared" si="44"/>
        <v>-35.247881284146281</v>
      </c>
      <c r="AR46">
        <f t="shared" si="45"/>
        <v>-35.24908070476279</v>
      </c>
      <c r="AS46">
        <f t="shared" si="46"/>
        <v>-1.9672589295956029</v>
      </c>
      <c r="AT46">
        <f t="shared" si="47"/>
        <v>-1.9521298844430959</v>
      </c>
      <c r="AU46">
        <f t="shared" si="48"/>
        <v>-39.168469518801487</v>
      </c>
      <c r="AW46">
        <v>43</v>
      </c>
      <c r="AX46">
        <f>IF(Z46&gt;0, (R46*SUMPRODUCT(K46:$K$98, X46:$X$98)-K46*$AZ$3)/Z46, 0)</f>
        <v>-270133.6638234753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0.42725776900000001</v>
      </c>
      <c r="Q47" s="5">
        <f t="shared" si="60"/>
        <v>12.5</v>
      </c>
      <c r="R47">
        <f t="shared" si="31"/>
        <v>500000</v>
      </c>
      <c r="S47">
        <f t="shared" si="32"/>
        <v>-438568.23378328793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-1324.7100724277316</v>
      </c>
      <c r="AC47">
        <f t="shared" si="33"/>
        <v>-1210.2882287125085</v>
      </c>
      <c r="AE47">
        <f t="shared" si="34"/>
        <v>0</v>
      </c>
      <c r="AF47">
        <f t="shared" si="35"/>
        <v>0</v>
      </c>
      <c r="AG47">
        <f t="shared" si="36"/>
        <v>-3.4495436954929876E-2</v>
      </c>
      <c r="AH47">
        <f t="shared" si="37"/>
        <v>-1047.6159507597713</v>
      </c>
      <c r="AI47">
        <f t="shared" si="38"/>
        <v>-1047.6504461967263</v>
      </c>
      <c r="AJ47">
        <f t="shared" si="39"/>
        <v>-114.42184371522308</v>
      </c>
      <c r="AK47">
        <f t="shared" si="61"/>
        <v>-92.729705069941218</v>
      </c>
      <c r="AL47">
        <f t="shared" si="40"/>
        <v>-1254.8019949818906</v>
      </c>
      <c r="AN47">
        <f t="shared" si="41"/>
        <v>0</v>
      </c>
      <c r="AO47">
        <f t="shared" si="42"/>
        <v>0</v>
      </c>
      <c r="AP47">
        <f t="shared" si="43"/>
        <v>-6.0264699432115002E-4</v>
      </c>
      <c r="AQ47">
        <f t="shared" si="44"/>
        <v>-18.302206310740541</v>
      </c>
      <c r="AR47">
        <f t="shared" si="45"/>
        <v>-18.302808957734864</v>
      </c>
      <c r="AS47">
        <f t="shared" si="46"/>
        <v>-1.9989884543210226</v>
      </c>
      <c r="AT47">
        <f t="shared" si="47"/>
        <v>-1.6200194280101816</v>
      </c>
      <c r="AU47">
        <f t="shared" si="48"/>
        <v>-21.921816840066068</v>
      </c>
      <c r="AW47">
        <v>44</v>
      </c>
      <c r="AX47">
        <f>IF(Z47&gt;0, (R47*SUMPRODUCT(K47:$K$98, X47:$X$98)-K47*$AZ$3)/Z47, 0)</f>
        <v>-438568.23378328793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0.43603590599999997</v>
      </c>
      <c r="Q48" s="5">
        <f t="shared" si="60"/>
        <v>12.5</v>
      </c>
      <c r="R48">
        <f t="shared" si="31"/>
        <v>500000</v>
      </c>
      <c r="S48">
        <f t="shared" si="32"/>
        <v>-716248.47821698256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-1210.2882287125085</v>
      </c>
      <c r="AC48">
        <f t="shared" si="33"/>
        <v>-1094.9567519880982</v>
      </c>
      <c r="AE48">
        <f t="shared" si="34"/>
        <v>0</v>
      </c>
      <c r="AF48">
        <f t="shared" si="35"/>
        <v>0</v>
      </c>
      <c r="AG48">
        <f t="shared" si="36"/>
        <v>-1.910923347987185E-2</v>
      </c>
      <c r="AH48">
        <f t="shared" si="37"/>
        <v>-601.64996422034915</v>
      </c>
      <c r="AI48">
        <f t="shared" si="38"/>
        <v>-601.66907345382901</v>
      </c>
      <c r="AJ48">
        <f t="shared" si="39"/>
        <v>-115.33147672441032</v>
      </c>
      <c r="AK48">
        <f t="shared" si="61"/>
        <v>-84.720176009875601</v>
      </c>
      <c r="AL48">
        <f t="shared" si="40"/>
        <v>-801.7207261881149</v>
      </c>
      <c r="AN48">
        <f t="shared" si="41"/>
        <v>0</v>
      </c>
      <c r="AO48">
        <f t="shared" si="42"/>
        <v>0</v>
      </c>
      <c r="AP48">
        <f t="shared" si="43"/>
        <v>-2.9807571090262417E-4</v>
      </c>
      <c r="AQ48">
        <f t="shared" si="44"/>
        <v>-9.3848474345356951</v>
      </c>
      <c r="AR48">
        <f t="shared" si="45"/>
        <v>-9.3851455102465984</v>
      </c>
      <c r="AS48">
        <f t="shared" si="46"/>
        <v>-1.7990000462492961</v>
      </c>
      <c r="AT48">
        <f t="shared" si="47"/>
        <v>-1.3215091394711695</v>
      </c>
      <c r="AU48">
        <f t="shared" si="48"/>
        <v>-12.505654695967063</v>
      </c>
      <c r="AW48">
        <v>45</v>
      </c>
      <c r="AX48">
        <f>IF(Z48&gt;0, (R48*SUMPRODUCT(K48:$K$98, X48:$X$98)-K48*$AZ$3)/Z48, 0)</f>
        <v>-716248.47821698256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0.445743585</v>
      </c>
      <c r="Q49" s="5">
        <f t="shared" si="60"/>
        <v>12.5</v>
      </c>
      <c r="R49">
        <f t="shared" si="31"/>
        <v>500000</v>
      </c>
      <c r="S49">
        <f t="shared" si="32"/>
        <v>-1183888.4953284969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-1094.9567519880982</v>
      </c>
      <c r="AC49">
        <f t="shared" si="33"/>
        <v>-985.02581099839176</v>
      </c>
      <c r="AE49">
        <f t="shared" si="34"/>
        <v>0</v>
      </c>
      <c r="AF49">
        <f t="shared" si="35"/>
        <v>0</v>
      </c>
      <c r="AG49">
        <f t="shared" si="36"/>
        <v>-1.0400322907153028E-2</v>
      </c>
      <c r="AH49">
        <f t="shared" si="37"/>
        <v>-340.71272951680413</v>
      </c>
      <c r="AI49">
        <f t="shared" si="38"/>
        <v>-340.72312983971131</v>
      </c>
      <c r="AJ49">
        <f t="shared" si="39"/>
        <v>-109.93094098970641</v>
      </c>
      <c r="AK49">
        <f t="shared" si="61"/>
        <v>-76.646972639166876</v>
      </c>
      <c r="AL49">
        <f t="shared" si="40"/>
        <v>-527.30104346858457</v>
      </c>
      <c r="AN49">
        <f t="shared" si="41"/>
        <v>0</v>
      </c>
      <c r="AO49">
        <f t="shared" si="42"/>
        <v>0</v>
      </c>
      <c r="AP49">
        <f t="shared" si="43"/>
        <v>-1.4484787304860591E-4</v>
      </c>
      <c r="AQ49">
        <f t="shared" si="44"/>
        <v>-4.745190570684259</v>
      </c>
      <c r="AR49">
        <f t="shared" si="45"/>
        <v>-4.7453354185573078</v>
      </c>
      <c r="AS49">
        <f t="shared" si="46"/>
        <v>-1.531035442528351</v>
      </c>
      <c r="AT49">
        <f t="shared" si="47"/>
        <v>-1.0674813716372489</v>
      </c>
      <c r="AU49">
        <f t="shared" si="48"/>
        <v>-7.3438522327229077</v>
      </c>
      <c r="AW49">
        <v>46</v>
      </c>
      <c r="AX49">
        <f>IF(Z49&gt;0, (R49*SUMPRODUCT(K49:$K$98, X49:$X$98)-K49*$AZ$3)/Z49, 0)</f>
        <v>-1183888.4953284969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0.45538508599999999</v>
      </c>
      <c r="Q50" s="5">
        <f t="shared" si="60"/>
        <v>12.5</v>
      </c>
      <c r="R50">
        <f t="shared" si="31"/>
        <v>500000</v>
      </c>
      <c r="S50">
        <f t="shared" si="32"/>
        <v>-1985639.3940422637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-985.02581099839176</v>
      </c>
      <c r="AC50">
        <f t="shared" si="33"/>
        <v>-883.23904761886001</v>
      </c>
      <c r="AE50">
        <f t="shared" si="34"/>
        <v>0</v>
      </c>
      <c r="AF50">
        <f t="shared" si="35"/>
        <v>0</v>
      </c>
      <c r="AG50">
        <f t="shared" si="36"/>
        <v>-5.5601677365798461E-3</v>
      </c>
      <c r="AH50">
        <f t="shared" si="37"/>
        <v>-189.44607766006609</v>
      </c>
      <c r="AI50">
        <f t="shared" si="38"/>
        <v>-189.45163782780267</v>
      </c>
      <c r="AJ50">
        <f t="shared" si="39"/>
        <v>-101.78676337953175</v>
      </c>
      <c r="AK50">
        <f t="shared" si="61"/>
        <v>-68.951806769887426</v>
      </c>
      <c r="AL50">
        <f t="shared" si="40"/>
        <v>-360.1902079772218</v>
      </c>
      <c r="AN50">
        <f t="shared" si="41"/>
        <v>0</v>
      </c>
      <c r="AO50">
        <f t="shared" si="42"/>
        <v>0</v>
      </c>
      <c r="AP50">
        <f t="shared" si="43"/>
        <v>-6.9140922493717284E-5</v>
      </c>
      <c r="AQ50">
        <f t="shared" si="44"/>
        <v>-2.3557700401841601</v>
      </c>
      <c r="AR50">
        <f t="shared" si="45"/>
        <v>-2.3558391811066537</v>
      </c>
      <c r="AS50">
        <f t="shared" si="46"/>
        <v>-1.2657227355589658</v>
      </c>
      <c r="AT50">
        <f t="shared" si="47"/>
        <v>-0.85741865237523585</v>
      </c>
      <c r="AU50">
        <f t="shared" si="48"/>
        <v>-4.4789805690408553</v>
      </c>
      <c r="AW50">
        <v>47</v>
      </c>
      <c r="AX50">
        <f>IF(Z50&gt;0, (R50*SUMPRODUCT(K50:$K$98, X50:$X$98)-K50*$AZ$3)/Z50, 0)</f>
        <v>-1985639.3940422637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0.465797664</v>
      </c>
      <c r="Q51" s="5">
        <f t="shared" si="60"/>
        <v>12.5</v>
      </c>
      <c r="R51">
        <f t="shared" si="31"/>
        <v>500000</v>
      </c>
      <c r="S51">
        <f t="shared" si="32"/>
        <v>-3390099.2004681374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-883.23904761886001</v>
      </c>
      <c r="AC51">
        <f t="shared" si="33"/>
        <v>-790.47700163206559</v>
      </c>
      <c r="AE51">
        <f t="shared" si="34"/>
        <v>0</v>
      </c>
      <c r="AF51">
        <f t="shared" si="35"/>
        <v>0</v>
      </c>
      <c r="AG51">
        <f t="shared" si="36"/>
        <v>-2.9146529160669877E-3</v>
      </c>
      <c r="AH51">
        <f t="shared" si="37"/>
        <v>-103.59652572588239</v>
      </c>
      <c r="AI51">
        <f t="shared" si="38"/>
        <v>-103.59944037879845</v>
      </c>
      <c r="AJ51">
        <f t="shared" si="39"/>
        <v>-92.762045986794419</v>
      </c>
      <c r="AK51">
        <f t="shared" si="61"/>
        <v>-61.826733333320206</v>
      </c>
      <c r="AL51">
        <f t="shared" si="40"/>
        <v>-258.18821969891309</v>
      </c>
      <c r="AN51">
        <f t="shared" si="41"/>
        <v>0</v>
      </c>
      <c r="AO51">
        <f t="shared" si="42"/>
        <v>0</v>
      </c>
      <c r="AP51">
        <f t="shared" si="43"/>
        <v>-3.2360565253929948E-5</v>
      </c>
      <c r="AQ51">
        <f t="shared" si="44"/>
        <v>-1.1502028637278059</v>
      </c>
      <c r="AR51">
        <f t="shared" si="45"/>
        <v>-1.1502352242930596</v>
      </c>
      <c r="AS51">
        <f t="shared" si="46"/>
        <v>-1.029910705901258</v>
      </c>
      <c r="AT51">
        <f t="shared" si="47"/>
        <v>-0.68644469721973955</v>
      </c>
      <c r="AU51">
        <f t="shared" si="48"/>
        <v>-2.8665906274140571</v>
      </c>
      <c r="AW51">
        <v>48</v>
      </c>
      <c r="AX51">
        <f>IF(Z51&gt;0, (R51*SUMPRODUCT(K51:$K$98, X51:$X$98)-K51*$AZ$3)/Z51, 0)</f>
        <v>-3390099.2004681374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0.47670810299999999</v>
      </c>
      <c r="Q52" s="5">
        <f t="shared" si="60"/>
        <v>12.5</v>
      </c>
      <c r="R52">
        <f t="shared" si="31"/>
        <v>500000</v>
      </c>
      <c r="S52">
        <f t="shared" si="32"/>
        <v>-5904650.6679187017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-790.47700163206559</v>
      </c>
      <c r="AC52">
        <f t="shared" si="33"/>
        <v>-706.70058304313397</v>
      </c>
      <c r="AE52">
        <f t="shared" si="34"/>
        <v>0</v>
      </c>
      <c r="AF52">
        <f t="shared" si="35"/>
        <v>0</v>
      </c>
      <c r="AG52">
        <f t="shared" si="36"/>
        <v>-1.4960677243846059E-3</v>
      </c>
      <c r="AH52">
        <f t="shared" si="37"/>
        <v>-55.577546500868479</v>
      </c>
      <c r="AI52">
        <f t="shared" si="38"/>
        <v>-55.579042568592861</v>
      </c>
      <c r="AJ52">
        <f t="shared" si="39"/>
        <v>-83.77641858893162</v>
      </c>
      <c r="AK52">
        <f t="shared" si="61"/>
        <v>-55.333390114244594</v>
      </c>
      <c r="AL52">
        <f t="shared" si="40"/>
        <v>-194.68885127176907</v>
      </c>
      <c r="AN52">
        <f t="shared" si="41"/>
        <v>0</v>
      </c>
      <c r="AO52">
        <f t="shared" si="42"/>
        <v>0</v>
      </c>
      <c r="AP52">
        <f t="shared" si="43"/>
        <v>-1.4830728506412488E-5</v>
      </c>
      <c r="AQ52">
        <f t="shared" si="44"/>
        <v>-0.55094798836459491</v>
      </c>
      <c r="AR52">
        <f t="shared" si="45"/>
        <v>-0.5509628190931013</v>
      </c>
      <c r="AS52">
        <f t="shared" si="46"/>
        <v>-0.8304873496573093</v>
      </c>
      <c r="AT52">
        <f t="shared" si="47"/>
        <v>-0.54852763197022447</v>
      </c>
      <c r="AU52">
        <f t="shared" si="48"/>
        <v>-1.929977800720635</v>
      </c>
      <c r="AW52">
        <v>49</v>
      </c>
      <c r="AX52">
        <f>IF(Z52&gt;0, (R52*SUMPRODUCT(K52:$K$98, X52:$X$98)-K52*$AZ$3)/Z52, 0)</f>
        <v>-5904650.6679187017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0.48798100799999999</v>
      </c>
      <c r="Q53" s="5">
        <f t="shared" si="60"/>
        <v>12.5</v>
      </c>
      <c r="R53">
        <f t="shared" si="31"/>
        <v>500000</v>
      </c>
      <c r="S53">
        <f t="shared" si="32"/>
        <v>-10508962.154324349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-706.70058304313397</v>
      </c>
      <c r="AC53">
        <f t="shared" si="33"/>
        <v>-631.42419044876681</v>
      </c>
      <c r="AE53">
        <f t="shared" si="34"/>
        <v>0</v>
      </c>
      <c r="AF53">
        <f t="shared" si="35"/>
        <v>0</v>
      </c>
      <c r="AG53">
        <f t="shared" si="36"/>
        <v>-7.5105441095929374E-4</v>
      </c>
      <c r="AH53">
        <f t="shared" si="37"/>
        <v>-29.202105447258646</v>
      </c>
      <c r="AI53">
        <f t="shared" si="38"/>
        <v>-29.202856501669604</v>
      </c>
      <c r="AJ53">
        <f t="shared" si="39"/>
        <v>-75.276392594367167</v>
      </c>
      <c r="AK53">
        <f t="shared" si="61"/>
        <v>-49.469040813019383</v>
      </c>
      <c r="AL53">
        <f t="shared" si="40"/>
        <v>-153.94828990905614</v>
      </c>
      <c r="AN53">
        <f t="shared" si="41"/>
        <v>0</v>
      </c>
      <c r="AO53">
        <f t="shared" si="42"/>
        <v>0</v>
      </c>
      <c r="AP53">
        <f t="shared" si="43"/>
        <v>-6.6475958709061272E-6</v>
      </c>
      <c r="AQ53">
        <f t="shared" si="44"/>
        <v>-0.2584683516404821</v>
      </c>
      <c r="AR53">
        <f t="shared" si="45"/>
        <v>-0.25847499923635303</v>
      </c>
      <c r="AS53">
        <f t="shared" si="46"/>
        <v>-0.6662726818259046</v>
      </c>
      <c r="AT53">
        <f t="shared" si="47"/>
        <v>-0.43785135490554711</v>
      </c>
      <c r="AU53">
        <f t="shared" si="48"/>
        <v>-1.3625990359678046</v>
      </c>
      <c r="AW53">
        <v>50</v>
      </c>
      <c r="AX53">
        <f>IF(Z53&gt;0, (R53*SUMPRODUCT(K53:$K$98, X53:$X$98)-K53*$AZ$3)/Z53, 0)</f>
        <v>-10508962.154324349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0.50007659900000001</v>
      </c>
      <c r="Q54" s="5">
        <f t="shared" si="60"/>
        <v>12.5</v>
      </c>
      <c r="R54">
        <f t="shared" si="31"/>
        <v>500000</v>
      </c>
      <c r="S54">
        <f t="shared" si="32"/>
        <v>-19159046.076093026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-631.42419044876681</v>
      </c>
      <c r="AC54">
        <f t="shared" si="33"/>
        <v>-563.97967613725416</v>
      </c>
      <c r="AE54">
        <f t="shared" si="34"/>
        <v>0</v>
      </c>
      <c r="AF54">
        <f t="shared" si="35"/>
        <v>0</v>
      </c>
      <c r="AG54">
        <f t="shared" si="36"/>
        <v>-3.6795913135322886E-4</v>
      </c>
      <c r="AH54">
        <f t="shared" si="37"/>
        <v>-15.023389419858878</v>
      </c>
      <c r="AI54">
        <f t="shared" si="38"/>
        <v>-15.023757378990231</v>
      </c>
      <c r="AJ54">
        <f t="shared" si="39"/>
        <v>-67.444514311512648</v>
      </c>
      <c r="AK54">
        <f t="shared" si="61"/>
        <v>-44.199693331413684</v>
      </c>
      <c r="AL54">
        <f t="shared" si="40"/>
        <v>-126.66796502191656</v>
      </c>
      <c r="AN54">
        <f t="shared" si="41"/>
        <v>0</v>
      </c>
      <c r="AO54">
        <f t="shared" si="42"/>
        <v>0</v>
      </c>
      <c r="AP54">
        <f t="shared" si="43"/>
        <v>-2.907868551382042E-6</v>
      </c>
      <c r="AQ54">
        <f t="shared" si="44"/>
        <v>-0.11872525480889927</v>
      </c>
      <c r="AR54">
        <f t="shared" si="45"/>
        <v>-0.11872816267745064</v>
      </c>
      <c r="AS54">
        <f t="shared" si="46"/>
        <v>-0.53299338273906027</v>
      </c>
      <c r="AT54">
        <f t="shared" si="47"/>
        <v>-0.34929666712297658</v>
      </c>
      <c r="AU54">
        <f t="shared" si="48"/>
        <v>-1.0010182125394875</v>
      </c>
      <c r="AW54">
        <v>51</v>
      </c>
      <c r="AX54">
        <f>IF(Z54&gt;0, (R54*SUMPRODUCT(K54:$K$98, X54:$X$98)-K54*$AZ$3)/Z54, 0)</f>
        <v>-19159046.076093026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0.512515834</v>
      </c>
      <c r="Q55" s="5">
        <f t="shared" si="60"/>
        <v>12.5</v>
      </c>
      <c r="R55">
        <f t="shared" si="31"/>
        <v>500000</v>
      </c>
      <c r="S55">
        <f t="shared" si="32"/>
        <v>-35832713.464404397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-563.97967613725416</v>
      </c>
      <c r="AC55">
        <f t="shared" si="33"/>
        <v>-503.6493097285333</v>
      </c>
      <c r="AE55">
        <f t="shared" si="34"/>
        <v>0</v>
      </c>
      <c r="AF55">
        <f t="shared" si="35"/>
        <v>0</v>
      </c>
      <c r="AG55">
        <f t="shared" si="36"/>
        <v>-1.7569465895628093E-4</v>
      </c>
      <c r="AH55">
        <f t="shared" si="37"/>
        <v>-7.5433952433366258</v>
      </c>
      <c r="AI55">
        <f t="shared" si="38"/>
        <v>-7.5435709379955824</v>
      </c>
      <c r="AJ55">
        <f t="shared" si="39"/>
        <v>-60.330366408720863</v>
      </c>
      <c r="AK55">
        <f t="shared" si="61"/>
        <v>-39.478577329607795</v>
      </c>
      <c r="AL55">
        <f t="shared" si="40"/>
        <v>-107.35251467632423</v>
      </c>
      <c r="AN55">
        <f t="shared" si="41"/>
        <v>0</v>
      </c>
      <c r="AO55">
        <f t="shared" si="42"/>
        <v>0</v>
      </c>
      <c r="AP55">
        <f t="shared" si="43"/>
        <v>-1.2396974911556091E-6</v>
      </c>
      <c r="AQ55">
        <f t="shared" si="44"/>
        <v>-5.3226024134783535E-2</v>
      </c>
      <c r="AR55">
        <f t="shared" si="45"/>
        <v>-5.322726383227469E-2</v>
      </c>
      <c r="AS55">
        <f t="shared" si="46"/>
        <v>-0.42568968414686215</v>
      </c>
      <c r="AT55">
        <f t="shared" si="47"/>
        <v>-0.27855993779575206</v>
      </c>
      <c r="AU55">
        <f t="shared" si="48"/>
        <v>-0.75747688577488881</v>
      </c>
      <c r="AW55">
        <v>52</v>
      </c>
      <c r="AX55">
        <f>IF(Z55&gt;0, (R55*SUMPRODUCT(K55:$K$98, X55:$X$98)-K55*$AZ$3)/Z55, 0)</f>
        <v>-35832713.464404397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0.52569093300000003</v>
      </c>
      <c r="Q56" s="5">
        <f t="shared" si="60"/>
        <v>12.5</v>
      </c>
      <c r="R56">
        <f t="shared" si="31"/>
        <v>500000</v>
      </c>
      <c r="S56">
        <f t="shared" si="32"/>
        <v>-68912225.550596327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-503.6493097285333</v>
      </c>
      <c r="AC56">
        <f t="shared" si="33"/>
        <v>-449.73013248165955</v>
      </c>
      <c r="AE56">
        <f t="shared" si="34"/>
        <v>0</v>
      </c>
      <c r="AF56">
        <f t="shared" si="35"/>
        <v>0</v>
      </c>
      <c r="AG56">
        <f t="shared" si="36"/>
        <v>-8.1576623176873988E-5</v>
      </c>
      <c r="AH56">
        <f t="shared" si="37"/>
        <v>-3.6944435675937655</v>
      </c>
      <c r="AI56">
        <f t="shared" si="38"/>
        <v>-3.6945251442169424</v>
      </c>
      <c r="AJ56">
        <f t="shared" si="39"/>
        <v>-53.919177246873744</v>
      </c>
      <c r="AK56">
        <f t="shared" si="61"/>
        <v>-35.255451680997332</v>
      </c>
      <c r="AL56">
        <f t="shared" si="40"/>
        <v>-92.869154072088008</v>
      </c>
      <c r="AN56">
        <f t="shared" si="41"/>
        <v>0</v>
      </c>
      <c r="AO56">
        <f t="shared" si="42"/>
        <v>0</v>
      </c>
      <c r="AP56">
        <f t="shared" si="43"/>
        <v>-5.1393105846491211E-7</v>
      </c>
      <c r="AQ56">
        <f t="shared" si="44"/>
        <v>-2.3274918955833977E-2</v>
      </c>
      <c r="AR56">
        <f t="shared" si="45"/>
        <v>-2.3275432886892444E-2</v>
      </c>
      <c r="AS56">
        <f t="shared" si="46"/>
        <v>-0.33968971446588014</v>
      </c>
      <c r="AT56">
        <f t="shared" si="47"/>
        <v>-0.22210862491559971</v>
      </c>
      <c r="AU56">
        <f t="shared" si="48"/>
        <v>-0.58507377226837221</v>
      </c>
      <c r="AW56">
        <v>53</v>
      </c>
      <c r="AX56">
        <f>IF(Z56&gt;0, (R56*SUMPRODUCT(K56:$K$98, X56:$X$98)-K56*$AZ$3)/Z56, 0)</f>
        <v>-68912225.550596327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0.53963832300000003</v>
      </c>
      <c r="Q57" s="5">
        <f t="shared" si="60"/>
        <v>12.5</v>
      </c>
      <c r="R57">
        <f t="shared" si="31"/>
        <v>500000</v>
      </c>
      <c r="S57">
        <f t="shared" si="32"/>
        <v>-136627265.156122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-449.73013248165955</v>
      </c>
      <c r="AC57">
        <f t="shared" si="33"/>
        <v>-401.56376162292906</v>
      </c>
      <c r="AE57">
        <f t="shared" si="34"/>
        <v>0</v>
      </c>
      <c r="AF57">
        <f t="shared" si="35"/>
        <v>0</v>
      </c>
      <c r="AG57">
        <f t="shared" si="36"/>
        <v>-3.673898481793403E-5</v>
      </c>
      <c r="AH57">
        <f t="shared" si="37"/>
        <v>-1.7608748850868485</v>
      </c>
      <c r="AI57">
        <f t="shared" si="38"/>
        <v>-1.7609116240716665</v>
      </c>
      <c r="AJ57">
        <f t="shared" si="39"/>
        <v>-48.166370858730488</v>
      </c>
      <c r="AK57">
        <f t="shared" si="61"/>
        <v>-31.481109273716172</v>
      </c>
      <c r="AL57">
        <f t="shared" si="40"/>
        <v>-81.408391756518327</v>
      </c>
      <c r="AN57">
        <f t="shared" si="41"/>
        <v>0</v>
      </c>
      <c r="AO57">
        <f t="shared" si="42"/>
        <v>0</v>
      </c>
      <c r="AP57">
        <f t="shared" si="43"/>
        <v>-2.0665611906485962E-7</v>
      </c>
      <c r="AQ57">
        <f t="shared" si="44"/>
        <v>-9.9048890902721457E-3</v>
      </c>
      <c r="AR57">
        <f t="shared" si="45"/>
        <v>-9.9050957463912119E-3</v>
      </c>
      <c r="AS57">
        <f t="shared" si="46"/>
        <v>-0.27093495697913345</v>
      </c>
      <c r="AT57">
        <f t="shared" si="47"/>
        <v>-0.17708066509195367</v>
      </c>
      <c r="AU57">
        <f t="shared" si="48"/>
        <v>-0.45792071781747828</v>
      </c>
      <c r="AW57">
        <v>54</v>
      </c>
      <c r="AX57">
        <f>IF(Z57&gt;0, (R57*SUMPRODUCT(K57:$K$98, X57:$X$98)-K57*$AZ$3)/Z57, 0)</f>
        <v>-136627265.156122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0.55384314300000004</v>
      </c>
      <c r="Q58" s="5">
        <f t="shared" si="60"/>
        <v>12.5</v>
      </c>
      <c r="R58">
        <f t="shared" si="31"/>
        <v>500000</v>
      </c>
      <c r="S58">
        <f t="shared" si="32"/>
        <v>-279696150.14475286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-401.56376162292906</v>
      </c>
      <c r="AC58">
        <f t="shared" si="33"/>
        <v>-358.54719706765667</v>
      </c>
      <c r="AE58">
        <f t="shared" si="34"/>
        <v>0</v>
      </c>
      <c r="AF58">
        <f t="shared" si="35"/>
        <v>0</v>
      </c>
      <c r="AG58">
        <f t="shared" si="36"/>
        <v>-1.6023960147560822E-5</v>
      </c>
      <c r="AH58">
        <f t="shared" si="37"/>
        <v>-0.81390539288775476</v>
      </c>
      <c r="AI58">
        <f t="shared" si="38"/>
        <v>-0.81392141684790231</v>
      </c>
      <c r="AJ58">
        <f t="shared" si="39"/>
        <v>-43.016564555272396</v>
      </c>
      <c r="AK58">
        <f t="shared" si="61"/>
        <v>-28.109463313605037</v>
      </c>
      <c r="AL58">
        <f t="shared" si="40"/>
        <v>-71.939949285725334</v>
      </c>
      <c r="AN58">
        <f t="shared" si="41"/>
        <v>0</v>
      </c>
      <c r="AO58">
        <f t="shared" si="42"/>
        <v>0</v>
      </c>
      <c r="AP58">
        <f t="shared" si="43"/>
        <v>-8.0477217295666915E-8</v>
      </c>
      <c r="AQ58">
        <f t="shared" si="44"/>
        <v>-4.0876812322522896E-3</v>
      </c>
      <c r="AR58">
        <f t="shared" si="45"/>
        <v>-4.0877617094695852E-3</v>
      </c>
      <c r="AS58">
        <f t="shared" si="46"/>
        <v>-0.21604231295811765</v>
      </c>
      <c r="AT58">
        <f t="shared" si="47"/>
        <v>-0.1411743018780485</v>
      </c>
      <c r="AU58">
        <f t="shared" si="48"/>
        <v>-0.36130437654563569</v>
      </c>
      <c r="AW58">
        <v>55</v>
      </c>
      <c r="AX58">
        <f>IF(Z58&gt;0, (R58*SUMPRODUCT(K58:$K$98, X58:$X$98)-K58*$AZ$3)/Z58, 0)</f>
        <v>-279696150.14475286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0.568687897</v>
      </c>
      <c r="Q59" s="5">
        <f t="shared" si="60"/>
        <v>12.5</v>
      </c>
      <c r="R59">
        <f t="shared" si="31"/>
        <v>500000</v>
      </c>
      <c r="S59">
        <f t="shared" si="32"/>
        <v>-592746638.88259888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-358.54719706765667</v>
      </c>
      <c r="AC59">
        <f t="shared" si="33"/>
        <v>-320.13479417356496</v>
      </c>
      <c r="AE59">
        <f t="shared" si="34"/>
        <v>0</v>
      </c>
      <c r="AF59">
        <f t="shared" si="35"/>
        <v>0</v>
      </c>
      <c r="AG59">
        <f t="shared" si="36"/>
        <v>-6.7510883481570409E-6</v>
      </c>
      <c r="AH59">
        <f t="shared" si="37"/>
        <v>-0.36450528791712694</v>
      </c>
      <c r="AI59">
        <f t="shared" si="38"/>
        <v>-0.36451203900547507</v>
      </c>
      <c r="AJ59">
        <f t="shared" si="39"/>
        <v>-38.412402894091713</v>
      </c>
      <c r="AK59">
        <f t="shared" si="61"/>
        <v>-25.098303794735969</v>
      </c>
      <c r="AL59">
        <f t="shared" si="40"/>
        <v>-63.875218727833158</v>
      </c>
      <c r="AN59">
        <f t="shared" si="41"/>
        <v>0</v>
      </c>
      <c r="AO59">
        <f t="shared" si="42"/>
        <v>0</v>
      </c>
      <c r="AP59">
        <f t="shared" si="43"/>
        <v>-3.0273237198594109E-8</v>
      </c>
      <c r="AQ59">
        <f t="shared" si="44"/>
        <v>-1.6345149807244586E-3</v>
      </c>
      <c r="AR59">
        <f t="shared" si="45"/>
        <v>-1.6345452539616571E-3</v>
      </c>
      <c r="AS59">
        <f t="shared" si="46"/>
        <v>-0.17224893590649706</v>
      </c>
      <c r="AT59">
        <f t="shared" si="47"/>
        <v>-0.11254583925980378</v>
      </c>
      <c r="AU59">
        <f t="shared" si="48"/>
        <v>-0.28642932042026253</v>
      </c>
      <c r="AW59">
        <v>56</v>
      </c>
      <c r="AX59">
        <f>IF(Z59&gt;0, (R59*SUMPRODUCT(K59:$K$98, X59:$X$98)-K59*$AZ$3)/Z59, 0)</f>
        <v>-592746638.88259888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0.58363282999999999</v>
      </c>
      <c r="Q60" s="5">
        <f t="shared" si="60"/>
        <v>12.5</v>
      </c>
      <c r="R60">
        <f t="shared" si="31"/>
        <v>500000</v>
      </c>
      <c r="S60">
        <f t="shared" si="32"/>
        <v>-1302370404.6253579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-320.13479417356496</v>
      </c>
      <c r="AC60">
        <f t="shared" si="33"/>
        <v>-285.83599067486375</v>
      </c>
      <c r="AE60">
        <f t="shared" si="34"/>
        <v>0</v>
      </c>
      <c r="AF60">
        <f t="shared" si="35"/>
        <v>0</v>
      </c>
      <c r="AG60">
        <f t="shared" si="36"/>
        <v>-2.7434206664605509E-6</v>
      </c>
      <c r="AH60">
        <f t="shared" si="37"/>
        <v>-0.15760627192859675</v>
      </c>
      <c r="AI60">
        <f t="shared" si="38"/>
        <v>-0.15760901534926322</v>
      </c>
      <c r="AJ60">
        <f t="shared" si="39"/>
        <v>-34.298803498701204</v>
      </c>
      <c r="AK60">
        <f t="shared" si="61"/>
        <v>-22.409435592149549</v>
      </c>
      <c r="AL60">
        <f t="shared" si="40"/>
        <v>-56.865848106200019</v>
      </c>
      <c r="AN60">
        <f t="shared" si="41"/>
        <v>0</v>
      </c>
      <c r="AO60">
        <f t="shared" si="42"/>
        <v>0</v>
      </c>
      <c r="AP60">
        <f t="shared" si="43"/>
        <v>-1.0983972970653047E-8</v>
      </c>
      <c r="AQ60">
        <f t="shared" si="44"/>
        <v>-6.3101625355274106E-4</v>
      </c>
      <c r="AR60">
        <f t="shared" si="45"/>
        <v>-6.3102723752571171E-4</v>
      </c>
      <c r="AS60">
        <f t="shared" si="46"/>
        <v>-0.13732386547977896</v>
      </c>
      <c r="AT60">
        <f t="shared" si="47"/>
        <v>-8.9721797987811602E-2</v>
      </c>
      <c r="AU60">
        <f t="shared" si="48"/>
        <v>-0.22767669070511626</v>
      </c>
      <c r="AW60">
        <v>57</v>
      </c>
      <c r="AX60">
        <f>IF(Z60&gt;0, (R60*SUMPRODUCT(K60:$K$98, X60:$X$98)-K60*$AZ$3)/Z60, 0)</f>
        <v>-1302370404.6253579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0.59833308299999999</v>
      </c>
      <c r="Q61" s="5">
        <f t="shared" si="60"/>
        <v>12.5</v>
      </c>
      <c r="R61">
        <f t="shared" si="31"/>
        <v>500000</v>
      </c>
      <c r="S61">
        <f t="shared" si="32"/>
        <v>-2968933699.5937634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-285.83599067486375</v>
      </c>
      <c r="AC61">
        <f t="shared" si="33"/>
        <v>-255.2112306074726</v>
      </c>
      <c r="AE61">
        <f t="shared" si="34"/>
        <v>0</v>
      </c>
      <c r="AF61">
        <f t="shared" si="35"/>
        <v>0</v>
      </c>
      <c r="AG61">
        <f t="shared" si="36"/>
        <v>-1.0745071144666893E-6</v>
      </c>
      <c r="AH61">
        <f t="shared" si="37"/>
        <v>-6.5659173813170255E-2</v>
      </c>
      <c r="AI61">
        <f t="shared" si="38"/>
        <v>-6.566024832028472E-2</v>
      </c>
      <c r="AJ61">
        <f t="shared" si="39"/>
        <v>-30.624760067391151</v>
      </c>
      <c r="AK61">
        <f t="shared" si="61"/>
        <v>-20.008519347240465</v>
      </c>
      <c r="AL61">
        <f t="shared" si="40"/>
        <v>-50.698939662951901</v>
      </c>
      <c r="AN61">
        <f t="shared" si="41"/>
        <v>0</v>
      </c>
      <c r="AO61">
        <f t="shared" si="42"/>
        <v>0</v>
      </c>
      <c r="AP61">
        <f t="shared" si="43"/>
        <v>-3.8411239552026882E-9</v>
      </c>
      <c r="AQ61">
        <f t="shared" si="44"/>
        <v>-2.3471694325426812E-4</v>
      </c>
      <c r="AR61">
        <f t="shared" si="45"/>
        <v>-2.3472078437822329E-4</v>
      </c>
      <c r="AS61">
        <f t="shared" si="46"/>
        <v>-0.10947670604822</v>
      </c>
      <c r="AT61">
        <f t="shared" si="47"/>
        <v>-7.1526006610917028E-2</v>
      </c>
      <c r="AU61">
        <f t="shared" si="48"/>
        <v>-0.18123743344351526</v>
      </c>
      <c r="AW61">
        <v>58</v>
      </c>
      <c r="AX61">
        <f>IF(Z61&gt;0, (R61*SUMPRODUCT(K61:$K$98, X61:$X$98)-K61*$AZ$3)/Z61, 0)</f>
        <v>-2968933699.5937634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0.61338487399999997</v>
      </c>
      <c r="Q62" s="5">
        <f t="shared" si="60"/>
        <v>12.5</v>
      </c>
      <c r="R62">
        <f t="shared" si="31"/>
        <v>500000</v>
      </c>
      <c r="S62">
        <f t="shared" si="32"/>
        <v>-7038580654.2740297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-255.2112306074726</v>
      </c>
      <c r="AC62">
        <f t="shared" si="33"/>
        <v>-227.86736614259024</v>
      </c>
      <c r="AE62">
        <f t="shared" si="34"/>
        <v>0</v>
      </c>
      <c r="AF62">
        <f t="shared" si="35"/>
        <v>0</v>
      </c>
      <c r="AG62">
        <f t="shared" si="36"/>
        <v>-4.0467563230276868E-7</v>
      </c>
      <c r="AH62">
        <f t="shared" si="37"/>
        <v>-2.6363456440770153E-2</v>
      </c>
      <c r="AI62">
        <f t="shared" si="38"/>
        <v>-2.6363861116402456E-2</v>
      </c>
      <c r="AJ62">
        <f t="shared" si="39"/>
        <v>-27.343864464882358</v>
      </c>
      <c r="AK62">
        <f t="shared" si="61"/>
        <v>-17.864786142523084</v>
      </c>
      <c r="AL62">
        <f t="shared" si="40"/>
        <v>-45.23501446852184</v>
      </c>
      <c r="AN62">
        <f t="shared" si="41"/>
        <v>0</v>
      </c>
      <c r="AO62">
        <f t="shared" si="42"/>
        <v>0</v>
      </c>
      <c r="AP62">
        <f t="shared" si="43"/>
        <v>-1.2916298056877489E-9</v>
      </c>
      <c r="AQ62">
        <f t="shared" si="44"/>
        <v>-8.4145976188585074E-5</v>
      </c>
      <c r="AR62">
        <f t="shared" si="45"/>
        <v>-8.4147267818390762E-5</v>
      </c>
      <c r="AS62">
        <f t="shared" si="46"/>
        <v>-8.7275208898923623E-2</v>
      </c>
      <c r="AT62">
        <f t="shared" si="47"/>
        <v>-5.7020211774590726E-2</v>
      </c>
      <c r="AU62">
        <f t="shared" si="48"/>
        <v>-0.14437956794133272</v>
      </c>
      <c r="AW62">
        <v>59</v>
      </c>
      <c r="AX62">
        <f>IF(Z62&gt;0, (R62*SUMPRODUCT(K62:$K$98, X62:$X$98)-K62*$AZ$3)/Z62, 0)</f>
        <v>-7038580654.2740297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0.62870016699999998</v>
      </c>
      <c r="Q63" s="5">
        <f t="shared" si="60"/>
        <v>12.5</v>
      </c>
      <c r="R63">
        <f t="shared" si="31"/>
        <v>500000</v>
      </c>
      <c r="S63">
        <f t="shared" si="32"/>
        <v>-17393999712.931499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-227.86736614259024</v>
      </c>
      <c r="AC63">
        <f t="shared" si="33"/>
        <v>-203.4530760190793</v>
      </c>
      <c r="AE63">
        <f t="shared" si="34"/>
        <v>0</v>
      </c>
      <c r="AF63">
        <f t="shared" si="35"/>
        <v>0</v>
      </c>
      <c r="AG63">
        <f t="shared" si="36"/>
        <v>-1.4620923837015972E-7</v>
      </c>
      <c r="AH63">
        <f t="shared" si="37"/>
        <v>-1.0176785504383249E-2</v>
      </c>
      <c r="AI63">
        <f t="shared" si="38"/>
        <v>-1.017693171362162E-2</v>
      </c>
      <c r="AJ63">
        <f t="shared" si="39"/>
        <v>-24.414290123510938</v>
      </c>
      <c r="AK63">
        <f t="shared" si="61"/>
        <v>-15.950715629981319</v>
      </c>
      <c r="AL63">
        <f t="shared" si="40"/>
        <v>-40.375182685205878</v>
      </c>
      <c r="AN63">
        <f t="shared" si="41"/>
        <v>0</v>
      </c>
      <c r="AO63">
        <f t="shared" si="42"/>
        <v>0</v>
      </c>
      <c r="AP63">
        <f t="shared" si="43"/>
        <v>-4.1666574383286257E-10</v>
      </c>
      <c r="AQ63">
        <f t="shared" si="44"/>
        <v>-2.9001709804930899E-5</v>
      </c>
      <c r="AR63">
        <f t="shared" si="45"/>
        <v>-2.9002126470674734E-5</v>
      </c>
      <c r="AS63">
        <f t="shared" si="46"/>
        <v>-6.9575619624731938E-2</v>
      </c>
      <c r="AT63">
        <f t="shared" si="47"/>
        <v>-4.5456202813987566E-2</v>
      </c>
      <c r="AU63">
        <f t="shared" si="48"/>
        <v>-0.11506082456519018</v>
      </c>
      <c r="AW63">
        <v>60</v>
      </c>
      <c r="AX63">
        <f>IF(Z63&gt;0, (R63*SUMPRODUCT(K63:$K$98, X63:$X$98)-K63*$AZ$3)/Z63, 0)</f>
        <v>-17393999712.931499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0.64417999699999995</v>
      </c>
      <c r="Q64" s="5">
        <f t="shared" si="60"/>
        <v>12.5</v>
      </c>
      <c r="R64">
        <f t="shared" si="31"/>
        <v>500000</v>
      </c>
      <c r="S64">
        <f t="shared" si="32"/>
        <v>-44908793124.70031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-203.4530760190793</v>
      </c>
      <c r="AC64">
        <f t="shared" si="33"/>
        <v>-181.65455656588992</v>
      </c>
      <c r="AE64">
        <f t="shared" si="34"/>
        <v>0</v>
      </c>
      <c r="AF64">
        <f t="shared" si="35"/>
        <v>0</v>
      </c>
      <c r="AG64">
        <f t="shared" si="36"/>
        <v>-5.0562079251796348E-8</v>
      </c>
      <c r="AH64">
        <f t="shared" si="37"/>
        <v>-3.7674026693864707E-3</v>
      </c>
      <c r="AI64">
        <f t="shared" si="38"/>
        <v>-3.7674532314657225E-3</v>
      </c>
      <c r="AJ64">
        <f t="shared" si="39"/>
        <v>-21.798519453189385</v>
      </c>
      <c r="AK64">
        <f t="shared" si="61"/>
        <v>-14.241715321335553</v>
      </c>
      <c r="AL64">
        <f t="shared" si="40"/>
        <v>-36.044002227756401</v>
      </c>
      <c r="AN64">
        <f t="shared" si="41"/>
        <v>0</v>
      </c>
      <c r="AO64">
        <f t="shared" si="42"/>
        <v>0</v>
      </c>
      <c r="AP64">
        <f t="shared" si="43"/>
        <v>-1.2865298998417657E-10</v>
      </c>
      <c r="AQ64">
        <f t="shared" si="44"/>
        <v>-9.5859906290091488E-6</v>
      </c>
      <c r="AR64">
        <f t="shared" si="45"/>
        <v>-9.5861192819991333E-6</v>
      </c>
      <c r="AS64">
        <f t="shared" si="46"/>
        <v>-5.5465375363917949E-2</v>
      </c>
      <c r="AT64">
        <f t="shared" si="47"/>
        <v>-3.6237419143086008E-2</v>
      </c>
      <c r="AU64">
        <f t="shared" si="48"/>
        <v>-9.171238062628595E-2</v>
      </c>
      <c r="AW64">
        <v>61</v>
      </c>
      <c r="AX64">
        <f>IF(Z64&gt;0, (R64*SUMPRODUCT(K64:$K$98, X64:$X$98)-K64*$AZ$3)/Z64, 0)</f>
        <v>-44908793124.70031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0.65972661300000002</v>
      </c>
      <c r="Q65" s="5">
        <f t="shared" si="60"/>
        <v>12.5</v>
      </c>
      <c r="R65">
        <f t="shared" si="31"/>
        <v>500000</v>
      </c>
      <c r="S65">
        <f t="shared" si="32"/>
        <v>-121405902802.51392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-181.65455656588992</v>
      </c>
      <c r="AC65">
        <f t="shared" si="33"/>
        <v>-162.19157646000625</v>
      </c>
      <c r="AE65">
        <f t="shared" si="34"/>
        <v>0</v>
      </c>
      <c r="AF65">
        <f t="shared" si="35"/>
        <v>0</v>
      </c>
      <c r="AG65">
        <f t="shared" si="36"/>
        <v>-1.6699309168253204E-8</v>
      </c>
      <c r="AH65">
        <f t="shared" si="37"/>
        <v>-1.3342859716410072E-3</v>
      </c>
      <c r="AI65">
        <f t="shared" si="38"/>
        <v>-1.3343026709501755E-3</v>
      </c>
      <c r="AJ65">
        <f t="shared" si="39"/>
        <v>-19.462980105883673</v>
      </c>
      <c r="AK65">
        <f t="shared" si="61"/>
        <v>-12.715818959612296</v>
      </c>
      <c r="AL65">
        <f t="shared" si="40"/>
        <v>-32.180133368166921</v>
      </c>
      <c r="AN65">
        <f t="shared" si="41"/>
        <v>0</v>
      </c>
      <c r="AO65">
        <f t="shared" si="42"/>
        <v>0</v>
      </c>
      <c r="AP65">
        <f t="shared" si="43"/>
        <v>-3.7938088169420595E-11</v>
      </c>
      <c r="AQ65">
        <f t="shared" si="44"/>
        <v>-3.0312786190922763E-6</v>
      </c>
      <c r="AR65">
        <f t="shared" si="45"/>
        <v>-3.0313165571804459E-6</v>
      </c>
      <c r="AS65">
        <f t="shared" si="46"/>
        <v>-4.4216694706175765E-2</v>
      </c>
      <c r="AT65">
        <f t="shared" si="47"/>
        <v>-2.8888252560367637E-2</v>
      </c>
      <c r="AU65">
        <f t="shared" si="48"/>
        <v>-7.3107978583100586E-2</v>
      </c>
      <c r="AW65">
        <v>62</v>
      </c>
      <c r="AX65">
        <f>IF(Z65&gt;0, (R65*SUMPRODUCT(K65:$K$98, X65:$X$98)-K65*$AZ$3)/Z65, 0)</f>
        <v>-121405902802.51392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0.67535580100000003</v>
      </c>
      <c r="Q66" s="5">
        <f t="shared" si="60"/>
        <v>12.5</v>
      </c>
      <c r="R66">
        <f t="shared" si="31"/>
        <v>500000</v>
      </c>
      <c r="S66">
        <f t="shared" si="32"/>
        <v>-344510179340.53534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-162.19157646000625</v>
      </c>
      <c r="AC66">
        <f t="shared" si="33"/>
        <v>-144.81391012353993</v>
      </c>
      <c r="AE66">
        <f t="shared" si="34"/>
        <v>0</v>
      </c>
      <c r="AF66">
        <f t="shared" si="35"/>
        <v>0</v>
      </c>
      <c r="AG66">
        <f t="shared" si="36"/>
        <v>-5.2543407570983856E-9</v>
      </c>
      <c r="AH66">
        <f t="shared" si="37"/>
        <v>-4.5111901277889149E-4</v>
      </c>
      <c r="AI66">
        <f t="shared" si="38"/>
        <v>-4.5112426711964857E-4</v>
      </c>
      <c r="AJ66">
        <f t="shared" si="39"/>
        <v>-17.377666336466319</v>
      </c>
      <c r="AK66">
        <f t="shared" si="61"/>
        <v>-11.353410352200438</v>
      </c>
      <c r="AL66">
        <f t="shared" si="40"/>
        <v>-28.731527812933876</v>
      </c>
      <c r="AN66">
        <f t="shared" si="41"/>
        <v>0</v>
      </c>
      <c r="AO66">
        <f t="shared" si="42"/>
        <v>0</v>
      </c>
      <c r="AP66">
        <f t="shared" si="43"/>
        <v>-1.0658035146123856E-11</v>
      </c>
      <c r="AQ66">
        <f t="shared" si="44"/>
        <v>-9.1506099728813097E-7</v>
      </c>
      <c r="AR66">
        <f t="shared" si="45"/>
        <v>-9.1507165532327713E-7</v>
      </c>
      <c r="AS66">
        <f t="shared" si="46"/>
        <v>-3.5249289517711307E-2</v>
      </c>
      <c r="AT66">
        <f t="shared" si="47"/>
        <v>-2.3029539224049399E-2</v>
      </c>
      <c r="AU66">
        <f t="shared" si="48"/>
        <v>-5.8279743813416024E-2</v>
      </c>
      <c r="AW66">
        <v>63</v>
      </c>
      <c r="AX66">
        <f>IF(Z66&gt;0, (R66*SUMPRODUCT(K66:$K$98, X66:$X$98)-K66*$AZ$3)/Z66, 0)</f>
        <v>-344510179340.53534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2">$C$6</f>
        <v>500000</v>
      </c>
      <c r="S67">
        <f t="shared" ref="S67:S79" si="63">AX67</f>
        <v>-1029087854578.106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-144.81391012353993</v>
      </c>
      <c r="AC67">
        <f t="shared" ref="AC67:AC79" si="64">S67*Z67</f>
        <v>-129.2981348174001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-1.5705429599886823E-9</v>
      </c>
      <c r="AH67">
        <f t="shared" ref="AH67:AH79" si="68">-X67*R67</f>
        <v>-1.4525017558154879E-4</v>
      </c>
      <c r="AI67">
        <f t="shared" ref="AI67:AI79" si="69">SUM(AE67:AH67)</f>
        <v>-1.4525174612450877E-4</v>
      </c>
      <c r="AJ67">
        <f t="shared" ref="AJ67:AJ79" si="70">AB67-AC67</f>
        <v>-15.51577530613983</v>
      </c>
      <c r="AK67">
        <f t="shared" si="61"/>
        <v>-10.136973708647796</v>
      </c>
      <c r="AL67">
        <f t="shared" ref="AL67:AL79" si="71">SUM(AI67:AK67)</f>
        <v>-25.65289426653375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-2.844400270971067E-12</v>
      </c>
      <c r="AQ67">
        <f t="shared" ref="AQ67:AQ79" si="75">AH67*$K67</f>
        <v>-2.6306166039910791E-7</v>
      </c>
      <c r="AR67">
        <f t="shared" ref="AR67:AR79" si="76">AI67*$K67</f>
        <v>-2.6306450479937883E-7</v>
      </c>
      <c r="AS67">
        <f t="shared" ref="AS67:AS79" si="77">AJ67*$K67</f>
        <v>-2.8100521036004234E-2</v>
      </c>
      <c r="AT67">
        <f t="shared" ref="AT67:AT79" si="78">AK67*$K67</f>
        <v>-1.835900799804429E-2</v>
      </c>
      <c r="AU67">
        <f t="shared" ref="AU67:AU79" si="79">AL67*$K67</f>
        <v>-4.6459792098553325E-2</v>
      </c>
      <c r="AW67">
        <v>64</v>
      </c>
      <c r="AX67">
        <f>IF(Z67&gt;0, (R67*SUMPRODUCT(K67:$K$98, X67:$X$98)-K67*$AZ$3)/Z67, 0)</f>
        <v>-1029087854578.106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0.70685825099999999</v>
      </c>
      <c r="Q68" s="5">
        <f t="shared" si="60"/>
        <v>12.5</v>
      </c>
      <c r="R68">
        <f t="shared" si="62"/>
        <v>500000</v>
      </c>
      <c r="S68">
        <f t="shared" si="63"/>
        <v>-3245118201819.6084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-129.2981348174001</v>
      </c>
      <c r="AC68">
        <f t="shared" si="64"/>
        <v>-115.4447634543896</v>
      </c>
      <c r="AE68">
        <f t="shared" si="65"/>
        <v>0</v>
      </c>
      <c r="AF68">
        <f t="shared" si="66"/>
        <v>0</v>
      </c>
      <c r="AG68">
        <f t="shared" si="67"/>
        <v>-4.4468628057083255E-10</v>
      </c>
      <c r="AH68">
        <f t="shared" si="68"/>
        <v>-4.4406049992718517E-5</v>
      </c>
      <c r="AI68">
        <f t="shared" si="69"/>
        <v>-4.4406494678999086E-5</v>
      </c>
      <c r="AJ68">
        <f t="shared" si="70"/>
        <v>-13.853371363010496</v>
      </c>
      <c r="AK68">
        <f t="shared" si="61"/>
        <v>-9.0508694372180081</v>
      </c>
      <c r="AL68">
        <f t="shared" si="71"/>
        <v>-22.904285206723181</v>
      </c>
      <c r="AN68">
        <f t="shared" si="72"/>
        <v>0</v>
      </c>
      <c r="AO68">
        <f t="shared" si="73"/>
        <v>0</v>
      </c>
      <c r="AP68">
        <f t="shared" si="74"/>
        <v>-7.190789889096624E-13</v>
      </c>
      <c r="AQ68">
        <f t="shared" si="75"/>
        <v>-7.1806707167233366E-8</v>
      </c>
      <c r="AR68">
        <f t="shared" si="76"/>
        <v>-7.1807426246222273E-8</v>
      </c>
      <c r="AS68">
        <f t="shared" si="77"/>
        <v>-2.2401564221671322E-2</v>
      </c>
      <c r="AT68">
        <f t="shared" si="78"/>
        <v>-1.4635688862074996E-2</v>
      </c>
      <c r="AU68">
        <f t="shared" si="79"/>
        <v>-3.7037324891172563E-2</v>
      </c>
      <c r="AW68">
        <v>65</v>
      </c>
      <c r="AX68">
        <f>IF(Z68&gt;0, (R68*SUMPRODUCT(K68:$K$98, X68:$X$98)-K68*$AZ$3)/Z68, 0)</f>
        <v>-3245118201819.6084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0.722550582</v>
      </c>
      <c r="Q69" s="5">
        <f t="shared" ref="Q69:Q79" si="91">$C$8</f>
        <v>12.5</v>
      </c>
      <c r="R69">
        <f t="shared" si="62"/>
        <v>500000</v>
      </c>
      <c r="S69">
        <f t="shared" si="63"/>
        <v>-10833551216174.508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-115.4447634543896</v>
      </c>
      <c r="AC69">
        <f t="shared" si="64"/>
        <v>-103.07568171720332</v>
      </c>
      <c r="AE69">
        <f t="shared" si="65"/>
        <v>0</v>
      </c>
      <c r="AF69">
        <f t="shared" si="66"/>
        <v>0</v>
      </c>
      <c r="AG69">
        <f t="shared" si="67"/>
        <v>-1.1893108693125388E-10</v>
      </c>
      <c r="AH69">
        <f t="shared" si="68"/>
        <v>-1.2852333233354815E-5</v>
      </c>
      <c r="AI69">
        <f t="shared" si="69"/>
        <v>-1.2852452164441746E-5</v>
      </c>
      <c r="AJ69">
        <f t="shared" si="70"/>
        <v>-12.369081737186278</v>
      </c>
      <c r="AK69">
        <f t="shared" si="61"/>
        <v>-8.0811334418072729</v>
      </c>
      <c r="AL69">
        <f t="shared" si="71"/>
        <v>-20.450228031445715</v>
      </c>
      <c r="AN69">
        <f t="shared" si="72"/>
        <v>0</v>
      </c>
      <c r="AO69">
        <f t="shared" si="73"/>
        <v>0</v>
      </c>
      <c r="AP69">
        <f t="shared" si="74"/>
        <v>-1.7171183667849791E-13</v>
      </c>
      <c r="AQ69">
        <f t="shared" si="75"/>
        <v>-1.8556105069308859E-8</v>
      </c>
      <c r="AR69">
        <f t="shared" si="76"/>
        <v>-1.8556276781145539E-8</v>
      </c>
      <c r="AS69">
        <f t="shared" si="77"/>
        <v>-1.7858390080521307E-2</v>
      </c>
      <c r="AT69">
        <f t="shared" si="78"/>
        <v>-1.1667481577283929E-2</v>
      </c>
      <c r="AU69">
        <f t="shared" si="79"/>
        <v>-2.9525890214082015E-2</v>
      </c>
      <c r="AW69">
        <v>66</v>
      </c>
      <c r="AX69">
        <f>IF(Z69&gt;0, (R69*SUMPRODUCT(K69:$K$98, X69:$X$98)-K69*$AZ$3)/Z69, 0)</f>
        <v>-10833551216174.508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0.74076925400000004</v>
      </c>
      <c r="Q70" s="5">
        <f t="shared" si="91"/>
        <v>12.5</v>
      </c>
      <c r="R70">
        <f t="shared" si="62"/>
        <v>500000</v>
      </c>
      <c r="S70">
        <f t="shared" si="63"/>
        <v>-38810675419418.648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-103.07568171720332</v>
      </c>
      <c r="AC70">
        <f t="shared" si="64"/>
        <v>-92.031858692015689</v>
      </c>
      <c r="AE70">
        <f t="shared" si="65"/>
        <v>0</v>
      </c>
      <c r="AF70">
        <f t="shared" si="66"/>
        <v>0</v>
      </c>
      <c r="AG70">
        <f t="shared" si="67"/>
        <v>-2.9641283518467248E-11</v>
      </c>
      <c r="AH70">
        <f t="shared" si="68"/>
        <v>-3.5240197017389637E-6</v>
      </c>
      <c r="AI70">
        <f t="shared" si="69"/>
        <v>-3.524049343022482E-6</v>
      </c>
      <c r="AJ70">
        <f t="shared" si="70"/>
        <v>-11.043823025187635</v>
      </c>
      <c r="AK70">
        <f t="shared" si="61"/>
        <v>-7.2152977202042337</v>
      </c>
      <c r="AL70">
        <f t="shared" si="71"/>
        <v>-18.259124269441212</v>
      </c>
      <c r="AN70">
        <f t="shared" si="72"/>
        <v>0</v>
      </c>
      <c r="AO70">
        <f t="shared" si="73"/>
        <v>0</v>
      </c>
      <c r="AP70">
        <f t="shared" si="74"/>
        <v>-3.8210597457510877E-14</v>
      </c>
      <c r="AQ70">
        <f t="shared" si="75"/>
        <v>-4.5428160414035981E-9</v>
      </c>
      <c r="AR70">
        <f t="shared" si="76"/>
        <v>-4.5428542520010554E-9</v>
      </c>
      <c r="AS70">
        <f t="shared" si="77"/>
        <v>-1.4236599293837054E-2</v>
      </c>
      <c r="AT70">
        <f t="shared" si="78"/>
        <v>-9.3012448853994987E-3</v>
      </c>
      <c r="AU70">
        <f t="shared" si="79"/>
        <v>-2.3537848722090804E-2</v>
      </c>
      <c r="AW70">
        <v>67</v>
      </c>
      <c r="AX70">
        <f>IF(Z70&gt;0, (R70*SUMPRODUCT(K70:$K$98, X70:$X$98)-K70*$AZ$3)/Z70, 0)</f>
        <v>-38810675419418.648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0.75888896100000003</v>
      </c>
      <c r="Q71" s="5">
        <f t="shared" si="91"/>
        <v>12.5</v>
      </c>
      <c r="R71">
        <f t="shared" si="62"/>
        <v>500000</v>
      </c>
      <c r="S71">
        <f t="shared" si="63"/>
        <v>-149938267418673.88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-92.031858692015689</v>
      </c>
      <c r="AC71">
        <f t="shared" si="64"/>
        <v>-82.171302407501585</v>
      </c>
      <c r="AE71">
        <f t="shared" si="65"/>
        <v>0</v>
      </c>
      <c r="AF71">
        <f t="shared" si="66"/>
        <v>0</v>
      </c>
      <c r="AG71">
        <f t="shared" si="67"/>
        <v>-6.8504278312465407E-12</v>
      </c>
      <c r="AH71">
        <f t="shared" si="68"/>
        <v>-8.9977771408144147E-7</v>
      </c>
      <c r="AI71">
        <f t="shared" si="69"/>
        <v>-8.997845645092727E-7</v>
      </c>
      <c r="AJ71">
        <f t="shared" si="70"/>
        <v>-9.8605562845141037</v>
      </c>
      <c r="AK71">
        <f t="shared" si="61"/>
        <v>-6.4422301084410991</v>
      </c>
      <c r="AL71">
        <f t="shared" si="71"/>
        <v>-16.302787292739769</v>
      </c>
      <c r="AN71">
        <f t="shared" si="72"/>
        <v>0</v>
      </c>
      <c r="AO71">
        <f t="shared" si="73"/>
        <v>0</v>
      </c>
      <c r="AP71">
        <f t="shared" si="74"/>
        <v>-7.8847239993000864E-15</v>
      </c>
      <c r="AQ71">
        <f t="shared" si="75"/>
        <v>-1.0356285929899885E-9</v>
      </c>
      <c r="AR71">
        <f t="shared" si="76"/>
        <v>-1.0356364777139877E-9</v>
      </c>
      <c r="AS71">
        <f t="shared" si="77"/>
        <v>-1.1349329808034813E-2</v>
      </c>
      <c r="AT71">
        <f t="shared" si="78"/>
        <v>-7.4148954775275925E-3</v>
      </c>
      <c r="AU71">
        <f t="shared" si="79"/>
        <v>-1.8764226321198885E-2</v>
      </c>
      <c r="AW71">
        <v>68</v>
      </c>
      <c r="AX71">
        <f>IF(Z71&gt;0, (R71*SUMPRODUCT(K71:$K$98, X71:$X$98)-K71*$AZ$3)/Z71, 0)</f>
        <v>-149938267418673.88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0.77688723800000004</v>
      </c>
      <c r="Q72" s="5">
        <f t="shared" si="91"/>
        <v>12.5</v>
      </c>
      <c r="R72">
        <f t="shared" si="62"/>
        <v>500000</v>
      </c>
      <c r="S72">
        <f t="shared" si="63"/>
        <v>-628181305510093.13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-82.171302407501585</v>
      </c>
      <c r="AC72">
        <f t="shared" si="64"/>
        <v>-73.367234293307817</v>
      </c>
      <c r="AE72">
        <f t="shared" si="65"/>
        <v>0</v>
      </c>
      <c r="AF72">
        <f t="shared" si="66"/>
        <v>0</v>
      </c>
      <c r="AG72">
        <f t="shared" si="67"/>
        <v>-1.4599135959986199E-12</v>
      </c>
      <c r="AH72">
        <f t="shared" si="68"/>
        <v>-2.1288039827741822E-7</v>
      </c>
      <c r="AI72">
        <f t="shared" si="69"/>
        <v>-2.1288185819101422E-7</v>
      </c>
      <c r="AJ72">
        <f t="shared" si="70"/>
        <v>-8.8040681141937682</v>
      </c>
      <c r="AK72">
        <f t="shared" ref="AK72:AK79" si="92">G72*SUM(AB72:AB72, AE72:AF72)</f>
        <v>-5.7519911685251115</v>
      </c>
      <c r="AL72">
        <f t="shared" si="71"/>
        <v>-14.556059495600739</v>
      </c>
      <c r="AN72">
        <f t="shared" si="72"/>
        <v>0</v>
      </c>
      <c r="AO72">
        <f t="shared" si="73"/>
        <v>0</v>
      </c>
      <c r="AP72">
        <f t="shared" si="74"/>
        <v>-1.5002993831236847E-15</v>
      </c>
      <c r="AQ72">
        <f t="shared" si="75"/>
        <v>-2.1876933750744848E-10</v>
      </c>
      <c r="AR72">
        <f t="shared" si="76"/>
        <v>-2.1877083780683163E-10</v>
      </c>
      <c r="AS72">
        <f t="shared" si="77"/>
        <v>-9.0476162403766661E-3</v>
      </c>
      <c r="AT72">
        <f t="shared" si="78"/>
        <v>-5.91110927764746E-3</v>
      </c>
      <c r="AU72">
        <f t="shared" si="79"/>
        <v>-1.4958725736794964E-2</v>
      </c>
      <c r="AW72">
        <v>69</v>
      </c>
      <c r="AX72">
        <f>IF(Z72&gt;0, (R72*SUMPRODUCT(K72:$K$98, X72:$X$98)-K72*$AZ$3)/Z72, 0)</f>
        <v>-628181305510093.13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0.79474162100000001</v>
      </c>
      <c r="Q73" s="5">
        <f t="shared" si="91"/>
        <v>12.5</v>
      </c>
      <c r="R73">
        <f t="shared" si="62"/>
        <v>500000</v>
      </c>
      <c r="S73">
        <f t="shared" si="63"/>
        <v>-2872481931418865.5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-73.367234293307817</v>
      </c>
      <c r="AC73">
        <f t="shared" si="64"/>
        <v>-65.506459190643213</v>
      </c>
      <c r="AE73">
        <f t="shared" si="65"/>
        <v>0</v>
      </c>
      <c r="AF73">
        <f t="shared" si="66"/>
        <v>0</v>
      </c>
      <c r="AG73">
        <f t="shared" si="67"/>
        <v>-2.8506036223475145E-13</v>
      </c>
      <c r="AH73">
        <f t="shared" si="68"/>
        <v>-4.6410163912155288E-8</v>
      </c>
      <c r="AI73">
        <f t="shared" si="69"/>
        <v>-4.6410448972517524E-8</v>
      </c>
      <c r="AJ73">
        <f t="shared" si="70"/>
        <v>-7.8607751026646042</v>
      </c>
      <c r="AK73">
        <f t="shared" si="92"/>
        <v>-5.1357064005315474</v>
      </c>
      <c r="AL73">
        <f t="shared" si="71"/>
        <v>-12.9964815496066</v>
      </c>
      <c r="AN73">
        <f t="shared" si="72"/>
        <v>0</v>
      </c>
      <c r="AO73">
        <f t="shared" si="73"/>
        <v>0</v>
      </c>
      <c r="AP73">
        <f t="shared" si="74"/>
        <v>-2.6155895139592023E-16</v>
      </c>
      <c r="AQ73">
        <f t="shared" si="75"/>
        <v>-4.2583941561750616E-11</v>
      </c>
      <c r="AR73">
        <f t="shared" si="76"/>
        <v>-4.2584203120702014E-11</v>
      </c>
      <c r="AS73">
        <f t="shared" si="77"/>
        <v>-7.2127042739071473E-3</v>
      </c>
      <c r="AT73">
        <f t="shared" si="78"/>
        <v>-4.7123001257331184E-3</v>
      </c>
      <c r="AU73">
        <f t="shared" si="79"/>
        <v>-1.1925004442224468E-2</v>
      </c>
      <c r="AW73">
        <v>70</v>
      </c>
      <c r="AX73">
        <f>IF(Z73&gt;0, (R73*SUMPRODUCT(K73:$K$98, X73:$X$98)-K73*$AZ$3)/Z73, 0)</f>
        <v>-2872481931418865.5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0.81243025300000005</v>
      </c>
      <c r="Q74" s="5">
        <f t="shared" si="91"/>
        <v>12.5</v>
      </c>
      <c r="R74">
        <f t="shared" si="62"/>
        <v>500000</v>
      </c>
      <c r="S74">
        <f t="shared" si="63"/>
        <v>-1.4443428869654474E+16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-65.506459190643213</v>
      </c>
      <c r="AC74">
        <f t="shared" si="64"/>
        <v>-58.487909991682777</v>
      </c>
      <c r="AE74">
        <f t="shared" si="65"/>
        <v>0</v>
      </c>
      <c r="AF74">
        <f t="shared" si="66"/>
        <v>0</v>
      </c>
      <c r="AG74">
        <f t="shared" si="67"/>
        <v>-5.061809640175315E-14</v>
      </c>
      <c r="AH74">
        <f t="shared" si="68"/>
        <v>-9.26366648842603E-9</v>
      </c>
      <c r="AI74">
        <f t="shared" si="69"/>
        <v>-9.2637171065224319E-9</v>
      </c>
      <c r="AJ74">
        <f t="shared" si="70"/>
        <v>-7.0185491989604358</v>
      </c>
      <c r="AK74">
        <f t="shared" si="92"/>
        <v>-4.5854521433450257</v>
      </c>
      <c r="AL74">
        <f t="shared" si="71"/>
        <v>-11.604001351569178</v>
      </c>
      <c r="AN74">
        <f t="shared" si="72"/>
        <v>0</v>
      </c>
      <c r="AO74">
        <f t="shared" si="73"/>
        <v>0</v>
      </c>
      <c r="AP74">
        <f t="shared" si="74"/>
        <v>-4.1468711450856106E-17</v>
      </c>
      <c r="AQ74">
        <f t="shared" si="75"/>
        <v>-7.5892287520357921E-12</v>
      </c>
      <c r="AR74">
        <f t="shared" si="76"/>
        <v>-7.5892702207472425E-12</v>
      </c>
      <c r="AS74">
        <f t="shared" si="77"/>
        <v>-5.7499236878699985E-3</v>
      </c>
      <c r="AT74">
        <f t="shared" si="78"/>
        <v>-3.756616809428231E-3</v>
      </c>
      <c r="AU74">
        <f t="shared" si="79"/>
        <v>-9.506540504887499E-3</v>
      </c>
      <c r="AW74">
        <v>71</v>
      </c>
      <c r="AX74">
        <f>IF(Z74&gt;0, (R74*SUMPRODUCT(K74:$K$98, X74:$X$98)-K74*$AZ$3)/Z74, 0)</f>
        <v>-1.4443428869654474E+16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0.830029028</v>
      </c>
      <c r="Q75" s="5">
        <f t="shared" si="91"/>
        <v>12.5</v>
      </c>
      <c r="R75">
        <f t="shared" si="62"/>
        <v>500000</v>
      </c>
      <c r="S75">
        <f t="shared" si="63"/>
        <v>-8.0614116876289888E+16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-58.487909991682777</v>
      </c>
      <c r="AC75">
        <f t="shared" si="64"/>
        <v>-52.221348206866239</v>
      </c>
      <c r="AE75">
        <f t="shared" si="65"/>
        <v>0</v>
      </c>
      <c r="AF75">
        <f t="shared" si="66"/>
        <v>0</v>
      </c>
      <c r="AG75">
        <f t="shared" si="67"/>
        <v>-8.0974260821781564E-15</v>
      </c>
      <c r="AH75">
        <f t="shared" si="68"/>
        <v>-1.6805795742222985E-9</v>
      </c>
      <c r="AI75">
        <f t="shared" si="69"/>
        <v>-1.6805876716483808E-9</v>
      </c>
      <c r="AJ75">
        <f t="shared" si="70"/>
        <v>-6.2665617848165382</v>
      </c>
      <c r="AK75">
        <f t="shared" si="92"/>
        <v>-4.0941536994177952</v>
      </c>
      <c r="AL75">
        <f t="shared" si="71"/>
        <v>-10.360715485914922</v>
      </c>
      <c r="AN75">
        <f t="shared" si="72"/>
        <v>0</v>
      </c>
      <c r="AO75">
        <f t="shared" si="73"/>
        <v>0</v>
      </c>
      <c r="AP75">
        <f t="shared" si="74"/>
        <v>-5.923026855697306E-18</v>
      </c>
      <c r="AQ75">
        <f t="shared" si="75"/>
        <v>-1.2292940806416628E-12</v>
      </c>
      <c r="AR75">
        <f t="shared" si="76"/>
        <v>-1.2293000036685186E-12</v>
      </c>
      <c r="AS75">
        <f t="shared" si="77"/>
        <v>-4.5838039603778085E-3</v>
      </c>
      <c r="AT75">
        <f t="shared" si="78"/>
        <v>-2.994751920783331E-3</v>
      </c>
      <c r="AU75">
        <f t="shared" si="79"/>
        <v>-7.5785558823904401E-3</v>
      </c>
      <c r="AW75">
        <v>72</v>
      </c>
      <c r="AX75">
        <f>IF(Z75&gt;0, (R75*SUMPRODUCT(K75:$K$98, X75:$X$98)-K75*$AZ$3)/Z75, 0)</f>
        <v>-8.0614116876289888E+16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0.84762719500000006</v>
      </c>
      <c r="Q76" s="5">
        <f t="shared" si="91"/>
        <v>12.5</v>
      </c>
      <c r="R76">
        <f t="shared" si="62"/>
        <v>500000</v>
      </c>
      <c r="S76">
        <f t="shared" si="63"/>
        <v>-5.0555223708711571E+17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-52.221348206866239</v>
      </c>
      <c r="AC76">
        <f t="shared" si="64"/>
        <v>-46.626203756131645</v>
      </c>
      <c r="AE76">
        <f t="shared" si="65"/>
        <v>0</v>
      </c>
      <c r="AF76">
        <f t="shared" si="66"/>
        <v>0</v>
      </c>
      <c r="AG76">
        <f t="shared" si="67"/>
        <v>-1.1528532645998635E-15</v>
      </c>
      <c r="AH76">
        <f t="shared" si="68"/>
        <v>-2.7454394227026041E-10</v>
      </c>
      <c r="AI76">
        <f t="shared" si="69"/>
        <v>-2.7454509512352502E-10</v>
      </c>
      <c r="AJ76">
        <f t="shared" si="70"/>
        <v>-5.595144450734594</v>
      </c>
      <c r="AK76">
        <f t="shared" si="92"/>
        <v>-3.6554943744806372</v>
      </c>
      <c r="AL76">
        <f t="shared" si="71"/>
        <v>-9.2506388254897765</v>
      </c>
      <c r="AN76">
        <f t="shared" si="72"/>
        <v>0</v>
      </c>
      <c r="AO76">
        <f t="shared" si="73"/>
        <v>0</v>
      </c>
      <c r="AP76">
        <f t="shared" si="74"/>
        <v>-7.5292673887138821E-19</v>
      </c>
      <c r="AQ76">
        <f t="shared" si="75"/>
        <v>-1.7930423712872775E-13</v>
      </c>
      <c r="AR76">
        <f t="shared" si="76"/>
        <v>-1.7930499005546662E-13</v>
      </c>
      <c r="AS76">
        <f t="shared" si="77"/>
        <v>-3.6541804531109285E-3</v>
      </c>
      <c r="AT76">
        <f t="shared" si="78"/>
        <v>-2.3873978960329322E-3</v>
      </c>
      <c r="AU76">
        <f t="shared" si="79"/>
        <v>-6.0415783493231656E-3</v>
      </c>
      <c r="AW76">
        <v>73</v>
      </c>
      <c r="AX76">
        <f>IF(Z76&gt;0, (R76*SUMPRODUCT(K76:$K$98, X76:$X$98)-K76*$AZ$3)/Z76, 0)</f>
        <v>-5.0555223708711571E+17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0.86522596900000004</v>
      </c>
      <c r="Q77" s="5">
        <f t="shared" si="91"/>
        <v>12.5</v>
      </c>
      <c r="R77">
        <f t="shared" si="62"/>
        <v>500000</v>
      </c>
      <c r="S77">
        <f t="shared" si="63"/>
        <v>-3.6176271805359933E+18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-46.626203756131645</v>
      </c>
      <c r="AC77">
        <f t="shared" si="64"/>
        <v>-41.630539067974837</v>
      </c>
      <c r="AE77">
        <f t="shared" si="65"/>
        <v>0</v>
      </c>
      <c r="AF77">
        <f t="shared" si="66"/>
        <v>0</v>
      </c>
      <c r="AG77">
        <f t="shared" si="67"/>
        <v>-1.4384614897563459E-16</v>
      </c>
      <c r="AH77">
        <f t="shared" si="68"/>
        <v>-3.9899143319129216E-11</v>
      </c>
      <c r="AI77">
        <f t="shared" si="69"/>
        <v>-3.989928716527819E-11</v>
      </c>
      <c r="AJ77">
        <f t="shared" si="70"/>
        <v>-4.9956646881568076</v>
      </c>
      <c r="AK77">
        <f t="shared" si="92"/>
        <v>-3.2638342629292154</v>
      </c>
      <c r="AL77">
        <f t="shared" si="71"/>
        <v>-8.2594989511259236</v>
      </c>
      <c r="AN77">
        <f t="shared" si="72"/>
        <v>0</v>
      </c>
      <c r="AO77">
        <f t="shared" si="73"/>
        <v>0</v>
      </c>
      <c r="AP77">
        <f t="shared" si="74"/>
        <v>-8.3880093086310274E-20</v>
      </c>
      <c r="AQ77">
        <f t="shared" si="75"/>
        <v>-2.3266134543785961E-14</v>
      </c>
      <c r="AR77">
        <f t="shared" si="76"/>
        <v>-2.3266218423879044E-14</v>
      </c>
      <c r="AS77">
        <f t="shared" si="77"/>
        <v>-2.9130902846871824E-3</v>
      </c>
      <c r="AT77">
        <f t="shared" si="78"/>
        <v>-1.9032189859956848E-3</v>
      </c>
      <c r="AU77">
        <f t="shared" si="79"/>
        <v>-4.8163092707061341E-3</v>
      </c>
      <c r="AW77">
        <v>74</v>
      </c>
      <c r="AX77">
        <f>IF(Z77&gt;0, (R77*SUMPRODUCT(K77:$K$98, X77:$X$98)-K77*$AZ$3)/Z77, 0)</f>
        <v>-3.6176271805359933E+18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0.88282474399999999</v>
      </c>
      <c r="Q78" s="5">
        <f t="shared" si="91"/>
        <v>12.5</v>
      </c>
      <c r="R78">
        <f t="shared" si="62"/>
        <v>500000</v>
      </c>
      <c r="S78">
        <f t="shared" si="63"/>
        <v>-3.0137779827982975E+19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-41.630539067974837</v>
      </c>
      <c r="AC78">
        <f t="shared" si="64"/>
        <v>-37.1701241678347</v>
      </c>
      <c r="AE78">
        <f t="shared" si="65"/>
        <v>0</v>
      </c>
      <c r="AF78">
        <f t="shared" si="66"/>
        <v>0</v>
      </c>
      <c r="AG78">
        <f t="shared" si="67"/>
        <v>-1.5416747841077771E-17</v>
      </c>
      <c r="AH78">
        <f t="shared" si="68"/>
        <v>-5.0796375857920188E-12</v>
      </c>
      <c r="AI78">
        <f t="shared" si="69"/>
        <v>-5.0796530025398599E-12</v>
      </c>
      <c r="AJ78">
        <f t="shared" si="70"/>
        <v>-4.4604149001401368</v>
      </c>
      <c r="AK78">
        <f t="shared" si="92"/>
        <v>-2.9141377347582389</v>
      </c>
      <c r="AL78">
        <f t="shared" si="71"/>
        <v>-7.3745526349034556</v>
      </c>
      <c r="AN78">
        <f t="shared" si="72"/>
        <v>0</v>
      </c>
      <c r="AO78">
        <f t="shared" si="73"/>
        <v>0</v>
      </c>
      <c r="AP78">
        <f t="shared" si="74"/>
        <v>-8.0266700444902962E-21</v>
      </c>
      <c r="AQ78">
        <f t="shared" si="75"/>
        <v>-2.6446936323435016E-15</v>
      </c>
      <c r="AR78">
        <f t="shared" si="76"/>
        <v>-2.6447016590135459E-15</v>
      </c>
      <c r="AS78">
        <f t="shared" si="77"/>
        <v>-2.3222977397060487E-3</v>
      </c>
      <c r="AT78">
        <f t="shared" si="78"/>
        <v>-1.5172345232746269E-3</v>
      </c>
      <c r="AU78">
        <f t="shared" si="79"/>
        <v>-3.8395322629833201E-3</v>
      </c>
      <c r="AW78">
        <v>75</v>
      </c>
      <c r="AX78">
        <f>IF(Z78&gt;0, (R78*SUMPRODUCT(K78:$K$98, X78:$X$98)-K78*$AZ$3)/Z78, 0)</f>
        <v>-3.0137779827982975E+19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-37.1701241678347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-6.1666991364311088E-13</v>
      </c>
      <c r="AI79">
        <f t="shared" si="69"/>
        <v>-6.1666991364311088E-13</v>
      </c>
      <c r="AJ79">
        <f t="shared" si="70"/>
        <v>-37.1701241678347</v>
      </c>
      <c r="AK79">
        <f t="shared" si="92"/>
        <v>-2.6019086917484291</v>
      </c>
      <c r="AL79">
        <f t="shared" si="71"/>
        <v>-39.772032859583746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-2.8666678730322488E-16</v>
      </c>
      <c r="AR79">
        <f t="shared" si="76"/>
        <v>-2.8666678730322488E-16</v>
      </c>
      <c r="AS79">
        <f t="shared" si="77"/>
        <v>-1.7279001039479634E-2</v>
      </c>
      <c r="AT79">
        <f t="shared" si="78"/>
        <v>-1.2095300727635744E-3</v>
      </c>
      <c r="AU79">
        <f t="shared" si="79"/>
        <v>-1.8488531112243491E-2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165003.74558400011</v>
      </c>
      <c r="AO81" s="6">
        <f t="shared" si="93"/>
        <v>-16500.37455840001</v>
      </c>
      <c r="AP81" s="6">
        <f t="shared" si="93"/>
        <v>-736.4091023357505</v>
      </c>
      <c r="AQ81" s="6">
        <f t="shared" si="93"/>
        <v>-71392.299464260184</v>
      </c>
      <c r="AR81" s="6">
        <f t="shared" si="93"/>
        <v>76374.662459004088</v>
      </c>
      <c r="AS81" s="6">
        <f t="shared" si="93"/>
        <v>-12102.966604127118</v>
      </c>
      <c r="AT81" s="6">
        <f t="shared" si="93"/>
        <v>3262.5879955483401</v>
      </c>
      <c r="AU81" s="6">
        <f t="shared" si="93"/>
        <v>67534.283850425316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284642.56777908269</v>
      </c>
      <c r="K3">
        <v>1</v>
      </c>
      <c r="L3" s="2">
        <v>0</v>
      </c>
      <c r="O3">
        <f>$C$3</f>
        <v>284642.56777908269</v>
      </c>
      <c r="P3" s="2">
        <f>O3*C5</f>
        <v>28464.256777908271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284642.56777908269</v>
      </c>
      <c r="AF3">
        <f t="shared" ref="AF3:AF34" si="4">-$Z3*P3</f>
        <v>-28464.256777908271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255553.35403047441</v>
      </c>
      <c r="AJ3">
        <f t="shared" ref="AJ3:AJ34" si="8">AB3-AC3</f>
        <v>0</v>
      </c>
      <c r="AL3">
        <f t="shared" ref="AL3:AL34" si="9">SUM(AI3:AK3)</f>
        <v>255553.35403047441</v>
      </c>
      <c r="AN3">
        <f t="shared" ref="AN3:AN34" si="10">AE3*$K3</f>
        <v>284642.56777908269</v>
      </c>
      <c r="AO3">
        <f t="shared" ref="AO3:AO34" si="11">AF3*$K3</f>
        <v>-28464.256777908271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255553.35403047441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255553.35403047441</v>
      </c>
      <c r="AW3">
        <v>0</v>
      </c>
      <c r="AX3">
        <f>IF(Z3&gt;0, (R3*SUMPRODUCT(K3:$K$98, X3:$X$98)-K3*$AZ$3)/Z3, 0)</f>
        <v>0</v>
      </c>
      <c r="AZ3">
        <f>C6*ABS(SUMPRODUCT(X4:X69, K4:K69))/1</f>
        <v>145755.20498176568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500000</v>
      </c>
      <c r="S4">
        <f t="shared" si="1"/>
        <v>9994.7757416110835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9776.8441442195617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-9776.8441442195617</v>
      </c>
      <c r="AK4">
        <f>G4*SUM(AB4, AE4:AF4)</f>
        <v>0</v>
      </c>
      <c r="AL4">
        <f t="shared" si="9"/>
        <v>-15679.119644219561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-5506.3676648941127</v>
      </c>
      <c r="AR4">
        <f t="shared" si="14"/>
        <v>-5506.3676648941127</v>
      </c>
      <c r="AS4">
        <f t="shared" si="15"/>
        <v>-9121.0412764432895</v>
      </c>
      <c r="AT4">
        <f t="shared" si="16"/>
        <v>0</v>
      </c>
      <c r="AU4">
        <f t="shared" si="17"/>
        <v>-14627.408941337402</v>
      </c>
      <c r="AW4">
        <v>1</v>
      </c>
      <c r="AX4">
        <f>IF(Z4&gt;0, (R4*SUMPRODUCT(K4:$K$98, X4:$X$98)-K4*$AZ$3)/Z4, 0)</f>
        <v>9994.7757416110835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500000</v>
      </c>
      <c r="S5">
        <f t="shared" si="1"/>
        <v>16346.653343877293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9776.8441442195617</v>
      </c>
      <c r="AC5">
        <f t="shared" si="2"/>
        <v>15612.392919487393</v>
      </c>
      <c r="AE5">
        <f t="shared" si="3"/>
        <v>0</v>
      </c>
      <c r="AF5">
        <f t="shared" si="4"/>
        <v>0</v>
      </c>
      <c r="AG5">
        <f t="shared" si="5"/>
        <v>-11.93852389160063</v>
      </c>
      <c r="AH5">
        <f t="shared" si="6"/>
        <v>-6665.7915909748235</v>
      </c>
      <c r="AI5">
        <f t="shared" si="7"/>
        <v>-6677.7301148664237</v>
      </c>
      <c r="AJ5">
        <f t="shared" si="8"/>
        <v>-5835.5487752678309</v>
      </c>
      <c r="AK5">
        <f>G5*SUM(AB5, AE5:AF5)</f>
        <v>400.85060991300207</v>
      </c>
      <c r="AL5">
        <f t="shared" si="9"/>
        <v>-12112.428280221251</v>
      </c>
      <c r="AN5">
        <f t="shared" si="10"/>
        <v>0</v>
      </c>
      <c r="AO5">
        <f t="shared" si="11"/>
        <v>0</v>
      </c>
      <c r="AP5">
        <f t="shared" si="12"/>
        <v>-10.208727498880561</v>
      </c>
      <c r="AQ5">
        <f t="shared" si="13"/>
        <v>-5699.9718335754778</v>
      </c>
      <c r="AR5">
        <f t="shared" si="14"/>
        <v>-5710.1805610743577</v>
      </c>
      <c r="AS5">
        <f t="shared" si="15"/>
        <v>-4990.0245452495637</v>
      </c>
      <c r="AT5">
        <f t="shared" si="16"/>
        <v>342.77057042545823</v>
      </c>
      <c r="AU5">
        <f t="shared" si="17"/>
        <v>-10357.434535898463</v>
      </c>
      <c r="AW5">
        <v>2</v>
      </c>
      <c r="AX5">
        <f>IF(Z5&gt;0, (R5*SUMPRODUCT(K5:$K$98, X5:$X$98)-K5*$AZ$3)/Z5, 0)</f>
        <v>16346.653343877293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500000</v>
      </c>
      <c r="S6">
        <f t="shared" si="1"/>
        <v>23758.332244043748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15612.392919487393</v>
      </c>
      <c r="AC6">
        <f t="shared" si="2"/>
        <v>22111.838512268412</v>
      </c>
      <c r="AE6">
        <f t="shared" si="3"/>
        <v>0</v>
      </c>
      <c r="AF6">
        <f t="shared" si="4"/>
        <v>0</v>
      </c>
      <c r="AG6">
        <f t="shared" si="5"/>
        <v>-11.633728266959841</v>
      </c>
      <c r="AH6">
        <f t="shared" si="6"/>
        <v>-7416.4154289913367</v>
      </c>
      <c r="AI6">
        <f t="shared" si="7"/>
        <v>-7428.0491572582969</v>
      </c>
      <c r="AJ6">
        <f t="shared" si="8"/>
        <v>-6499.4455927810195</v>
      </c>
      <c r="AK6">
        <f>G6*SUM(AB6, AE6:AF6)</f>
        <v>913.32498579001253</v>
      </c>
      <c r="AL6">
        <f t="shared" si="9"/>
        <v>-13014.169764249305</v>
      </c>
      <c r="AN6">
        <f t="shared" si="10"/>
        <v>0</v>
      </c>
      <c r="AO6">
        <f t="shared" si="11"/>
        <v>0</v>
      </c>
      <c r="AP6">
        <f t="shared" si="12"/>
        <v>-8.9743746653123786</v>
      </c>
      <c r="AQ6">
        <f t="shared" si="13"/>
        <v>-5721.0972446724281</v>
      </c>
      <c r="AR6">
        <f t="shared" si="14"/>
        <v>-5730.0716193377402</v>
      </c>
      <c r="AS6">
        <f t="shared" si="15"/>
        <v>-5013.7375162943126</v>
      </c>
      <c r="AT6">
        <f t="shared" si="16"/>
        <v>704.5480542079581</v>
      </c>
      <c r="AU6">
        <f t="shared" si="17"/>
        <v>-10039.261081424096</v>
      </c>
      <c r="AW6">
        <v>3</v>
      </c>
      <c r="AX6">
        <f>IF(Z6&gt;0, (R6*SUMPRODUCT(K6:$K$98, X6:$X$98)-K6*$AZ$3)/Z6, 0)</f>
        <v>23758.332244043748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12.5</v>
      </c>
      <c r="R7">
        <f t="shared" si="0"/>
        <v>500000</v>
      </c>
      <c r="S7">
        <f t="shared" si="1"/>
        <v>29311.939282349049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22111.838512268412</v>
      </c>
      <c r="AC7">
        <f t="shared" si="2"/>
        <v>26528.589846277493</v>
      </c>
      <c r="AE7">
        <f t="shared" si="3"/>
        <v>0</v>
      </c>
      <c r="AF7">
        <f t="shared" si="4"/>
        <v>0</v>
      </c>
      <c r="AG7">
        <f t="shared" si="5"/>
        <v>-11.313047897794833</v>
      </c>
      <c r="AH7">
        <f t="shared" si="6"/>
        <v>-8173.7234598163486</v>
      </c>
      <c r="AI7">
        <f t="shared" si="7"/>
        <v>-8185.0365077141432</v>
      </c>
      <c r="AJ7">
        <f t="shared" si="8"/>
        <v>-4416.7513340090809</v>
      </c>
      <c r="AK7">
        <f>G7*SUM(AB7, AE7:AF7)</f>
        <v>1085.691270952379</v>
      </c>
      <c r="AL7">
        <f t="shared" si="9"/>
        <v>-11516.096570770846</v>
      </c>
      <c r="AN7">
        <f t="shared" si="10"/>
        <v>0</v>
      </c>
      <c r="AO7">
        <f t="shared" si="11"/>
        <v>0</v>
      </c>
      <c r="AP7">
        <f t="shared" si="12"/>
        <v>-7.9401315733627031</v>
      </c>
      <c r="AQ7">
        <f t="shared" si="13"/>
        <v>-5736.7775953528644</v>
      </c>
      <c r="AR7">
        <f t="shared" si="14"/>
        <v>-5744.7177269262265</v>
      </c>
      <c r="AS7">
        <f t="shared" si="15"/>
        <v>-3099.9238256290942</v>
      </c>
      <c r="AT7">
        <f t="shared" si="16"/>
        <v>761.99903132148859</v>
      </c>
      <c r="AU7">
        <f t="shared" si="17"/>
        <v>-8082.6425212338327</v>
      </c>
      <c r="AW7">
        <v>4</v>
      </c>
      <c r="AX7">
        <f>IF(Z7&gt;0, (R7*SUMPRODUCT(K7:$K$98, X7:$X$98)-K7*$AZ$3)/Z7, 0)</f>
        <v>29311.939282349049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500000</v>
      </c>
      <c r="S8">
        <f t="shared" si="1"/>
        <v>31433.020084777389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26528.589846277493</v>
      </c>
      <c r="AC8">
        <f t="shared" si="2"/>
        <v>27600.298594035121</v>
      </c>
      <c r="AE8">
        <f t="shared" si="3"/>
        <v>0</v>
      </c>
      <c r="AF8">
        <f t="shared" si="4"/>
        <v>0</v>
      </c>
      <c r="AG8">
        <f t="shared" si="5"/>
        <v>-10.975837876695785</v>
      </c>
      <c r="AH8">
        <f t="shared" si="6"/>
        <v>-8963.1816848440048</v>
      </c>
      <c r="AI8">
        <f t="shared" si="7"/>
        <v>-8974.1575227207013</v>
      </c>
      <c r="AJ8">
        <f t="shared" si="8"/>
        <v>-1071.7087477576279</v>
      </c>
      <c r="AK8">
        <f t="shared" ref="AK8:AK39" si="30">G8*SUM(AB8:AB8, AE8:AF8)</f>
        <v>565.05896372571056</v>
      </c>
      <c r="AL8">
        <f t="shared" si="9"/>
        <v>-9480.8073067526184</v>
      </c>
      <c r="AN8">
        <f t="shared" si="10"/>
        <v>0</v>
      </c>
      <c r="AO8">
        <f t="shared" si="11"/>
        <v>0</v>
      </c>
      <c r="AP8">
        <f t="shared" si="12"/>
        <v>-7.1907576459928988</v>
      </c>
      <c r="AQ8">
        <f t="shared" si="13"/>
        <v>-5872.1774097594889</v>
      </c>
      <c r="AR8">
        <f t="shared" si="14"/>
        <v>-5879.3681674054824</v>
      </c>
      <c r="AS8">
        <f t="shared" si="15"/>
        <v>-702.12387963365279</v>
      </c>
      <c r="AT8">
        <f t="shared" si="16"/>
        <v>370.19516045099255</v>
      </c>
      <c r="AU8">
        <f t="shared" si="17"/>
        <v>-6211.2968865881421</v>
      </c>
      <c r="AW8">
        <v>5</v>
      </c>
      <c r="AX8">
        <f>IF(Z8&gt;0, (R8*SUMPRODUCT(K8:$K$98, X8:$X$98)-K8*$AZ$3)/Z8, 0)</f>
        <v>31433.020084777389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500000</v>
      </c>
      <c r="S9">
        <f t="shared" si="1"/>
        <v>31527.039537123041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27600.298594035121</v>
      </c>
      <c r="AC9">
        <f t="shared" si="2"/>
        <v>26783.457566084791</v>
      </c>
      <c r="AE9">
        <f t="shared" si="3"/>
        <v>0</v>
      </c>
      <c r="AF9">
        <f t="shared" si="4"/>
        <v>0</v>
      </c>
      <c r="AG9">
        <f t="shared" si="5"/>
        <v>-10.619240642047641</v>
      </c>
      <c r="AH9">
        <f t="shared" si="6"/>
        <v>-9873.554235247404</v>
      </c>
      <c r="AI9">
        <f t="shared" si="7"/>
        <v>-9884.1734758894509</v>
      </c>
      <c r="AJ9">
        <f t="shared" si="8"/>
        <v>816.84102795032959</v>
      </c>
      <c r="AK9">
        <f t="shared" si="30"/>
        <v>162.8417617048072</v>
      </c>
      <c r="AL9">
        <f t="shared" si="9"/>
        <v>-8904.4906862343141</v>
      </c>
      <c r="AN9">
        <f t="shared" si="10"/>
        <v>0</v>
      </c>
      <c r="AO9">
        <f t="shared" si="11"/>
        <v>0</v>
      </c>
      <c r="AP9">
        <f t="shared" si="12"/>
        <v>-6.588819963593834</v>
      </c>
      <c r="AQ9">
        <f t="shared" si="13"/>
        <v>-6126.1509602894157</v>
      </c>
      <c r="AR9">
        <f t="shared" si="14"/>
        <v>-6132.7397802530086</v>
      </c>
      <c r="AS9">
        <f t="shared" si="15"/>
        <v>506.81763917573863</v>
      </c>
      <c r="AT9">
        <f t="shared" si="16"/>
        <v>101.03689016887522</v>
      </c>
      <c r="AU9">
        <f t="shared" si="17"/>
        <v>-5524.8852509083945</v>
      </c>
      <c r="AW9">
        <v>6</v>
      </c>
      <c r="AX9">
        <f>IF(Z9&gt;0, (R9*SUMPRODUCT(K9:$K$98, X9:$X$98)-K9*$AZ$3)/Z9, 0)</f>
        <v>31527.039537123041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500000</v>
      </c>
      <c r="S10">
        <f t="shared" si="1"/>
        <v>30870.621879208142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26783.457566084791</v>
      </c>
      <c r="AC10">
        <f t="shared" si="2"/>
        <v>25298.756887180221</v>
      </c>
      <c r="AE10">
        <f t="shared" si="3"/>
        <v>0</v>
      </c>
      <c r="AF10">
        <f t="shared" si="4"/>
        <v>0</v>
      </c>
      <c r="AG10">
        <f t="shared" si="5"/>
        <v>-10.243864290364094</v>
      </c>
      <c r="AH10">
        <f t="shared" si="6"/>
        <v>-10767.357810522921</v>
      </c>
      <c r="AI10">
        <f t="shared" si="7"/>
        <v>-10777.601674813284</v>
      </c>
      <c r="AJ10">
        <f t="shared" si="8"/>
        <v>1484.7006789045699</v>
      </c>
      <c r="AK10">
        <f t="shared" si="30"/>
        <v>109.81217602094766</v>
      </c>
      <c r="AL10">
        <f t="shared" si="9"/>
        <v>-9183.0888198877674</v>
      </c>
      <c r="AN10">
        <f t="shared" si="10"/>
        <v>0</v>
      </c>
      <c r="AO10">
        <f t="shared" si="11"/>
        <v>0</v>
      </c>
      <c r="AP10">
        <f t="shared" si="12"/>
        <v>-6.0297066154508547</v>
      </c>
      <c r="AQ10">
        <f t="shared" si="13"/>
        <v>-6337.8434915530215</v>
      </c>
      <c r="AR10">
        <f t="shared" si="14"/>
        <v>-6343.8731981684723</v>
      </c>
      <c r="AS10">
        <f t="shared" si="15"/>
        <v>873.91918242964857</v>
      </c>
      <c r="AT10">
        <f t="shared" si="16"/>
        <v>64.637248741512551</v>
      </c>
      <c r="AU10">
        <f t="shared" si="17"/>
        <v>-5405.3167669973118</v>
      </c>
      <c r="AW10">
        <v>7</v>
      </c>
      <c r="AX10">
        <f>IF(Z10&gt;0, (R10*SUMPRODUCT(K10:$K$98, X10:$X$98)-K10*$AZ$3)/Z10, 0)</f>
        <v>30870.621879208142</v>
      </c>
    </row>
    <row r="11" spans="1:52" x14ac:dyDescent="0.25">
      <c r="A11" t="s">
        <v>33</v>
      </c>
      <c r="C11" s="25">
        <f>AU71</f>
        <v>103433.64816266023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500000</v>
      </c>
      <c r="S11">
        <f t="shared" si="1"/>
        <v>29475.389753517098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25298.756887180221</v>
      </c>
      <c r="AC11">
        <f t="shared" si="2"/>
        <v>23232.673793031776</v>
      </c>
      <c r="AE11">
        <f t="shared" si="3"/>
        <v>0</v>
      </c>
      <c r="AF11">
        <f t="shared" si="4"/>
        <v>0</v>
      </c>
      <c r="AG11">
        <f t="shared" si="5"/>
        <v>-9.8525727680409965</v>
      </c>
      <c r="AH11">
        <f t="shared" si="6"/>
        <v>-11554.115176778259</v>
      </c>
      <c r="AI11">
        <f t="shared" si="7"/>
        <v>-11563.9677495463</v>
      </c>
      <c r="AJ11">
        <f t="shared" si="8"/>
        <v>2066.0830941484455</v>
      </c>
      <c r="AK11">
        <f t="shared" si="30"/>
        <v>60.717016529232524</v>
      </c>
      <c r="AL11">
        <f t="shared" si="9"/>
        <v>-9437.1676388686228</v>
      </c>
      <c r="AN11">
        <f t="shared" si="10"/>
        <v>0</v>
      </c>
      <c r="AO11">
        <f t="shared" si="11"/>
        <v>0</v>
      </c>
      <c r="AP11">
        <f t="shared" si="12"/>
        <v>-5.5106290427694713</v>
      </c>
      <c r="AQ11">
        <f t="shared" si="13"/>
        <v>-6462.3164076683597</v>
      </c>
      <c r="AR11">
        <f t="shared" si="14"/>
        <v>-6467.8270367111299</v>
      </c>
      <c r="AS11">
        <f t="shared" si="15"/>
        <v>1155.5781186737906</v>
      </c>
      <c r="AT11">
        <f t="shared" si="16"/>
        <v>33.95955173877185</v>
      </c>
      <c r="AU11">
        <f t="shared" si="17"/>
        <v>-5278.2893662985671</v>
      </c>
      <c r="AW11">
        <v>8</v>
      </c>
      <c r="AX11">
        <f>IF(Z11&gt;0, (R11*SUMPRODUCT(K11:$K$98, X11:$X$98)-K11*$AZ$3)/Z11, 0)</f>
        <v>29475.389753517098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500000</v>
      </c>
      <c r="S12">
        <f t="shared" si="1"/>
        <v>27555.959511555691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23232.673793031776</v>
      </c>
      <c r="AC12">
        <f t="shared" si="2"/>
        <v>20822.061445902917</v>
      </c>
      <c r="AE12">
        <f t="shared" si="3"/>
        <v>0</v>
      </c>
      <c r="AF12">
        <f t="shared" si="4"/>
        <v>0</v>
      </c>
      <c r="AG12">
        <f t="shared" si="5"/>
        <v>-9.4453531173406926</v>
      </c>
      <c r="AH12">
        <f t="shared" si="6"/>
        <v>-12347.756920795826</v>
      </c>
      <c r="AI12">
        <f t="shared" si="7"/>
        <v>-12357.202273913166</v>
      </c>
      <c r="AJ12">
        <f t="shared" si="8"/>
        <v>2410.6123471288593</v>
      </c>
      <c r="AK12">
        <f t="shared" si="30"/>
        <v>53.435149723973083</v>
      </c>
      <c r="AL12">
        <f t="shared" si="9"/>
        <v>-9893.1547770603338</v>
      </c>
      <c r="AN12">
        <f t="shared" si="10"/>
        <v>0</v>
      </c>
      <c r="AO12">
        <f t="shared" si="11"/>
        <v>0</v>
      </c>
      <c r="AP12">
        <f t="shared" si="12"/>
        <v>-5.020305592609926</v>
      </c>
      <c r="AQ12">
        <f t="shared" si="13"/>
        <v>-6562.9640687390356</v>
      </c>
      <c r="AR12">
        <f t="shared" si="14"/>
        <v>-6567.9843743316451</v>
      </c>
      <c r="AS12">
        <f t="shared" si="15"/>
        <v>1281.2660890028042</v>
      </c>
      <c r="AT12">
        <f t="shared" si="16"/>
        <v>28.401350131496063</v>
      </c>
      <c r="AU12">
        <f t="shared" si="17"/>
        <v>-5258.3169351973456</v>
      </c>
      <c r="AW12">
        <v>9</v>
      </c>
      <c r="AX12">
        <f>IF(Z12&gt;0, (R12*SUMPRODUCT(K12:$K$98, X12:$X$98)-K12*$AZ$3)/Z12, 0)</f>
        <v>27555.959511555691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12.5</v>
      </c>
      <c r="R13">
        <f t="shared" si="0"/>
        <v>500000</v>
      </c>
      <c r="S13">
        <f t="shared" si="1"/>
        <v>25057.452868593831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20822.061445902917</v>
      </c>
      <c r="AC13">
        <f t="shared" si="2"/>
        <v>18088.434761442477</v>
      </c>
      <c r="AE13">
        <f t="shared" si="3"/>
        <v>0</v>
      </c>
      <c r="AF13">
        <f t="shared" si="4"/>
        <v>0</v>
      </c>
      <c r="AG13">
        <f t="shared" si="5"/>
        <v>-9.0234803874029801</v>
      </c>
      <c r="AH13">
        <f t="shared" si="6"/>
        <v>-13096.767950572232</v>
      </c>
      <c r="AI13">
        <f t="shared" si="7"/>
        <v>-13105.791430959634</v>
      </c>
      <c r="AJ13">
        <f t="shared" si="8"/>
        <v>2733.6266844604397</v>
      </c>
      <c r="AK13">
        <f t="shared" si="30"/>
        <v>41.644122891805836</v>
      </c>
      <c r="AL13">
        <f t="shared" si="9"/>
        <v>-10330.520623607388</v>
      </c>
      <c r="AN13">
        <f t="shared" si="10"/>
        <v>0</v>
      </c>
      <c r="AO13">
        <f t="shared" si="11"/>
        <v>0</v>
      </c>
      <c r="AP13">
        <f t="shared" si="12"/>
        <v>-4.5590073686733383</v>
      </c>
      <c r="AQ13">
        <f t="shared" si="13"/>
        <v>-6616.9880167100437</v>
      </c>
      <c r="AR13">
        <f t="shared" si="14"/>
        <v>-6621.5470240787172</v>
      </c>
      <c r="AS13">
        <f t="shared" si="15"/>
        <v>1381.1327406502007</v>
      </c>
      <c r="AT13">
        <f t="shared" si="16"/>
        <v>21.040203444197068</v>
      </c>
      <c r="AU13">
        <f t="shared" si="17"/>
        <v>-5219.374079984319</v>
      </c>
      <c r="AW13">
        <v>10</v>
      </c>
      <c r="AX13">
        <f>IF(Z13&gt;0, (R13*SUMPRODUCT(K13:$K$98, X13:$X$98)-K13*$AZ$3)/Z13, 0)</f>
        <v>25057.452868593831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500000</v>
      </c>
      <c r="S14">
        <f t="shared" si="1"/>
        <v>21978.351115277645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18088.434761442477</v>
      </c>
      <c r="AC14">
        <f t="shared" si="2"/>
        <v>15098.190577751871</v>
      </c>
      <c r="AE14">
        <f t="shared" si="3"/>
        <v>0</v>
      </c>
      <c r="AF14">
        <f t="shared" si="4"/>
        <v>0</v>
      </c>
      <c r="AG14">
        <f t="shared" si="5"/>
        <v>-8.5869672948627045</v>
      </c>
      <c r="AH14">
        <f t="shared" si="6"/>
        <v>-13851.131546649802</v>
      </c>
      <c r="AI14">
        <f t="shared" si="7"/>
        <v>-13859.718513944665</v>
      </c>
      <c r="AJ14">
        <f t="shared" si="8"/>
        <v>2990.2441836906055</v>
      </c>
      <c r="AK14">
        <f t="shared" si="30"/>
        <v>32.559182570596455</v>
      </c>
      <c r="AL14">
        <f t="shared" si="9"/>
        <v>-10836.915147683463</v>
      </c>
      <c r="AN14">
        <f t="shared" si="10"/>
        <v>0</v>
      </c>
      <c r="AO14">
        <f t="shared" si="11"/>
        <v>0</v>
      </c>
      <c r="AP14">
        <f t="shared" si="12"/>
        <v>-4.1247996397974385</v>
      </c>
      <c r="AQ14">
        <f t="shared" si="13"/>
        <v>-6653.4715287187464</v>
      </c>
      <c r="AR14">
        <f t="shared" si="14"/>
        <v>-6657.5963283585434</v>
      </c>
      <c r="AS14">
        <f t="shared" si="15"/>
        <v>1436.3811702383573</v>
      </c>
      <c r="AT14">
        <f t="shared" si="16"/>
        <v>15.639992552393037</v>
      </c>
      <c r="AU14">
        <f t="shared" si="17"/>
        <v>-5205.5751655677932</v>
      </c>
      <c r="AW14">
        <v>11</v>
      </c>
      <c r="AX14">
        <f>IF(Z14&gt;0, (R14*SUMPRODUCT(K14:$K$98, X14:$X$98)-K14*$AZ$3)/Z14, 0)</f>
        <v>21978.351115277645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500000</v>
      </c>
      <c r="S15">
        <f t="shared" si="1"/>
        <v>18497.802769058017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15098.190577751871</v>
      </c>
      <c r="AC15">
        <f t="shared" si="2"/>
        <v>12038.094307883555</v>
      </c>
      <c r="AE15">
        <f t="shared" si="3"/>
        <v>0</v>
      </c>
      <c r="AF15">
        <f t="shared" si="4"/>
        <v>0</v>
      </c>
      <c r="AG15">
        <f t="shared" si="5"/>
        <v>-8.1348136709648404</v>
      </c>
      <c r="AH15">
        <f t="shared" si="6"/>
        <v>-14651.35803796949</v>
      </c>
      <c r="AI15">
        <f t="shared" si="7"/>
        <v>-14659.492851640456</v>
      </c>
      <c r="AJ15">
        <f t="shared" si="8"/>
        <v>3060.0962698683161</v>
      </c>
      <c r="AK15">
        <f t="shared" si="30"/>
        <v>61.902581368782677</v>
      </c>
      <c r="AL15">
        <f t="shared" si="9"/>
        <v>-11537.494000403358</v>
      </c>
      <c r="AN15">
        <f t="shared" si="10"/>
        <v>0</v>
      </c>
      <c r="AO15">
        <f t="shared" si="11"/>
        <v>0</v>
      </c>
      <c r="AP15">
        <f t="shared" si="12"/>
        <v>-3.7070534285636958</v>
      </c>
      <c r="AQ15">
        <f t="shared" si="13"/>
        <v>-6676.6577877040854</v>
      </c>
      <c r="AR15">
        <f t="shared" si="14"/>
        <v>-6680.3648411326494</v>
      </c>
      <c r="AS15">
        <f t="shared" si="15"/>
        <v>1394.4929567888744</v>
      </c>
      <c r="AT15">
        <f t="shared" si="16"/>
        <v>28.209149684539934</v>
      </c>
      <c r="AU15">
        <f t="shared" si="17"/>
        <v>-5257.6627346592359</v>
      </c>
      <c r="AW15">
        <v>12</v>
      </c>
      <c r="AX15">
        <f>IF(Z15&gt;0, (R15*SUMPRODUCT(K15:$K$98, X15:$X$98)-K15*$AZ$3)/Z15, 0)</f>
        <v>18497.802769058017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500000</v>
      </c>
      <c r="S16">
        <f t="shared" si="1"/>
        <v>14586.207755271887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12038.094307883555</v>
      </c>
      <c r="AC16">
        <f t="shared" si="2"/>
        <v>8949.2127118418575</v>
      </c>
      <c r="AE16">
        <f t="shared" si="3"/>
        <v>0</v>
      </c>
      <c r="AF16">
        <f t="shared" si="4"/>
        <v>0</v>
      </c>
      <c r="AG16">
        <f t="shared" si="5"/>
        <v>-7.6692421207007584</v>
      </c>
      <c r="AH16">
        <f t="shared" si="6"/>
        <v>-15368.936542177347</v>
      </c>
      <c r="AI16">
        <f t="shared" si="7"/>
        <v>-15376.605784298048</v>
      </c>
      <c r="AJ16">
        <f t="shared" si="8"/>
        <v>3088.8815960416978</v>
      </c>
      <c r="AK16">
        <f t="shared" si="30"/>
        <v>85.470469585973248</v>
      </c>
      <c r="AL16">
        <f t="shared" si="9"/>
        <v>-12202.253718670378</v>
      </c>
      <c r="AN16">
        <f t="shared" si="10"/>
        <v>0</v>
      </c>
      <c r="AO16">
        <f t="shared" si="11"/>
        <v>0</v>
      </c>
      <c r="AP16">
        <f t="shared" si="12"/>
        <v>-3.3061123781400372</v>
      </c>
      <c r="AQ16">
        <f t="shared" si="13"/>
        <v>-6625.3523544121063</v>
      </c>
      <c r="AR16">
        <f t="shared" si="14"/>
        <v>-6628.6584667902471</v>
      </c>
      <c r="AS16">
        <f t="shared" si="15"/>
        <v>1331.577425586519</v>
      </c>
      <c r="AT16">
        <f t="shared" si="16"/>
        <v>36.845228383245789</v>
      </c>
      <c r="AU16">
        <f t="shared" si="17"/>
        <v>-5260.2358128204824</v>
      </c>
      <c r="AW16">
        <v>13</v>
      </c>
      <c r="AX16">
        <f>IF(Z16&gt;0, (R16*SUMPRODUCT(K16:$K$98, X16:$X$98)-K16*$AZ$3)/Z16, 0)</f>
        <v>14586.207755271887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500000</v>
      </c>
      <c r="S17">
        <f t="shared" si="1"/>
        <v>10586.97323285021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8949.2127118418575</v>
      </c>
      <c r="AC17">
        <f t="shared" si="2"/>
        <v>6092.1990366986865</v>
      </c>
      <c r="AE17">
        <f t="shared" si="3"/>
        <v>0</v>
      </c>
      <c r="AF17">
        <f t="shared" si="4"/>
        <v>0</v>
      </c>
      <c r="AG17">
        <f t="shared" si="5"/>
        <v>-7.193036790009141</v>
      </c>
      <c r="AH17">
        <f t="shared" si="6"/>
        <v>-15980.516379384406</v>
      </c>
      <c r="AI17">
        <f t="shared" si="7"/>
        <v>-15987.709416174415</v>
      </c>
      <c r="AJ17">
        <f t="shared" si="8"/>
        <v>2857.013675143171</v>
      </c>
      <c r="AK17">
        <f t="shared" si="30"/>
        <v>123.49913542341763</v>
      </c>
      <c r="AL17">
        <f t="shared" si="9"/>
        <v>-13007.196605607827</v>
      </c>
      <c r="AN17">
        <f t="shared" si="10"/>
        <v>0</v>
      </c>
      <c r="AO17">
        <f t="shared" si="11"/>
        <v>0</v>
      </c>
      <c r="AP17">
        <f t="shared" si="12"/>
        <v>-2.9148583746735035</v>
      </c>
      <c r="AQ17">
        <f t="shared" si="13"/>
        <v>-6475.8381417922001</v>
      </c>
      <c r="AR17">
        <f t="shared" si="14"/>
        <v>-6478.7530001668738</v>
      </c>
      <c r="AS17">
        <f t="shared" si="15"/>
        <v>1157.7572144653541</v>
      </c>
      <c r="AT17">
        <f t="shared" si="16"/>
        <v>50.045968019222173</v>
      </c>
      <c r="AU17">
        <f t="shared" si="17"/>
        <v>-5270.9498176822981</v>
      </c>
      <c r="AW17">
        <v>14</v>
      </c>
      <c r="AX17">
        <f>IF(Z17&gt;0, (R17*SUMPRODUCT(K17:$K$98, X17:$X$98)-K17*$AZ$3)/Z17, 0)</f>
        <v>10586.97323285021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500000</v>
      </c>
      <c r="S18">
        <f t="shared" si="1"/>
        <v>6640.1362694619465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6092.1990366986865</v>
      </c>
      <c r="AC18">
        <f t="shared" si="2"/>
        <v>3562.8378098009562</v>
      </c>
      <c r="AE18">
        <f t="shared" si="3"/>
        <v>0</v>
      </c>
      <c r="AF18">
        <f t="shared" si="4"/>
        <v>0</v>
      </c>
      <c r="AG18">
        <f t="shared" si="5"/>
        <v>-6.7070118466289674</v>
      </c>
      <c r="AH18">
        <f t="shared" si="6"/>
        <v>-16563.783019203318</v>
      </c>
      <c r="AI18">
        <f t="shared" si="7"/>
        <v>-16570.490031049947</v>
      </c>
      <c r="AJ18">
        <f t="shared" si="8"/>
        <v>2529.3612268977304</v>
      </c>
      <c r="AK18">
        <f t="shared" si="30"/>
        <v>131.59149919269163</v>
      </c>
      <c r="AL18">
        <f t="shared" si="9"/>
        <v>-13909.537304959525</v>
      </c>
      <c r="AN18">
        <f t="shared" si="10"/>
        <v>0</v>
      </c>
      <c r="AO18">
        <f t="shared" si="11"/>
        <v>0</v>
      </c>
      <c r="AP18">
        <f t="shared" si="12"/>
        <v>-2.5363053938628428</v>
      </c>
      <c r="AQ18">
        <f t="shared" si="13"/>
        <v>-6263.7152244623412</v>
      </c>
      <c r="AR18">
        <f t="shared" si="14"/>
        <v>-6266.2515298562039</v>
      </c>
      <c r="AS18">
        <f t="shared" si="15"/>
        <v>956.49637565984506</v>
      </c>
      <c r="AT18">
        <f t="shared" si="16"/>
        <v>49.762284132041906</v>
      </c>
      <c r="AU18">
        <f t="shared" si="17"/>
        <v>-5259.9928700643168</v>
      </c>
      <c r="AW18">
        <v>15</v>
      </c>
      <c r="AX18">
        <f>IF(Z18&gt;0, (R18*SUMPRODUCT(K18:$K$98, X18:$X$98)-K18*$AZ$3)/Z18, 0)</f>
        <v>6640.1362694619465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500000</v>
      </c>
      <c r="S19">
        <f t="shared" si="1"/>
        <v>2043.2648944583373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3562.8378098009562</v>
      </c>
      <c r="AC19">
        <f t="shared" si="2"/>
        <v>1015.4890777015025</v>
      </c>
      <c r="AE19">
        <f t="shared" si="3"/>
        <v>0</v>
      </c>
      <c r="AF19">
        <f t="shared" si="4"/>
        <v>0</v>
      </c>
      <c r="AG19">
        <f t="shared" si="5"/>
        <v>-6.2124169537175042</v>
      </c>
      <c r="AH19">
        <f t="shared" si="6"/>
        <v>-17100.990977806909</v>
      </c>
      <c r="AI19">
        <f t="shared" si="7"/>
        <v>-17107.203394760625</v>
      </c>
      <c r="AJ19">
        <f t="shared" si="8"/>
        <v>2547.3487320994536</v>
      </c>
      <c r="AK19">
        <f t="shared" si="30"/>
        <v>79.451283158561324</v>
      </c>
      <c r="AL19">
        <f t="shared" si="9"/>
        <v>-14480.40337950261</v>
      </c>
      <c r="AN19">
        <f t="shared" si="10"/>
        <v>0</v>
      </c>
      <c r="AO19">
        <f t="shared" si="11"/>
        <v>0</v>
      </c>
      <c r="AP19">
        <f t="shared" si="12"/>
        <v>-2.1908707747160698</v>
      </c>
      <c r="AQ19">
        <f t="shared" si="13"/>
        <v>-6030.8349602227981</v>
      </c>
      <c r="AR19">
        <f t="shared" si="14"/>
        <v>-6033.0258309975143</v>
      </c>
      <c r="AS19">
        <f t="shared" si="15"/>
        <v>898.34792669978719</v>
      </c>
      <c r="AT19">
        <f t="shared" si="16"/>
        <v>28.019287112018656</v>
      </c>
      <c r="AU19">
        <f t="shared" si="17"/>
        <v>-5106.658617185708</v>
      </c>
      <c r="AW19">
        <v>16</v>
      </c>
      <c r="AX19">
        <f>IF(Z19&gt;0, (R19*SUMPRODUCT(K19:$K$98, X19:$X$98)-K19*$AZ$3)/Z19, 0)</f>
        <v>2043.2648944583373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500000</v>
      </c>
      <c r="S20">
        <f t="shared" si="1"/>
        <v>-5183.4591572453601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1015.4890777015025</v>
      </c>
      <c r="AC20">
        <f t="shared" si="2"/>
        <v>-2367.9684555695931</v>
      </c>
      <c r="AE20">
        <f t="shared" si="3"/>
        <v>0</v>
      </c>
      <c r="AF20">
        <f t="shared" si="4"/>
        <v>0</v>
      </c>
      <c r="AG20">
        <f t="shared" si="5"/>
        <v>-5.710396242487227</v>
      </c>
      <c r="AH20">
        <f t="shared" si="6"/>
        <v>-17595.861667724101</v>
      </c>
      <c r="AI20">
        <f t="shared" si="7"/>
        <v>-17601.572063966589</v>
      </c>
      <c r="AJ20">
        <f t="shared" si="8"/>
        <v>3383.4575332710956</v>
      </c>
      <c r="AK20">
        <f t="shared" si="30"/>
        <v>4.3666030341164612</v>
      </c>
      <c r="AL20">
        <f t="shared" si="9"/>
        <v>-14213.747927661376</v>
      </c>
      <c r="AN20">
        <f t="shared" si="10"/>
        <v>0</v>
      </c>
      <c r="AO20">
        <f t="shared" si="11"/>
        <v>0</v>
      </c>
      <c r="AP20">
        <f t="shared" si="12"/>
        <v>-1.9101092344687858</v>
      </c>
      <c r="AQ20">
        <f t="shared" si="13"/>
        <v>-5885.7593120921347</v>
      </c>
      <c r="AR20">
        <f t="shared" si="14"/>
        <v>-5887.6694213266037</v>
      </c>
      <c r="AS20">
        <f t="shared" si="15"/>
        <v>1131.7556968549638</v>
      </c>
      <c r="AT20">
        <f t="shared" si="16"/>
        <v>1.4606147147316682</v>
      </c>
      <c r="AU20">
        <f t="shared" si="17"/>
        <v>-4754.4531097569079</v>
      </c>
      <c r="AW20">
        <v>17</v>
      </c>
      <c r="AX20">
        <f>IF(Z20&gt;0, (R20*SUMPRODUCT(K20:$K$98, X20:$X$98)-K20*$AZ$3)/Z20, 0)</f>
        <v>-5183.4591572453601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500000</v>
      </c>
      <c r="S21">
        <f t="shared" si="1"/>
        <v>-14083.532535115824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-2367.9684555695931</v>
      </c>
      <c r="AC21">
        <f t="shared" si="2"/>
        <v>-5861.4304347068683</v>
      </c>
      <c r="AE21">
        <f t="shared" si="3"/>
        <v>0</v>
      </c>
      <c r="AF21">
        <f t="shared" si="4"/>
        <v>0</v>
      </c>
      <c r="AG21">
        <f t="shared" si="5"/>
        <v>-5.2023794634726768</v>
      </c>
      <c r="AH21">
        <f t="shared" si="6"/>
        <v>-18036.512663587109</v>
      </c>
      <c r="AI21">
        <f t="shared" si="7"/>
        <v>-18041.715043050583</v>
      </c>
      <c r="AJ21">
        <f t="shared" si="8"/>
        <v>3493.4619791372752</v>
      </c>
      <c r="AK21">
        <f t="shared" si="30"/>
        <v>-3.7887495289113491</v>
      </c>
      <c r="AL21">
        <f t="shared" si="9"/>
        <v>-14552.041813442218</v>
      </c>
      <c r="AN21">
        <f t="shared" si="10"/>
        <v>0</v>
      </c>
      <c r="AO21">
        <f t="shared" si="11"/>
        <v>0</v>
      </c>
      <c r="AP21">
        <f t="shared" si="12"/>
        <v>-1.654791984299367</v>
      </c>
      <c r="AQ21">
        <f t="shared" si="13"/>
        <v>-5737.1202523729035</v>
      </c>
      <c r="AR21">
        <f t="shared" si="14"/>
        <v>-5738.7750443572031</v>
      </c>
      <c r="AS21">
        <f t="shared" si="15"/>
        <v>1111.2132287005609</v>
      </c>
      <c r="AT21">
        <f t="shared" si="16"/>
        <v>-1.2051393780444157</v>
      </c>
      <c r="AU21">
        <f t="shared" si="17"/>
        <v>-4628.7669550346864</v>
      </c>
      <c r="AW21">
        <v>18</v>
      </c>
      <c r="AX21">
        <f>IF(Z21&gt;0, (R21*SUMPRODUCT(K21:$K$98, X21:$X$98)-K21*$AZ$3)/Z21, 0)</f>
        <v>-14083.532535115824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500000</v>
      </c>
      <c r="S22">
        <f t="shared" si="1"/>
        <v>-22718.167545129527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-5861.4304347068683</v>
      </c>
      <c r="AC22">
        <f t="shared" si="2"/>
        <v>-8525.0427968989752</v>
      </c>
      <c r="AE22">
        <f t="shared" si="3"/>
        <v>0</v>
      </c>
      <c r="AF22">
        <f t="shared" si="4"/>
        <v>0</v>
      </c>
      <c r="AG22">
        <f t="shared" si="5"/>
        <v>-4.6906527451895164</v>
      </c>
      <c r="AH22">
        <f t="shared" si="6"/>
        <v>-18388.116945937341</v>
      </c>
      <c r="AI22">
        <f t="shared" si="7"/>
        <v>-18392.807598682532</v>
      </c>
      <c r="AJ22">
        <f t="shared" si="8"/>
        <v>2663.612362192107</v>
      </c>
      <c r="AK22">
        <f t="shared" si="30"/>
        <v>-123.09003912884424</v>
      </c>
      <c r="AL22">
        <f t="shared" si="9"/>
        <v>-15852.28527561927</v>
      </c>
      <c r="AN22">
        <f t="shared" si="10"/>
        <v>0</v>
      </c>
      <c r="AO22">
        <f t="shared" si="11"/>
        <v>0</v>
      </c>
      <c r="AP22">
        <f t="shared" si="12"/>
        <v>-1.3931093077314056</v>
      </c>
      <c r="AQ22">
        <f t="shared" si="13"/>
        <v>-5461.2136648380074</v>
      </c>
      <c r="AR22">
        <f t="shared" si="14"/>
        <v>-5462.6067741457391</v>
      </c>
      <c r="AS22">
        <f t="shared" si="15"/>
        <v>791.08460496543046</v>
      </c>
      <c r="AT22">
        <f t="shared" si="16"/>
        <v>-36.557359607418057</v>
      </c>
      <c r="AU22">
        <f t="shared" si="17"/>
        <v>-4708.0795287877272</v>
      </c>
      <c r="AW22">
        <v>19</v>
      </c>
      <c r="AX22">
        <f>IF(Z22&gt;0, (R22*SUMPRODUCT(K22:$K$98, X22:$X$98)-K22*$AZ$3)/Z22, 0)</f>
        <v>-22718.167545129527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500000</v>
      </c>
      <c r="S23">
        <f t="shared" si="1"/>
        <v>-27976.908119231532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-8525.0427968989752</v>
      </c>
      <c r="AC23">
        <f t="shared" si="2"/>
        <v>-9348.1660842005949</v>
      </c>
      <c r="AE23">
        <f t="shared" si="3"/>
        <v>0</v>
      </c>
      <c r="AF23">
        <f t="shared" si="4"/>
        <v>0</v>
      </c>
      <c r="AG23">
        <f t="shared" si="5"/>
        <v>-4.1767330240535934</v>
      </c>
      <c r="AH23">
        <f t="shared" si="6"/>
        <v>-18680.527747361117</v>
      </c>
      <c r="AI23">
        <f t="shared" si="7"/>
        <v>-18684.704480385171</v>
      </c>
      <c r="AJ23">
        <f t="shared" si="8"/>
        <v>823.12328730161971</v>
      </c>
      <c r="AK23">
        <f t="shared" si="30"/>
        <v>-596.75299578292834</v>
      </c>
      <c r="AL23">
        <f t="shared" si="9"/>
        <v>-18458.33418886648</v>
      </c>
      <c r="AN23">
        <f t="shared" si="10"/>
        <v>0</v>
      </c>
      <c r="AO23">
        <f t="shared" si="11"/>
        <v>0</v>
      </c>
      <c r="AP23">
        <f t="shared" si="12"/>
        <v>-1.1075685227859156</v>
      </c>
      <c r="AQ23">
        <f t="shared" si="13"/>
        <v>-4953.6238976380828</v>
      </c>
      <c r="AR23">
        <f t="shared" si="14"/>
        <v>-4954.7314661608689</v>
      </c>
      <c r="AS23">
        <f t="shared" si="15"/>
        <v>218.27237655294383</v>
      </c>
      <c r="AT23">
        <f t="shared" si="16"/>
        <v>-158.24445330860743</v>
      </c>
      <c r="AU23">
        <f t="shared" si="17"/>
        <v>-4894.7035429165326</v>
      </c>
      <c r="AW23">
        <v>20</v>
      </c>
      <c r="AX23">
        <f>IF(Z23&gt;0, (R23*SUMPRODUCT(K23:$K$98, X23:$X$98)-K23*$AZ$3)/Z23, 0)</f>
        <v>-27976.908119231532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500000</v>
      </c>
      <c r="S24">
        <f t="shared" si="1"/>
        <v>-34652.64697136452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-9348.1660842005949</v>
      </c>
      <c r="AC24">
        <f t="shared" si="2"/>
        <v>-10160.637859038317</v>
      </c>
      <c r="AE24">
        <f t="shared" si="3"/>
        <v>0</v>
      </c>
      <c r="AF24">
        <f t="shared" si="4"/>
        <v>0</v>
      </c>
      <c r="AG24">
        <f t="shared" si="5"/>
        <v>-3.6651737843557228</v>
      </c>
      <c r="AH24">
        <f t="shared" si="6"/>
        <v>-18791.676378293385</v>
      </c>
      <c r="AI24">
        <f t="shared" si="7"/>
        <v>-18795.341552077742</v>
      </c>
      <c r="AJ24">
        <f t="shared" si="8"/>
        <v>812.47177483772248</v>
      </c>
      <c r="AK24">
        <f t="shared" si="30"/>
        <v>-654.3716258940417</v>
      </c>
      <c r="AL24">
        <f t="shared" si="9"/>
        <v>-18637.24140313406</v>
      </c>
      <c r="AN24">
        <f t="shared" si="10"/>
        <v>0</v>
      </c>
      <c r="AO24">
        <f t="shared" si="11"/>
        <v>0</v>
      </c>
      <c r="AP24">
        <f t="shared" si="12"/>
        <v>-0.86778159994444937</v>
      </c>
      <c r="AQ24">
        <f t="shared" si="13"/>
        <v>-4449.1944864383186</v>
      </c>
      <c r="AR24">
        <f t="shared" si="14"/>
        <v>-4450.0622680382639</v>
      </c>
      <c r="AS24">
        <f t="shared" si="15"/>
        <v>192.36415465148841</v>
      </c>
      <c r="AT24">
        <f t="shared" si="16"/>
        <v>-154.93171398867275</v>
      </c>
      <c r="AU24">
        <f t="shared" si="17"/>
        <v>-4412.6298273754473</v>
      </c>
      <c r="AW24">
        <v>21</v>
      </c>
      <c r="AX24">
        <f>IF(Z24&gt;0, (R24*SUMPRODUCT(K24:$K$98, X24:$X$98)-K24*$AZ$3)/Z24, 0)</f>
        <v>-34652.64697136452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0.127310056</v>
      </c>
      <c r="Q25" s="5">
        <f t="shared" si="29"/>
        <v>12.5</v>
      </c>
      <c r="R25">
        <f t="shared" si="0"/>
        <v>500000</v>
      </c>
      <c r="S25">
        <f t="shared" si="1"/>
        <v>-43139.985164492762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-10160.637859038317</v>
      </c>
      <c r="AC25">
        <f t="shared" si="2"/>
        <v>-10912.375092976305</v>
      </c>
      <c r="AE25">
        <f t="shared" si="3"/>
        <v>0</v>
      </c>
      <c r="AF25">
        <f t="shared" si="4"/>
        <v>0</v>
      </c>
      <c r="AG25">
        <f t="shared" si="5"/>
        <v>-3.1619085667761069</v>
      </c>
      <c r="AH25">
        <f t="shared" si="6"/>
        <v>-18664.539189442363</v>
      </c>
      <c r="AI25">
        <f t="shared" si="7"/>
        <v>-18667.70109800914</v>
      </c>
      <c r="AJ25">
        <f t="shared" si="8"/>
        <v>751.73723393798718</v>
      </c>
      <c r="AK25">
        <f t="shared" si="30"/>
        <v>-711.2446501326823</v>
      </c>
      <c r="AL25">
        <f t="shared" si="9"/>
        <v>-18627.208514203834</v>
      </c>
      <c r="AN25">
        <f t="shared" si="10"/>
        <v>0</v>
      </c>
      <c r="AO25">
        <f t="shared" si="11"/>
        <v>0</v>
      </c>
      <c r="AP25">
        <f t="shared" si="12"/>
        <v>-0.66841648201813164</v>
      </c>
      <c r="AQ25">
        <f t="shared" si="13"/>
        <v>-3945.6187173106237</v>
      </c>
      <c r="AR25">
        <f t="shared" si="14"/>
        <v>-3946.2871337926417</v>
      </c>
      <c r="AS25">
        <f t="shared" si="15"/>
        <v>158.91463864282275</v>
      </c>
      <c r="AT25">
        <f t="shared" si="16"/>
        <v>-150.3546471556044</v>
      </c>
      <c r="AU25">
        <f t="shared" si="17"/>
        <v>-3937.7271423054235</v>
      </c>
      <c r="AW25">
        <v>22</v>
      </c>
      <c r="AX25">
        <f>IF(Z25&gt;0, (R25*SUMPRODUCT(K25:$K$98, X25:$X$98)-K25*$AZ$3)/Z25, 0)</f>
        <v>-43139.985164492762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0.144442719</v>
      </c>
      <c r="Q26" s="5">
        <f t="shared" si="29"/>
        <v>12.5</v>
      </c>
      <c r="R26">
        <f t="shared" si="0"/>
        <v>500000</v>
      </c>
      <c r="S26">
        <f t="shared" si="1"/>
        <v>-54032.024120958413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-10912.375092976305</v>
      </c>
      <c r="AC26">
        <f t="shared" si="2"/>
        <v>-11556.692691983077</v>
      </c>
      <c r="AE26">
        <f t="shared" si="3"/>
        <v>0</v>
      </c>
      <c r="AF26">
        <f t="shared" si="4"/>
        <v>0</v>
      </c>
      <c r="AG26">
        <f t="shared" si="5"/>
        <v>-2.673574810493812</v>
      </c>
      <c r="AH26">
        <f t="shared" si="6"/>
        <v>-18268.586824581358</v>
      </c>
      <c r="AI26">
        <f t="shared" si="7"/>
        <v>-18271.260399391853</v>
      </c>
      <c r="AJ26">
        <f t="shared" si="8"/>
        <v>644.31759900677207</v>
      </c>
      <c r="AK26">
        <f t="shared" si="30"/>
        <v>-763.86625650834139</v>
      </c>
      <c r="AL26">
        <f t="shared" si="9"/>
        <v>-18390.80905689342</v>
      </c>
      <c r="AN26">
        <f t="shared" si="10"/>
        <v>0</v>
      </c>
      <c r="AO26">
        <f t="shared" si="11"/>
        <v>0</v>
      </c>
      <c r="AP26">
        <f t="shared" si="12"/>
        <v>-0.50462894920610435</v>
      </c>
      <c r="AQ26">
        <f t="shared" si="13"/>
        <v>-3448.1390745397694</v>
      </c>
      <c r="AR26">
        <f t="shared" si="14"/>
        <v>-3448.6437034889759</v>
      </c>
      <c r="AS26">
        <f t="shared" si="15"/>
        <v>121.61294745357567</v>
      </c>
      <c r="AT26">
        <f t="shared" si="16"/>
        <v>-144.17738558982322</v>
      </c>
      <c r="AU26">
        <f t="shared" si="17"/>
        <v>-3471.2081416252231</v>
      </c>
      <c r="AW26">
        <v>23</v>
      </c>
      <c r="AX26">
        <f>IF(Z26&gt;0, (R26*SUMPRODUCT(K26:$K$98, X26:$X$98)-K26*$AZ$3)/Z26, 0)</f>
        <v>-54032.024120958413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0.163598735</v>
      </c>
      <c r="Q27" s="5">
        <f t="shared" si="29"/>
        <v>12.5</v>
      </c>
      <c r="R27">
        <f t="shared" si="0"/>
        <v>500000</v>
      </c>
      <c r="S27">
        <f t="shared" si="1"/>
        <v>-68214.17922953151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-11556.692691983077</v>
      </c>
      <c r="AC27">
        <f t="shared" si="2"/>
        <v>-12057.241482322972</v>
      </c>
      <c r="AE27">
        <f t="shared" si="3"/>
        <v>0</v>
      </c>
      <c r="AF27">
        <f t="shared" si="4"/>
        <v>0</v>
      </c>
      <c r="AG27">
        <f t="shared" si="5"/>
        <v>-2.2094456054642211</v>
      </c>
      <c r="AH27">
        <f t="shared" si="6"/>
        <v>-17495.738276986092</v>
      </c>
      <c r="AI27">
        <f t="shared" si="7"/>
        <v>-17497.947722591558</v>
      </c>
      <c r="AJ27">
        <f t="shared" si="8"/>
        <v>500.54879033989528</v>
      </c>
      <c r="AK27">
        <f t="shared" si="30"/>
        <v>-808.96848843881548</v>
      </c>
      <c r="AL27">
        <f t="shared" si="9"/>
        <v>-17806.36742069048</v>
      </c>
      <c r="AN27">
        <f t="shared" si="10"/>
        <v>0</v>
      </c>
      <c r="AO27">
        <f t="shared" si="11"/>
        <v>0</v>
      </c>
      <c r="AP27">
        <f t="shared" si="12"/>
        <v>-0.37234464462459393</v>
      </c>
      <c r="AQ27">
        <f t="shared" si="13"/>
        <v>-2948.4520619463538</v>
      </c>
      <c r="AR27">
        <f t="shared" si="14"/>
        <v>-2948.8244065909785</v>
      </c>
      <c r="AS27">
        <f t="shared" si="15"/>
        <v>84.354491912110035</v>
      </c>
      <c r="AT27">
        <f t="shared" si="16"/>
        <v>-136.33061777819063</v>
      </c>
      <c r="AU27">
        <f t="shared" si="17"/>
        <v>-3000.8005324570595</v>
      </c>
      <c r="AW27">
        <v>24</v>
      </c>
      <c r="AX27">
        <f>IF(Z27&gt;0, (R27*SUMPRODUCT(K27:$K$98, X27:$X$98)-K27*$AZ$3)/Z27, 0)</f>
        <v>-68214.17922953151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0.184919743</v>
      </c>
      <c r="Q28" s="5">
        <f t="shared" si="29"/>
        <v>12.5</v>
      </c>
      <c r="R28">
        <f t="shared" si="0"/>
        <v>500000</v>
      </c>
      <c r="S28">
        <f t="shared" si="1"/>
        <v>-86955.028859979211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-12057.241482322972</v>
      </c>
      <c r="AC28">
        <f t="shared" si="2"/>
        <v>-12373.916504805153</v>
      </c>
      <c r="AE28">
        <f t="shared" si="3"/>
        <v>0</v>
      </c>
      <c r="AF28">
        <f t="shared" si="4"/>
        <v>0</v>
      </c>
      <c r="AG28">
        <f t="shared" si="5"/>
        <v>-1.7787810358746559</v>
      </c>
      <c r="AH28">
        <f t="shared" si="6"/>
        <v>-16342.804541396927</v>
      </c>
      <c r="AI28">
        <f t="shared" si="7"/>
        <v>-16344.583322432802</v>
      </c>
      <c r="AJ28">
        <f t="shared" si="8"/>
        <v>316.67502248218079</v>
      </c>
      <c r="AK28">
        <f t="shared" si="30"/>
        <v>-844.00690376260809</v>
      </c>
      <c r="AL28">
        <f t="shared" si="9"/>
        <v>-16871.91520371323</v>
      </c>
      <c r="AN28">
        <f t="shared" si="10"/>
        <v>0</v>
      </c>
      <c r="AO28">
        <f t="shared" si="11"/>
        <v>0</v>
      </c>
      <c r="AP28">
        <f t="shared" si="12"/>
        <v>-0.26764939480976946</v>
      </c>
      <c r="AQ28">
        <f t="shared" si="13"/>
        <v>-2459.0669996930801</v>
      </c>
      <c r="AR28">
        <f t="shared" si="14"/>
        <v>-2459.3346490878903</v>
      </c>
      <c r="AS28">
        <f t="shared" si="15"/>
        <v>47.649416318995662</v>
      </c>
      <c r="AT28">
        <f t="shared" si="16"/>
        <v>-126.99592161789136</v>
      </c>
      <c r="AU28">
        <f t="shared" si="17"/>
        <v>-2538.6811543867861</v>
      </c>
      <c r="AW28">
        <v>25</v>
      </c>
      <c r="AX28">
        <f>IF(Z28&gt;0, (R28*SUMPRODUCT(K28:$K$98, X28:$X$98)-K28*$AZ$3)/Z28, 0)</f>
        <v>-86955.028859979211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500000</v>
      </c>
      <c r="S29">
        <f t="shared" si="1"/>
        <v>-112204.84204267064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-12373.916504805153</v>
      </c>
      <c r="AC29">
        <f t="shared" si="2"/>
        <v>-12483.182576405219</v>
      </c>
      <c r="AE29">
        <f t="shared" si="3"/>
        <v>0</v>
      </c>
      <c r="AF29">
        <f t="shared" si="4"/>
        <v>0</v>
      </c>
      <c r="AG29">
        <f t="shared" si="5"/>
        <v>-1.3906688817023112</v>
      </c>
      <c r="AH29">
        <f t="shared" si="6"/>
        <v>-14812.97375254392</v>
      </c>
      <c r="AI29">
        <f t="shared" si="7"/>
        <v>-14814.364421425622</v>
      </c>
      <c r="AJ29">
        <f t="shared" si="8"/>
        <v>109.26607160006643</v>
      </c>
      <c r="AK29">
        <f t="shared" si="30"/>
        <v>-866.17415533636074</v>
      </c>
      <c r="AL29">
        <f t="shared" si="9"/>
        <v>-15571.272505161916</v>
      </c>
      <c r="AN29">
        <f t="shared" si="10"/>
        <v>0</v>
      </c>
      <c r="AO29">
        <f t="shared" si="11"/>
        <v>0</v>
      </c>
      <c r="AP29">
        <f t="shared" si="12"/>
        <v>-0.18683123696468626</v>
      </c>
      <c r="AQ29">
        <f t="shared" si="13"/>
        <v>-1990.0684093293978</v>
      </c>
      <c r="AR29">
        <f t="shared" si="14"/>
        <v>-1990.2552405663625</v>
      </c>
      <c r="AS29">
        <f t="shared" si="15"/>
        <v>14.679493863645902</v>
      </c>
      <c r="AT29">
        <f t="shared" si="16"/>
        <v>-116.36730425019736</v>
      </c>
      <c r="AU29">
        <f t="shared" si="17"/>
        <v>-2091.9430509529138</v>
      </c>
      <c r="AW29">
        <v>26</v>
      </c>
      <c r="AX29">
        <f>IF(Z29&gt;0, (R29*SUMPRODUCT(K29:$K$98, X29:$X$98)-K29*$AZ$3)/Z29, 0)</f>
        <v>-112204.84204267064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500000</v>
      </c>
      <c r="S30">
        <f t="shared" si="1"/>
        <v>-147090.59578988681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-12483.182576405219</v>
      </c>
      <c r="AC30">
        <f t="shared" si="2"/>
        <v>-12375.214442794426</v>
      </c>
      <c r="AE30">
        <f t="shared" si="3"/>
        <v>0</v>
      </c>
      <c r="AF30">
        <f t="shared" si="4"/>
        <v>0</v>
      </c>
      <c r="AG30">
        <f t="shared" si="5"/>
        <v>-1.0516660137531786</v>
      </c>
      <c r="AH30">
        <f t="shared" si="6"/>
        <v>-13003.847165284382</v>
      </c>
      <c r="AI30">
        <f t="shared" si="7"/>
        <v>-13004.898831298135</v>
      </c>
      <c r="AJ30">
        <f t="shared" si="8"/>
        <v>-107.9681336107933</v>
      </c>
      <c r="AK30">
        <f t="shared" si="30"/>
        <v>-873.82278034836543</v>
      </c>
      <c r="AL30">
        <f t="shared" si="9"/>
        <v>-13986.689745257294</v>
      </c>
      <c r="AN30">
        <f t="shared" si="10"/>
        <v>0</v>
      </c>
      <c r="AO30">
        <f t="shared" si="11"/>
        <v>0</v>
      </c>
      <c r="AP30">
        <f t="shared" si="12"/>
        <v>-0.12614951029813071</v>
      </c>
      <c r="AQ30">
        <f t="shared" si="13"/>
        <v>-1559.838323611893</v>
      </c>
      <c r="AR30">
        <f t="shared" si="14"/>
        <v>-1559.9644731221911</v>
      </c>
      <c r="AS30">
        <f t="shared" si="15"/>
        <v>-12.951000607310018</v>
      </c>
      <c r="AT30">
        <f t="shared" si="16"/>
        <v>-104.81684716129695</v>
      </c>
      <c r="AU30">
        <f t="shared" si="17"/>
        <v>-1677.7323208907981</v>
      </c>
      <c r="AW30">
        <v>27</v>
      </c>
      <c r="AX30">
        <f>IF(Z30&gt;0, (R30*SUMPRODUCT(K30:$K$98, X30:$X$98)-K30*$AZ$3)/Z30, 0)</f>
        <v>-147090.59578988681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500000</v>
      </c>
      <c r="S31">
        <f t="shared" si="1"/>
        <v>-197078.04603773347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-12375.214442794426</v>
      </c>
      <c r="AC31">
        <f t="shared" si="2"/>
        <v>-12061.805853066862</v>
      </c>
      <c r="AE31">
        <f t="shared" si="3"/>
        <v>0</v>
      </c>
      <c r="AF31">
        <f t="shared" si="4"/>
        <v>0</v>
      </c>
      <c r="AG31">
        <f t="shared" si="5"/>
        <v>-0.76503992298801349</v>
      </c>
      <c r="AH31">
        <f t="shared" si="6"/>
        <v>-11044.377225105332</v>
      </c>
      <c r="AI31">
        <f t="shared" si="7"/>
        <v>-11045.14226502832</v>
      </c>
      <c r="AJ31">
        <f t="shared" si="8"/>
        <v>-313.40858972756359</v>
      </c>
      <c r="AK31">
        <f t="shared" si="30"/>
        <v>-866.26501099560994</v>
      </c>
      <c r="AL31">
        <f t="shared" si="9"/>
        <v>-12224.815865751494</v>
      </c>
      <c r="AN31">
        <f t="shared" si="10"/>
        <v>0</v>
      </c>
      <c r="AO31">
        <f t="shared" si="11"/>
        <v>0</v>
      </c>
      <c r="AP31">
        <f t="shared" si="12"/>
        <v>-8.1935820319306116E-2</v>
      </c>
      <c r="AQ31">
        <f t="shared" si="13"/>
        <v>-1182.8534441973763</v>
      </c>
      <c r="AR31">
        <f t="shared" si="14"/>
        <v>-1182.9353800176955</v>
      </c>
      <c r="AS31">
        <f t="shared" si="15"/>
        <v>-33.56607821739405</v>
      </c>
      <c r="AT31">
        <f t="shared" si="16"/>
        <v>-92.777033141772534</v>
      </c>
      <c r="AU31">
        <f t="shared" si="17"/>
        <v>-1309.2784913768621</v>
      </c>
      <c r="AW31">
        <v>28</v>
      </c>
      <c r="AX31">
        <f>IF(Z31&gt;0, (R31*SUMPRODUCT(K31:$K$98, X31:$X$98)-K31*$AZ$3)/Z31, 0)</f>
        <v>-197078.04603773347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500000</v>
      </c>
      <c r="S32">
        <f t="shared" si="1"/>
        <v>-272007.57059054187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-12061.805853066862</v>
      </c>
      <c r="AC32">
        <f t="shared" si="2"/>
        <v>-11572.117410354011</v>
      </c>
      <c r="AE32">
        <f t="shared" si="3"/>
        <v>0</v>
      </c>
      <c r="AF32">
        <f t="shared" si="4"/>
        <v>0</v>
      </c>
      <c r="AG32">
        <f t="shared" si="5"/>
        <v>-0.53179206488767816</v>
      </c>
      <c r="AH32">
        <f t="shared" si="6"/>
        <v>-9023.8983548182059</v>
      </c>
      <c r="AI32">
        <f t="shared" si="7"/>
        <v>-9024.4301468830945</v>
      </c>
      <c r="AJ32">
        <f t="shared" si="8"/>
        <v>-489.68844271285161</v>
      </c>
      <c r="AK32">
        <f t="shared" si="30"/>
        <v>-844.32640971468049</v>
      </c>
      <c r="AL32">
        <f t="shared" si="9"/>
        <v>-10358.444999310626</v>
      </c>
      <c r="AN32">
        <f t="shared" si="10"/>
        <v>0</v>
      </c>
      <c r="AO32">
        <f t="shared" si="11"/>
        <v>0</v>
      </c>
      <c r="AP32">
        <f t="shared" si="12"/>
        <v>-5.0852643865125016E-2</v>
      </c>
      <c r="AQ32">
        <f t="shared" si="13"/>
        <v>-862.91074954189378</v>
      </c>
      <c r="AR32">
        <f t="shared" si="14"/>
        <v>-862.96160218575903</v>
      </c>
      <c r="AS32">
        <f t="shared" si="15"/>
        <v>-46.826482804710437</v>
      </c>
      <c r="AT32">
        <f t="shared" si="16"/>
        <v>-80.73875684513834</v>
      </c>
      <c r="AU32">
        <f t="shared" si="17"/>
        <v>-990.52684183560768</v>
      </c>
      <c r="AW32">
        <v>29</v>
      </c>
      <c r="AX32">
        <f>IF(Z32&gt;0, (R32*SUMPRODUCT(K32:$K$98, X32:$X$98)-K32*$AZ$3)/Z32, 0)</f>
        <v>-272007.57059054187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500000</v>
      </c>
      <c r="S33">
        <f t="shared" si="1"/>
        <v>-390481.1400200756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-11572.117410354011</v>
      </c>
      <c r="AC33">
        <f t="shared" si="2"/>
        <v>-10941.687189440341</v>
      </c>
      <c r="AE33">
        <f t="shared" si="3"/>
        <v>0</v>
      </c>
      <c r="AF33">
        <f t="shared" si="4"/>
        <v>0</v>
      </c>
      <c r="AG33">
        <f t="shared" si="5"/>
        <v>-0.35026298545679446</v>
      </c>
      <c r="AH33">
        <f t="shared" si="6"/>
        <v>-7048.4463512802758</v>
      </c>
      <c r="AI33">
        <f t="shared" si="7"/>
        <v>-7048.7966142657324</v>
      </c>
      <c r="AJ33">
        <f t="shared" si="8"/>
        <v>-630.43022091366947</v>
      </c>
      <c r="AK33">
        <f t="shared" si="30"/>
        <v>-810.04821872478078</v>
      </c>
      <c r="AL33">
        <f t="shared" si="9"/>
        <v>-8489.2750539041826</v>
      </c>
      <c r="AN33">
        <f t="shared" si="10"/>
        <v>0</v>
      </c>
      <c r="AO33">
        <f t="shared" si="11"/>
        <v>0</v>
      </c>
      <c r="AP33">
        <f t="shared" si="12"/>
        <v>-2.9905282323774037E-2</v>
      </c>
      <c r="AQ33">
        <f t="shared" si="13"/>
        <v>-601.79290085167281</v>
      </c>
      <c r="AR33">
        <f t="shared" si="14"/>
        <v>-601.82280613399655</v>
      </c>
      <c r="AS33">
        <f t="shared" si="15"/>
        <v>-53.825823808573958</v>
      </c>
      <c r="AT33">
        <f t="shared" si="16"/>
        <v>-69.161520579293395</v>
      </c>
      <c r="AU33">
        <f t="shared" si="17"/>
        <v>-724.81015052186399</v>
      </c>
      <c r="AW33">
        <v>30</v>
      </c>
      <c r="AX33">
        <f>IF(Z33&gt;0, (R33*SUMPRODUCT(K33:$K$98, X33:$X$98)-K33*$AZ$3)/Z33, 0)</f>
        <v>-390481.1400200756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500000</v>
      </c>
      <c r="S34">
        <f t="shared" si="1"/>
        <v>-588412.50418543792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-10941.687189440341</v>
      </c>
      <c r="AC34">
        <f t="shared" si="2"/>
        <v>-10210.13993809955</v>
      </c>
      <c r="AE34">
        <f t="shared" si="3"/>
        <v>0</v>
      </c>
      <c r="AF34">
        <f t="shared" si="4"/>
        <v>0</v>
      </c>
      <c r="AG34">
        <f t="shared" si="5"/>
        <v>-0.2169001309768612</v>
      </c>
      <c r="AH34">
        <f t="shared" si="6"/>
        <v>-5194.4089850146129</v>
      </c>
      <c r="AI34">
        <f t="shared" si="7"/>
        <v>-5194.6258851455896</v>
      </c>
      <c r="AJ34">
        <f t="shared" si="8"/>
        <v>-731.54725134079126</v>
      </c>
      <c r="AK34">
        <f t="shared" si="30"/>
        <v>-765.91810326082395</v>
      </c>
      <c r="AL34">
        <f t="shared" si="9"/>
        <v>-6692.0912397472048</v>
      </c>
      <c r="AN34">
        <f t="shared" si="10"/>
        <v>0</v>
      </c>
      <c r="AO34">
        <f t="shared" si="11"/>
        <v>0</v>
      </c>
      <c r="AP34">
        <f t="shared" si="12"/>
        <v>-1.653466701717635E-2</v>
      </c>
      <c r="AQ34">
        <f t="shared" si="13"/>
        <v>-395.97865861781372</v>
      </c>
      <c r="AR34">
        <f t="shared" si="14"/>
        <v>-395.99519328483086</v>
      </c>
      <c r="AS34">
        <f t="shared" si="15"/>
        <v>-55.767094993321983</v>
      </c>
      <c r="AT34">
        <f t="shared" si="16"/>
        <v>-58.387243672047511</v>
      </c>
      <c r="AU34">
        <f t="shared" si="17"/>
        <v>-510.14953195020036</v>
      </c>
      <c r="AW34">
        <v>31</v>
      </c>
      <c r="AX34">
        <f>IF(Z34&gt;0, (R34*SUMPRODUCT(K34:$K$98, X34:$X$98)-K34*$AZ$3)/Z34, 0)</f>
        <v>-588412.50418543792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0.411916369</v>
      </c>
      <c r="Q35" s="5">
        <f t="shared" si="29"/>
        <v>12.5</v>
      </c>
      <c r="R35">
        <f t="shared" ref="R35:R69" si="31">$C$6</f>
        <v>500000</v>
      </c>
      <c r="S35">
        <f t="shared" ref="S35:S69" si="32">AX35</f>
        <v>-938661.92531574797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-10210.13993809955</v>
      </c>
      <c r="AC35">
        <f t="shared" ref="AC35:AC69" si="33">S35*Z35</f>
        <v>-9415.6363179740911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-0.1253864152794795</v>
      </c>
      <c r="AH35">
        <f t="shared" ref="AH35:AH69" si="37">-X35*R35</f>
        <v>-3573.788575504524</v>
      </c>
      <c r="AI35">
        <f t="shared" ref="AI35:AI66" si="38">SUM(AE35:AH35)</f>
        <v>-3573.9139619198036</v>
      </c>
      <c r="AJ35">
        <f t="shared" ref="AJ35:AJ69" si="39">AB35-AC35</f>
        <v>-794.50362012545884</v>
      </c>
      <c r="AK35">
        <f t="shared" si="30"/>
        <v>-714.7097956669686</v>
      </c>
      <c r="AL35">
        <f t="shared" ref="AL35:AL66" si="40">SUM(AI35:AK35)</f>
        <v>-5083.1273777122306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-8.5343038809511107E-3</v>
      </c>
      <c r="AQ35">
        <f t="shared" ref="AQ35:AQ69" si="44">AH35*$K35</f>
        <v>-243.24642858354798</v>
      </c>
      <c r="AR35">
        <f t="shared" ref="AR35:AR69" si="45">AI35*$K35</f>
        <v>-243.25496288742895</v>
      </c>
      <c r="AS35">
        <f t="shared" ref="AS35:AS69" si="46">AJ35*$K35</f>
        <v>-54.07711284793465</v>
      </c>
      <c r="AT35">
        <f t="shared" ref="AT35:AT69" si="47">AK35*$K35</f>
        <v>-48.646024127245511</v>
      </c>
      <c r="AU35">
        <f t="shared" ref="AU35:AU69" si="48">AL35*$K35</f>
        <v>-345.97809986260904</v>
      </c>
      <c r="AW35">
        <v>32</v>
      </c>
      <c r="AX35">
        <f>IF(Z35&gt;0, (R35*SUMPRODUCT(K35:$K$98, X35:$X$98)-K35*$AZ$3)/Z35, 0)</f>
        <v>-938661.92531574797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0.41929138799999999</v>
      </c>
      <c r="Q36" s="5">
        <f t="shared" si="29"/>
        <v>12.5</v>
      </c>
      <c r="R36">
        <f t="shared" si="31"/>
        <v>500000</v>
      </c>
      <c r="S36">
        <f t="shared" si="32"/>
        <v>-1501547.5488669348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-9415.6363179740911</v>
      </c>
      <c r="AC36">
        <f t="shared" si="33"/>
        <v>-8595.9521405368614</v>
      </c>
      <c r="AE36">
        <f t="shared" si="34"/>
        <v>0</v>
      </c>
      <c r="AF36">
        <f t="shared" si="35"/>
        <v>0</v>
      </c>
      <c r="AG36">
        <f t="shared" si="36"/>
        <v>-7.1559107027807337E-2</v>
      </c>
      <c r="AH36">
        <f t="shared" si="37"/>
        <v>-2102.9377639550944</v>
      </c>
      <c r="AI36">
        <f t="shared" si="38"/>
        <v>-2103.0093230621223</v>
      </c>
      <c r="AJ36">
        <f t="shared" si="39"/>
        <v>-819.68417743722966</v>
      </c>
      <c r="AK36">
        <f t="shared" si="30"/>
        <v>-659.09454225818649</v>
      </c>
      <c r="AL36">
        <f t="shared" si="40"/>
        <v>-3581.7880427575383</v>
      </c>
      <c r="AN36">
        <f t="shared" si="41"/>
        <v>0</v>
      </c>
      <c r="AO36">
        <f t="shared" si="42"/>
        <v>0</v>
      </c>
      <c r="AP36">
        <f t="shared" si="43"/>
        <v>-4.3487506448962685E-3</v>
      </c>
      <c r="AQ36">
        <f t="shared" si="44"/>
        <v>-127.79857570920632</v>
      </c>
      <c r="AR36">
        <f t="shared" si="45"/>
        <v>-127.80292445985123</v>
      </c>
      <c r="AS36">
        <f t="shared" si="46"/>
        <v>-49.813395433459533</v>
      </c>
      <c r="AT36">
        <f t="shared" si="47"/>
        <v>-40.054130560616144</v>
      </c>
      <c r="AU36">
        <f t="shared" si="48"/>
        <v>-217.67045045392689</v>
      </c>
      <c r="AW36">
        <v>33</v>
      </c>
      <c r="AX36">
        <f>IF(Z36&gt;0, (R36*SUMPRODUCT(K36:$K$98, X36:$X$98)-K36*$AZ$3)/Z36, 0)</f>
        <v>-1501547.5488669348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31"/>
        <v>500000</v>
      </c>
      <c r="S37">
        <f t="shared" si="32"/>
        <v>-2413345.725989263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-8595.9521405368614</v>
      </c>
      <c r="AC37">
        <f t="shared" si="33"/>
        <v>-7774.7055322989445</v>
      </c>
      <c r="AE37">
        <f t="shared" si="34"/>
        <v>0</v>
      </c>
      <c r="AF37">
        <f t="shared" si="35"/>
        <v>0</v>
      </c>
      <c r="AG37">
        <f t="shared" si="36"/>
        <v>-4.0269331537196085E-2</v>
      </c>
      <c r="AH37">
        <f t="shared" si="37"/>
        <v>-1222.9673768133275</v>
      </c>
      <c r="AI37">
        <f t="shared" si="38"/>
        <v>-1223.0076461448648</v>
      </c>
      <c r="AJ37">
        <f t="shared" si="39"/>
        <v>-821.24660823791692</v>
      </c>
      <c r="AK37">
        <f t="shared" si="30"/>
        <v>-601.71664983758035</v>
      </c>
      <c r="AL37">
        <f t="shared" si="40"/>
        <v>-2645.9709042203622</v>
      </c>
      <c r="AN37">
        <f t="shared" si="41"/>
        <v>0</v>
      </c>
      <c r="AO37">
        <f t="shared" si="42"/>
        <v>0</v>
      </c>
      <c r="AP37">
        <f t="shared" si="43"/>
        <v>-2.1850228928317994E-3</v>
      </c>
      <c r="AQ37">
        <f t="shared" si="44"/>
        <v>-66.358482088417546</v>
      </c>
      <c r="AR37">
        <f t="shared" si="45"/>
        <v>-66.360667111310377</v>
      </c>
      <c r="AS37">
        <f t="shared" si="46"/>
        <v>-44.56102376576132</v>
      </c>
      <c r="AT37">
        <f t="shared" si="47"/>
        <v>-32.649279357387478</v>
      </c>
      <c r="AU37">
        <f t="shared" si="48"/>
        <v>-143.57097023445917</v>
      </c>
      <c r="AW37">
        <v>34</v>
      </c>
      <c r="AX37">
        <f>IF(Z37&gt;0, (R37*SUMPRODUCT(K37:$K$98, X37:$X$98)-K37*$AZ$3)/Z37, 0)</f>
        <v>-2413345.725989263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0.43603590599999997</v>
      </c>
      <c r="Q38" s="5">
        <f t="shared" si="60"/>
        <v>12.5</v>
      </c>
      <c r="R38">
        <f t="shared" si="31"/>
        <v>500000</v>
      </c>
      <c r="S38">
        <f t="shared" si="32"/>
        <v>-3918872.3250896297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-7774.7055322989445</v>
      </c>
      <c r="AC38">
        <f t="shared" si="33"/>
        <v>-6993.7022430060024</v>
      </c>
      <c r="AE38">
        <f t="shared" si="34"/>
        <v>0</v>
      </c>
      <c r="AF38">
        <f t="shared" si="35"/>
        <v>0</v>
      </c>
      <c r="AG38">
        <f t="shared" si="36"/>
        <v>-2.2307763760988458E-2</v>
      </c>
      <c r="AH38">
        <f t="shared" si="37"/>
        <v>-702.3549784334266</v>
      </c>
      <c r="AI38">
        <f t="shared" si="38"/>
        <v>-702.37728619718757</v>
      </c>
      <c r="AJ38">
        <f t="shared" si="39"/>
        <v>-781.0032892929421</v>
      </c>
      <c r="AK38">
        <f t="shared" si="30"/>
        <v>-544.22938726092616</v>
      </c>
      <c r="AL38">
        <f t="shared" si="40"/>
        <v>-2027.6099627510557</v>
      </c>
      <c r="AN38">
        <f t="shared" si="41"/>
        <v>0</v>
      </c>
      <c r="AO38">
        <f t="shared" si="42"/>
        <v>0</v>
      </c>
      <c r="AP38">
        <f t="shared" si="43"/>
        <v>-1.0807359171400239E-3</v>
      </c>
      <c r="AQ38">
        <f t="shared" si="44"/>
        <v>-34.026729882380508</v>
      </c>
      <c r="AR38">
        <f t="shared" si="45"/>
        <v>-34.02781061829765</v>
      </c>
      <c r="AS38">
        <f t="shared" si="46"/>
        <v>-37.836975287476463</v>
      </c>
      <c r="AT38">
        <f t="shared" si="47"/>
        <v>-26.366078298021591</v>
      </c>
      <c r="AU38">
        <f t="shared" si="48"/>
        <v>-98.23086420379569</v>
      </c>
      <c r="AW38">
        <v>35</v>
      </c>
      <c r="AX38">
        <f>IF(Z38&gt;0, (R38*SUMPRODUCT(K38:$K$98, X38:$X$98)-K38*$AZ$3)/Z38, 0)</f>
        <v>-3918872.3250896297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0.445743585</v>
      </c>
      <c r="Q39" s="5">
        <f t="shared" si="60"/>
        <v>12.5</v>
      </c>
      <c r="R39">
        <f t="shared" si="31"/>
        <v>500000</v>
      </c>
      <c r="S39">
        <f t="shared" si="32"/>
        <v>-6456512.8756193537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-6993.7022430060024</v>
      </c>
      <c r="AC39">
        <f t="shared" si="33"/>
        <v>-6271.1559627264533</v>
      </c>
      <c r="AE39">
        <f t="shared" si="34"/>
        <v>0</v>
      </c>
      <c r="AF39">
        <f t="shared" si="35"/>
        <v>0</v>
      </c>
      <c r="AG39">
        <f t="shared" si="36"/>
        <v>-1.2141143531222495E-2</v>
      </c>
      <c r="AH39">
        <f t="shared" si="37"/>
        <v>-397.74170368624311</v>
      </c>
      <c r="AI39">
        <f t="shared" si="38"/>
        <v>-397.75384482977432</v>
      </c>
      <c r="AJ39">
        <f t="shared" si="39"/>
        <v>-722.54628027954914</v>
      </c>
      <c r="AK39">
        <f t="shared" si="30"/>
        <v>-489.55915701042022</v>
      </c>
      <c r="AL39">
        <f t="shared" si="40"/>
        <v>-1609.8592821197437</v>
      </c>
      <c r="AN39">
        <f t="shared" si="41"/>
        <v>0</v>
      </c>
      <c r="AO39">
        <f t="shared" si="42"/>
        <v>0</v>
      </c>
      <c r="AP39">
        <f t="shared" si="43"/>
        <v>-5.2517629984318427E-4</v>
      </c>
      <c r="AQ39">
        <f t="shared" si="44"/>
        <v>-17.204682219437757</v>
      </c>
      <c r="AR39">
        <f t="shared" si="45"/>
        <v>-17.205207395737599</v>
      </c>
      <c r="AS39">
        <f t="shared" si="46"/>
        <v>-31.254402105273659</v>
      </c>
      <c r="AT39">
        <f t="shared" si="47"/>
        <v>-21.176330382051997</v>
      </c>
      <c r="AU39">
        <f t="shared" si="48"/>
        <v>-69.635939883063259</v>
      </c>
      <c r="AW39">
        <v>36</v>
      </c>
      <c r="AX39">
        <f>IF(Z39&gt;0, (R39*SUMPRODUCT(K39:$K$98, X39:$X$98)-K39*$AZ$3)/Z39, 0)</f>
        <v>-6456512.8756193537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0.45538508599999999</v>
      </c>
      <c r="Q40" s="5">
        <f t="shared" si="60"/>
        <v>12.5</v>
      </c>
      <c r="R40">
        <f t="shared" si="31"/>
        <v>500000</v>
      </c>
      <c r="S40">
        <f t="shared" si="32"/>
        <v>-10809179.046197001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-6271.1559627264533</v>
      </c>
      <c r="AC40">
        <f t="shared" si="33"/>
        <v>-5612.8490287298828</v>
      </c>
      <c r="AE40">
        <f t="shared" si="34"/>
        <v>0</v>
      </c>
      <c r="AF40">
        <f t="shared" si="35"/>
        <v>0</v>
      </c>
      <c r="AG40">
        <f t="shared" si="36"/>
        <v>-6.4908364048061711E-3</v>
      </c>
      <c r="AH40">
        <f t="shared" si="37"/>
        <v>-221.15582764416399</v>
      </c>
      <c r="AI40">
        <f t="shared" si="38"/>
        <v>-221.16231848056879</v>
      </c>
      <c r="AJ40">
        <f t="shared" si="39"/>
        <v>-658.30693399657048</v>
      </c>
      <c r="AK40">
        <f t="shared" ref="AK40:AK69" si="61">G40*SUM(AB40:AB40, AE40:AF40)</f>
        <v>-438.98091739085174</v>
      </c>
      <c r="AL40">
        <f t="shared" si="40"/>
        <v>-1318.450169867991</v>
      </c>
      <c r="AN40">
        <f t="shared" si="41"/>
        <v>0</v>
      </c>
      <c r="AO40">
        <f t="shared" si="42"/>
        <v>0</v>
      </c>
      <c r="AP40">
        <f t="shared" si="43"/>
        <v>-2.5068489497812697E-4</v>
      </c>
      <c r="AQ40">
        <f t="shared" si="44"/>
        <v>-8.5413376596160813</v>
      </c>
      <c r="AR40">
        <f t="shared" si="45"/>
        <v>-8.5415883445110588</v>
      </c>
      <c r="AS40">
        <f t="shared" si="46"/>
        <v>-25.424705588036012</v>
      </c>
      <c r="AT40">
        <f t="shared" si="47"/>
        <v>-16.954037709538248</v>
      </c>
      <c r="AU40">
        <f t="shared" si="48"/>
        <v>-50.920331642085316</v>
      </c>
      <c r="AW40">
        <v>37</v>
      </c>
      <c r="AX40">
        <f>IF(Z40&gt;0, (R40*SUMPRODUCT(K40:$K$98, X40:$X$98)-K40*$AZ$3)/Z40, 0)</f>
        <v>-10809179.046197001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0.465797664</v>
      </c>
      <c r="Q41" s="5">
        <f t="shared" si="60"/>
        <v>12.5</v>
      </c>
      <c r="R41">
        <f t="shared" si="31"/>
        <v>500000</v>
      </c>
      <c r="S41">
        <f t="shared" si="32"/>
        <v>-18435848.190527957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-5612.8490287298828</v>
      </c>
      <c r="AC41">
        <f t="shared" si="33"/>
        <v>-5018.2549947680636</v>
      </c>
      <c r="AE41">
        <f t="shared" si="34"/>
        <v>0</v>
      </c>
      <c r="AF41">
        <f t="shared" si="35"/>
        <v>0</v>
      </c>
      <c r="AG41">
        <f t="shared" si="36"/>
        <v>-3.4025116059932369E-3</v>
      </c>
      <c r="AH41">
        <f t="shared" si="37"/>
        <v>-120.93665739059492</v>
      </c>
      <c r="AI41">
        <f t="shared" si="38"/>
        <v>-120.94005990220091</v>
      </c>
      <c r="AJ41">
        <f t="shared" si="39"/>
        <v>-594.59403396181915</v>
      </c>
      <c r="AK41">
        <f t="shared" si="61"/>
        <v>-392.89943201109185</v>
      </c>
      <c r="AL41">
        <f t="shared" si="40"/>
        <v>-1108.4335258751119</v>
      </c>
      <c r="AN41">
        <f t="shared" si="41"/>
        <v>0</v>
      </c>
      <c r="AO41">
        <f t="shared" si="42"/>
        <v>0</v>
      </c>
      <c r="AP41">
        <f t="shared" si="43"/>
        <v>-1.1733000673879359E-4</v>
      </c>
      <c r="AQ41">
        <f t="shared" si="44"/>
        <v>-4.1703013743177451</v>
      </c>
      <c r="AR41">
        <f t="shared" si="45"/>
        <v>-4.1704187043244838</v>
      </c>
      <c r="AS41">
        <f t="shared" si="46"/>
        <v>-20.503595605288695</v>
      </c>
      <c r="AT41">
        <f t="shared" si="47"/>
        <v>-13.548489569978328</v>
      </c>
      <c r="AU41">
        <f t="shared" si="48"/>
        <v>-38.2225038795915</v>
      </c>
      <c r="AW41">
        <v>38</v>
      </c>
      <c r="AX41">
        <f>IF(Z41&gt;0, (R41*SUMPRODUCT(K41:$K$98, X41:$X$98)-K41*$AZ$3)/Z41, 0)</f>
        <v>-18435848.190527957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0.47670810299999999</v>
      </c>
      <c r="Q42" s="5">
        <f t="shared" si="60"/>
        <v>12.5</v>
      </c>
      <c r="R42">
        <f t="shared" si="31"/>
        <v>500000</v>
      </c>
      <c r="S42">
        <f t="shared" si="32"/>
        <v>-32092461.473598491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-5018.2549947680636</v>
      </c>
      <c r="AC42">
        <f t="shared" si="33"/>
        <v>-4483.9115714803847</v>
      </c>
      <c r="AE42">
        <f t="shared" si="34"/>
        <v>0</v>
      </c>
      <c r="AF42">
        <f t="shared" si="35"/>
        <v>0</v>
      </c>
      <c r="AG42">
        <f t="shared" si="36"/>
        <v>-1.7464816368047854E-3</v>
      </c>
      <c r="AH42">
        <f t="shared" si="37"/>
        <v>-64.880194125140775</v>
      </c>
      <c r="AI42">
        <f t="shared" si="38"/>
        <v>-64.881940606777576</v>
      </c>
      <c r="AJ42">
        <f t="shared" si="39"/>
        <v>-534.34342328767889</v>
      </c>
      <c r="AK42">
        <f t="shared" si="61"/>
        <v>-351.2778496337645</v>
      </c>
      <c r="AL42">
        <f t="shared" si="40"/>
        <v>-950.50321352822095</v>
      </c>
      <c r="AN42">
        <f t="shared" si="41"/>
        <v>0</v>
      </c>
      <c r="AO42">
        <f t="shared" si="42"/>
        <v>0</v>
      </c>
      <c r="AP42">
        <f t="shared" si="43"/>
        <v>-5.3771912262480486E-5</v>
      </c>
      <c r="AQ42">
        <f t="shared" si="44"/>
        <v>-1.9975773191938393</v>
      </c>
      <c r="AR42">
        <f t="shared" si="45"/>
        <v>-1.9976310911061017</v>
      </c>
      <c r="AS42">
        <f t="shared" si="46"/>
        <v>-16.451743361943041</v>
      </c>
      <c r="AT42">
        <f t="shared" si="47"/>
        <v>-10.815390962150106</v>
      </c>
      <c r="AU42">
        <f t="shared" si="48"/>
        <v>-29.264765415199246</v>
      </c>
      <c r="AW42">
        <v>39</v>
      </c>
      <c r="AX42">
        <f>IF(Z42&gt;0, (R42*SUMPRODUCT(K42:$K$98, X42:$X$98)-K42*$AZ$3)/Z42, 0)</f>
        <v>-32092461.473598491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0.48798100799999999</v>
      </c>
      <c r="Q43" s="5">
        <f t="shared" si="60"/>
        <v>12.5</v>
      </c>
      <c r="R43">
        <f t="shared" si="31"/>
        <v>500000</v>
      </c>
      <c r="S43">
        <f t="shared" si="32"/>
        <v>-57100312.108333282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-4483.9115714803847</v>
      </c>
      <c r="AC43">
        <f t="shared" si="33"/>
        <v>-4005.0933232085113</v>
      </c>
      <c r="AE43">
        <f t="shared" si="34"/>
        <v>0</v>
      </c>
      <c r="AF43">
        <f t="shared" si="35"/>
        <v>0</v>
      </c>
      <c r="AG43">
        <f t="shared" si="36"/>
        <v>-8.7676695085524834E-4</v>
      </c>
      <c r="AH43">
        <f t="shared" si="37"/>
        <v>-34.089994783259563</v>
      </c>
      <c r="AI43">
        <f t="shared" si="38"/>
        <v>-34.090871550210416</v>
      </c>
      <c r="AJ43">
        <f t="shared" si="39"/>
        <v>-478.81824827187347</v>
      </c>
      <c r="AK43">
        <f t="shared" si="61"/>
        <v>-313.87381000362694</v>
      </c>
      <c r="AL43">
        <f t="shared" si="40"/>
        <v>-826.78292982571088</v>
      </c>
      <c r="AN43">
        <f t="shared" si="41"/>
        <v>0</v>
      </c>
      <c r="AO43">
        <f t="shared" si="42"/>
        <v>0</v>
      </c>
      <c r="AP43">
        <f t="shared" si="43"/>
        <v>-2.4102251064216865E-5</v>
      </c>
      <c r="AQ43">
        <f t="shared" si="44"/>
        <v>-0.93713114099759964</v>
      </c>
      <c r="AR43">
        <f t="shared" si="45"/>
        <v>-0.93715524324866373</v>
      </c>
      <c r="AS43">
        <f t="shared" si="46"/>
        <v>-13.162674097968523</v>
      </c>
      <c r="AT43">
        <f t="shared" si="47"/>
        <v>-8.6283651132268666</v>
      </c>
      <c r="AU43">
        <f t="shared" si="48"/>
        <v>-22.728194454444054</v>
      </c>
      <c r="AW43">
        <v>40</v>
      </c>
      <c r="AX43">
        <f>IF(Z43&gt;0, (R43*SUMPRODUCT(K43:$K$98, X43:$X$98)-K43*$AZ$3)/Z43, 0)</f>
        <v>-57100312.108333282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0.50007659900000001</v>
      </c>
      <c r="Q44" s="5">
        <f t="shared" si="60"/>
        <v>12.5</v>
      </c>
      <c r="R44">
        <f t="shared" si="31"/>
        <v>500000</v>
      </c>
      <c r="S44">
        <f t="shared" si="32"/>
        <v>-104083979.76728721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-4005.0933232085113</v>
      </c>
      <c r="AC44">
        <f t="shared" si="33"/>
        <v>-3576.7306100717692</v>
      </c>
      <c r="AE44">
        <f t="shared" si="34"/>
        <v>0</v>
      </c>
      <c r="AF44">
        <f t="shared" si="35"/>
        <v>0</v>
      </c>
      <c r="AG44">
        <f t="shared" si="36"/>
        <v>-4.2954864644740318E-4</v>
      </c>
      <c r="AH44">
        <f t="shared" si="37"/>
        <v>-17.538025395971708</v>
      </c>
      <c r="AI44">
        <f t="shared" si="38"/>
        <v>-17.538454944618156</v>
      </c>
      <c r="AJ44">
        <f t="shared" si="39"/>
        <v>-428.36271313674206</v>
      </c>
      <c r="AK44">
        <f t="shared" si="61"/>
        <v>-280.35653262459584</v>
      </c>
      <c r="AL44">
        <f t="shared" si="40"/>
        <v>-726.25770070595604</v>
      </c>
      <c r="AN44">
        <f t="shared" si="41"/>
        <v>0</v>
      </c>
      <c r="AO44">
        <f t="shared" si="42"/>
        <v>0</v>
      </c>
      <c r="AP44">
        <f t="shared" si="43"/>
        <v>-1.054308644030089E-5</v>
      </c>
      <c r="AQ44">
        <f t="shared" si="44"/>
        <v>-0.43046327644420357</v>
      </c>
      <c r="AR44">
        <f t="shared" si="45"/>
        <v>-0.43047381953064384</v>
      </c>
      <c r="AS44">
        <f t="shared" si="46"/>
        <v>-10.51397821819347</v>
      </c>
      <c r="AT44">
        <f t="shared" si="47"/>
        <v>-6.8812302914009562</v>
      </c>
      <c r="AU44">
        <f t="shared" si="48"/>
        <v>-17.825682329125073</v>
      </c>
      <c r="AW44">
        <v>41</v>
      </c>
      <c r="AX44">
        <f>IF(Z44&gt;0, (R44*SUMPRODUCT(K44:$K$98, X44:$X$98)-K44*$AZ$3)/Z44, 0)</f>
        <v>-104083979.76728721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0.512515834</v>
      </c>
      <c r="Q45" s="5">
        <f t="shared" si="60"/>
        <v>12.5</v>
      </c>
      <c r="R45">
        <f t="shared" si="31"/>
        <v>500000</v>
      </c>
      <c r="S45">
        <f t="shared" si="32"/>
        <v>-194649923.9110004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-3576.7306100717692</v>
      </c>
      <c r="AC45">
        <f t="shared" si="33"/>
        <v>-3193.8576409573752</v>
      </c>
      <c r="AE45">
        <f t="shared" si="34"/>
        <v>0</v>
      </c>
      <c r="AF45">
        <f t="shared" si="35"/>
        <v>0</v>
      </c>
      <c r="AG45">
        <f t="shared" si="36"/>
        <v>-2.0510267720536714E-4</v>
      </c>
      <c r="AH45">
        <f t="shared" si="37"/>
        <v>-8.8060193111024798</v>
      </c>
      <c r="AI45">
        <f t="shared" si="38"/>
        <v>-8.8062244137796846</v>
      </c>
      <c r="AJ45">
        <f t="shared" si="39"/>
        <v>-382.87296911439398</v>
      </c>
      <c r="AK45">
        <f t="shared" si="61"/>
        <v>-250.37114270502386</v>
      </c>
      <c r="AL45">
        <f t="shared" si="40"/>
        <v>-642.05033623319753</v>
      </c>
      <c r="AN45">
        <f t="shared" si="41"/>
        <v>0</v>
      </c>
      <c r="AO45">
        <f t="shared" si="42"/>
        <v>0</v>
      </c>
      <c r="AP45">
        <f t="shared" si="43"/>
        <v>-4.4947828892973024E-6</v>
      </c>
      <c r="AQ45">
        <f t="shared" si="44"/>
        <v>-0.19298209785303222</v>
      </c>
      <c r="AR45">
        <f t="shared" si="45"/>
        <v>-0.19298659263592149</v>
      </c>
      <c r="AS45">
        <f t="shared" si="46"/>
        <v>-8.3905821893620747</v>
      </c>
      <c r="AT45">
        <f t="shared" si="47"/>
        <v>-5.4868319786851893</v>
      </c>
      <c r="AU45">
        <f t="shared" si="48"/>
        <v>-14.070400760683187</v>
      </c>
      <c r="AW45">
        <v>42</v>
      </c>
      <c r="AX45">
        <f>IF(Z45&gt;0, (R45*SUMPRODUCT(K45:$K$98, X45:$X$98)-K45*$AZ$3)/Z45, 0)</f>
        <v>-194649923.9110004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0.52569093300000003</v>
      </c>
      <c r="Q46" s="5">
        <f t="shared" si="60"/>
        <v>12.5</v>
      </c>
      <c r="R46">
        <f t="shared" si="31"/>
        <v>500000</v>
      </c>
      <c r="S46">
        <f t="shared" si="32"/>
        <v>-374328532.27241862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-3193.8576409573752</v>
      </c>
      <c r="AC46">
        <f t="shared" si="33"/>
        <v>-2851.8154155634084</v>
      </c>
      <c r="AE46">
        <f t="shared" si="34"/>
        <v>0</v>
      </c>
      <c r="AF46">
        <f t="shared" si="35"/>
        <v>0</v>
      </c>
      <c r="AG46">
        <f t="shared" si="36"/>
        <v>-9.5231032692426169E-5</v>
      </c>
      <c r="AH46">
        <f t="shared" si="37"/>
        <v>-4.3128247096354917</v>
      </c>
      <c r="AI46">
        <f t="shared" si="38"/>
        <v>-4.3129199406681842</v>
      </c>
      <c r="AJ46">
        <f t="shared" si="39"/>
        <v>-342.04222539396687</v>
      </c>
      <c r="AK46">
        <f t="shared" si="61"/>
        <v>-223.57003486701629</v>
      </c>
      <c r="AL46">
        <f t="shared" si="40"/>
        <v>-569.9251802016513</v>
      </c>
      <c r="AN46">
        <f t="shared" si="41"/>
        <v>0</v>
      </c>
      <c r="AO46">
        <f t="shared" si="42"/>
        <v>0</v>
      </c>
      <c r="AP46">
        <f t="shared" si="43"/>
        <v>-1.8633646872296376E-6</v>
      </c>
      <c r="AQ46">
        <f t="shared" si="44"/>
        <v>-8.438809323954051E-2</v>
      </c>
      <c r="AR46">
        <f t="shared" si="45"/>
        <v>-8.4389956604227739E-2</v>
      </c>
      <c r="AS46">
        <f t="shared" si="46"/>
        <v>-6.6926650517279054</v>
      </c>
      <c r="AT46">
        <f t="shared" si="47"/>
        <v>-4.3745457369909317</v>
      </c>
      <c r="AU46">
        <f t="shared" si="48"/>
        <v>-11.151600745323064</v>
      </c>
      <c r="AW46">
        <v>43</v>
      </c>
      <c r="AX46">
        <f>IF(Z46&gt;0, (R46*SUMPRODUCT(K46:$K$98, X46:$X$98)-K46*$AZ$3)/Z46, 0)</f>
        <v>-374328532.27241862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0.53963832300000003</v>
      </c>
      <c r="Q47" s="5">
        <f t="shared" si="60"/>
        <v>12.5</v>
      </c>
      <c r="R47">
        <f t="shared" si="31"/>
        <v>500000</v>
      </c>
      <c r="S47">
        <f t="shared" si="32"/>
        <v>-742138959.40766954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-2851.8154155634084</v>
      </c>
      <c r="AC47">
        <f t="shared" si="33"/>
        <v>-2546.3326541103797</v>
      </c>
      <c r="AE47">
        <f t="shared" si="34"/>
        <v>0</v>
      </c>
      <c r="AF47">
        <f t="shared" si="35"/>
        <v>0</v>
      </c>
      <c r="AG47">
        <f t="shared" si="36"/>
        <v>-4.288840758580287E-5</v>
      </c>
      <c r="AH47">
        <f t="shared" si="37"/>
        <v>-2.0556125911879617</v>
      </c>
      <c r="AI47">
        <f t="shared" si="38"/>
        <v>-2.0556554795955475</v>
      </c>
      <c r="AJ47">
        <f t="shared" si="39"/>
        <v>-305.48276145302862</v>
      </c>
      <c r="AK47">
        <f t="shared" si="61"/>
        <v>-199.62707908943861</v>
      </c>
      <c r="AL47">
        <f t="shared" si="40"/>
        <v>-507.16549602206277</v>
      </c>
      <c r="AN47">
        <f t="shared" si="41"/>
        <v>0</v>
      </c>
      <c r="AO47">
        <f t="shared" si="42"/>
        <v>0</v>
      </c>
      <c r="AP47">
        <f t="shared" si="43"/>
        <v>-7.4927504053867839E-7</v>
      </c>
      <c r="AQ47">
        <f t="shared" si="44"/>
        <v>-3.5912249819786468E-2</v>
      </c>
      <c r="AR47">
        <f t="shared" si="45"/>
        <v>-3.5912999094827008E-2</v>
      </c>
      <c r="AS47">
        <f t="shared" si="46"/>
        <v>-5.3368875497106103</v>
      </c>
      <c r="AT47">
        <f t="shared" si="47"/>
        <v>-3.4875528422946234</v>
      </c>
      <c r="AU47">
        <f t="shared" si="48"/>
        <v>-8.8603533911000607</v>
      </c>
      <c r="AW47">
        <v>44</v>
      </c>
      <c r="AX47">
        <f>IF(Z47&gt;0, (R47*SUMPRODUCT(K47:$K$98, X47:$X$98)-K47*$AZ$3)/Z47, 0)</f>
        <v>-742138959.40766954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0.55384314300000004</v>
      </c>
      <c r="Q48" s="5">
        <f t="shared" si="60"/>
        <v>12.5</v>
      </c>
      <c r="R48">
        <f t="shared" si="31"/>
        <v>500000</v>
      </c>
      <c r="S48">
        <f t="shared" si="32"/>
        <v>-1519253097.4155717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-2546.3326541103797</v>
      </c>
      <c r="AC48">
        <f t="shared" si="33"/>
        <v>-2273.5407542653179</v>
      </c>
      <c r="AE48">
        <f t="shared" si="34"/>
        <v>0</v>
      </c>
      <c r="AF48">
        <f t="shared" si="35"/>
        <v>0</v>
      </c>
      <c r="AG48">
        <f t="shared" si="36"/>
        <v>-1.8706073054358739E-5</v>
      </c>
      <c r="AH48">
        <f t="shared" si="37"/>
        <v>-0.95013801822344435</v>
      </c>
      <c r="AI48">
        <f t="shared" si="38"/>
        <v>-0.95015672429649867</v>
      </c>
      <c r="AJ48">
        <f t="shared" si="39"/>
        <v>-272.79189984506183</v>
      </c>
      <c r="AK48">
        <f t="shared" si="61"/>
        <v>-178.24328578772659</v>
      </c>
      <c r="AL48">
        <f t="shared" si="40"/>
        <v>-451.98534235708496</v>
      </c>
      <c r="AN48">
        <f t="shared" si="41"/>
        <v>0</v>
      </c>
      <c r="AO48">
        <f t="shared" si="42"/>
        <v>0</v>
      </c>
      <c r="AP48">
        <f t="shared" si="43"/>
        <v>-2.9178700599097999E-7</v>
      </c>
      <c r="AQ48">
        <f t="shared" si="44"/>
        <v>-1.4820744407978363E-2</v>
      </c>
      <c r="AR48">
        <f t="shared" si="45"/>
        <v>-1.4821036194984353E-2</v>
      </c>
      <c r="AS48">
        <f t="shared" si="46"/>
        <v>-4.2551491958294685</v>
      </c>
      <c r="AT48">
        <f t="shared" si="47"/>
        <v>-2.7803309944775716</v>
      </c>
      <c r="AU48">
        <f t="shared" si="48"/>
        <v>-7.0503012265020244</v>
      </c>
      <c r="AW48">
        <v>45</v>
      </c>
      <c r="AX48">
        <f>IF(Z48&gt;0, (R48*SUMPRODUCT(K48:$K$98, X48:$X$98)-K48*$AZ$3)/Z48, 0)</f>
        <v>-1519253097.4155717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0.568687897</v>
      </c>
      <c r="Q49" s="5">
        <f t="shared" si="60"/>
        <v>12.5</v>
      </c>
      <c r="R49">
        <f t="shared" si="31"/>
        <v>500000</v>
      </c>
      <c r="S49">
        <f t="shared" si="32"/>
        <v>-3219665731.7780318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-2273.5407542653179</v>
      </c>
      <c r="AC49">
        <f t="shared" si="33"/>
        <v>-2029.959314210724</v>
      </c>
      <c r="AE49">
        <f t="shared" si="34"/>
        <v>0</v>
      </c>
      <c r="AF49">
        <f t="shared" si="35"/>
        <v>0</v>
      </c>
      <c r="AG49">
        <f t="shared" si="36"/>
        <v>-7.8810949774035118E-6</v>
      </c>
      <c r="AH49">
        <f t="shared" si="37"/>
        <v>-0.42551669385646551</v>
      </c>
      <c r="AI49">
        <f t="shared" si="38"/>
        <v>-0.42552457495144291</v>
      </c>
      <c r="AJ49">
        <f t="shared" si="39"/>
        <v>-243.58144005459394</v>
      </c>
      <c r="AK49">
        <f t="shared" si="61"/>
        <v>-159.14785279857227</v>
      </c>
      <c r="AL49">
        <f t="shared" si="40"/>
        <v>-403.15481742811767</v>
      </c>
      <c r="AN49">
        <f t="shared" si="41"/>
        <v>0</v>
      </c>
      <c r="AO49">
        <f t="shared" si="42"/>
        <v>0</v>
      </c>
      <c r="AP49">
        <f t="shared" si="43"/>
        <v>-1.0976196171619048E-7</v>
      </c>
      <c r="AQ49">
        <f t="shared" si="44"/>
        <v>-5.9262763860334572E-3</v>
      </c>
      <c r="AR49">
        <f t="shared" si="45"/>
        <v>-5.926386147995173E-3</v>
      </c>
      <c r="AS49">
        <f t="shared" si="46"/>
        <v>-3.3924190451585274</v>
      </c>
      <c r="AT49">
        <f t="shared" si="47"/>
        <v>-2.2164915631870614</v>
      </c>
      <c r="AU49">
        <f t="shared" si="48"/>
        <v>-5.6148369944935839</v>
      </c>
      <c r="AW49">
        <v>46</v>
      </c>
      <c r="AX49">
        <f>IF(Z49&gt;0, (R49*SUMPRODUCT(K49:$K$98, X49:$X$98)-K49*$AZ$3)/Z49, 0)</f>
        <v>-3219665731.7780318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0.58363282999999999</v>
      </c>
      <c r="Q50" s="5">
        <f t="shared" si="60"/>
        <v>12.5</v>
      </c>
      <c r="R50">
        <f t="shared" si="31"/>
        <v>500000</v>
      </c>
      <c r="S50">
        <f t="shared" si="32"/>
        <v>-7074167253.6329756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-2029.959314210724</v>
      </c>
      <c r="AC50">
        <f t="shared" si="33"/>
        <v>-1812.4685790594297</v>
      </c>
      <c r="AE50">
        <f t="shared" si="34"/>
        <v>0</v>
      </c>
      <c r="AF50">
        <f t="shared" si="35"/>
        <v>0</v>
      </c>
      <c r="AG50">
        <f t="shared" si="36"/>
        <v>-3.2026182624686794E-6</v>
      </c>
      <c r="AH50">
        <f t="shared" si="37"/>
        <v>-0.18398663060643192</v>
      </c>
      <c r="AI50">
        <f t="shared" si="38"/>
        <v>-0.18398983322469439</v>
      </c>
      <c r="AJ50">
        <f t="shared" si="39"/>
        <v>-217.4907351512943</v>
      </c>
      <c r="AK50">
        <f t="shared" si="61"/>
        <v>-142.0971519947507</v>
      </c>
      <c r="AL50">
        <f t="shared" si="40"/>
        <v>-359.77187697926968</v>
      </c>
      <c r="AN50">
        <f t="shared" si="41"/>
        <v>0</v>
      </c>
      <c r="AO50">
        <f t="shared" si="42"/>
        <v>0</v>
      </c>
      <c r="AP50">
        <f t="shared" si="43"/>
        <v>-3.982469442522917E-8</v>
      </c>
      <c r="AQ50">
        <f t="shared" si="44"/>
        <v>-2.2878815836704252E-3</v>
      </c>
      <c r="AR50">
        <f t="shared" si="45"/>
        <v>-2.2879214083648502E-3</v>
      </c>
      <c r="AS50">
        <f t="shared" si="46"/>
        <v>-2.7045065499133774</v>
      </c>
      <c r="AT50">
        <f t="shared" si="47"/>
        <v>-1.7669841339517538</v>
      </c>
      <c r="AU50">
        <f t="shared" si="48"/>
        <v>-4.4737786052734956</v>
      </c>
      <c r="AW50">
        <v>47</v>
      </c>
      <c r="AX50">
        <f>IF(Z50&gt;0, (R50*SUMPRODUCT(K50:$K$98, X50:$X$98)-K50*$AZ$3)/Z50, 0)</f>
        <v>-7074167253.6329756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0.59833308299999999</v>
      </c>
      <c r="Q51" s="5">
        <f t="shared" si="60"/>
        <v>12.5</v>
      </c>
      <c r="R51">
        <f t="shared" si="31"/>
        <v>500000</v>
      </c>
      <c r="S51">
        <f t="shared" si="32"/>
        <v>-16126529743.756481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-1812.4685790594297</v>
      </c>
      <c r="AC51">
        <f t="shared" si="33"/>
        <v>-1618.2774192377276</v>
      </c>
      <c r="AE51">
        <f t="shared" si="34"/>
        <v>0</v>
      </c>
      <c r="AF51">
        <f t="shared" si="35"/>
        <v>0</v>
      </c>
      <c r="AG51">
        <f t="shared" si="36"/>
        <v>-1.2543596211890046E-6</v>
      </c>
      <c r="AH51">
        <f t="shared" si="37"/>
        <v>-7.6649298346199532E-2</v>
      </c>
      <c r="AI51">
        <f t="shared" si="38"/>
        <v>-7.6650552705820718E-2</v>
      </c>
      <c r="AJ51">
        <f t="shared" si="39"/>
        <v>-194.19115982170206</v>
      </c>
      <c r="AK51">
        <f t="shared" si="61"/>
        <v>-126.87280053416009</v>
      </c>
      <c r="AL51">
        <f t="shared" si="40"/>
        <v>-321.14061090856796</v>
      </c>
      <c r="AN51">
        <f t="shared" si="41"/>
        <v>0</v>
      </c>
      <c r="AO51">
        <f t="shared" si="42"/>
        <v>0</v>
      </c>
      <c r="AP51">
        <f t="shared" si="43"/>
        <v>-1.392679936249696E-8</v>
      </c>
      <c r="AQ51">
        <f t="shared" si="44"/>
        <v>-8.5101543553501007E-4</v>
      </c>
      <c r="AR51">
        <f t="shared" si="45"/>
        <v>-8.5102936233437247E-4</v>
      </c>
      <c r="AS51">
        <f t="shared" si="46"/>
        <v>-2.1560494096931091</v>
      </c>
      <c r="AT51">
        <f t="shared" si="47"/>
        <v>-1.4086327459444796</v>
      </c>
      <c r="AU51">
        <f t="shared" si="48"/>
        <v>-3.5655331849999232</v>
      </c>
      <c r="AW51">
        <v>48</v>
      </c>
      <c r="AX51">
        <f>IF(Z51&gt;0, (R51*SUMPRODUCT(K51:$K$98, X51:$X$98)-K51*$AZ$3)/Z51, 0)</f>
        <v>-16126529743.756481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0.61338487399999997</v>
      </c>
      <c r="Q52" s="5">
        <f t="shared" si="60"/>
        <v>12.5</v>
      </c>
      <c r="R52">
        <f t="shared" si="31"/>
        <v>500000</v>
      </c>
      <c r="S52">
        <f t="shared" si="32"/>
        <v>-38231853574.998833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-1618.2774192377276</v>
      </c>
      <c r="AC52">
        <f t="shared" si="33"/>
        <v>-1444.8912633752295</v>
      </c>
      <c r="AE52">
        <f t="shared" si="34"/>
        <v>0</v>
      </c>
      <c r="AF52">
        <f t="shared" si="35"/>
        <v>0</v>
      </c>
      <c r="AG52">
        <f t="shared" si="36"/>
        <v>-4.7241080678340928E-7</v>
      </c>
      <c r="AH52">
        <f t="shared" si="37"/>
        <v>-3.0776208727748212E-2</v>
      </c>
      <c r="AI52">
        <f t="shared" si="38"/>
        <v>-3.0776681138554994E-2</v>
      </c>
      <c r="AJ52">
        <f t="shared" si="39"/>
        <v>-173.38615586249807</v>
      </c>
      <c r="AK52">
        <f t="shared" si="61"/>
        <v>-113.27941934664095</v>
      </c>
      <c r="AL52">
        <f t="shared" si="40"/>
        <v>-286.69635189027758</v>
      </c>
      <c r="AN52">
        <f t="shared" si="41"/>
        <v>0</v>
      </c>
      <c r="AO52">
        <f t="shared" si="42"/>
        <v>0</v>
      </c>
      <c r="AP52">
        <f t="shared" si="43"/>
        <v>-4.6830743720388504E-9</v>
      </c>
      <c r="AQ52">
        <f t="shared" si="44"/>
        <v>-3.0508885972101705E-4</v>
      </c>
      <c r="AR52">
        <f t="shared" si="45"/>
        <v>-3.0509354279538908E-4</v>
      </c>
      <c r="AS52">
        <f t="shared" si="46"/>
        <v>-1.7188012029502</v>
      </c>
      <c r="AT52">
        <f t="shared" si="47"/>
        <v>-1.1229547207731803</v>
      </c>
      <c r="AU52">
        <f t="shared" si="48"/>
        <v>-2.8420610172661758</v>
      </c>
      <c r="AW52">
        <v>49</v>
      </c>
      <c r="AX52">
        <f>IF(Z52&gt;0, (R52*SUMPRODUCT(K52:$K$98, X52:$X$98)-K52*$AZ$3)/Z52, 0)</f>
        <v>-38231853574.998833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0.62870016699999998</v>
      </c>
      <c r="Q53" s="5">
        <f t="shared" si="60"/>
        <v>12.5</v>
      </c>
      <c r="R53">
        <f t="shared" si="31"/>
        <v>500000</v>
      </c>
      <c r="S53">
        <f t="shared" si="32"/>
        <v>-94479950440.332352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-1444.8912633752295</v>
      </c>
      <c r="AC53">
        <f t="shared" si="33"/>
        <v>-1290.0817408945054</v>
      </c>
      <c r="AE53">
        <f t="shared" si="34"/>
        <v>0</v>
      </c>
      <c r="AF53">
        <f t="shared" si="35"/>
        <v>0</v>
      </c>
      <c r="AG53">
        <f t="shared" si="36"/>
        <v>-1.7068194559824106E-7</v>
      </c>
      <c r="AH53">
        <f t="shared" si="37"/>
        <v>-1.1880190124693366E-2</v>
      </c>
      <c r="AI53">
        <f t="shared" si="38"/>
        <v>-1.1880360806638963E-2</v>
      </c>
      <c r="AJ53">
        <f t="shared" si="39"/>
        <v>-154.80952248072413</v>
      </c>
      <c r="AK53">
        <f t="shared" si="61"/>
        <v>-101.14238843626607</v>
      </c>
      <c r="AL53">
        <f t="shared" si="40"/>
        <v>-255.96379127779682</v>
      </c>
      <c r="AN53">
        <f t="shared" si="41"/>
        <v>0</v>
      </c>
      <c r="AO53">
        <f t="shared" si="42"/>
        <v>0</v>
      </c>
      <c r="AP53">
        <f t="shared" si="43"/>
        <v>-1.5107089183430503E-9</v>
      </c>
      <c r="AQ53">
        <f t="shared" si="44"/>
        <v>-1.0515177284908017E-4</v>
      </c>
      <c r="AR53">
        <f t="shared" si="45"/>
        <v>-1.0515328355799851E-4</v>
      </c>
      <c r="AS53">
        <f t="shared" si="46"/>
        <v>-1.3702218206872199</v>
      </c>
      <c r="AT53">
        <f t="shared" si="47"/>
        <v>-0.89521306836309467</v>
      </c>
      <c r="AU53">
        <f t="shared" si="48"/>
        <v>-2.2655400423338725</v>
      </c>
      <c r="AW53">
        <v>50</v>
      </c>
      <c r="AX53">
        <f>IF(Z53&gt;0, (R53*SUMPRODUCT(K53:$K$98, X53:$X$98)-K53*$AZ$3)/Z53, 0)</f>
        <v>-94479950440.332352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0.64417999699999995</v>
      </c>
      <c r="Q54" s="5">
        <f t="shared" si="60"/>
        <v>12.5</v>
      </c>
      <c r="R54">
        <f t="shared" si="31"/>
        <v>500000</v>
      </c>
      <c r="S54">
        <f t="shared" si="32"/>
        <v>-243933561841.97202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-1290.0817408945054</v>
      </c>
      <c r="AC54">
        <f t="shared" si="33"/>
        <v>-1151.8587857162929</v>
      </c>
      <c r="AE54">
        <f t="shared" si="34"/>
        <v>0</v>
      </c>
      <c r="AF54">
        <f t="shared" si="35"/>
        <v>0</v>
      </c>
      <c r="AG54">
        <f t="shared" si="36"/>
        <v>-5.9025230938829562E-8</v>
      </c>
      <c r="AH54">
        <f t="shared" si="37"/>
        <v>-4.397995808137164E-3</v>
      </c>
      <c r="AI54">
        <f t="shared" si="38"/>
        <v>-4.398054833368103E-3</v>
      </c>
      <c r="AJ54">
        <f t="shared" si="39"/>
        <v>-138.22295517821249</v>
      </c>
      <c r="AK54">
        <f t="shared" si="61"/>
        <v>-90.305721862615385</v>
      </c>
      <c r="AL54">
        <f t="shared" si="40"/>
        <v>-228.53307509566122</v>
      </c>
      <c r="AN54">
        <f t="shared" si="41"/>
        <v>0</v>
      </c>
      <c r="AO54">
        <f t="shared" si="42"/>
        <v>0</v>
      </c>
      <c r="AP54">
        <f t="shared" si="43"/>
        <v>-4.6645835952992897E-10</v>
      </c>
      <c r="AQ54">
        <f t="shared" si="44"/>
        <v>-3.475601666021784E-5</v>
      </c>
      <c r="AR54">
        <f t="shared" si="45"/>
        <v>-3.4756483118577374E-5</v>
      </c>
      <c r="AS54">
        <f t="shared" si="46"/>
        <v>-1.0923337680563492</v>
      </c>
      <c r="AT54">
        <f t="shared" si="47"/>
        <v>-0.71365851867409758</v>
      </c>
      <c r="AU54">
        <f t="shared" si="48"/>
        <v>-1.8060270432135652</v>
      </c>
      <c r="AW54">
        <v>51</v>
      </c>
      <c r="AX54">
        <f>IF(Z54&gt;0, (R54*SUMPRODUCT(K54:$K$98, X54:$X$98)-K54*$AZ$3)/Z54, 0)</f>
        <v>-243933561841.97202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0.65972661300000002</v>
      </c>
      <c r="Q55" s="5">
        <f t="shared" si="60"/>
        <v>12.5</v>
      </c>
      <c r="R55">
        <f t="shared" si="31"/>
        <v>500000</v>
      </c>
      <c r="S55">
        <f t="shared" si="32"/>
        <v>-659447106135.67053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-1151.8587857162929</v>
      </c>
      <c r="AC55">
        <f t="shared" si="33"/>
        <v>-1028.4453737491083</v>
      </c>
      <c r="AE55">
        <f t="shared" si="34"/>
        <v>0</v>
      </c>
      <c r="AF55">
        <f t="shared" si="35"/>
        <v>0</v>
      </c>
      <c r="AG55">
        <f t="shared" si="36"/>
        <v>-1.9494462940624431E-8</v>
      </c>
      <c r="AH55">
        <f t="shared" si="37"/>
        <v>-1.5576206275526737E-3</v>
      </c>
      <c r="AI55">
        <f t="shared" si="38"/>
        <v>-1.5576401220156143E-3</v>
      </c>
      <c r="AJ55">
        <f t="shared" si="39"/>
        <v>-123.41341196718463</v>
      </c>
      <c r="AK55">
        <f t="shared" si="61"/>
        <v>-80.630115000140506</v>
      </c>
      <c r="AL55">
        <f t="shared" si="40"/>
        <v>-204.04508460744717</v>
      </c>
      <c r="AN55">
        <f t="shared" si="41"/>
        <v>0</v>
      </c>
      <c r="AO55">
        <f t="shared" si="42"/>
        <v>0</v>
      </c>
      <c r="AP55">
        <f t="shared" si="43"/>
        <v>-1.3755248419322623E-10</v>
      </c>
      <c r="AQ55">
        <f t="shared" si="44"/>
        <v>-1.0990535487079154E-5</v>
      </c>
      <c r="AR55">
        <f t="shared" si="45"/>
        <v>-1.0990673039563348E-5</v>
      </c>
      <c r="AS55">
        <f t="shared" si="46"/>
        <v>-0.87080220935312025</v>
      </c>
      <c r="AT55">
        <f t="shared" si="47"/>
        <v>-0.56892424545549369</v>
      </c>
      <c r="AU55">
        <f t="shared" si="48"/>
        <v>-1.4397374454816536</v>
      </c>
      <c r="AW55">
        <v>52</v>
      </c>
      <c r="AX55">
        <f>IF(Z55&gt;0, (R55*SUMPRODUCT(K55:$K$98, X55:$X$98)-K55*$AZ$3)/Z55, 0)</f>
        <v>-659447106135.67053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0.67535580100000003</v>
      </c>
      <c r="Q56" s="5">
        <f t="shared" si="60"/>
        <v>12.5</v>
      </c>
      <c r="R56">
        <f t="shared" si="31"/>
        <v>500000</v>
      </c>
      <c r="S56">
        <f t="shared" si="32"/>
        <v>-1871294836821.1936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-1028.4453737491083</v>
      </c>
      <c r="AC56">
        <f t="shared" si="33"/>
        <v>-918.25480730821414</v>
      </c>
      <c r="AE56">
        <f t="shared" si="34"/>
        <v>0</v>
      </c>
      <c r="AF56">
        <f t="shared" si="35"/>
        <v>0</v>
      </c>
      <c r="AG56">
        <f t="shared" si="36"/>
        <v>-6.1338196768879576E-9</v>
      </c>
      <c r="AH56">
        <f t="shared" si="37"/>
        <v>-5.2662794537320908E-4</v>
      </c>
      <c r="AI56">
        <f t="shared" si="38"/>
        <v>-5.2663407919288597E-4</v>
      </c>
      <c r="AJ56">
        <f t="shared" si="39"/>
        <v>-110.19056644089414</v>
      </c>
      <c r="AK56">
        <f t="shared" si="61"/>
        <v>-71.991176162437583</v>
      </c>
      <c r="AL56">
        <f t="shared" si="40"/>
        <v>-182.18226923741094</v>
      </c>
      <c r="AN56">
        <f t="shared" si="41"/>
        <v>0</v>
      </c>
      <c r="AO56">
        <f t="shared" si="42"/>
        <v>0</v>
      </c>
      <c r="AP56">
        <f t="shared" si="43"/>
        <v>-3.8642938579855191E-11</v>
      </c>
      <c r="AQ56">
        <f t="shared" si="44"/>
        <v>-3.3177452907805758E-6</v>
      </c>
      <c r="AR56">
        <f t="shared" si="45"/>
        <v>-3.3177839337191554E-6</v>
      </c>
      <c r="AS56">
        <f t="shared" si="46"/>
        <v>-0.69419831611601923</v>
      </c>
      <c r="AT56">
        <f t="shared" si="47"/>
        <v>-0.45354293821497793</v>
      </c>
      <c r="AU56">
        <f t="shared" si="48"/>
        <v>-1.1477445721149309</v>
      </c>
      <c r="AW56">
        <v>53</v>
      </c>
      <c r="AX56">
        <f>IF(Z56&gt;0, (R56*SUMPRODUCT(K56:$K$98, X56:$X$98)-K56*$AZ$3)/Z56, 0)</f>
        <v>-1871294836821.1936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0.69109609699999996</v>
      </c>
      <c r="Q57" s="5">
        <f t="shared" si="60"/>
        <v>12.5</v>
      </c>
      <c r="R57">
        <f t="shared" si="31"/>
        <v>500000</v>
      </c>
      <c r="S57">
        <f t="shared" si="32"/>
        <v>-5589752928719.1533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-918.25480730821414</v>
      </c>
      <c r="AC57">
        <f t="shared" si="33"/>
        <v>-819.87036649075435</v>
      </c>
      <c r="AE57">
        <f t="shared" si="34"/>
        <v>0</v>
      </c>
      <c r="AF57">
        <f t="shared" si="35"/>
        <v>0</v>
      </c>
      <c r="AG57">
        <f t="shared" si="36"/>
        <v>-1.8334226417200092E-9</v>
      </c>
      <c r="AH57">
        <f t="shared" si="37"/>
        <v>-1.6956235353596274E-4</v>
      </c>
      <c r="AI57">
        <f t="shared" si="38"/>
        <v>-1.6956418695860447E-4</v>
      </c>
      <c r="AJ57">
        <f t="shared" si="39"/>
        <v>-98.38444081745979</v>
      </c>
      <c r="AK57">
        <f t="shared" si="61"/>
        <v>-64.277836511574989</v>
      </c>
      <c r="AL57">
        <f t="shared" si="40"/>
        <v>-162.66244689322173</v>
      </c>
      <c r="AN57">
        <f t="shared" si="41"/>
        <v>0</v>
      </c>
      <c r="AO57">
        <f t="shared" si="42"/>
        <v>0</v>
      </c>
      <c r="AP57">
        <f t="shared" si="43"/>
        <v>-1.0312968897239279E-11</v>
      </c>
      <c r="AQ57">
        <f t="shared" si="44"/>
        <v>-9.5378514389816587E-7</v>
      </c>
      <c r="AR57">
        <f t="shared" si="45"/>
        <v>-9.5379545686706306E-7</v>
      </c>
      <c r="AS57">
        <f t="shared" si="46"/>
        <v>-0.55341068394948467</v>
      </c>
      <c r="AT57">
        <f t="shared" si="47"/>
        <v>-0.36156165722040762</v>
      </c>
      <c r="AU57">
        <f t="shared" si="48"/>
        <v>-0.91497329496534907</v>
      </c>
      <c r="AW57">
        <v>54</v>
      </c>
      <c r="AX57">
        <f>IF(Z57&gt;0, (R57*SUMPRODUCT(K57:$K$98, X57:$X$98)-K57*$AZ$3)/Z57, 0)</f>
        <v>-5589752928719.1533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0.70685825099999999</v>
      </c>
      <c r="Q58" s="5">
        <f t="shared" si="60"/>
        <v>12.5</v>
      </c>
      <c r="R58">
        <f t="shared" si="31"/>
        <v>500000</v>
      </c>
      <c r="S58">
        <f t="shared" si="32"/>
        <v>-17626686464964.758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-819.87036649075435</v>
      </c>
      <c r="AC58">
        <f t="shared" si="33"/>
        <v>-732.0271137523921</v>
      </c>
      <c r="AE58">
        <f t="shared" si="34"/>
        <v>0</v>
      </c>
      <c r="AF58">
        <f t="shared" si="35"/>
        <v>0</v>
      </c>
      <c r="AG58">
        <f t="shared" si="36"/>
        <v>-5.1911849343280394E-10</v>
      </c>
      <c r="AH58">
        <f t="shared" si="37"/>
        <v>-5.183879687480021E-5</v>
      </c>
      <c r="AI58">
        <f t="shared" si="38"/>
        <v>-5.1839315993293641E-5</v>
      </c>
      <c r="AJ58">
        <f t="shared" si="39"/>
        <v>-87.843252738362253</v>
      </c>
      <c r="AK58">
        <f t="shared" si="61"/>
        <v>-57.390925654352813</v>
      </c>
      <c r="AL58">
        <f t="shared" si="40"/>
        <v>-145.23423023203105</v>
      </c>
      <c r="AN58">
        <f t="shared" si="41"/>
        <v>0</v>
      </c>
      <c r="AO58">
        <f t="shared" si="42"/>
        <v>0</v>
      </c>
      <c r="AP58">
        <f t="shared" si="43"/>
        <v>-2.6071714740597603E-12</v>
      </c>
      <c r="AQ58">
        <f t="shared" si="44"/>
        <v>-2.6035025561856979E-7</v>
      </c>
      <c r="AR58">
        <f t="shared" si="45"/>
        <v>-2.6035286279004386E-7</v>
      </c>
      <c r="AS58">
        <f t="shared" si="46"/>
        <v>-0.44117561910308872</v>
      </c>
      <c r="AT58">
        <f t="shared" si="47"/>
        <v>-0.28823474048566405</v>
      </c>
      <c r="AU58">
        <f t="shared" si="48"/>
        <v>-0.72941061994161549</v>
      </c>
      <c r="AW58">
        <v>55</v>
      </c>
      <c r="AX58">
        <f>IF(Z58&gt;0, (R58*SUMPRODUCT(K58:$K$98, X58:$X$98)-K58*$AZ$3)/Z58, 0)</f>
        <v>-17626686464964.758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0.722550582</v>
      </c>
      <c r="Q59" s="5">
        <f t="shared" si="60"/>
        <v>12.5</v>
      </c>
      <c r="R59">
        <f t="shared" si="31"/>
        <v>500000</v>
      </c>
      <c r="S59">
        <f t="shared" si="32"/>
        <v>-58845194123833.094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-732.0271137523921</v>
      </c>
      <c r="AC59">
        <f t="shared" si="33"/>
        <v>-653.59563750189659</v>
      </c>
      <c r="AE59">
        <f t="shared" si="34"/>
        <v>0</v>
      </c>
      <c r="AF59">
        <f t="shared" si="35"/>
        <v>0</v>
      </c>
      <c r="AG59">
        <f t="shared" si="36"/>
        <v>-1.3883793894164025E-10</v>
      </c>
      <c r="AH59">
        <f t="shared" si="37"/>
        <v>-1.5003574782273425E-5</v>
      </c>
      <c r="AI59">
        <f t="shared" si="38"/>
        <v>-1.5003713620212366E-5</v>
      </c>
      <c r="AJ59">
        <f t="shared" si="39"/>
        <v>-78.431476250495507</v>
      </c>
      <c r="AK59">
        <f t="shared" si="61"/>
        <v>-51.241897962667451</v>
      </c>
      <c r="AL59">
        <f t="shared" si="40"/>
        <v>-129.67338921687656</v>
      </c>
      <c r="AN59">
        <f t="shared" si="41"/>
        <v>0</v>
      </c>
      <c r="AO59">
        <f t="shared" si="42"/>
        <v>0</v>
      </c>
      <c r="AP59">
        <f t="shared" si="43"/>
        <v>-6.2257722621739728E-13</v>
      </c>
      <c r="AQ59">
        <f t="shared" si="44"/>
        <v>-6.7279045212702765E-8</v>
      </c>
      <c r="AR59">
        <f t="shared" si="45"/>
        <v>-6.7279667789928978E-8</v>
      </c>
      <c r="AS59">
        <f t="shared" si="46"/>
        <v>-0.35170250512501799</v>
      </c>
      <c r="AT59">
        <f t="shared" si="47"/>
        <v>-0.22977897066825695</v>
      </c>
      <c r="AU59">
        <f t="shared" si="48"/>
        <v>-0.58148154307294264</v>
      </c>
      <c r="AW59">
        <v>56</v>
      </c>
      <c r="AX59">
        <f>IF(Z59&gt;0, (R59*SUMPRODUCT(K59:$K$98, X59:$X$98)-K59*$AZ$3)/Z59, 0)</f>
        <v>-58845194123833.094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0.74076925400000004</v>
      </c>
      <c r="Q60" s="5">
        <f t="shared" si="60"/>
        <v>12.5</v>
      </c>
      <c r="R60">
        <f t="shared" si="31"/>
        <v>500000</v>
      </c>
      <c r="S60">
        <f t="shared" si="32"/>
        <v>-210810073575285.59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-653.59563750189659</v>
      </c>
      <c r="AC60">
        <f t="shared" si="33"/>
        <v>-583.5675335416347</v>
      </c>
      <c r="AE60">
        <f t="shared" si="34"/>
        <v>0</v>
      </c>
      <c r="AF60">
        <f t="shared" si="35"/>
        <v>0</v>
      </c>
      <c r="AG60">
        <f t="shared" si="36"/>
        <v>-3.460268309552745E-11</v>
      </c>
      <c r="AH60">
        <f t="shared" si="37"/>
        <v>-4.113875058267856E-6</v>
      </c>
      <c r="AI60">
        <f t="shared" si="38"/>
        <v>-4.1139096609509516E-6</v>
      </c>
      <c r="AJ60">
        <f t="shared" si="39"/>
        <v>-70.028103960261888</v>
      </c>
      <c r="AK60">
        <f t="shared" si="61"/>
        <v>-45.751694625132764</v>
      </c>
      <c r="AL60">
        <f t="shared" si="40"/>
        <v>-115.77980269930433</v>
      </c>
      <c r="AN60">
        <f t="shared" si="41"/>
        <v>0</v>
      </c>
      <c r="AO60">
        <f t="shared" si="42"/>
        <v>0</v>
      </c>
      <c r="AP60">
        <f t="shared" si="43"/>
        <v>-1.3854052368997561E-13</v>
      </c>
      <c r="AQ60">
        <f t="shared" si="44"/>
        <v>-1.6470930979373236E-8</v>
      </c>
      <c r="AR60">
        <f t="shared" si="45"/>
        <v>-1.6471069519896926E-8</v>
      </c>
      <c r="AS60">
        <f t="shared" si="46"/>
        <v>-0.28037508446634674</v>
      </c>
      <c r="AT60">
        <f t="shared" si="47"/>
        <v>-0.1831783886692015</v>
      </c>
      <c r="AU60">
        <f t="shared" si="48"/>
        <v>-0.4635534896066178</v>
      </c>
      <c r="AW60">
        <v>57</v>
      </c>
      <c r="AX60">
        <f>IF(Z60&gt;0, (R60*SUMPRODUCT(K60:$K$98, X60:$X$98)-K60*$AZ$3)/Z60, 0)</f>
        <v>-210810073575285.59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0.75888896100000003</v>
      </c>
      <c r="Q61" s="5">
        <f t="shared" si="60"/>
        <v>12.5</v>
      </c>
      <c r="R61">
        <f t="shared" si="31"/>
        <v>500000</v>
      </c>
      <c r="S61">
        <f t="shared" si="32"/>
        <v>-814427907890037.38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-583.5675335416347</v>
      </c>
      <c r="AC61">
        <f t="shared" si="33"/>
        <v>-521.04244067637262</v>
      </c>
      <c r="AE61">
        <f t="shared" si="34"/>
        <v>0</v>
      </c>
      <c r="AF61">
        <f t="shared" si="35"/>
        <v>0</v>
      </c>
      <c r="AG61">
        <f t="shared" si="36"/>
        <v>-7.9970620423950842E-12</v>
      </c>
      <c r="AH61">
        <f t="shared" si="37"/>
        <v>-1.0503837688870838E-6</v>
      </c>
      <c r="AI61">
        <f t="shared" si="38"/>
        <v>-1.0503917659491261E-6</v>
      </c>
      <c r="AJ61">
        <f t="shared" si="39"/>
        <v>-62.525092865262081</v>
      </c>
      <c r="AK61">
        <f t="shared" si="61"/>
        <v>-40.849727347914431</v>
      </c>
      <c r="AL61">
        <f t="shared" si="40"/>
        <v>-103.37482126356828</v>
      </c>
      <c r="AN61">
        <f t="shared" si="41"/>
        <v>0</v>
      </c>
      <c r="AO61">
        <f t="shared" si="42"/>
        <v>0</v>
      </c>
      <c r="AP61">
        <f t="shared" si="43"/>
        <v>-2.8587718190709259E-14</v>
      </c>
      <c r="AQ61">
        <f t="shared" si="44"/>
        <v>-3.7548883599814813E-9</v>
      </c>
      <c r="AR61">
        <f t="shared" si="45"/>
        <v>-3.7549169476996723E-9</v>
      </c>
      <c r="AS61">
        <f t="shared" si="46"/>
        <v>-0.22351330091028096</v>
      </c>
      <c r="AT61">
        <f t="shared" si="47"/>
        <v>-0.14602868996121179</v>
      </c>
      <c r="AU61">
        <f t="shared" si="48"/>
        <v>-0.36954199462640969</v>
      </c>
      <c r="AW61">
        <v>58</v>
      </c>
      <c r="AX61">
        <f>IF(Z61&gt;0, (R61*SUMPRODUCT(K61:$K$98, X61:$X$98)-K61*$AZ$3)/Z61, 0)</f>
        <v>-814427907890037.38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0.77688723800000004</v>
      </c>
      <c r="Q62" s="5">
        <f t="shared" si="60"/>
        <v>12.5</v>
      </c>
      <c r="R62">
        <f t="shared" si="31"/>
        <v>500000</v>
      </c>
      <c r="S62">
        <f t="shared" si="32"/>
        <v>-3412126838780753.5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-521.04244067637262</v>
      </c>
      <c r="AC62">
        <f t="shared" si="33"/>
        <v>-465.21646489286593</v>
      </c>
      <c r="AE62">
        <f t="shared" si="34"/>
        <v>0</v>
      </c>
      <c r="AF62">
        <f t="shared" si="35"/>
        <v>0</v>
      </c>
      <c r="AG62">
        <f t="shared" si="36"/>
        <v>-1.7042759797401777E-12</v>
      </c>
      <c r="AH62">
        <f t="shared" si="37"/>
        <v>-2.4851261768923824E-7</v>
      </c>
      <c r="AI62">
        <f t="shared" si="38"/>
        <v>-2.4851432196521797E-7</v>
      </c>
      <c r="AJ62">
        <f t="shared" si="39"/>
        <v>-55.825975783506692</v>
      </c>
      <c r="AK62">
        <f t="shared" si="61"/>
        <v>-36.47297084734609</v>
      </c>
      <c r="AL62">
        <f t="shared" si="40"/>
        <v>-92.298946879367094</v>
      </c>
      <c r="AN62">
        <f t="shared" si="41"/>
        <v>0</v>
      </c>
      <c r="AO62">
        <f t="shared" si="42"/>
        <v>0</v>
      </c>
      <c r="AP62">
        <f t="shared" si="43"/>
        <v>-5.4396496275890115E-15</v>
      </c>
      <c r="AQ62">
        <f t="shared" si="44"/>
        <v>-7.9319405092508827E-10</v>
      </c>
      <c r="AR62">
        <f t="shared" si="45"/>
        <v>-7.931994905747159E-10</v>
      </c>
      <c r="AS62">
        <f t="shared" si="46"/>
        <v>-0.17818343507184875</v>
      </c>
      <c r="AT62">
        <f t="shared" si="47"/>
        <v>-0.11641317758704654</v>
      </c>
      <c r="AU62">
        <f t="shared" si="48"/>
        <v>-0.29459661345209476</v>
      </c>
      <c r="AW62">
        <v>59</v>
      </c>
      <c r="AX62">
        <f>IF(Z62&gt;0, (R62*SUMPRODUCT(K62:$K$98, X62:$X$98)-K62*$AZ$3)/Z62, 0)</f>
        <v>-3412126838780753.5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0.79474162100000001</v>
      </c>
      <c r="Q63" s="5">
        <f t="shared" si="60"/>
        <v>12.5</v>
      </c>
      <c r="R63">
        <f t="shared" si="31"/>
        <v>500000</v>
      </c>
      <c r="S63">
        <f t="shared" si="32"/>
        <v>-1.5602617598013582E+16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-465.21646489286593</v>
      </c>
      <c r="AC63">
        <f t="shared" si="33"/>
        <v>-415.37184365503271</v>
      </c>
      <c r="AE63">
        <f t="shared" si="34"/>
        <v>0</v>
      </c>
      <c r="AF63">
        <f t="shared" si="35"/>
        <v>0</v>
      </c>
      <c r="AG63">
        <f t="shared" si="36"/>
        <v>-3.3277416517270395E-13</v>
      </c>
      <c r="AH63">
        <f t="shared" si="37"/>
        <v>-5.417836219080288E-8</v>
      </c>
      <c r="AI63">
        <f t="shared" si="38"/>
        <v>-5.4178694964968051E-8</v>
      </c>
      <c r="AJ63">
        <f t="shared" si="39"/>
        <v>-49.844621237833223</v>
      </c>
      <c r="AK63">
        <f t="shared" si="61"/>
        <v>-32.56515254250062</v>
      </c>
      <c r="AL63">
        <f t="shared" si="40"/>
        <v>-82.409773834512535</v>
      </c>
      <c r="AN63">
        <f t="shared" si="41"/>
        <v>0</v>
      </c>
      <c r="AO63">
        <f t="shared" si="42"/>
        <v>0</v>
      </c>
      <c r="AP63">
        <f t="shared" si="43"/>
        <v>-9.4833675768837874E-16</v>
      </c>
      <c r="AQ63">
        <f t="shared" si="44"/>
        <v>-1.5439699866793347E-10</v>
      </c>
      <c r="AR63">
        <f t="shared" si="45"/>
        <v>-1.5439794700469116E-10</v>
      </c>
      <c r="AS63">
        <f t="shared" si="46"/>
        <v>-0.14204674352758132</v>
      </c>
      <c r="AT63">
        <f t="shared" si="47"/>
        <v>-9.2803872439301008E-2</v>
      </c>
      <c r="AU63">
        <f t="shared" si="48"/>
        <v>-0.23485061612128025</v>
      </c>
      <c r="AW63">
        <v>60</v>
      </c>
      <c r="AX63">
        <f>IF(Z63&gt;0, (R63*SUMPRODUCT(K63:$K$98, X63:$X$98)-K63*$AZ$3)/Z63, 0)</f>
        <v>-1.5602617598013582E+16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0.81243025300000005</v>
      </c>
      <c r="Q64" s="5">
        <f t="shared" si="60"/>
        <v>12.5</v>
      </c>
      <c r="R64">
        <f t="shared" si="31"/>
        <v>500000</v>
      </c>
      <c r="S64">
        <f t="shared" si="32"/>
        <v>-7.8453164488993936E+16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-415.37184365503271</v>
      </c>
      <c r="AC64">
        <f t="shared" si="33"/>
        <v>-370.86771754927065</v>
      </c>
      <c r="AE64">
        <f t="shared" si="34"/>
        <v>0</v>
      </c>
      <c r="AF64">
        <f t="shared" si="35"/>
        <v>0</v>
      </c>
      <c r="AG64">
        <f t="shared" si="36"/>
        <v>-5.9090624317853218E-14</v>
      </c>
      <c r="AH64">
        <f t="shared" si="37"/>
        <v>-1.0814231968124947E-8</v>
      </c>
      <c r="AI64">
        <f t="shared" si="38"/>
        <v>-1.0814291058749266E-8</v>
      </c>
      <c r="AJ64">
        <f t="shared" si="39"/>
        <v>-44.504126105762055</v>
      </c>
      <c r="AK64">
        <f t="shared" si="61"/>
        <v>-29.076029055852292</v>
      </c>
      <c r="AL64">
        <f t="shared" si="40"/>
        <v>-73.580155172428633</v>
      </c>
      <c r="AN64">
        <f t="shared" si="41"/>
        <v>0</v>
      </c>
      <c r="AO64">
        <f t="shared" si="42"/>
        <v>0</v>
      </c>
      <c r="AP64">
        <f t="shared" si="43"/>
        <v>-1.5035349833350501E-16</v>
      </c>
      <c r="AQ64">
        <f t="shared" si="44"/>
        <v>-2.7516338284927472E-11</v>
      </c>
      <c r="AR64">
        <f t="shared" si="45"/>
        <v>-2.7516488638425811E-11</v>
      </c>
      <c r="AS64">
        <f t="shared" si="46"/>
        <v>-0.11323879426765703</v>
      </c>
      <c r="AT64">
        <f t="shared" si="47"/>
        <v>-7.3982678921759207E-2</v>
      </c>
      <c r="AU64">
        <f t="shared" si="48"/>
        <v>-0.18722147321693269</v>
      </c>
      <c r="AW64">
        <v>61</v>
      </c>
      <c r="AX64">
        <f>IF(Z64&gt;0, (R64*SUMPRODUCT(K64:$K$98, X64:$X$98)-K64*$AZ$3)/Z64, 0)</f>
        <v>-7.8453164488993936E+16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0.830029028</v>
      </c>
      <c r="Q65" s="5">
        <f t="shared" si="60"/>
        <v>12.5</v>
      </c>
      <c r="R65">
        <f t="shared" si="31"/>
        <v>500000</v>
      </c>
      <c r="S65">
        <f t="shared" si="32"/>
        <v>-4.3787611851073619E+17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-370.86771754927065</v>
      </c>
      <c r="AC65">
        <f t="shared" si="33"/>
        <v>-331.13189066901566</v>
      </c>
      <c r="AE65">
        <f t="shared" si="34"/>
        <v>0</v>
      </c>
      <c r="AF65">
        <f t="shared" si="35"/>
        <v>0</v>
      </c>
      <c r="AG65">
        <f t="shared" si="36"/>
        <v>-9.4527846082138159E-15</v>
      </c>
      <c r="AH65">
        <f t="shared" si="37"/>
        <v>-1.9618773386584346E-9</v>
      </c>
      <c r="AI65">
        <f t="shared" si="38"/>
        <v>-1.9618867914430427E-9</v>
      </c>
      <c r="AJ65">
        <f t="shared" si="39"/>
        <v>-39.73582688025499</v>
      </c>
      <c r="AK65">
        <f t="shared" si="61"/>
        <v>-25.960740228448948</v>
      </c>
      <c r="AL65">
        <f t="shared" si="40"/>
        <v>-65.696567110665825</v>
      </c>
      <c r="AN65">
        <f t="shared" si="41"/>
        <v>0</v>
      </c>
      <c r="AO65">
        <f t="shared" si="42"/>
        <v>0</v>
      </c>
      <c r="AP65">
        <f t="shared" si="43"/>
        <v>-2.147517435000998E-17</v>
      </c>
      <c r="AQ65">
        <f t="shared" si="44"/>
        <v>-4.4570631456485277E-12</v>
      </c>
      <c r="AR65">
        <f t="shared" si="45"/>
        <v>-4.4570846208228773E-12</v>
      </c>
      <c r="AS65">
        <f t="shared" si="46"/>
        <v>-9.0273273491686346E-2</v>
      </c>
      <c r="AT65">
        <f t="shared" si="47"/>
        <v>-5.8978538681270724E-2</v>
      </c>
      <c r="AU65">
        <f t="shared" si="48"/>
        <v>-0.14925181217741415</v>
      </c>
      <c r="AW65">
        <v>62</v>
      </c>
      <c r="AX65">
        <f>IF(Z65&gt;0, (R65*SUMPRODUCT(K65:$K$98, X65:$X$98)-K65*$AZ$3)/Z65, 0)</f>
        <v>-4.3787611851073619E+17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0.84762719500000006</v>
      </c>
      <c r="Q66" s="5">
        <f t="shared" si="60"/>
        <v>12.5</v>
      </c>
      <c r="R66">
        <f t="shared" si="31"/>
        <v>500000</v>
      </c>
      <c r="S66">
        <f t="shared" si="32"/>
        <v>-2.7460358043720284E+18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-331.13189066901566</v>
      </c>
      <c r="AC66">
        <f t="shared" si="33"/>
        <v>-295.65347381162502</v>
      </c>
      <c r="AE66">
        <f t="shared" si="34"/>
        <v>0</v>
      </c>
      <c r="AF66">
        <f t="shared" si="35"/>
        <v>0</v>
      </c>
      <c r="AG66">
        <f t="shared" si="36"/>
        <v>-1.3458194597322262E-15</v>
      </c>
      <c r="AH66">
        <f t="shared" si="37"/>
        <v>-3.2049749209597808E-10</v>
      </c>
      <c r="AI66">
        <f t="shared" si="38"/>
        <v>-3.2049883791543784E-10</v>
      </c>
      <c r="AJ66">
        <f t="shared" si="39"/>
        <v>-35.478416857390641</v>
      </c>
      <c r="AK66">
        <f t="shared" si="61"/>
        <v>-23.1792323468311</v>
      </c>
      <c r="AL66">
        <f t="shared" si="40"/>
        <v>-58.657649204542238</v>
      </c>
      <c r="AN66">
        <f t="shared" si="41"/>
        <v>0</v>
      </c>
      <c r="AO66">
        <f t="shared" si="42"/>
        <v>0</v>
      </c>
      <c r="AP66">
        <f t="shared" si="43"/>
        <v>-2.7298935804240805E-18</v>
      </c>
      <c r="AQ66">
        <f t="shared" si="44"/>
        <v>-6.5010506415838951E-13</v>
      </c>
      <c r="AR66">
        <f t="shared" si="45"/>
        <v>-6.5010779405196998E-13</v>
      </c>
      <c r="AS66">
        <f t="shared" si="46"/>
        <v>-7.1965300934101972E-2</v>
      </c>
      <c r="AT66">
        <f t="shared" si="47"/>
        <v>-4.7017329943618458E-2</v>
      </c>
      <c r="AU66">
        <f t="shared" si="48"/>
        <v>-0.11898263087837053</v>
      </c>
      <c r="AW66">
        <v>63</v>
      </c>
      <c r="AX66">
        <f>IF(Z66&gt;0, (R66*SUMPRODUCT(K66:$K$98, X66:$X$98)-K66*$AZ$3)/Z66, 0)</f>
        <v>-2.7460358043720284E+18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0.86522596900000004</v>
      </c>
      <c r="Q67" s="5">
        <f t="shared" si="60"/>
        <v>12.5</v>
      </c>
      <c r="R67">
        <f t="shared" si="31"/>
        <v>500000</v>
      </c>
      <c r="S67">
        <f t="shared" si="32"/>
        <v>-1.9650063902119436E+19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-295.65347381162502</v>
      </c>
      <c r="AC67">
        <f t="shared" si="33"/>
        <v>-263.97631590323715</v>
      </c>
      <c r="AE67">
        <f t="shared" si="34"/>
        <v>0</v>
      </c>
      <c r="AF67">
        <f t="shared" si="35"/>
        <v>0</v>
      </c>
      <c r="AG67">
        <f t="shared" si="36"/>
        <v>-1.6792331898903195E-16</v>
      </c>
      <c r="AH67">
        <f t="shared" si="37"/>
        <v>-4.6577517845834883E-11</v>
      </c>
      <c r="AI67">
        <f t="shared" ref="AI67:AI69" si="62">SUM(AE67:AH67)</f>
        <v>-4.657768576915387E-11</v>
      </c>
      <c r="AJ67">
        <f t="shared" si="39"/>
        <v>-31.677157908387869</v>
      </c>
      <c r="AK67">
        <f t="shared" si="61"/>
        <v>-20.695743166813752</v>
      </c>
      <c r="AL67">
        <f t="shared" ref="AL67:AL69" si="63">SUM(AI67:AK67)</f>
        <v>-52.372901075248194</v>
      </c>
      <c r="AN67">
        <f t="shared" si="41"/>
        <v>0</v>
      </c>
      <c r="AO67">
        <f t="shared" si="42"/>
        <v>0</v>
      </c>
      <c r="AP67">
        <f t="shared" si="43"/>
        <v>-3.0412484484869194E-19</v>
      </c>
      <c r="AQ67">
        <f t="shared" si="44"/>
        <v>-8.4356243513903734E-14</v>
      </c>
      <c r="AR67">
        <f t="shared" si="45"/>
        <v>-8.4356547638748579E-14</v>
      </c>
      <c r="AS67">
        <f t="shared" si="46"/>
        <v>-5.7370297300788915E-2</v>
      </c>
      <c r="AT67">
        <f t="shared" si="47"/>
        <v>-3.7481927569849381E-2</v>
      </c>
      <c r="AU67">
        <f t="shared" si="48"/>
        <v>-9.4852224870722646E-2</v>
      </c>
      <c r="AW67">
        <v>64</v>
      </c>
      <c r="AX67">
        <f>IF(Z67&gt;0, (R67*SUMPRODUCT(K67:$K$98, X67:$X$98)-K67*$AZ$3)/Z67, 0)</f>
        <v>-1.9650063902119436E+19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0.88282474399999999</v>
      </c>
      <c r="Q68" s="5">
        <f t="shared" si="60"/>
        <v>12.5</v>
      </c>
      <c r="R68">
        <f t="shared" si="31"/>
        <v>500000</v>
      </c>
      <c r="S68">
        <f t="shared" si="32"/>
        <v>-1.6370103107201024E+20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-263.97631590323715</v>
      </c>
      <c r="AC68">
        <f t="shared" si="33"/>
        <v>-235.69313919931898</v>
      </c>
      <c r="AE68">
        <f t="shared" si="34"/>
        <v>0</v>
      </c>
      <c r="AF68">
        <f t="shared" si="35"/>
        <v>0</v>
      </c>
      <c r="AG68">
        <f t="shared" si="36"/>
        <v>-1.7997224701019156E-17</v>
      </c>
      <c r="AH68">
        <f t="shared" si="37"/>
        <v>-5.929874443924899E-12</v>
      </c>
      <c r="AI68">
        <f t="shared" si="62"/>
        <v>-5.9298924411495997E-12</v>
      </c>
      <c r="AJ68">
        <f t="shared" si="39"/>
        <v>-28.283176703918173</v>
      </c>
      <c r="AK68">
        <f t="shared" si="61"/>
        <v>-18.478342113226603</v>
      </c>
      <c r="AL68">
        <f t="shared" si="63"/>
        <v>-46.761518817150701</v>
      </c>
      <c r="AN68">
        <f t="shared" si="41"/>
        <v>0</v>
      </c>
      <c r="AO68">
        <f t="shared" si="42"/>
        <v>0</v>
      </c>
      <c r="AP68">
        <f t="shared" si="43"/>
        <v>-2.9102373305909674E-20</v>
      </c>
      <c r="AQ68">
        <f t="shared" si="44"/>
        <v>-9.58889065348522E-15</v>
      </c>
      <c r="AR68">
        <f t="shared" si="45"/>
        <v>-9.5889197558585265E-15</v>
      </c>
      <c r="AS68">
        <f t="shared" si="46"/>
        <v>-4.5735249761471454E-2</v>
      </c>
      <c r="AT68">
        <f t="shared" si="47"/>
        <v>-2.9880363177494783E-2</v>
      </c>
      <c r="AU68">
        <f t="shared" si="48"/>
        <v>-7.5615612938975812E-2</v>
      </c>
      <c r="AW68">
        <v>65</v>
      </c>
      <c r="AX68">
        <f>IF(Z68&gt;0, (R68*SUMPRODUCT(K68:$K$98, X68:$X$98)-K68*$AZ$3)/Z68, 0)</f>
        <v>-1.6370103107201024E+20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-235.69313919931898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-7.1988898804076629E-13</v>
      </c>
      <c r="AI69">
        <f t="shared" si="62"/>
        <v>-7.1988898804076629E-13</v>
      </c>
      <c r="AJ69">
        <f t="shared" si="39"/>
        <v>-235.69313919931898</v>
      </c>
      <c r="AK69">
        <f t="shared" si="61"/>
        <v>-16.498519743952329</v>
      </c>
      <c r="AL69">
        <f t="shared" si="63"/>
        <v>-252.19165894327202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-1.0393704752110596E-15</v>
      </c>
      <c r="AR69">
        <f t="shared" si="45"/>
        <v>-1.0393704752110596E-15</v>
      </c>
      <c r="AS69">
        <f t="shared" si="46"/>
        <v>-0.34029203691571147</v>
      </c>
      <c r="AT69">
        <f t="shared" si="47"/>
        <v>-2.3820442584099804E-2</v>
      </c>
      <c r="AU69">
        <f t="shared" si="48"/>
        <v>-0.36411247949981229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284642.56777908269</v>
      </c>
      <c r="AO71" s="6">
        <f t="shared" si="70"/>
        <v>-28464.256777908271</v>
      </c>
      <c r="AP71" s="6">
        <f t="shared" si="70"/>
        <v>-715.01517792843606</v>
      </c>
      <c r="AQ71" s="6">
        <f t="shared" si="70"/>
        <v>-145755.20498176568</v>
      </c>
      <c r="AR71" s="6">
        <f t="shared" si="70"/>
        <v>109708.09084148027</v>
      </c>
      <c r="AS71" s="6">
        <f t="shared" si="70"/>
        <v>-7229.2831393384849</v>
      </c>
      <c r="AT71" s="6">
        <f t="shared" si="70"/>
        <v>954.84046051840585</v>
      </c>
      <c r="AU71" s="6">
        <f t="shared" si="70"/>
        <v>103433.64816266023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66414.21084876603</v>
      </c>
      <c r="K3">
        <v>1</v>
      </c>
      <c r="L3" s="2">
        <v>0</v>
      </c>
      <c r="O3">
        <f>$C$3</f>
        <v>66414.21084876603</v>
      </c>
      <c r="P3">
        <f>O3*C5</f>
        <v>6641.4210848766033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66414.21084876603</v>
      </c>
      <c r="AF3">
        <f t="shared" ref="AF3:AF34" si="4">-$Z3*P3</f>
        <v>-6641.4210848766033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59147.832793189431</v>
      </c>
      <c r="AJ3">
        <f t="shared" ref="AJ3:AJ34" si="8">AB3-AC3</f>
        <v>0</v>
      </c>
      <c r="AL3">
        <f t="shared" ref="AL3:AL34" si="9">SUM(AI3:AK3)</f>
        <v>59147.832793189431</v>
      </c>
      <c r="AN3">
        <f t="shared" ref="AN3:AN34" si="10">AE3*$K3</f>
        <v>66414.21084876603</v>
      </c>
      <c r="AO3">
        <f t="shared" ref="AO3:AO34" si="11">AF3*$K3</f>
        <v>-6641.4210848766033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59147.832793189431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59147.832793189431</v>
      </c>
      <c r="AW3">
        <v>0</v>
      </c>
      <c r="AX3">
        <f>IF(Z3&gt;0, (R3*SUMPRODUCT(K3:$K$98, X3:$X$98)-K3*$AZ$3)/Z3, 0)</f>
        <v>0</v>
      </c>
      <c r="AZ3">
        <f>C6*SUMPRODUCT(X4:X98, K4:K98)/1</f>
        <v>30343.217439585565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1000000</v>
      </c>
      <c r="S4">
        <f t="shared" si="1"/>
        <v>2058.4195473322598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2035.3366301951719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-2035.3366301951719</v>
      </c>
      <c r="AK4">
        <f>G4*SUM(AB4, AE4:AF4)</f>
        <v>0</v>
      </c>
      <c r="AL4">
        <f t="shared" si="9"/>
        <v>-3249.2396301951717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-1132.4778430823769</v>
      </c>
      <c r="AR4">
        <f t="shared" si="14"/>
        <v>-1132.4778430823769</v>
      </c>
      <c r="AS4">
        <f t="shared" si="15"/>
        <v>-1898.8120442160387</v>
      </c>
      <c r="AT4">
        <f t="shared" si="16"/>
        <v>0</v>
      </c>
      <c r="AU4">
        <f t="shared" si="17"/>
        <v>-3031.2898872984156</v>
      </c>
      <c r="AW4">
        <v>1</v>
      </c>
      <c r="AX4">
        <f>IF(Z4&gt;0, (R4*SUMPRODUCT(K4:$K$98, X4:$X$98)-K4*$AZ$3)/Z4, 0)</f>
        <v>2058.4195473322598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1.221979E-3</v>
      </c>
      <c r="Q5" s="5">
        <f t="shared" ref="Q5:Q36" si="29">$C$8</f>
        <v>12.5</v>
      </c>
      <c r="R5">
        <f t="shared" si="0"/>
        <v>1000000</v>
      </c>
      <c r="S5">
        <f t="shared" si="1"/>
        <v>3338.4929935498271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2035.3366301951719</v>
      </c>
      <c r="AC5">
        <f t="shared" si="2"/>
        <v>3264.0110819382062</v>
      </c>
      <c r="AE5">
        <f t="shared" si="3"/>
        <v>0</v>
      </c>
      <c r="AF5">
        <f t="shared" si="4"/>
        <v>0</v>
      </c>
      <c r="AG5">
        <f t="shared" si="5"/>
        <v>-12.221124502299674</v>
      </c>
      <c r="AH5">
        <f t="shared" si="6"/>
        <v>-1208.2758460259631</v>
      </c>
      <c r="AI5">
        <f t="shared" si="7"/>
        <v>-1220.4969705282629</v>
      </c>
      <c r="AJ5">
        <f t="shared" si="8"/>
        <v>-1228.6744517430343</v>
      </c>
      <c r="AK5">
        <f>G5*SUM(AB5, AE5:AF5)</f>
        <v>83.448801838002055</v>
      </c>
      <c r="AL5">
        <f t="shared" si="9"/>
        <v>-2365.7226204332951</v>
      </c>
      <c r="AN5">
        <f t="shared" si="10"/>
        <v>0</v>
      </c>
      <c r="AO5">
        <f t="shared" si="11"/>
        <v>0</v>
      </c>
      <c r="AP5">
        <f t="shared" si="12"/>
        <v>-10.450381546888416</v>
      </c>
      <c r="AQ5">
        <f t="shared" si="13"/>
        <v>-1033.2063634966387</v>
      </c>
      <c r="AR5">
        <f t="shared" si="14"/>
        <v>-1043.6567450435271</v>
      </c>
      <c r="AS5">
        <f t="shared" si="15"/>
        <v>-1050.6493747946431</v>
      </c>
      <c r="AT5">
        <f t="shared" si="16"/>
        <v>71.357739516826399</v>
      </c>
      <c r="AU5">
        <f t="shared" si="17"/>
        <v>-2022.9483803213438</v>
      </c>
      <c r="AW5">
        <v>2</v>
      </c>
      <c r="AX5">
        <f>IF(Z5&gt;0, (R5*SUMPRODUCT(K5:$K$98, X5:$X$98)-K5*$AZ$3)/Z5, 0)</f>
        <v>3338.4929935498271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1.231956E-3</v>
      </c>
      <c r="Q6" s="5">
        <f t="shared" si="29"/>
        <v>12.5</v>
      </c>
      <c r="R6">
        <f t="shared" si="0"/>
        <v>1000000</v>
      </c>
      <c r="S6">
        <f t="shared" si="1"/>
        <v>4934.7559596140845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3264.0110819382062</v>
      </c>
      <c r="AC6">
        <f t="shared" si="2"/>
        <v>4770.4709735884426</v>
      </c>
      <c r="AE6">
        <f t="shared" si="3"/>
        <v>0</v>
      </c>
      <c r="AF6">
        <f t="shared" si="4"/>
        <v>0</v>
      </c>
      <c r="AG6">
        <f t="shared" si="5"/>
        <v>-12.083857369619324</v>
      </c>
      <c r="AH6">
        <f t="shared" si="6"/>
        <v>-1204.4710125884076</v>
      </c>
      <c r="AI6">
        <f t="shared" si="7"/>
        <v>-1216.554869958027</v>
      </c>
      <c r="AJ6">
        <f t="shared" si="8"/>
        <v>-1506.4598916502364</v>
      </c>
      <c r="AK6">
        <f>G6*SUM(AB6, AE6:AF6)</f>
        <v>190.94464829338509</v>
      </c>
      <c r="AL6">
        <f t="shared" si="9"/>
        <v>-2532.0701133148782</v>
      </c>
      <c r="AN6">
        <f t="shared" si="10"/>
        <v>0</v>
      </c>
      <c r="AO6">
        <f t="shared" si="11"/>
        <v>0</v>
      </c>
      <c r="AP6">
        <f t="shared" si="12"/>
        <v>-9.3216087696622054</v>
      </c>
      <c r="AQ6">
        <f t="shared" si="13"/>
        <v>-929.14101932185565</v>
      </c>
      <c r="AR6">
        <f t="shared" si="14"/>
        <v>-938.4626280915179</v>
      </c>
      <c r="AS6">
        <f t="shared" si="15"/>
        <v>-1162.0982694198749</v>
      </c>
      <c r="AT6">
        <f t="shared" si="16"/>
        <v>147.29661676797465</v>
      </c>
      <c r="AU6">
        <f t="shared" si="17"/>
        <v>-1953.2642807434181</v>
      </c>
      <c r="AW6">
        <v>3</v>
      </c>
      <c r="AX6">
        <f>IF(Z6&gt;0, (R6*SUMPRODUCT(K6:$K$98, X6:$X$98)-K6*$AZ$3)/Z6, 0)</f>
        <v>4934.7559596140845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1.2424070000000001E-3</v>
      </c>
      <c r="Q7" s="5">
        <f t="shared" si="29"/>
        <v>12.5</v>
      </c>
      <c r="R7">
        <f t="shared" si="0"/>
        <v>1000000</v>
      </c>
      <c r="S7">
        <f t="shared" si="1"/>
        <v>6226.7925430035584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4770.4709735884426</v>
      </c>
      <c r="AC7">
        <f t="shared" si="2"/>
        <v>5951.8202371419611</v>
      </c>
      <c r="AE7">
        <f t="shared" si="3"/>
        <v>0</v>
      </c>
      <c r="AF7">
        <f t="shared" si="4"/>
        <v>0</v>
      </c>
      <c r="AG7">
        <f t="shared" si="5"/>
        <v>-11.948005726940114</v>
      </c>
      <c r="AH7">
        <f t="shared" si="6"/>
        <v>-1201.0455186413308</v>
      </c>
      <c r="AI7">
        <f t="shared" si="7"/>
        <v>-1212.993524368271</v>
      </c>
      <c r="AJ7">
        <f t="shared" si="8"/>
        <v>-1181.3492635535185</v>
      </c>
      <c r="AK7">
        <f>G7*SUM(AB7, AE7:AF7)</f>
        <v>234.23012480319252</v>
      </c>
      <c r="AL7">
        <f t="shared" si="9"/>
        <v>-2160.1126631185971</v>
      </c>
      <c r="AN7">
        <f t="shared" si="10"/>
        <v>0</v>
      </c>
      <c r="AO7">
        <f t="shared" si="11"/>
        <v>0</v>
      </c>
      <c r="AP7">
        <f t="shared" si="12"/>
        <v>-8.3857805931934255</v>
      </c>
      <c r="AQ7">
        <f t="shared" si="13"/>
        <v>-842.96111266961782</v>
      </c>
      <c r="AR7">
        <f t="shared" si="14"/>
        <v>-851.34689326281125</v>
      </c>
      <c r="AS7">
        <f t="shared" si="15"/>
        <v>-829.1371760689226</v>
      </c>
      <c r="AT7">
        <f t="shared" si="16"/>
        <v>164.39583975818184</v>
      </c>
      <c r="AU7">
        <f t="shared" si="17"/>
        <v>-1516.0882295735521</v>
      </c>
      <c r="AW7">
        <v>4</v>
      </c>
      <c r="AX7">
        <f>IF(Z7&gt;0, (R7*SUMPRODUCT(K7:$K$98, X7:$X$98)-K7*$AZ$3)/Z7, 0)</f>
        <v>6226.7925430035584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1.255709E-3</v>
      </c>
      <c r="Q8" s="5">
        <f t="shared" si="29"/>
        <v>12.5</v>
      </c>
      <c r="R8">
        <f t="shared" si="0"/>
        <v>1000000</v>
      </c>
      <c r="S8">
        <f t="shared" si="1"/>
        <v>6905.4817415076104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5951.8202371419611</v>
      </c>
      <c r="AC8">
        <f t="shared" si="2"/>
        <v>6526.2450872535446</v>
      </c>
      <c r="AE8">
        <f t="shared" si="3"/>
        <v>0</v>
      </c>
      <c r="AF8">
        <f t="shared" si="4"/>
        <v>0</v>
      </c>
      <c r="AG8">
        <f t="shared" si="5"/>
        <v>-11.813522451347342</v>
      </c>
      <c r="AH8">
        <f t="shared" si="6"/>
        <v>-1200.2574658696194</v>
      </c>
      <c r="AI8">
        <f t="shared" si="7"/>
        <v>-1212.0709883209668</v>
      </c>
      <c r="AJ8">
        <f t="shared" si="8"/>
        <v>-574.42485011158351</v>
      </c>
      <c r="AK8">
        <f>G8*SUM(AB8, AE8:AF8)</f>
        <v>126.77377105112377</v>
      </c>
      <c r="AL8">
        <f t="shared" si="9"/>
        <v>-1659.7220673814265</v>
      </c>
      <c r="AN8">
        <f t="shared" si="10"/>
        <v>0</v>
      </c>
      <c r="AO8">
        <f t="shared" si="11"/>
        <v>0</v>
      </c>
      <c r="AP8">
        <f t="shared" si="12"/>
        <v>-7.7395619220560006</v>
      </c>
      <c r="AQ8">
        <f t="shared" si="13"/>
        <v>-786.34183985052357</v>
      </c>
      <c r="AR8">
        <f t="shared" si="14"/>
        <v>-794.08140177257951</v>
      </c>
      <c r="AS8">
        <f t="shared" si="15"/>
        <v>-376.33116755107113</v>
      </c>
      <c r="AT8">
        <f t="shared" si="16"/>
        <v>83.055113763365242</v>
      </c>
      <c r="AU8">
        <f t="shared" si="17"/>
        <v>-1087.3574555602854</v>
      </c>
      <c r="AW8">
        <v>5</v>
      </c>
      <c r="AX8">
        <f>IF(Z8&gt;0, (R8*SUMPRODUCT(K8:$K$98, X8:$X$98)-K8*$AZ$3)/Z8, 0)</f>
        <v>6905.4817415076104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1.2766120000000001E-3</v>
      </c>
      <c r="Q9" s="5">
        <f t="shared" si="29"/>
        <v>12.5</v>
      </c>
      <c r="R9">
        <f t="shared" si="0"/>
        <v>1000000</v>
      </c>
      <c r="S9">
        <f t="shared" si="1"/>
        <v>7268.9873249324328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6526.2450872535446</v>
      </c>
      <c r="AC9">
        <f t="shared" si="2"/>
        <v>6792.3196676788721</v>
      </c>
      <c r="AE9">
        <f t="shared" si="3"/>
        <v>0</v>
      </c>
      <c r="AF9">
        <f t="shared" si="4"/>
        <v>0</v>
      </c>
      <c r="AG9">
        <f t="shared" si="5"/>
        <v>-11.680305942310211</v>
      </c>
      <c r="AH9">
        <f t="shared" si="6"/>
        <v>-1206.5027618927547</v>
      </c>
      <c r="AI9">
        <f t="shared" si="7"/>
        <v>-1218.183067835065</v>
      </c>
      <c r="AJ9">
        <f t="shared" si="8"/>
        <v>-266.07458042532744</v>
      </c>
      <c r="AK9">
        <f t="shared" ref="AK9:AK40" si="30">G9*SUM(AB9:AB9, AE9:AF9)</f>
        <v>38.504846014795909</v>
      </c>
      <c r="AL9">
        <f t="shared" si="9"/>
        <v>-1445.7528022455965</v>
      </c>
      <c r="AN9">
        <f t="shared" si="10"/>
        <v>0</v>
      </c>
      <c r="AO9">
        <f t="shared" si="11"/>
        <v>0</v>
      </c>
      <c r="AP9">
        <f t="shared" si="12"/>
        <v>-7.2471691307993193</v>
      </c>
      <c r="AQ9">
        <f t="shared" si="13"/>
        <v>-748.58737565600939</v>
      </c>
      <c r="AR9">
        <f t="shared" si="14"/>
        <v>-755.83454478680881</v>
      </c>
      <c r="AS9">
        <f t="shared" si="15"/>
        <v>-165.08878237203297</v>
      </c>
      <c r="AT9">
        <f t="shared" si="16"/>
        <v>23.890738205220114</v>
      </c>
      <c r="AU9">
        <f t="shared" si="17"/>
        <v>-897.0325889536216</v>
      </c>
      <c r="AW9">
        <v>6</v>
      </c>
      <c r="AX9">
        <f>IF(Z9&gt;0, (R9*SUMPRODUCT(K9:$K$98, X9:$X$98)-K9*$AZ$3)/Z9, 0)</f>
        <v>7268.9873249324328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1.3013160000000001E-3</v>
      </c>
      <c r="Q10" s="5">
        <f t="shared" si="29"/>
        <v>12.5</v>
      </c>
      <c r="R10">
        <f t="shared" si="0"/>
        <v>1000000</v>
      </c>
      <c r="S10">
        <f t="shared" si="1"/>
        <v>7587.6798976052714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6792.3196676788721</v>
      </c>
      <c r="AC10">
        <f t="shared" si="2"/>
        <v>7009.9861910908585</v>
      </c>
      <c r="AE10">
        <f t="shared" si="3"/>
        <v>0</v>
      </c>
      <c r="AF10">
        <f t="shared" si="4"/>
        <v>0</v>
      </c>
      <c r="AG10">
        <f t="shared" si="5"/>
        <v>-11.548303113879484</v>
      </c>
      <c r="AH10">
        <f t="shared" si="6"/>
        <v>-1215.9815206098685</v>
      </c>
      <c r="AI10">
        <f t="shared" si="7"/>
        <v>-1227.529823723748</v>
      </c>
      <c r="AJ10">
        <f t="shared" si="8"/>
        <v>-217.66652341198642</v>
      </c>
      <c r="AK10">
        <f t="shared" si="30"/>
        <v>27.848510637483379</v>
      </c>
      <c r="AL10">
        <f t="shared" si="9"/>
        <v>-1417.3478364982511</v>
      </c>
      <c r="AN10">
        <f t="shared" si="10"/>
        <v>0</v>
      </c>
      <c r="AO10">
        <f t="shared" si="11"/>
        <v>0</v>
      </c>
      <c r="AP10">
        <f t="shared" si="12"/>
        <v>-6.7975207118363628</v>
      </c>
      <c r="AQ10">
        <f t="shared" si="13"/>
        <v>-715.74667637721268</v>
      </c>
      <c r="AR10">
        <f t="shared" si="14"/>
        <v>-722.54419708904902</v>
      </c>
      <c r="AS10">
        <f t="shared" si="15"/>
        <v>-128.12208742495889</v>
      </c>
      <c r="AT10">
        <f t="shared" si="16"/>
        <v>16.392090334429721</v>
      </c>
      <c r="AU10">
        <f t="shared" si="17"/>
        <v>-834.27419417957822</v>
      </c>
      <c r="AW10">
        <v>7</v>
      </c>
      <c r="AX10">
        <f>IF(Z10&gt;0, (R10*SUMPRODUCT(K10:$K$98, X10:$X$98)-K10*$AZ$3)/Z10, 0)</f>
        <v>7587.6798976052714</v>
      </c>
    </row>
    <row r="11" spans="1:52" x14ac:dyDescent="0.25">
      <c r="A11" t="s">
        <v>33</v>
      </c>
      <c r="C11" s="25">
        <f>AU100</f>
        <v>24681.510567327212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1.325545E-3</v>
      </c>
      <c r="Q11" s="5">
        <f t="shared" si="29"/>
        <v>12.5</v>
      </c>
      <c r="R11">
        <f t="shared" si="0"/>
        <v>1000000</v>
      </c>
      <c r="S11">
        <f t="shared" si="1"/>
        <v>7864.5980944598441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7009.9861910908585</v>
      </c>
      <c r="AC11">
        <f t="shared" si="2"/>
        <v>7183.5316302471729</v>
      </c>
      <c r="AE11">
        <f t="shared" si="3"/>
        <v>0</v>
      </c>
      <c r="AF11">
        <f t="shared" si="4"/>
        <v>0</v>
      </c>
      <c r="AG11">
        <f t="shared" si="5"/>
        <v>-11.417512287289602</v>
      </c>
      <c r="AH11">
        <f t="shared" si="6"/>
        <v>-1224.6236360869905</v>
      </c>
      <c r="AI11">
        <f t="shared" si="7"/>
        <v>-1236.0411483742801</v>
      </c>
      <c r="AJ11">
        <f t="shared" si="8"/>
        <v>-173.54543915631439</v>
      </c>
      <c r="AK11">
        <f t="shared" si="30"/>
        <v>16.823966858618061</v>
      </c>
      <c r="AL11">
        <f t="shared" si="9"/>
        <v>-1392.7626206719765</v>
      </c>
      <c r="AN11">
        <f t="shared" si="10"/>
        <v>0</v>
      </c>
      <c r="AO11">
        <f t="shared" si="11"/>
        <v>0</v>
      </c>
      <c r="AP11">
        <f t="shared" si="12"/>
        <v>-6.3859132317807186</v>
      </c>
      <c r="AQ11">
        <f t="shared" si="13"/>
        <v>-684.94257635660449</v>
      </c>
      <c r="AR11">
        <f t="shared" si="14"/>
        <v>-691.3284895883852</v>
      </c>
      <c r="AS11">
        <f t="shared" si="15"/>
        <v>-97.065462978064346</v>
      </c>
      <c r="AT11">
        <f t="shared" si="16"/>
        <v>9.4097899673899654</v>
      </c>
      <c r="AU11">
        <f t="shared" si="17"/>
        <v>-778.98416259905957</v>
      </c>
      <c r="AW11">
        <v>8</v>
      </c>
      <c r="AX11">
        <f>IF(Z11&gt;0, (R11*SUMPRODUCT(K11:$K$98, X11:$X$98)-K11*$AZ$3)/Z11, 0)</f>
        <v>7864.5980944598441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1.3564250000000001E-3</v>
      </c>
      <c r="Q12" s="5">
        <f t="shared" si="29"/>
        <v>12.5</v>
      </c>
      <c r="R12">
        <f t="shared" si="0"/>
        <v>1000000</v>
      </c>
      <c r="S12">
        <f t="shared" si="1"/>
        <v>8130.5008110243662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7183.5316302471729</v>
      </c>
      <c r="AC12">
        <f t="shared" si="2"/>
        <v>7342.0699939035312</v>
      </c>
      <c r="AE12">
        <f t="shared" si="3"/>
        <v>0</v>
      </c>
      <c r="AF12">
        <f t="shared" si="4"/>
        <v>0</v>
      </c>
      <c r="AG12">
        <f t="shared" si="5"/>
        <v>-11.287850165312419</v>
      </c>
      <c r="AH12">
        <f t="shared" si="6"/>
        <v>-1238.9599283429438</v>
      </c>
      <c r="AI12">
        <f t="shared" si="7"/>
        <v>-1250.2477785082563</v>
      </c>
      <c r="AJ12">
        <f t="shared" si="8"/>
        <v>-158.53836365635834</v>
      </c>
      <c r="AK12">
        <f t="shared" si="30"/>
        <v>16.522122749568496</v>
      </c>
      <c r="AL12">
        <f t="shared" si="9"/>
        <v>-1392.2640194150461</v>
      </c>
      <c r="AN12">
        <f t="shared" si="10"/>
        <v>0</v>
      </c>
      <c r="AO12">
        <f t="shared" si="11"/>
        <v>0</v>
      </c>
      <c r="AP12">
        <f t="shared" si="12"/>
        <v>-5.9996123606457212</v>
      </c>
      <c r="AQ12">
        <f t="shared" si="13"/>
        <v>-658.52037292925286</v>
      </c>
      <c r="AR12">
        <f t="shared" si="14"/>
        <v>-664.51998528989861</v>
      </c>
      <c r="AS12">
        <f t="shared" si="15"/>
        <v>-84.264825657606337</v>
      </c>
      <c r="AT12">
        <f t="shared" si="16"/>
        <v>8.7816838831748836</v>
      </c>
      <c r="AU12">
        <f t="shared" si="17"/>
        <v>-740.0031270643301</v>
      </c>
      <c r="AW12">
        <v>9</v>
      </c>
      <c r="AX12">
        <f>IF(Z12&gt;0, (R12*SUMPRODUCT(K12:$K$98, X12:$X$98)-K12*$AZ$3)/Z12, 0)</f>
        <v>8130.5008110243662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1.3882549999999999E-3</v>
      </c>
      <c r="Q13" s="5">
        <f t="shared" si="29"/>
        <v>12.5</v>
      </c>
      <c r="R13">
        <f t="shared" si="0"/>
        <v>1000000</v>
      </c>
      <c r="S13">
        <f t="shared" si="1"/>
        <v>8379.4879418769451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7342.0699939035312</v>
      </c>
      <c r="AC13">
        <f t="shared" si="2"/>
        <v>7480.7384206143015</v>
      </c>
      <c r="AE13">
        <f t="shared" si="3"/>
        <v>0</v>
      </c>
      <c r="AF13">
        <f t="shared" si="4"/>
        <v>0</v>
      </c>
      <c r="AG13">
        <f t="shared" si="5"/>
        <v>-11.159301249228049</v>
      </c>
      <c r="AH13">
        <f t="shared" si="6"/>
        <v>-1253.6331544996631</v>
      </c>
      <c r="AI13">
        <f t="shared" si="7"/>
        <v>-1264.7924557488911</v>
      </c>
      <c r="AJ13">
        <f t="shared" si="8"/>
        <v>-138.66842671077029</v>
      </c>
      <c r="AK13">
        <f t="shared" si="30"/>
        <v>14.684139987807063</v>
      </c>
      <c r="AL13">
        <f t="shared" si="9"/>
        <v>-1388.7767424718543</v>
      </c>
      <c r="AN13">
        <f t="shared" si="10"/>
        <v>0</v>
      </c>
      <c r="AO13">
        <f t="shared" si="11"/>
        <v>0</v>
      </c>
      <c r="AP13">
        <f t="shared" si="12"/>
        <v>-5.6381057463702806</v>
      </c>
      <c r="AQ13">
        <f t="shared" si="13"/>
        <v>-633.38341123408543</v>
      </c>
      <c r="AR13">
        <f t="shared" si="14"/>
        <v>-639.02151698045566</v>
      </c>
      <c r="AS13">
        <f t="shared" si="15"/>
        <v>-70.060592147936092</v>
      </c>
      <c r="AT13">
        <f t="shared" si="16"/>
        <v>7.4189890743820293</v>
      </c>
      <c r="AU13">
        <f t="shared" si="17"/>
        <v>-701.66312005400971</v>
      </c>
      <c r="AW13">
        <v>10</v>
      </c>
      <c r="AX13">
        <f>IF(Z13&gt;0, (R13*SUMPRODUCT(K13:$K$98, X13:$X$98)-K13*$AZ$3)/Z13, 0)</f>
        <v>8379.4879418769451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1.4257860000000001E-3</v>
      </c>
      <c r="Q14" s="5">
        <f t="shared" si="29"/>
        <v>12.5</v>
      </c>
      <c r="R14">
        <f t="shared" si="0"/>
        <v>1000000</v>
      </c>
      <c r="S14">
        <f t="shared" si="1"/>
        <v>8614.1538253374365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7480.7384206143015</v>
      </c>
      <c r="AC14">
        <f t="shared" si="2"/>
        <v>7602.3680240904014</v>
      </c>
      <c r="AE14">
        <f t="shared" si="3"/>
        <v>0</v>
      </c>
      <c r="AF14">
        <f t="shared" si="4"/>
        <v>0</v>
      </c>
      <c r="AG14">
        <f t="shared" si="5"/>
        <v>-11.031797461244835</v>
      </c>
      <c r="AH14">
        <f t="shared" si="6"/>
        <v>-1272.862039274549</v>
      </c>
      <c r="AI14">
        <f t="shared" si="7"/>
        <v>-1283.8938367357939</v>
      </c>
      <c r="AJ14">
        <f t="shared" si="8"/>
        <v>-121.62960347609987</v>
      </c>
      <c r="AK14">
        <f t="shared" si="30"/>
        <v>13.465329157105742</v>
      </c>
      <c r="AL14">
        <f t="shared" si="9"/>
        <v>-1392.058111054788</v>
      </c>
      <c r="AN14">
        <f t="shared" si="10"/>
        <v>0</v>
      </c>
      <c r="AO14">
        <f t="shared" si="11"/>
        <v>0</v>
      </c>
      <c r="AP14">
        <f t="shared" si="12"/>
        <v>-5.2991880173672588</v>
      </c>
      <c r="AQ14">
        <f t="shared" si="13"/>
        <v>-611.4266772918271</v>
      </c>
      <c r="AR14">
        <f t="shared" si="14"/>
        <v>-616.72586530919432</v>
      </c>
      <c r="AS14">
        <f t="shared" si="15"/>
        <v>-58.425486831313656</v>
      </c>
      <c r="AT14">
        <f t="shared" si="16"/>
        <v>6.4681491089656875</v>
      </c>
      <c r="AU14">
        <f t="shared" si="17"/>
        <v>-668.68320303154235</v>
      </c>
      <c r="AW14">
        <v>11</v>
      </c>
      <c r="AX14">
        <f>IF(Z14&gt;0, (R14*SUMPRODUCT(K14:$K$98, X14:$X$98)-K14*$AZ$3)/Z14, 0)</f>
        <v>8614.1538253374365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1.477569E-3</v>
      </c>
      <c r="Q15" s="5">
        <f t="shared" si="29"/>
        <v>12.5</v>
      </c>
      <c r="R15">
        <f t="shared" si="0"/>
        <v>1000000</v>
      </c>
      <c r="S15">
        <f t="shared" si="1"/>
        <v>8870.7938004092121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7602.3680240904014</v>
      </c>
      <c r="AC15">
        <f t="shared" si="2"/>
        <v>7739.0077148913369</v>
      </c>
      <c r="AE15">
        <f t="shared" si="3"/>
        <v>0</v>
      </c>
      <c r="AF15">
        <f t="shared" si="4"/>
        <v>0</v>
      </c>
      <c r="AG15">
        <f t="shared" si="5"/>
        <v>-10.905179244689373</v>
      </c>
      <c r="AH15">
        <f t="shared" si="6"/>
        <v>-1304.0193554411255</v>
      </c>
      <c r="AI15">
        <f t="shared" si="7"/>
        <v>-1314.9245346858149</v>
      </c>
      <c r="AJ15">
        <f t="shared" si="8"/>
        <v>-136.63969080093557</v>
      </c>
      <c r="AK15">
        <f t="shared" si="30"/>
        <v>31.169708898770647</v>
      </c>
      <c r="AL15">
        <f t="shared" si="9"/>
        <v>-1420.3945165879798</v>
      </c>
      <c r="AN15">
        <f t="shared" si="10"/>
        <v>0</v>
      </c>
      <c r="AO15">
        <f t="shared" si="11"/>
        <v>0</v>
      </c>
      <c r="AP15">
        <f t="shared" si="12"/>
        <v>-4.9695154361578151</v>
      </c>
      <c r="AQ15">
        <f t="shared" si="13"/>
        <v>-594.24464013913837</v>
      </c>
      <c r="AR15">
        <f t="shared" si="14"/>
        <v>-599.21415557529622</v>
      </c>
      <c r="AS15">
        <f t="shared" si="15"/>
        <v>-62.26702352992109</v>
      </c>
      <c r="AT15">
        <f t="shared" si="16"/>
        <v>14.204108528378299</v>
      </c>
      <c r="AU15">
        <f t="shared" si="17"/>
        <v>-647.27707057683904</v>
      </c>
      <c r="AW15">
        <v>12</v>
      </c>
      <c r="AX15">
        <f>IF(Z15&gt;0, (R15*SUMPRODUCT(K15:$K$98, X15:$X$98)-K15*$AZ$3)/Z15, 0)</f>
        <v>8870.7938004092121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1.5369540000000001E-3</v>
      </c>
      <c r="Q16" s="5">
        <f t="shared" si="29"/>
        <v>12.5</v>
      </c>
      <c r="R16">
        <f t="shared" si="0"/>
        <v>1000000</v>
      </c>
      <c r="S16">
        <f t="shared" si="1"/>
        <v>9151.3537592241828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7739.0077148913369</v>
      </c>
      <c r="AC16">
        <f t="shared" si="2"/>
        <v>7891.6638329227198</v>
      </c>
      <c r="AE16">
        <f t="shared" si="3"/>
        <v>0</v>
      </c>
      <c r="AF16">
        <f t="shared" si="4"/>
        <v>0</v>
      </c>
      <c r="AG16">
        <f t="shared" si="5"/>
        <v>-10.779366693381638</v>
      </c>
      <c r="AH16">
        <f t="shared" si="6"/>
        <v>-1340.860708867385</v>
      </c>
      <c r="AI16">
        <f t="shared" si="7"/>
        <v>-1351.6400755607667</v>
      </c>
      <c r="AJ16">
        <f t="shared" si="8"/>
        <v>-152.6561180313829</v>
      </c>
      <c r="AK16">
        <f t="shared" si="30"/>
        <v>54.946954775728493</v>
      </c>
      <c r="AL16">
        <f t="shared" si="9"/>
        <v>-1449.3492388164211</v>
      </c>
      <c r="AN16">
        <f t="shared" si="10"/>
        <v>0</v>
      </c>
      <c r="AO16">
        <f t="shared" si="11"/>
        <v>0</v>
      </c>
      <c r="AP16">
        <f t="shared" si="12"/>
        <v>-4.6468473797829661</v>
      </c>
      <c r="AQ16">
        <f t="shared" si="13"/>
        <v>-578.0279351179264</v>
      </c>
      <c r="AR16">
        <f t="shared" si="14"/>
        <v>-582.67478249770943</v>
      </c>
      <c r="AS16">
        <f t="shared" si="15"/>
        <v>-65.808103783825501</v>
      </c>
      <c r="AT16">
        <f t="shared" si="16"/>
        <v>23.686930790044997</v>
      </c>
      <c r="AU16">
        <f t="shared" si="17"/>
        <v>-624.79595549148985</v>
      </c>
      <c r="AW16">
        <v>13</v>
      </c>
      <c r="AX16">
        <f>IF(Z16&gt;0, (R16*SUMPRODUCT(K16:$K$98, X16:$X$98)-K16*$AZ$3)/Z16, 0)</f>
        <v>9151.3537592241828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1.5977630000000001E-3</v>
      </c>
      <c r="Q17" s="5">
        <f t="shared" si="29"/>
        <v>12.5</v>
      </c>
      <c r="R17">
        <f t="shared" si="0"/>
        <v>1000000</v>
      </c>
      <c r="S17">
        <f t="shared" si="1"/>
        <v>9500.9619462126993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7891.6638329227198</v>
      </c>
      <c r="AC17">
        <f t="shared" si="2"/>
        <v>8098.1260293603846</v>
      </c>
      <c r="AE17">
        <f t="shared" si="3"/>
        <v>0</v>
      </c>
      <c r="AF17">
        <f t="shared" si="4"/>
        <v>0</v>
      </c>
      <c r="AG17">
        <f t="shared" si="5"/>
        <v>-10.654350153181703</v>
      </c>
      <c r="AH17">
        <f t="shared" si="6"/>
        <v>-1377.8298612894021</v>
      </c>
      <c r="AI17">
        <f t="shared" si="7"/>
        <v>-1388.4842114425837</v>
      </c>
      <c r="AJ17">
        <f t="shared" si="8"/>
        <v>-206.46219643766472</v>
      </c>
      <c r="AK17">
        <f t="shared" si="30"/>
        <v>108.90496089433353</v>
      </c>
      <c r="AL17">
        <f t="shared" si="9"/>
        <v>-1486.0414469859149</v>
      </c>
      <c r="AN17">
        <f t="shared" si="10"/>
        <v>0</v>
      </c>
      <c r="AO17">
        <f t="shared" si="11"/>
        <v>0</v>
      </c>
      <c r="AP17">
        <f t="shared" si="12"/>
        <v>-4.3174979744078499</v>
      </c>
      <c r="AQ17">
        <f t="shared" si="13"/>
        <v>-558.34260650980787</v>
      </c>
      <c r="AR17">
        <f t="shared" si="14"/>
        <v>-562.66010448421571</v>
      </c>
      <c r="AS17">
        <f t="shared" si="15"/>
        <v>-83.665366924815658</v>
      </c>
      <c r="AT17">
        <f t="shared" si="16"/>
        <v>44.131921825737678</v>
      </c>
      <c r="AU17">
        <f t="shared" si="17"/>
        <v>-602.1935495832937</v>
      </c>
      <c r="AW17">
        <v>14</v>
      </c>
      <c r="AX17">
        <f>IF(Z17&gt;0, (R17*SUMPRODUCT(K17:$K$98, X17:$X$98)-K17*$AZ$3)/Z17, 0)</f>
        <v>9500.9619462126993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1.661898E-3</v>
      </c>
      <c r="Q18" s="5">
        <f t="shared" si="29"/>
        <v>12.5</v>
      </c>
      <c r="R18">
        <f t="shared" si="0"/>
        <v>1000000</v>
      </c>
      <c r="S18">
        <f t="shared" si="1"/>
        <v>9925.5444905393488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8098.1260293603846</v>
      </c>
      <c r="AC18">
        <f t="shared" si="2"/>
        <v>8361.3582486959276</v>
      </c>
      <c r="AE18">
        <f t="shared" si="3"/>
        <v>0</v>
      </c>
      <c r="AF18">
        <f t="shared" si="4"/>
        <v>0</v>
      </c>
      <c r="AG18">
        <f t="shared" si="5"/>
        <v>-10.530100208439015</v>
      </c>
      <c r="AH18">
        <f t="shared" si="6"/>
        <v>-1416.5154568697892</v>
      </c>
      <c r="AI18">
        <f t="shared" si="7"/>
        <v>-1427.0455570782283</v>
      </c>
      <c r="AJ18">
        <f t="shared" si="8"/>
        <v>-263.23221933554305</v>
      </c>
      <c r="AK18">
        <f t="shared" si="30"/>
        <v>174.91952223418431</v>
      </c>
      <c r="AL18">
        <f t="shared" si="9"/>
        <v>-1515.358254179587</v>
      </c>
      <c r="AN18">
        <f t="shared" si="10"/>
        <v>0</v>
      </c>
      <c r="AO18">
        <f t="shared" si="11"/>
        <v>0</v>
      </c>
      <c r="AP18">
        <f t="shared" si="12"/>
        <v>-3.9820341110629895</v>
      </c>
      <c r="AQ18">
        <f t="shared" si="13"/>
        <v>-535.66564006513306</v>
      </c>
      <c r="AR18">
        <f t="shared" si="14"/>
        <v>-539.64767417619601</v>
      </c>
      <c r="AS18">
        <f t="shared" si="15"/>
        <v>-99.543181524986878</v>
      </c>
      <c r="AT18">
        <f t="shared" si="16"/>
        <v>66.14709171230362</v>
      </c>
      <c r="AU18">
        <f t="shared" si="17"/>
        <v>-573.04376398887928</v>
      </c>
      <c r="AW18">
        <v>15</v>
      </c>
      <c r="AX18">
        <f>IF(Z18&gt;0, (R18*SUMPRODUCT(K18:$K$98, X18:$X$98)-K18*$AZ$3)/Z18, 0)</f>
        <v>9925.5444905393488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1.7364850000000001E-3</v>
      </c>
      <c r="Q19" s="5">
        <f t="shared" si="29"/>
        <v>12.5</v>
      </c>
      <c r="R19">
        <f t="shared" si="0"/>
        <v>1000000</v>
      </c>
      <c r="S19">
        <f t="shared" si="1"/>
        <v>10329.303518711833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8361.3582486959276</v>
      </c>
      <c r="AC19">
        <f t="shared" si="2"/>
        <v>8599.3632063776404</v>
      </c>
      <c r="AE19">
        <f t="shared" si="3"/>
        <v>0</v>
      </c>
      <c r="AF19">
        <f t="shared" si="4"/>
        <v>0</v>
      </c>
      <c r="AG19">
        <f t="shared" si="5"/>
        <v>-10.406513845294173</v>
      </c>
      <c r="AH19">
        <f t="shared" si="6"/>
        <v>-1462.8288848360978</v>
      </c>
      <c r="AI19">
        <f t="shared" si="7"/>
        <v>-1473.2353986813921</v>
      </c>
      <c r="AJ19">
        <f t="shared" si="8"/>
        <v>-238.00495768171277</v>
      </c>
      <c r="AK19">
        <f t="shared" si="30"/>
        <v>186.45828894591918</v>
      </c>
      <c r="AL19">
        <f t="shared" si="9"/>
        <v>-1524.7820674171858</v>
      </c>
      <c r="AN19">
        <f t="shared" si="10"/>
        <v>0</v>
      </c>
      <c r="AO19">
        <f t="shared" si="11"/>
        <v>0</v>
      </c>
      <c r="AP19">
        <f t="shared" si="12"/>
        <v>-3.6699608574550129</v>
      </c>
      <c r="AQ19">
        <f t="shared" si="13"/>
        <v>-515.88119021536625</v>
      </c>
      <c r="AR19">
        <f t="shared" si="14"/>
        <v>-519.55115107282131</v>
      </c>
      <c r="AS19">
        <f t="shared" si="15"/>
        <v>-83.934821166562458</v>
      </c>
      <c r="AT19">
        <f t="shared" si="16"/>
        <v>65.756374531611101</v>
      </c>
      <c r="AU19">
        <f t="shared" si="17"/>
        <v>-537.72959770777265</v>
      </c>
      <c r="AW19">
        <v>16</v>
      </c>
      <c r="AX19">
        <f>IF(Z19&gt;0, (R19*SUMPRODUCT(K19:$K$98, X19:$X$98)-K19*$AZ$3)/Z19, 0)</f>
        <v>10329.303518711833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1.8096469999999999E-3</v>
      </c>
      <c r="Q20" s="5">
        <f t="shared" si="29"/>
        <v>12.5</v>
      </c>
      <c r="R20">
        <f t="shared" si="0"/>
        <v>1000000</v>
      </c>
      <c r="S20">
        <f t="shared" si="1"/>
        <v>10495.591624059611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8599.3632063776404</v>
      </c>
      <c r="AC20">
        <f t="shared" si="2"/>
        <v>8634.6112119991922</v>
      </c>
      <c r="AE20">
        <f t="shared" si="3"/>
        <v>0</v>
      </c>
      <c r="AF20">
        <f t="shared" si="4"/>
        <v>0</v>
      </c>
      <c r="AG20">
        <f t="shared" si="5"/>
        <v>-10.283616590280637</v>
      </c>
      <c r="AH20">
        <f t="shared" si="6"/>
        <v>-1506.569324847605</v>
      </c>
      <c r="AI20">
        <f t="shared" si="7"/>
        <v>-1516.8529414378856</v>
      </c>
      <c r="AJ20">
        <f t="shared" si="8"/>
        <v>-35.248005621551783</v>
      </c>
      <c r="AK20">
        <f t="shared" si="30"/>
        <v>36.977261787423856</v>
      </c>
      <c r="AL20">
        <f t="shared" si="9"/>
        <v>-1515.1236852720135</v>
      </c>
      <c r="AN20">
        <f t="shared" si="10"/>
        <v>0</v>
      </c>
      <c r="AO20">
        <f t="shared" si="11"/>
        <v>0</v>
      </c>
      <c r="AP20">
        <f t="shared" si="12"/>
        <v>-3.4398367781700201</v>
      </c>
      <c r="AQ20">
        <f t="shared" si="13"/>
        <v>-503.94260880666917</v>
      </c>
      <c r="AR20">
        <f t="shared" si="14"/>
        <v>-507.38244558483916</v>
      </c>
      <c r="AS20">
        <f t="shared" si="15"/>
        <v>-11.790344868433941</v>
      </c>
      <c r="AT20">
        <f t="shared" si="16"/>
        <v>12.368775511585884</v>
      </c>
      <c r="AU20">
        <f t="shared" si="17"/>
        <v>-506.80401494168723</v>
      </c>
      <c r="AW20">
        <v>17</v>
      </c>
      <c r="AX20">
        <f>IF(Z20&gt;0, (R20*SUMPRODUCT(K20:$K$98, X20:$X$98)-K20*$AZ$3)/Z20, 0)</f>
        <v>10495.591624059611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1.8942099999999999E-3</v>
      </c>
      <c r="Q21" s="5">
        <f t="shared" si="29"/>
        <v>12.5</v>
      </c>
      <c r="R21">
        <f t="shared" si="0"/>
        <v>1000000</v>
      </c>
      <c r="S21">
        <f t="shared" si="1"/>
        <v>10614.653725667673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8634.6112119991922</v>
      </c>
      <c r="AC21">
        <f t="shared" si="2"/>
        <v>8628.6954020507255</v>
      </c>
      <c r="AE21">
        <f t="shared" si="3"/>
        <v>0</v>
      </c>
      <c r="AF21">
        <f t="shared" si="4"/>
        <v>0</v>
      </c>
      <c r="AG21">
        <f t="shared" si="5"/>
        <v>-10.161301094996356</v>
      </c>
      <c r="AH21">
        <f t="shared" si="6"/>
        <v>-1558.3463505180387</v>
      </c>
      <c r="AI21">
        <f t="shared" si="7"/>
        <v>-1568.507651613035</v>
      </c>
      <c r="AJ21">
        <f t="shared" si="8"/>
        <v>5.9158099484666309</v>
      </c>
      <c r="AK21">
        <f t="shared" si="30"/>
        <v>13.815377939198708</v>
      </c>
      <c r="AL21">
        <f t="shared" si="9"/>
        <v>-1548.7764637253697</v>
      </c>
      <c r="AN21">
        <f t="shared" si="10"/>
        <v>0</v>
      </c>
      <c r="AO21">
        <f t="shared" si="11"/>
        <v>0</v>
      </c>
      <c r="AP21">
        <f t="shared" si="12"/>
        <v>-3.2321440064328097</v>
      </c>
      <c r="AQ21">
        <f t="shared" si="13"/>
        <v>-495.68453583700523</v>
      </c>
      <c r="AR21">
        <f t="shared" si="14"/>
        <v>-498.91667984343803</v>
      </c>
      <c r="AS21">
        <f t="shared" si="15"/>
        <v>1.881722575620506</v>
      </c>
      <c r="AT21">
        <f t="shared" si="16"/>
        <v>4.3944462018523804</v>
      </c>
      <c r="AU21">
        <f t="shared" si="17"/>
        <v>-492.64051106596514</v>
      </c>
      <c r="AW21">
        <v>18</v>
      </c>
      <c r="AX21">
        <f>IF(Z21&gt;0, (R21*SUMPRODUCT(K21:$K$98, X21:$X$98)-K21*$AZ$3)/Z21, 0)</f>
        <v>10614.653725667673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1.9849490000000002E-3</v>
      </c>
      <c r="Q22" s="5">
        <f t="shared" si="29"/>
        <v>12.5</v>
      </c>
      <c r="R22">
        <f t="shared" si="0"/>
        <v>1000000</v>
      </c>
      <c r="S22">
        <f t="shared" si="1"/>
        <v>10922.898937419342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8628.6954020507255</v>
      </c>
      <c r="AC22">
        <f t="shared" si="2"/>
        <v>8772.8516062113449</v>
      </c>
      <c r="AE22">
        <f t="shared" si="3"/>
        <v>0</v>
      </c>
      <c r="AF22">
        <f t="shared" si="4"/>
        <v>0</v>
      </c>
      <c r="AG22">
        <f t="shared" si="5"/>
        <v>-10.03951841959918</v>
      </c>
      <c r="AH22">
        <f t="shared" si="6"/>
        <v>-1613.5731557769539</v>
      </c>
      <c r="AI22">
        <f t="shared" si="7"/>
        <v>-1623.6126741965531</v>
      </c>
      <c r="AJ22">
        <f t="shared" si="8"/>
        <v>-144.15620416061938</v>
      </c>
      <c r="AK22">
        <f t="shared" si="30"/>
        <v>181.20260344306524</v>
      </c>
      <c r="AL22">
        <f t="shared" si="9"/>
        <v>-1586.5662749141072</v>
      </c>
      <c r="AN22">
        <f t="shared" si="10"/>
        <v>0</v>
      </c>
      <c r="AO22">
        <f t="shared" si="11"/>
        <v>0</v>
      </c>
      <c r="AP22">
        <f t="shared" si="12"/>
        <v>-2.9817058126564486</v>
      </c>
      <c r="AQ22">
        <f t="shared" si="13"/>
        <v>-479.22621949018111</v>
      </c>
      <c r="AR22">
        <f t="shared" si="14"/>
        <v>-482.20792530283762</v>
      </c>
      <c r="AS22">
        <f t="shared" si="15"/>
        <v>-42.813945242342534</v>
      </c>
      <c r="AT22">
        <f t="shared" si="16"/>
        <v>53.816610854551314</v>
      </c>
      <c r="AU22">
        <f t="shared" si="17"/>
        <v>-471.20525969062879</v>
      </c>
      <c r="AW22">
        <v>19</v>
      </c>
      <c r="AX22">
        <f>IF(Z22&gt;0, (R22*SUMPRODUCT(K22:$K$98, X22:$X$98)-K22*$AZ$3)/Z22, 0)</f>
        <v>10922.898937419342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2.0842399999999998E-3</v>
      </c>
      <c r="Q23" s="5">
        <f t="shared" si="29"/>
        <v>12.5</v>
      </c>
      <c r="R23">
        <f t="shared" si="0"/>
        <v>1000000</v>
      </c>
      <c r="S23">
        <f t="shared" si="1"/>
        <v>11669.432523180143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8772.8516062113449</v>
      </c>
      <c r="AC23">
        <f t="shared" si="2"/>
        <v>9259.1798233372811</v>
      </c>
      <c r="AE23">
        <f t="shared" si="3"/>
        <v>0</v>
      </c>
      <c r="AF23">
        <f t="shared" si="4"/>
        <v>0</v>
      </c>
      <c r="AG23">
        <f t="shared" si="5"/>
        <v>-9.9181984695323226</v>
      </c>
      <c r="AH23">
        <f t="shared" si="6"/>
        <v>-1673.9812696692316</v>
      </c>
      <c r="AI23">
        <f t="shared" si="7"/>
        <v>-1683.899468138764</v>
      </c>
      <c r="AJ23">
        <f t="shared" si="8"/>
        <v>-486.32821712593613</v>
      </c>
      <c r="AK23">
        <f t="shared" si="30"/>
        <v>614.09961243479415</v>
      </c>
      <c r="AL23">
        <f t="shared" si="9"/>
        <v>-1556.1280728299059</v>
      </c>
      <c r="AN23">
        <f t="shared" si="10"/>
        <v>0</v>
      </c>
      <c r="AO23">
        <f t="shared" si="11"/>
        <v>0</v>
      </c>
      <c r="AP23">
        <f t="shared" si="12"/>
        <v>-2.6300662178633156</v>
      </c>
      <c r="AQ23">
        <f t="shared" si="13"/>
        <v>-443.89932306936265</v>
      </c>
      <c r="AR23">
        <f t="shared" si="14"/>
        <v>-446.52938928722597</v>
      </c>
      <c r="AS23">
        <f t="shared" si="15"/>
        <v>-128.96247424225348</v>
      </c>
      <c r="AT23">
        <f t="shared" si="16"/>
        <v>162.84435626381102</v>
      </c>
      <c r="AU23">
        <f t="shared" si="17"/>
        <v>-412.64750726566842</v>
      </c>
      <c r="AW23">
        <v>20</v>
      </c>
      <c r="AX23">
        <f>IF(Z23&gt;0, (R23*SUMPRODUCT(K23:$K$98, X23:$X$98)-K23*$AZ$3)/Z23, 0)</f>
        <v>11669.432523180143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2.1892320000000002E-3</v>
      </c>
      <c r="Q24" s="5">
        <f t="shared" si="29"/>
        <v>12.5</v>
      </c>
      <c r="R24">
        <f t="shared" si="0"/>
        <v>1000000</v>
      </c>
      <c r="S24">
        <f t="shared" si="1"/>
        <v>12346.997984395137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9259.1798233372811</v>
      </c>
      <c r="AC24">
        <f t="shared" si="2"/>
        <v>9677.382675818033</v>
      </c>
      <c r="AE24">
        <f t="shared" si="3"/>
        <v>0</v>
      </c>
      <c r="AF24">
        <f t="shared" si="4"/>
        <v>0</v>
      </c>
      <c r="AG24">
        <f t="shared" si="5"/>
        <v>-9.7973032473651482</v>
      </c>
      <c r="AH24">
        <f t="shared" si="6"/>
        <v>-1737.058997748095</v>
      </c>
      <c r="AI24">
        <f t="shared" si="7"/>
        <v>-1746.8563009954601</v>
      </c>
      <c r="AJ24">
        <f t="shared" si="8"/>
        <v>-418.20285248075197</v>
      </c>
      <c r="AK24">
        <f t="shared" si="30"/>
        <v>648.14258763360976</v>
      </c>
      <c r="AL24">
        <f t="shared" si="9"/>
        <v>-1516.9165658426023</v>
      </c>
      <c r="AN24">
        <f t="shared" si="10"/>
        <v>0</v>
      </c>
      <c r="AO24">
        <f t="shared" si="11"/>
        <v>0</v>
      </c>
      <c r="AP24">
        <f t="shared" si="12"/>
        <v>-2.3196497594271577</v>
      </c>
      <c r="AQ24">
        <f t="shared" si="13"/>
        <v>-411.27322330466723</v>
      </c>
      <c r="AR24">
        <f t="shared" si="14"/>
        <v>-413.59287306409442</v>
      </c>
      <c r="AS24">
        <f t="shared" si="15"/>
        <v>-99.015425128299299</v>
      </c>
      <c r="AT24">
        <f t="shared" si="16"/>
        <v>153.45690130425785</v>
      </c>
      <c r="AU24">
        <f t="shared" si="17"/>
        <v>-359.15139688813588</v>
      </c>
      <c r="AW24">
        <v>21</v>
      </c>
      <c r="AX24">
        <f>IF(Z24&gt;0, (R24*SUMPRODUCT(K24:$K$98, X24:$X$98)-K24*$AZ$3)/Z24, 0)</f>
        <v>12346.997984395137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2.8741389999999999E-3</v>
      </c>
      <c r="Q25" s="5">
        <f t="shared" si="29"/>
        <v>12.5</v>
      </c>
      <c r="R25">
        <f t="shared" si="0"/>
        <v>1000000</v>
      </c>
      <c r="S25">
        <f t="shared" si="1"/>
        <v>12971.339146878467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9677.382675818033</v>
      </c>
      <c r="AC25">
        <f t="shared" si="2"/>
        <v>10035.843537825967</v>
      </c>
      <c r="AE25">
        <f t="shared" si="3"/>
        <v>0</v>
      </c>
      <c r="AF25">
        <f t="shared" si="4"/>
        <v>0</v>
      </c>
      <c r="AG25">
        <f t="shared" si="5"/>
        <v>-9.6711714035334175</v>
      </c>
      <c r="AH25">
        <f t="shared" si="6"/>
        <v>-2252.7049086463057</v>
      </c>
      <c r="AI25">
        <f t="shared" si="7"/>
        <v>-2262.3760800498389</v>
      </c>
      <c r="AJ25">
        <f t="shared" si="8"/>
        <v>-358.46086200793434</v>
      </c>
      <c r="AK25">
        <f t="shared" si="30"/>
        <v>677.41678730726233</v>
      </c>
      <c r="AL25">
        <f t="shared" si="9"/>
        <v>-1943.4201547505108</v>
      </c>
      <c r="AN25">
        <f t="shared" si="10"/>
        <v>0</v>
      </c>
      <c r="AO25">
        <f t="shared" si="11"/>
        <v>0</v>
      </c>
      <c r="AP25">
        <f t="shared" si="12"/>
        <v>-2.0444520232080139</v>
      </c>
      <c r="AQ25">
        <f t="shared" si="13"/>
        <v>-476.21398856501514</v>
      </c>
      <c r="AR25">
        <f t="shared" si="14"/>
        <v>-478.2584405882231</v>
      </c>
      <c r="AS25">
        <f t="shared" si="15"/>
        <v>-75.77738042211277</v>
      </c>
      <c r="AT25">
        <f t="shared" si="16"/>
        <v>143.2035545207489</v>
      </c>
      <c r="AU25">
        <f t="shared" si="17"/>
        <v>-410.83226648958697</v>
      </c>
      <c r="AW25">
        <v>22</v>
      </c>
      <c r="AX25">
        <f>IF(Z25&gt;0, (R25*SUMPRODUCT(K25:$K$98, X25:$X$98)-K25*$AZ$3)/Z25, 0)</f>
        <v>12971.339146878467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3.657909E-3</v>
      </c>
      <c r="Q26" s="5">
        <f t="shared" si="29"/>
        <v>12.5</v>
      </c>
      <c r="R26">
        <f t="shared" si="0"/>
        <v>1000000</v>
      </c>
      <c r="S26">
        <f t="shared" si="1"/>
        <v>13427.511414551189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10035.843537825967</v>
      </c>
      <c r="AC26">
        <f t="shared" si="2"/>
        <v>10246.892125432918</v>
      </c>
      <c r="AE26">
        <f t="shared" si="3"/>
        <v>0</v>
      </c>
      <c r="AF26">
        <f t="shared" si="4"/>
        <v>0</v>
      </c>
      <c r="AG26">
        <f t="shared" si="5"/>
        <v>-9.5390834245805571</v>
      </c>
      <c r="AH26">
        <f t="shared" si="6"/>
        <v>-2830.1011934022022</v>
      </c>
      <c r="AI26">
        <f t="shared" si="7"/>
        <v>-2839.6402768267826</v>
      </c>
      <c r="AJ26">
        <f t="shared" si="8"/>
        <v>-211.0485876069506</v>
      </c>
      <c r="AK26">
        <f t="shared" si="30"/>
        <v>702.50904764781774</v>
      </c>
      <c r="AL26">
        <f t="shared" si="9"/>
        <v>-2348.1798167859156</v>
      </c>
      <c r="AN26">
        <f t="shared" si="10"/>
        <v>0</v>
      </c>
      <c r="AO26">
        <f t="shared" si="11"/>
        <v>0</v>
      </c>
      <c r="AP26">
        <f t="shared" si="12"/>
        <v>-1.8004723960001547</v>
      </c>
      <c r="AQ26">
        <f t="shared" si="13"/>
        <v>-534.17281826862893</v>
      </c>
      <c r="AR26">
        <f t="shared" si="14"/>
        <v>-535.97329066462908</v>
      </c>
      <c r="AS26">
        <f t="shared" si="15"/>
        <v>-39.834766013469824</v>
      </c>
      <c r="AT26">
        <f t="shared" si="16"/>
        <v>132.59640281276501</v>
      </c>
      <c r="AU26">
        <f t="shared" si="17"/>
        <v>-443.21165386533391</v>
      </c>
      <c r="AW26">
        <v>23</v>
      </c>
      <c r="AX26">
        <f>IF(Z26&gt;0, (R26*SUMPRODUCT(K26:$K$98, X26:$X$98)-K26*$AZ$3)/Z26, 0)</f>
        <v>13427.511414551189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4.4868319999999996E-3</v>
      </c>
      <c r="Q27" s="5">
        <f t="shared" si="29"/>
        <v>12.5</v>
      </c>
      <c r="R27">
        <f t="shared" si="0"/>
        <v>1000000</v>
      </c>
      <c r="S27">
        <f t="shared" si="1"/>
        <v>13730.540476494854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10246.892125432918</v>
      </c>
      <c r="AC27">
        <f t="shared" si="2"/>
        <v>10326.346607317832</v>
      </c>
      <c r="AE27">
        <f t="shared" si="3"/>
        <v>0</v>
      </c>
      <c r="AF27">
        <f t="shared" si="4"/>
        <v>0</v>
      </c>
      <c r="AG27">
        <f t="shared" si="5"/>
        <v>-9.4008923255746737</v>
      </c>
      <c r="AH27">
        <f t="shared" si="6"/>
        <v>-3424.0211808062099</v>
      </c>
      <c r="AI27">
        <f t="shared" si="7"/>
        <v>-3433.4220731317846</v>
      </c>
      <c r="AJ27">
        <f t="shared" si="8"/>
        <v>-79.454481884913548</v>
      </c>
      <c r="AK27">
        <f t="shared" si="30"/>
        <v>717.28244878030432</v>
      </c>
      <c r="AL27">
        <f t="shared" si="9"/>
        <v>-2795.5941062363936</v>
      </c>
      <c r="AN27">
        <f t="shared" si="10"/>
        <v>0</v>
      </c>
      <c r="AO27">
        <f t="shared" si="11"/>
        <v>0</v>
      </c>
      <c r="AP27">
        <f t="shared" si="12"/>
        <v>-1.5842761204273776</v>
      </c>
      <c r="AQ27">
        <f t="shared" si="13"/>
        <v>-577.02979724929753</v>
      </c>
      <c r="AR27">
        <f t="shared" si="14"/>
        <v>-578.61407336972491</v>
      </c>
      <c r="AS27">
        <f t="shared" si="15"/>
        <v>-13.389988306615704</v>
      </c>
      <c r="AT27">
        <f t="shared" si="16"/>
        <v>120.87931824438203</v>
      </c>
      <c r="AU27">
        <f t="shared" si="17"/>
        <v>-471.12474343195851</v>
      </c>
      <c r="AW27">
        <v>24</v>
      </c>
      <c r="AX27">
        <f>IF(Z27&gt;0, (R27*SUMPRODUCT(K27:$K$98, X27:$X$98)-K27*$AZ$3)/Z27, 0)</f>
        <v>13730.540476494854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5.3970320000000004E-3</v>
      </c>
      <c r="Q28" s="5">
        <f t="shared" si="29"/>
        <v>12.5</v>
      </c>
      <c r="R28">
        <f t="shared" si="0"/>
        <v>1000000</v>
      </c>
      <c r="S28">
        <f t="shared" si="1"/>
        <v>13905.892619666385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10326.346607317832</v>
      </c>
      <c r="AC28">
        <f t="shared" si="2"/>
        <v>10297.198328062765</v>
      </c>
      <c r="AE28">
        <f t="shared" si="3"/>
        <v>0</v>
      </c>
      <c r="AF28">
        <f t="shared" si="4"/>
        <v>0</v>
      </c>
      <c r="AG28">
        <f t="shared" si="5"/>
        <v>-9.2561464856092464</v>
      </c>
      <c r="AH28">
        <f t="shared" si="6"/>
        <v>-4058.9533367744752</v>
      </c>
      <c r="AI28">
        <f t="shared" si="7"/>
        <v>-4068.2094832600847</v>
      </c>
      <c r="AJ28">
        <f t="shared" si="8"/>
        <v>29.148279255066882</v>
      </c>
      <c r="AK28">
        <f t="shared" si="30"/>
        <v>722.84426251224829</v>
      </c>
      <c r="AL28">
        <f t="shared" si="9"/>
        <v>-3316.2169414927694</v>
      </c>
      <c r="AN28">
        <f t="shared" si="10"/>
        <v>0</v>
      </c>
      <c r="AO28">
        <f t="shared" si="11"/>
        <v>0</v>
      </c>
      <c r="AP28">
        <f t="shared" si="12"/>
        <v>-1.3927526520574298</v>
      </c>
      <c r="AQ28">
        <f t="shared" si="13"/>
        <v>-610.74206562731513</v>
      </c>
      <c r="AR28">
        <f t="shared" si="14"/>
        <v>-612.13481827937255</v>
      </c>
      <c r="AS28">
        <f t="shared" si="15"/>
        <v>4.3858795124430108</v>
      </c>
      <c r="AT28">
        <f t="shared" si="16"/>
        <v>108.76483698736173</v>
      </c>
      <c r="AU28">
        <f t="shared" si="17"/>
        <v>-498.98410177956782</v>
      </c>
      <c r="AW28">
        <v>25</v>
      </c>
      <c r="AX28">
        <f>IF(Z28&gt;0, (R28*SUMPRODUCT(K28:$K$98, X28:$X$98)-K28*$AZ$3)/Z28, 0)</f>
        <v>13905.892619666385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6.3737730000000001E-3</v>
      </c>
      <c r="Q29" s="5">
        <f t="shared" si="29"/>
        <v>12.5</v>
      </c>
      <c r="R29">
        <f t="shared" si="0"/>
        <v>1000000</v>
      </c>
      <c r="S29">
        <f t="shared" si="1"/>
        <v>13970.477978742803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10297.198328062765</v>
      </c>
      <c r="AC29">
        <f t="shared" si="2"/>
        <v>10175.636189216015</v>
      </c>
      <c r="AE29">
        <f t="shared" si="3"/>
        <v>0</v>
      </c>
      <c r="AF29">
        <f t="shared" si="4"/>
        <v>0</v>
      </c>
      <c r="AG29">
        <f t="shared" si="5"/>
        <v>-9.1045884441991323</v>
      </c>
      <c r="AH29">
        <f t="shared" si="6"/>
        <v>-4719.7261243216881</v>
      </c>
      <c r="AI29">
        <f t="shared" si="7"/>
        <v>-4728.8307127658873</v>
      </c>
      <c r="AJ29">
        <f t="shared" si="8"/>
        <v>121.5621388467498</v>
      </c>
      <c r="AK29">
        <f t="shared" si="30"/>
        <v>720.80388296439355</v>
      </c>
      <c r="AL29">
        <f t="shared" si="9"/>
        <v>-3886.4646909547437</v>
      </c>
      <c r="AN29">
        <f t="shared" si="10"/>
        <v>0</v>
      </c>
      <c r="AO29">
        <f t="shared" si="11"/>
        <v>0</v>
      </c>
      <c r="AP29">
        <f t="shared" si="12"/>
        <v>-1.223167889542405</v>
      </c>
      <c r="AQ29">
        <f t="shared" si="13"/>
        <v>-634.07780352586008</v>
      </c>
      <c r="AR29">
        <f t="shared" si="14"/>
        <v>-635.3009714154025</v>
      </c>
      <c r="AS29">
        <f t="shared" si="15"/>
        <v>16.33142516355873</v>
      </c>
      <c r="AT29">
        <f t="shared" si="16"/>
        <v>96.83734412633099</v>
      </c>
      <c r="AU29">
        <f t="shared" si="17"/>
        <v>-522.13220212551266</v>
      </c>
      <c r="AW29">
        <v>26</v>
      </c>
      <c r="AX29">
        <f>IF(Z29&gt;0, (R29*SUMPRODUCT(K29:$K$98, X29:$X$98)-K29*$AZ$3)/Z29, 0)</f>
        <v>13970.477978742803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7.4983330000000003E-3</v>
      </c>
      <c r="Q30" s="5">
        <f t="shared" si="29"/>
        <v>12.5</v>
      </c>
      <c r="R30">
        <f t="shared" si="0"/>
        <v>1000000</v>
      </c>
      <c r="S30">
        <f t="shared" si="1"/>
        <v>13943.573628625609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10175.636189216015</v>
      </c>
      <c r="AC30">
        <f t="shared" si="2"/>
        <v>9978.3261774585153</v>
      </c>
      <c r="AE30">
        <f t="shared" si="3"/>
        <v>0</v>
      </c>
      <c r="AF30">
        <f t="shared" si="4"/>
        <v>0</v>
      </c>
      <c r="AG30">
        <f t="shared" si="5"/>
        <v>-8.9452733237745843</v>
      </c>
      <c r="AH30">
        <f t="shared" si="6"/>
        <v>-5461.5388786045614</v>
      </c>
      <c r="AI30">
        <f t="shared" si="7"/>
        <v>-5470.4841519283364</v>
      </c>
      <c r="AJ30">
        <f t="shared" si="8"/>
        <v>197.31001175749952</v>
      </c>
      <c r="AK30">
        <f t="shared" si="30"/>
        <v>712.2945332451211</v>
      </c>
      <c r="AL30">
        <f t="shared" si="9"/>
        <v>-4560.879606925716</v>
      </c>
      <c r="AN30">
        <f t="shared" si="10"/>
        <v>0</v>
      </c>
      <c r="AO30">
        <f t="shared" si="11"/>
        <v>0</v>
      </c>
      <c r="AP30">
        <f t="shared" si="12"/>
        <v>-1.0730040093716828</v>
      </c>
      <c r="AQ30">
        <f t="shared" si="13"/>
        <v>-655.12286790686926</v>
      </c>
      <c r="AR30">
        <f t="shared" si="14"/>
        <v>-656.195871916241</v>
      </c>
      <c r="AS30">
        <f t="shared" si="15"/>
        <v>23.667743403913672</v>
      </c>
      <c r="AT30">
        <f t="shared" si="16"/>
        <v>85.441200325787392</v>
      </c>
      <c r="AU30">
        <f t="shared" si="17"/>
        <v>-547.08692818653992</v>
      </c>
      <c r="AW30">
        <v>27</v>
      </c>
      <c r="AX30">
        <f>IF(Z30&gt;0, (R30*SUMPRODUCT(K30:$K$98, X30:$X$98)-K30*$AZ$3)/Z30, 0)</f>
        <v>13943.573628625609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8.7783159999999995E-3</v>
      </c>
      <c r="Q31" s="5">
        <f t="shared" si="29"/>
        <v>12.5</v>
      </c>
      <c r="R31">
        <f t="shared" si="0"/>
        <v>1000000</v>
      </c>
      <c r="S31">
        <f t="shared" si="1"/>
        <v>13832.811353752884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9978.3261774585153</v>
      </c>
      <c r="AC31">
        <f t="shared" si="2"/>
        <v>9713.1745522019683</v>
      </c>
      <c r="AE31">
        <f t="shared" si="3"/>
        <v>0</v>
      </c>
      <c r="AF31">
        <f t="shared" si="4"/>
        <v>0</v>
      </c>
      <c r="AG31">
        <f t="shared" si="5"/>
        <v>-8.7772961545943744</v>
      </c>
      <c r="AH31">
        <f t="shared" si="6"/>
        <v>-6281.9548753970894</v>
      </c>
      <c r="AI31">
        <f t="shared" si="7"/>
        <v>-6290.7321715516837</v>
      </c>
      <c r="AJ31">
        <f t="shared" si="8"/>
        <v>265.15162525654705</v>
      </c>
      <c r="AK31">
        <f t="shared" si="30"/>
        <v>698.48283242209618</v>
      </c>
      <c r="AL31">
        <f t="shared" si="9"/>
        <v>-5327.0977138730404</v>
      </c>
      <c r="AN31">
        <f t="shared" si="10"/>
        <v>0</v>
      </c>
      <c r="AO31">
        <f t="shared" si="11"/>
        <v>0</v>
      </c>
      <c r="AP31">
        <f t="shared" si="12"/>
        <v>-0.94004892947717333</v>
      </c>
      <c r="AQ31">
        <f t="shared" si="13"/>
        <v>-672.79773310939936</v>
      </c>
      <c r="AR31">
        <f t="shared" si="14"/>
        <v>-673.73778203887662</v>
      </c>
      <c r="AS31">
        <f t="shared" si="15"/>
        <v>28.397754511345703</v>
      </c>
      <c r="AT31">
        <f t="shared" si="16"/>
        <v>74.807552042422714</v>
      </c>
      <c r="AU31">
        <f t="shared" si="17"/>
        <v>-570.53247548510819</v>
      </c>
      <c r="AW31">
        <v>28</v>
      </c>
      <c r="AX31">
        <f>IF(Z31&gt;0, (R31*SUMPRODUCT(K31:$K$98, X31:$X$98)-K31*$AZ$3)/Z31, 0)</f>
        <v>13832.811353752884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1.019566E-2</v>
      </c>
      <c r="Q32" s="5">
        <f t="shared" si="29"/>
        <v>12.5</v>
      </c>
      <c r="R32">
        <f t="shared" si="0"/>
        <v>1000000</v>
      </c>
      <c r="S32">
        <f t="shared" si="1"/>
        <v>13646.118531137356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9713.1745522019683</v>
      </c>
      <c r="AC32">
        <f t="shared" si="2"/>
        <v>9388.5654286017852</v>
      </c>
      <c r="AE32">
        <f t="shared" si="3"/>
        <v>0</v>
      </c>
      <c r="AF32">
        <f t="shared" si="4"/>
        <v>0</v>
      </c>
      <c r="AG32">
        <f t="shared" si="5"/>
        <v>-8.6000328657368783</v>
      </c>
      <c r="AH32">
        <f t="shared" si="6"/>
        <v>-7159.226184924134</v>
      </c>
      <c r="AI32">
        <f t="shared" si="7"/>
        <v>-7167.8262177898705</v>
      </c>
      <c r="AJ32">
        <f t="shared" si="8"/>
        <v>324.60912360018301</v>
      </c>
      <c r="AK32">
        <f t="shared" si="30"/>
        <v>679.92221865413785</v>
      </c>
      <c r="AL32">
        <f t="shared" si="9"/>
        <v>-6163.2948755355501</v>
      </c>
      <c r="AN32">
        <f t="shared" si="10"/>
        <v>0</v>
      </c>
      <c r="AO32">
        <f t="shared" si="11"/>
        <v>0</v>
      </c>
      <c r="AP32">
        <f t="shared" si="12"/>
        <v>-0.82237859010186443</v>
      </c>
      <c r="AQ32">
        <f t="shared" si="13"/>
        <v>-684.60137630808822</v>
      </c>
      <c r="AR32">
        <f t="shared" si="14"/>
        <v>-685.42375489819005</v>
      </c>
      <c r="AS32">
        <f t="shared" si="15"/>
        <v>31.040764328247377</v>
      </c>
      <c r="AT32">
        <f t="shared" si="16"/>
        <v>65.01759752377545</v>
      </c>
      <c r="AU32">
        <f t="shared" si="17"/>
        <v>-589.36539304616736</v>
      </c>
      <c r="AW32">
        <v>29</v>
      </c>
      <c r="AX32">
        <f>IF(Z32&gt;0, (R32*SUMPRODUCT(K32:$K$98, X32:$X$98)-K32*$AZ$3)/Z32, 0)</f>
        <v>13646.118531137356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1.1804551E-2</v>
      </c>
      <c r="Q33" s="5">
        <f t="shared" si="29"/>
        <v>12.5</v>
      </c>
      <c r="R33">
        <f t="shared" si="0"/>
        <v>1000000</v>
      </c>
      <c r="S33">
        <f t="shared" si="1"/>
        <v>13394.996727030972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9388.5654286017852</v>
      </c>
      <c r="AC33">
        <f t="shared" si="2"/>
        <v>9014.8467393554984</v>
      </c>
      <c r="AE33">
        <f t="shared" si="3"/>
        <v>0</v>
      </c>
      <c r="AF33">
        <f t="shared" si="4"/>
        <v>0</v>
      </c>
      <c r="AG33">
        <f t="shared" si="5"/>
        <v>-8.4125130105142407</v>
      </c>
      <c r="AH33">
        <f t="shared" si="6"/>
        <v>-8121.5621252213705</v>
      </c>
      <c r="AI33">
        <f t="shared" si="7"/>
        <v>-8129.9746382318845</v>
      </c>
      <c r="AJ33">
        <f t="shared" si="8"/>
        <v>373.71868924628689</v>
      </c>
      <c r="AK33">
        <f t="shared" si="30"/>
        <v>657.199580002125</v>
      </c>
      <c r="AL33">
        <f t="shared" si="9"/>
        <v>-7099.0563689834726</v>
      </c>
      <c r="AN33">
        <f t="shared" si="10"/>
        <v>0</v>
      </c>
      <c r="AO33">
        <f t="shared" si="11"/>
        <v>0</v>
      </c>
      <c r="AP33">
        <f t="shared" si="12"/>
        <v>-0.71825624481489292</v>
      </c>
      <c r="AQ33">
        <f t="shared" si="13"/>
        <v>-693.4150005832538</v>
      </c>
      <c r="AR33">
        <f t="shared" si="14"/>
        <v>-694.13325682806862</v>
      </c>
      <c r="AS33">
        <f t="shared" si="15"/>
        <v>31.907918837057888</v>
      </c>
      <c r="AT33">
        <f t="shared" si="16"/>
        <v>56.111378589998317</v>
      </c>
      <c r="AU33">
        <f t="shared" si="17"/>
        <v>-606.11395940101249</v>
      </c>
      <c r="AW33">
        <v>30</v>
      </c>
      <c r="AX33">
        <f>IF(Z33&gt;0, (R33*SUMPRODUCT(K33:$K$98, X33:$X$98)-K33*$AZ$3)/Z33, 0)</f>
        <v>13394.996727030972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1.3628751999999999E-2</v>
      </c>
      <c r="Q34" s="5">
        <f t="shared" si="29"/>
        <v>12.5</v>
      </c>
      <c r="R34">
        <f t="shared" si="0"/>
        <v>1000000</v>
      </c>
      <c r="S34">
        <f t="shared" si="1"/>
        <v>13086.319288405559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9014.8467393554984</v>
      </c>
      <c r="AC34">
        <f t="shared" si="2"/>
        <v>8599.0055665059936</v>
      </c>
      <c r="AE34">
        <f t="shared" si="3"/>
        <v>0</v>
      </c>
      <c r="AF34">
        <f t="shared" si="4"/>
        <v>0</v>
      </c>
      <c r="AG34">
        <f t="shared" si="5"/>
        <v>-8.2137358268920266</v>
      </c>
      <c r="AH34">
        <f t="shared" si="6"/>
        <v>-9172.1642813657581</v>
      </c>
      <c r="AI34">
        <f t="shared" si="7"/>
        <v>-9180.3780171926501</v>
      </c>
      <c r="AJ34">
        <f t="shared" si="8"/>
        <v>415.8411728495048</v>
      </c>
      <c r="AK34">
        <f t="shared" si="30"/>
        <v>631.03927175488491</v>
      </c>
      <c r="AL34">
        <f t="shared" si="9"/>
        <v>-8133.4975725882605</v>
      </c>
      <c r="AN34">
        <f t="shared" si="10"/>
        <v>0</v>
      </c>
      <c r="AO34">
        <f t="shared" si="11"/>
        <v>0</v>
      </c>
      <c r="AP34">
        <f t="shared" si="12"/>
        <v>-0.62614709476224151</v>
      </c>
      <c r="AQ34">
        <f t="shared" si="13"/>
        <v>-699.20973093096143</v>
      </c>
      <c r="AR34">
        <f t="shared" si="14"/>
        <v>-699.83587802572367</v>
      </c>
      <c r="AS34">
        <f t="shared" si="15"/>
        <v>31.700282033633915</v>
      </c>
      <c r="AT34">
        <f t="shared" si="16"/>
        <v>48.105200242325239</v>
      </c>
      <c r="AU34">
        <f t="shared" si="17"/>
        <v>-620.03039574976458</v>
      </c>
      <c r="AW34">
        <v>31</v>
      </c>
      <c r="AX34">
        <f>IF(Z34&gt;0, (R34*SUMPRODUCT(K34:$K$98, X34:$X$98)-K34*$AZ$3)/Z34, 0)</f>
        <v>13086.319288405559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1.5530428000000001E-2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12724.252460132993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8599.0055665059936</v>
      </c>
      <c r="AC35">
        <f t="shared" ref="AC35:AC66" si="33">S35*Z35</f>
        <v>8147.6296103373115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-8.0040356357525386</v>
      </c>
      <c r="AH35">
        <f t="shared" ref="AH35:AH66" si="37">-X35*R35</f>
        <v>-10205.026629645368</v>
      </c>
      <c r="AI35">
        <f t="shared" ref="AI35:AI66" si="38">SUM(AE35:AH35)</f>
        <v>-10213.030665281121</v>
      </c>
      <c r="AJ35">
        <f t="shared" ref="AJ35:AJ66" si="39">AB35-AC35</f>
        <v>451.37595616868202</v>
      </c>
      <c r="AK35">
        <f t="shared" si="30"/>
        <v>601.93038965541962</v>
      </c>
      <c r="AL35">
        <f t="shared" ref="AL35:AL66" si="40">SUM(AI35:AK35)</f>
        <v>-9159.7243194570201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-0.54478686735893289</v>
      </c>
      <c r="AQ35">
        <f t="shared" ref="AQ35:AQ66" si="44">AH35*$K35</f>
        <v>-694.59516947244072</v>
      </c>
      <c r="AR35">
        <f t="shared" ref="AR35:AR66" si="45">AI35*$K35</f>
        <v>-695.13995633979971</v>
      </c>
      <c r="AS35">
        <f t="shared" ref="AS35:AS66" si="46">AJ35*$K35</f>
        <v>30.722463561240687</v>
      </c>
      <c r="AT35">
        <f t="shared" ref="AT35:AT66" si="47">AK35*$K35</f>
        <v>40.96980401783113</v>
      </c>
      <c r="AU35">
        <f t="shared" ref="AU35:AU66" si="48">AL35*$K35</f>
        <v>-623.44768876072794</v>
      </c>
      <c r="AW35">
        <v>32</v>
      </c>
      <c r="AX35">
        <f>IF(Z35&gt;0, (R35*SUMPRODUCT(K35:$K$98, X35:$X$98)-K35*$AZ$3)/Z35, 0)</f>
        <v>12724.252460132993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1.7564712E-2</v>
      </c>
      <c r="Q36" s="5">
        <f t="shared" si="29"/>
        <v>12.5</v>
      </c>
      <c r="R36">
        <f t="shared" si="31"/>
        <v>1000000</v>
      </c>
      <c r="S36">
        <f t="shared" si="32"/>
        <v>12324.800203277189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8147.6296103373115</v>
      </c>
      <c r="AC36">
        <f t="shared" si="33"/>
        <v>7674.3145969026154</v>
      </c>
      <c r="AE36">
        <f t="shared" si="34"/>
        <v>0</v>
      </c>
      <c r="AF36">
        <f t="shared" si="35"/>
        <v>0</v>
      </c>
      <c r="AG36">
        <f t="shared" si="36"/>
        <v>-7.783406698615285</v>
      </c>
      <c r="AH36">
        <f t="shared" si="37"/>
        <v>-11247.08646237842</v>
      </c>
      <c r="AI36">
        <f t="shared" si="38"/>
        <v>-11254.869869077036</v>
      </c>
      <c r="AJ36">
        <f t="shared" si="39"/>
        <v>473.31501343469608</v>
      </c>
      <c r="AK36">
        <f t="shared" si="30"/>
        <v>570.33407272361183</v>
      </c>
      <c r="AL36">
        <f t="shared" si="40"/>
        <v>-10211.220782918728</v>
      </c>
      <c r="AN36">
        <f t="shared" si="41"/>
        <v>0</v>
      </c>
      <c r="AO36">
        <f t="shared" si="42"/>
        <v>0</v>
      </c>
      <c r="AP36">
        <f t="shared" si="43"/>
        <v>-0.4730089055882159</v>
      </c>
      <c r="AQ36">
        <f t="shared" si="44"/>
        <v>-683.50174475298979</v>
      </c>
      <c r="AR36">
        <f t="shared" si="45"/>
        <v>-683.97475365857804</v>
      </c>
      <c r="AS36">
        <f t="shared" si="46"/>
        <v>28.764039343215522</v>
      </c>
      <c r="AT36">
        <f t="shared" si="47"/>
        <v>34.660028186200243</v>
      </c>
      <c r="AU36">
        <f t="shared" si="48"/>
        <v>-620.55068612916227</v>
      </c>
      <c r="AW36">
        <v>33</v>
      </c>
      <c r="AX36">
        <f>IF(Z36&gt;0, (R36*SUMPRODUCT(K36:$K$98, X36:$X$98)-K36*$AZ$3)/Z36, 0)</f>
        <v>12324.800203277189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31"/>
        <v>1000000</v>
      </c>
      <c r="S37">
        <f t="shared" si="32"/>
        <v>11899.083875478185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7674.3145969026154</v>
      </c>
      <c r="AC37">
        <f t="shared" si="33"/>
        <v>7188.3844200404719</v>
      </c>
      <c r="AE37">
        <f t="shared" si="34"/>
        <v>0</v>
      </c>
      <c r="AF37">
        <f t="shared" si="35"/>
        <v>0</v>
      </c>
      <c r="AG37">
        <f t="shared" si="36"/>
        <v>-7.5514053174866733</v>
      </c>
      <c r="AH37">
        <f t="shared" si="37"/>
        <v>-12333.385131396688</v>
      </c>
      <c r="AI37">
        <f t="shared" si="38"/>
        <v>-12340.936536714175</v>
      </c>
      <c r="AJ37">
        <f t="shared" si="39"/>
        <v>485.93017686214353</v>
      </c>
      <c r="AK37">
        <f t="shared" si="30"/>
        <v>537.20202178318311</v>
      </c>
      <c r="AL37">
        <f t="shared" si="40"/>
        <v>-11317.804338068849</v>
      </c>
      <c r="AN37">
        <f t="shared" si="41"/>
        <v>0</v>
      </c>
      <c r="AO37">
        <f t="shared" si="42"/>
        <v>0</v>
      </c>
      <c r="AP37">
        <f t="shared" si="43"/>
        <v>-0.4097409334078318</v>
      </c>
      <c r="AQ37">
        <f t="shared" si="44"/>
        <v>-669.21222254014867</v>
      </c>
      <c r="AR37">
        <f t="shared" si="45"/>
        <v>-669.62196347355643</v>
      </c>
      <c r="AS37">
        <f t="shared" si="46"/>
        <v>26.366679560619264</v>
      </c>
      <c r="AT37">
        <f t="shared" si="47"/>
        <v>29.14870127872782</v>
      </c>
      <c r="AU37">
        <f t="shared" si="48"/>
        <v>-614.10658263420942</v>
      </c>
      <c r="AW37">
        <v>34</v>
      </c>
      <c r="AX37">
        <f>IF(Z37&gt;0, (R37*SUMPRODUCT(K37:$K$98, X37:$X$98)-K37*$AZ$3)/Z37, 0)</f>
        <v>11899.083875478185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2.2489294999999999E-2</v>
      </c>
      <c r="Q38" s="5">
        <f t="shared" si="60"/>
        <v>12.5</v>
      </c>
      <c r="R38">
        <f t="shared" si="31"/>
        <v>1000000</v>
      </c>
      <c r="S38">
        <f t="shared" si="32"/>
        <v>11455.508096644888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7188.3844200404719</v>
      </c>
      <c r="AC38">
        <f t="shared" si="33"/>
        <v>6695.5753831171496</v>
      </c>
      <c r="AE38">
        <f t="shared" si="34"/>
        <v>0</v>
      </c>
      <c r="AF38">
        <f t="shared" si="35"/>
        <v>0</v>
      </c>
      <c r="AG38">
        <f t="shared" si="36"/>
        <v>-7.3060654824622793</v>
      </c>
      <c r="AH38">
        <f t="shared" si="37"/>
        <v>-13586.062547962116</v>
      </c>
      <c r="AI38">
        <f t="shared" si="38"/>
        <v>-13593.368613444578</v>
      </c>
      <c r="AJ38">
        <f t="shared" si="39"/>
        <v>492.80903692332231</v>
      </c>
      <c r="AK38">
        <f t="shared" si="30"/>
        <v>503.18690940283307</v>
      </c>
      <c r="AL38">
        <f t="shared" si="40"/>
        <v>-12597.372667118423</v>
      </c>
      <c r="AN38">
        <f t="shared" si="41"/>
        <v>0</v>
      </c>
      <c r="AO38">
        <f t="shared" si="42"/>
        <v>0</v>
      </c>
      <c r="AP38">
        <f t="shared" si="43"/>
        <v>-0.35395423156140121</v>
      </c>
      <c r="AQ38">
        <f t="shared" si="44"/>
        <v>-658.19890892743456</v>
      </c>
      <c r="AR38">
        <f t="shared" si="45"/>
        <v>-658.55286315899593</v>
      </c>
      <c r="AS38">
        <f t="shared" si="46"/>
        <v>23.874935748854249</v>
      </c>
      <c r="AT38">
        <f t="shared" si="47"/>
        <v>24.377708669182564</v>
      </c>
      <c r="AU38">
        <f t="shared" si="48"/>
        <v>-610.30021874095917</v>
      </c>
      <c r="AW38">
        <v>35</v>
      </c>
      <c r="AX38">
        <f>IF(Z38&gt;0, (R38*SUMPRODUCT(K38:$K$98, X38:$X$98)-K38*$AZ$3)/Z38, 0)</f>
        <v>11455.508096644888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2.5348699999999998E-2</v>
      </c>
      <c r="Q39" s="5">
        <f t="shared" si="60"/>
        <v>12.5</v>
      </c>
      <c r="R39">
        <f t="shared" si="31"/>
        <v>1000000</v>
      </c>
      <c r="S39">
        <f t="shared" si="32"/>
        <v>10987.248550062912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6695.5753831171496</v>
      </c>
      <c r="AC39">
        <f t="shared" si="33"/>
        <v>6194.8793184904534</v>
      </c>
      <c r="AE39">
        <f t="shared" si="34"/>
        <v>0</v>
      </c>
      <c r="AF39">
        <f t="shared" si="35"/>
        <v>0</v>
      </c>
      <c r="AG39">
        <f t="shared" si="36"/>
        <v>-7.0478055655423644</v>
      </c>
      <c r="AH39">
        <f t="shared" si="37"/>
        <v>-14815.940967623324</v>
      </c>
      <c r="AI39">
        <f t="shared" si="38"/>
        <v>-14822.988773188867</v>
      </c>
      <c r="AJ39">
        <f t="shared" si="39"/>
        <v>500.69606462669617</v>
      </c>
      <c r="AK39">
        <f t="shared" si="30"/>
        <v>468.69027681820052</v>
      </c>
      <c r="AL39">
        <f t="shared" si="40"/>
        <v>-13853.60243174397</v>
      </c>
      <c r="AN39">
        <f t="shared" si="41"/>
        <v>0</v>
      </c>
      <c r="AO39">
        <f t="shared" si="42"/>
        <v>0</v>
      </c>
      <c r="AP39">
        <f t="shared" si="43"/>
        <v>-0.30485929430018449</v>
      </c>
      <c r="AQ39">
        <f t="shared" si="44"/>
        <v>-640.87711639860629</v>
      </c>
      <c r="AR39">
        <f t="shared" si="45"/>
        <v>-641.18197569290658</v>
      </c>
      <c r="AS39">
        <f t="shared" si="46"/>
        <v>21.658067536264049</v>
      </c>
      <c r="AT39">
        <f t="shared" si="47"/>
        <v>20.273627827466754</v>
      </c>
      <c r="AU39">
        <f t="shared" si="48"/>
        <v>-599.25028032917567</v>
      </c>
      <c r="AW39">
        <v>36</v>
      </c>
      <c r="AX39">
        <f>IF(Z39&gt;0, (R39*SUMPRODUCT(K39:$K$98, X39:$X$98)-K39*$AZ$3)/Z39, 0)</f>
        <v>10987.248550062912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2.8197647999999999E-2</v>
      </c>
      <c r="Q40" s="5">
        <f t="shared" si="60"/>
        <v>12.5</v>
      </c>
      <c r="R40">
        <f t="shared" si="31"/>
        <v>1000000</v>
      </c>
      <c r="S40">
        <f t="shared" si="32"/>
        <v>10501.123255044016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6194.8793184904534</v>
      </c>
      <c r="AC40">
        <f t="shared" si="33"/>
        <v>5694.6297416460784</v>
      </c>
      <c r="AE40">
        <f t="shared" si="34"/>
        <v>0</v>
      </c>
      <c r="AF40">
        <f t="shared" si="35"/>
        <v>0</v>
      </c>
      <c r="AG40">
        <f t="shared" si="36"/>
        <v>-6.7785959693773368</v>
      </c>
      <c r="AH40">
        <f t="shared" si="37"/>
        <v>-15898.523240768362</v>
      </c>
      <c r="AI40">
        <f t="shared" si="38"/>
        <v>-15905.301836737739</v>
      </c>
      <c r="AJ40">
        <f t="shared" si="39"/>
        <v>500.24957684437504</v>
      </c>
      <c r="AK40">
        <f t="shared" si="30"/>
        <v>433.6415522943318</v>
      </c>
      <c r="AL40">
        <f t="shared" si="40"/>
        <v>-14971.410707599032</v>
      </c>
      <c r="AN40">
        <f t="shared" si="41"/>
        <v>0</v>
      </c>
      <c r="AO40">
        <f t="shared" si="42"/>
        <v>0</v>
      </c>
      <c r="AP40">
        <f t="shared" si="43"/>
        <v>-0.26179855918480149</v>
      </c>
      <c r="AQ40">
        <f t="shared" si="44"/>
        <v>-614.02250501464346</v>
      </c>
      <c r="AR40">
        <f t="shared" si="45"/>
        <v>-614.2843035738282</v>
      </c>
      <c r="AS40">
        <f t="shared" si="46"/>
        <v>19.320316337233191</v>
      </c>
      <c r="AT40">
        <f t="shared" si="47"/>
        <v>16.747824196364526</v>
      </c>
      <c r="AU40">
        <f t="shared" si="48"/>
        <v>-578.21616304023053</v>
      </c>
      <c r="AW40">
        <v>37</v>
      </c>
      <c r="AX40">
        <f>IF(Z40&gt;0, (R40*SUMPRODUCT(K40:$K$98, X40:$X$98)-K40*$AZ$3)/Z40, 0)</f>
        <v>10501.123255044016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3.1331300999999999E-2</v>
      </c>
      <c r="Q41" s="5">
        <f t="shared" si="60"/>
        <v>12.5</v>
      </c>
      <c r="R41">
        <f t="shared" si="31"/>
        <v>1000000</v>
      </c>
      <c r="S41">
        <f t="shared" si="32"/>
        <v>10014.282909746928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5694.6297416460784</v>
      </c>
      <c r="AC41">
        <f t="shared" si="33"/>
        <v>5206.1675398048537</v>
      </c>
      <c r="AE41">
        <f t="shared" si="34"/>
        <v>0</v>
      </c>
      <c r="AF41">
        <f t="shared" si="35"/>
        <v>0</v>
      </c>
      <c r="AG41">
        <f t="shared" si="36"/>
        <v>-6.4984277790096145</v>
      </c>
      <c r="AH41">
        <f t="shared" si="37"/>
        <v>-16990.578453915849</v>
      </c>
      <c r="AI41">
        <f t="shared" si="38"/>
        <v>-16997.076881694858</v>
      </c>
      <c r="AJ41">
        <f t="shared" si="39"/>
        <v>488.46220184122467</v>
      </c>
      <c r="AK41">
        <f t="shared" ref="AK41:AK72" si="61">G41*SUM(AB41:AB41, AE41:AF41)</f>
        <v>398.62408191522553</v>
      </c>
      <c r="AL41">
        <f t="shared" si="40"/>
        <v>-16109.990597938409</v>
      </c>
      <c r="AN41">
        <f t="shared" si="41"/>
        <v>0</v>
      </c>
      <c r="AO41">
        <f t="shared" si="42"/>
        <v>0</v>
      </c>
      <c r="AP41">
        <f t="shared" si="43"/>
        <v>-0.22408757511943578</v>
      </c>
      <c r="AQ41">
        <f t="shared" si="44"/>
        <v>-585.89210422752342</v>
      </c>
      <c r="AR41">
        <f t="shared" si="45"/>
        <v>-586.1161918026429</v>
      </c>
      <c r="AS41">
        <f t="shared" si="46"/>
        <v>16.843814237908219</v>
      </c>
      <c r="AT41">
        <f t="shared" si="47"/>
        <v>13.745894689962679</v>
      </c>
      <c r="AU41">
        <f t="shared" si="48"/>
        <v>-555.526482874772</v>
      </c>
      <c r="AW41">
        <v>38</v>
      </c>
      <c r="AX41">
        <f>IF(Z41&gt;0, (R41*SUMPRODUCT(K41:$K$98, X41:$X$98)-K41*$AZ$3)/Z41, 0)</f>
        <v>10014.282909746928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3.466458E-2</v>
      </c>
      <c r="Q42" s="5">
        <f t="shared" si="60"/>
        <v>12.5</v>
      </c>
      <c r="R42">
        <f t="shared" si="31"/>
        <v>1000000</v>
      </c>
      <c r="S42">
        <f t="shared" si="32"/>
        <v>9528.5256652206208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5206.1675398048537</v>
      </c>
      <c r="AC42">
        <f t="shared" si="33"/>
        <v>4732.382849125026</v>
      </c>
      <c r="AE42">
        <f t="shared" si="34"/>
        <v>0</v>
      </c>
      <c r="AF42">
        <f t="shared" si="35"/>
        <v>0</v>
      </c>
      <c r="AG42">
        <f t="shared" si="36"/>
        <v>-6.2081782315998177</v>
      </c>
      <c r="AH42">
        <f t="shared" si="37"/>
        <v>-18021.22156957609</v>
      </c>
      <c r="AI42">
        <f t="shared" si="38"/>
        <v>-18027.429747807688</v>
      </c>
      <c r="AJ42">
        <f t="shared" si="39"/>
        <v>473.78469067982769</v>
      </c>
      <c r="AK42">
        <f t="shared" si="61"/>
        <v>364.43172778633982</v>
      </c>
      <c r="AL42">
        <f t="shared" si="40"/>
        <v>-17189.213329341521</v>
      </c>
      <c r="AN42">
        <f t="shared" si="41"/>
        <v>0</v>
      </c>
      <c r="AO42">
        <f t="shared" si="42"/>
        <v>0</v>
      </c>
      <c r="AP42">
        <f t="shared" si="43"/>
        <v>-0.1911417836549176</v>
      </c>
      <c r="AQ42">
        <f t="shared" si="44"/>
        <v>-554.8501196238351</v>
      </c>
      <c r="AR42">
        <f t="shared" si="45"/>
        <v>-555.04126140748997</v>
      </c>
      <c r="AS42">
        <f t="shared" si="46"/>
        <v>14.587218257359662</v>
      </c>
      <c r="AT42">
        <f t="shared" si="47"/>
        <v>11.220381869025983</v>
      </c>
      <c r="AU42">
        <f t="shared" si="48"/>
        <v>-529.23366128110433</v>
      </c>
      <c r="AW42">
        <v>39</v>
      </c>
      <c r="AX42">
        <f>IF(Z42&gt;0, (R42*SUMPRODUCT(K42:$K$98, X42:$X$98)-K42*$AZ$3)/Z42, 0)</f>
        <v>9528.5256652206208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3.8375247000000001E-2</v>
      </c>
      <c r="Q43" s="5">
        <f t="shared" si="60"/>
        <v>12.5</v>
      </c>
      <c r="R43">
        <f t="shared" si="31"/>
        <v>1000000</v>
      </c>
      <c r="S43">
        <f t="shared" si="32"/>
        <v>9050.7211483792926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4732.382849125026</v>
      </c>
      <c r="AC43">
        <f t="shared" si="33"/>
        <v>4277.6286344544924</v>
      </c>
      <c r="AE43">
        <f t="shared" si="34"/>
        <v>0</v>
      </c>
      <c r="AF43">
        <f t="shared" si="35"/>
        <v>0</v>
      </c>
      <c r="AG43">
        <f t="shared" si="36"/>
        <v>-5.9078560762261532</v>
      </c>
      <c r="AH43">
        <f t="shared" si="37"/>
        <v>-19059.229844613295</v>
      </c>
      <c r="AI43">
        <f t="shared" si="38"/>
        <v>-19065.13770068952</v>
      </c>
      <c r="AJ43">
        <f t="shared" si="39"/>
        <v>454.75421467053366</v>
      </c>
      <c r="AK43">
        <f t="shared" si="61"/>
        <v>331.26679943875183</v>
      </c>
      <c r="AL43">
        <f t="shared" si="40"/>
        <v>-18279.116686580233</v>
      </c>
      <c r="AN43">
        <f t="shared" si="41"/>
        <v>0</v>
      </c>
      <c r="AO43">
        <f t="shared" si="42"/>
        <v>0</v>
      </c>
      <c r="AP43">
        <f t="shared" si="43"/>
        <v>-0.16240647558802715</v>
      </c>
      <c r="AQ43">
        <f t="shared" si="44"/>
        <v>-523.93665426985899</v>
      </c>
      <c r="AR43">
        <f t="shared" si="45"/>
        <v>-524.09906074544699</v>
      </c>
      <c r="AS43">
        <f t="shared" si="46"/>
        <v>12.501155801787901</v>
      </c>
      <c r="AT43">
        <f t="shared" si="47"/>
        <v>9.1064969562596492</v>
      </c>
      <c r="AU43">
        <f t="shared" si="48"/>
        <v>-502.49140798739938</v>
      </c>
      <c r="AW43">
        <v>40</v>
      </c>
      <c r="AX43">
        <f>IF(Z43&gt;0, (R43*SUMPRODUCT(K43:$K$98, X43:$X$98)-K43*$AZ$3)/Z43, 0)</f>
        <v>9050.7211483792926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4.2655799000000001E-2</v>
      </c>
      <c r="Q44" s="5">
        <f t="shared" si="60"/>
        <v>12.5</v>
      </c>
      <c r="R44">
        <f t="shared" si="31"/>
        <v>1000000</v>
      </c>
      <c r="S44">
        <f t="shared" si="32"/>
        <v>8583.2121263778645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4277.6286344544924</v>
      </c>
      <c r="AC44">
        <f t="shared" si="33"/>
        <v>3843.0633238929377</v>
      </c>
      <c r="AE44">
        <f t="shared" si="34"/>
        <v>0</v>
      </c>
      <c r="AF44">
        <f t="shared" si="35"/>
        <v>0</v>
      </c>
      <c r="AG44">
        <f t="shared" si="36"/>
        <v>-5.5967731941554604</v>
      </c>
      <c r="AH44">
        <f t="shared" si="37"/>
        <v>-20160.345704674521</v>
      </c>
      <c r="AI44">
        <f t="shared" si="38"/>
        <v>-20165.942477868677</v>
      </c>
      <c r="AJ44">
        <f t="shared" si="39"/>
        <v>434.56531056155472</v>
      </c>
      <c r="AK44">
        <f t="shared" si="61"/>
        <v>299.4340044118145</v>
      </c>
      <c r="AL44">
        <f t="shared" si="40"/>
        <v>-19431.94316289531</v>
      </c>
      <c r="AN44">
        <f t="shared" si="41"/>
        <v>0</v>
      </c>
      <c r="AO44">
        <f t="shared" si="42"/>
        <v>0</v>
      </c>
      <c r="AP44">
        <f t="shared" si="43"/>
        <v>-0.13737038647604069</v>
      </c>
      <c r="AQ44">
        <f t="shared" si="44"/>
        <v>-494.82699849866378</v>
      </c>
      <c r="AR44">
        <f t="shared" si="45"/>
        <v>-494.96436888513983</v>
      </c>
      <c r="AS44">
        <f t="shared" si="46"/>
        <v>10.666218299369458</v>
      </c>
      <c r="AT44">
        <f t="shared" si="47"/>
        <v>7.3494786161915133</v>
      </c>
      <c r="AU44">
        <f t="shared" si="48"/>
        <v>-476.94867196957892</v>
      </c>
      <c r="AW44">
        <v>41</v>
      </c>
      <c r="AX44">
        <f>IF(Z44&gt;0, (R44*SUMPRODUCT(K44:$K$98, X44:$X$98)-K44*$AZ$3)/Z44, 0)</f>
        <v>8583.2121263778645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4.7231987000000003E-2</v>
      </c>
      <c r="Q45" s="5">
        <f t="shared" si="60"/>
        <v>12.5</v>
      </c>
      <c r="R45">
        <f t="shared" si="31"/>
        <v>1000000</v>
      </c>
      <c r="S45">
        <f t="shared" si="32"/>
        <v>8121.0531879839518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3843.0633238929377</v>
      </c>
      <c r="AC45">
        <f t="shared" si="33"/>
        <v>3428.032167990973</v>
      </c>
      <c r="AE45">
        <f t="shared" si="34"/>
        <v>0</v>
      </c>
      <c r="AF45">
        <f t="shared" si="35"/>
        <v>0</v>
      </c>
      <c r="AG45">
        <f t="shared" si="36"/>
        <v>-5.2764587434656072</v>
      </c>
      <c r="AH45">
        <f t="shared" si="37"/>
        <v>-21147.737499863935</v>
      </c>
      <c r="AI45">
        <f t="shared" si="38"/>
        <v>-21153.0139586074</v>
      </c>
      <c r="AJ45">
        <f t="shared" si="39"/>
        <v>415.03115590196467</v>
      </c>
      <c r="AK45">
        <f t="shared" si="61"/>
        <v>269.01443267250568</v>
      </c>
      <c r="AL45">
        <f t="shared" si="40"/>
        <v>-20468.96837003293</v>
      </c>
      <c r="AN45">
        <f t="shared" si="41"/>
        <v>0</v>
      </c>
      <c r="AO45">
        <f t="shared" si="42"/>
        <v>0</v>
      </c>
      <c r="AP45">
        <f t="shared" si="43"/>
        <v>-0.11563250562773121</v>
      </c>
      <c r="AQ45">
        <f t="shared" si="44"/>
        <v>-463.44830773009494</v>
      </c>
      <c r="AR45">
        <f t="shared" si="45"/>
        <v>-463.56394023572267</v>
      </c>
      <c r="AS45">
        <f t="shared" si="46"/>
        <v>9.0953222234420252</v>
      </c>
      <c r="AT45">
        <f t="shared" si="47"/>
        <v>5.8953958350318318</v>
      </c>
      <c r="AU45">
        <f t="shared" si="48"/>
        <v>-448.57322217724879</v>
      </c>
      <c r="AW45">
        <v>42</v>
      </c>
      <c r="AX45">
        <f>IF(Z45&gt;0, (R45*SUMPRODUCT(K45:$K$98, X45:$X$98)-K45*$AZ$3)/Z45, 0)</f>
        <v>8121.0531879839518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5.2092880000000001E-2</v>
      </c>
      <c r="Q46" s="5">
        <f t="shared" si="60"/>
        <v>12.5</v>
      </c>
      <c r="R46">
        <f t="shared" si="31"/>
        <v>1000000</v>
      </c>
      <c r="S46">
        <f t="shared" si="32"/>
        <v>7668.0529484812569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3428.032167990973</v>
      </c>
      <c r="AC46">
        <f t="shared" si="33"/>
        <v>3035.8301482936467</v>
      </c>
      <c r="AE46">
        <f t="shared" si="34"/>
        <v>0</v>
      </c>
      <c r="AF46">
        <f t="shared" si="35"/>
        <v>0</v>
      </c>
      <c r="AG46">
        <f t="shared" si="36"/>
        <v>-4.9488282238826464</v>
      </c>
      <c r="AH46">
        <f t="shared" si="37"/>
        <v>-21989.274571864371</v>
      </c>
      <c r="AI46">
        <f t="shared" si="38"/>
        <v>-21994.223400088253</v>
      </c>
      <c r="AJ46">
        <f t="shared" si="39"/>
        <v>392.20201969732625</v>
      </c>
      <c r="AK46">
        <f t="shared" si="61"/>
        <v>239.96225175936814</v>
      </c>
      <c r="AL46">
        <f t="shared" si="40"/>
        <v>-21362.059128631561</v>
      </c>
      <c r="AN46">
        <f t="shared" si="41"/>
        <v>0</v>
      </c>
      <c r="AO46">
        <f t="shared" si="42"/>
        <v>0</v>
      </c>
      <c r="AP46">
        <f t="shared" si="43"/>
        <v>-9.6832634224722464E-2</v>
      </c>
      <c r="AQ46">
        <f t="shared" si="44"/>
        <v>-430.25930284033751</v>
      </c>
      <c r="AR46">
        <f t="shared" si="45"/>
        <v>-430.35613547456222</v>
      </c>
      <c r="AS46">
        <f t="shared" si="46"/>
        <v>7.6741307229598386</v>
      </c>
      <c r="AT46">
        <f t="shared" si="47"/>
        <v>4.6952886423132938</v>
      </c>
      <c r="AU46">
        <f t="shared" si="48"/>
        <v>-417.98671610928915</v>
      </c>
      <c r="AW46">
        <v>43</v>
      </c>
      <c r="AX46">
        <f>IF(Z46&gt;0, (R46*SUMPRODUCT(K46:$K$98, X46:$X$98)-K46*$AZ$3)/Z46, 0)</f>
        <v>7668.0529484812569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5.7568810999999998E-2</v>
      </c>
      <c r="Q47" s="5">
        <f t="shared" si="60"/>
        <v>12.5</v>
      </c>
      <c r="R47">
        <f t="shared" si="31"/>
        <v>1000000</v>
      </c>
      <c r="S47">
        <f t="shared" si="32"/>
        <v>7230.5159730533578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3035.8301482936467</v>
      </c>
      <c r="AC47">
        <f t="shared" si="33"/>
        <v>2669.1836026254227</v>
      </c>
      <c r="AE47">
        <f t="shared" si="34"/>
        <v>0</v>
      </c>
      <c r="AF47">
        <f t="shared" si="35"/>
        <v>0</v>
      </c>
      <c r="AG47">
        <f t="shared" si="36"/>
        <v>-4.6144417849516541</v>
      </c>
      <c r="AH47">
        <f t="shared" si="37"/>
        <v>-22791.852535373258</v>
      </c>
      <c r="AI47">
        <f t="shared" si="38"/>
        <v>-22796.466977158208</v>
      </c>
      <c r="AJ47">
        <f t="shared" si="39"/>
        <v>366.64654566822401</v>
      </c>
      <c r="AK47">
        <f t="shared" si="61"/>
        <v>212.50811038055528</v>
      </c>
      <c r="AL47">
        <f t="shared" si="40"/>
        <v>-22217.312321109428</v>
      </c>
      <c r="AN47">
        <f t="shared" si="41"/>
        <v>0</v>
      </c>
      <c r="AO47">
        <f t="shared" si="42"/>
        <v>0</v>
      </c>
      <c r="AP47">
        <f t="shared" si="43"/>
        <v>-8.0615864521571476E-2</v>
      </c>
      <c r="AQ47">
        <f t="shared" si="44"/>
        <v>-398.18140130822701</v>
      </c>
      <c r="AR47">
        <f t="shared" si="45"/>
        <v>-398.26201717274853</v>
      </c>
      <c r="AS47">
        <f t="shared" si="46"/>
        <v>6.4054396241996123</v>
      </c>
      <c r="AT47">
        <f t="shared" si="47"/>
        <v>3.7125888318804501</v>
      </c>
      <c r="AU47">
        <f t="shared" si="48"/>
        <v>-388.14398871666845</v>
      </c>
      <c r="AW47">
        <v>44</v>
      </c>
      <c r="AX47">
        <f>IF(Z47&gt;0, (R47*SUMPRODUCT(K47:$K$98, X47:$X$98)-K47*$AZ$3)/Z47, 0)</f>
        <v>7230.5159730533578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6.3742958000000002E-2</v>
      </c>
      <c r="Q48" s="5">
        <f t="shared" si="60"/>
        <v>12.5</v>
      </c>
      <c r="R48">
        <f t="shared" si="31"/>
        <v>1000000</v>
      </c>
      <c r="S48">
        <f t="shared" si="32"/>
        <v>6807.7696629484026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2669.1836026254227</v>
      </c>
      <c r="AC48">
        <f t="shared" si="33"/>
        <v>2327.7993059351552</v>
      </c>
      <c r="AE48">
        <f t="shared" si="34"/>
        <v>0</v>
      </c>
      <c r="AF48">
        <f t="shared" si="35"/>
        <v>0</v>
      </c>
      <c r="AG48">
        <f t="shared" si="36"/>
        <v>-4.2741591982105192</v>
      </c>
      <c r="AH48">
        <f t="shared" si="37"/>
        <v>-23531.053511329465</v>
      </c>
      <c r="AI48">
        <f t="shared" si="38"/>
        <v>-23535.327670527677</v>
      </c>
      <c r="AJ48">
        <f t="shared" si="39"/>
        <v>341.38429669026755</v>
      </c>
      <c r="AK48">
        <f t="shared" si="61"/>
        <v>186.8428521837796</v>
      </c>
      <c r="AL48">
        <f t="shared" si="40"/>
        <v>-23007.100521653629</v>
      </c>
      <c r="AN48">
        <f t="shared" si="41"/>
        <v>0</v>
      </c>
      <c r="AO48">
        <f t="shared" si="42"/>
        <v>0</v>
      </c>
      <c r="AP48">
        <f t="shared" si="43"/>
        <v>-6.6670546616092438E-2</v>
      </c>
      <c r="AQ48">
        <f t="shared" si="44"/>
        <v>-367.04954759515857</v>
      </c>
      <c r="AR48">
        <f t="shared" si="45"/>
        <v>-367.11621814177471</v>
      </c>
      <c r="AS48">
        <f t="shared" si="46"/>
        <v>5.3250888914057199</v>
      </c>
      <c r="AT48">
        <f t="shared" si="47"/>
        <v>2.9144714805236402</v>
      </c>
      <c r="AU48">
        <f t="shared" si="48"/>
        <v>-358.87665776984534</v>
      </c>
      <c r="AW48">
        <v>45</v>
      </c>
      <c r="AX48">
        <f>IF(Z48&gt;0, (R48*SUMPRODUCT(K48:$K$98, X48:$X$98)-K48*$AZ$3)/Z48, 0)</f>
        <v>6807.7696629484026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7.0809242999999994E-2</v>
      </c>
      <c r="Q49" s="5">
        <f t="shared" si="60"/>
        <v>12.5</v>
      </c>
      <c r="R49">
        <f t="shared" si="31"/>
        <v>1000000</v>
      </c>
      <c r="S49">
        <f t="shared" si="32"/>
        <v>6399.7850244250994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2327.7993059351552</v>
      </c>
      <c r="AC49">
        <f t="shared" si="33"/>
        <v>2011.4614588917452</v>
      </c>
      <c r="AE49">
        <f t="shared" si="34"/>
        <v>0</v>
      </c>
      <c r="AF49">
        <f t="shared" si="35"/>
        <v>0</v>
      </c>
      <c r="AG49">
        <f t="shared" si="36"/>
        <v>-3.9287676289416402</v>
      </c>
      <c r="AH49">
        <f t="shared" si="37"/>
        <v>-24211.998182941905</v>
      </c>
      <c r="AI49">
        <f t="shared" si="38"/>
        <v>-24215.926950570847</v>
      </c>
      <c r="AJ49">
        <f t="shared" si="39"/>
        <v>316.33784704340997</v>
      </c>
      <c r="AK49">
        <f t="shared" si="61"/>
        <v>162.94595141546088</v>
      </c>
      <c r="AL49">
        <f t="shared" si="40"/>
        <v>-23736.643152111974</v>
      </c>
      <c r="AN49">
        <f t="shared" si="41"/>
        <v>0</v>
      </c>
      <c r="AO49">
        <f t="shared" si="42"/>
        <v>0</v>
      </c>
      <c r="AP49">
        <f t="shared" si="43"/>
        <v>-5.4716919833615887E-2</v>
      </c>
      <c r="AQ49">
        <f t="shared" si="44"/>
        <v>-337.20649544869406</v>
      </c>
      <c r="AR49">
        <f t="shared" si="45"/>
        <v>-337.26121236852765</v>
      </c>
      <c r="AS49">
        <f t="shared" si="46"/>
        <v>4.4057155453797456</v>
      </c>
      <c r="AT49">
        <f t="shared" si="47"/>
        <v>2.2693886233261069</v>
      </c>
      <c r="AU49">
        <f t="shared" si="48"/>
        <v>-330.58610819982181</v>
      </c>
      <c r="AW49">
        <v>46</v>
      </c>
      <c r="AX49">
        <f>IF(Z49&gt;0, (R49*SUMPRODUCT(K49:$K$98, X49:$X$98)-K49*$AZ$3)/Z49, 0)</f>
        <v>6399.7850244250994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7.8963489999999997E-2</v>
      </c>
      <c r="Q50" s="5">
        <f t="shared" si="60"/>
        <v>12.5</v>
      </c>
      <c r="R50">
        <f t="shared" si="31"/>
        <v>1000000</v>
      </c>
      <c r="S50">
        <f t="shared" si="32"/>
        <v>6005.213758273545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2011.4614588917452</v>
      </c>
      <c r="AC50">
        <f t="shared" si="33"/>
        <v>1719.5332675071127</v>
      </c>
      <c r="AE50">
        <f t="shared" si="34"/>
        <v>0</v>
      </c>
      <c r="AF50">
        <f t="shared" si="35"/>
        <v>0</v>
      </c>
      <c r="AG50">
        <f t="shared" si="36"/>
        <v>-3.5792507492719663</v>
      </c>
      <c r="AH50">
        <f t="shared" si="37"/>
        <v>-24818.33627042055</v>
      </c>
      <c r="AI50">
        <f t="shared" si="38"/>
        <v>-24821.915521169823</v>
      </c>
      <c r="AJ50">
        <f t="shared" si="39"/>
        <v>291.92819138463256</v>
      </c>
      <c r="AK50">
        <f t="shared" si="61"/>
        <v>140.80230212242219</v>
      </c>
      <c r="AL50">
        <f t="shared" si="40"/>
        <v>-24389.18502766277</v>
      </c>
      <c r="AN50">
        <f t="shared" si="41"/>
        <v>0</v>
      </c>
      <c r="AO50">
        <f t="shared" si="42"/>
        <v>0</v>
      </c>
      <c r="AP50">
        <f t="shared" si="43"/>
        <v>-4.4508135431399268E-2</v>
      </c>
      <c r="AQ50">
        <f t="shared" si="44"/>
        <v>-308.61706800803773</v>
      </c>
      <c r="AR50">
        <f t="shared" si="45"/>
        <v>-308.66157614346918</v>
      </c>
      <c r="AS50">
        <f t="shared" si="46"/>
        <v>3.6301394868838219</v>
      </c>
      <c r="AT50">
        <f t="shared" si="47"/>
        <v>1.7508826206692183</v>
      </c>
      <c r="AU50">
        <f t="shared" si="48"/>
        <v>-303.28055403591617</v>
      </c>
      <c r="AW50">
        <v>47</v>
      </c>
      <c r="AX50">
        <f>IF(Z50&gt;0, (R50*SUMPRODUCT(K50:$K$98, X50:$X$98)-K50*$AZ$3)/Z50, 0)</f>
        <v>6005.213758273545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8.8363973999999998E-2</v>
      </c>
      <c r="Q51" s="5">
        <f t="shared" si="60"/>
        <v>12.5</v>
      </c>
      <c r="R51">
        <f t="shared" si="31"/>
        <v>1000000</v>
      </c>
      <c r="S51">
        <f t="shared" si="32"/>
        <v>5621.5589824416511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1719.5332675071127</v>
      </c>
      <c r="AC51">
        <f t="shared" si="33"/>
        <v>1451.3432566991291</v>
      </c>
      <c r="AE51">
        <f t="shared" si="34"/>
        <v>0</v>
      </c>
      <c r="AF51">
        <f t="shared" si="35"/>
        <v>0</v>
      </c>
      <c r="AG51">
        <f t="shared" si="36"/>
        <v>-3.2271814216310979</v>
      </c>
      <c r="AH51">
        <f t="shared" si="37"/>
        <v>-25302.145611851884</v>
      </c>
      <c r="AI51">
        <f t="shared" si="38"/>
        <v>-25305.372793273516</v>
      </c>
      <c r="AJ51">
        <f t="shared" si="39"/>
        <v>268.19001080798353</v>
      </c>
      <c r="AK51">
        <f t="shared" si="61"/>
        <v>120.3673287254979</v>
      </c>
      <c r="AL51">
        <f t="shared" si="40"/>
        <v>-24916.815453740037</v>
      </c>
      <c r="AN51">
        <f t="shared" si="41"/>
        <v>0</v>
      </c>
      <c r="AO51">
        <f t="shared" si="42"/>
        <v>0</v>
      </c>
      <c r="AP51">
        <f t="shared" si="43"/>
        <v>-3.5830480674139846E-2</v>
      </c>
      <c r="AQ51">
        <f t="shared" si="44"/>
        <v>-280.92255157490314</v>
      </c>
      <c r="AR51">
        <f t="shared" si="45"/>
        <v>-280.95838205557726</v>
      </c>
      <c r="AS51">
        <f t="shared" si="46"/>
        <v>2.9776376793827697</v>
      </c>
      <c r="AT51">
        <f t="shared" si="47"/>
        <v>1.3364043362387059</v>
      </c>
      <c r="AU51">
        <f t="shared" si="48"/>
        <v>-276.64434003995581</v>
      </c>
      <c r="AW51">
        <v>48</v>
      </c>
      <c r="AX51">
        <f>IF(Z51&gt;0, (R51*SUMPRODUCT(K51:$K$98, X51:$X$98)-K51*$AZ$3)/Z51, 0)</f>
        <v>5621.5589824416511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9.9562517000000003E-2</v>
      </c>
      <c r="Q52" s="5">
        <f t="shared" si="60"/>
        <v>12.5</v>
      </c>
      <c r="R52">
        <f t="shared" si="31"/>
        <v>1000000</v>
      </c>
      <c r="S52">
        <f t="shared" si="32"/>
        <v>5248.2726606715714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1451.3432566991291</v>
      </c>
      <c r="AC52">
        <f t="shared" si="33"/>
        <v>1206.5162919099898</v>
      </c>
      <c r="AE52">
        <f t="shared" si="34"/>
        <v>0</v>
      </c>
      <c r="AF52">
        <f t="shared" si="35"/>
        <v>0</v>
      </c>
      <c r="AG52">
        <f t="shared" si="36"/>
        <v>-2.8736033022615564</v>
      </c>
      <c r="AH52">
        <f t="shared" si="37"/>
        <v>-25704.50441225843</v>
      </c>
      <c r="AI52">
        <f t="shared" si="38"/>
        <v>-25707.378015560691</v>
      </c>
      <c r="AJ52">
        <f t="shared" si="39"/>
        <v>244.82696478913931</v>
      </c>
      <c r="AK52">
        <f t="shared" si="61"/>
        <v>101.59402796893905</v>
      </c>
      <c r="AL52">
        <f t="shared" si="40"/>
        <v>-25360.957022802613</v>
      </c>
      <c r="AN52">
        <f t="shared" si="41"/>
        <v>0</v>
      </c>
      <c r="AO52">
        <f t="shared" si="42"/>
        <v>0</v>
      </c>
      <c r="AP52">
        <f t="shared" si="43"/>
        <v>-2.8486431273358235E-2</v>
      </c>
      <c r="AQ52">
        <f t="shared" si="44"/>
        <v>-254.81234580265857</v>
      </c>
      <c r="AR52">
        <f t="shared" si="45"/>
        <v>-254.84083223393193</v>
      </c>
      <c r="AS52">
        <f t="shared" si="46"/>
        <v>2.4270039294713741</v>
      </c>
      <c r="AT52">
        <f t="shared" si="47"/>
        <v>1.0071158023945641</v>
      </c>
      <c r="AU52">
        <f t="shared" si="48"/>
        <v>-251.406712502066</v>
      </c>
      <c r="AW52">
        <v>49</v>
      </c>
      <c r="AX52">
        <f>IF(Z52&gt;0, (R52*SUMPRODUCT(K52:$K$98, X52:$X$98)-K52*$AZ$3)/Z52, 0)</f>
        <v>5248.2726606715714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0.11247831899999999</v>
      </c>
      <c r="Q53" s="5">
        <f t="shared" si="60"/>
        <v>12.5</v>
      </c>
      <c r="R53">
        <f t="shared" si="31"/>
        <v>1000000</v>
      </c>
      <c r="S53">
        <f t="shared" si="32"/>
        <v>4877.4238128897387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1206.5162919099898</v>
      </c>
      <c r="AC53">
        <f t="shared" si="33"/>
        <v>983.93214859461989</v>
      </c>
      <c r="AE53">
        <f t="shared" si="34"/>
        <v>0</v>
      </c>
      <c r="AF53">
        <f t="shared" si="35"/>
        <v>0</v>
      </c>
      <c r="AG53">
        <f t="shared" si="36"/>
        <v>-2.5216492003277118</v>
      </c>
      <c r="AH53">
        <f t="shared" si="37"/>
        <v>-25857.445512898299</v>
      </c>
      <c r="AI53">
        <f t="shared" si="38"/>
        <v>-25859.967162098626</v>
      </c>
      <c r="AJ53">
        <f t="shared" si="39"/>
        <v>222.58414331536994</v>
      </c>
      <c r="AK53">
        <f t="shared" si="61"/>
        <v>84.456140433699289</v>
      </c>
      <c r="AL53">
        <f t="shared" si="40"/>
        <v>-25552.926878349557</v>
      </c>
      <c r="AN53">
        <f t="shared" si="41"/>
        <v>0</v>
      </c>
      <c r="AO53">
        <f t="shared" si="42"/>
        <v>0</v>
      </c>
      <c r="AP53">
        <f t="shared" si="43"/>
        <v>-2.2319161657757394E-2</v>
      </c>
      <c r="AQ53">
        <f t="shared" si="44"/>
        <v>-228.86470742402594</v>
      </c>
      <c r="AR53">
        <f t="shared" si="45"/>
        <v>-228.88702658568369</v>
      </c>
      <c r="AS53">
        <f t="shared" si="46"/>
        <v>1.970096188027882</v>
      </c>
      <c r="AT53">
        <f t="shared" si="47"/>
        <v>0.74752279226032836</v>
      </c>
      <c r="AU53">
        <f t="shared" si="48"/>
        <v>-226.16940760539549</v>
      </c>
      <c r="AW53">
        <v>50</v>
      </c>
      <c r="AX53">
        <f>IF(Z53&gt;0, (R53*SUMPRODUCT(K53:$K$98, X53:$X$98)-K53*$AZ$3)/Z53, 0)</f>
        <v>4877.4238128897387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0.127310056</v>
      </c>
      <c r="Q54" s="5">
        <f t="shared" si="60"/>
        <v>12.5</v>
      </c>
      <c r="R54">
        <f t="shared" si="31"/>
        <v>1000000</v>
      </c>
      <c r="S54">
        <f t="shared" si="32"/>
        <v>4504.0114165242467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983.93214859461989</v>
      </c>
      <c r="AC54">
        <f t="shared" si="33"/>
        <v>783.84262196281611</v>
      </c>
      <c r="AE54">
        <f t="shared" si="34"/>
        <v>0</v>
      </c>
      <c r="AF54">
        <f t="shared" si="35"/>
        <v>0</v>
      </c>
      <c r="AG54">
        <f t="shared" si="36"/>
        <v>-2.1754014074183585</v>
      </c>
      <c r="AH54">
        <f t="shared" si="37"/>
        <v>-25682.504072486099</v>
      </c>
      <c r="AI54">
        <f t="shared" si="38"/>
        <v>-25684.679473893517</v>
      </c>
      <c r="AJ54">
        <f t="shared" si="39"/>
        <v>200.08952663180378</v>
      </c>
      <c r="AK54">
        <f t="shared" si="61"/>
        <v>68.875250401623404</v>
      </c>
      <c r="AL54">
        <f t="shared" si="40"/>
        <v>-25415.71469686009</v>
      </c>
      <c r="AN54">
        <f t="shared" si="41"/>
        <v>0</v>
      </c>
      <c r="AO54">
        <f t="shared" si="42"/>
        <v>0</v>
      </c>
      <c r="AP54">
        <f t="shared" si="43"/>
        <v>-1.7191532429158638E-2</v>
      </c>
      <c r="AQ54">
        <f t="shared" si="44"/>
        <v>-202.96098003729622</v>
      </c>
      <c r="AR54">
        <f t="shared" si="45"/>
        <v>-202.97817156972539</v>
      </c>
      <c r="AS54">
        <f t="shared" si="46"/>
        <v>1.5812463732419237</v>
      </c>
      <c r="AT54">
        <f t="shared" si="47"/>
        <v>0.5443000527664078</v>
      </c>
      <c r="AU54">
        <f t="shared" si="48"/>
        <v>-200.85262514371706</v>
      </c>
      <c r="AW54">
        <v>51</v>
      </c>
      <c r="AX54">
        <f>IF(Z54&gt;0, (R54*SUMPRODUCT(K54:$K$98, X54:$X$98)-K54*$AZ$3)/Z54, 0)</f>
        <v>4504.0114165242467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0.144442719</v>
      </c>
      <c r="Q55" s="5">
        <f t="shared" si="60"/>
        <v>12.5</v>
      </c>
      <c r="R55">
        <f t="shared" si="31"/>
        <v>1000000</v>
      </c>
      <c r="S55">
        <f t="shared" si="32"/>
        <v>4122.0304801277598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783.84262196281611</v>
      </c>
      <c r="AC55">
        <f t="shared" si="33"/>
        <v>606.57376763286163</v>
      </c>
      <c r="AE55">
        <f t="shared" si="34"/>
        <v>0</v>
      </c>
      <c r="AF55">
        <f t="shared" si="35"/>
        <v>0</v>
      </c>
      <c r="AG55">
        <f t="shared" si="36"/>
        <v>-1.8394264991402405</v>
      </c>
      <c r="AH55">
        <f t="shared" si="37"/>
        <v>-25137.671536314756</v>
      </c>
      <c r="AI55">
        <f t="shared" si="38"/>
        <v>-25139.510962813896</v>
      </c>
      <c r="AJ55">
        <f t="shared" si="39"/>
        <v>177.26885432995448</v>
      </c>
      <c r="AK55">
        <f t="shared" si="61"/>
        <v>54.868983537397135</v>
      </c>
      <c r="AL55">
        <f t="shared" si="40"/>
        <v>-24907.373124946542</v>
      </c>
      <c r="AN55">
        <f t="shared" si="41"/>
        <v>0</v>
      </c>
      <c r="AO55">
        <f t="shared" si="42"/>
        <v>0</v>
      </c>
      <c r="AP55">
        <f t="shared" si="43"/>
        <v>-1.2978951265198841E-2</v>
      </c>
      <c r="AQ55">
        <f t="shared" si="44"/>
        <v>-177.37083484602488</v>
      </c>
      <c r="AR55">
        <f t="shared" si="45"/>
        <v>-177.38381379729006</v>
      </c>
      <c r="AS55">
        <f t="shared" si="46"/>
        <v>1.2508049776718468</v>
      </c>
      <c r="AT55">
        <f t="shared" si="47"/>
        <v>0.38715429164238663</v>
      </c>
      <c r="AU55">
        <f t="shared" si="48"/>
        <v>-175.74585452797581</v>
      </c>
      <c r="AW55">
        <v>52</v>
      </c>
      <c r="AX55">
        <f>IF(Z55&gt;0, (R55*SUMPRODUCT(K55:$K$98, X55:$X$98)-K55*$AZ$3)/Z55, 0)</f>
        <v>4122.0304801277598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0.163598735</v>
      </c>
      <c r="Q56" s="5">
        <f t="shared" si="60"/>
        <v>12.5</v>
      </c>
      <c r="R56">
        <f t="shared" si="31"/>
        <v>1000000</v>
      </c>
      <c r="S56">
        <f t="shared" si="32"/>
        <v>3718.0204117410804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606.57376763286163</v>
      </c>
      <c r="AC56">
        <f t="shared" si="33"/>
        <v>452.14233073981995</v>
      </c>
      <c r="AE56">
        <f t="shared" si="34"/>
        <v>0</v>
      </c>
      <c r="AF56">
        <f t="shared" si="35"/>
        <v>0</v>
      </c>
      <c r="AG56">
        <f t="shared" si="36"/>
        <v>-1.5201043857640162</v>
      </c>
      <c r="AH56">
        <f t="shared" si="37"/>
        <v>-24074.227870785751</v>
      </c>
      <c r="AI56">
        <f t="shared" si="38"/>
        <v>-24075.747975171515</v>
      </c>
      <c r="AJ56">
        <f t="shared" si="39"/>
        <v>154.43143689304168</v>
      </c>
      <c r="AK56">
        <f t="shared" si="61"/>
        <v>42.460163734300316</v>
      </c>
      <c r="AL56">
        <f t="shared" si="40"/>
        <v>-23878.856374544172</v>
      </c>
      <c r="AN56">
        <f t="shared" si="41"/>
        <v>0</v>
      </c>
      <c r="AO56">
        <f t="shared" si="42"/>
        <v>0</v>
      </c>
      <c r="AP56">
        <f t="shared" si="43"/>
        <v>-9.5766265570836357E-3</v>
      </c>
      <c r="AQ56">
        <f t="shared" si="44"/>
        <v>-151.66714347236996</v>
      </c>
      <c r="AR56">
        <f t="shared" si="45"/>
        <v>-151.67672009892703</v>
      </c>
      <c r="AS56">
        <f t="shared" si="46"/>
        <v>0.97291489561433364</v>
      </c>
      <c r="AT56">
        <f t="shared" si="47"/>
        <v>0.26749816357621187</v>
      </c>
      <c r="AU56">
        <f t="shared" si="48"/>
        <v>-150.43630703973648</v>
      </c>
      <c r="AW56">
        <v>53</v>
      </c>
      <c r="AX56">
        <f>IF(Z56&gt;0, (R56*SUMPRODUCT(K56:$K$98, X56:$X$98)-K56*$AZ$3)/Z56, 0)</f>
        <v>3718.0204117410804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0.184919743</v>
      </c>
      <c r="Q57" s="5">
        <f t="shared" si="60"/>
        <v>12.5</v>
      </c>
      <c r="R57">
        <f t="shared" si="31"/>
        <v>1000000</v>
      </c>
      <c r="S57">
        <f t="shared" si="32"/>
        <v>3278.2645373405899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452.14233073981995</v>
      </c>
      <c r="AC57">
        <f t="shared" si="33"/>
        <v>320.95679258261339</v>
      </c>
      <c r="AE57">
        <f t="shared" si="34"/>
        <v>0</v>
      </c>
      <c r="AF57">
        <f t="shared" si="35"/>
        <v>0</v>
      </c>
      <c r="AG57">
        <f t="shared" si="36"/>
        <v>-1.2238060295577213</v>
      </c>
      <c r="AH57">
        <f t="shared" si="37"/>
        <v>-22487.784987892377</v>
      </c>
      <c r="AI57">
        <f t="shared" si="38"/>
        <v>-22489.008793921934</v>
      </c>
      <c r="AJ57">
        <f t="shared" si="39"/>
        <v>131.18553815720657</v>
      </c>
      <c r="AK57">
        <f t="shared" si="61"/>
        <v>31.6499631517874</v>
      </c>
      <c r="AL57">
        <f t="shared" si="40"/>
        <v>-22326.173292612941</v>
      </c>
      <c r="AN57">
        <f t="shared" si="41"/>
        <v>0</v>
      </c>
      <c r="AO57">
        <f t="shared" si="42"/>
        <v>0</v>
      </c>
      <c r="AP57">
        <f t="shared" si="43"/>
        <v>-6.8838865801517128E-3</v>
      </c>
      <c r="AQ57">
        <f t="shared" si="44"/>
        <v>-126.49338012449147</v>
      </c>
      <c r="AR57">
        <f t="shared" si="45"/>
        <v>-126.50026401107161</v>
      </c>
      <c r="AS57">
        <f t="shared" si="46"/>
        <v>0.7379162578212981</v>
      </c>
      <c r="AT57">
        <f t="shared" si="47"/>
        <v>0.17803046507429332</v>
      </c>
      <c r="AU57">
        <f t="shared" si="48"/>
        <v>-125.58431728817602</v>
      </c>
      <c r="AW57">
        <v>54</v>
      </c>
      <c r="AX57">
        <f>IF(Z57&gt;0, (R57*SUMPRODUCT(K57:$K$98, X57:$X$98)-K57*$AZ$3)/Z57, 0)</f>
        <v>3278.2645373405899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0.20818995500000001</v>
      </c>
      <c r="Q58" s="5">
        <f t="shared" si="60"/>
        <v>12.5</v>
      </c>
      <c r="R58">
        <f t="shared" si="31"/>
        <v>1000000</v>
      </c>
      <c r="S58">
        <f t="shared" si="32"/>
        <v>2779.5013565391323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320.95679258261339</v>
      </c>
      <c r="AC58">
        <f t="shared" si="33"/>
        <v>212.75056006094681</v>
      </c>
      <c r="AE58">
        <f t="shared" si="34"/>
        <v>0</v>
      </c>
      <c r="AF58">
        <f t="shared" si="35"/>
        <v>0</v>
      </c>
      <c r="AG58">
        <f t="shared" si="36"/>
        <v>-0.95678384703979324</v>
      </c>
      <c r="AH58">
        <f t="shared" si="37"/>
        <v>-20382.729777788052</v>
      </c>
      <c r="AI58">
        <f t="shared" si="38"/>
        <v>-20383.686561635091</v>
      </c>
      <c r="AJ58">
        <f t="shared" si="39"/>
        <v>108.20623252166658</v>
      </c>
      <c r="AK58">
        <f t="shared" si="61"/>
        <v>22.466975480782938</v>
      </c>
      <c r="AL58">
        <f t="shared" si="40"/>
        <v>-20253.013353632643</v>
      </c>
      <c r="AN58">
        <f t="shared" si="41"/>
        <v>0</v>
      </c>
      <c r="AO58">
        <f t="shared" si="42"/>
        <v>0</v>
      </c>
      <c r="AP58">
        <f t="shared" si="43"/>
        <v>-4.8052604258958086E-3</v>
      </c>
      <c r="AQ58">
        <f t="shared" si="44"/>
        <v>-102.36828838192064</v>
      </c>
      <c r="AR58">
        <f t="shared" si="45"/>
        <v>-102.37309364234652</v>
      </c>
      <c r="AS58">
        <f t="shared" si="46"/>
        <v>0.54344471698634245</v>
      </c>
      <c r="AT58">
        <f t="shared" si="47"/>
        <v>0.11283600627393076</v>
      </c>
      <c r="AU58">
        <f t="shared" si="48"/>
        <v>-101.71681291908625</v>
      </c>
      <c r="AW58">
        <v>55</v>
      </c>
      <c r="AX58">
        <f>IF(Z58&gt;0, (R58*SUMPRODUCT(K58:$K$98, X58:$X$98)-K58*$AZ$3)/Z58, 0)</f>
        <v>2779.5013565391323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0.23376965099999999</v>
      </c>
      <c r="Q59" s="5">
        <f t="shared" si="60"/>
        <v>12.5</v>
      </c>
      <c r="R59">
        <f t="shared" si="31"/>
        <v>1000000</v>
      </c>
      <c r="S59">
        <f t="shared" si="32"/>
        <v>2189.0377343492705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212.75056006094681</v>
      </c>
      <c r="AC59">
        <f t="shared" si="33"/>
        <v>126.71008203869098</v>
      </c>
      <c r="AE59">
        <f t="shared" si="34"/>
        <v>0</v>
      </c>
      <c r="AF59">
        <f t="shared" si="35"/>
        <v>0</v>
      </c>
      <c r="AG59">
        <f t="shared" si="36"/>
        <v>-0.72354898256446543</v>
      </c>
      <c r="AH59">
        <f t="shared" si="37"/>
        <v>-17893.362080394389</v>
      </c>
      <c r="AI59">
        <f t="shared" si="38"/>
        <v>-17894.085629376954</v>
      </c>
      <c r="AJ59">
        <f t="shared" si="39"/>
        <v>86.040478022255826</v>
      </c>
      <c r="AK59">
        <f t="shared" si="61"/>
        <v>14.892539204266278</v>
      </c>
      <c r="AL59">
        <f t="shared" si="40"/>
        <v>-17793.152612150432</v>
      </c>
      <c r="AN59">
        <f t="shared" si="41"/>
        <v>0</v>
      </c>
      <c r="AO59">
        <f t="shared" si="42"/>
        <v>0</v>
      </c>
      <c r="AP59">
        <f t="shared" si="43"/>
        <v>-3.2445390793848887E-3</v>
      </c>
      <c r="AQ59">
        <f t="shared" si="44"/>
        <v>-80.237432337555319</v>
      </c>
      <c r="AR59">
        <f t="shared" si="45"/>
        <v>-80.240676876634708</v>
      </c>
      <c r="AS59">
        <f t="shared" si="46"/>
        <v>0.3858227985653942</v>
      </c>
      <c r="AT59">
        <f t="shared" si="47"/>
        <v>6.6781139361506051E-2</v>
      </c>
      <c r="AU59">
        <f t="shared" si="48"/>
        <v>-79.788072938707813</v>
      </c>
      <c r="AW59">
        <v>56</v>
      </c>
      <c r="AX59">
        <f>IF(Z59&gt;0, (R59*SUMPRODUCT(K59:$K$98, X59:$X$98)-K59*$AZ$3)/Z59, 0)</f>
        <v>2189.0377343492705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0.26254478799999997</v>
      </c>
      <c r="Q60" s="5">
        <f t="shared" si="60"/>
        <v>12.5</v>
      </c>
      <c r="R60">
        <f t="shared" si="31"/>
        <v>1000000</v>
      </c>
      <c r="S60">
        <f t="shared" si="32"/>
        <v>1449.8696755034453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126.71008203869098</v>
      </c>
      <c r="AC60">
        <f t="shared" si="33"/>
        <v>61.051051807979007</v>
      </c>
      <c r="AE60">
        <f t="shared" si="34"/>
        <v>0</v>
      </c>
      <c r="AF60">
        <f t="shared" si="35"/>
        <v>0</v>
      </c>
      <c r="AG60">
        <f t="shared" si="36"/>
        <v>-0.52634947850381752</v>
      </c>
      <c r="AH60">
        <f t="shared" si="37"/>
        <v>-15197.121138800261</v>
      </c>
      <c r="AI60">
        <f t="shared" si="38"/>
        <v>-15197.647488278764</v>
      </c>
      <c r="AJ60">
        <f t="shared" si="39"/>
        <v>65.659030230711977</v>
      </c>
      <c r="AK60">
        <f t="shared" si="61"/>
        <v>8.8697057427083692</v>
      </c>
      <c r="AL60">
        <f t="shared" si="40"/>
        <v>-15123.118752305343</v>
      </c>
      <c r="AN60">
        <f t="shared" si="41"/>
        <v>0</v>
      </c>
      <c r="AO60">
        <f t="shared" si="42"/>
        <v>0</v>
      </c>
      <c r="AP60">
        <f t="shared" si="43"/>
        <v>-2.1073721998537669E-3</v>
      </c>
      <c r="AQ60">
        <f t="shared" si="44"/>
        <v>-60.845487482487194</v>
      </c>
      <c r="AR60">
        <f t="shared" si="45"/>
        <v>-60.847594854687046</v>
      </c>
      <c r="AS60">
        <f t="shared" si="46"/>
        <v>0.26288240157638332</v>
      </c>
      <c r="AT60">
        <f t="shared" si="47"/>
        <v>3.5512092376721822E-2</v>
      </c>
      <c r="AU60">
        <f t="shared" si="48"/>
        <v>-60.549200360733934</v>
      </c>
      <c r="AW60">
        <v>57</v>
      </c>
      <c r="AX60">
        <f>IF(Z60&gt;0, (R60*SUMPRODUCT(K60:$K$98, X60:$X$98)-K60*$AZ$3)/Z60, 0)</f>
        <v>1449.8696755034453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0.29488324999999999</v>
      </c>
      <c r="Q61" s="5">
        <f t="shared" si="60"/>
        <v>12.5</v>
      </c>
      <c r="R61">
        <f t="shared" si="31"/>
        <v>1000000</v>
      </c>
      <c r="S61">
        <f t="shared" si="32"/>
        <v>451.72595388776097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61.051051807979007</v>
      </c>
      <c r="AC61">
        <f t="shared" si="33"/>
        <v>13.221994778030904</v>
      </c>
      <c r="AE61">
        <f t="shared" si="34"/>
        <v>0</v>
      </c>
      <c r="AF61">
        <f t="shared" si="35"/>
        <v>0</v>
      </c>
      <c r="AG61">
        <f t="shared" si="36"/>
        <v>-0.36587433886176857</v>
      </c>
      <c r="AH61">
        <f t="shared" si="37"/>
        <v>-12416.931588560867</v>
      </c>
      <c r="AI61">
        <f t="shared" si="38"/>
        <v>-12417.297462899729</v>
      </c>
      <c r="AJ61">
        <f t="shared" si="39"/>
        <v>47.829057029948103</v>
      </c>
      <c r="AK61">
        <f t="shared" si="61"/>
        <v>4.2735736265585311</v>
      </c>
      <c r="AL61">
        <f t="shared" si="40"/>
        <v>-12365.194832243222</v>
      </c>
      <c r="AN61">
        <f t="shared" si="41"/>
        <v>0</v>
      </c>
      <c r="AO61">
        <f t="shared" si="42"/>
        <v>0</v>
      </c>
      <c r="AP61">
        <f t="shared" si="43"/>
        <v>-1.307919388038126E-3</v>
      </c>
      <c r="AQ61">
        <f t="shared" si="44"/>
        <v>-44.387768803752017</v>
      </c>
      <c r="AR61">
        <f t="shared" si="45"/>
        <v>-44.389076723140057</v>
      </c>
      <c r="AS61">
        <f t="shared" si="46"/>
        <v>0.17097824131548325</v>
      </c>
      <c r="AT61">
        <f t="shared" si="47"/>
        <v>1.5277075237834815E-2</v>
      </c>
      <c r="AU61">
        <f t="shared" si="48"/>
        <v>-44.202821406586736</v>
      </c>
      <c r="AW61">
        <v>58</v>
      </c>
      <c r="AX61">
        <f>IF(Z61&gt;0, (R61*SUMPRODUCT(K61:$K$98, X61:$X$98)-K61*$AZ$3)/Z61, 0)</f>
        <v>451.72595388776097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0.33135349400000003</v>
      </c>
      <c r="Q62" s="5">
        <f t="shared" si="60"/>
        <v>12.5</v>
      </c>
      <c r="R62">
        <f t="shared" si="31"/>
        <v>1000000</v>
      </c>
      <c r="S62">
        <f t="shared" si="32"/>
        <v>-1013.7672568563577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13.221994778030904</v>
      </c>
      <c r="AC62">
        <f t="shared" si="33"/>
        <v>-19.543961121668531</v>
      </c>
      <c r="AE62">
        <f t="shared" si="34"/>
        <v>0</v>
      </c>
      <c r="AF62">
        <f t="shared" si="35"/>
        <v>0</v>
      </c>
      <c r="AG62">
        <f t="shared" si="36"/>
        <v>-0.24098185492636387</v>
      </c>
      <c r="AH62">
        <f t="shared" si="37"/>
        <v>-9698.6992437429599</v>
      </c>
      <c r="AI62">
        <f t="shared" si="38"/>
        <v>-9698.9402255978857</v>
      </c>
      <c r="AJ62">
        <f t="shared" si="39"/>
        <v>32.765955899699435</v>
      </c>
      <c r="AK62">
        <f t="shared" si="61"/>
        <v>0.92553963446216336</v>
      </c>
      <c r="AL62">
        <f t="shared" si="40"/>
        <v>-9665.248730063724</v>
      </c>
      <c r="AN62">
        <f t="shared" si="41"/>
        <v>0</v>
      </c>
      <c r="AO62">
        <f t="shared" si="42"/>
        <v>0</v>
      </c>
      <c r="AP62">
        <f t="shared" si="43"/>
        <v>-7.6915762059015156E-4</v>
      </c>
      <c r="AQ62">
        <f t="shared" si="44"/>
        <v>-30.955975649769631</v>
      </c>
      <c r="AR62">
        <f t="shared" si="45"/>
        <v>-30.956744807390219</v>
      </c>
      <c r="AS62">
        <f t="shared" si="46"/>
        <v>0.10458125440139722</v>
      </c>
      <c r="AT62">
        <f t="shared" si="47"/>
        <v>2.9541056658490953E-3</v>
      </c>
      <c r="AU62">
        <f t="shared" si="48"/>
        <v>-30.849209447322973</v>
      </c>
      <c r="AW62">
        <v>59</v>
      </c>
      <c r="AX62">
        <f>IF(Z62&gt;0, (R62*SUMPRODUCT(K62:$K$98, X62:$X$98)-K62*$AZ$3)/Z62, 0)</f>
        <v>-1013.7672568563577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0.37075063600000002</v>
      </c>
      <c r="Q63" s="5">
        <f t="shared" si="60"/>
        <v>12.5</v>
      </c>
      <c r="R63">
        <f t="shared" si="31"/>
        <v>1000000</v>
      </c>
      <c r="S63">
        <f t="shared" si="32"/>
        <v>-3360.9104559889379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-19.543961121668531</v>
      </c>
      <c r="AC63">
        <f t="shared" si="33"/>
        <v>-40.123318107105469</v>
      </c>
      <c r="AE63">
        <f t="shared" si="34"/>
        <v>0</v>
      </c>
      <c r="AF63">
        <f t="shared" si="35"/>
        <v>0</v>
      </c>
      <c r="AG63">
        <f t="shared" si="36"/>
        <v>-0.14922786039869107</v>
      </c>
      <c r="AH63">
        <f t="shared" si="37"/>
        <v>-7147.5340782727317</v>
      </c>
      <c r="AI63">
        <f t="shared" si="38"/>
        <v>-7147.6833061331299</v>
      </c>
      <c r="AJ63">
        <f t="shared" si="39"/>
        <v>20.579356985436938</v>
      </c>
      <c r="AK63">
        <f t="shared" si="61"/>
        <v>-1.3680772785167974</v>
      </c>
      <c r="AL63">
        <f t="shared" si="40"/>
        <v>-7128.4720264262096</v>
      </c>
      <c r="AN63">
        <f t="shared" si="41"/>
        <v>0</v>
      </c>
      <c r="AO63">
        <f t="shared" si="42"/>
        <v>0</v>
      </c>
      <c r="AP63">
        <f t="shared" si="43"/>
        <v>-4.2526818514839696E-4</v>
      </c>
      <c r="AQ63">
        <f t="shared" si="44"/>
        <v>-20.368976929860388</v>
      </c>
      <c r="AR63">
        <f t="shared" si="45"/>
        <v>-20.369402198045535</v>
      </c>
      <c r="AS63">
        <f t="shared" si="46"/>
        <v>5.8646862411186301E-2</v>
      </c>
      <c r="AT63">
        <f t="shared" si="47"/>
        <v>-3.8987340555792062E-3</v>
      </c>
      <c r="AU63">
        <f t="shared" si="48"/>
        <v>-20.314654069689926</v>
      </c>
      <c r="AW63">
        <v>60</v>
      </c>
      <c r="AX63">
        <f>IF(Z63&gt;0, (R63*SUMPRODUCT(K63:$K$98, X63:$X$98)-K63*$AZ$3)/Z63, 0)</f>
        <v>-3360.9104559889379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0.411916369</v>
      </c>
      <c r="Q64" s="5">
        <f t="shared" si="60"/>
        <v>12.5</v>
      </c>
      <c r="R64">
        <f t="shared" si="31"/>
        <v>1000000</v>
      </c>
      <c r="S64">
        <f t="shared" si="32"/>
        <v>-7422.8763423451164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-40.123318107105469</v>
      </c>
      <c r="AC64">
        <f t="shared" si="33"/>
        <v>-51.227456943811688</v>
      </c>
      <c r="AE64">
        <f t="shared" si="34"/>
        <v>0</v>
      </c>
      <c r="AF64">
        <f t="shared" si="35"/>
        <v>0</v>
      </c>
      <c r="AG64">
        <f t="shared" si="36"/>
        <v>-8.6266183385636436E-2</v>
      </c>
      <c r="AH64">
        <f t="shared" si="37"/>
        <v>-4917.5518727254175</v>
      </c>
      <c r="AI64">
        <f t="shared" si="38"/>
        <v>-4917.6381389088028</v>
      </c>
      <c r="AJ64">
        <f t="shared" si="39"/>
        <v>11.10413883670622</v>
      </c>
      <c r="AK64">
        <f t="shared" si="61"/>
        <v>-2.8086322674973832</v>
      </c>
      <c r="AL64">
        <f t="shared" si="40"/>
        <v>-4909.3426323395934</v>
      </c>
      <c r="AN64">
        <f t="shared" si="41"/>
        <v>0</v>
      </c>
      <c r="AO64">
        <f t="shared" si="42"/>
        <v>0</v>
      </c>
      <c r="AP64">
        <f t="shared" si="43"/>
        <v>-2.1950051483871926E-4</v>
      </c>
      <c r="AQ64">
        <f t="shared" si="44"/>
        <v>-12.512494762681957</v>
      </c>
      <c r="AR64">
        <f t="shared" si="45"/>
        <v>-12.512714263196795</v>
      </c>
      <c r="AS64">
        <f t="shared" si="46"/>
        <v>2.8253993579406E-2</v>
      </c>
      <c r="AT64">
        <f t="shared" si="47"/>
        <v>-7.1464414503234356E-3</v>
      </c>
      <c r="AU64">
        <f t="shared" si="48"/>
        <v>-12.491606711067712</v>
      </c>
      <c r="AW64">
        <v>61</v>
      </c>
      <c r="AX64">
        <f>IF(Z64&gt;0, (R64*SUMPRODUCT(K64:$K$98, X64:$X$98)-K64*$AZ$3)/Z64, 0)</f>
        <v>-7422.8763423451164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0.41929138799999999</v>
      </c>
      <c r="Q65" s="5">
        <f t="shared" si="60"/>
        <v>12.5</v>
      </c>
      <c r="R65">
        <f t="shared" si="31"/>
        <v>1000000</v>
      </c>
      <c r="S65">
        <f t="shared" si="32"/>
        <v>-14083.018395244168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-51.227456943811688</v>
      </c>
      <c r="AC65">
        <f t="shared" si="33"/>
        <v>-55.46777483760598</v>
      </c>
      <c r="AE65">
        <f t="shared" si="34"/>
        <v>0</v>
      </c>
      <c r="AF65">
        <f t="shared" si="35"/>
        <v>0</v>
      </c>
      <c r="AG65">
        <f t="shared" si="36"/>
        <v>-4.9232853782554029E-2</v>
      </c>
      <c r="AH65">
        <f t="shared" si="37"/>
        <v>-2893.6534215380834</v>
      </c>
      <c r="AI65">
        <f t="shared" si="38"/>
        <v>-2893.702654391866</v>
      </c>
      <c r="AJ65">
        <f t="shared" si="39"/>
        <v>4.2403178937942911</v>
      </c>
      <c r="AK65">
        <f t="shared" si="61"/>
        <v>-3.5859219860668183</v>
      </c>
      <c r="AL65">
        <f t="shared" si="40"/>
        <v>-2893.0482584841384</v>
      </c>
      <c r="AN65">
        <f t="shared" si="41"/>
        <v>0</v>
      </c>
      <c r="AO65">
        <f t="shared" si="42"/>
        <v>0</v>
      </c>
      <c r="AP65">
        <f t="shared" si="43"/>
        <v>-1.1184895906865256E-4</v>
      </c>
      <c r="AQ65">
        <f t="shared" si="44"/>
        <v>-6.5739053952458004</v>
      </c>
      <c r="AR65">
        <f t="shared" si="45"/>
        <v>-6.5740172442048692</v>
      </c>
      <c r="AS65">
        <f t="shared" si="46"/>
        <v>9.6333059350123453E-3</v>
      </c>
      <c r="AT65">
        <f t="shared" si="47"/>
        <v>-8.1466258936445136E-3</v>
      </c>
      <c r="AU65">
        <f t="shared" si="48"/>
        <v>-6.5725305641635003</v>
      </c>
      <c r="AW65">
        <v>62</v>
      </c>
      <c r="AX65">
        <f>IF(Z65&gt;0, (R65*SUMPRODUCT(K65:$K$98, X65:$X$98)-K65*$AZ$3)/Z65, 0)</f>
        <v>-14083.018395244168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0.42725776900000001</v>
      </c>
      <c r="Q66" s="5">
        <f t="shared" si="60"/>
        <v>12.5</v>
      </c>
      <c r="R66">
        <f t="shared" si="31"/>
        <v>1000000</v>
      </c>
      <c r="S66">
        <f t="shared" si="32"/>
        <v>-24659.360737961109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-55.46777483760598</v>
      </c>
      <c r="AC66">
        <f t="shared" si="33"/>
        <v>-54.655808028487797</v>
      </c>
      <c r="AE66">
        <f t="shared" si="34"/>
        <v>0</v>
      </c>
      <c r="AF66">
        <f t="shared" si="35"/>
        <v>0</v>
      </c>
      <c r="AG66">
        <f t="shared" si="36"/>
        <v>-2.7705405976091241E-2</v>
      </c>
      <c r="AH66">
        <f t="shared" si="37"/>
        <v>-1682.8095414909797</v>
      </c>
      <c r="AI66">
        <f t="shared" si="38"/>
        <v>-1682.8372468969558</v>
      </c>
      <c r="AJ66">
        <f t="shared" si="39"/>
        <v>-0.8119668091181822</v>
      </c>
      <c r="AK66">
        <f t="shared" si="61"/>
        <v>-3.8827442386324189</v>
      </c>
      <c r="AL66">
        <f t="shared" si="40"/>
        <v>-1687.5319579447062</v>
      </c>
      <c r="AN66">
        <f t="shared" si="41"/>
        <v>0</v>
      </c>
      <c r="AO66">
        <f t="shared" si="42"/>
        <v>0</v>
      </c>
      <c r="AP66">
        <f t="shared" si="43"/>
        <v>-5.6198332822608225E-5</v>
      </c>
      <c r="AQ66">
        <f t="shared" si="44"/>
        <v>-3.4134526226174859</v>
      </c>
      <c r="AR66">
        <f t="shared" si="45"/>
        <v>-3.4135088209503088</v>
      </c>
      <c r="AS66">
        <f t="shared" si="46"/>
        <v>-1.6470136196204039E-3</v>
      </c>
      <c r="AT66">
        <f t="shared" si="47"/>
        <v>-7.8758547402637286E-3</v>
      </c>
      <c r="AU66">
        <f t="shared" si="48"/>
        <v>-3.4230316893101924</v>
      </c>
      <c r="AW66">
        <v>63</v>
      </c>
      <c r="AX66">
        <f>IF(Z66&gt;0, (R66*SUMPRODUCT(K66:$K$98, X66:$X$98)-K66*$AZ$3)/Z66, 0)</f>
        <v>-24659.360737961109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2">$C$6</f>
        <v>1000000</v>
      </c>
      <c r="S67">
        <f t="shared" ref="S67:S98" si="63">AX67</f>
        <v>-41923.542375162702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-54.655808028487797</v>
      </c>
      <c r="AC67">
        <f t="shared" ref="AC67:AC98" si="64">S67*Z67</f>
        <v>-51.474731897208876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-1.534780012044757E-2</v>
      </c>
      <c r="AH67">
        <f t="shared" ref="AH67:AH98" si="68">-X67*R67</f>
        <v>-966.44414367062063</v>
      </c>
      <c r="AI67">
        <f t="shared" ref="AI67:AI98" si="69">SUM(AE67:AH67)</f>
        <v>-966.45949147074111</v>
      </c>
      <c r="AJ67">
        <f t="shared" ref="AJ67:AJ98" si="70">AB67-AC67</f>
        <v>-3.1810761312789211</v>
      </c>
      <c r="AK67">
        <f t="shared" si="61"/>
        <v>-3.8259065619941461</v>
      </c>
      <c r="AL67">
        <f t="shared" ref="AL67:AL98" si="71">SUM(AI67:AK67)</f>
        <v>-973.46647416401424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-2.7796302255702342E-5</v>
      </c>
      <c r="AQ67">
        <f t="shared" ref="AQ67:AQ98" si="75">AH67*$K67</f>
        <v>-1.7503207834282506</v>
      </c>
      <c r="AR67">
        <f t="shared" ref="AR67:AR98" si="76">AI67*$K67</f>
        <v>-1.7503485797305065</v>
      </c>
      <c r="AS67">
        <f t="shared" ref="AS67:AS98" si="77">AJ67*$K67</f>
        <v>-5.7612265568683079E-3</v>
      </c>
      <c r="AT67">
        <f t="shared" ref="AT67:AT98" si="78">AK67*$K67</f>
        <v>-6.9290748097234822E-3</v>
      </c>
      <c r="AU67">
        <f t="shared" ref="AU67:AU98" si="79">AL67*$K67</f>
        <v>-1.7630388810970983</v>
      </c>
      <c r="AW67">
        <v>64</v>
      </c>
      <c r="AX67">
        <f>IF(Z67&gt;0, (R67*SUMPRODUCT(K67:$K$98, X67:$X$98)-K67*$AZ$3)/Z67, 0)</f>
        <v>-41923.542375162702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0.445743585</v>
      </c>
      <c r="Q68" s="5">
        <f t="shared" si="60"/>
        <v>12.5</v>
      </c>
      <c r="R68">
        <f t="shared" si="62"/>
        <v>1000000</v>
      </c>
      <c r="S68">
        <f t="shared" si="63"/>
        <v>-70837.266145491536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-51.474731897208876</v>
      </c>
      <c r="AC68">
        <f t="shared" si="64"/>
        <v>-47.337080578943898</v>
      </c>
      <c r="AE68">
        <f t="shared" si="65"/>
        <v>0</v>
      </c>
      <c r="AF68">
        <f t="shared" si="66"/>
        <v>0</v>
      </c>
      <c r="AG68">
        <f t="shared" si="67"/>
        <v>-8.3531386716913635E-3</v>
      </c>
      <c r="AH68">
        <f t="shared" si="68"/>
        <v>-547.29467580413848</v>
      </c>
      <c r="AI68">
        <f t="shared" si="69"/>
        <v>-547.30302894281022</v>
      </c>
      <c r="AJ68">
        <f t="shared" si="70"/>
        <v>-4.1376513182649788</v>
      </c>
      <c r="AK68">
        <f t="shared" si="61"/>
        <v>-3.6032312328046219</v>
      </c>
      <c r="AL68">
        <f t="shared" si="71"/>
        <v>-555.04391149387982</v>
      </c>
      <c r="AN68">
        <f t="shared" si="72"/>
        <v>0</v>
      </c>
      <c r="AO68">
        <f t="shared" si="73"/>
        <v>0</v>
      </c>
      <c r="AP68">
        <f t="shared" si="74"/>
        <v>-1.3507424835665153E-5</v>
      </c>
      <c r="AQ68">
        <f t="shared" si="75"/>
        <v>-0.88500167265716767</v>
      </c>
      <c r="AR68">
        <f t="shared" si="76"/>
        <v>-0.88501518008200342</v>
      </c>
      <c r="AS68">
        <f t="shared" si="77"/>
        <v>-6.6907801216160691E-3</v>
      </c>
      <c r="AT68">
        <f t="shared" si="78"/>
        <v>-5.8265972774488393E-3</v>
      </c>
      <c r="AU68">
        <f t="shared" si="79"/>
        <v>-0.8975325574810683</v>
      </c>
      <c r="AW68">
        <v>65</v>
      </c>
      <c r="AX68">
        <f>IF(Z68&gt;0, (R68*SUMPRODUCT(K68:$K$98, X68:$X$98)-K68*$AZ$3)/Z68, 0)</f>
        <v>-70837.266145491536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0.45538508599999999</v>
      </c>
      <c r="Q69" s="5">
        <f t="shared" ref="Q69:Q98" si="91">$C$8</f>
        <v>12.5</v>
      </c>
      <c r="R69">
        <f t="shared" si="62"/>
        <v>1000000</v>
      </c>
      <c r="S69">
        <f t="shared" si="63"/>
        <v>-120263.46350797942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-47.337080578943898</v>
      </c>
      <c r="AC69">
        <f t="shared" si="64"/>
        <v>-42.964964303660686</v>
      </c>
      <c r="AE69">
        <f t="shared" si="65"/>
        <v>0</v>
      </c>
      <c r="AF69">
        <f t="shared" si="66"/>
        <v>0</v>
      </c>
      <c r="AG69">
        <f t="shared" si="67"/>
        <v>-4.4657125125963527E-3</v>
      </c>
      <c r="AH69">
        <f t="shared" si="68"/>
        <v>-304.31158179024771</v>
      </c>
      <c r="AI69">
        <f t="shared" si="69"/>
        <v>-304.31604750276028</v>
      </c>
      <c r="AJ69">
        <f t="shared" si="70"/>
        <v>-4.3721162752832115</v>
      </c>
      <c r="AK69">
        <f t="shared" si="61"/>
        <v>-3.3135956405260734</v>
      </c>
      <c r="AL69">
        <f t="shared" si="71"/>
        <v>-312.00175941856952</v>
      </c>
      <c r="AN69">
        <f t="shared" si="72"/>
        <v>0</v>
      </c>
      <c r="AO69">
        <f t="shared" si="73"/>
        <v>0</v>
      </c>
      <c r="AP69">
        <f t="shared" si="74"/>
        <v>-6.4475631847148121E-6</v>
      </c>
      <c r="AQ69">
        <f t="shared" si="75"/>
        <v>-0.43936284431627926</v>
      </c>
      <c r="AR69">
        <f t="shared" si="76"/>
        <v>-0.43936929187946394</v>
      </c>
      <c r="AS69">
        <f t="shared" si="77"/>
        <v>-6.3124296193037268E-3</v>
      </c>
      <c r="AT69">
        <f t="shared" si="78"/>
        <v>-4.7841452401211739E-3</v>
      </c>
      <c r="AU69">
        <f t="shared" si="79"/>
        <v>-0.45046586673888878</v>
      </c>
      <c r="AW69">
        <v>66</v>
      </c>
      <c r="AX69">
        <f>IF(Z69&gt;0, (R69*SUMPRODUCT(K69:$K$98, X69:$X$98)-K69*$AZ$3)/Z69, 0)</f>
        <v>-120263.46350797942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0.465797664</v>
      </c>
      <c r="Q70" s="5">
        <f t="shared" si="91"/>
        <v>12.5</v>
      </c>
      <c r="R70">
        <f t="shared" si="62"/>
        <v>1000000</v>
      </c>
      <c r="S70">
        <f t="shared" si="63"/>
        <v>-206703.94471422496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-42.964964303660686</v>
      </c>
      <c r="AC70">
        <f t="shared" si="64"/>
        <v>-38.710471837315907</v>
      </c>
      <c r="AE70">
        <f t="shared" si="65"/>
        <v>0</v>
      </c>
      <c r="AF70">
        <f t="shared" si="66"/>
        <v>0</v>
      </c>
      <c r="AG70">
        <f t="shared" si="67"/>
        <v>-2.3409369310074374E-3</v>
      </c>
      <c r="AH70">
        <f t="shared" si="68"/>
        <v>-166.40947651703613</v>
      </c>
      <c r="AI70">
        <f t="shared" si="69"/>
        <v>-166.41181745396713</v>
      </c>
      <c r="AJ70">
        <f t="shared" si="70"/>
        <v>-4.2544924663447787</v>
      </c>
      <c r="AK70">
        <f t="shared" si="61"/>
        <v>-3.0075475012562483</v>
      </c>
      <c r="AL70">
        <f t="shared" si="71"/>
        <v>-173.67385742156816</v>
      </c>
      <c r="AN70">
        <f t="shared" si="72"/>
        <v>0</v>
      </c>
      <c r="AO70">
        <f t="shared" si="73"/>
        <v>0</v>
      </c>
      <c r="AP70">
        <f t="shared" si="74"/>
        <v>-3.0177032883349143E-6</v>
      </c>
      <c r="AQ70">
        <f t="shared" si="75"/>
        <v>-0.21451856213803999</v>
      </c>
      <c r="AR70">
        <f t="shared" si="76"/>
        <v>-0.21452157984132833</v>
      </c>
      <c r="AS70">
        <f t="shared" si="77"/>
        <v>-5.4844689473797564E-3</v>
      </c>
      <c r="AT70">
        <f t="shared" si="78"/>
        <v>-3.8770313989017072E-3</v>
      </c>
      <c r="AU70">
        <f t="shared" si="79"/>
        <v>-0.22388308018760977</v>
      </c>
      <c r="AW70">
        <v>67</v>
      </c>
      <c r="AX70">
        <f>IF(Z70&gt;0, (R70*SUMPRODUCT(K70:$K$98, X70:$X$98)-K70*$AZ$3)/Z70, 0)</f>
        <v>-206703.94471422496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0.47670810299999999</v>
      </c>
      <c r="Q71" s="5">
        <f t="shared" si="91"/>
        <v>12.5</v>
      </c>
      <c r="R71">
        <f t="shared" si="62"/>
        <v>1000000</v>
      </c>
      <c r="S71">
        <f t="shared" si="63"/>
        <v>-361336.05068119999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-38.710471837315907</v>
      </c>
      <c r="AC71">
        <f t="shared" si="64"/>
        <v>-34.734048157792294</v>
      </c>
      <c r="AE71">
        <f t="shared" si="65"/>
        <v>0</v>
      </c>
      <c r="AF71">
        <f t="shared" si="66"/>
        <v>0</v>
      </c>
      <c r="AG71">
        <f t="shared" si="67"/>
        <v>-1.2015839580741658E-3</v>
      </c>
      <c r="AH71">
        <f t="shared" si="68"/>
        <v>-89.275488289855787</v>
      </c>
      <c r="AI71">
        <f t="shared" si="69"/>
        <v>-89.276689873813865</v>
      </c>
      <c r="AJ71">
        <f t="shared" si="70"/>
        <v>-3.976423679523613</v>
      </c>
      <c r="AK71">
        <f t="shared" si="61"/>
        <v>-2.709733028612114</v>
      </c>
      <c r="AL71">
        <f t="shared" si="71"/>
        <v>-95.962846581949591</v>
      </c>
      <c r="AN71">
        <f t="shared" si="72"/>
        <v>0</v>
      </c>
      <c r="AO71">
        <f t="shared" si="73"/>
        <v>0</v>
      </c>
      <c r="AP71">
        <f t="shared" si="74"/>
        <v>-1.3830023620112198E-6</v>
      </c>
      <c r="AQ71">
        <f t="shared" si="75"/>
        <v>-0.10275454357135706</v>
      </c>
      <c r="AR71">
        <f t="shared" si="76"/>
        <v>-0.10275592657371907</v>
      </c>
      <c r="AS71">
        <f t="shared" si="77"/>
        <v>-4.5767949082414936E-3</v>
      </c>
      <c r="AT71">
        <f t="shared" si="78"/>
        <v>-3.1188558683795755E-3</v>
      </c>
      <c r="AU71">
        <f t="shared" si="79"/>
        <v>-0.11045157735034014</v>
      </c>
      <c r="AW71">
        <v>68</v>
      </c>
      <c r="AX71">
        <f>IF(Z71&gt;0, (R71*SUMPRODUCT(K71:$K$98, X71:$X$98)-K71*$AZ$3)/Z71, 0)</f>
        <v>-361336.05068119999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0.48798100799999999</v>
      </c>
      <c r="Q72" s="5">
        <f t="shared" si="91"/>
        <v>12.5</v>
      </c>
      <c r="R72">
        <f t="shared" si="62"/>
        <v>1000000</v>
      </c>
      <c r="S72">
        <f t="shared" si="63"/>
        <v>-644354.35580973537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-34.734048157792294</v>
      </c>
      <c r="AC72">
        <f t="shared" si="64"/>
        <v>-31.094889985594321</v>
      </c>
      <c r="AE72">
        <f t="shared" si="65"/>
        <v>0</v>
      </c>
      <c r="AF72">
        <f t="shared" si="66"/>
        <v>0</v>
      </c>
      <c r="AG72">
        <f t="shared" si="67"/>
        <v>-6.0321796743576298E-4</v>
      </c>
      <c r="AH72">
        <f t="shared" si="68"/>
        <v>-46.908012084612892</v>
      </c>
      <c r="AI72">
        <f t="shared" si="69"/>
        <v>-46.90861530258033</v>
      </c>
      <c r="AJ72">
        <f t="shared" si="70"/>
        <v>-3.6391581721979733</v>
      </c>
      <c r="AK72">
        <f t="shared" si="61"/>
        <v>-2.4313833710454609</v>
      </c>
      <c r="AL72">
        <f t="shared" si="71"/>
        <v>-52.979156845823766</v>
      </c>
      <c r="AN72">
        <f t="shared" si="72"/>
        <v>0</v>
      </c>
      <c r="AO72">
        <f t="shared" si="73"/>
        <v>0</v>
      </c>
      <c r="AP72">
        <f t="shared" si="74"/>
        <v>-6.199048675986532E-7</v>
      </c>
      <c r="AQ72">
        <f t="shared" si="75"/>
        <v>-4.8205634762901135E-2</v>
      </c>
      <c r="AR72">
        <f t="shared" si="76"/>
        <v>-4.8206254667768733E-2</v>
      </c>
      <c r="AS72">
        <f t="shared" si="77"/>
        <v>-3.7398286965767097E-3</v>
      </c>
      <c r="AT72">
        <f t="shared" si="78"/>
        <v>-2.4986430578595271E-3</v>
      </c>
      <c r="AU72">
        <f t="shared" si="79"/>
        <v>-5.4444726422204971E-2</v>
      </c>
      <c r="AW72">
        <v>69</v>
      </c>
      <c r="AX72">
        <f>IF(Z72&gt;0, (R72*SUMPRODUCT(K72:$K$98, X72:$X$98)-K72*$AZ$3)/Z72, 0)</f>
        <v>-644354.35580973537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0.50007659900000001</v>
      </c>
      <c r="Q73" s="5">
        <f t="shared" si="91"/>
        <v>12.5</v>
      </c>
      <c r="R73">
        <f t="shared" si="62"/>
        <v>1000000</v>
      </c>
      <c r="S73">
        <f t="shared" si="63"/>
        <v>-1175940.0844672553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-31.094889985594321</v>
      </c>
      <c r="AC73">
        <f t="shared" si="64"/>
        <v>-27.802102124134599</v>
      </c>
      <c r="AE73">
        <f t="shared" si="65"/>
        <v>0</v>
      </c>
      <c r="AF73">
        <f t="shared" si="66"/>
        <v>0</v>
      </c>
      <c r="AG73">
        <f t="shared" si="67"/>
        <v>-2.9553059815043626E-4</v>
      </c>
      <c r="AH73">
        <f t="shared" si="68"/>
        <v>-24.132415168877529</v>
      </c>
      <c r="AI73">
        <f t="shared" si="69"/>
        <v>-24.13271069947568</v>
      </c>
      <c r="AJ73">
        <f t="shared" si="70"/>
        <v>-3.2927878614597219</v>
      </c>
      <c r="AK73">
        <f t="shared" ref="AK73:AK98" si="92">G73*SUM(AB73:AB73, AE73:AF73)</f>
        <v>-2.1766422989916028</v>
      </c>
      <c r="AL73">
        <f t="shared" si="71"/>
        <v>-29.602140859927005</v>
      </c>
      <c r="AN73">
        <f t="shared" si="72"/>
        <v>0</v>
      </c>
      <c r="AO73">
        <f t="shared" si="73"/>
        <v>0</v>
      </c>
      <c r="AP73">
        <f t="shared" si="74"/>
        <v>-2.7116598306284545E-7</v>
      </c>
      <c r="AQ73">
        <f t="shared" si="75"/>
        <v>-2.2142851278019987E-2</v>
      </c>
      <c r="AR73">
        <f t="shared" si="76"/>
        <v>-2.2143122444003051E-2</v>
      </c>
      <c r="AS73">
        <f t="shared" si="77"/>
        <v>-3.021318479569463E-3</v>
      </c>
      <c r="AT73">
        <f t="shared" si="78"/>
        <v>-1.9971920081242479E-3</v>
      </c>
      <c r="AU73">
        <f t="shared" si="79"/>
        <v>-2.7161632931696759E-2</v>
      </c>
      <c r="AW73">
        <v>70</v>
      </c>
      <c r="AX73">
        <f>IF(Z73&gt;0, (R73*SUMPRODUCT(K73:$K$98, X73:$X$98)-K73*$AZ$3)/Z73, 0)</f>
        <v>-1175940.0844672553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0.512515834</v>
      </c>
      <c r="Q74" s="5">
        <f t="shared" si="91"/>
        <v>12.5</v>
      </c>
      <c r="R74">
        <f t="shared" si="62"/>
        <v>1000000</v>
      </c>
      <c r="S74">
        <f t="shared" si="63"/>
        <v>-2200500.2420257679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-27.802102124134599</v>
      </c>
      <c r="AC74">
        <f t="shared" si="64"/>
        <v>-24.841215068071001</v>
      </c>
      <c r="AE74">
        <f t="shared" si="65"/>
        <v>0</v>
      </c>
      <c r="AF74">
        <f t="shared" si="66"/>
        <v>0</v>
      </c>
      <c r="AG74">
        <f t="shared" si="67"/>
        <v>-1.411111811853422E-4</v>
      </c>
      <c r="AH74">
        <f t="shared" si="68"/>
        <v>-12.117128878687176</v>
      </c>
      <c r="AI74">
        <f t="shared" si="69"/>
        <v>-12.117269989868362</v>
      </c>
      <c r="AJ74">
        <f t="shared" si="70"/>
        <v>-2.9608870560635978</v>
      </c>
      <c r="AK74">
        <f t="shared" si="92"/>
        <v>-1.9461471486894222</v>
      </c>
      <c r="AL74">
        <f t="shared" si="71"/>
        <v>-17.024304194621383</v>
      </c>
      <c r="AN74">
        <f t="shared" si="72"/>
        <v>0</v>
      </c>
      <c r="AO74">
        <f t="shared" si="73"/>
        <v>0</v>
      </c>
      <c r="AP74">
        <f t="shared" si="74"/>
        <v>-1.1560487791994008E-7</v>
      </c>
      <c r="AQ74">
        <f t="shared" si="75"/>
        <v>-9.9269185687060075E-3</v>
      </c>
      <c r="AR74">
        <f t="shared" si="76"/>
        <v>-9.927034173583928E-3</v>
      </c>
      <c r="AS74">
        <f t="shared" si="77"/>
        <v>-2.42569712602277E-3</v>
      </c>
      <c r="AT74">
        <f t="shared" si="78"/>
        <v>-1.5943747451378442E-3</v>
      </c>
      <c r="AU74">
        <f t="shared" si="79"/>
        <v>-1.3947106044744544E-2</v>
      </c>
      <c r="AW74">
        <v>71</v>
      </c>
      <c r="AX74">
        <f>IF(Z74&gt;0, (R74*SUMPRODUCT(K74:$K$98, X74:$X$98)-K74*$AZ$3)/Z74, 0)</f>
        <v>-2200500.2420257679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0.52569093300000003</v>
      </c>
      <c r="Q75" s="5">
        <f t="shared" si="91"/>
        <v>12.5</v>
      </c>
      <c r="R75">
        <f t="shared" si="62"/>
        <v>1000000</v>
      </c>
      <c r="S75">
        <f t="shared" si="63"/>
        <v>-4233057.2810522774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-24.841215068071001</v>
      </c>
      <c r="AC75">
        <f t="shared" si="64"/>
        <v>-22.187722426513254</v>
      </c>
      <c r="AE75">
        <f t="shared" si="65"/>
        <v>0</v>
      </c>
      <c r="AF75">
        <f t="shared" si="66"/>
        <v>0</v>
      </c>
      <c r="AG75">
        <f t="shared" si="67"/>
        <v>-6.5519200879434188E-5</v>
      </c>
      <c r="AH75">
        <f t="shared" si="68"/>
        <v>-5.9344694795243669</v>
      </c>
      <c r="AI75">
        <f t="shared" si="69"/>
        <v>-5.9345349987252467</v>
      </c>
      <c r="AJ75">
        <f t="shared" si="70"/>
        <v>-2.6534926415577473</v>
      </c>
      <c r="AK75">
        <f t="shared" si="92"/>
        <v>-1.7388850547649704</v>
      </c>
      <c r="AL75">
        <f t="shared" si="71"/>
        <v>-10.326912695047966</v>
      </c>
      <c r="AN75">
        <f t="shared" si="72"/>
        <v>0</v>
      </c>
      <c r="AO75">
        <f t="shared" si="73"/>
        <v>0</v>
      </c>
      <c r="AP75">
        <f t="shared" si="74"/>
        <v>-4.7925350899693098E-8</v>
      </c>
      <c r="AQ75">
        <f t="shared" si="75"/>
        <v>-4.3408882952203137E-3</v>
      </c>
      <c r="AR75">
        <f t="shared" si="76"/>
        <v>-4.3409362205712133E-3</v>
      </c>
      <c r="AS75">
        <f t="shared" si="77"/>
        <v>-1.9409511143217535E-3</v>
      </c>
      <c r="AT75">
        <f t="shared" si="78"/>
        <v>-1.2719428092109375E-3</v>
      </c>
      <c r="AU75">
        <f t="shared" si="79"/>
        <v>-7.5538301441039051E-3</v>
      </c>
      <c r="AW75">
        <v>72</v>
      </c>
      <c r="AX75">
        <f>IF(Z75&gt;0, (R75*SUMPRODUCT(K75:$K$98, X75:$X$98)-K75*$AZ$3)/Z75, 0)</f>
        <v>-4233057.2810522774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0.53963832300000003</v>
      </c>
      <c r="Q76" s="5">
        <f t="shared" si="91"/>
        <v>12.5</v>
      </c>
      <c r="R76">
        <f t="shared" si="62"/>
        <v>1000000</v>
      </c>
      <c r="S76">
        <f t="shared" si="63"/>
        <v>-8393679.3469066266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-22.187722426513254</v>
      </c>
      <c r="AC76">
        <f t="shared" si="64"/>
        <v>-19.814010136124146</v>
      </c>
      <c r="AE76">
        <f t="shared" si="65"/>
        <v>0</v>
      </c>
      <c r="AF76">
        <f t="shared" si="66"/>
        <v>0</v>
      </c>
      <c r="AG76">
        <f t="shared" si="67"/>
        <v>-2.9507337183761856E-5</v>
      </c>
      <c r="AH76">
        <f t="shared" si="68"/>
        <v>-2.8285337349502395</v>
      </c>
      <c r="AI76">
        <f t="shared" si="69"/>
        <v>-2.8285632422874234</v>
      </c>
      <c r="AJ76">
        <f t="shared" si="70"/>
        <v>-2.3737122903891077</v>
      </c>
      <c r="AK76">
        <f t="shared" si="92"/>
        <v>-1.553140569855928</v>
      </c>
      <c r="AL76">
        <f t="shared" si="71"/>
        <v>-6.7554161025324584</v>
      </c>
      <c r="AN76">
        <f t="shared" si="72"/>
        <v>0</v>
      </c>
      <c r="AO76">
        <f t="shared" si="73"/>
        <v>0</v>
      </c>
      <c r="AP76">
        <f t="shared" si="74"/>
        <v>-1.9271197680356465E-8</v>
      </c>
      <c r="AQ76">
        <f t="shared" si="75"/>
        <v>-1.8473111420497803E-3</v>
      </c>
      <c r="AR76">
        <f t="shared" si="76"/>
        <v>-1.8473304132474607E-3</v>
      </c>
      <c r="AS76">
        <f t="shared" si="77"/>
        <v>-1.5502679384283337E-3</v>
      </c>
      <c r="AT76">
        <f t="shared" si="78"/>
        <v>-1.0143537778646559E-3</v>
      </c>
      <c r="AU76">
        <f t="shared" si="79"/>
        <v>-4.4119521295404498E-3</v>
      </c>
      <c r="AW76">
        <v>73</v>
      </c>
      <c r="AX76">
        <f>IF(Z76&gt;0, (R76*SUMPRODUCT(K76:$K$98, X76:$X$98)-K76*$AZ$3)/Z76, 0)</f>
        <v>-8393679.3469066266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0.55384314300000004</v>
      </c>
      <c r="Q77" s="5">
        <f t="shared" si="91"/>
        <v>12.5</v>
      </c>
      <c r="R77">
        <f t="shared" si="62"/>
        <v>1000000</v>
      </c>
      <c r="S77">
        <f t="shared" si="63"/>
        <v>-17184181.136916388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-19.814010136124146</v>
      </c>
      <c r="AC77">
        <f t="shared" si="64"/>
        <v>-17.692595680583757</v>
      </c>
      <c r="AE77">
        <f t="shared" si="65"/>
        <v>0</v>
      </c>
      <c r="AF77">
        <f t="shared" si="66"/>
        <v>0</v>
      </c>
      <c r="AG77">
        <f t="shared" si="67"/>
        <v>-1.2869827444508802E-5</v>
      </c>
      <c r="AH77">
        <f t="shared" si="68"/>
        <v>-1.3073949093932349</v>
      </c>
      <c r="AI77">
        <f t="shared" si="69"/>
        <v>-1.3074077792206793</v>
      </c>
      <c r="AJ77">
        <f t="shared" si="70"/>
        <v>-2.1214144555403891</v>
      </c>
      <c r="AK77">
        <f t="shared" si="92"/>
        <v>-1.3869807095286903</v>
      </c>
      <c r="AL77">
        <f t="shared" si="71"/>
        <v>-4.815802944289759</v>
      </c>
      <c r="AN77">
        <f t="shared" si="72"/>
        <v>0</v>
      </c>
      <c r="AO77">
        <f t="shared" si="73"/>
        <v>0</v>
      </c>
      <c r="AP77">
        <f t="shared" si="74"/>
        <v>-7.504700902580326E-9</v>
      </c>
      <c r="AQ77">
        <f t="shared" si="75"/>
        <v>-7.6237290661878101E-4</v>
      </c>
      <c r="AR77">
        <f t="shared" si="76"/>
        <v>-7.623804113196835E-4</v>
      </c>
      <c r="AS77">
        <f t="shared" si="77"/>
        <v>-1.2370469649174497E-3</v>
      </c>
      <c r="AT77">
        <f t="shared" si="78"/>
        <v>-8.0878126979881475E-4</v>
      </c>
      <c r="AU77">
        <f t="shared" si="79"/>
        <v>-2.8082086460359478E-3</v>
      </c>
      <c r="AW77">
        <v>74</v>
      </c>
      <c r="AX77">
        <f>IF(Z77&gt;0, (R77*SUMPRODUCT(K77:$K$98, X77:$X$98)-K77*$AZ$3)/Z77, 0)</f>
        <v>-17184181.136916388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0.568687897</v>
      </c>
      <c r="Q78" s="5">
        <f t="shared" si="91"/>
        <v>12.5</v>
      </c>
      <c r="R78">
        <f t="shared" si="62"/>
        <v>1000000</v>
      </c>
      <c r="S78">
        <f t="shared" si="63"/>
        <v>-36418676.086404175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-17.692595680583757</v>
      </c>
      <c r="AC78">
        <f t="shared" si="64"/>
        <v>-15.797588618952487</v>
      </c>
      <c r="AE78">
        <f t="shared" si="65"/>
        <v>0</v>
      </c>
      <c r="AF78">
        <f t="shared" si="66"/>
        <v>0</v>
      </c>
      <c r="AG78">
        <f t="shared" si="67"/>
        <v>-5.4222140658931192E-6</v>
      </c>
      <c r="AH78">
        <f t="shared" si="68"/>
        <v>-0.58551320833364751</v>
      </c>
      <c r="AI78">
        <f t="shared" si="69"/>
        <v>-0.58551863054771336</v>
      </c>
      <c r="AJ78">
        <f t="shared" si="70"/>
        <v>-1.8950070616312704</v>
      </c>
      <c r="AK78">
        <f t="shared" si="92"/>
        <v>-1.238481697640863</v>
      </c>
      <c r="AL78">
        <f t="shared" si="71"/>
        <v>-3.7190073898198466</v>
      </c>
      <c r="AN78">
        <f t="shared" si="72"/>
        <v>0</v>
      </c>
      <c r="AO78">
        <f t="shared" si="73"/>
        <v>0</v>
      </c>
      <c r="AP78">
        <f t="shared" si="74"/>
        <v>-2.8230547496893887E-9</v>
      </c>
      <c r="AQ78">
        <f t="shared" si="75"/>
        <v>-3.0484518385017194E-4</v>
      </c>
      <c r="AR78">
        <f t="shared" si="76"/>
        <v>-3.048480069049216E-4</v>
      </c>
      <c r="AS78">
        <f t="shared" si="77"/>
        <v>-9.8662808605877385E-4</v>
      </c>
      <c r="AT78">
        <f t="shared" si="78"/>
        <v>-6.4481069844160111E-4</v>
      </c>
      <c r="AU78">
        <f t="shared" si="79"/>
        <v>-1.9362867914052963E-3</v>
      </c>
      <c r="AW78">
        <v>75</v>
      </c>
      <c r="AX78">
        <f>IF(Z78&gt;0, (R78*SUMPRODUCT(K78:$K$98, X78:$X$98)-K78*$AZ$3)/Z78, 0)</f>
        <v>-36418676.086404175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0.58363282999999999</v>
      </c>
      <c r="Q79" s="5">
        <f t="shared" si="91"/>
        <v>12.5</v>
      </c>
      <c r="R79">
        <f t="shared" si="62"/>
        <v>1000000</v>
      </c>
      <c r="S79">
        <f t="shared" si="63"/>
        <v>-80019399.243949741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-15.797588618952487</v>
      </c>
      <c r="AC79">
        <f t="shared" si="64"/>
        <v>-14.105242183298934</v>
      </c>
      <c r="AE79">
        <f t="shared" si="65"/>
        <v>0</v>
      </c>
      <c r="AF79">
        <f t="shared" si="66"/>
        <v>0</v>
      </c>
      <c r="AG79">
        <f t="shared" si="67"/>
        <v>-2.2034097850911803E-6</v>
      </c>
      <c r="AH79">
        <f t="shared" si="68"/>
        <v>-0.25316657121144059</v>
      </c>
      <c r="AI79">
        <f t="shared" si="69"/>
        <v>-0.25316877462122567</v>
      </c>
      <c r="AJ79">
        <f t="shared" si="70"/>
        <v>-1.6923464356535529</v>
      </c>
      <c r="AK79">
        <f t="shared" si="92"/>
        <v>-1.1058312033266742</v>
      </c>
      <c r="AL79">
        <f t="shared" si="71"/>
        <v>-3.0513464136014528</v>
      </c>
      <c r="AN79">
        <f t="shared" si="72"/>
        <v>0</v>
      </c>
      <c r="AO79">
        <f t="shared" si="73"/>
        <v>0</v>
      </c>
      <c r="AP79">
        <f t="shared" si="74"/>
        <v>-1.0242828298092278E-9</v>
      </c>
      <c r="AQ79">
        <f t="shared" si="75"/>
        <v>-1.1768767377186853E-4</v>
      </c>
      <c r="AR79">
        <f t="shared" si="76"/>
        <v>-1.1768869805469833E-4</v>
      </c>
      <c r="AS79">
        <f t="shared" si="77"/>
        <v>-7.8670858587343939E-4</v>
      </c>
      <c r="AT79">
        <f t="shared" si="78"/>
        <v>-5.1405958251561331E-4</v>
      </c>
      <c r="AU79">
        <f t="shared" si="79"/>
        <v>-1.418456866443751E-3</v>
      </c>
      <c r="AW79">
        <v>76</v>
      </c>
      <c r="AX79">
        <f>IF(Z79&gt;0, (R79*SUMPRODUCT(K79:$K$98, X79:$X$98)-K79*$AZ$3)/Z79, 0)</f>
        <v>-80019399.243949741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0.59833308299999999</v>
      </c>
      <c r="Q80" s="5">
        <f t="shared" si="91"/>
        <v>12.5</v>
      </c>
      <c r="R80">
        <f t="shared" si="62"/>
        <v>1000000</v>
      </c>
      <c r="S80">
        <f t="shared" si="63"/>
        <v>-182416344.56037289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-14.105242183298934</v>
      </c>
      <c r="AC80">
        <f t="shared" si="64"/>
        <v>-12.594064084510737</v>
      </c>
      <c r="AE80">
        <f t="shared" si="65"/>
        <v>0</v>
      </c>
      <c r="AF80">
        <f t="shared" si="66"/>
        <v>0</v>
      </c>
      <c r="AG80">
        <f t="shared" si="67"/>
        <v>-8.630027174142953E-7</v>
      </c>
      <c r="AH80">
        <f t="shared" si="68"/>
        <v>-0.10546983758607786</v>
      </c>
      <c r="AI80">
        <f t="shared" si="69"/>
        <v>-0.10547070058879528</v>
      </c>
      <c r="AJ80">
        <f t="shared" si="70"/>
        <v>-1.5111780987881964</v>
      </c>
      <c r="AK80">
        <f t="shared" si="92"/>
        <v>-0.98736695283092546</v>
      </c>
      <c r="AL80">
        <f t="shared" si="71"/>
        <v>-2.6040157522079173</v>
      </c>
      <c r="AN80">
        <f t="shared" si="72"/>
        <v>0</v>
      </c>
      <c r="AO80">
        <f t="shared" si="73"/>
        <v>0</v>
      </c>
      <c r="AP80">
        <f t="shared" si="74"/>
        <v>-3.581943732923357E-10</v>
      </c>
      <c r="AQ80">
        <f t="shared" si="75"/>
        <v>-4.3775878815979969E-5</v>
      </c>
      <c r="AR80">
        <f t="shared" si="76"/>
        <v>-4.3776237010353261E-5</v>
      </c>
      <c r="AS80">
        <f t="shared" si="77"/>
        <v>-6.2722339235542137E-4</v>
      </c>
      <c r="AT80">
        <f t="shared" si="78"/>
        <v>-4.0981248348613618E-4</v>
      </c>
      <c r="AU80">
        <f t="shared" si="79"/>
        <v>-1.080812112851911E-3</v>
      </c>
      <c r="AW80">
        <v>77</v>
      </c>
      <c r="AX80">
        <f>IF(Z80&gt;0, (R80*SUMPRODUCT(K80:$K$98, X80:$X$98)-K80*$AZ$3)/Z80, 0)</f>
        <v>-182416344.56037289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0.61338487399999997</v>
      </c>
      <c r="Q81" s="5">
        <f t="shared" si="91"/>
        <v>12.5</v>
      </c>
      <c r="R81">
        <f t="shared" si="62"/>
        <v>1000000</v>
      </c>
      <c r="S81">
        <f t="shared" si="63"/>
        <v>-432463420.42313081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-12.594064084510737</v>
      </c>
      <c r="AC81">
        <f t="shared" si="64"/>
        <v>-11.244736622477083</v>
      </c>
      <c r="AE81">
        <f t="shared" si="65"/>
        <v>0</v>
      </c>
      <c r="AF81">
        <f t="shared" si="66"/>
        <v>0</v>
      </c>
      <c r="AG81">
        <f t="shared" si="67"/>
        <v>-3.2501987715732722E-7</v>
      </c>
      <c r="AH81">
        <f t="shared" si="68"/>
        <v>-4.2348225046626012E-2</v>
      </c>
      <c r="AI81">
        <f t="shared" si="69"/>
        <v>-4.234855006650317E-2</v>
      </c>
      <c r="AJ81">
        <f t="shared" si="70"/>
        <v>-1.3493274620336546</v>
      </c>
      <c r="AK81">
        <f t="shared" si="92"/>
        <v>-0.88158448591575167</v>
      </c>
      <c r="AL81">
        <f t="shared" si="71"/>
        <v>-2.2732604980159095</v>
      </c>
      <c r="AN81">
        <f t="shared" si="72"/>
        <v>0</v>
      </c>
      <c r="AO81">
        <f t="shared" si="73"/>
        <v>0</v>
      </c>
      <c r="AP81">
        <f t="shared" si="74"/>
        <v>-1.2044769556248577E-10</v>
      </c>
      <c r="AQ81">
        <f t="shared" si="75"/>
        <v>-1.5693643609244879E-5</v>
      </c>
      <c r="AR81">
        <f t="shared" si="76"/>
        <v>-1.5693764056940442E-5</v>
      </c>
      <c r="AS81">
        <f t="shared" si="77"/>
        <v>-5.0004136603147217E-4</v>
      </c>
      <c r="AT81">
        <f t="shared" si="78"/>
        <v>-3.2670254109040773E-4</v>
      </c>
      <c r="AU81">
        <f t="shared" si="79"/>
        <v>-8.4243767117882034E-4</v>
      </c>
      <c r="AW81">
        <v>78</v>
      </c>
      <c r="AX81">
        <f>IF(Z81&gt;0, (R81*SUMPRODUCT(K81:$K$98, X81:$X$98)-K81*$AZ$3)/Z81, 0)</f>
        <v>-432463420.42313081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0.62870016699999998</v>
      </c>
      <c r="Q82" s="5">
        <f t="shared" si="91"/>
        <v>12.5</v>
      </c>
      <c r="R82">
        <f t="shared" si="62"/>
        <v>1000000</v>
      </c>
      <c r="S82">
        <f t="shared" si="63"/>
        <v>-1068720560.0841583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-11.244736622477083</v>
      </c>
      <c r="AC82">
        <f t="shared" si="64"/>
        <v>-10.039956567984559</v>
      </c>
      <c r="AE82">
        <f t="shared" si="65"/>
        <v>0</v>
      </c>
      <c r="AF82">
        <f t="shared" si="66"/>
        <v>0</v>
      </c>
      <c r="AG82">
        <f t="shared" si="67"/>
        <v>-1.1742962733862283E-7</v>
      </c>
      <c r="AH82">
        <f t="shared" si="68"/>
        <v>-1.6347204083770488E-2</v>
      </c>
      <c r="AI82">
        <f t="shared" si="69"/>
        <v>-1.6347321513397826E-2</v>
      </c>
      <c r="AJ82">
        <f t="shared" si="70"/>
        <v>-1.2047800544925238</v>
      </c>
      <c r="AK82">
        <f t="shared" si="92"/>
        <v>-0.78713156357339586</v>
      </c>
      <c r="AL82">
        <f t="shared" si="71"/>
        <v>-2.0082589395793176</v>
      </c>
      <c r="AN82">
        <f t="shared" si="72"/>
        <v>0</v>
      </c>
      <c r="AO82">
        <f t="shared" si="73"/>
        <v>0</v>
      </c>
      <c r="AP82">
        <f t="shared" si="74"/>
        <v>-3.8855118117822264E-11</v>
      </c>
      <c r="AQ82">
        <f t="shared" si="75"/>
        <v>-5.4089633082071382E-6</v>
      </c>
      <c r="AR82">
        <f t="shared" si="76"/>
        <v>-5.4090021633252561E-6</v>
      </c>
      <c r="AS82">
        <f t="shared" si="77"/>
        <v>-3.9863765545568449E-4</v>
      </c>
      <c r="AT82">
        <f t="shared" si="78"/>
        <v>-2.604461120251827E-4</v>
      </c>
      <c r="AU82">
        <f t="shared" si="79"/>
        <v>-6.6449276964419249E-4</v>
      </c>
      <c r="AW82">
        <v>79</v>
      </c>
      <c r="AX82">
        <f>IF(Z82&gt;0, (R82*SUMPRODUCT(K82:$K$98, X82:$X$98)-K82*$AZ$3)/Z82, 0)</f>
        <v>-1068720560.0841583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0.64417999699999995</v>
      </c>
      <c r="Q83" s="5">
        <f t="shared" si="91"/>
        <v>12.5</v>
      </c>
      <c r="R83">
        <f t="shared" si="62"/>
        <v>1000000</v>
      </c>
      <c r="S83">
        <f t="shared" si="63"/>
        <v>-2759283043.3175611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-10.039956567984559</v>
      </c>
      <c r="AC83">
        <f t="shared" si="64"/>
        <v>-8.9642514875406043</v>
      </c>
      <c r="AE83">
        <f t="shared" si="65"/>
        <v>0</v>
      </c>
      <c r="AF83">
        <f t="shared" si="66"/>
        <v>0</v>
      </c>
      <c r="AG83">
        <f t="shared" si="67"/>
        <v>-4.0609514078531437E-8</v>
      </c>
      <c r="AH83">
        <f t="shared" si="68"/>
        <v>-6.0516653589364139E-3</v>
      </c>
      <c r="AI83">
        <f t="shared" si="69"/>
        <v>-6.0517059684504926E-3</v>
      </c>
      <c r="AJ83">
        <f t="shared" si="70"/>
        <v>-1.0757050804439547</v>
      </c>
      <c r="AK83">
        <f t="shared" si="92"/>
        <v>-0.7027969597589192</v>
      </c>
      <c r="AL83">
        <f t="shared" si="71"/>
        <v>-1.7845537461713243</v>
      </c>
      <c r="AN83">
        <f t="shared" si="72"/>
        <v>0</v>
      </c>
      <c r="AO83">
        <f t="shared" si="73"/>
        <v>0</v>
      </c>
      <c r="AP83">
        <f t="shared" si="74"/>
        <v>-1.1997211664348795E-11</v>
      </c>
      <c r="AQ83">
        <f t="shared" si="75"/>
        <v>-1.7878349908980992E-6</v>
      </c>
      <c r="AR83">
        <f t="shared" si="76"/>
        <v>-1.7878469881097637E-6</v>
      </c>
      <c r="AS83">
        <f t="shared" si="77"/>
        <v>-3.1779403992730987E-4</v>
      </c>
      <c r="AT83">
        <f t="shared" si="78"/>
        <v>-2.076263179850757E-4</v>
      </c>
      <c r="AU83">
        <f t="shared" si="79"/>
        <v>-5.2720820490049526E-4</v>
      </c>
      <c r="AW83">
        <v>80</v>
      </c>
      <c r="AX83">
        <f>IF(Z83&gt;0, (R83*SUMPRODUCT(K83:$K$98, X83:$X$98)-K83*$AZ$3)/Z83, 0)</f>
        <v>-2759283043.3175611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0.65972661300000002</v>
      </c>
      <c r="Q84" s="5">
        <f t="shared" si="91"/>
        <v>12.5</v>
      </c>
      <c r="R84">
        <f t="shared" si="62"/>
        <v>1000000</v>
      </c>
      <c r="S84">
        <f t="shared" si="63"/>
        <v>-7459414340.4542999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-8.9642514875406043</v>
      </c>
      <c r="AC84">
        <f t="shared" si="64"/>
        <v>-8.0037974812619694</v>
      </c>
      <c r="AE84">
        <f t="shared" si="65"/>
        <v>0</v>
      </c>
      <c r="AF84">
        <f t="shared" si="66"/>
        <v>0</v>
      </c>
      <c r="AG84">
        <f t="shared" si="67"/>
        <v>-1.3412241759140764E-8</v>
      </c>
      <c r="AH84">
        <f t="shared" si="68"/>
        <v>-2.1432941742884288E-3</v>
      </c>
      <c r="AI84">
        <f t="shared" si="69"/>
        <v>-2.1433075865301878E-3</v>
      </c>
      <c r="AJ84">
        <f t="shared" si="70"/>
        <v>-0.96045400627863486</v>
      </c>
      <c r="AK84">
        <f t="shared" si="92"/>
        <v>-0.62749760412784239</v>
      </c>
      <c r="AL84">
        <f t="shared" si="71"/>
        <v>-1.5900949179930075</v>
      </c>
      <c r="AN84">
        <f t="shared" si="72"/>
        <v>0</v>
      </c>
      <c r="AO84">
        <f t="shared" si="73"/>
        <v>0</v>
      </c>
      <c r="AP84">
        <f t="shared" si="74"/>
        <v>-3.537821188339629E-12</v>
      </c>
      <c r="AQ84">
        <f t="shared" si="75"/>
        <v>-5.6534855834035168E-7</v>
      </c>
      <c r="AR84">
        <f t="shared" si="76"/>
        <v>-5.6535209616153998E-7</v>
      </c>
      <c r="AS84">
        <f t="shared" si="77"/>
        <v>-2.5334426525099561E-4</v>
      </c>
      <c r="AT84">
        <f t="shared" si="78"/>
        <v>-1.6551851356264643E-4</v>
      </c>
      <c r="AU84">
        <f t="shared" si="79"/>
        <v>-4.1942813090980357E-4</v>
      </c>
      <c r="AW84">
        <v>81</v>
      </c>
      <c r="AX84">
        <f>IF(Z84&gt;0, (R84*SUMPRODUCT(K84:$K$98, X84:$X$98)-K84*$AZ$3)/Z84, 0)</f>
        <v>-7459414340.4542999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0.67535580100000003</v>
      </c>
      <c r="Q85" s="5">
        <f t="shared" si="91"/>
        <v>12.5</v>
      </c>
      <c r="R85">
        <f t="shared" si="62"/>
        <v>1000000</v>
      </c>
      <c r="S85">
        <f t="shared" si="63"/>
        <v>-21167375223.453243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-8.0037974812619694</v>
      </c>
      <c r="AC85">
        <f t="shared" si="64"/>
        <v>-7.1462482304376458</v>
      </c>
      <c r="AE85">
        <f t="shared" si="65"/>
        <v>0</v>
      </c>
      <c r="AF85">
        <f t="shared" si="66"/>
        <v>0</v>
      </c>
      <c r="AG85">
        <f t="shared" si="67"/>
        <v>-4.2200840650991963E-9</v>
      </c>
      <c r="AH85">
        <f t="shared" si="68"/>
        <v>-7.246428221160127E-4</v>
      </c>
      <c r="AI85">
        <f t="shared" si="69"/>
        <v>-7.2464704220007777E-4</v>
      </c>
      <c r="AJ85">
        <f t="shared" si="70"/>
        <v>-0.85754925082432365</v>
      </c>
      <c r="AK85">
        <f t="shared" si="92"/>
        <v>-0.56026582368833788</v>
      </c>
      <c r="AL85">
        <f t="shared" si="71"/>
        <v>-1.4185397215548616</v>
      </c>
      <c r="AN85">
        <f t="shared" si="72"/>
        <v>0</v>
      </c>
      <c r="AO85">
        <f t="shared" si="73"/>
        <v>0</v>
      </c>
      <c r="AP85">
        <f t="shared" si="74"/>
        <v>-9.9388831608067015E-13</v>
      </c>
      <c r="AQ85">
        <f t="shared" si="75"/>
        <v>-1.7066343303184868E-7</v>
      </c>
      <c r="AR85">
        <f t="shared" si="76"/>
        <v>-1.7066442692016475E-7</v>
      </c>
      <c r="AS85">
        <f t="shared" si="77"/>
        <v>-2.0196473996969845E-4</v>
      </c>
      <c r="AT85">
        <f t="shared" si="78"/>
        <v>-1.319503705313185E-4</v>
      </c>
      <c r="AU85">
        <f t="shared" si="79"/>
        <v>-3.3408577492793711E-4</v>
      </c>
      <c r="AW85">
        <v>82</v>
      </c>
      <c r="AX85">
        <f>IF(Z85&gt;0, (R85*SUMPRODUCT(K85:$K$98, X85:$X$98)-K85*$AZ$3)/Z85, 0)</f>
        <v>-21167375223.453243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0.69109609699999996</v>
      </c>
      <c r="Q86" s="5">
        <f t="shared" si="91"/>
        <v>12.5</v>
      </c>
      <c r="R86">
        <f t="shared" si="62"/>
        <v>1000000</v>
      </c>
      <c r="S86">
        <f t="shared" si="63"/>
        <v>-63229159620.174873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-7.1462482304376458</v>
      </c>
      <c r="AC86">
        <f t="shared" si="64"/>
        <v>-6.3805789223752933</v>
      </c>
      <c r="AE86">
        <f t="shared" si="65"/>
        <v>0</v>
      </c>
      <c r="AF86">
        <f t="shared" si="66"/>
        <v>0</v>
      </c>
      <c r="AG86">
        <f t="shared" si="67"/>
        <v>-1.2613995980462563E-9</v>
      </c>
      <c r="AH86">
        <f t="shared" si="68"/>
        <v>-2.3331869011215586E-4</v>
      </c>
      <c r="AI86">
        <f t="shared" si="69"/>
        <v>-2.3331995151175392E-4</v>
      </c>
      <c r="AJ86">
        <f t="shared" si="70"/>
        <v>-0.76566930806235245</v>
      </c>
      <c r="AK86">
        <f t="shared" si="92"/>
        <v>-0.50023737613063524</v>
      </c>
      <c r="AL86">
        <f t="shared" si="71"/>
        <v>-1.2661400041444995</v>
      </c>
      <c r="AN86">
        <f t="shared" si="72"/>
        <v>0</v>
      </c>
      <c r="AO86">
        <f t="shared" si="73"/>
        <v>0</v>
      </c>
      <c r="AP86">
        <f t="shared" si="74"/>
        <v>-2.6524740787733041E-13</v>
      </c>
      <c r="AQ86">
        <f t="shared" si="75"/>
        <v>-4.9062309721232384E-8</v>
      </c>
      <c r="AR86">
        <f t="shared" si="76"/>
        <v>-4.906257496864026E-8</v>
      </c>
      <c r="AS86">
        <f t="shared" si="77"/>
        <v>-1.6100512444219175E-4</v>
      </c>
      <c r="AT86">
        <f t="shared" si="78"/>
        <v>-1.0519003458342822E-4</v>
      </c>
      <c r="AU86">
        <f t="shared" si="79"/>
        <v>-2.6624422160058858E-4</v>
      </c>
      <c r="AW86">
        <v>83</v>
      </c>
      <c r="AX86">
        <f>IF(Z86&gt;0, (R86*SUMPRODUCT(K86:$K$98, X86:$X$98)-K86*$AZ$3)/Z86, 0)</f>
        <v>-63229159620.174873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0.70685825099999999</v>
      </c>
      <c r="Q87" s="5">
        <f t="shared" si="91"/>
        <v>12.5</v>
      </c>
      <c r="R87">
        <f t="shared" si="62"/>
        <v>1000000</v>
      </c>
      <c r="S87">
        <f t="shared" si="63"/>
        <v>-199386375969.49069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-6.3805789223752933</v>
      </c>
      <c r="AC87">
        <f t="shared" si="64"/>
        <v>-5.6969455082895797</v>
      </c>
      <c r="AE87">
        <f t="shared" si="65"/>
        <v>0</v>
      </c>
      <c r="AF87">
        <f t="shared" si="66"/>
        <v>0</v>
      </c>
      <c r="AG87">
        <f t="shared" si="67"/>
        <v>-3.5715488837871392E-10</v>
      </c>
      <c r="AH87">
        <f t="shared" si="68"/>
        <v>-7.1330457094966379E-5</v>
      </c>
      <c r="AI87">
        <f t="shared" si="69"/>
        <v>-7.1330814249854753E-5</v>
      </c>
      <c r="AJ87">
        <f t="shared" si="70"/>
        <v>-0.68363341408571365</v>
      </c>
      <c r="AK87">
        <f t="shared" si="92"/>
        <v>-0.44664052456627057</v>
      </c>
      <c r="AL87">
        <f t="shared" si="71"/>
        <v>-1.1303452694662339</v>
      </c>
      <c r="AN87">
        <f t="shared" si="72"/>
        <v>0</v>
      </c>
      <c r="AO87">
        <f t="shared" si="73"/>
        <v>0</v>
      </c>
      <c r="AP87">
        <f t="shared" si="74"/>
        <v>-6.7055906235806869E-14</v>
      </c>
      <c r="AQ87">
        <f t="shared" si="75"/>
        <v>-1.339230848674667E-8</v>
      </c>
      <c r="AR87">
        <f t="shared" si="76"/>
        <v>-1.3392375542652906E-8</v>
      </c>
      <c r="AS87">
        <f t="shared" si="77"/>
        <v>-1.2835231885721058E-4</v>
      </c>
      <c r="AT87">
        <f t="shared" si="78"/>
        <v>-8.3856853457566776E-5</v>
      </c>
      <c r="AU87">
        <f t="shared" si="79"/>
        <v>-2.1222256469031998E-4</v>
      </c>
      <c r="AW87">
        <v>84</v>
      </c>
      <c r="AX87">
        <f>IF(Z87&gt;0, (R87*SUMPRODUCT(K87:$K$98, X87:$X$98)-K87*$AZ$3)/Z87, 0)</f>
        <v>-199386375969.49069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0.722550582</v>
      </c>
      <c r="Q88" s="5">
        <f t="shared" si="91"/>
        <v>12.5</v>
      </c>
      <c r="R88">
        <f t="shared" si="62"/>
        <v>1000000</v>
      </c>
      <c r="S88">
        <f t="shared" si="63"/>
        <v>-665634465408.28503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-5.6969455082895797</v>
      </c>
      <c r="AC88">
        <f t="shared" si="64"/>
        <v>-5.0865585010140091</v>
      </c>
      <c r="AE88">
        <f t="shared" si="65"/>
        <v>0</v>
      </c>
      <c r="AF88">
        <f t="shared" si="66"/>
        <v>0</v>
      </c>
      <c r="AG88">
        <f t="shared" si="67"/>
        <v>-9.5520867032742031E-11</v>
      </c>
      <c r="AH88">
        <f t="shared" si="68"/>
        <v>-2.0644997796974782E-5</v>
      </c>
      <c r="AI88">
        <f t="shared" si="69"/>
        <v>-2.0645093317841816E-5</v>
      </c>
      <c r="AJ88">
        <f t="shared" si="70"/>
        <v>-0.6103870072755706</v>
      </c>
      <c r="AK88">
        <f t="shared" si="92"/>
        <v>-0.39878618558027062</v>
      </c>
      <c r="AL88">
        <f t="shared" si="71"/>
        <v>-1.0091938379491592</v>
      </c>
      <c r="AN88">
        <f t="shared" si="72"/>
        <v>0</v>
      </c>
      <c r="AO88">
        <f t="shared" si="73"/>
        <v>0</v>
      </c>
      <c r="AP88">
        <f t="shared" si="74"/>
        <v>-1.601255633591886E-14</v>
      </c>
      <c r="AQ88">
        <f t="shared" si="75"/>
        <v>-3.4608060055156913E-9</v>
      </c>
      <c r="AR88">
        <f t="shared" si="76"/>
        <v>-3.4608220180720276E-9</v>
      </c>
      <c r="AS88">
        <f t="shared" si="77"/>
        <v>-1.0232168786075579E-4</v>
      </c>
      <c r="AT88">
        <f t="shared" si="78"/>
        <v>-6.6850170658537525E-5</v>
      </c>
      <c r="AU88">
        <f t="shared" si="79"/>
        <v>-1.6917531934131143E-4</v>
      </c>
      <c r="AW88">
        <v>85</v>
      </c>
      <c r="AX88">
        <f>IF(Z88&gt;0, (R88*SUMPRODUCT(K88:$K$98, X88:$X$98)-K88*$AZ$3)/Z88, 0)</f>
        <v>-665634465408.28503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0.74076925400000004</v>
      </c>
      <c r="Q89" s="5">
        <f t="shared" si="91"/>
        <v>12.5</v>
      </c>
      <c r="R89">
        <f t="shared" si="62"/>
        <v>1000000</v>
      </c>
      <c r="S89">
        <f t="shared" si="63"/>
        <v>-2384603412296.2959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-5.0865585010140091</v>
      </c>
      <c r="AC89">
        <f t="shared" si="64"/>
        <v>-4.5415700931642098</v>
      </c>
      <c r="AE89">
        <f t="shared" si="65"/>
        <v>0</v>
      </c>
      <c r="AF89">
        <f t="shared" si="66"/>
        <v>0</v>
      </c>
      <c r="AG89">
        <f t="shared" si="67"/>
        <v>-2.3806736949137094E-11</v>
      </c>
      <c r="AH89">
        <f t="shared" si="68"/>
        <v>-5.660713713062201E-6</v>
      </c>
      <c r="AI89">
        <f t="shared" si="69"/>
        <v>-5.6607375197991503E-6</v>
      </c>
      <c r="AJ89">
        <f t="shared" si="70"/>
        <v>-0.54498840784979929</v>
      </c>
      <c r="AK89">
        <f t="shared" si="92"/>
        <v>-0.35605909507098066</v>
      </c>
      <c r="AL89">
        <f t="shared" si="71"/>
        <v>-0.90105316365829979</v>
      </c>
      <c r="AN89">
        <f t="shared" si="72"/>
        <v>0</v>
      </c>
      <c r="AO89">
        <f t="shared" si="73"/>
        <v>0</v>
      </c>
      <c r="AP89">
        <f t="shared" si="74"/>
        <v>-3.5632333580072162E-15</v>
      </c>
      <c r="AQ89">
        <f t="shared" si="75"/>
        <v>-8.4725781511368472E-10</v>
      </c>
      <c r="AR89">
        <f t="shared" si="76"/>
        <v>-8.4726137834704278E-10</v>
      </c>
      <c r="AS89">
        <f t="shared" si="77"/>
        <v>-8.1570224374997091E-5</v>
      </c>
      <c r="AT89">
        <f t="shared" si="78"/>
        <v>-5.3292546882396977E-5</v>
      </c>
      <c r="AU89">
        <f t="shared" si="79"/>
        <v>-1.3486361851877243E-4</v>
      </c>
      <c r="AW89">
        <v>86</v>
      </c>
      <c r="AX89">
        <f>IF(Z89&gt;0, (R89*SUMPRODUCT(K89:$K$98, X89:$X$98)-K89*$AZ$3)/Z89, 0)</f>
        <v>-2384603412296.2959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0.75888896100000003</v>
      </c>
      <c r="Q90" s="5">
        <f t="shared" si="91"/>
        <v>12.5</v>
      </c>
      <c r="R90">
        <f t="shared" si="62"/>
        <v>1000000</v>
      </c>
      <c r="S90">
        <f t="shared" si="63"/>
        <v>-9212498888613.2773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-4.5415700931642098</v>
      </c>
      <c r="AC90">
        <f t="shared" si="64"/>
        <v>-4.0549732981984272</v>
      </c>
      <c r="AE90">
        <f t="shared" si="65"/>
        <v>0</v>
      </c>
      <c r="AF90">
        <f t="shared" si="66"/>
        <v>0</v>
      </c>
      <c r="AG90">
        <f t="shared" si="67"/>
        <v>-5.5019997115147641E-12</v>
      </c>
      <c r="AH90">
        <f t="shared" si="68"/>
        <v>-1.4453335894504766E-6</v>
      </c>
      <c r="AI90">
        <f t="shared" si="69"/>
        <v>-1.445339091450188E-6</v>
      </c>
      <c r="AJ90">
        <f t="shared" si="70"/>
        <v>-0.48659679496578256</v>
      </c>
      <c r="AK90">
        <f t="shared" si="92"/>
        <v>-0.3179099065214947</v>
      </c>
      <c r="AL90">
        <f t="shared" si="71"/>
        <v>-0.80450814682636873</v>
      </c>
      <c r="AN90">
        <f t="shared" si="72"/>
        <v>0</v>
      </c>
      <c r="AO90">
        <f t="shared" si="73"/>
        <v>0</v>
      </c>
      <c r="AP90">
        <f t="shared" si="74"/>
        <v>-7.3527014604330956E-16</v>
      </c>
      <c r="AQ90">
        <f t="shared" si="75"/>
        <v>-1.931498900613312E-10</v>
      </c>
      <c r="AR90">
        <f t="shared" si="76"/>
        <v>-1.9315062533147724E-10</v>
      </c>
      <c r="AS90">
        <f t="shared" si="77"/>
        <v>-6.5027283761924493E-5</v>
      </c>
      <c r="AT90">
        <f t="shared" si="78"/>
        <v>-4.2484492121559983E-5</v>
      </c>
      <c r="AU90">
        <f t="shared" si="79"/>
        <v>-1.0751196903410981E-4</v>
      </c>
      <c r="AW90">
        <v>87</v>
      </c>
      <c r="AX90">
        <f>IF(Z90&gt;0, (R90*SUMPRODUCT(K90:$K$98, X90:$X$98)-K90*$AZ$3)/Z90, 0)</f>
        <v>-9212498888613.2773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0.77688723800000004</v>
      </c>
      <c r="Q91" s="5">
        <f t="shared" si="91"/>
        <v>12.5</v>
      </c>
      <c r="R91">
        <f t="shared" si="62"/>
        <v>1000000</v>
      </c>
      <c r="S91">
        <f t="shared" si="63"/>
        <v>-38596681678976.047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-4.0549732981984272</v>
      </c>
      <c r="AC91">
        <f t="shared" si="64"/>
        <v>-3.6205118735585047</v>
      </c>
      <c r="AE91">
        <f t="shared" si="65"/>
        <v>0</v>
      </c>
      <c r="AF91">
        <f t="shared" si="66"/>
        <v>0</v>
      </c>
      <c r="AG91">
        <f t="shared" si="67"/>
        <v>-1.1725463550441143E-12</v>
      </c>
      <c r="AH91">
        <f t="shared" si="68"/>
        <v>-3.4195466874844017E-7</v>
      </c>
      <c r="AI91">
        <f t="shared" si="69"/>
        <v>-3.4195584129479523E-7</v>
      </c>
      <c r="AJ91">
        <f t="shared" si="70"/>
        <v>-0.43446142463992254</v>
      </c>
      <c r="AK91">
        <f t="shared" si="92"/>
        <v>-0.28384813087388994</v>
      </c>
      <c r="AL91">
        <f t="shared" si="71"/>
        <v>-0.71830989746965379</v>
      </c>
      <c r="AN91">
        <f t="shared" si="72"/>
        <v>0</v>
      </c>
      <c r="AO91">
        <f t="shared" si="73"/>
        <v>0</v>
      </c>
      <c r="AP91">
        <f t="shared" si="74"/>
        <v>-1.3990665324949376E-16</v>
      </c>
      <c r="AQ91">
        <f t="shared" si="75"/>
        <v>-4.0801570924531666E-11</v>
      </c>
      <c r="AR91">
        <f t="shared" si="76"/>
        <v>-4.0801710831184919E-11</v>
      </c>
      <c r="AS91">
        <f t="shared" si="77"/>
        <v>-5.1839352555994987E-5</v>
      </c>
      <c r="AT91">
        <f t="shared" si="78"/>
        <v>-3.386837701627256E-5</v>
      </c>
      <c r="AU91">
        <f t="shared" si="79"/>
        <v>-8.5707770373978379E-5</v>
      </c>
      <c r="AW91">
        <v>88</v>
      </c>
      <c r="AX91">
        <f>IF(Z91&gt;0, (R91*SUMPRODUCT(K91:$K$98, X91:$X$98)-K91*$AZ$3)/Z91, 0)</f>
        <v>-38596681678976.047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0.79474162100000001</v>
      </c>
      <c r="Q92" s="5">
        <f t="shared" si="91"/>
        <v>12.5</v>
      </c>
      <c r="R92">
        <f t="shared" si="62"/>
        <v>1000000</v>
      </c>
      <c r="S92">
        <f t="shared" si="63"/>
        <v>-176490878929372.63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-3.6205118735585047</v>
      </c>
      <c r="AC92">
        <f t="shared" si="64"/>
        <v>-3.2325998871412063</v>
      </c>
      <c r="AE92">
        <f t="shared" si="65"/>
        <v>0</v>
      </c>
      <c r="AF92">
        <f t="shared" si="66"/>
        <v>0</v>
      </c>
      <c r="AG92">
        <f t="shared" si="67"/>
        <v>-2.2894950058827225E-13</v>
      </c>
      <c r="AH92">
        <f t="shared" si="68"/>
        <v>-7.4549711272432067E-8</v>
      </c>
      <c r="AI92">
        <f t="shared" si="69"/>
        <v>-7.4549940221932661E-8</v>
      </c>
      <c r="AJ92">
        <f t="shared" si="70"/>
        <v>-0.3879119864172984</v>
      </c>
      <c r="AK92">
        <f t="shared" si="92"/>
        <v>-0.25343583114909535</v>
      </c>
      <c r="AL92">
        <f t="shared" si="71"/>
        <v>-0.64134789211633403</v>
      </c>
      <c r="AN92">
        <f t="shared" si="72"/>
        <v>0</v>
      </c>
      <c r="AO92">
        <f t="shared" si="73"/>
        <v>0</v>
      </c>
      <c r="AP92">
        <f t="shared" si="74"/>
        <v>-2.4391023504295744E-17</v>
      </c>
      <c r="AQ92">
        <f t="shared" si="75"/>
        <v>-7.9421171708705404E-12</v>
      </c>
      <c r="AR92">
        <f t="shared" si="76"/>
        <v>-7.9421415618940454E-12</v>
      </c>
      <c r="AS92">
        <f t="shared" si="77"/>
        <v>-4.132601448787366E-5</v>
      </c>
      <c r="AT92">
        <f t="shared" si="78"/>
        <v>-2.6999662801207954E-5</v>
      </c>
      <c r="AU92">
        <f t="shared" si="79"/>
        <v>-6.8325685231223184E-5</v>
      </c>
      <c r="AW92">
        <v>89</v>
      </c>
      <c r="AX92">
        <f>IF(Z92&gt;0, (R92*SUMPRODUCT(K92:$K$98, X92:$X$98)-K92*$AZ$3)/Z92, 0)</f>
        <v>-176490878929372.63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0.81243025300000005</v>
      </c>
      <c r="Q93" s="5">
        <f t="shared" si="91"/>
        <v>12.5</v>
      </c>
      <c r="R93">
        <f t="shared" si="62"/>
        <v>1000000</v>
      </c>
      <c r="S93">
        <f t="shared" si="63"/>
        <v>-887432372709316.13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-3.2325998871412063</v>
      </c>
      <c r="AC93">
        <f t="shared" si="64"/>
        <v>-2.8862498992401306</v>
      </c>
      <c r="AE93">
        <f t="shared" si="65"/>
        <v>0</v>
      </c>
      <c r="AF93">
        <f t="shared" si="66"/>
        <v>0</v>
      </c>
      <c r="AG93">
        <f t="shared" si="67"/>
        <v>-4.0654504895235825E-14</v>
      </c>
      <c r="AH93">
        <f t="shared" si="68"/>
        <v>-1.4880440054972294E-8</v>
      </c>
      <c r="AI93">
        <f t="shared" si="69"/>
        <v>-1.488048070947719E-8</v>
      </c>
      <c r="AJ93">
        <f t="shared" si="70"/>
        <v>-0.34634998790107563</v>
      </c>
      <c r="AK93">
        <f t="shared" si="92"/>
        <v>-0.22628199209988445</v>
      </c>
      <c r="AL93">
        <f t="shared" si="71"/>
        <v>-0.57263199488144079</v>
      </c>
      <c r="AN93">
        <f t="shared" si="72"/>
        <v>0</v>
      </c>
      <c r="AO93">
        <f t="shared" si="73"/>
        <v>0</v>
      </c>
      <c r="AP93">
        <f t="shared" si="74"/>
        <v>-3.8670606006507552E-18</v>
      </c>
      <c r="AQ93">
        <f t="shared" si="75"/>
        <v>-1.4154289568945669E-12</v>
      </c>
      <c r="AR93">
        <f t="shared" si="76"/>
        <v>-1.4154328239551677E-12</v>
      </c>
      <c r="AS93">
        <f t="shared" si="77"/>
        <v>-3.2944845736027402E-5</v>
      </c>
      <c r="AT93">
        <f t="shared" si="78"/>
        <v>-2.1523965881300709E-5</v>
      </c>
      <c r="AU93">
        <f t="shared" si="79"/>
        <v>-5.4468813032760935E-5</v>
      </c>
      <c r="AW93">
        <v>90</v>
      </c>
      <c r="AX93">
        <f>IF(Z93&gt;0, (R93*SUMPRODUCT(K93:$K$98, X93:$X$98)-K93*$AZ$3)/Z93, 0)</f>
        <v>-887432372709316.13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0.830029028</v>
      </c>
      <c r="Q94" s="5">
        <f t="shared" si="91"/>
        <v>12.5</v>
      </c>
      <c r="R94">
        <f t="shared" si="62"/>
        <v>1000000</v>
      </c>
      <c r="S94">
        <f t="shared" si="63"/>
        <v>-4953088193879042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-2.8862498992401306</v>
      </c>
      <c r="AC94">
        <f t="shared" si="64"/>
        <v>-2.5770088386084939</v>
      </c>
      <c r="AE94">
        <f t="shared" si="65"/>
        <v>0</v>
      </c>
      <c r="AF94">
        <f t="shared" si="66"/>
        <v>0</v>
      </c>
      <c r="AG94">
        <f t="shared" si="67"/>
        <v>-6.5035406642696322E-15</v>
      </c>
      <c r="AH94">
        <f t="shared" si="68"/>
        <v>-2.6995535345611066E-9</v>
      </c>
      <c r="AI94">
        <f t="shared" si="69"/>
        <v>-2.6995600381017709E-9</v>
      </c>
      <c r="AJ94">
        <f t="shared" si="70"/>
        <v>-0.3092410606316367</v>
      </c>
      <c r="AK94">
        <f t="shared" si="92"/>
        <v>-0.20203749294680917</v>
      </c>
      <c r="AL94">
        <f t="shared" si="71"/>
        <v>-0.51127855627800589</v>
      </c>
      <c r="AN94">
        <f t="shared" si="72"/>
        <v>0</v>
      </c>
      <c r="AO94">
        <f t="shared" si="73"/>
        <v>0</v>
      </c>
      <c r="AP94">
        <f t="shared" si="74"/>
        <v>-5.5233700274018306E-19</v>
      </c>
      <c r="AQ94">
        <f t="shared" si="75"/>
        <v>-2.2926946796966014E-13</v>
      </c>
      <c r="AR94">
        <f t="shared" si="76"/>
        <v>-2.2927002030666289E-13</v>
      </c>
      <c r="AS94">
        <f t="shared" si="77"/>
        <v>-2.626342931810597E-5</v>
      </c>
      <c r="AT94">
        <f t="shared" si="78"/>
        <v>-1.7158773821231065E-5</v>
      </c>
      <c r="AU94">
        <f t="shared" si="79"/>
        <v>-4.3422203368607048E-5</v>
      </c>
      <c r="AW94">
        <v>91</v>
      </c>
      <c r="AX94">
        <f>IF(Z94&gt;0, (R94*SUMPRODUCT(K94:$K$98, X94:$X$98)-K94*$AZ$3)/Z94, 0)</f>
        <v>-4953088193879042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0.84762719500000006</v>
      </c>
      <c r="Q95" s="5">
        <f t="shared" si="91"/>
        <v>12.5</v>
      </c>
      <c r="R95">
        <f t="shared" si="62"/>
        <v>1000000</v>
      </c>
      <c r="S95">
        <f t="shared" si="63"/>
        <v>-3.106211311287064E+16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-2.5770088386084939</v>
      </c>
      <c r="AC95">
        <f t="shared" si="64"/>
        <v>-2.3009007487577846</v>
      </c>
      <c r="AE95">
        <f t="shared" si="65"/>
        <v>0</v>
      </c>
      <c r="AF95">
        <f t="shared" si="66"/>
        <v>0</v>
      </c>
      <c r="AG95">
        <f t="shared" si="67"/>
        <v>-9.259273268036304E-16</v>
      </c>
      <c r="AH95">
        <f t="shared" si="68"/>
        <v>-4.4100623446586445E-10</v>
      </c>
      <c r="AI95">
        <f t="shared" si="69"/>
        <v>-4.4100716039319123E-10</v>
      </c>
      <c r="AJ95">
        <f t="shared" si="70"/>
        <v>-0.27610808985070934</v>
      </c>
      <c r="AK95">
        <f t="shared" si="92"/>
        <v>-0.1803906187025946</v>
      </c>
      <c r="AL95">
        <f t="shared" si="71"/>
        <v>-0.45649870899431111</v>
      </c>
      <c r="AN95">
        <f t="shared" si="72"/>
        <v>0</v>
      </c>
      <c r="AO95">
        <f t="shared" si="73"/>
        <v>0</v>
      </c>
      <c r="AP95">
        <f t="shared" si="74"/>
        <v>-7.0212293201261161E-20</v>
      </c>
      <c r="AQ95">
        <f t="shared" si="75"/>
        <v>-3.3441133166240614E-14</v>
      </c>
      <c r="AR95">
        <f t="shared" si="76"/>
        <v>-3.3441203378533819E-14</v>
      </c>
      <c r="AS95">
        <f t="shared" si="77"/>
        <v>-2.0937045055966431E-5</v>
      </c>
      <c r="AT95">
        <f t="shared" si="78"/>
        <v>-1.3678869436574681E-5</v>
      </c>
      <c r="AU95">
        <f t="shared" si="79"/>
        <v>-3.4615914525982314E-5</v>
      </c>
      <c r="AW95">
        <v>92</v>
      </c>
      <c r="AX95">
        <f>IF(Z95&gt;0, (R95*SUMPRODUCT(K95:$K$98, X95:$X$98)-K95*$AZ$3)/Z95, 0)</f>
        <v>-3.106211311287064E+16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0.86522596900000004</v>
      </c>
      <c r="Q96" s="5">
        <f t="shared" si="91"/>
        <v>12.5</v>
      </c>
      <c r="R96">
        <f t="shared" si="62"/>
        <v>1000000</v>
      </c>
      <c r="S96">
        <f t="shared" si="63"/>
        <v>-2.2227405288415731E+17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-2.3009007487577846</v>
      </c>
      <c r="AC96">
        <f t="shared" si="64"/>
        <v>-2.0543756685337651</v>
      </c>
      <c r="AE96">
        <f t="shared" si="65"/>
        <v>0</v>
      </c>
      <c r="AF96">
        <f t="shared" si="66"/>
        <v>0</v>
      </c>
      <c r="AG96">
        <f t="shared" si="67"/>
        <v>-1.1553168497834322E-16</v>
      </c>
      <c r="AH96">
        <f t="shared" si="68"/>
        <v>-6.4090909484580067E-11</v>
      </c>
      <c r="AI96">
        <f t="shared" si="69"/>
        <v>-6.4091025016265045E-11</v>
      </c>
      <c r="AJ96">
        <f t="shared" si="70"/>
        <v>-0.24652508022401953</v>
      </c>
      <c r="AK96">
        <f t="shared" si="92"/>
        <v>-0.16106305241304494</v>
      </c>
      <c r="AL96">
        <f t="shared" si="71"/>
        <v>-0.40758813270115551</v>
      </c>
      <c r="AN96">
        <f t="shared" si="72"/>
        <v>0</v>
      </c>
      <c r="AO96">
        <f t="shared" si="73"/>
        <v>0</v>
      </c>
      <c r="AP96">
        <f t="shared" si="74"/>
        <v>-7.8220275432814657E-21</v>
      </c>
      <c r="AQ96">
        <f t="shared" si="75"/>
        <v>-4.3392499586266638E-15</v>
      </c>
      <c r="AR96">
        <f t="shared" si="76"/>
        <v>-4.3392577806542069E-15</v>
      </c>
      <c r="AS96">
        <f t="shared" si="77"/>
        <v>-1.6690884132637939E-5</v>
      </c>
      <c r="AT96">
        <f t="shared" si="78"/>
        <v>-1.0904710966658062E-5</v>
      </c>
      <c r="AU96">
        <f t="shared" si="79"/>
        <v>-2.7595595103635257E-5</v>
      </c>
      <c r="AW96">
        <v>93</v>
      </c>
      <c r="AX96">
        <f>IF(Z96&gt;0, (R96*SUMPRODUCT(K96:$K$98, X96:$X$98)-K96*$AZ$3)/Z96, 0)</f>
        <v>-2.2227405288415731E+17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0.88282474399999999</v>
      </c>
      <c r="Q97" s="5">
        <f t="shared" si="91"/>
        <v>12.5</v>
      </c>
      <c r="R97">
        <f t="shared" si="62"/>
        <v>1000000</v>
      </c>
      <c r="S97">
        <f t="shared" si="63"/>
        <v>-1.8517238324994222E+18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-2.0543756685337651</v>
      </c>
      <c r="AC97">
        <f t="shared" si="64"/>
        <v>-1.8342639897622943</v>
      </c>
      <c r="AE97">
        <f t="shared" si="65"/>
        <v>0</v>
      </c>
      <c r="AF97">
        <f t="shared" si="66"/>
        <v>0</v>
      </c>
      <c r="AG97">
        <f t="shared" si="67"/>
        <v>-1.2382137913665284E-17</v>
      </c>
      <c r="AH97">
        <f t="shared" si="68"/>
        <v>-8.1595384171915605E-12</v>
      </c>
      <c r="AI97">
        <f t="shared" si="69"/>
        <v>-8.1595507993294748E-12</v>
      </c>
      <c r="AJ97">
        <f t="shared" si="70"/>
        <v>-0.22011167877147075</v>
      </c>
      <c r="AK97">
        <f t="shared" si="92"/>
        <v>-0.14380629679736356</v>
      </c>
      <c r="AL97">
        <f t="shared" si="71"/>
        <v>-0.3639179755769939</v>
      </c>
      <c r="AN97">
        <f t="shared" si="72"/>
        <v>0</v>
      </c>
      <c r="AO97">
        <f t="shared" si="73"/>
        <v>0</v>
      </c>
      <c r="AP97">
        <f t="shared" si="74"/>
        <v>-7.4850696820557296E-22</v>
      </c>
      <c r="AQ97">
        <f t="shared" si="75"/>
        <v>-4.9324853310417205E-16</v>
      </c>
      <c r="AR97">
        <f t="shared" si="76"/>
        <v>-4.9324928161114024E-16</v>
      </c>
      <c r="AS97">
        <f t="shared" si="77"/>
        <v>-1.3305870641453931E-5</v>
      </c>
      <c r="AT97">
        <f t="shared" si="78"/>
        <v>-8.6931688190833969E-6</v>
      </c>
      <c r="AU97">
        <f t="shared" si="79"/>
        <v>-2.1999039461030581E-5</v>
      </c>
      <c r="AW97">
        <v>94</v>
      </c>
      <c r="AX97">
        <f>IF(Z97&gt;0, (R97*SUMPRODUCT(K97:$K$98, X97:$X$98)-K97*$AZ$3)/Z97, 0)</f>
        <v>-1.8517238324994222E+18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-1.8342639897622943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-9.9057103309322263E-13</v>
      </c>
      <c r="AI98">
        <f t="shared" si="69"/>
        <v>-9.9057103309322263E-13</v>
      </c>
      <c r="AJ98">
        <f t="shared" si="70"/>
        <v>-1.8342639897622943</v>
      </c>
      <c r="AK98">
        <f t="shared" si="92"/>
        <v>-0.12839847928336062</v>
      </c>
      <c r="AL98">
        <f t="shared" si="71"/>
        <v>-1.9626624690466454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-5.3464783443255202E-17</v>
      </c>
      <c r="AR98">
        <f t="shared" si="76"/>
        <v>-5.3464783443255202E-17</v>
      </c>
      <c r="AS98">
        <f t="shared" si="77"/>
        <v>-9.9002013701296186E-5</v>
      </c>
      <c r="AT98">
        <f t="shared" si="78"/>
        <v>-6.9301409590907341E-6</v>
      </c>
      <c r="AU98">
        <f t="shared" si="79"/>
        <v>-1.0593215466044038E-4</v>
      </c>
      <c r="AW98">
        <v>95</v>
      </c>
    </row>
    <row r="100" spans="5:50" x14ac:dyDescent="0.25">
      <c r="AN100" s="6">
        <f t="shared" ref="AN100:AU100" si="93">SUM(AN3:AN98)</f>
        <v>66414.21084876603</v>
      </c>
      <c r="AO100" s="6">
        <f t="shared" si="93"/>
        <v>-6641.4210848766033</v>
      </c>
      <c r="AP100" s="6">
        <f t="shared" si="93"/>
        <v>-750.30452600517094</v>
      </c>
      <c r="AQ100" s="6">
        <f t="shared" si="93"/>
        <v>-30343.217439585569</v>
      </c>
      <c r="AR100" s="6">
        <f t="shared" si="93"/>
        <v>28679.267798298697</v>
      </c>
      <c r="AS100" s="6">
        <f t="shared" si="93"/>
        <v>-6302.2712919484766</v>
      </c>
      <c r="AT100" s="6">
        <f t="shared" si="93"/>
        <v>2304.5140609769783</v>
      </c>
      <c r="AU100" s="6">
        <f t="shared" si="93"/>
        <v>24681.510567327212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146496.40642327434</v>
      </c>
      <c r="K3">
        <v>1</v>
      </c>
      <c r="L3" s="2">
        <v>0</v>
      </c>
      <c r="O3">
        <f>$C$3</f>
        <v>146496.40642327434</v>
      </c>
      <c r="P3">
        <f>O3*C5</f>
        <v>14649.640642327435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146496.40642327434</v>
      </c>
      <c r="AF3">
        <f t="shared" ref="AF3:AF34" si="4">-$Z3*P3</f>
        <v>-14649.640642327435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131221.8088102469</v>
      </c>
      <c r="AJ3">
        <f t="shared" ref="AJ3:AJ34" si="8">AB3-AC3</f>
        <v>0</v>
      </c>
      <c r="AL3">
        <f t="shared" ref="AL3:AL34" si="9">SUM(AI3:AK3)</f>
        <v>131221.8088102469</v>
      </c>
      <c r="AN3">
        <f t="shared" ref="AN3:AN34" si="10">AE3*$K3</f>
        <v>146496.40642327434</v>
      </c>
      <c r="AO3">
        <f t="shared" ref="AO3:AO34" si="11">AF3*$K3</f>
        <v>-14649.640642327435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131221.8088102469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131221.8088102469</v>
      </c>
      <c r="AW3">
        <v>0</v>
      </c>
      <c r="AX3">
        <f>IF(Z3&gt;0, (R3*SUMPRODUCT(K3:$K$98, X3:$X$98)-K3*$AZ$3)/Z3, 0)</f>
        <v>0</v>
      </c>
      <c r="AZ3">
        <f>C6*SUMPRODUCT(X4:X89, K4:K89)/1</f>
        <v>60947.024793934594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1000000</v>
      </c>
      <c r="S4">
        <f t="shared" si="1"/>
        <v>4135.2461272853725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4088.1528899000846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-4088.1528899000846</v>
      </c>
      <c r="AK4">
        <f>G4*SUM(AB4, AE4:AF4)</f>
        <v>0</v>
      </c>
      <c r="AL4">
        <f t="shared" si="9"/>
        <v>-5476.4078899000842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-1295.1348073514318</v>
      </c>
      <c r="AR4">
        <f t="shared" si="14"/>
        <v>-1295.1348073514318</v>
      </c>
      <c r="AS4">
        <f t="shared" si="15"/>
        <v>-3813.9312341637133</v>
      </c>
      <c r="AT4">
        <f t="shared" si="16"/>
        <v>0</v>
      </c>
      <c r="AU4">
        <f t="shared" si="17"/>
        <v>-5109.0660415151451</v>
      </c>
      <c r="AW4">
        <v>1</v>
      </c>
      <c r="AX4">
        <f>IF(Z4&gt;0, (R4*SUMPRODUCT(K4:$K$98, X4:$X$98)-K4*$AZ$3)/Z4, 0)</f>
        <v>4135.2461272853725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1.4257860000000001E-3</v>
      </c>
      <c r="Q5" s="5">
        <f t="shared" ref="Q5:Q36" si="29">$C$8</f>
        <v>12.5</v>
      </c>
      <c r="R5">
        <f t="shared" si="0"/>
        <v>1000000</v>
      </c>
      <c r="S5">
        <f t="shared" si="1"/>
        <v>7710.5049182659432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4088.1528899000846</v>
      </c>
      <c r="AC5">
        <f t="shared" si="2"/>
        <v>7535.6004320143984</v>
      </c>
      <c r="AE5">
        <f t="shared" si="3"/>
        <v>0</v>
      </c>
      <c r="AF5">
        <f t="shared" si="4"/>
        <v>0</v>
      </c>
      <c r="AG5">
        <f t="shared" si="5"/>
        <v>-12.216450984556793</v>
      </c>
      <c r="AH5">
        <f t="shared" si="6"/>
        <v>-1409.5487854565702</v>
      </c>
      <c r="AI5">
        <f t="shared" si="7"/>
        <v>-1421.7652364411269</v>
      </c>
      <c r="AJ5">
        <f t="shared" si="8"/>
        <v>-3447.4475421143138</v>
      </c>
      <c r="AK5">
        <f>G5*SUM(AB5, AE5:AF5)</f>
        <v>167.61426848590347</v>
      </c>
      <c r="AL5">
        <f t="shared" si="9"/>
        <v>-4701.598510069537</v>
      </c>
      <c r="AN5">
        <f t="shared" si="10"/>
        <v>0</v>
      </c>
      <c r="AO5">
        <f t="shared" si="11"/>
        <v>0</v>
      </c>
      <c r="AP5">
        <f t="shared" si="12"/>
        <v>-10.446385184395744</v>
      </c>
      <c r="AQ5">
        <f t="shared" si="13"/>
        <v>-1205.3164677442312</v>
      </c>
      <c r="AR5">
        <f t="shared" si="14"/>
        <v>-1215.7628529286271</v>
      </c>
      <c r="AS5">
        <f t="shared" si="15"/>
        <v>-2947.9400337667739</v>
      </c>
      <c r="AT5">
        <f t="shared" si="16"/>
        <v>143.32830485858136</v>
      </c>
      <c r="AU5">
        <f t="shared" si="17"/>
        <v>-4020.3745818368193</v>
      </c>
      <c r="AW5">
        <v>2</v>
      </c>
      <c r="AX5">
        <f>IF(Z5&gt;0, (R5*SUMPRODUCT(K5:$K$98, X5:$X$98)-K5*$AZ$3)/Z5, 0)</f>
        <v>7710.5049182659432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1.477569E-3</v>
      </c>
      <c r="Q6" s="5">
        <f t="shared" si="29"/>
        <v>12.5</v>
      </c>
      <c r="R6">
        <f t="shared" si="0"/>
        <v>1000000</v>
      </c>
      <c r="S6">
        <f t="shared" si="1"/>
        <v>11832.56468676125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7535.6004320143984</v>
      </c>
      <c r="AC6">
        <f t="shared" si="2"/>
        <v>11431.427326174278</v>
      </c>
      <c r="AE6">
        <f t="shared" si="3"/>
        <v>0</v>
      </c>
      <c r="AF6">
        <f t="shared" si="4"/>
        <v>0</v>
      </c>
      <c r="AG6">
        <f t="shared" si="5"/>
        <v>-12.076235825446426</v>
      </c>
      <c r="AH6">
        <f t="shared" si="6"/>
        <v>-1444.0519411840478</v>
      </c>
      <c r="AI6">
        <f t="shared" si="7"/>
        <v>-1456.1281770094943</v>
      </c>
      <c r="AJ6">
        <f t="shared" si="8"/>
        <v>-3895.8268941598799</v>
      </c>
      <c r="AK6">
        <f>G6*SUM(AB6, AE6:AF6)</f>
        <v>440.83262527284234</v>
      </c>
      <c r="AL6">
        <f t="shared" si="9"/>
        <v>-4911.1224458965316</v>
      </c>
      <c r="AN6">
        <f t="shared" si="10"/>
        <v>0</v>
      </c>
      <c r="AO6">
        <f t="shared" si="11"/>
        <v>0</v>
      </c>
      <c r="AP6">
        <f t="shared" si="12"/>
        <v>-9.3157294340471495</v>
      </c>
      <c r="AQ6">
        <f t="shared" si="13"/>
        <v>-1113.956150511317</v>
      </c>
      <c r="AR6">
        <f t="shared" si="14"/>
        <v>-1123.2718799453642</v>
      </c>
      <c r="AS6">
        <f t="shared" si="15"/>
        <v>-3005.2799392509419</v>
      </c>
      <c r="AT6">
        <f t="shared" si="16"/>
        <v>340.06270845499012</v>
      </c>
      <c r="AU6">
        <f t="shared" si="17"/>
        <v>-3788.4891107413155</v>
      </c>
      <c r="AW6">
        <v>3</v>
      </c>
      <c r="AX6">
        <f>IF(Z6&gt;0, (R6*SUMPRODUCT(K6:$K$98, X6:$X$98)-K6*$AZ$3)/Z6, 0)</f>
        <v>11832.56468676125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1.5369540000000001E-3</v>
      </c>
      <c r="Q7" s="5">
        <f t="shared" si="29"/>
        <v>12.5</v>
      </c>
      <c r="R7">
        <f t="shared" si="0"/>
        <v>1000000</v>
      </c>
      <c r="S7">
        <f t="shared" si="1"/>
        <v>15243.238538114296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11431.427326174278</v>
      </c>
      <c r="AC7">
        <f t="shared" si="2"/>
        <v>14556.576796346315</v>
      </c>
      <c r="AE7">
        <f t="shared" si="3"/>
        <v>0</v>
      </c>
      <c r="AF7">
        <f t="shared" si="4"/>
        <v>0</v>
      </c>
      <c r="AG7">
        <f t="shared" si="5"/>
        <v>-11.936912848235098</v>
      </c>
      <c r="AH7">
        <f t="shared" si="6"/>
        <v>-1484.8495165490549</v>
      </c>
      <c r="AI7">
        <f t="shared" si="7"/>
        <v>-1496.78642939729</v>
      </c>
      <c r="AJ7">
        <f t="shared" si="8"/>
        <v>-3125.1494701720367</v>
      </c>
      <c r="AK7">
        <f>G7*SUM(AB7, AE7:AF7)</f>
        <v>561.28308171515698</v>
      </c>
      <c r="AL7">
        <f t="shared" si="9"/>
        <v>-4060.6528178541694</v>
      </c>
      <c r="AN7">
        <f t="shared" si="10"/>
        <v>0</v>
      </c>
      <c r="AO7">
        <f t="shared" si="11"/>
        <v>0</v>
      </c>
      <c r="AP7">
        <f t="shared" si="12"/>
        <v>-8.3779949887090357</v>
      </c>
      <c r="AQ7">
        <f t="shared" si="13"/>
        <v>-1042.1506772141938</v>
      </c>
      <c r="AR7">
        <f t="shared" si="14"/>
        <v>-1050.5286722029027</v>
      </c>
      <c r="AS7">
        <f t="shared" si="15"/>
        <v>-2193.4051905170077</v>
      </c>
      <c r="AT7">
        <f t="shared" si="16"/>
        <v>393.93994960363767</v>
      </c>
      <c r="AU7">
        <f t="shared" si="17"/>
        <v>-2849.9939131162728</v>
      </c>
      <c r="AW7">
        <v>4</v>
      </c>
      <c r="AX7">
        <f>IF(Z7&gt;0, (R7*SUMPRODUCT(K7:$K$98, X7:$X$98)-K7*$AZ$3)/Z7, 0)</f>
        <v>15243.238538114296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1.5977630000000001E-3</v>
      </c>
      <c r="Q8" s="5">
        <f t="shared" si="29"/>
        <v>12.5</v>
      </c>
      <c r="R8">
        <f t="shared" si="0"/>
        <v>1000000</v>
      </c>
      <c r="S8">
        <f t="shared" si="1"/>
        <v>17334.206020896712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14556.576796346315</v>
      </c>
      <c r="AC8">
        <f t="shared" si="2"/>
        <v>16361.37066574116</v>
      </c>
      <c r="AE8">
        <f t="shared" si="3"/>
        <v>0</v>
      </c>
      <c r="AF8">
        <f t="shared" si="4"/>
        <v>0</v>
      </c>
      <c r="AG8">
        <f t="shared" si="5"/>
        <v>-11.798471362069613</v>
      </c>
      <c r="AH8">
        <f t="shared" si="6"/>
        <v>-1525.7886146507724</v>
      </c>
      <c r="AI8">
        <f t="shared" si="7"/>
        <v>-1537.5870860128421</v>
      </c>
      <c r="AJ8">
        <f t="shared" si="8"/>
        <v>-1804.7938693948454</v>
      </c>
      <c r="AK8">
        <f t="shared" ref="AK8:AK39" si="30">G8*SUM(AB8:AB8, AE8:AF8)</f>
        <v>310.05508576217647</v>
      </c>
      <c r="AL8">
        <f t="shared" si="9"/>
        <v>-3032.3258696455109</v>
      </c>
      <c r="AN8">
        <f t="shared" si="10"/>
        <v>0</v>
      </c>
      <c r="AO8">
        <f t="shared" si="11"/>
        <v>0</v>
      </c>
      <c r="AP8">
        <f t="shared" si="12"/>
        <v>-7.7297012866748833</v>
      </c>
      <c r="AQ8">
        <f t="shared" si="13"/>
        <v>-999.61171713952899</v>
      </c>
      <c r="AR8">
        <f t="shared" si="14"/>
        <v>-1007.3414184262039</v>
      </c>
      <c r="AS8">
        <f t="shared" si="15"/>
        <v>-1182.4004200487516</v>
      </c>
      <c r="AT8">
        <f t="shared" si="16"/>
        <v>203.13082278275621</v>
      </c>
      <c r="AU8">
        <f t="shared" si="17"/>
        <v>-1986.6110156921993</v>
      </c>
      <c r="AW8">
        <v>5</v>
      </c>
      <c r="AX8">
        <f>IF(Z8&gt;0, (R8*SUMPRODUCT(K8:$K$98, X8:$X$98)-K8*$AZ$3)/Z8, 0)</f>
        <v>17334.206020896712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1.661898E-3</v>
      </c>
      <c r="Q9" s="5">
        <f t="shared" si="29"/>
        <v>12.5</v>
      </c>
      <c r="R9">
        <f t="shared" si="0"/>
        <v>1000000</v>
      </c>
      <c r="S9">
        <f t="shared" si="1"/>
        <v>18733.182908347782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16361.37066574116</v>
      </c>
      <c r="AC9">
        <f t="shared" si="2"/>
        <v>17475.630023341961</v>
      </c>
      <c r="AE9">
        <f t="shared" si="3"/>
        <v>0</v>
      </c>
      <c r="AF9">
        <f t="shared" si="4"/>
        <v>0</v>
      </c>
      <c r="AG9">
        <f t="shared" si="5"/>
        <v>-11.660878792489235</v>
      </c>
      <c r="AH9">
        <f t="shared" si="6"/>
        <v>-1568.6284767744612</v>
      </c>
      <c r="AI9">
        <f t="shared" si="7"/>
        <v>-1580.2893555669505</v>
      </c>
      <c r="AJ9">
        <f t="shared" si="8"/>
        <v>-1114.2593576008003</v>
      </c>
      <c r="AK9">
        <f t="shared" si="30"/>
        <v>96.53208692787284</v>
      </c>
      <c r="AL9">
        <f t="shared" si="9"/>
        <v>-2598.016626239878</v>
      </c>
      <c r="AN9">
        <f t="shared" si="10"/>
        <v>0</v>
      </c>
      <c r="AO9">
        <f t="shared" si="11"/>
        <v>0</v>
      </c>
      <c r="AP9">
        <f t="shared" si="12"/>
        <v>-7.2351153506006352</v>
      </c>
      <c r="AQ9">
        <f t="shared" si="13"/>
        <v>-973.2720984125325</v>
      </c>
      <c r="AR9">
        <f t="shared" si="14"/>
        <v>-980.50721376313311</v>
      </c>
      <c r="AS9">
        <f t="shared" si="15"/>
        <v>-691.35398165021229</v>
      </c>
      <c r="AT9">
        <f t="shared" si="16"/>
        <v>59.894352422839695</v>
      </c>
      <c r="AU9">
        <f t="shared" si="17"/>
        <v>-1611.9668429905057</v>
      </c>
      <c r="AW9">
        <v>6</v>
      </c>
      <c r="AX9">
        <f>IF(Z9&gt;0, (R9*SUMPRODUCT(K9:$K$98, X9:$X$98)-K9*$AZ$3)/Z9, 0)</f>
        <v>18733.182908347782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1.7364850000000001E-3</v>
      </c>
      <c r="Q10" s="5">
        <f t="shared" si="29"/>
        <v>12.5</v>
      </c>
      <c r="R10">
        <f t="shared" si="0"/>
        <v>1000000</v>
      </c>
      <c r="S10">
        <f t="shared" si="1"/>
        <v>20005.130897082054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17475.630023341961</v>
      </c>
      <c r="AC10">
        <f t="shared" si="2"/>
        <v>18443.163986810832</v>
      </c>
      <c r="AE10">
        <f t="shared" si="3"/>
        <v>0</v>
      </c>
      <c r="AF10">
        <f t="shared" si="4"/>
        <v>0</v>
      </c>
      <c r="AG10">
        <f t="shared" si="5"/>
        <v>-11.524021063454368</v>
      </c>
      <c r="AH10">
        <f t="shared" si="6"/>
        <v>-1619.9152887980538</v>
      </c>
      <c r="AI10">
        <f t="shared" si="7"/>
        <v>-1631.439309861508</v>
      </c>
      <c r="AJ10">
        <f t="shared" si="8"/>
        <v>-967.53396346887166</v>
      </c>
      <c r="AK10">
        <f t="shared" si="30"/>
        <v>71.650083095702044</v>
      </c>
      <c r="AL10">
        <f t="shared" si="9"/>
        <v>-2527.3231902346779</v>
      </c>
      <c r="AN10">
        <f t="shared" si="10"/>
        <v>0</v>
      </c>
      <c r="AO10">
        <f t="shared" si="11"/>
        <v>0</v>
      </c>
      <c r="AP10">
        <f t="shared" si="12"/>
        <v>-6.7832278985058743</v>
      </c>
      <c r="AQ10">
        <f t="shared" si="13"/>
        <v>-953.50872058345476</v>
      </c>
      <c r="AR10">
        <f t="shared" si="14"/>
        <v>-960.2919484819605</v>
      </c>
      <c r="AS10">
        <f t="shared" si="15"/>
        <v>-569.50636740564312</v>
      </c>
      <c r="AT10">
        <f t="shared" si="16"/>
        <v>42.174414634343286</v>
      </c>
      <c r="AU10">
        <f t="shared" si="17"/>
        <v>-1487.6239012532606</v>
      </c>
      <c r="AW10">
        <v>7</v>
      </c>
      <c r="AX10">
        <f>IF(Z10&gt;0, (R10*SUMPRODUCT(K10:$K$98, X10:$X$98)-K10*$AZ$3)/Z10, 0)</f>
        <v>20005.130897082054</v>
      </c>
    </row>
    <row r="11" spans="1:52" x14ac:dyDescent="0.25">
      <c r="A11" t="s">
        <v>33</v>
      </c>
      <c r="C11" s="25">
        <f>AU91</f>
        <v>60477.592103575676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1.8096469999999999E-3</v>
      </c>
      <c r="Q11" s="5">
        <f t="shared" si="29"/>
        <v>12.5</v>
      </c>
      <c r="R11">
        <f t="shared" si="0"/>
        <v>1000000</v>
      </c>
      <c r="S11">
        <f t="shared" si="1"/>
        <v>21158.238183528279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18443.163986810832</v>
      </c>
      <c r="AC11">
        <f t="shared" si="2"/>
        <v>19275.876807248402</v>
      </c>
      <c r="AE11">
        <f t="shared" si="3"/>
        <v>0</v>
      </c>
      <c r="AF11">
        <f t="shared" si="4"/>
        <v>0</v>
      </c>
      <c r="AG11">
        <f t="shared" si="5"/>
        <v>-11.387926442674408</v>
      </c>
      <c r="AH11">
        <f t="shared" si="6"/>
        <v>-1668.3528116333607</v>
      </c>
      <c r="AI11">
        <f t="shared" si="7"/>
        <v>-1679.7407380760351</v>
      </c>
      <c r="AJ11">
        <f t="shared" si="8"/>
        <v>-832.71282043756946</v>
      </c>
      <c r="AK11">
        <f t="shared" si="30"/>
        <v>44.263593568345996</v>
      </c>
      <c r="AL11">
        <f t="shared" si="9"/>
        <v>-2468.1899649452585</v>
      </c>
      <c r="AN11">
        <f t="shared" si="10"/>
        <v>0</v>
      </c>
      <c r="AO11">
        <f t="shared" si="11"/>
        <v>0</v>
      </c>
      <c r="AP11">
        <f t="shared" si="12"/>
        <v>-6.3693656133637093</v>
      </c>
      <c r="AQ11">
        <f t="shared" si="13"/>
        <v>-933.12413659045694</v>
      </c>
      <c r="AR11">
        <f t="shared" si="14"/>
        <v>-939.49350220382064</v>
      </c>
      <c r="AS11">
        <f t="shared" si="15"/>
        <v>-465.74347235216038</v>
      </c>
      <c r="AT11">
        <f t="shared" si="16"/>
        <v>24.757010173655434</v>
      </c>
      <c r="AU11">
        <f t="shared" si="17"/>
        <v>-1380.4799643823255</v>
      </c>
      <c r="AW11">
        <v>8</v>
      </c>
      <c r="AX11">
        <f>IF(Z11&gt;0, (R11*SUMPRODUCT(K11:$K$98, X11:$X$98)-K11*$AZ$3)/Z11, 0)</f>
        <v>21158.238183528279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1.8942099999999999E-3</v>
      </c>
      <c r="Q12" s="5">
        <f t="shared" si="29"/>
        <v>12.5</v>
      </c>
      <c r="R12">
        <f t="shared" si="0"/>
        <v>1000000</v>
      </c>
      <c r="S12">
        <f t="shared" si="1"/>
        <v>22258.388214245882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19275.876807248402</v>
      </c>
      <c r="AC12">
        <f t="shared" si="2"/>
        <v>20036.958430694296</v>
      </c>
      <c r="AE12">
        <f t="shared" si="3"/>
        <v>0</v>
      </c>
      <c r="AF12">
        <f t="shared" si="4"/>
        <v>0</v>
      </c>
      <c r="AG12">
        <f t="shared" si="5"/>
        <v>-11.252476054100685</v>
      </c>
      <c r="AH12">
        <f t="shared" si="6"/>
        <v>-1725.6899317582631</v>
      </c>
      <c r="AI12">
        <f t="shared" si="7"/>
        <v>-1736.9424078123639</v>
      </c>
      <c r="AJ12">
        <f t="shared" si="8"/>
        <v>-761.08162344589437</v>
      </c>
      <c r="AK12">
        <f t="shared" si="30"/>
        <v>44.334516656671326</v>
      </c>
      <c r="AL12">
        <f t="shared" si="9"/>
        <v>-2453.6895146015868</v>
      </c>
      <c r="AN12">
        <f t="shared" si="10"/>
        <v>0</v>
      </c>
      <c r="AO12">
        <f t="shared" si="11"/>
        <v>0</v>
      </c>
      <c r="AP12">
        <f t="shared" si="12"/>
        <v>-5.9808106444850155</v>
      </c>
      <c r="AQ12">
        <f t="shared" si="13"/>
        <v>-917.22254402658336</v>
      </c>
      <c r="AR12">
        <f t="shared" si="14"/>
        <v>-923.2033546710685</v>
      </c>
      <c r="AS12">
        <f t="shared" si="15"/>
        <v>-404.52297369416044</v>
      </c>
      <c r="AT12">
        <f t="shared" si="16"/>
        <v>23.564266910098286</v>
      </c>
      <c r="AU12">
        <f t="shared" si="17"/>
        <v>-1304.1620614551305</v>
      </c>
      <c r="AW12">
        <v>9</v>
      </c>
      <c r="AX12">
        <f>IF(Z12&gt;0, (R12*SUMPRODUCT(K12:$K$98, X12:$X$98)-K12*$AZ$3)/Z12, 0)</f>
        <v>22258.388214245882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1.9849490000000002E-3</v>
      </c>
      <c r="Q13" s="5">
        <f t="shared" si="29"/>
        <v>12.5</v>
      </c>
      <c r="R13">
        <f t="shared" si="0"/>
        <v>1000000</v>
      </c>
      <c r="S13">
        <f t="shared" si="1"/>
        <v>23297.441151039824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20036.958430694296</v>
      </c>
      <c r="AC13">
        <f t="shared" si="2"/>
        <v>20720.959805451021</v>
      </c>
      <c r="AE13">
        <f t="shared" si="3"/>
        <v>0</v>
      </c>
      <c r="AF13">
        <f t="shared" si="4"/>
        <v>0</v>
      </c>
      <c r="AG13">
        <f t="shared" si="5"/>
        <v>-11.117615702468568</v>
      </c>
      <c r="AH13">
        <f t="shared" si="6"/>
        <v>-1786.8472872888883</v>
      </c>
      <c r="AI13">
        <f t="shared" si="7"/>
        <v>-1797.9649029913569</v>
      </c>
      <c r="AJ13">
        <f t="shared" si="8"/>
        <v>-684.00137475672454</v>
      </c>
      <c r="AK13">
        <f t="shared" si="30"/>
        <v>40.073916861388597</v>
      </c>
      <c r="AL13">
        <f t="shared" si="9"/>
        <v>-2441.892360886693</v>
      </c>
      <c r="AN13">
        <f t="shared" si="10"/>
        <v>0</v>
      </c>
      <c r="AO13">
        <f t="shared" si="11"/>
        <v>0</v>
      </c>
      <c r="AP13">
        <f t="shared" si="12"/>
        <v>-5.6170446140039978</v>
      </c>
      <c r="AQ13">
        <f t="shared" si="13"/>
        <v>-902.78358235436417</v>
      </c>
      <c r="AR13">
        <f t="shared" si="14"/>
        <v>-908.4006269683681</v>
      </c>
      <c r="AS13">
        <f t="shared" si="15"/>
        <v>-345.5836521850178</v>
      </c>
      <c r="AT13">
        <f t="shared" si="16"/>
        <v>20.246875309633705</v>
      </c>
      <c r="AU13">
        <f t="shared" si="17"/>
        <v>-1233.7374038437524</v>
      </c>
      <c r="AW13">
        <v>10</v>
      </c>
      <c r="AX13">
        <f>IF(Z13&gt;0, (R13*SUMPRODUCT(K13:$K$98, X13:$X$98)-K13*$AZ$3)/Z13, 0)</f>
        <v>23297.441151039824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2.0842399999999998E-3</v>
      </c>
      <c r="Q14" s="5">
        <f t="shared" si="29"/>
        <v>12.5</v>
      </c>
      <c r="R14">
        <f t="shared" si="0"/>
        <v>1000000</v>
      </c>
      <c r="S14">
        <f t="shared" si="1"/>
        <v>24280.895742339209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20720.959805451021</v>
      </c>
      <c r="AC14">
        <f t="shared" si="2"/>
        <v>21334.686363094308</v>
      </c>
      <c r="AE14">
        <f t="shared" si="3"/>
        <v>0</v>
      </c>
      <c r="AF14">
        <f t="shared" si="4"/>
        <v>0</v>
      </c>
      <c r="AG14">
        <f t="shared" si="5"/>
        <v>-10.983267766092169</v>
      </c>
      <c r="AH14">
        <f t="shared" si="6"/>
        <v>-1853.742348137047</v>
      </c>
      <c r="AI14">
        <f t="shared" si="7"/>
        <v>-1864.7256159031392</v>
      </c>
      <c r="AJ14">
        <f t="shared" si="8"/>
        <v>-613.72655764328738</v>
      </c>
      <c r="AK14">
        <f t="shared" si="30"/>
        <v>37.297727649811833</v>
      </c>
      <c r="AL14">
        <f t="shared" si="9"/>
        <v>-2441.154445896615</v>
      </c>
      <c r="AN14">
        <f t="shared" si="10"/>
        <v>0</v>
      </c>
      <c r="AO14">
        <f t="shared" si="11"/>
        <v>0</v>
      </c>
      <c r="AP14">
        <f t="shared" si="12"/>
        <v>-5.2758764962898512</v>
      </c>
      <c r="AQ14">
        <f t="shared" si="13"/>
        <v>-890.45590920644167</v>
      </c>
      <c r="AR14">
        <f t="shared" si="14"/>
        <v>-895.7317857027316</v>
      </c>
      <c r="AS14">
        <f t="shared" si="15"/>
        <v>-294.80711838924373</v>
      </c>
      <c r="AT14">
        <f t="shared" si="16"/>
        <v>17.916180217344895</v>
      </c>
      <c r="AU14">
        <f t="shared" si="17"/>
        <v>-1172.6227238746305</v>
      </c>
      <c r="AW14">
        <v>11</v>
      </c>
      <c r="AX14">
        <f>IF(Z14&gt;0, (R14*SUMPRODUCT(K14:$K$98, X14:$X$98)-K14*$AZ$3)/Z14, 0)</f>
        <v>24280.895742339209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2.1892320000000002E-3</v>
      </c>
      <c r="Q15" s="5">
        <f t="shared" si="29"/>
        <v>12.5</v>
      </c>
      <c r="R15">
        <f t="shared" si="0"/>
        <v>1000000</v>
      </c>
      <c r="S15">
        <f t="shared" si="1"/>
        <v>25285.738765198708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21334.686363094308</v>
      </c>
      <c r="AC15">
        <f t="shared" si="2"/>
        <v>21946.787642308467</v>
      </c>
      <c r="AE15">
        <f t="shared" si="3"/>
        <v>0</v>
      </c>
      <c r="AF15">
        <f t="shared" si="4"/>
        <v>0</v>
      </c>
      <c r="AG15">
        <f t="shared" si="5"/>
        <v>-10.849390167173151</v>
      </c>
      <c r="AH15">
        <f t="shared" si="6"/>
        <v>-1923.5937006477996</v>
      </c>
      <c r="AI15">
        <f t="shared" si="7"/>
        <v>-1934.4430908149727</v>
      </c>
      <c r="AJ15">
        <f t="shared" si="8"/>
        <v>-612.10127921415915</v>
      </c>
      <c r="AK15">
        <f t="shared" si="30"/>
        <v>87.47221408868667</v>
      </c>
      <c r="AL15">
        <f t="shared" si="9"/>
        <v>-2459.0721559404451</v>
      </c>
      <c r="AN15">
        <f t="shared" si="10"/>
        <v>0</v>
      </c>
      <c r="AO15">
        <f t="shared" si="11"/>
        <v>0</v>
      </c>
      <c r="AP15">
        <f t="shared" si="12"/>
        <v>-4.9440922243366172</v>
      </c>
      <c r="AQ15">
        <f t="shared" si="13"/>
        <v>-876.58610406797277</v>
      </c>
      <c r="AR15">
        <f t="shared" si="14"/>
        <v>-881.53019629230937</v>
      </c>
      <c r="AS15">
        <f t="shared" si="15"/>
        <v>-278.93597044982397</v>
      </c>
      <c r="AT15">
        <f t="shared" si="16"/>
        <v>39.861290529481025</v>
      </c>
      <c r="AU15">
        <f t="shared" si="17"/>
        <v>-1120.6048762126522</v>
      </c>
      <c r="AW15">
        <v>12</v>
      </c>
      <c r="AX15">
        <f>IF(Z15&gt;0, (R15*SUMPRODUCT(K15:$K$98, X15:$X$98)-K15*$AZ$3)/Z15, 0)</f>
        <v>25285.738765198708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2.8741389999999999E-3</v>
      </c>
      <c r="Q16" s="5">
        <f t="shared" si="29"/>
        <v>12.5</v>
      </c>
      <c r="R16">
        <f t="shared" si="0"/>
        <v>1000000</v>
      </c>
      <c r="S16">
        <f t="shared" si="1"/>
        <v>26343.395255676256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21946.787642308467</v>
      </c>
      <c r="AC16">
        <f t="shared" si="2"/>
        <v>22570.417496467784</v>
      </c>
      <c r="AE16">
        <f t="shared" si="3"/>
        <v>0</v>
      </c>
      <c r="AF16">
        <f t="shared" si="4"/>
        <v>0</v>
      </c>
      <c r="AG16">
        <f t="shared" si="5"/>
        <v>-10.709713610095731</v>
      </c>
      <c r="AH16">
        <f t="shared" si="6"/>
        <v>-2494.6124324551097</v>
      </c>
      <c r="AI16">
        <f t="shared" si="7"/>
        <v>-2505.3221460652053</v>
      </c>
      <c r="AJ16">
        <f t="shared" si="8"/>
        <v>-623.62985415931689</v>
      </c>
      <c r="AK16">
        <f t="shared" si="30"/>
        <v>155.82219226039012</v>
      </c>
      <c r="AL16">
        <f t="shared" si="9"/>
        <v>-2973.1298079641319</v>
      </c>
      <c r="AN16">
        <f t="shared" si="10"/>
        <v>0</v>
      </c>
      <c r="AO16">
        <f t="shared" si="11"/>
        <v>0</v>
      </c>
      <c r="AP16">
        <f t="shared" si="12"/>
        <v>-4.6168208247201674</v>
      </c>
      <c r="AQ16">
        <f t="shared" si="13"/>
        <v>-1075.3955751821111</v>
      </c>
      <c r="AR16">
        <f t="shared" si="14"/>
        <v>-1080.0123960068311</v>
      </c>
      <c r="AS16">
        <f t="shared" si="15"/>
        <v>-268.83886931260326</v>
      </c>
      <c r="AT16">
        <f t="shared" si="16"/>
        <v>67.17295796809718</v>
      </c>
      <c r="AU16">
        <f t="shared" si="17"/>
        <v>-1281.6783073513373</v>
      </c>
      <c r="AW16">
        <v>13</v>
      </c>
      <c r="AX16">
        <f>IF(Z16&gt;0, (R16*SUMPRODUCT(K16:$K$98, X16:$X$98)-K16*$AZ$3)/Z16, 0)</f>
        <v>26343.395255676256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3.657909E-3</v>
      </c>
      <c r="Q17" s="5">
        <f t="shared" si="29"/>
        <v>12.5</v>
      </c>
      <c r="R17">
        <f t="shared" si="0"/>
        <v>1000000</v>
      </c>
      <c r="S17">
        <f t="shared" si="1"/>
        <v>27300.217273162431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22570.417496467784</v>
      </c>
      <c r="AC17">
        <f t="shared" si="2"/>
        <v>23070.739446749543</v>
      </c>
      <c r="AE17">
        <f t="shared" si="3"/>
        <v>0</v>
      </c>
      <c r="AF17">
        <f t="shared" si="4"/>
        <v>0</v>
      </c>
      <c r="AG17">
        <f t="shared" si="5"/>
        <v>-10.563441316192982</v>
      </c>
      <c r="AH17">
        <f t="shared" si="6"/>
        <v>-3134.0126241433331</v>
      </c>
      <c r="AI17">
        <f t="shared" si="7"/>
        <v>-3144.576065459526</v>
      </c>
      <c r="AJ17">
        <f t="shared" si="8"/>
        <v>-500.3219502817592</v>
      </c>
      <c r="AK17">
        <f t="shared" si="30"/>
        <v>311.47176145125542</v>
      </c>
      <c r="AL17">
        <f t="shared" si="9"/>
        <v>-3333.4262542900296</v>
      </c>
      <c r="AN17">
        <f t="shared" si="10"/>
        <v>0</v>
      </c>
      <c r="AO17">
        <f t="shared" si="11"/>
        <v>0</v>
      </c>
      <c r="AP17">
        <f t="shared" si="12"/>
        <v>-4.2806586821083226</v>
      </c>
      <c r="AQ17">
        <f t="shared" si="13"/>
        <v>-1270.0064257289957</v>
      </c>
      <c r="AR17">
        <f t="shared" si="14"/>
        <v>-1274.2870844111039</v>
      </c>
      <c r="AS17">
        <f t="shared" si="15"/>
        <v>-202.74713857120599</v>
      </c>
      <c r="AT17">
        <f t="shared" si="16"/>
        <v>126.21874443927956</v>
      </c>
      <c r="AU17">
        <f t="shared" si="17"/>
        <v>-1350.8154785430302</v>
      </c>
      <c r="AW17">
        <v>14</v>
      </c>
      <c r="AX17">
        <f>IF(Z17&gt;0, (R17*SUMPRODUCT(K17:$K$98, X17:$X$98)-K17*$AZ$3)/Z17, 0)</f>
        <v>27300.217273162431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4.4868319999999996E-3</v>
      </c>
      <c r="Q18" s="5">
        <f t="shared" si="29"/>
        <v>12.5</v>
      </c>
      <c r="R18">
        <f t="shared" si="0"/>
        <v>1000000</v>
      </c>
      <c r="S18">
        <f t="shared" si="1"/>
        <v>28158.037553046797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23070.739446749543</v>
      </c>
      <c r="AC18">
        <f t="shared" si="2"/>
        <v>23450.938421306961</v>
      </c>
      <c r="AE18">
        <f t="shared" si="3"/>
        <v>0</v>
      </c>
      <c r="AF18">
        <f t="shared" si="4"/>
        <v>0</v>
      </c>
      <c r="AG18">
        <f t="shared" si="5"/>
        <v>-10.410410516503434</v>
      </c>
      <c r="AH18">
        <f t="shared" si="6"/>
        <v>-3791.7109222093427</v>
      </c>
      <c r="AI18">
        <f t="shared" si="7"/>
        <v>-3802.1213327258461</v>
      </c>
      <c r="AJ18">
        <f t="shared" si="8"/>
        <v>-380.19897455741739</v>
      </c>
      <c r="AK18">
        <f t="shared" si="30"/>
        <v>498.32797204979016</v>
      </c>
      <c r="AL18">
        <f t="shared" si="9"/>
        <v>-3683.9923352334736</v>
      </c>
      <c r="AN18">
        <f t="shared" si="10"/>
        <v>0</v>
      </c>
      <c r="AO18">
        <f t="shared" si="11"/>
        <v>0</v>
      </c>
      <c r="AP18">
        <f t="shared" si="12"/>
        <v>-3.9367725820560633</v>
      </c>
      <c r="AQ18">
        <f t="shared" si="13"/>
        <v>-1433.8631098142178</v>
      </c>
      <c r="AR18">
        <f t="shared" si="14"/>
        <v>-1437.7998823962737</v>
      </c>
      <c r="AS18">
        <f t="shared" si="15"/>
        <v>-143.77501217561883</v>
      </c>
      <c r="AT18">
        <f t="shared" si="16"/>
        <v>188.44635320837753</v>
      </c>
      <c r="AU18">
        <f t="shared" si="17"/>
        <v>-1393.1285413635151</v>
      </c>
      <c r="AW18">
        <v>15</v>
      </c>
      <c r="AX18">
        <f>IF(Z18&gt;0, (R18*SUMPRODUCT(K18:$K$98, X18:$X$98)-K18*$AZ$3)/Z18, 0)</f>
        <v>28158.037553046797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5.3970320000000004E-3</v>
      </c>
      <c r="Q19" s="5">
        <f t="shared" si="29"/>
        <v>12.5</v>
      </c>
      <c r="R19">
        <f t="shared" si="0"/>
        <v>1000000</v>
      </c>
      <c r="S19">
        <f t="shared" si="1"/>
        <v>28744.856569605945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23450.938421306961</v>
      </c>
      <c r="AC19">
        <f t="shared" si="2"/>
        <v>23571.060850340044</v>
      </c>
      <c r="AE19">
        <f t="shared" si="3"/>
        <v>0</v>
      </c>
      <c r="AF19">
        <f t="shared" si="4"/>
        <v>0</v>
      </c>
      <c r="AG19">
        <f t="shared" si="5"/>
        <v>-10.250121092647694</v>
      </c>
      <c r="AH19">
        <f t="shared" si="6"/>
        <v>-4494.8254952564457</v>
      </c>
      <c r="AI19">
        <f t="shared" si="7"/>
        <v>-4505.0756163490933</v>
      </c>
      <c r="AJ19">
        <f t="shared" si="8"/>
        <v>-120.12242903308288</v>
      </c>
      <c r="AK19">
        <f t="shared" si="30"/>
        <v>522.95592679514527</v>
      </c>
      <c r="AL19">
        <f t="shared" si="9"/>
        <v>-4102.2421185870307</v>
      </c>
      <c r="AN19">
        <f t="shared" si="10"/>
        <v>0</v>
      </c>
      <c r="AO19">
        <f t="shared" si="11"/>
        <v>0</v>
      </c>
      <c r="AP19">
        <f t="shared" si="12"/>
        <v>-3.6148073940440395</v>
      </c>
      <c r="AQ19">
        <f t="shared" si="13"/>
        <v>-1585.1450230032046</v>
      </c>
      <c r="AR19">
        <f t="shared" si="14"/>
        <v>-1588.7598303972486</v>
      </c>
      <c r="AS19">
        <f t="shared" si="15"/>
        <v>-42.362372184147119</v>
      </c>
      <c r="AT19">
        <f t="shared" si="16"/>
        <v>184.42562130258131</v>
      </c>
      <c r="AU19">
        <f t="shared" si="17"/>
        <v>-1446.6965812788144</v>
      </c>
      <c r="AW19">
        <v>16</v>
      </c>
      <c r="AX19">
        <f>IF(Z19&gt;0, (R19*SUMPRODUCT(K19:$K$98, X19:$X$98)-K19*$AZ$3)/Z19, 0)</f>
        <v>28744.856569605945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6.3737730000000001E-3</v>
      </c>
      <c r="Q20" s="5">
        <f t="shared" si="29"/>
        <v>12.5</v>
      </c>
      <c r="R20">
        <f t="shared" si="0"/>
        <v>1000000</v>
      </c>
      <c r="S20">
        <f t="shared" si="1"/>
        <v>28630.539398102479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23571.060850340044</v>
      </c>
      <c r="AC20">
        <f t="shared" si="2"/>
        <v>23092.907359471243</v>
      </c>
      <c r="AE20">
        <f t="shared" si="3"/>
        <v>0</v>
      </c>
      <c r="AF20">
        <f t="shared" si="4"/>
        <v>0</v>
      </c>
      <c r="AG20">
        <f t="shared" si="5"/>
        <v>-10.082287936654168</v>
      </c>
      <c r="AH20">
        <f t="shared" si="6"/>
        <v>-5226.5556053638702</v>
      </c>
      <c r="AI20">
        <f t="shared" si="7"/>
        <v>-5236.6378933005244</v>
      </c>
      <c r="AJ20">
        <f t="shared" si="8"/>
        <v>478.15349086880087</v>
      </c>
      <c r="AK20">
        <f t="shared" si="30"/>
        <v>101.35556165646219</v>
      </c>
      <c r="AL20">
        <f t="shared" si="9"/>
        <v>-4657.1288407752618</v>
      </c>
      <c r="AN20">
        <f t="shared" si="10"/>
        <v>0</v>
      </c>
      <c r="AO20">
        <f t="shared" si="11"/>
        <v>0</v>
      </c>
      <c r="AP20">
        <f t="shared" si="12"/>
        <v>-3.3724929890308646</v>
      </c>
      <c r="AQ20">
        <f t="shared" si="13"/>
        <v>-1748.266092638396</v>
      </c>
      <c r="AR20">
        <f t="shared" si="14"/>
        <v>-1751.6385856274269</v>
      </c>
      <c r="AS20">
        <f t="shared" si="15"/>
        <v>159.94080964233993</v>
      </c>
      <c r="AT20">
        <f t="shared" si="16"/>
        <v>33.903110408403826</v>
      </c>
      <c r="AU20">
        <f t="shared" si="17"/>
        <v>-1557.7946655766832</v>
      </c>
      <c r="AW20">
        <v>17</v>
      </c>
      <c r="AX20">
        <f>IF(Z20&gt;0, (R20*SUMPRODUCT(K20:$K$98, X20:$X$98)-K20*$AZ$3)/Z20, 0)</f>
        <v>28630.539398102479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7.4983330000000003E-3</v>
      </c>
      <c r="Q21" s="5">
        <f t="shared" si="29"/>
        <v>12.5</v>
      </c>
      <c r="R21">
        <f t="shared" si="0"/>
        <v>1000000</v>
      </c>
      <c r="S21">
        <f t="shared" si="1"/>
        <v>28196.644895564481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23092.907359471243</v>
      </c>
      <c r="AC21">
        <f t="shared" si="2"/>
        <v>22344.971957488488</v>
      </c>
      <c r="AE21">
        <f t="shared" si="3"/>
        <v>0</v>
      </c>
      <c r="AF21">
        <f t="shared" si="4"/>
        <v>0</v>
      </c>
      <c r="AG21">
        <f t="shared" si="5"/>
        <v>-9.9058647049367128</v>
      </c>
      <c r="AH21">
        <f t="shared" si="6"/>
        <v>-6048.0281880732691</v>
      </c>
      <c r="AI21">
        <f t="shared" si="7"/>
        <v>-6057.934052778206</v>
      </c>
      <c r="AJ21">
        <f t="shared" si="8"/>
        <v>747.93540198275514</v>
      </c>
      <c r="AK21">
        <f t="shared" si="30"/>
        <v>36.948651775153991</v>
      </c>
      <c r="AL21">
        <f t="shared" si="9"/>
        <v>-5273.049999020297</v>
      </c>
      <c r="AN21">
        <f t="shared" si="10"/>
        <v>0</v>
      </c>
      <c r="AO21">
        <f t="shared" si="11"/>
        <v>0</v>
      </c>
      <c r="AP21">
        <f t="shared" si="12"/>
        <v>-3.1508938604684653</v>
      </c>
      <c r="AQ21">
        <f t="shared" si="13"/>
        <v>-1923.7790393243647</v>
      </c>
      <c r="AR21">
        <f t="shared" si="14"/>
        <v>-1926.9299331848331</v>
      </c>
      <c r="AS21">
        <f t="shared" si="15"/>
        <v>237.90604216106473</v>
      </c>
      <c r="AT21">
        <f t="shared" si="16"/>
        <v>11.752762984224885</v>
      </c>
      <c r="AU21">
        <f t="shared" si="17"/>
        <v>-1677.2711280395436</v>
      </c>
      <c r="AW21">
        <v>18</v>
      </c>
      <c r="AX21">
        <f>IF(Z21&gt;0, (R21*SUMPRODUCT(K21:$K$98, X21:$X$98)-K21*$AZ$3)/Z21, 0)</f>
        <v>28196.644895564481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8.7783159999999995E-3</v>
      </c>
      <c r="Q22" s="5">
        <f t="shared" si="29"/>
        <v>12.5</v>
      </c>
      <c r="R22">
        <f t="shared" si="0"/>
        <v>1000000</v>
      </c>
      <c r="S22">
        <f t="shared" si="1"/>
        <v>27915.002650893475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22344.971957488488</v>
      </c>
      <c r="AC22">
        <f t="shared" si="2"/>
        <v>21706.369400270796</v>
      </c>
      <c r="AE22">
        <f t="shared" si="3"/>
        <v>0</v>
      </c>
      <c r="AF22">
        <f t="shared" si="4"/>
        <v>0</v>
      </c>
      <c r="AG22">
        <f t="shared" si="5"/>
        <v>-9.7198492472541638</v>
      </c>
      <c r="AH22">
        <f t="shared" si="6"/>
        <v>-6956.5448506544972</v>
      </c>
      <c r="AI22">
        <f t="shared" si="7"/>
        <v>-6966.2646999017516</v>
      </c>
      <c r="AJ22">
        <f t="shared" si="8"/>
        <v>638.60255721769136</v>
      </c>
      <c r="AK22">
        <f t="shared" si="30"/>
        <v>469.24441110725826</v>
      </c>
      <c r="AL22">
        <f t="shared" si="9"/>
        <v>-5858.417731576802</v>
      </c>
      <c r="AN22">
        <f t="shared" si="10"/>
        <v>0</v>
      </c>
      <c r="AO22">
        <f t="shared" si="11"/>
        <v>0</v>
      </c>
      <c r="AP22">
        <f t="shared" si="12"/>
        <v>-2.8867650605734156</v>
      </c>
      <c r="AQ22">
        <f t="shared" si="13"/>
        <v>-2066.0722307863375</v>
      </c>
      <c r="AR22">
        <f t="shared" si="14"/>
        <v>-2068.958995846911</v>
      </c>
      <c r="AS22">
        <f t="shared" si="15"/>
        <v>189.66297757032089</v>
      </c>
      <c r="AT22">
        <f t="shared" si="16"/>
        <v>139.36413378391154</v>
      </c>
      <c r="AU22">
        <f t="shared" si="17"/>
        <v>-1739.9318844926784</v>
      </c>
      <c r="AW22">
        <v>19</v>
      </c>
      <c r="AX22">
        <f>IF(Z22&gt;0, (R22*SUMPRODUCT(K22:$K$98, X22:$X$98)-K22*$AZ$3)/Z22, 0)</f>
        <v>27915.002650893475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1.019566E-2</v>
      </c>
      <c r="Q23" s="5">
        <f t="shared" si="29"/>
        <v>12.5</v>
      </c>
      <c r="R23">
        <f t="shared" si="0"/>
        <v>1000000</v>
      </c>
      <c r="S23">
        <f t="shared" si="1"/>
        <v>28324.124432944816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21706.369400270796</v>
      </c>
      <c r="AC23">
        <f t="shared" si="2"/>
        <v>21579.698299424097</v>
      </c>
      <c r="AE23">
        <f t="shared" si="3"/>
        <v>0</v>
      </c>
      <c r="AF23">
        <f t="shared" si="4"/>
        <v>0</v>
      </c>
      <c r="AG23">
        <f t="shared" si="5"/>
        <v>-9.5235504766053634</v>
      </c>
      <c r="AH23">
        <f t="shared" si="6"/>
        <v>-7928.0222541007524</v>
      </c>
      <c r="AI23">
        <f t="shared" si="7"/>
        <v>-7937.5458045773576</v>
      </c>
      <c r="AJ23">
        <f t="shared" si="8"/>
        <v>126.67110084669912</v>
      </c>
      <c r="AK23">
        <f t="shared" si="30"/>
        <v>1519.445858018956</v>
      </c>
      <c r="AL23">
        <f t="shared" si="9"/>
        <v>-6291.4288457117027</v>
      </c>
      <c r="AN23">
        <f t="shared" si="10"/>
        <v>0</v>
      </c>
      <c r="AO23">
        <f t="shared" si="11"/>
        <v>0</v>
      </c>
      <c r="AP23">
        <f t="shared" si="12"/>
        <v>-2.525415120455532</v>
      </c>
      <c r="AQ23">
        <f t="shared" si="13"/>
        <v>-2102.3196469632826</v>
      </c>
      <c r="AR23">
        <f t="shared" si="14"/>
        <v>-2104.845062083738</v>
      </c>
      <c r="AS23">
        <f t="shared" si="15"/>
        <v>33.59011055685901</v>
      </c>
      <c r="AT23">
        <f t="shared" si="16"/>
        <v>402.92027159206793</v>
      </c>
      <c r="AU23">
        <f t="shared" si="17"/>
        <v>-1668.3346799348112</v>
      </c>
      <c r="AW23">
        <v>20</v>
      </c>
      <c r="AX23">
        <f>IF(Z23&gt;0, (R23*SUMPRODUCT(K23:$K$98, X23:$X$98)-K23*$AZ$3)/Z23, 0)</f>
        <v>28324.124432944816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1.1804551E-2</v>
      </c>
      <c r="Q24" s="5">
        <f t="shared" si="29"/>
        <v>12.5</v>
      </c>
      <c r="R24">
        <f t="shared" si="0"/>
        <v>1000000</v>
      </c>
      <c r="S24">
        <f t="shared" si="1"/>
        <v>28458.067750338076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21579.698299424097</v>
      </c>
      <c r="AC24">
        <f t="shared" si="2"/>
        <v>21208.986804192653</v>
      </c>
      <c r="AE24">
        <f t="shared" si="3"/>
        <v>0</v>
      </c>
      <c r="AF24">
        <f t="shared" si="4"/>
        <v>0</v>
      </c>
      <c r="AG24">
        <f t="shared" si="5"/>
        <v>-9.3158937345371484</v>
      </c>
      <c r="AH24">
        <f t="shared" si="6"/>
        <v>-8993.6989841729865</v>
      </c>
      <c r="AI24">
        <f t="shared" si="7"/>
        <v>-9003.0148779075244</v>
      </c>
      <c r="AJ24">
        <f t="shared" si="8"/>
        <v>370.71149523144413</v>
      </c>
      <c r="AK24">
        <f t="shared" si="30"/>
        <v>1510.578880959687</v>
      </c>
      <c r="AL24">
        <f t="shared" si="9"/>
        <v>-7121.7245017163932</v>
      </c>
      <c r="AN24">
        <f t="shared" si="10"/>
        <v>0</v>
      </c>
      <c r="AO24">
        <f t="shared" si="11"/>
        <v>0</v>
      </c>
      <c r="AP24">
        <f t="shared" si="12"/>
        <v>-2.2056692657726682</v>
      </c>
      <c r="AQ24">
        <f t="shared" si="13"/>
        <v>-2129.3851132563195</v>
      </c>
      <c r="AR24">
        <f t="shared" si="14"/>
        <v>-2131.590782522092</v>
      </c>
      <c r="AS24">
        <f t="shared" si="15"/>
        <v>87.771176314437895</v>
      </c>
      <c r="AT24">
        <f t="shared" si="16"/>
        <v>357.65086058311402</v>
      </c>
      <c r="AU24">
        <f t="shared" si="17"/>
        <v>-1686.1687456245402</v>
      </c>
      <c r="AW24">
        <v>21</v>
      </c>
      <c r="AX24">
        <f>IF(Z24&gt;0, (R24*SUMPRODUCT(K24:$K$98, X24:$X$98)-K24*$AZ$3)/Z24, 0)</f>
        <v>28458.067750338076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1.3628751999999999E-2</v>
      </c>
      <c r="Q25" s="5">
        <f t="shared" si="29"/>
        <v>12.5</v>
      </c>
      <c r="R25">
        <f t="shared" si="0"/>
        <v>1000000</v>
      </c>
      <c r="S25">
        <f t="shared" si="1"/>
        <v>28345.151925409831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21208.986804192653</v>
      </c>
      <c r="AC25">
        <f t="shared" si="2"/>
        <v>20625.680397839737</v>
      </c>
      <c r="AE25">
        <f t="shared" si="3"/>
        <v>0</v>
      </c>
      <c r="AF25">
        <f t="shared" si="4"/>
        <v>0</v>
      </c>
      <c r="AG25">
        <f t="shared" si="5"/>
        <v>-9.0957707918254158</v>
      </c>
      <c r="AH25">
        <f t="shared" si="6"/>
        <v>-10157.120429308849</v>
      </c>
      <c r="AI25">
        <f t="shared" si="7"/>
        <v>-10166.216200100675</v>
      </c>
      <c r="AJ25">
        <f t="shared" si="8"/>
        <v>583.30640635291638</v>
      </c>
      <c r="AK25">
        <f t="shared" si="30"/>
        <v>1484.6290762934859</v>
      </c>
      <c r="AL25">
        <f t="shared" si="9"/>
        <v>-8098.2807174542722</v>
      </c>
      <c r="AN25">
        <f t="shared" si="10"/>
        <v>0</v>
      </c>
      <c r="AO25">
        <f t="shared" si="11"/>
        <v>0</v>
      </c>
      <c r="AP25">
        <f t="shared" si="12"/>
        <v>-1.9228143336586636</v>
      </c>
      <c r="AQ25">
        <f t="shared" si="13"/>
        <v>-2147.1799583741267</v>
      </c>
      <c r="AR25">
        <f t="shared" si="14"/>
        <v>-2149.1027727077853</v>
      </c>
      <c r="AS25">
        <f t="shared" si="15"/>
        <v>123.30894706123334</v>
      </c>
      <c r="AT25">
        <f t="shared" si="16"/>
        <v>313.84542700098518</v>
      </c>
      <c r="AU25">
        <f t="shared" si="17"/>
        <v>-1711.9483986455671</v>
      </c>
      <c r="AW25">
        <v>22</v>
      </c>
      <c r="AX25">
        <f>IF(Z25&gt;0, (R25*SUMPRODUCT(K25:$K$98, X25:$X$98)-K25*$AZ$3)/Z25, 0)</f>
        <v>28345.151925409831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1.5530428000000001E-2</v>
      </c>
      <c r="Q26" s="5">
        <f t="shared" si="29"/>
        <v>12.5</v>
      </c>
      <c r="R26">
        <f t="shared" si="0"/>
        <v>1000000</v>
      </c>
      <c r="S26">
        <f t="shared" si="1"/>
        <v>28006.447283274752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20625.680397839737</v>
      </c>
      <c r="AC26">
        <f t="shared" si="2"/>
        <v>19858.927856343656</v>
      </c>
      <c r="AE26">
        <f t="shared" si="3"/>
        <v>0</v>
      </c>
      <c r="AF26">
        <f t="shared" si="4"/>
        <v>0</v>
      </c>
      <c r="AG26">
        <f t="shared" si="5"/>
        <v>-8.8635518705202152</v>
      </c>
      <c r="AH26">
        <f t="shared" si="6"/>
        <v>-11300.897070955809</v>
      </c>
      <c r="AI26">
        <f t="shared" si="7"/>
        <v>-11309.760622826328</v>
      </c>
      <c r="AJ26">
        <f t="shared" si="8"/>
        <v>766.75254149608008</v>
      </c>
      <c r="AK26">
        <f t="shared" si="30"/>
        <v>1443.7976278487818</v>
      </c>
      <c r="AL26">
        <f t="shared" si="9"/>
        <v>-9099.2104534814662</v>
      </c>
      <c r="AN26">
        <f t="shared" si="10"/>
        <v>0</v>
      </c>
      <c r="AO26">
        <f t="shared" si="11"/>
        <v>0</v>
      </c>
      <c r="AP26">
        <f t="shared" si="12"/>
        <v>-1.672967911389128</v>
      </c>
      <c r="AQ26">
        <f t="shared" si="13"/>
        <v>-2133.009254732418</v>
      </c>
      <c r="AR26">
        <f t="shared" si="14"/>
        <v>-2134.6822226438071</v>
      </c>
      <c r="AS26">
        <f t="shared" si="15"/>
        <v>144.72216292493093</v>
      </c>
      <c r="AT26">
        <f t="shared" si="16"/>
        <v>272.5123220595525</v>
      </c>
      <c r="AU26">
        <f t="shared" si="17"/>
        <v>-1717.4477376593236</v>
      </c>
      <c r="AW26">
        <v>23</v>
      </c>
      <c r="AX26">
        <f>IF(Z26&gt;0, (R26*SUMPRODUCT(K26:$K$98, X26:$X$98)-K26*$AZ$3)/Z26, 0)</f>
        <v>28006.447283274752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1.7564712E-2</v>
      </c>
      <c r="Q27" s="5">
        <f t="shared" si="29"/>
        <v>12.5</v>
      </c>
      <c r="R27">
        <f t="shared" si="0"/>
        <v>1000000</v>
      </c>
      <c r="S27">
        <f t="shared" si="1"/>
        <v>27494.395854147897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19858.927856343656</v>
      </c>
      <c r="AC27">
        <f t="shared" si="2"/>
        <v>18958.443080966623</v>
      </c>
      <c r="AE27">
        <f t="shared" si="3"/>
        <v>0</v>
      </c>
      <c r="AF27">
        <f t="shared" si="4"/>
        <v>0</v>
      </c>
      <c r="AG27">
        <f t="shared" si="5"/>
        <v>-8.6192306159122634</v>
      </c>
      <c r="AH27">
        <f t="shared" si="6"/>
        <v>-12454.858872219909</v>
      </c>
      <c r="AI27">
        <f t="shared" si="7"/>
        <v>-12463.478102835821</v>
      </c>
      <c r="AJ27">
        <f t="shared" si="8"/>
        <v>900.48477537703366</v>
      </c>
      <c r="AK27">
        <f t="shared" si="30"/>
        <v>1390.1249499440562</v>
      </c>
      <c r="AL27">
        <f t="shared" si="9"/>
        <v>-10172.868377514731</v>
      </c>
      <c r="AN27">
        <f t="shared" si="10"/>
        <v>0</v>
      </c>
      <c r="AO27">
        <f t="shared" si="11"/>
        <v>0</v>
      </c>
      <c r="AP27">
        <f t="shared" si="12"/>
        <v>-1.4525473506486115</v>
      </c>
      <c r="AQ27">
        <f t="shared" si="13"/>
        <v>-2098.9428249136822</v>
      </c>
      <c r="AR27">
        <f t="shared" si="14"/>
        <v>-2100.3953722643309</v>
      </c>
      <c r="AS27">
        <f t="shared" si="15"/>
        <v>151.75330990199771</v>
      </c>
      <c r="AT27">
        <f t="shared" si="16"/>
        <v>234.26943808464941</v>
      </c>
      <c r="AU27">
        <f t="shared" si="17"/>
        <v>-1714.3726242776836</v>
      </c>
      <c r="AW27">
        <v>24</v>
      </c>
      <c r="AX27">
        <f>IF(Z27&gt;0, (R27*SUMPRODUCT(K27:$K$98, X27:$X$98)-K27*$AZ$3)/Z27, 0)</f>
        <v>27494.395854147897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1.9807176999999999E-2</v>
      </c>
      <c r="Q28" s="5">
        <f t="shared" si="29"/>
        <v>12.5</v>
      </c>
      <c r="R28">
        <f t="shared" si="0"/>
        <v>1000000</v>
      </c>
      <c r="S28">
        <f t="shared" si="1"/>
        <v>26846.583562034328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18958.443080966623</v>
      </c>
      <c r="AC28">
        <f t="shared" si="2"/>
        <v>17959.968541191687</v>
      </c>
      <c r="AE28">
        <f t="shared" si="3"/>
        <v>0</v>
      </c>
      <c r="AF28">
        <f t="shared" si="4"/>
        <v>0</v>
      </c>
      <c r="AG28">
        <f t="shared" si="5"/>
        <v>-8.362315683339947</v>
      </c>
      <c r="AH28">
        <f t="shared" si="6"/>
        <v>-13657.810113055459</v>
      </c>
      <c r="AI28">
        <f t="shared" si="7"/>
        <v>-13666.172428738799</v>
      </c>
      <c r="AJ28">
        <f t="shared" si="8"/>
        <v>998.47453977493569</v>
      </c>
      <c r="AK28">
        <f t="shared" si="30"/>
        <v>1327.0910156676637</v>
      </c>
      <c r="AL28">
        <f t="shared" si="9"/>
        <v>-11340.606873296199</v>
      </c>
      <c r="AN28">
        <f t="shared" si="10"/>
        <v>0</v>
      </c>
      <c r="AO28">
        <f t="shared" si="11"/>
        <v>0</v>
      </c>
      <c r="AP28">
        <f t="shared" si="12"/>
        <v>-1.2582598345240601</v>
      </c>
      <c r="AQ28">
        <f t="shared" si="13"/>
        <v>-2055.0616053698654</v>
      </c>
      <c r="AR28">
        <f t="shared" si="14"/>
        <v>-2056.3198652043898</v>
      </c>
      <c r="AS28">
        <f t="shared" si="15"/>
        <v>150.23833789205977</v>
      </c>
      <c r="AT28">
        <f t="shared" si="16"/>
        <v>199.68455927813352</v>
      </c>
      <c r="AU28">
        <f t="shared" si="17"/>
        <v>-1706.3969680341963</v>
      </c>
      <c r="AW28">
        <v>25</v>
      </c>
      <c r="AX28">
        <f>IF(Z28&gt;0, (R28*SUMPRODUCT(K28:$K$98, X28:$X$98)-K28*$AZ$3)/Z28, 0)</f>
        <v>26846.583562034328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2.2489294999999999E-2</v>
      </c>
      <c r="Q29" s="5">
        <f t="shared" si="29"/>
        <v>12.5</v>
      </c>
      <c r="R29">
        <f t="shared" si="0"/>
        <v>1000000</v>
      </c>
      <c r="S29">
        <f t="shared" si="1"/>
        <v>26091.089360929731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17959.968541191687</v>
      </c>
      <c r="AC29">
        <f t="shared" si="2"/>
        <v>16887.46790469571</v>
      </c>
      <c r="AE29">
        <f t="shared" si="3"/>
        <v>0</v>
      </c>
      <c r="AF29">
        <f t="shared" si="4"/>
        <v>0</v>
      </c>
      <c r="AG29">
        <f t="shared" si="5"/>
        <v>-8.0906299422207901</v>
      </c>
      <c r="AH29">
        <f t="shared" si="6"/>
        <v>-15045.006742860693</v>
      </c>
      <c r="AI29">
        <f t="shared" si="7"/>
        <v>-15053.097372802913</v>
      </c>
      <c r="AJ29">
        <f t="shared" si="8"/>
        <v>1072.5006364959772</v>
      </c>
      <c r="AK29">
        <f t="shared" si="30"/>
        <v>1257.1977978834182</v>
      </c>
      <c r="AL29">
        <f t="shared" si="9"/>
        <v>-12723.398938423517</v>
      </c>
      <c r="AN29">
        <f t="shared" si="10"/>
        <v>0</v>
      </c>
      <c r="AO29">
        <f t="shared" si="11"/>
        <v>0</v>
      </c>
      <c r="AP29">
        <f t="shared" si="12"/>
        <v>-1.0869463031906756</v>
      </c>
      <c r="AQ29">
        <f t="shared" si="13"/>
        <v>-2021.241186090198</v>
      </c>
      <c r="AR29">
        <f t="shared" si="14"/>
        <v>-2022.3281323933886</v>
      </c>
      <c r="AS29">
        <f t="shared" si="15"/>
        <v>144.08650628370765</v>
      </c>
      <c r="AT29">
        <f t="shared" si="16"/>
        <v>168.89988895150833</v>
      </c>
      <c r="AU29">
        <f t="shared" si="17"/>
        <v>-1709.3417371581725</v>
      </c>
      <c r="AW29">
        <v>26</v>
      </c>
      <c r="AX29">
        <f>IF(Z29&gt;0, (R29*SUMPRODUCT(K29:$K$98, X29:$X$98)-K29*$AZ$3)/Z29, 0)</f>
        <v>26091.089360929731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2.5348699999999998E-2</v>
      </c>
      <c r="Q30" s="5">
        <f t="shared" si="29"/>
        <v>12.5</v>
      </c>
      <c r="R30">
        <f t="shared" si="0"/>
        <v>1000000</v>
      </c>
      <c r="S30">
        <f t="shared" si="1"/>
        <v>25215.00026217999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16887.46790469571</v>
      </c>
      <c r="AC30">
        <f t="shared" si="2"/>
        <v>15743.513297957197</v>
      </c>
      <c r="AE30">
        <f t="shared" si="3"/>
        <v>0</v>
      </c>
      <c r="AF30">
        <f t="shared" si="4"/>
        <v>0</v>
      </c>
      <c r="AG30">
        <f t="shared" si="5"/>
        <v>-7.8046366915822087</v>
      </c>
      <c r="AH30">
        <f t="shared" si="6"/>
        <v>-16406.956097309769</v>
      </c>
      <c r="AI30">
        <f t="shared" si="7"/>
        <v>-16414.760734001349</v>
      </c>
      <c r="AJ30">
        <f t="shared" si="8"/>
        <v>1143.9546067385127</v>
      </c>
      <c r="AK30">
        <f t="shared" si="30"/>
        <v>1182.1227533286999</v>
      </c>
      <c r="AL30">
        <f t="shared" si="9"/>
        <v>-14088.683373934136</v>
      </c>
      <c r="AN30">
        <f t="shared" si="10"/>
        <v>0</v>
      </c>
      <c r="AO30">
        <f t="shared" si="11"/>
        <v>0</v>
      </c>
      <c r="AP30">
        <f t="shared" si="12"/>
        <v>-0.93618228964560657</v>
      </c>
      <c r="AQ30">
        <f t="shared" si="13"/>
        <v>-1968.0482682635341</v>
      </c>
      <c r="AR30">
        <f t="shared" si="14"/>
        <v>-1968.9844505531794</v>
      </c>
      <c r="AS30">
        <f t="shared" si="15"/>
        <v>137.21971762531714</v>
      </c>
      <c r="AT30">
        <f t="shared" si="16"/>
        <v>141.79806563540072</v>
      </c>
      <c r="AU30">
        <f t="shared" si="17"/>
        <v>-1689.9666672924616</v>
      </c>
      <c r="AW30">
        <v>27</v>
      </c>
      <c r="AX30">
        <f>IF(Z30&gt;0, (R30*SUMPRODUCT(K30:$K$98, X30:$X$98)-K30*$AZ$3)/Z30, 0)</f>
        <v>25215.00026217999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2.8197647999999999E-2</v>
      </c>
      <c r="Q31" s="5">
        <f t="shared" si="29"/>
        <v>12.5</v>
      </c>
      <c r="R31">
        <f t="shared" si="0"/>
        <v>1000000</v>
      </c>
      <c r="S31">
        <f t="shared" si="1"/>
        <v>24243.525361912245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15743.513297957197</v>
      </c>
      <c r="AC31">
        <f t="shared" si="2"/>
        <v>14558.756618400526</v>
      </c>
      <c r="AE31">
        <f t="shared" si="3"/>
        <v>0</v>
      </c>
      <c r="AF31">
        <f t="shared" si="4"/>
        <v>0</v>
      </c>
      <c r="AG31">
        <f t="shared" si="5"/>
        <v>-7.5065179264692663</v>
      </c>
      <c r="AH31">
        <f t="shared" si="6"/>
        <v>-17605.791855769578</v>
      </c>
      <c r="AI31">
        <f t="shared" si="7"/>
        <v>-17613.298373696045</v>
      </c>
      <c r="AJ31">
        <f t="shared" si="8"/>
        <v>1184.7566795566709</v>
      </c>
      <c r="AK31">
        <f t="shared" si="30"/>
        <v>1102.0459308570039</v>
      </c>
      <c r="AL31">
        <f t="shared" si="9"/>
        <v>-15326.49576328237</v>
      </c>
      <c r="AN31">
        <f t="shared" si="10"/>
        <v>0</v>
      </c>
      <c r="AO31">
        <f t="shared" si="11"/>
        <v>0</v>
      </c>
      <c r="AP31">
        <f t="shared" si="12"/>
        <v>-0.80394850721597266</v>
      </c>
      <c r="AQ31">
        <f t="shared" si="13"/>
        <v>-1885.5813333757756</v>
      </c>
      <c r="AR31">
        <f t="shared" si="14"/>
        <v>-1886.3852818829914</v>
      </c>
      <c r="AS31">
        <f t="shared" si="15"/>
        <v>126.88750939834817</v>
      </c>
      <c r="AT31">
        <f t="shared" si="16"/>
        <v>118.02918339431116</v>
      </c>
      <c r="AU31">
        <f t="shared" si="17"/>
        <v>-1641.468589090332</v>
      </c>
      <c r="AW31">
        <v>28</v>
      </c>
      <c r="AX31">
        <f>IF(Z31&gt;0, (R31*SUMPRODUCT(K31:$K$98, X31:$X$98)-K31*$AZ$3)/Z31, 0)</f>
        <v>24243.525361912245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3.1331300999999999E-2</v>
      </c>
      <c r="Q32" s="5">
        <f t="shared" si="29"/>
        <v>12.5</v>
      </c>
      <c r="R32">
        <f t="shared" si="0"/>
        <v>1000000</v>
      </c>
      <c r="S32">
        <f t="shared" si="1"/>
        <v>23228.273715735082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14558.756618400526</v>
      </c>
      <c r="AC32">
        <f t="shared" si="2"/>
        <v>13372.54277494159</v>
      </c>
      <c r="AE32">
        <f t="shared" si="3"/>
        <v>0</v>
      </c>
      <c r="AF32">
        <f t="shared" si="4"/>
        <v>0</v>
      </c>
      <c r="AG32">
        <f t="shared" si="5"/>
        <v>-7.1962637745884699</v>
      </c>
      <c r="AH32">
        <f t="shared" si="6"/>
        <v>-18815.117809288357</v>
      </c>
      <c r="AI32">
        <f t="shared" si="7"/>
        <v>-18822.314073062946</v>
      </c>
      <c r="AJ32">
        <f t="shared" si="8"/>
        <v>1186.213843458936</v>
      </c>
      <c r="AK32">
        <f t="shared" si="30"/>
        <v>1019.1129632880369</v>
      </c>
      <c r="AL32">
        <f t="shared" si="9"/>
        <v>-16616.987266315973</v>
      </c>
      <c r="AN32">
        <f t="shared" si="10"/>
        <v>0</v>
      </c>
      <c r="AO32">
        <f t="shared" si="11"/>
        <v>0</v>
      </c>
      <c r="AP32">
        <f t="shared" si="12"/>
        <v>-0.68814309774618632</v>
      </c>
      <c r="AQ32">
        <f t="shared" si="13"/>
        <v>-1799.1966191488793</v>
      </c>
      <c r="AR32">
        <f t="shared" si="14"/>
        <v>-1799.8847622466255</v>
      </c>
      <c r="AS32">
        <f t="shared" si="15"/>
        <v>113.43176047961396</v>
      </c>
      <c r="AT32">
        <f t="shared" si="16"/>
        <v>97.452730121809608</v>
      </c>
      <c r="AU32">
        <f t="shared" si="17"/>
        <v>-1589.000271645202</v>
      </c>
      <c r="AW32">
        <v>29</v>
      </c>
      <c r="AX32">
        <f>IF(Z32&gt;0, (R32*SUMPRODUCT(K32:$K$98, X32:$X$98)-K32*$AZ$3)/Z32, 0)</f>
        <v>23228.273715735082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3.466458E-2</v>
      </c>
      <c r="Q33" s="5">
        <f t="shared" si="29"/>
        <v>12.5</v>
      </c>
      <c r="R33">
        <f t="shared" si="0"/>
        <v>1000000</v>
      </c>
      <c r="S33">
        <f t="shared" si="1"/>
        <v>22178.282230516263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13372.54277494159</v>
      </c>
      <c r="AC33">
        <f t="shared" si="2"/>
        <v>12197.781414647026</v>
      </c>
      <c r="AE33">
        <f t="shared" si="3"/>
        <v>0</v>
      </c>
      <c r="AF33">
        <f t="shared" si="4"/>
        <v>0</v>
      </c>
      <c r="AG33">
        <f t="shared" si="5"/>
        <v>-6.8748456755272604</v>
      </c>
      <c r="AH33">
        <f t="shared" si="6"/>
        <v>-19956.436905225921</v>
      </c>
      <c r="AI33">
        <f t="shared" si="7"/>
        <v>-19963.311750901448</v>
      </c>
      <c r="AJ33">
        <f t="shared" si="8"/>
        <v>1174.7613602945639</v>
      </c>
      <c r="AK33">
        <f t="shared" si="30"/>
        <v>936.07799424591144</v>
      </c>
      <c r="AL33">
        <f t="shared" si="9"/>
        <v>-17852.472396360972</v>
      </c>
      <c r="AN33">
        <f t="shared" si="10"/>
        <v>0</v>
      </c>
      <c r="AO33">
        <f t="shared" si="11"/>
        <v>0</v>
      </c>
      <c r="AP33">
        <f t="shared" si="12"/>
        <v>-0.58697096009415517</v>
      </c>
      <c r="AQ33">
        <f t="shared" si="13"/>
        <v>-1703.8708188050352</v>
      </c>
      <c r="AR33">
        <f t="shared" si="14"/>
        <v>-1704.4577897651295</v>
      </c>
      <c r="AS33">
        <f t="shared" si="15"/>
        <v>100.30055016191056</v>
      </c>
      <c r="AT33">
        <f t="shared" si="16"/>
        <v>79.921881150211277</v>
      </c>
      <c r="AU33">
        <f t="shared" si="17"/>
        <v>-1524.2353584530076</v>
      </c>
      <c r="AW33">
        <v>30</v>
      </c>
      <c r="AX33">
        <f>IF(Z33&gt;0, (R33*SUMPRODUCT(K33:$K$98, X33:$X$98)-K33*$AZ$3)/Z33, 0)</f>
        <v>22178.282230516263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3.8375247000000001E-2</v>
      </c>
      <c r="Q34" s="5">
        <f t="shared" si="29"/>
        <v>12.5</v>
      </c>
      <c r="R34">
        <f t="shared" si="0"/>
        <v>1000000</v>
      </c>
      <c r="S34">
        <f t="shared" si="1"/>
        <v>21115.447070109007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12197.781414647026</v>
      </c>
      <c r="AC34">
        <f t="shared" si="2"/>
        <v>11051.442076961925</v>
      </c>
      <c r="AE34">
        <f t="shared" si="3"/>
        <v>0</v>
      </c>
      <c r="AF34">
        <f t="shared" si="4"/>
        <v>0</v>
      </c>
      <c r="AG34">
        <f t="shared" si="5"/>
        <v>-6.5422733178867469</v>
      </c>
      <c r="AH34">
        <f t="shared" si="6"/>
        <v>-21105.912070819239</v>
      </c>
      <c r="AI34">
        <f t="shared" si="7"/>
        <v>-21112.454344137124</v>
      </c>
      <c r="AJ34">
        <f t="shared" si="8"/>
        <v>1146.3393376851018</v>
      </c>
      <c r="AK34">
        <f t="shared" si="30"/>
        <v>853.8446990252919</v>
      </c>
      <c r="AL34">
        <f t="shared" si="9"/>
        <v>-19112.27030742673</v>
      </c>
      <c r="AN34">
        <f t="shared" si="10"/>
        <v>0</v>
      </c>
      <c r="AO34">
        <f t="shared" si="11"/>
        <v>0</v>
      </c>
      <c r="AP34">
        <f t="shared" si="12"/>
        <v>-0.49872865617658324</v>
      </c>
      <c r="AQ34">
        <f t="shared" si="13"/>
        <v>-1608.9396839600249</v>
      </c>
      <c r="AR34">
        <f t="shared" si="14"/>
        <v>-1609.4384126162013</v>
      </c>
      <c r="AS34">
        <f t="shared" si="15"/>
        <v>87.387403372917618</v>
      </c>
      <c r="AT34">
        <f t="shared" si="16"/>
        <v>65.090038070426374</v>
      </c>
      <c r="AU34">
        <f t="shared" si="17"/>
        <v>-1456.9609711728574</v>
      </c>
      <c r="AW34">
        <v>31</v>
      </c>
      <c r="AX34">
        <f>IF(Z34&gt;0, (R34*SUMPRODUCT(K34:$K$98, X34:$X$98)-K34*$AZ$3)/Z34, 0)</f>
        <v>21115.447070109007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4.2655799000000001E-2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20048.087455825924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11051.442076961925</v>
      </c>
      <c r="AC35">
        <f t="shared" ref="AC35:AC66" si="33">S35*Z35</f>
        <v>9940.2983582875531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-6.1977846890570394</v>
      </c>
      <c r="AH35">
        <f t="shared" ref="AH35:AH66" si="37">-X35*R35</f>
        <v>-22325.271652067218</v>
      </c>
      <c r="AI35">
        <f t="shared" ref="AI35:AI66" si="38">SUM(AE35:AH35)</f>
        <v>-22331.469436756277</v>
      </c>
      <c r="AJ35">
        <f t="shared" ref="AJ35:AJ66" si="39">AB35-AC35</f>
        <v>1111.1437186743715</v>
      </c>
      <c r="AK35">
        <f t="shared" si="30"/>
        <v>773.60094538733483</v>
      </c>
      <c r="AL35">
        <f t="shared" ref="AL35:AL66" si="40">SUM(AI35:AK35)</f>
        <v>-20446.724772694572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-0.42184616098340083</v>
      </c>
      <c r="AQ35">
        <f t="shared" ref="AQ35:AQ66" si="44">AH35*$K35</f>
        <v>-1519.5478081006033</v>
      </c>
      <c r="AR35">
        <f t="shared" ref="AR35:AR66" si="45">AI35*$K35</f>
        <v>-1519.9696542615868</v>
      </c>
      <c r="AS35">
        <f t="shared" ref="AS35:AS66" si="46">AJ35*$K35</f>
        <v>75.62891186768843</v>
      </c>
      <c r="AT35">
        <f t="shared" ref="AT35:AT66" si="47">AK35*$K35</f>
        <v>52.654392709216197</v>
      </c>
      <c r="AU35">
        <f t="shared" ref="AU35:AU66" si="48">AL35*$K35</f>
        <v>-1391.6863496846822</v>
      </c>
      <c r="AW35">
        <v>32</v>
      </c>
      <c r="AX35">
        <f>IF(Z35&gt;0, (R35*SUMPRODUCT(K35:$K$98, X35:$X$98)-K35*$AZ$3)/Z35, 0)</f>
        <v>20048.087455825924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4.7231987000000003E-2</v>
      </c>
      <c r="Q36" s="5">
        <f t="shared" si="29"/>
        <v>12.5</v>
      </c>
      <c r="R36">
        <f t="shared" si="31"/>
        <v>1000000</v>
      </c>
      <c r="S36">
        <f t="shared" si="32"/>
        <v>18965.215299232088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9940.2983582875531</v>
      </c>
      <c r="AC36">
        <f t="shared" si="33"/>
        <v>8865.2112334777103</v>
      </c>
      <c r="AE36">
        <f t="shared" si="34"/>
        <v>0</v>
      </c>
      <c r="AF36">
        <f t="shared" si="35"/>
        <v>0</v>
      </c>
      <c r="AG36">
        <f t="shared" si="36"/>
        <v>-5.8430731563041283</v>
      </c>
      <c r="AH36">
        <f t="shared" si="37"/>
        <v>-23418.694868987292</v>
      </c>
      <c r="AI36">
        <f t="shared" si="38"/>
        <v>-23424.537942143597</v>
      </c>
      <c r="AJ36">
        <f t="shared" si="39"/>
        <v>1075.0871248098429</v>
      </c>
      <c r="AK36">
        <f t="shared" si="30"/>
        <v>695.82088508012873</v>
      </c>
      <c r="AL36">
        <f t="shared" si="40"/>
        <v>-21653.629932253625</v>
      </c>
      <c r="AN36">
        <f t="shared" si="41"/>
        <v>0</v>
      </c>
      <c r="AO36">
        <f t="shared" si="42"/>
        <v>0</v>
      </c>
      <c r="AP36">
        <f t="shared" si="43"/>
        <v>-0.35509202409107049</v>
      </c>
      <c r="AQ36">
        <f t="shared" si="44"/>
        <v>-1423.1880279691354</v>
      </c>
      <c r="AR36">
        <f t="shared" si="45"/>
        <v>-1423.5431199932266</v>
      </c>
      <c r="AS36">
        <f t="shared" si="46"/>
        <v>65.334602701507976</v>
      </c>
      <c r="AT36">
        <f t="shared" si="47"/>
        <v>42.28604364149821</v>
      </c>
      <c r="AU36">
        <f t="shared" si="48"/>
        <v>-1315.9224736502204</v>
      </c>
      <c r="AW36">
        <v>33</v>
      </c>
      <c r="AX36">
        <f>IF(Z36&gt;0, (R36*SUMPRODUCT(K36:$K$98, X36:$X$98)-K36*$AZ$3)/Z36, 0)</f>
        <v>18965.215299232088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31"/>
        <v>1000000</v>
      </c>
      <c r="S37">
        <f t="shared" si="32"/>
        <v>17879.770351878116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8865.2112334777103</v>
      </c>
      <c r="AC37">
        <f t="shared" si="33"/>
        <v>7838.8631013038967</v>
      </c>
      <c r="AE37">
        <f t="shared" si="34"/>
        <v>0</v>
      </c>
      <c r="AF37">
        <f t="shared" si="35"/>
        <v>0</v>
      </c>
      <c r="AG37">
        <f t="shared" si="36"/>
        <v>-5.4802599159785155</v>
      </c>
      <c r="AH37">
        <f t="shared" si="37"/>
        <v>-24350.600701005773</v>
      </c>
      <c r="AI37">
        <f t="shared" si="38"/>
        <v>-24356.08096092175</v>
      </c>
      <c r="AJ37">
        <f t="shared" si="39"/>
        <v>1026.3481321738136</v>
      </c>
      <c r="AK37">
        <f t="shared" si="30"/>
        <v>620.56478634343978</v>
      </c>
      <c r="AL37">
        <f t="shared" si="40"/>
        <v>-22709.168042404497</v>
      </c>
      <c r="AN37">
        <f t="shared" si="41"/>
        <v>0</v>
      </c>
      <c r="AO37">
        <f t="shared" si="42"/>
        <v>0</v>
      </c>
      <c r="AP37">
        <f t="shared" si="43"/>
        <v>-0.29736012290198799</v>
      </c>
      <c r="AQ37">
        <f t="shared" si="44"/>
        <v>-1321.2690142809458</v>
      </c>
      <c r="AR37">
        <f t="shared" si="45"/>
        <v>-1321.5663744038477</v>
      </c>
      <c r="AS37">
        <f t="shared" si="46"/>
        <v>55.68987810844326</v>
      </c>
      <c r="AT37">
        <f t="shared" si="47"/>
        <v>33.6719834396363</v>
      </c>
      <c r="AU37">
        <f t="shared" si="48"/>
        <v>-1232.2045128557681</v>
      </c>
      <c r="AW37">
        <v>34</v>
      </c>
      <c r="AX37">
        <f>IF(Z37&gt;0, (R37*SUMPRODUCT(K37:$K$98, X37:$X$98)-K37*$AZ$3)/Z37, 0)</f>
        <v>17879.770351878116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5.7568810999999998E-2</v>
      </c>
      <c r="Q38" s="5">
        <f t="shared" si="60"/>
        <v>12.5</v>
      </c>
      <c r="R38">
        <f t="shared" si="31"/>
        <v>1000000</v>
      </c>
      <c r="S38">
        <f t="shared" si="32"/>
        <v>16810.083484303253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7838.8631013038967</v>
      </c>
      <c r="AC38">
        <f t="shared" si="33"/>
        <v>6871.9154225544899</v>
      </c>
      <c r="AE38">
        <f t="shared" si="34"/>
        <v>0</v>
      </c>
      <c r="AF38">
        <f t="shared" si="35"/>
        <v>0</v>
      </c>
      <c r="AG38">
        <f t="shared" si="36"/>
        <v>-5.1099652694848867</v>
      </c>
      <c r="AH38">
        <f t="shared" si="37"/>
        <v>-25239.363786707439</v>
      </c>
      <c r="AI38">
        <f t="shared" si="38"/>
        <v>-25244.473751976926</v>
      </c>
      <c r="AJ38">
        <f t="shared" si="39"/>
        <v>966.9476787494068</v>
      </c>
      <c r="AK38">
        <f t="shared" si="30"/>
        <v>548.72041709127279</v>
      </c>
      <c r="AL38">
        <f t="shared" si="40"/>
        <v>-23728.805656136246</v>
      </c>
      <c r="AN38">
        <f t="shared" si="41"/>
        <v>0</v>
      </c>
      <c r="AO38">
        <f t="shared" si="42"/>
        <v>0</v>
      </c>
      <c r="AP38">
        <f t="shared" si="43"/>
        <v>-0.24756058299882747</v>
      </c>
      <c r="AQ38">
        <f t="shared" si="44"/>
        <v>-1222.7620510200938</v>
      </c>
      <c r="AR38">
        <f t="shared" si="45"/>
        <v>-1223.0096116030929</v>
      </c>
      <c r="AS38">
        <f t="shared" si="46"/>
        <v>46.845353824625256</v>
      </c>
      <c r="AT38">
        <f t="shared" si="47"/>
        <v>26.583653546468987</v>
      </c>
      <c r="AU38">
        <f t="shared" si="48"/>
        <v>-1149.5806042319987</v>
      </c>
      <c r="AW38">
        <v>35</v>
      </c>
      <c r="AX38">
        <f>IF(Z38&gt;0, (R38*SUMPRODUCT(K38:$K$98, X38:$X$98)-K38*$AZ$3)/Z38, 0)</f>
        <v>16810.083484303253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6.3742958000000002E-2</v>
      </c>
      <c r="Q39" s="5">
        <f t="shared" si="60"/>
        <v>12.5</v>
      </c>
      <c r="R39">
        <f t="shared" si="31"/>
        <v>1000000</v>
      </c>
      <c r="S39">
        <f t="shared" si="32"/>
        <v>15754.631304868424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6871.9154225544899</v>
      </c>
      <c r="AC39">
        <f t="shared" si="33"/>
        <v>5965.511706830408</v>
      </c>
      <c r="AE39">
        <f t="shared" si="34"/>
        <v>0</v>
      </c>
      <c r="AF39">
        <f t="shared" si="35"/>
        <v>0</v>
      </c>
      <c r="AG39">
        <f t="shared" si="36"/>
        <v>-4.7331413152358035</v>
      </c>
      <c r="AH39">
        <f t="shared" si="37"/>
        <v>-26057.944124338705</v>
      </c>
      <c r="AI39">
        <f t="shared" si="38"/>
        <v>-26062.67726565394</v>
      </c>
      <c r="AJ39">
        <f t="shared" si="39"/>
        <v>906.40371572408185</v>
      </c>
      <c r="AK39">
        <f t="shared" si="30"/>
        <v>481.03407957881433</v>
      </c>
      <c r="AL39">
        <f t="shared" si="40"/>
        <v>-24675.239470351044</v>
      </c>
      <c r="AN39">
        <f t="shared" si="41"/>
        <v>0</v>
      </c>
      <c r="AO39">
        <f t="shared" si="42"/>
        <v>0</v>
      </c>
      <c r="AP39">
        <f t="shared" si="43"/>
        <v>-0.20473636903954409</v>
      </c>
      <c r="AQ39">
        <f t="shared" si="44"/>
        <v>-1127.160274610698</v>
      </c>
      <c r="AR39">
        <f t="shared" si="45"/>
        <v>-1127.3650109797375</v>
      </c>
      <c r="AS39">
        <f t="shared" si="46"/>
        <v>39.207324117694213</v>
      </c>
      <c r="AT39">
        <f t="shared" si="47"/>
        <v>20.807570338165373</v>
      </c>
      <c r="AU39">
        <f t="shared" si="48"/>
        <v>-1067.3501165238779</v>
      </c>
      <c r="AW39">
        <v>36</v>
      </c>
      <c r="AX39">
        <f>IF(Z39&gt;0, (R39*SUMPRODUCT(K39:$K$98, X39:$X$98)-K39*$AZ$3)/Z39, 0)</f>
        <v>15754.631304868424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7.0809242999999994E-2</v>
      </c>
      <c r="Q40" s="5">
        <f t="shared" si="60"/>
        <v>12.5</v>
      </c>
      <c r="R40">
        <f t="shared" si="31"/>
        <v>1000000</v>
      </c>
      <c r="S40">
        <f t="shared" si="32"/>
        <v>14712.751994999442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5965.511706830408</v>
      </c>
      <c r="AC40">
        <f t="shared" si="33"/>
        <v>5120.8142315911518</v>
      </c>
      <c r="AE40">
        <f t="shared" si="34"/>
        <v>0</v>
      </c>
      <c r="AF40">
        <f t="shared" si="35"/>
        <v>0</v>
      </c>
      <c r="AG40">
        <f t="shared" si="36"/>
        <v>-4.3506597485395746</v>
      </c>
      <c r="AH40">
        <f t="shared" si="37"/>
        <v>-26812.012283509728</v>
      </c>
      <c r="AI40">
        <f t="shared" si="38"/>
        <v>-26816.362943258267</v>
      </c>
      <c r="AJ40">
        <f t="shared" si="39"/>
        <v>844.69747523925616</v>
      </c>
      <c r="AK40">
        <f t="shared" ref="AK40:AK71" si="61">G40*SUM(AB40:AB40, AE40:AF40)</f>
        <v>417.5858194781286</v>
      </c>
      <c r="AL40">
        <f t="shared" si="40"/>
        <v>-25554.079648540883</v>
      </c>
      <c r="AN40">
        <f t="shared" si="41"/>
        <v>0</v>
      </c>
      <c r="AO40">
        <f t="shared" si="42"/>
        <v>0</v>
      </c>
      <c r="AP40">
        <f t="shared" si="43"/>
        <v>-0.16802837325258027</v>
      </c>
      <c r="AQ40">
        <f t="shared" si="44"/>
        <v>-1035.5162361613393</v>
      </c>
      <c r="AR40">
        <f t="shared" si="45"/>
        <v>-1035.6842645345919</v>
      </c>
      <c r="AS40">
        <f t="shared" si="46"/>
        <v>32.623360790891056</v>
      </c>
      <c r="AT40">
        <f t="shared" si="47"/>
        <v>16.127730044577479</v>
      </c>
      <c r="AU40">
        <f t="shared" si="48"/>
        <v>-986.93317369912347</v>
      </c>
      <c r="AW40">
        <v>37</v>
      </c>
      <c r="AX40">
        <f>IF(Z40&gt;0, (R40*SUMPRODUCT(K40:$K$98, X40:$X$98)-K40*$AZ$3)/Z40, 0)</f>
        <v>14712.751994999442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7.8963489999999997E-2</v>
      </c>
      <c r="Q41" s="5">
        <f t="shared" si="60"/>
        <v>12.5</v>
      </c>
      <c r="R41">
        <f t="shared" si="31"/>
        <v>1000000</v>
      </c>
      <c r="S41">
        <f t="shared" si="32"/>
        <v>13679.124150285776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5120.8142315911518</v>
      </c>
      <c r="AC41">
        <f t="shared" si="33"/>
        <v>4337.4969234400287</v>
      </c>
      <c r="AE41">
        <f t="shared" si="34"/>
        <v>0</v>
      </c>
      <c r="AF41">
        <f t="shared" si="35"/>
        <v>0</v>
      </c>
      <c r="AG41">
        <f t="shared" si="36"/>
        <v>-3.9636098735069716</v>
      </c>
      <c r="AH41">
        <f t="shared" si="37"/>
        <v>-27483.462203776577</v>
      </c>
      <c r="AI41">
        <f t="shared" si="38"/>
        <v>-27487.425813650083</v>
      </c>
      <c r="AJ41">
        <f t="shared" si="39"/>
        <v>783.31730815112314</v>
      </c>
      <c r="AK41">
        <f t="shared" si="61"/>
        <v>358.45699621138067</v>
      </c>
      <c r="AL41">
        <f t="shared" si="40"/>
        <v>-26345.651509287578</v>
      </c>
      <c r="AN41">
        <f t="shared" si="41"/>
        <v>0</v>
      </c>
      <c r="AO41">
        <f t="shared" si="42"/>
        <v>0</v>
      </c>
      <c r="AP41">
        <f t="shared" si="43"/>
        <v>-0.13667855602590004</v>
      </c>
      <c r="AQ41">
        <f t="shared" si="44"/>
        <v>-947.72191221759908</v>
      </c>
      <c r="AR41">
        <f t="shared" si="45"/>
        <v>-947.858590773625</v>
      </c>
      <c r="AS41">
        <f t="shared" si="46"/>
        <v>27.01140677436608</v>
      </c>
      <c r="AT41">
        <f t="shared" si="47"/>
        <v>12.360798918942056</v>
      </c>
      <c r="AU41">
        <f t="shared" si="48"/>
        <v>-908.48638508031684</v>
      </c>
      <c r="AW41">
        <v>38</v>
      </c>
      <c r="AX41">
        <f>IF(Z41&gt;0, (R41*SUMPRODUCT(K41:$K$98, X41:$X$98)-K41*$AZ$3)/Z41, 0)</f>
        <v>13679.124150285776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8.8363973999999998E-2</v>
      </c>
      <c r="Q42" s="5">
        <f t="shared" si="60"/>
        <v>12.5</v>
      </c>
      <c r="R42">
        <f t="shared" si="31"/>
        <v>1000000</v>
      </c>
      <c r="S42">
        <f t="shared" si="32"/>
        <v>12644.174051707854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4337.4969234400287</v>
      </c>
      <c r="AC42">
        <f t="shared" si="33"/>
        <v>3614.9526255172646</v>
      </c>
      <c r="AE42">
        <f t="shared" si="34"/>
        <v>0</v>
      </c>
      <c r="AF42">
        <f t="shared" si="35"/>
        <v>0</v>
      </c>
      <c r="AG42">
        <f t="shared" si="36"/>
        <v>-3.5737334549631883</v>
      </c>
      <c r="AH42">
        <f t="shared" si="37"/>
        <v>-28019.225584697062</v>
      </c>
      <c r="AI42">
        <f t="shared" si="38"/>
        <v>-28022.799318152025</v>
      </c>
      <c r="AJ42">
        <f t="shared" si="39"/>
        <v>722.54429792276414</v>
      </c>
      <c r="AK42">
        <f t="shared" si="61"/>
        <v>303.62478464080203</v>
      </c>
      <c r="AL42">
        <f t="shared" si="40"/>
        <v>-26996.630235588462</v>
      </c>
      <c r="AN42">
        <f t="shared" si="41"/>
        <v>0</v>
      </c>
      <c r="AO42">
        <f t="shared" si="42"/>
        <v>0</v>
      </c>
      <c r="AP42">
        <f t="shared" si="43"/>
        <v>-0.1100306340130454</v>
      </c>
      <c r="AQ42">
        <f t="shared" si="44"/>
        <v>-862.67574078786947</v>
      </c>
      <c r="AR42">
        <f t="shared" si="45"/>
        <v>-862.78577142188249</v>
      </c>
      <c r="AS42">
        <f t="shared" si="46"/>
        <v>22.246205041548468</v>
      </c>
      <c r="AT42">
        <f t="shared" si="47"/>
        <v>9.3482146828003838</v>
      </c>
      <c r="AU42">
        <f t="shared" si="48"/>
        <v>-831.19135169753372</v>
      </c>
      <c r="AW42">
        <v>39</v>
      </c>
      <c r="AX42">
        <f>IF(Z42&gt;0, (R42*SUMPRODUCT(K42:$K$98, X42:$X$98)-K42*$AZ$3)/Z42, 0)</f>
        <v>12644.174051707854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9.9562517000000003E-2</v>
      </c>
      <c r="Q43" s="5">
        <f t="shared" si="60"/>
        <v>12.5</v>
      </c>
      <c r="R43">
        <f t="shared" si="31"/>
        <v>1000000</v>
      </c>
      <c r="S43">
        <f t="shared" si="32"/>
        <v>11601.019391698148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3614.9526255172646</v>
      </c>
      <c r="AC43">
        <f t="shared" si="33"/>
        <v>2953.3283260640706</v>
      </c>
      <c r="AE43">
        <f t="shared" si="34"/>
        <v>0</v>
      </c>
      <c r="AF43">
        <f t="shared" si="35"/>
        <v>0</v>
      </c>
      <c r="AG43">
        <f t="shared" si="36"/>
        <v>-3.1821862225503148</v>
      </c>
      <c r="AH43">
        <f t="shared" si="37"/>
        <v>-28464.791829059297</v>
      </c>
      <c r="AI43">
        <f t="shared" si="38"/>
        <v>-28467.974015281849</v>
      </c>
      <c r="AJ43">
        <f t="shared" si="39"/>
        <v>661.624299453194</v>
      </c>
      <c r="AK43">
        <f t="shared" si="61"/>
        <v>253.04668378620855</v>
      </c>
      <c r="AL43">
        <f t="shared" si="40"/>
        <v>-27553.303032042448</v>
      </c>
      <c r="AN43">
        <f t="shared" si="41"/>
        <v>0</v>
      </c>
      <c r="AO43">
        <f t="shared" si="42"/>
        <v>0</v>
      </c>
      <c r="AP43">
        <f t="shared" si="43"/>
        <v>-8.7478036431669931E-2</v>
      </c>
      <c r="AQ43">
        <f t="shared" si="44"/>
        <v>-782.49477638890085</v>
      </c>
      <c r="AR43">
        <f t="shared" si="45"/>
        <v>-782.58225442533262</v>
      </c>
      <c r="AS43">
        <f t="shared" si="46"/>
        <v>18.187997346446771</v>
      </c>
      <c r="AT43">
        <f t="shared" si="47"/>
        <v>6.9562324374035631</v>
      </c>
      <c r="AU43">
        <f t="shared" si="48"/>
        <v>-757.43802464148234</v>
      </c>
      <c r="AW43">
        <v>40</v>
      </c>
      <c r="AX43">
        <f>IF(Z43&gt;0, (R43*SUMPRODUCT(K43:$K$98, X43:$X$98)-K43*$AZ$3)/Z43, 0)</f>
        <v>11601.019391698148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0.11247831899999999</v>
      </c>
      <c r="Q44" s="5">
        <f t="shared" si="60"/>
        <v>12.5</v>
      </c>
      <c r="R44">
        <f t="shared" si="31"/>
        <v>1000000</v>
      </c>
      <c r="S44">
        <f t="shared" si="32"/>
        <v>10521.02261272917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2953.3283260640706</v>
      </c>
      <c r="AC44">
        <f t="shared" si="33"/>
        <v>2350.3437651525569</v>
      </c>
      <c r="AE44">
        <f t="shared" si="34"/>
        <v>0</v>
      </c>
      <c r="AF44">
        <f t="shared" si="35"/>
        <v>0</v>
      </c>
      <c r="AG44">
        <f t="shared" si="36"/>
        <v>-2.7924374032673929</v>
      </c>
      <c r="AH44">
        <f t="shared" si="37"/>
        <v>-28634.156564593544</v>
      </c>
      <c r="AI44">
        <f t="shared" si="38"/>
        <v>-28636.949001996811</v>
      </c>
      <c r="AJ44">
        <f t="shared" si="39"/>
        <v>602.98456091151365</v>
      </c>
      <c r="AK44">
        <f t="shared" si="61"/>
        <v>206.73298282448496</v>
      </c>
      <c r="AL44">
        <f t="shared" si="40"/>
        <v>-27827.231458260812</v>
      </c>
      <c r="AN44">
        <f t="shared" si="41"/>
        <v>0</v>
      </c>
      <c r="AO44">
        <f t="shared" si="42"/>
        <v>0</v>
      </c>
      <c r="AP44">
        <f t="shared" si="43"/>
        <v>-6.8539172839373441E-2</v>
      </c>
      <c r="AQ44">
        <f t="shared" si="44"/>
        <v>-702.81303480392796</v>
      </c>
      <c r="AR44">
        <f t="shared" si="45"/>
        <v>-702.8815739767673</v>
      </c>
      <c r="AS44">
        <f t="shared" si="46"/>
        <v>14.799996229613074</v>
      </c>
      <c r="AT44">
        <f t="shared" si="47"/>
        <v>5.0741719849573999</v>
      </c>
      <c r="AU44">
        <f t="shared" si="48"/>
        <v>-683.00740576219687</v>
      </c>
      <c r="AW44">
        <v>41</v>
      </c>
      <c r="AX44">
        <f>IF(Z44&gt;0, (R44*SUMPRODUCT(K44:$K$98, X44:$X$98)-K44*$AZ$3)/Z44, 0)</f>
        <v>10521.02261272917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0.127310056</v>
      </c>
      <c r="Q45" s="5">
        <f t="shared" si="60"/>
        <v>12.5</v>
      </c>
      <c r="R45">
        <f t="shared" si="31"/>
        <v>1000000</v>
      </c>
      <c r="S45">
        <f t="shared" si="32"/>
        <v>9380.4584621171998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2350.3437651525569</v>
      </c>
      <c r="AC45">
        <f t="shared" si="33"/>
        <v>1807.8077084534395</v>
      </c>
      <c r="AE45">
        <f t="shared" si="34"/>
        <v>0</v>
      </c>
      <c r="AF45">
        <f t="shared" si="35"/>
        <v>0</v>
      </c>
      <c r="AG45">
        <f t="shared" si="36"/>
        <v>-2.4090076670482525</v>
      </c>
      <c r="AH45">
        <f t="shared" si="37"/>
        <v>-28440.428974917311</v>
      </c>
      <c r="AI45">
        <f t="shared" si="38"/>
        <v>-28442.837982584359</v>
      </c>
      <c r="AJ45">
        <f t="shared" si="39"/>
        <v>542.53605669911735</v>
      </c>
      <c r="AK45">
        <f t="shared" si="61"/>
        <v>164.524063560679</v>
      </c>
      <c r="AL45">
        <f t="shared" si="40"/>
        <v>-27735.777862324561</v>
      </c>
      <c r="AN45">
        <f t="shared" si="41"/>
        <v>0</v>
      </c>
      <c r="AO45">
        <f t="shared" si="42"/>
        <v>0</v>
      </c>
      <c r="AP45">
        <f t="shared" si="43"/>
        <v>-5.2792906409469091E-2</v>
      </c>
      <c r="AQ45">
        <f t="shared" si="44"/>
        <v>-623.26613802673648</v>
      </c>
      <c r="AR45">
        <f t="shared" si="45"/>
        <v>-623.31893093314591</v>
      </c>
      <c r="AS45">
        <f t="shared" si="46"/>
        <v>11.889565839437081</v>
      </c>
      <c r="AT45">
        <f t="shared" si="47"/>
        <v>3.6055109365040039</v>
      </c>
      <c r="AU45">
        <f t="shared" si="48"/>
        <v>-607.82385415720489</v>
      </c>
      <c r="AW45">
        <v>42</v>
      </c>
      <c r="AX45">
        <f>IF(Z45&gt;0, (R45*SUMPRODUCT(K45:$K$98, X45:$X$98)-K45*$AZ$3)/Z45, 0)</f>
        <v>9380.4584621171998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0.144442719</v>
      </c>
      <c r="Q46" s="5">
        <f t="shared" si="60"/>
        <v>12.5</v>
      </c>
      <c r="R46">
        <f t="shared" si="31"/>
        <v>1000000</v>
      </c>
      <c r="S46">
        <f t="shared" si="32"/>
        <v>8147.2509495434106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1807.8077084534395</v>
      </c>
      <c r="AC46">
        <f t="shared" si="33"/>
        <v>1327.6460151631418</v>
      </c>
      <c r="AE46">
        <f t="shared" si="34"/>
        <v>0</v>
      </c>
      <c r="AF46">
        <f t="shared" si="35"/>
        <v>0</v>
      </c>
      <c r="AG46">
        <f t="shared" si="36"/>
        <v>-2.0369539728574733</v>
      </c>
      <c r="AH46">
        <f t="shared" si="37"/>
        <v>-27837.089401623707</v>
      </c>
      <c r="AI46">
        <f t="shared" si="38"/>
        <v>-27839.126355596563</v>
      </c>
      <c r="AJ46">
        <f t="shared" si="39"/>
        <v>480.16169329029776</v>
      </c>
      <c r="AK46">
        <f t="shared" si="61"/>
        <v>126.54653959174078</v>
      </c>
      <c r="AL46">
        <f t="shared" si="40"/>
        <v>-27232.418122714524</v>
      </c>
      <c r="AN46">
        <f t="shared" si="41"/>
        <v>0</v>
      </c>
      <c r="AO46">
        <f t="shared" si="42"/>
        <v>0</v>
      </c>
      <c r="AP46">
        <f t="shared" si="43"/>
        <v>-3.9856630713998344E-2</v>
      </c>
      <c r="AQ46">
        <f t="shared" si="44"/>
        <v>-544.68221040687445</v>
      </c>
      <c r="AR46">
        <f t="shared" si="45"/>
        <v>-544.72206703758843</v>
      </c>
      <c r="AS46">
        <f t="shared" si="46"/>
        <v>9.3952183247581917</v>
      </c>
      <c r="AT46">
        <f t="shared" si="47"/>
        <v>2.4761083283423284</v>
      </c>
      <c r="AU46">
        <f t="shared" si="48"/>
        <v>-532.85074038448795</v>
      </c>
      <c r="AW46">
        <v>43</v>
      </c>
      <c r="AX46">
        <f>IF(Z46&gt;0, (R46*SUMPRODUCT(K46:$K$98, X46:$X$98)-K46*$AZ$3)/Z46, 0)</f>
        <v>8147.2509495434106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0.163598735</v>
      </c>
      <c r="Q47" s="5">
        <f t="shared" si="60"/>
        <v>12.5</v>
      </c>
      <c r="R47">
        <f t="shared" si="31"/>
        <v>1000000</v>
      </c>
      <c r="S47">
        <f t="shared" si="32"/>
        <v>6762.8561779034671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1327.6460151631418</v>
      </c>
      <c r="AC47">
        <f t="shared" si="33"/>
        <v>910.73563041380135</v>
      </c>
      <c r="AE47">
        <f t="shared" si="34"/>
        <v>0</v>
      </c>
      <c r="AF47">
        <f t="shared" si="35"/>
        <v>0</v>
      </c>
      <c r="AG47">
        <f t="shared" si="36"/>
        <v>-1.6833413399161916</v>
      </c>
      <c r="AH47">
        <f t="shared" si="37"/>
        <v>-26659.447457016558</v>
      </c>
      <c r="AI47">
        <f t="shared" si="38"/>
        <v>-26661.130798356473</v>
      </c>
      <c r="AJ47">
        <f t="shared" si="39"/>
        <v>416.91038474934044</v>
      </c>
      <c r="AK47">
        <f t="shared" si="61"/>
        <v>92.935221061419938</v>
      </c>
      <c r="AL47">
        <f t="shared" si="40"/>
        <v>-26151.285192545714</v>
      </c>
      <c r="AN47">
        <f t="shared" si="41"/>
        <v>0</v>
      </c>
      <c r="AO47">
        <f t="shared" si="42"/>
        <v>0</v>
      </c>
      <c r="AP47">
        <f t="shared" si="43"/>
        <v>-2.9408544679184002E-2</v>
      </c>
      <c r="AQ47">
        <f t="shared" si="44"/>
        <v>-465.74959758373393</v>
      </c>
      <c r="AR47">
        <f t="shared" si="45"/>
        <v>-465.77900612841313</v>
      </c>
      <c r="AS47">
        <f t="shared" si="46"/>
        <v>7.283565956817287</v>
      </c>
      <c r="AT47">
        <f t="shared" si="47"/>
        <v>1.6236098621511204</v>
      </c>
      <c r="AU47">
        <f t="shared" si="48"/>
        <v>-456.87183030944476</v>
      </c>
      <c r="AW47">
        <v>44</v>
      </c>
      <c r="AX47">
        <f>IF(Z47&gt;0, (R47*SUMPRODUCT(K47:$K$98, X47:$X$98)-K47*$AZ$3)/Z47, 0)</f>
        <v>6762.8561779034671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0.184919743</v>
      </c>
      <c r="Q48" s="5">
        <f t="shared" si="60"/>
        <v>12.5</v>
      </c>
      <c r="R48">
        <f t="shared" si="31"/>
        <v>1000000</v>
      </c>
      <c r="S48">
        <f t="shared" si="32"/>
        <v>5156.5982597199372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910.73563041380135</v>
      </c>
      <c r="AC48">
        <f t="shared" si="33"/>
        <v>559.06802002429413</v>
      </c>
      <c r="AE48">
        <f t="shared" si="34"/>
        <v>0</v>
      </c>
      <c r="AF48">
        <f t="shared" si="35"/>
        <v>0</v>
      </c>
      <c r="AG48">
        <f t="shared" si="36"/>
        <v>-1.355224878558452</v>
      </c>
      <c r="AH48">
        <f t="shared" si="37"/>
        <v>-24902.643836686228</v>
      </c>
      <c r="AI48">
        <f t="shared" si="38"/>
        <v>-24903.999061564788</v>
      </c>
      <c r="AJ48">
        <f t="shared" si="39"/>
        <v>351.66761038950722</v>
      </c>
      <c r="AK48">
        <f t="shared" si="61"/>
        <v>63.751494128966101</v>
      </c>
      <c r="AL48">
        <f t="shared" si="40"/>
        <v>-24488.579957046313</v>
      </c>
      <c r="AN48">
        <f t="shared" si="41"/>
        <v>0</v>
      </c>
      <c r="AO48">
        <f t="shared" si="42"/>
        <v>0</v>
      </c>
      <c r="AP48">
        <f t="shared" si="43"/>
        <v>-2.1139498846708429E-2</v>
      </c>
      <c r="AQ48">
        <f t="shared" si="44"/>
        <v>-388.44432314848024</v>
      </c>
      <c r="AR48">
        <f t="shared" si="45"/>
        <v>-388.465462647327</v>
      </c>
      <c r="AS48">
        <f t="shared" si="46"/>
        <v>5.4854933390547691</v>
      </c>
      <c r="AT48">
        <f t="shared" si="47"/>
        <v>0.99442879033384834</v>
      </c>
      <c r="AU48">
        <f t="shared" si="48"/>
        <v>-381.98554051793838</v>
      </c>
      <c r="AW48">
        <v>45</v>
      </c>
      <c r="AX48">
        <f>IF(Z48&gt;0, (R48*SUMPRODUCT(K48:$K$98, X48:$X$98)-K48*$AZ$3)/Z48, 0)</f>
        <v>5156.5982597199372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0.20818995500000001</v>
      </c>
      <c r="Q49" s="5">
        <f t="shared" si="60"/>
        <v>12.5</v>
      </c>
      <c r="R49">
        <f t="shared" si="31"/>
        <v>1000000</v>
      </c>
      <c r="S49">
        <f t="shared" si="32"/>
        <v>3214.6685263900595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559.06802002429413</v>
      </c>
      <c r="AC49">
        <f t="shared" si="33"/>
        <v>272.48261401351601</v>
      </c>
      <c r="AE49">
        <f t="shared" si="34"/>
        <v>0</v>
      </c>
      <c r="AF49">
        <f t="shared" si="35"/>
        <v>0</v>
      </c>
      <c r="AG49">
        <f t="shared" si="36"/>
        <v>-1.0595284232909028</v>
      </c>
      <c r="AH49">
        <f t="shared" si="37"/>
        <v>-22571.536518557168</v>
      </c>
      <c r="AI49">
        <f t="shared" si="38"/>
        <v>-22572.59604698046</v>
      </c>
      <c r="AJ49">
        <f t="shared" si="39"/>
        <v>286.58540601077812</v>
      </c>
      <c r="AK49">
        <f t="shared" si="61"/>
        <v>39.134761401700594</v>
      </c>
      <c r="AL49">
        <f t="shared" si="40"/>
        <v>-22246.875879567982</v>
      </c>
      <c r="AN49">
        <f t="shared" si="41"/>
        <v>0</v>
      </c>
      <c r="AO49">
        <f t="shared" si="42"/>
        <v>0</v>
      </c>
      <c r="AP49">
        <f t="shared" si="43"/>
        <v>-1.4756314771984429E-2</v>
      </c>
      <c r="AQ49">
        <f t="shared" si="44"/>
        <v>-314.35937954419853</v>
      </c>
      <c r="AR49">
        <f t="shared" si="45"/>
        <v>-314.37413585897053</v>
      </c>
      <c r="AS49">
        <f t="shared" si="46"/>
        <v>3.9913459301232042</v>
      </c>
      <c r="AT49">
        <f t="shared" si="47"/>
        <v>0.54503951482144153</v>
      </c>
      <c r="AU49">
        <f t="shared" si="48"/>
        <v>-309.83775041402589</v>
      </c>
      <c r="AW49">
        <v>46</v>
      </c>
      <c r="AX49">
        <f>IF(Z49&gt;0, (R49*SUMPRODUCT(K49:$K$98, X49:$X$98)-K49*$AZ$3)/Z49, 0)</f>
        <v>3214.6685263900595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0.23376965099999999</v>
      </c>
      <c r="Q50" s="5">
        <f t="shared" si="60"/>
        <v>12.5</v>
      </c>
      <c r="R50">
        <f t="shared" si="31"/>
        <v>1000000</v>
      </c>
      <c r="S50">
        <f t="shared" si="32"/>
        <v>765.50462215157654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272.48261401351601</v>
      </c>
      <c r="AC50">
        <f t="shared" si="33"/>
        <v>49.068696199409487</v>
      </c>
      <c r="AE50">
        <f t="shared" si="34"/>
        <v>0</v>
      </c>
      <c r="AF50">
        <f t="shared" si="35"/>
        <v>0</v>
      </c>
      <c r="AG50">
        <f t="shared" si="36"/>
        <v>-0.80124754932069919</v>
      </c>
      <c r="AH50">
        <f t="shared" si="37"/>
        <v>-19814.847178983571</v>
      </c>
      <c r="AI50">
        <f t="shared" si="38"/>
        <v>-19815.648426532891</v>
      </c>
      <c r="AJ50">
        <f t="shared" si="39"/>
        <v>223.41391781410653</v>
      </c>
      <c r="AK50">
        <f t="shared" si="61"/>
        <v>19.073782980946124</v>
      </c>
      <c r="AL50">
        <f t="shared" si="40"/>
        <v>-19573.160725737838</v>
      </c>
      <c r="AN50">
        <f t="shared" si="41"/>
        <v>0</v>
      </c>
      <c r="AO50">
        <f t="shared" si="42"/>
        <v>0</v>
      </c>
      <c r="AP50">
        <f t="shared" si="43"/>
        <v>-9.9635473839032491E-3</v>
      </c>
      <c r="AQ50">
        <f t="shared" si="44"/>
        <v>-246.39846816378176</v>
      </c>
      <c r="AR50">
        <f t="shared" si="45"/>
        <v>-246.40843171116563</v>
      </c>
      <c r="AS50">
        <f t="shared" si="46"/>
        <v>2.7781615784678833</v>
      </c>
      <c r="AT50">
        <f t="shared" si="47"/>
        <v>0.2371833033150153</v>
      </c>
      <c r="AU50">
        <f t="shared" si="48"/>
        <v>-243.39308682938275</v>
      </c>
      <c r="AW50">
        <v>47</v>
      </c>
      <c r="AX50">
        <f>IF(Z50&gt;0, (R50*SUMPRODUCT(K50:$K$98, X50:$X$98)-K50*$AZ$3)/Z50, 0)</f>
        <v>765.50462215157654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0.26254478799999997</v>
      </c>
      <c r="Q51" s="5">
        <f t="shared" si="60"/>
        <v>12.5</v>
      </c>
      <c r="R51">
        <f t="shared" si="31"/>
        <v>1000000</v>
      </c>
      <c r="S51">
        <f t="shared" si="32"/>
        <v>-2490.4379832127788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49.068696199409487</v>
      </c>
      <c r="AC51">
        <f t="shared" si="33"/>
        <v>-116.12846684821898</v>
      </c>
      <c r="AE51">
        <f t="shared" si="34"/>
        <v>0</v>
      </c>
      <c r="AF51">
        <f t="shared" si="35"/>
        <v>0</v>
      </c>
      <c r="AG51">
        <f t="shared" si="36"/>
        <v>-0.58287170585556969</v>
      </c>
      <c r="AH51">
        <f t="shared" si="37"/>
        <v>-16829.069437753802</v>
      </c>
      <c r="AI51">
        <f t="shared" si="38"/>
        <v>-16829.652309459656</v>
      </c>
      <c r="AJ51">
        <f t="shared" si="39"/>
        <v>165.19716304762846</v>
      </c>
      <c r="AK51">
        <f t="shared" si="61"/>
        <v>3.4348087339586644</v>
      </c>
      <c r="AL51">
        <f t="shared" si="40"/>
        <v>-16661.020337678066</v>
      </c>
      <c r="AN51">
        <f t="shared" si="41"/>
        <v>0</v>
      </c>
      <c r="AO51">
        <f t="shared" si="42"/>
        <v>0</v>
      </c>
      <c r="AP51">
        <f t="shared" si="43"/>
        <v>-6.4714593521690922E-3</v>
      </c>
      <c r="AQ51">
        <f t="shared" si="44"/>
        <v>-186.84838825963095</v>
      </c>
      <c r="AR51">
        <f t="shared" si="45"/>
        <v>-186.85485971898311</v>
      </c>
      <c r="AS51">
        <f t="shared" si="46"/>
        <v>1.8341372810113425</v>
      </c>
      <c r="AT51">
        <f t="shared" si="47"/>
        <v>3.8135707877020933E-2</v>
      </c>
      <c r="AU51">
        <f t="shared" si="48"/>
        <v>-184.98258673009471</v>
      </c>
      <c r="AW51">
        <v>48</v>
      </c>
      <c r="AX51">
        <f>IF(Z51&gt;0, (R51*SUMPRODUCT(K51:$K$98, X51:$X$98)-K51*$AZ$3)/Z51, 0)</f>
        <v>-2490.4379832127788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0.29488324999999999</v>
      </c>
      <c r="Q52" s="5">
        <f t="shared" si="60"/>
        <v>12.5</v>
      </c>
      <c r="R52">
        <f t="shared" si="31"/>
        <v>1000000</v>
      </c>
      <c r="S52">
        <f t="shared" si="32"/>
        <v>-7110.5698792419607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-116.12846684821898</v>
      </c>
      <c r="AC52">
        <f t="shared" si="33"/>
        <v>-230.4756898255705</v>
      </c>
      <c r="AE52">
        <f t="shared" si="34"/>
        <v>0</v>
      </c>
      <c r="AF52">
        <f t="shared" si="35"/>
        <v>0</v>
      </c>
      <c r="AG52">
        <f t="shared" si="36"/>
        <v>-0.40516388584127966</v>
      </c>
      <c r="AH52">
        <f t="shared" si="37"/>
        <v>-13750.328236458754</v>
      </c>
      <c r="AI52">
        <f t="shared" si="38"/>
        <v>-13750.733400344596</v>
      </c>
      <c r="AJ52">
        <f t="shared" si="39"/>
        <v>114.34722297735152</v>
      </c>
      <c r="AK52">
        <f t="shared" si="61"/>
        <v>-8.1289926793753295</v>
      </c>
      <c r="AL52">
        <f t="shared" si="40"/>
        <v>-13644.515170046619</v>
      </c>
      <c r="AN52">
        <f t="shared" si="41"/>
        <v>0</v>
      </c>
      <c r="AO52">
        <f t="shared" si="42"/>
        <v>0</v>
      </c>
      <c r="AP52">
        <f t="shared" si="43"/>
        <v>-4.0164462434257907E-3</v>
      </c>
      <c r="AQ52">
        <f t="shared" si="44"/>
        <v>-136.30892614360832</v>
      </c>
      <c r="AR52">
        <f t="shared" si="45"/>
        <v>-136.31294258985176</v>
      </c>
      <c r="AS52">
        <f t="shared" si="46"/>
        <v>1.133540007446445</v>
      </c>
      <c r="AT52">
        <f t="shared" si="47"/>
        <v>-8.0583840887297364E-2</v>
      </c>
      <c r="AU52">
        <f t="shared" si="48"/>
        <v>-135.25998642329259</v>
      </c>
      <c r="AW52">
        <v>49</v>
      </c>
      <c r="AX52">
        <f>IF(Z52&gt;0, (R52*SUMPRODUCT(K52:$K$98, X52:$X$98)-K52*$AZ$3)/Z52, 0)</f>
        <v>-7110.5698792419607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0.33135349400000003</v>
      </c>
      <c r="Q53" s="5">
        <f t="shared" si="60"/>
        <v>12.5</v>
      </c>
      <c r="R53">
        <f t="shared" si="31"/>
        <v>1000000</v>
      </c>
      <c r="S53">
        <f t="shared" si="32"/>
        <v>-14148.415096928162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-230.4756898255705</v>
      </c>
      <c r="AC53">
        <f t="shared" si="33"/>
        <v>-302.05143268142899</v>
      </c>
      <c r="AE53">
        <f t="shared" si="34"/>
        <v>0</v>
      </c>
      <c r="AF53">
        <f t="shared" si="35"/>
        <v>0</v>
      </c>
      <c r="AG53">
        <f t="shared" si="36"/>
        <v>-0.26685977776674169</v>
      </c>
      <c r="AH53">
        <f t="shared" si="37"/>
        <v>-10740.197537290011</v>
      </c>
      <c r="AI53">
        <f t="shared" si="38"/>
        <v>-10740.464397067777</v>
      </c>
      <c r="AJ53">
        <f t="shared" si="39"/>
        <v>71.575742855858493</v>
      </c>
      <c r="AK53">
        <f t="shared" si="61"/>
        <v>-16.133298287789938</v>
      </c>
      <c r="AL53">
        <f t="shared" si="40"/>
        <v>-10685.021952499708</v>
      </c>
      <c r="AN53">
        <f t="shared" si="41"/>
        <v>0</v>
      </c>
      <c r="AO53">
        <f t="shared" si="42"/>
        <v>0</v>
      </c>
      <c r="AP53">
        <f t="shared" si="43"/>
        <v>-2.3619806114010908E-3</v>
      </c>
      <c r="AQ53">
        <f t="shared" si="44"/>
        <v>-95.06167830159356</v>
      </c>
      <c r="AR53">
        <f t="shared" si="45"/>
        <v>-95.064040282204971</v>
      </c>
      <c r="AS53">
        <f t="shared" si="46"/>
        <v>0.63351816555862261</v>
      </c>
      <c r="AT53">
        <f t="shared" si="47"/>
        <v>-0.14279610840048976</v>
      </c>
      <c r="AU53">
        <f t="shared" si="48"/>
        <v>-94.573318225046833</v>
      </c>
      <c r="AW53">
        <v>50</v>
      </c>
      <c r="AX53">
        <f>IF(Z53&gt;0, (R53*SUMPRODUCT(K53:$K$98, X53:$X$98)-K53*$AZ$3)/Z53, 0)</f>
        <v>-14148.415096928162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0.37075063600000002</v>
      </c>
      <c r="Q54" s="5">
        <f t="shared" si="60"/>
        <v>12.5</v>
      </c>
      <c r="R54">
        <f t="shared" si="31"/>
        <v>1000000</v>
      </c>
      <c r="S54">
        <f t="shared" si="32"/>
        <v>-25666.413320731106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-302.05143268142899</v>
      </c>
      <c r="AC54">
        <f t="shared" si="33"/>
        <v>-339.31562590467473</v>
      </c>
      <c r="AE54">
        <f t="shared" si="34"/>
        <v>0</v>
      </c>
      <c r="AF54">
        <f t="shared" si="35"/>
        <v>0</v>
      </c>
      <c r="AG54">
        <f t="shared" si="36"/>
        <v>-0.16525274765923612</v>
      </c>
      <c r="AH54">
        <f t="shared" si="37"/>
        <v>-7915.0745863870525</v>
      </c>
      <c r="AI54">
        <f t="shared" si="38"/>
        <v>-7915.2398391347115</v>
      </c>
      <c r="AJ54">
        <f t="shared" si="39"/>
        <v>37.264193223245741</v>
      </c>
      <c r="AK54">
        <f t="shared" si="61"/>
        <v>-21.143600287700032</v>
      </c>
      <c r="AL54">
        <f t="shared" si="40"/>
        <v>-7899.1192461991659</v>
      </c>
      <c r="AN54">
        <f t="shared" si="41"/>
        <v>0</v>
      </c>
      <c r="AO54">
        <f t="shared" si="42"/>
        <v>0</v>
      </c>
      <c r="AP54">
        <f t="shared" si="43"/>
        <v>-1.3059419565986218E-3</v>
      </c>
      <c r="AQ54">
        <f t="shared" si="44"/>
        <v>-62.550415278330249</v>
      </c>
      <c r="AR54">
        <f t="shared" si="45"/>
        <v>-62.551721220286844</v>
      </c>
      <c r="AS54">
        <f t="shared" si="46"/>
        <v>0.29448752954707513</v>
      </c>
      <c r="AT54">
        <f t="shared" si="47"/>
        <v>-0.16709141070499406</v>
      </c>
      <c r="AU54">
        <f t="shared" si="48"/>
        <v>-62.424325101444765</v>
      </c>
      <c r="AW54">
        <v>51</v>
      </c>
      <c r="AX54">
        <f>IF(Z54&gt;0, (R54*SUMPRODUCT(K54:$K$98, X54:$X$98)-K54*$AZ$3)/Z54, 0)</f>
        <v>-25666.413320731106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0.411916369</v>
      </c>
      <c r="Q55" s="5">
        <f t="shared" si="60"/>
        <v>12.5</v>
      </c>
      <c r="R55">
        <f t="shared" si="31"/>
        <v>1000000</v>
      </c>
      <c r="S55">
        <f t="shared" si="32"/>
        <v>-45831.346127561337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-339.31562590467473</v>
      </c>
      <c r="AC55">
        <f t="shared" si="33"/>
        <v>-350.26114379162294</v>
      </c>
      <c r="AE55">
        <f t="shared" si="34"/>
        <v>0</v>
      </c>
      <c r="AF55">
        <f t="shared" si="35"/>
        <v>0</v>
      </c>
      <c r="AG55">
        <f t="shared" si="36"/>
        <v>-9.5529908399577965E-2</v>
      </c>
      <c r="AH55">
        <f t="shared" si="37"/>
        <v>-5445.6249426452632</v>
      </c>
      <c r="AI55">
        <f t="shared" si="38"/>
        <v>-5445.7204725536631</v>
      </c>
      <c r="AJ55">
        <f t="shared" si="39"/>
        <v>10.94551788694821</v>
      </c>
      <c r="AK55">
        <f t="shared" si="61"/>
        <v>-23.752093813327235</v>
      </c>
      <c r="AL55">
        <f t="shared" si="40"/>
        <v>-5458.5270484800421</v>
      </c>
      <c r="AN55">
        <f t="shared" si="41"/>
        <v>0</v>
      </c>
      <c r="AO55">
        <f t="shared" si="42"/>
        <v>0</v>
      </c>
      <c r="AP55">
        <f t="shared" si="43"/>
        <v>-6.7405684655872831E-4</v>
      </c>
      <c r="AQ55">
        <f t="shared" si="44"/>
        <v>-38.424204920489991</v>
      </c>
      <c r="AR55">
        <f t="shared" si="45"/>
        <v>-38.424878977336554</v>
      </c>
      <c r="AS55">
        <f t="shared" si="46"/>
        <v>7.7231323618238285E-2</v>
      </c>
      <c r="AT55">
        <f t="shared" si="47"/>
        <v>-0.16759423015472258</v>
      </c>
      <c r="AU55">
        <f t="shared" si="48"/>
        <v>-38.515241883873038</v>
      </c>
      <c r="AW55">
        <v>52</v>
      </c>
      <c r="AX55">
        <f>IF(Z55&gt;0, (R55*SUMPRODUCT(K55:$K$98, X55:$X$98)-K55*$AZ$3)/Z55, 0)</f>
        <v>-45831.346127561337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0.41929138799999999</v>
      </c>
      <c r="Q56" s="5">
        <f t="shared" si="60"/>
        <v>12.5</v>
      </c>
      <c r="R56">
        <f t="shared" si="31"/>
        <v>1000000</v>
      </c>
      <c r="S56">
        <f t="shared" si="32"/>
        <v>-78551.717804647924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-350.26114379162294</v>
      </c>
      <c r="AC56">
        <f t="shared" si="33"/>
        <v>-342.60954746980758</v>
      </c>
      <c r="AE56">
        <f t="shared" si="34"/>
        <v>0</v>
      </c>
      <c r="AF56">
        <f t="shared" si="35"/>
        <v>0</v>
      </c>
      <c r="AG56">
        <f t="shared" si="36"/>
        <v>-5.4519741427210285E-2</v>
      </c>
      <c r="AH56">
        <f t="shared" si="37"/>
        <v>-3204.3894310697519</v>
      </c>
      <c r="AI56">
        <f t="shared" si="38"/>
        <v>-3204.4439508111791</v>
      </c>
      <c r="AJ56">
        <f t="shared" si="39"/>
        <v>-7.6515963218153615</v>
      </c>
      <c r="AK56">
        <f t="shared" si="61"/>
        <v>-24.518280065413609</v>
      </c>
      <c r="AL56">
        <f t="shared" si="40"/>
        <v>-3236.6138271984082</v>
      </c>
      <c r="AN56">
        <f t="shared" si="41"/>
        <v>0</v>
      </c>
      <c r="AO56">
        <f t="shared" si="42"/>
        <v>0</v>
      </c>
      <c r="AP56">
        <f t="shared" si="43"/>
        <v>-3.4347325652556144E-4</v>
      </c>
      <c r="AQ56">
        <f t="shared" si="44"/>
        <v>-20.187587913179438</v>
      </c>
      <c r="AR56">
        <f t="shared" si="45"/>
        <v>-20.187931386435963</v>
      </c>
      <c r="AS56">
        <f t="shared" si="46"/>
        <v>-4.8204900417250708E-2</v>
      </c>
      <c r="AT56">
        <f t="shared" si="47"/>
        <v>-0.15446466322142791</v>
      </c>
      <c r="AU56">
        <f t="shared" si="48"/>
        <v>-20.390600950074646</v>
      </c>
      <c r="AW56">
        <v>53</v>
      </c>
      <c r="AX56">
        <f>IF(Z56&gt;0, (R56*SUMPRODUCT(K56:$K$98, X56:$X$98)-K56*$AZ$3)/Z56, 0)</f>
        <v>-78551.717804647924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0.42725776900000001</v>
      </c>
      <c r="Q57" s="5">
        <f t="shared" si="60"/>
        <v>12.5</v>
      </c>
      <c r="R57">
        <f t="shared" si="31"/>
        <v>1000000</v>
      </c>
      <c r="S57">
        <f t="shared" si="32"/>
        <v>-131051.23302857169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-342.60954746980758</v>
      </c>
      <c r="AC57">
        <f t="shared" si="33"/>
        <v>-321.65802713092864</v>
      </c>
      <c r="AE57">
        <f t="shared" si="34"/>
        <v>0</v>
      </c>
      <c r="AF57">
        <f t="shared" si="35"/>
        <v>0</v>
      </c>
      <c r="AG57">
        <f t="shared" si="36"/>
        <v>-3.0680560924291438E-2</v>
      </c>
      <c r="AH57">
        <f t="shared" si="37"/>
        <v>-1863.5186470917392</v>
      </c>
      <c r="AI57">
        <f t="shared" si="38"/>
        <v>-1863.5493276526636</v>
      </c>
      <c r="AJ57">
        <f t="shared" si="39"/>
        <v>-20.951520338878936</v>
      </c>
      <c r="AK57">
        <f t="shared" si="61"/>
        <v>-23.982668322886532</v>
      </c>
      <c r="AL57">
        <f t="shared" si="40"/>
        <v>-1908.4835163144292</v>
      </c>
      <c r="AN57">
        <f t="shared" si="41"/>
        <v>0</v>
      </c>
      <c r="AO57">
        <f t="shared" si="42"/>
        <v>0</v>
      </c>
      <c r="AP57">
        <f t="shared" si="43"/>
        <v>-1.7257759523752652E-4</v>
      </c>
      <c r="AQ57">
        <f t="shared" si="44"/>
        <v>-10.482258378162575</v>
      </c>
      <c r="AR57">
        <f t="shared" si="45"/>
        <v>-10.482430955757811</v>
      </c>
      <c r="AS57">
        <f t="shared" si="46"/>
        <v>-0.11785191951269251</v>
      </c>
      <c r="AT57">
        <f t="shared" si="47"/>
        <v>-0.13490207160019671</v>
      </c>
      <c r="AU57">
        <f t="shared" si="48"/>
        <v>-10.735184946870701</v>
      </c>
      <c r="AW57">
        <v>54</v>
      </c>
      <c r="AX57">
        <f>IF(Z57&gt;0, (R57*SUMPRODUCT(K57:$K$98, X57:$X$98)-K57*$AZ$3)/Z57, 0)</f>
        <v>-131051.23302857169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0.43603590599999997</v>
      </c>
      <c r="Q58" s="5">
        <f t="shared" si="60"/>
        <v>12.5</v>
      </c>
      <c r="R58">
        <f t="shared" si="31"/>
        <v>1000000</v>
      </c>
      <c r="S58">
        <f t="shared" si="32"/>
        <v>-217264.48175800283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-321.65802713092864</v>
      </c>
      <c r="AC58">
        <f t="shared" si="33"/>
        <v>-295.40893885546774</v>
      </c>
      <c r="AE58">
        <f t="shared" si="34"/>
        <v>0</v>
      </c>
      <c r="AF58">
        <f t="shared" si="35"/>
        <v>0</v>
      </c>
      <c r="AG58">
        <f t="shared" si="36"/>
        <v>-1.6995929135836908E-2</v>
      </c>
      <c r="AH58">
        <f t="shared" si="37"/>
        <v>-1070.226094336929</v>
      </c>
      <c r="AI58">
        <f t="shared" si="38"/>
        <v>-1070.2430902660649</v>
      </c>
      <c r="AJ58">
        <f t="shared" si="39"/>
        <v>-26.249088275460906</v>
      </c>
      <c r="AK58">
        <f t="shared" si="61"/>
        <v>-22.516061899165006</v>
      </c>
      <c r="AL58">
        <f t="shared" si="40"/>
        <v>-1119.0082404406908</v>
      </c>
      <c r="AN58">
        <f t="shared" si="41"/>
        <v>0</v>
      </c>
      <c r="AO58">
        <f t="shared" si="42"/>
        <v>0</v>
      </c>
      <c r="AP58">
        <f t="shared" si="43"/>
        <v>-8.5358742134334907E-5</v>
      </c>
      <c r="AQ58">
        <f t="shared" si="44"/>
        <v>-5.375002006764011</v>
      </c>
      <c r="AR58">
        <f t="shared" si="45"/>
        <v>-5.3750873655061451</v>
      </c>
      <c r="AS58">
        <f t="shared" si="46"/>
        <v>-0.13183093077518476</v>
      </c>
      <c r="AT58">
        <f t="shared" si="47"/>
        <v>-0.11308253324491807</v>
      </c>
      <c r="AU58">
        <f t="shared" si="48"/>
        <v>-5.6200008295262478</v>
      </c>
      <c r="AW58">
        <v>55</v>
      </c>
      <c r="AX58">
        <f>IF(Z58&gt;0, (R58*SUMPRODUCT(K58:$K$98, X58:$X$98)-K58*$AZ$3)/Z58, 0)</f>
        <v>-217264.48175800283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0.445743585</v>
      </c>
      <c r="Q59" s="5">
        <f t="shared" si="60"/>
        <v>12.5</v>
      </c>
      <c r="R59">
        <f t="shared" si="31"/>
        <v>1000000</v>
      </c>
      <c r="S59">
        <f t="shared" si="32"/>
        <v>-362140.45863692218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-295.40893885546774</v>
      </c>
      <c r="AC59">
        <f t="shared" si="33"/>
        <v>-267.98809563578214</v>
      </c>
      <c r="AE59">
        <f t="shared" si="34"/>
        <v>0</v>
      </c>
      <c r="AF59">
        <f t="shared" si="35"/>
        <v>0</v>
      </c>
      <c r="AG59">
        <f t="shared" si="36"/>
        <v>-9.2501434610646437E-3</v>
      </c>
      <c r="AH59">
        <f t="shared" si="37"/>
        <v>-606.06611067311167</v>
      </c>
      <c r="AI59">
        <f t="shared" si="38"/>
        <v>-606.0753608165727</v>
      </c>
      <c r="AJ59">
        <f t="shared" si="39"/>
        <v>-27.420843219685594</v>
      </c>
      <c r="AK59">
        <f t="shared" si="61"/>
        <v>-20.678625719882742</v>
      </c>
      <c r="AL59">
        <f t="shared" si="40"/>
        <v>-654.17482975614098</v>
      </c>
      <c r="AN59">
        <f t="shared" si="41"/>
        <v>0</v>
      </c>
      <c r="AO59">
        <f t="shared" si="42"/>
        <v>0</v>
      </c>
      <c r="AP59">
        <f t="shared" si="43"/>
        <v>-4.1479502663341574E-5</v>
      </c>
      <c r="AQ59">
        <f t="shared" si="44"/>
        <v>-2.7177222664320708</v>
      </c>
      <c r="AR59">
        <f t="shared" si="45"/>
        <v>-2.7177637459347341</v>
      </c>
      <c r="AS59">
        <f t="shared" si="46"/>
        <v>-0.12296057289808898</v>
      </c>
      <c r="AT59">
        <f t="shared" si="47"/>
        <v>-9.2727114366656357E-2</v>
      </c>
      <c r="AU59">
        <f t="shared" si="48"/>
        <v>-2.9334514331994792</v>
      </c>
      <c r="AW59">
        <v>56</v>
      </c>
      <c r="AX59">
        <f>IF(Z59&gt;0, (R59*SUMPRODUCT(K59:$K$98, X59:$X$98)-K59*$AZ$3)/Z59, 0)</f>
        <v>-362140.45863692218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0.45538508599999999</v>
      </c>
      <c r="Q60" s="5">
        <f t="shared" si="60"/>
        <v>12.5</v>
      </c>
      <c r="R60">
        <f t="shared" si="31"/>
        <v>1000000</v>
      </c>
      <c r="S60">
        <f t="shared" si="32"/>
        <v>-610239.87156732974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-267.98809563578214</v>
      </c>
      <c r="AC60">
        <f t="shared" si="33"/>
        <v>-241.42381323574136</v>
      </c>
      <c r="AE60">
        <f t="shared" si="34"/>
        <v>0</v>
      </c>
      <c r="AF60">
        <f t="shared" si="35"/>
        <v>0</v>
      </c>
      <c r="AG60">
        <f t="shared" si="36"/>
        <v>-4.9452646509247373E-3</v>
      </c>
      <c r="AH60">
        <f t="shared" si="37"/>
        <v>-336.99019004234083</v>
      </c>
      <c r="AI60">
        <f t="shared" si="38"/>
        <v>-336.99513530699176</v>
      </c>
      <c r="AJ60">
        <f t="shared" si="39"/>
        <v>-26.564282400040781</v>
      </c>
      <c r="AK60">
        <f t="shared" si="61"/>
        <v>-18.759166694504753</v>
      </c>
      <c r="AL60">
        <f t="shared" si="40"/>
        <v>-382.31858440153729</v>
      </c>
      <c r="AN60">
        <f t="shared" si="41"/>
        <v>0</v>
      </c>
      <c r="AO60">
        <f t="shared" si="42"/>
        <v>0</v>
      </c>
      <c r="AP60">
        <f t="shared" si="43"/>
        <v>-1.9799607811718861E-5</v>
      </c>
      <c r="AQ60">
        <f t="shared" si="44"/>
        <v>-1.3492247776845021</v>
      </c>
      <c r="AR60">
        <f t="shared" si="45"/>
        <v>-1.3492445772923138</v>
      </c>
      <c r="AS60">
        <f t="shared" si="46"/>
        <v>-0.10635676964673696</v>
      </c>
      <c r="AT60">
        <f t="shared" si="47"/>
        <v>-7.5107030592669766E-2</v>
      </c>
      <c r="AU60">
        <f t="shared" si="48"/>
        <v>-1.5307083775317205</v>
      </c>
      <c r="AW60">
        <v>57</v>
      </c>
      <c r="AX60">
        <f>IF(Z60&gt;0, (R60*SUMPRODUCT(K60:$K$98, X60:$X$98)-K60*$AZ$3)/Z60, 0)</f>
        <v>-610239.87156732974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0.465797664</v>
      </c>
      <c r="Q61" s="5">
        <f t="shared" si="60"/>
        <v>12.5</v>
      </c>
      <c r="R61">
        <f t="shared" si="31"/>
        <v>1000000</v>
      </c>
      <c r="S61">
        <f t="shared" si="32"/>
        <v>-1044568.4318343074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-241.42381323574136</v>
      </c>
      <c r="AC61">
        <f t="shared" si="33"/>
        <v>-216.62839098978938</v>
      </c>
      <c r="AE61">
        <f t="shared" si="34"/>
        <v>0</v>
      </c>
      <c r="AF61">
        <f t="shared" si="35"/>
        <v>0</v>
      </c>
      <c r="AG61">
        <f t="shared" si="36"/>
        <v>-2.5923192821529716E-3</v>
      </c>
      <c r="AH61">
        <f t="shared" si="37"/>
        <v>-184.27941778100143</v>
      </c>
      <c r="AI61">
        <f t="shared" si="38"/>
        <v>-184.28201010028357</v>
      </c>
      <c r="AJ61">
        <f t="shared" si="39"/>
        <v>-24.795422245951983</v>
      </c>
      <c r="AK61">
        <f t="shared" si="61"/>
        <v>-16.899666926501897</v>
      </c>
      <c r="AL61">
        <f t="shared" si="40"/>
        <v>-225.97709927273746</v>
      </c>
      <c r="AN61">
        <f t="shared" si="41"/>
        <v>0</v>
      </c>
      <c r="AO61">
        <f t="shared" si="42"/>
        <v>0</v>
      </c>
      <c r="AP61">
        <f t="shared" si="43"/>
        <v>-9.2669648810597086E-6</v>
      </c>
      <c r="AQ61">
        <f t="shared" si="44"/>
        <v>-0.65875793334391408</v>
      </c>
      <c r="AR61">
        <f t="shared" si="45"/>
        <v>-0.6587672003087951</v>
      </c>
      <c r="AS61">
        <f t="shared" si="46"/>
        <v>-8.8638119828144138E-2</v>
      </c>
      <c r="AT61">
        <f t="shared" si="47"/>
        <v>-6.041255064053408E-2</v>
      </c>
      <c r="AU61">
        <f t="shared" si="48"/>
        <v>-0.80781787077747336</v>
      </c>
      <c r="AW61">
        <v>58</v>
      </c>
      <c r="AX61">
        <f>IF(Z61&gt;0, (R61*SUMPRODUCT(K61:$K$98, X61:$X$98)-K61*$AZ$3)/Z61, 0)</f>
        <v>-1044568.4318343074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0.47670810299999999</v>
      </c>
      <c r="Q62" s="5">
        <f t="shared" si="60"/>
        <v>12.5</v>
      </c>
      <c r="R62">
        <f t="shared" si="31"/>
        <v>1000000</v>
      </c>
      <c r="S62">
        <f t="shared" si="32"/>
        <v>-1821934.7639716796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-216.62839098978938</v>
      </c>
      <c r="AC62">
        <f t="shared" si="33"/>
        <v>-193.94371408060073</v>
      </c>
      <c r="AE62">
        <f t="shared" si="34"/>
        <v>0</v>
      </c>
      <c r="AF62">
        <f t="shared" si="35"/>
        <v>0</v>
      </c>
      <c r="AG62">
        <f t="shared" si="36"/>
        <v>-1.3306164819659771E-3</v>
      </c>
      <c r="AH62">
        <f t="shared" si="37"/>
        <v>-98.862368589237192</v>
      </c>
      <c r="AI62">
        <f t="shared" si="38"/>
        <v>-98.863699205719158</v>
      </c>
      <c r="AJ62">
        <f t="shared" si="39"/>
        <v>-22.684676909188653</v>
      </c>
      <c r="AK62">
        <f t="shared" si="61"/>
        <v>-15.163987369285259</v>
      </c>
      <c r="AL62">
        <f t="shared" si="40"/>
        <v>-136.71236348419308</v>
      </c>
      <c r="AN62">
        <f t="shared" si="41"/>
        <v>0</v>
      </c>
      <c r="AO62">
        <f t="shared" si="42"/>
        <v>0</v>
      </c>
      <c r="AP62">
        <f t="shared" si="43"/>
        <v>-4.2470160564567117E-6</v>
      </c>
      <c r="AQ62">
        <f t="shared" si="44"/>
        <v>-0.31554551778697104</v>
      </c>
      <c r="AR62">
        <f t="shared" si="45"/>
        <v>-0.31554976480302749</v>
      </c>
      <c r="AS62">
        <f t="shared" si="46"/>
        <v>-7.2404173835658545E-2</v>
      </c>
      <c r="AT62">
        <f t="shared" si="47"/>
        <v>-4.8399894868360702E-2</v>
      </c>
      <c r="AU62">
        <f t="shared" si="48"/>
        <v>-0.43635383350704676</v>
      </c>
      <c r="AW62">
        <v>59</v>
      </c>
      <c r="AX62">
        <f>IF(Z62&gt;0, (R62*SUMPRODUCT(K62:$K$98, X62:$X$98)-K62*$AZ$3)/Z62, 0)</f>
        <v>-1821934.7639716796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0.48798100799999999</v>
      </c>
      <c r="Q63" s="5">
        <f t="shared" si="60"/>
        <v>12.5</v>
      </c>
      <c r="R63">
        <f t="shared" si="31"/>
        <v>1000000</v>
      </c>
      <c r="S63">
        <f t="shared" si="32"/>
        <v>-3245102.3820644007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-193.94371408060073</v>
      </c>
      <c r="AC63">
        <f t="shared" si="33"/>
        <v>-173.4169070604122</v>
      </c>
      <c r="AE63">
        <f t="shared" si="34"/>
        <v>0</v>
      </c>
      <c r="AF63">
        <f t="shared" si="35"/>
        <v>0</v>
      </c>
      <c r="AG63">
        <f t="shared" si="36"/>
        <v>-6.6799474501514603E-4</v>
      </c>
      <c r="AH63">
        <f t="shared" si="37"/>
        <v>-51.945245770493706</v>
      </c>
      <c r="AI63">
        <f t="shared" si="38"/>
        <v>-51.945913765238721</v>
      </c>
      <c r="AJ63">
        <f t="shared" si="39"/>
        <v>-20.526807020188528</v>
      </c>
      <c r="AK63">
        <f t="shared" si="61"/>
        <v>-13.576059985642052</v>
      </c>
      <c r="AL63">
        <f t="shared" si="40"/>
        <v>-86.048780771069289</v>
      </c>
      <c r="AN63">
        <f t="shared" si="41"/>
        <v>0</v>
      </c>
      <c r="AO63">
        <f t="shared" si="42"/>
        <v>0</v>
      </c>
      <c r="AP63">
        <f t="shared" si="43"/>
        <v>-1.9036452854198335E-6</v>
      </c>
      <c r="AQ63">
        <f t="shared" si="44"/>
        <v>-0.14803308401585222</v>
      </c>
      <c r="AR63">
        <f t="shared" si="45"/>
        <v>-0.14803498766113765</v>
      </c>
      <c r="AS63">
        <f t="shared" si="46"/>
        <v>-5.8497106003159702E-2</v>
      </c>
      <c r="AT63">
        <f t="shared" si="47"/>
        <v>-3.8688930982021967E-2</v>
      </c>
      <c r="AU63">
        <f t="shared" si="48"/>
        <v>-0.24522102464631929</v>
      </c>
      <c r="AW63">
        <v>60</v>
      </c>
      <c r="AX63">
        <f>IF(Z63&gt;0, (R63*SUMPRODUCT(K63:$K$98, X63:$X$98)-K63*$AZ$3)/Z63, 0)</f>
        <v>-3245102.3820644007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0.50007659900000001</v>
      </c>
      <c r="Q64" s="5">
        <f t="shared" si="60"/>
        <v>12.5</v>
      </c>
      <c r="R64">
        <f t="shared" si="31"/>
        <v>1000000</v>
      </c>
      <c r="S64">
        <f t="shared" si="32"/>
        <v>-5918563.7587620048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-173.4169070604122</v>
      </c>
      <c r="AC64">
        <f t="shared" si="33"/>
        <v>-154.95569680694996</v>
      </c>
      <c r="AE64">
        <f t="shared" si="34"/>
        <v>0</v>
      </c>
      <c r="AF64">
        <f t="shared" si="35"/>
        <v>0</v>
      </c>
      <c r="AG64">
        <f t="shared" si="36"/>
        <v>-3.2726625732794817E-4</v>
      </c>
      <c r="AH64">
        <f t="shared" si="37"/>
        <v>-26.723883218963717</v>
      </c>
      <c r="AI64">
        <f t="shared" si="38"/>
        <v>-26.724210485221047</v>
      </c>
      <c r="AJ64">
        <f t="shared" si="39"/>
        <v>-18.461210253462241</v>
      </c>
      <c r="AK64">
        <f t="shared" si="61"/>
        <v>-12.139183494228854</v>
      </c>
      <c r="AL64">
        <f t="shared" si="40"/>
        <v>-57.324604232912144</v>
      </c>
      <c r="AN64">
        <f t="shared" si="41"/>
        <v>0</v>
      </c>
      <c r="AO64">
        <f t="shared" si="42"/>
        <v>0</v>
      </c>
      <c r="AP64">
        <f t="shared" si="43"/>
        <v>-8.3271461833080413E-7</v>
      </c>
      <c r="AQ64">
        <f t="shared" si="44"/>
        <v>-6.7997747145366771E-2</v>
      </c>
      <c r="AR64">
        <f t="shared" si="45"/>
        <v>-6.79985798599851E-2</v>
      </c>
      <c r="AS64">
        <f t="shared" si="46"/>
        <v>-4.6973738678875124E-2</v>
      </c>
      <c r="AT64">
        <f t="shared" si="47"/>
        <v>-3.0887619251607844E-2</v>
      </c>
      <c r="AU64">
        <f t="shared" si="48"/>
        <v>-0.14585993779046807</v>
      </c>
      <c r="AW64">
        <v>61</v>
      </c>
      <c r="AX64">
        <f>IF(Z64&gt;0, (R64*SUMPRODUCT(K64:$K$98, X64:$X$98)-K64*$AZ$3)/Z64, 0)</f>
        <v>-5918563.7587620048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0.512515834</v>
      </c>
      <c r="Q65" s="5">
        <f t="shared" si="60"/>
        <v>12.5</v>
      </c>
      <c r="R65">
        <f t="shared" si="31"/>
        <v>1000000</v>
      </c>
      <c r="S65">
        <f t="shared" si="32"/>
        <v>-11071639.571225384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-154.95569680694996</v>
      </c>
      <c r="AC65">
        <f t="shared" si="33"/>
        <v>-138.40829871706129</v>
      </c>
      <c r="AE65">
        <f t="shared" si="34"/>
        <v>0</v>
      </c>
      <c r="AF65">
        <f t="shared" si="35"/>
        <v>0</v>
      </c>
      <c r="AG65">
        <f t="shared" si="36"/>
        <v>-1.5626445594017673E-4</v>
      </c>
      <c r="AH65">
        <f t="shared" si="37"/>
        <v>-13.418331105159357</v>
      </c>
      <c r="AI65">
        <f t="shared" si="38"/>
        <v>-13.418487369615297</v>
      </c>
      <c r="AJ65">
        <f t="shared" si="39"/>
        <v>-16.547398089888674</v>
      </c>
      <c r="AK65">
        <f t="shared" si="61"/>
        <v>-10.846898776486498</v>
      </c>
      <c r="AL65">
        <f t="shared" si="40"/>
        <v>-40.81278423599047</v>
      </c>
      <c r="AN65">
        <f t="shared" si="41"/>
        <v>0</v>
      </c>
      <c r="AO65">
        <f t="shared" si="42"/>
        <v>0</v>
      </c>
      <c r="AP65">
        <f t="shared" si="43"/>
        <v>-3.5500718308008246E-7</v>
      </c>
      <c r="AQ65">
        <f t="shared" si="44"/>
        <v>-3.0484244792700271E-2</v>
      </c>
      <c r="AR65">
        <f t="shared" si="45"/>
        <v>-3.0484599799883348E-2</v>
      </c>
      <c r="AS65">
        <f t="shared" si="46"/>
        <v>-3.7592971145306707E-2</v>
      </c>
      <c r="AT65">
        <f t="shared" si="47"/>
        <v>-2.4642372807220165E-2</v>
      </c>
      <c r="AU65">
        <f t="shared" si="48"/>
        <v>-9.271994375241023E-2</v>
      </c>
      <c r="AW65">
        <v>62</v>
      </c>
      <c r="AX65">
        <f>IF(Z65&gt;0, (R65*SUMPRODUCT(K65:$K$98, X65:$X$98)-K65*$AZ$3)/Z65, 0)</f>
        <v>-11071639.571225384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0.52569093300000003</v>
      </c>
      <c r="Q66" s="5">
        <f t="shared" si="60"/>
        <v>12.5</v>
      </c>
      <c r="R66">
        <f t="shared" si="31"/>
        <v>1000000</v>
      </c>
      <c r="S66">
        <f t="shared" si="32"/>
        <v>-21294811.131400887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-138.40829871706129</v>
      </c>
      <c r="AC66">
        <f t="shared" si="33"/>
        <v>-123.60360810735931</v>
      </c>
      <c r="AE66">
        <f t="shared" si="34"/>
        <v>0</v>
      </c>
      <c r="AF66">
        <f t="shared" si="35"/>
        <v>0</v>
      </c>
      <c r="AG66">
        <f t="shared" si="36"/>
        <v>-7.2555003742846066E-5</v>
      </c>
      <c r="AH66">
        <f t="shared" si="37"/>
        <v>-6.5717446110343118</v>
      </c>
      <c r="AI66">
        <f t="shared" si="38"/>
        <v>-6.5718171660380547</v>
      </c>
      <c r="AJ66">
        <f t="shared" si="39"/>
        <v>-14.804690609701979</v>
      </c>
      <c r="AK66">
        <f t="shared" si="61"/>
        <v>-9.6885809101942915</v>
      </c>
      <c r="AL66">
        <f t="shared" si="40"/>
        <v>-31.065088685934327</v>
      </c>
      <c r="AN66">
        <f t="shared" si="41"/>
        <v>0</v>
      </c>
      <c r="AO66">
        <f t="shared" si="42"/>
        <v>0</v>
      </c>
      <c r="AP66">
        <f t="shared" si="43"/>
        <v>-1.4717236960197433E-7</v>
      </c>
      <c r="AQ66">
        <f t="shared" si="44"/>
        <v>-1.3330289806790739E-2</v>
      </c>
      <c r="AR66">
        <f t="shared" si="45"/>
        <v>-1.3330436979160341E-2</v>
      </c>
      <c r="AS66">
        <f t="shared" si="46"/>
        <v>-3.0030201720839582E-2</v>
      </c>
      <c r="AT66">
        <f t="shared" si="47"/>
        <v>-1.9652557881293477E-2</v>
      </c>
      <c r="AU66">
        <f t="shared" si="48"/>
        <v>-6.301319658129341E-2</v>
      </c>
      <c r="AW66">
        <v>63</v>
      </c>
      <c r="AX66">
        <f>IF(Z66&gt;0, (R66*SUMPRODUCT(K66:$K$98, X66:$X$98)-K66*$AZ$3)/Z66, 0)</f>
        <v>-21294811.131400887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2">$C$6</f>
        <v>1000000</v>
      </c>
      <c r="S67">
        <f t="shared" ref="S67:S89" si="63">AX67</f>
        <v>-42221840.825582743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-123.60360810735931</v>
      </c>
      <c r="AC67">
        <f t="shared" ref="AC67:AC89" si="64">S67*Z67</f>
        <v>-110.37124656279586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-3.2675993160369423E-5</v>
      </c>
      <c r="AH67">
        <f t="shared" ref="AH67:AH89" si="68">-X67*R67</f>
        <v>-3.1322768436038539</v>
      </c>
      <c r="AI67">
        <f t="shared" ref="AI67:AI89" si="69">SUM(AE67:AH67)</f>
        <v>-3.1323095195970145</v>
      </c>
      <c r="AJ67">
        <f t="shared" ref="AJ67:AJ89" si="70">AB67-AC67</f>
        <v>-13.232361544563446</v>
      </c>
      <c r="AK67">
        <f t="shared" si="61"/>
        <v>-8.652252567515152</v>
      </c>
      <c r="AL67">
        <f t="shared" ref="AL67:AL89" si="71">SUM(AI67:AK67)</f>
        <v>-25.016923631675613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-5.9179281412508E-8</v>
      </c>
      <c r="AQ67">
        <f t="shared" ref="AQ67:AQ89" si="75">AH67*$K67</f>
        <v>-5.6728464802818287E-3</v>
      </c>
      <c r="AR67">
        <f t="shared" ref="AR67:AR89" si="76">AI67*$K67</f>
        <v>-5.6729056595632415E-3</v>
      </c>
      <c r="AS67">
        <f t="shared" ref="AS67:AS89" si="77">AJ67*$K67</f>
        <v>-2.3965045033352429E-2</v>
      </c>
      <c r="AT67">
        <f t="shared" ref="AT67:AT89" si="78">AK67*$K67</f>
        <v>-1.567003907217384E-2</v>
      </c>
      <c r="AU67">
        <f t="shared" ref="AU67:AU89" si="79">AL67*$K67</f>
        <v>-4.5307989765089512E-2</v>
      </c>
      <c r="AW67">
        <v>64</v>
      </c>
      <c r="AX67">
        <f>IF(Z67&gt;0, (R67*SUMPRODUCT(K67:$K$98, X67:$X$98)-K67*$AZ$3)/Z67, 0)</f>
        <v>-42221840.825582743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0.55384314300000004</v>
      </c>
      <c r="Q68" s="5">
        <f t="shared" si="60"/>
        <v>12.5</v>
      </c>
      <c r="R68">
        <f t="shared" si="62"/>
        <v>1000000</v>
      </c>
      <c r="S68">
        <f t="shared" si="63"/>
        <v>-86436454.066311687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-110.37124656279586</v>
      </c>
      <c r="AC68">
        <f t="shared" si="64"/>
        <v>-98.550408842874148</v>
      </c>
      <c r="AE68">
        <f t="shared" si="65"/>
        <v>0</v>
      </c>
      <c r="AF68">
        <f t="shared" si="66"/>
        <v>0</v>
      </c>
      <c r="AG68">
        <f t="shared" si="67"/>
        <v>-1.4251858476180225E-5</v>
      </c>
      <c r="AH68">
        <f t="shared" si="68"/>
        <v>-1.4477899802068406</v>
      </c>
      <c r="AI68">
        <f t="shared" si="69"/>
        <v>-1.4478042320653168</v>
      </c>
      <c r="AJ68">
        <f t="shared" si="70"/>
        <v>-11.820837719921713</v>
      </c>
      <c r="AK68">
        <f t="shared" si="61"/>
        <v>-7.7259872593957111</v>
      </c>
      <c r="AL68">
        <f t="shared" si="71"/>
        <v>-20.99462921138274</v>
      </c>
      <c r="AN68">
        <f t="shared" si="72"/>
        <v>0</v>
      </c>
      <c r="AO68">
        <f t="shared" si="73"/>
        <v>0</v>
      </c>
      <c r="AP68">
        <f t="shared" si="74"/>
        <v>-2.3045936946783937E-8</v>
      </c>
      <c r="AQ68">
        <f t="shared" si="75"/>
        <v>-2.3411456584274937E-3</v>
      </c>
      <c r="AR68">
        <f t="shared" si="76"/>
        <v>-2.3411687043644407E-3</v>
      </c>
      <c r="AS68">
        <f t="shared" si="77"/>
        <v>-1.9114860086969894E-2</v>
      </c>
      <c r="AT68">
        <f t="shared" si="78"/>
        <v>-1.2493290999856403E-2</v>
      </c>
      <c r="AU68">
        <f t="shared" si="79"/>
        <v>-3.3949319791190737E-2</v>
      </c>
      <c r="AW68">
        <v>65</v>
      </c>
      <c r="AX68">
        <f>IF(Z68&gt;0, (R68*SUMPRODUCT(K68:$K$98, X68:$X$98)-K68*$AZ$3)/Z68, 0)</f>
        <v>-86436454.066311687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0.568687897</v>
      </c>
      <c r="Q69" s="5">
        <f t="shared" ref="Q69:Q89" si="91">$C$8</f>
        <v>12.5</v>
      </c>
      <c r="R69">
        <f t="shared" si="62"/>
        <v>1000000</v>
      </c>
      <c r="S69">
        <f t="shared" si="63"/>
        <v>-183182720.90467092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-98.550408842874148</v>
      </c>
      <c r="AC69">
        <f t="shared" si="64"/>
        <v>-87.993365554245059</v>
      </c>
      <c r="AE69">
        <f t="shared" si="65"/>
        <v>0</v>
      </c>
      <c r="AF69">
        <f t="shared" si="66"/>
        <v>0</v>
      </c>
      <c r="AG69">
        <f t="shared" si="67"/>
        <v>-6.0044804662578664E-6</v>
      </c>
      <c r="AH69">
        <f t="shared" si="68"/>
        <v>-0.64838875401284446</v>
      </c>
      <c r="AI69">
        <f t="shared" si="69"/>
        <v>-0.64839475849331074</v>
      </c>
      <c r="AJ69">
        <f t="shared" si="70"/>
        <v>-10.557043288629089</v>
      </c>
      <c r="AK69">
        <f t="shared" si="61"/>
        <v>-6.8985286190011914</v>
      </c>
      <c r="AL69">
        <f t="shared" si="71"/>
        <v>-18.10396666612359</v>
      </c>
      <c r="AN69">
        <f t="shared" si="72"/>
        <v>0</v>
      </c>
      <c r="AO69">
        <f t="shared" si="73"/>
        <v>0</v>
      </c>
      <c r="AP69">
        <f t="shared" si="74"/>
        <v>-8.6692251434419098E-9</v>
      </c>
      <c r="AQ69">
        <f t="shared" si="75"/>
        <v>-9.3613895833293968E-4</v>
      </c>
      <c r="AR69">
        <f t="shared" si="76"/>
        <v>-9.361476275580831E-4</v>
      </c>
      <c r="AS69">
        <f t="shared" si="77"/>
        <v>-1.5242182172544605E-2</v>
      </c>
      <c r="AT69">
        <f t="shared" si="78"/>
        <v>-9.960045351579027E-3</v>
      </c>
      <c r="AU69">
        <f t="shared" si="79"/>
        <v>-2.6138375151681714E-2</v>
      </c>
      <c r="AW69">
        <v>66</v>
      </c>
      <c r="AX69">
        <f>IF(Z69&gt;0, (R69*SUMPRODUCT(K69:$K$98, X69:$X$98)-K69*$AZ$3)/Z69, 0)</f>
        <v>-183182720.90467092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0.58363282999999999</v>
      </c>
      <c r="Q70" s="5">
        <f t="shared" si="91"/>
        <v>12.5</v>
      </c>
      <c r="R70">
        <f t="shared" si="62"/>
        <v>1000000</v>
      </c>
      <c r="S70">
        <f t="shared" si="63"/>
        <v>-402487272.81542355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-87.993365554245059</v>
      </c>
      <c r="AC70">
        <f t="shared" si="64"/>
        <v>-78.566279876875285</v>
      </c>
      <c r="AE70">
        <f t="shared" si="65"/>
        <v>0</v>
      </c>
      <c r="AF70">
        <f t="shared" si="66"/>
        <v>0</v>
      </c>
      <c r="AG70">
        <f t="shared" si="67"/>
        <v>-2.4400237343934898E-6</v>
      </c>
      <c r="AH70">
        <f t="shared" si="68"/>
        <v>-0.28035295417614386</v>
      </c>
      <c r="AI70">
        <f t="shared" si="69"/>
        <v>-0.28035539419987826</v>
      </c>
      <c r="AJ70">
        <f t="shared" si="70"/>
        <v>-9.4270856773697744</v>
      </c>
      <c r="AK70">
        <f t="shared" si="61"/>
        <v>-6.159535588797155</v>
      </c>
      <c r="AL70">
        <f t="shared" si="71"/>
        <v>-15.866976660366808</v>
      </c>
      <c r="AN70">
        <f t="shared" si="72"/>
        <v>0</v>
      </c>
      <c r="AO70">
        <f t="shared" si="73"/>
        <v>0</v>
      </c>
      <c r="AP70">
        <f t="shared" si="74"/>
        <v>-3.1454361496726191E-9</v>
      </c>
      <c r="AQ70">
        <f t="shared" si="75"/>
        <v>-3.6140317174101133E-4</v>
      </c>
      <c r="AR70">
        <f t="shared" si="76"/>
        <v>-3.6140631717716099E-4</v>
      </c>
      <c r="AS70">
        <f t="shared" si="77"/>
        <v>-1.2152462149320227E-2</v>
      </c>
      <c r="AT70">
        <f t="shared" si="78"/>
        <v>-7.9402612495543777E-3</v>
      </c>
      <c r="AU70">
        <f t="shared" si="79"/>
        <v>-2.0454129716051764E-2</v>
      </c>
      <c r="AW70">
        <v>67</v>
      </c>
      <c r="AX70">
        <f>IF(Z70&gt;0, (R70*SUMPRODUCT(K70:$K$98, X70:$X$98)-K70*$AZ$3)/Z70, 0)</f>
        <v>-402487272.81542355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0.59833308299999999</v>
      </c>
      <c r="Q71" s="5">
        <f t="shared" si="91"/>
        <v>12.5</v>
      </c>
      <c r="R71">
        <f t="shared" si="62"/>
        <v>1000000</v>
      </c>
      <c r="S71">
        <f t="shared" si="63"/>
        <v>-917527521.9496361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-78.566279876875285</v>
      </c>
      <c r="AC71">
        <f t="shared" si="64"/>
        <v>-70.148764658325476</v>
      </c>
      <c r="AE71">
        <f t="shared" si="65"/>
        <v>0</v>
      </c>
      <c r="AF71">
        <f t="shared" si="66"/>
        <v>0</v>
      </c>
      <c r="AG71">
        <f t="shared" si="67"/>
        <v>-9.5567657345672509E-7</v>
      </c>
      <c r="AH71">
        <f t="shared" si="68"/>
        <v>-0.11679575388742638</v>
      </c>
      <c r="AI71">
        <f t="shared" si="69"/>
        <v>-0.11679670956399985</v>
      </c>
      <c r="AJ71">
        <f t="shared" si="70"/>
        <v>-8.4175152185498092</v>
      </c>
      <c r="AK71">
        <f t="shared" si="61"/>
        <v>-5.4996395913812703</v>
      </c>
      <c r="AL71">
        <f t="shared" si="71"/>
        <v>-14.03395151949508</v>
      </c>
      <c r="AN71">
        <f t="shared" si="72"/>
        <v>0</v>
      </c>
      <c r="AO71">
        <f t="shared" si="73"/>
        <v>0</v>
      </c>
      <c r="AP71">
        <f t="shared" si="74"/>
        <v>-1.0999672137166297E-9</v>
      </c>
      <c r="AQ71">
        <f t="shared" si="75"/>
        <v>-1.3442989348666195E-4</v>
      </c>
      <c r="AR71">
        <f t="shared" si="76"/>
        <v>-1.3443099345387567E-4</v>
      </c>
      <c r="AS71">
        <f t="shared" si="77"/>
        <v>-9.6884144893029829E-3</v>
      </c>
      <c r="AT71">
        <f t="shared" si="78"/>
        <v>-6.3299900884838944E-3</v>
      </c>
      <c r="AU71">
        <f t="shared" si="79"/>
        <v>-1.6152835571240753E-2</v>
      </c>
      <c r="AW71">
        <v>68</v>
      </c>
      <c r="AX71">
        <f>IF(Z71&gt;0, (R71*SUMPRODUCT(K71:$K$98, X71:$X$98)-K71*$AZ$3)/Z71, 0)</f>
        <v>-917527521.9496361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0.61338487399999997</v>
      </c>
      <c r="Q72" s="5">
        <f t="shared" si="91"/>
        <v>12.5</v>
      </c>
      <c r="R72">
        <f t="shared" si="62"/>
        <v>1000000</v>
      </c>
      <c r="S72">
        <f t="shared" si="63"/>
        <v>-2175224554.5585527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-70.148764658325476</v>
      </c>
      <c r="AC72">
        <f t="shared" si="64"/>
        <v>-62.632937818824743</v>
      </c>
      <c r="AE72">
        <f t="shared" si="65"/>
        <v>0</v>
      </c>
      <c r="AF72">
        <f t="shared" si="66"/>
        <v>0</v>
      </c>
      <c r="AG72">
        <f t="shared" si="67"/>
        <v>-3.5992225312765282E-7</v>
      </c>
      <c r="AH72">
        <f t="shared" si="68"/>
        <v>-4.6895804367560405E-2</v>
      </c>
      <c r="AI72">
        <f t="shared" si="69"/>
        <v>-4.6896164289813531E-2</v>
      </c>
      <c r="AJ72">
        <f t="shared" si="70"/>
        <v>-7.5158268395007326</v>
      </c>
      <c r="AK72">
        <f t="shared" ref="AK72:AK89" si="92">G72*SUM(AB72:AB72, AE72:AF72)</f>
        <v>-4.9104135260827837</v>
      </c>
      <c r="AL72">
        <f t="shared" si="71"/>
        <v>-12.473136529873329</v>
      </c>
      <c r="AN72">
        <f t="shared" si="72"/>
        <v>0</v>
      </c>
      <c r="AO72">
        <f t="shared" si="73"/>
        <v>0</v>
      </c>
      <c r="AP72">
        <f t="shared" si="74"/>
        <v>-3.6987883106228347E-10</v>
      </c>
      <c r="AQ72">
        <f t="shared" si="75"/>
        <v>-4.8193089342121853E-5</v>
      </c>
      <c r="AR72">
        <f t="shared" si="76"/>
        <v>-4.8193459220952915E-5</v>
      </c>
      <c r="AS72">
        <f t="shared" si="77"/>
        <v>-7.7237381731857244E-3</v>
      </c>
      <c r="AT72">
        <f t="shared" si="78"/>
        <v>-5.0462509591363263E-3</v>
      </c>
      <c r="AU72">
        <f t="shared" si="79"/>
        <v>-1.2818182591543003E-2</v>
      </c>
      <c r="AW72">
        <v>69</v>
      </c>
      <c r="AX72">
        <f>IF(Z72&gt;0, (R72*SUMPRODUCT(K72:$K$98, X72:$X$98)-K72*$AZ$3)/Z72, 0)</f>
        <v>-2175224554.5585527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0.62870016699999998</v>
      </c>
      <c r="Q73" s="5">
        <f t="shared" si="91"/>
        <v>12.5</v>
      </c>
      <c r="R73">
        <f t="shared" si="62"/>
        <v>1000000</v>
      </c>
      <c r="S73">
        <f t="shared" si="63"/>
        <v>-5375497042.7774496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-62.632937818824743</v>
      </c>
      <c r="AC73">
        <f t="shared" si="64"/>
        <v>-55.922306307097806</v>
      </c>
      <c r="AE73">
        <f t="shared" si="65"/>
        <v>0</v>
      </c>
      <c r="AF73">
        <f t="shared" si="66"/>
        <v>0</v>
      </c>
      <c r="AG73">
        <f t="shared" si="67"/>
        <v>-1.300398499480047E-7</v>
      </c>
      <c r="AH73">
        <f t="shared" si="68"/>
        <v>-1.8102654451869725E-2</v>
      </c>
      <c r="AI73">
        <f t="shared" si="69"/>
        <v>-1.8102784491719672E-2</v>
      </c>
      <c r="AJ73">
        <f t="shared" si="70"/>
        <v>-6.7106315117269375</v>
      </c>
      <c r="AK73">
        <f t="shared" si="92"/>
        <v>-4.3843056473177322</v>
      </c>
      <c r="AL73">
        <f t="shared" si="71"/>
        <v>-11.113039943536389</v>
      </c>
      <c r="AN73">
        <f t="shared" si="72"/>
        <v>0</v>
      </c>
      <c r="AO73">
        <f t="shared" si="73"/>
        <v>0</v>
      </c>
      <c r="AP73">
        <f t="shared" si="74"/>
        <v>-1.1931889276164127E-10</v>
      </c>
      <c r="AQ73">
        <f t="shared" si="75"/>
        <v>-1.6610205918473023E-5</v>
      </c>
      <c r="AR73">
        <f t="shared" si="76"/>
        <v>-1.6610325237365785E-5</v>
      </c>
      <c r="AS73">
        <f t="shared" si="77"/>
        <v>-6.1573826948492488E-3</v>
      </c>
      <c r="AT73">
        <f t="shared" si="78"/>
        <v>-4.0228475776904688E-3</v>
      </c>
      <c r="AU73">
        <f t="shared" si="79"/>
        <v>-1.0196840597777083E-2</v>
      </c>
      <c r="AW73">
        <v>70</v>
      </c>
      <c r="AX73">
        <f>IF(Z73&gt;0, (R73*SUMPRODUCT(K73:$K$98, X73:$X$98)-K73*$AZ$3)/Z73, 0)</f>
        <v>-5375497042.7774496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0.64417999699999995</v>
      </c>
      <c r="Q74" s="5">
        <f t="shared" si="91"/>
        <v>12.5</v>
      </c>
      <c r="R74">
        <f t="shared" si="62"/>
        <v>1000000</v>
      </c>
      <c r="S74">
        <f t="shared" si="63"/>
        <v>-13878758409.145546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-55.922306307097806</v>
      </c>
      <c r="AC74">
        <f t="shared" si="64"/>
        <v>-49.930644609432051</v>
      </c>
      <c r="AE74">
        <f t="shared" si="65"/>
        <v>0</v>
      </c>
      <c r="AF74">
        <f t="shared" si="66"/>
        <v>0</v>
      </c>
      <c r="AG74">
        <f t="shared" si="67"/>
        <v>-4.4970381299138537E-8</v>
      </c>
      <c r="AH74">
        <f t="shared" si="68"/>
        <v>-6.7015256119508891E-3</v>
      </c>
      <c r="AI74">
        <f t="shared" si="69"/>
        <v>-6.7015705823321881E-3</v>
      </c>
      <c r="AJ74">
        <f t="shared" si="70"/>
        <v>-5.9916616976657551</v>
      </c>
      <c r="AK74">
        <f t="shared" si="92"/>
        <v>-3.9145614414968466</v>
      </c>
      <c r="AL74">
        <f t="shared" si="71"/>
        <v>-9.9129247097449333</v>
      </c>
      <c r="AN74">
        <f t="shared" si="72"/>
        <v>0</v>
      </c>
      <c r="AO74">
        <f t="shared" si="73"/>
        <v>0</v>
      </c>
      <c r="AP74">
        <f t="shared" si="74"/>
        <v>-3.6841839154274523E-11</v>
      </c>
      <c r="AQ74">
        <f t="shared" si="75"/>
        <v>-5.4902031415169567E-6</v>
      </c>
      <c r="AR74">
        <f t="shared" si="76"/>
        <v>-5.4902399833561107E-6</v>
      </c>
      <c r="AS74">
        <f t="shared" si="77"/>
        <v>-4.9086494300295781E-3</v>
      </c>
      <c r="AT74">
        <f t="shared" si="78"/>
        <v>-3.2069917759384118E-3</v>
      </c>
      <c r="AU74">
        <f t="shared" si="79"/>
        <v>-8.1211314459513455E-3</v>
      </c>
      <c r="AW74">
        <v>71</v>
      </c>
      <c r="AX74">
        <f>IF(Z74&gt;0, (R74*SUMPRODUCT(K74:$K$98, X74:$X$98)-K74*$AZ$3)/Z74, 0)</f>
        <v>-13878758409.145546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0.65972661300000002</v>
      </c>
      <c r="Q75" s="5">
        <f t="shared" si="91"/>
        <v>12.5</v>
      </c>
      <c r="R75">
        <f t="shared" si="62"/>
        <v>1000000</v>
      </c>
      <c r="S75">
        <f t="shared" si="63"/>
        <v>-37519674174.378815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-49.930644609432051</v>
      </c>
      <c r="AC75">
        <f t="shared" si="64"/>
        <v>-44.580937324749755</v>
      </c>
      <c r="AE75">
        <f t="shared" si="65"/>
        <v>0</v>
      </c>
      <c r="AF75">
        <f t="shared" si="66"/>
        <v>0</v>
      </c>
      <c r="AG75">
        <f t="shared" si="67"/>
        <v>-1.4852520146347942E-8</v>
      </c>
      <c r="AH75">
        <f t="shared" si="68"/>
        <v>-2.3734525871839367E-3</v>
      </c>
      <c r="AI75">
        <f t="shared" si="69"/>
        <v>-2.3734674397040832E-3</v>
      </c>
      <c r="AJ75">
        <f t="shared" si="70"/>
        <v>-5.3497072846822959</v>
      </c>
      <c r="AK75">
        <f t="shared" si="92"/>
        <v>-3.4951451226602437</v>
      </c>
      <c r="AL75">
        <f t="shared" si="71"/>
        <v>-8.847225874782243</v>
      </c>
      <c r="AN75">
        <f t="shared" si="72"/>
        <v>0</v>
      </c>
      <c r="AO75">
        <f t="shared" si="73"/>
        <v>0</v>
      </c>
      <c r="AP75">
        <f t="shared" si="74"/>
        <v>-1.0864177679278088E-11</v>
      </c>
      <c r="AQ75">
        <f t="shared" si="75"/>
        <v>-1.7361101258528796E-6</v>
      </c>
      <c r="AR75">
        <f t="shared" si="76"/>
        <v>-1.7361209900305589E-6</v>
      </c>
      <c r="AS75">
        <f t="shared" si="77"/>
        <v>-3.9131521048438268E-3</v>
      </c>
      <c r="AT75">
        <f t="shared" si="78"/>
        <v>-2.5565949248538759E-3</v>
      </c>
      <c r="AU75">
        <f t="shared" si="79"/>
        <v>-6.4714831506877324E-3</v>
      </c>
      <c r="AW75">
        <v>72</v>
      </c>
      <c r="AX75">
        <f>IF(Z75&gt;0, (R75*SUMPRODUCT(K75:$K$98, X75:$X$98)-K75*$AZ$3)/Z75, 0)</f>
        <v>-37519674174.378815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0.67535580100000003</v>
      </c>
      <c r="Q76" s="5">
        <f t="shared" si="91"/>
        <v>12.5</v>
      </c>
      <c r="R76">
        <f t="shared" si="62"/>
        <v>1000000</v>
      </c>
      <c r="S76">
        <f t="shared" si="63"/>
        <v>-106468545835.25806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-44.580937324749755</v>
      </c>
      <c r="AC76">
        <f t="shared" si="64"/>
        <v>-39.804409797569328</v>
      </c>
      <c r="AE76">
        <f t="shared" si="65"/>
        <v>0</v>
      </c>
      <c r="AF76">
        <f t="shared" si="66"/>
        <v>0</v>
      </c>
      <c r="AG76">
        <f t="shared" si="67"/>
        <v>-4.6732593045790111E-9</v>
      </c>
      <c r="AH76">
        <f t="shared" si="68"/>
        <v>-8.0245885122443613E-4</v>
      </c>
      <c r="AI76">
        <f t="shared" si="69"/>
        <v>-8.0246352448374073E-4</v>
      </c>
      <c r="AJ76">
        <f t="shared" si="70"/>
        <v>-4.7765275271804271</v>
      </c>
      <c r="AK76">
        <f t="shared" si="92"/>
        <v>-3.1206656127324832</v>
      </c>
      <c r="AL76">
        <f t="shared" si="71"/>
        <v>-7.8979956034373942</v>
      </c>
      <c r="AN76">
        <f t="shared" si="72"/>
        <v>0</v>
      </c>
      <c r="AO76">
        <f t="shared" si="73"/>
        <v>0</v>
      </c>
      <c r="AP76">
        <f t="shared" si="74"/>
        <v>-3.0520986461519044E-12</v>
      </c>
      <c r="AQ76">
        <f t="shared" si="75"/>
        <v>-5.2408467277108382E-7</v>
      </c>
      <c r="AR76">
        <f t="shared" si="76"/>
        <v>-5.2408772486972997E-7</v>
      </c>
      <c r="AS76">
        <f t="shared" si="77"/>
        <v>-3.119542967523814E-3</v>
      </c>
      <c r="AT76">
        <f t="shared" si="78"/>
        <v>-2.0381020334953644E-3</v>
      </c>
      <c r="AU76">
        <f t="shared" si="79"/>
        <v>-5.1581690887440483E-3</v>
      </c>
      <c r="AW76">
        <v>73</v>
      </c>
      <c r="AX76">
        <f>IF(Z76&gt;0, (R76*SUMPRODUCT(K76:$K$98, X76:$X$98)-K76*$AZ$3)/Z76, 0)</f>
        <v>-106468545835.25806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0.69109609699999996</v>
      </c>
      <c r="Q77" s="5">
        <f t="shared" si="91"/>
        <v>12.5</v>
      </c>
      <c r="R77">
        <f t="shared" si="62"/>
        <v>1000000</v>
      </c>
      <c r="S77">
        <f t="shared" si="63"/>
        <v>-318032658246.27435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-39.804409797569328</v>
      </c>
      <c r="AC77">
        <f t="shared" si="64"/>
        <v>-35.539652050858862</v>
      </c>
      <c r="AE77">
        <f t="shared" si="65"/>
        <v>0</v>
      </c>
      <c r="AF77">
        <f t="shared" si="66"/>
        <v>0</v>
      </c>
      <c r="AG77">
        <f t="shared" si="67"/>
        <v>-1.3968554458697324E-9</v>
      </c>
      <c r="AH77">
        <f t="shared" si="68"/>
        <v>-2.5837370125307904E-4</v>
      </c>
      <c r="AI77">
        <f t="shared" si="69"/>
        <v>-2.5837509810852492E-4</v>
      </c>
      <c r="AJ77">
        <f t="shared" si="70"/>
        <v>-4.2647577467104654</v>
      </c>
      <c r="AK77">
        <f t="shared" si="92"/>
        <v>-2.7863086858298534</v>
      </c>
      <c r="AL77">
        <f t="shared" si="71"/>
        <v>-7.0513248076384274</v>
      </c>
      <c r="AN77">
        <f t="shared" si="72"/>
        <v>0</v>
      </c>
      <c r="AO77">
        <f t="shared" si="73"/>
        <v>0</v>
      </c>
      <c r="AP77">
        <f t="shared" si="74"/>
        <v>-8.145394622105537E-13</v>
      </c>
      <c r="AQ77">
        <f t="shared" si="75"/>
        <v>-1.5066381871532603E-7</v>
      </c>
      <c r="AR77">
        <f t="shared" si="76"/>
        <v>-1.5066463325478825E-7</v>
      </c>
      <c r="AS77">
        <f t="shared" si="77"/>
        <v>-2.4868811527601659E-3</v>
      </c>
      <c r="AT77">
        <f t="shared" si="78"/>
        <v>-1.6247625230077654E-3</v>
      </c>
      <c r="AU77">
        <f t="shared" si="79"/>
        <v>-4.1117943404011858E-3</v>
      </c>
      <c r="AW77">
        <v>74</v>
      </c>
      <c r="AX77">
        <f>IF(Z77&gt;0, (R77*SUMPRODUCT(K77:$K$98, X77:$X$98)-K77*$AZ$3)/Z77, 0)</f>
        <v>-318032658246.27435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0.70685825099999999</v>
      </c>
      <c r="Q78" s="5">
        <f t="shared" si="91"/>
        <v>12.5</v>
      </c>
      <c r="R78">
        <f t="shared" si="62"/>
        <v>1000000</v>
      </c>
      <c r="S78">
        <f t="shared" si="63"/>
        <v>-1002881887714.7811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-35.539652050858862</v>
      </c>
      <c r="AC78">
        <f t="shared" si="64"/>
        <v>-31.731832316884162</v>
      </c>
      <c r="AE78">
        <f t="shared" si="65"/>
        <v>0</v>
      </c>
      <c r="AF78">
        <f t="shared" si="66"/>
        <v>0</v>
      </c>
      <c r="AG78">
        <f t="shared" si="67"/>
        <v>-3.9550809404373088E-10</v>
      </c>
      <c r="AH78">
        <f t="shared" si="68"/>
        <v>-7.8990303789384342E-5</v>
      </c>
      <c r="AI78">
        <f t="shared" si="69"/>
        <v>-7.8990699297478391E-5</v>
      </c>
      <c r="AJ78">
        <f t="shared" si="70"/>
        <v>-3.8078197339747</v>
      </c>
      <c r="AK78">
        <f t="shared" si="92"/>
        <v>-2.4877756435601204</v>
      </c>
      <c r="AL78">
        <f t="shared" si="71"/>
        <v>-6.2956743682341179</v>
      </c>
      <c r="AN78">
        <f t="shared" si="72"/>
        <v>0</v>
      </c>
      <c r="AO78">
        <f t="shared" si="73"/>
        <v>0</v>
      </c>
      <c r="AP78">
        <f t="shared" si="74"/>
        <v>-2.0591975710697823E-13</v>
      </c>
      <c r="AQ78">
        <f t="shared" si="75"/>
        <v>-4.1125995687759475E-8</v>
      </c>
      <c r="AR78">
        <f t="shared" si="76"/>
        <v>-4.1126201607516582E-8</v>
      </c>
      <c r="AS78">
        <f t="shared" si="77"/>
        <v>-1.9825265943622661E-3</v>
      </c>
      <c r="AT78">
        <f t="shared" si="78"/>
        <v>-1.2952507520665657E-3</v>
      </c>
      <c r="AU78">
        <f t="shared" si="79"/>
        <v>-3.2778184726304392E-3</v>
      </c>
      <c r="AW78">
        <v>75</v>
      </c>
      <c r="AX78">
        <f>IF(Z78&gt;0, (R78*SUMPRODUCT(K78:$K$98, X78:$X$98)-K78*$AZ$3)/Z78, 0)</f>
        <v>-1002881887714.7811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0.722550582</v>
      </c>
      <c r="Q79" s="5">
        <f t="shared" si="91"/>
        <v>12.5</v>
      </c>
      <c r="R79">
        <f t="shared" si="62"/>
        <v>1000000</v>
      </c>
      <c r="S79">
        <f t="shared" si="63"/>
        <v>-3348035919081.2944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-31.731832316884162</v>
      </c>
      <c r="AC79">
        <f t="shared" si="64"/>
        <v>-28.331993175297196</v>
      </c>
      <c r="AE79">
        <f t="shared" si="65"/>
        <v>0</v>
      </c>
      <c r="AF79">
        <f t="shared" si="66"/>
        <v>0</v>
      </c>
      <c r="AG79">
        <f t="shared" si="67"/>
        <v>-1.0577840956628511E-10</v>
      </c>
      <c r="AH79">
        <f t="shared" si="68"/>
        <v>-2.2861968282960678E-5</v>
      </c>
      <c r="AI79">
        <f t="shared" si="69"/>
        <v>-2.2862074061370246E-5</v>
      </c>
      <c r="AJ79">
        <f t="shared" si="70"/>
        <v>-3.3998391415869662</v>
      </c>
      <c r="AK79">
        <f t="shared" si="92"/>
        <v>-2.2212282621818917</v>
      </c>
      <c r="AL79">
        <f t="shared" si="71"/>
        <v>-5.6210902658429198</v>
      </c>
      <c r="AN79">
        <f t="shared" si="72"/>
        <v>0</v>
      </c>
      <c r="AO79">
        <f t="shared" si="73"/>
        <v>0</v>
      </c>
      <c r="AP79">
        <f t="shared" si="74"/>
        <v>-4.9172427850859546E-14</v>
      </c>
      <c r="AQ79">
        <f t="shared" si="75"/>
        <v>-1.0627674310210409E-8</v>
      </c>
      <c r="AR79">
        <f t="shared" si="76"/>
        <v>-1.0627723482638262E-8</v>
      </c>
      <c r="AS79">
        <f t="shared" si="77"/>
        <v>-1.5804581065236429E-3</v>
      </c>
      <c r="AT79">
        <f t="shared" si="78"/>
        <v>-1.0325659736260778E-3</v>
      </c>
      <c r="AU79">
        <f t="shared" si="79"/>
        <v>-2.6130347078732038E-3</v>
      </c>
      <c r="AW79">
        <v>76</v>
      </c>
      <c r="AX79">
        <f>IF(Z79&gt;0, (R79*SUMPRODUCT(K79:$K$98, X79:$X$98)-K79*$AZ$3)/Z79, 0)</f>
        <v>-3348035919081.2944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0.74076925400000004</v>
      </c>
      <c r="Q80" s="5">
        <f t="shared" si="91"/>
        <v>12.5</v>
      </c>
      <c r="R80">
        <f t="shared" si="62"/>
        <v>1000000</v>
      </c>
      <c r="S80">
        <f t="shared" si="63"/>
        <v>-11994177419719.031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-28.331993175297196</v>
      </c>
      <c r="AC80">
        <f t="shared" si="64"/>
        <v>-25.296422487074008</v>
      </c>
      <c r="AE80">
        <f t="shared" si="65"/>
        <v>0</v>
      </c>
      <c r="AF80">
        <f t="shared" si="66"/>
        <v>0</v>
      </c>
      <c r="AG80">
        <f t="shared" si="67"/>
        <v>-2.6363231926898771E-11</v>
      </c>
      <c r="AH80">
        <f t="shared" si="68"/>
        <v>-6.2685914834978785E-6</v>
      </c>
      <c r="AI80">
        <f t="shared" si="69"/>
        <v>-6.2686178467298054E-6</v>
      </c>
      <c r="AJ80">
        <f t="shared" si="70"/>
        <v>-3.0355706882231885</v>
      </c>
      <c r="AK80">
        <f t="shared" si="92"/>
        <v>-1.9832395222708039</v>
      </c>
      <c r="AL80">
        <f t="shared" si="71"/>
        <v>-5.0188164791118393</v>
      </c>
      <c r="AN80">
        <f t="shared" si="72"/>
        <v>0</v>
      </c>
      <c r="AO80">
        <f t="shared" si="73"/>
        <v>0</v>
      </c>
      <c r="AP80">
        <f t="shared" si="74"/>
        <v>-1.094221506776866E-14</v>
      </c>
      <c r="AQ80">
        <f t="shared" si="75"/>
        <v>-2.6018159068892891E-9</v>
      </c>
      <c r="AR80">
        <f t="shared" si="76"/>
        <v>-2.6018268491043571E-9</v>
      </c>
      <c r="AS80">
        <f t="shared" si="77"/>
        <v>-1.2599315370761522E-3</v>
      </c>
      <c r="AT80">
        <f t="shared" si="78"/>
        <v>-8.23155273365556E-4</v>
      </c>
      <c r="AU80">
        <f t="shared" si="79"/>
        <v>-2.0830894122685572E-3</v>
      </c>
      <c r="AW80">
        <v>77</v>
      </c>
      <c r="AX80">
        <f>IF(Z80&gt;0, (R80*SUMPRODUCT(K80:$K$98, X80:$X$98)-K80*$AZ$3)/Z80, 0)</f>
        <v>-11994177419719.031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0.75888896100000003</v>
      </c>
      <c r="Q81" s="5">
        <f t="shared" si="91"/>
        <v>12.5</v>
      </c>
      <c r="R81">
        <f t="shared" si="62"/>
        <v>1000000</v>
      </c>
      <c r="S81">
        <f t="shared" si="63"/>
        <v>-46337410057489.555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-25.296422487074008</v>
      </c>
      <c r="AC81">
        <f t="shared" si="64"/>
        <v>-22.586091508558987</v>
      </c>
      <c r="AE81">
        <f t="shared" si="65"/>
        <v>0</v>
      </c>
      <c r="AF81">
        <f t="shared" si="66"/>
        <v>0</v>
      </c>
      <c r="AG81">
        <f t="shared" si="67"/>
        <v>-6.0928339220235451E-12</v>
      </c>
      <c r="AH81">
        <f t="shared" si="68"/>
        <v>-1.6005412548484991E-6</v>
      </c>
      <c r="AI81">
        <f t="shared" si="69"/>
        <v>-1.6005473476824211E-6</v>
      </c>
      <c r="AJ81">
        <f t="shared" si="70"/>
        <v>-2.7103309785150209</v>
      </c>
      <c r="AK81">
        <f t="shared" si="92"/>
        <v>-1.7707495740951806</v>
      </c>
      <c r="AL81">
        <f t="shared" si="71"/>
        <v>-4.4810821531575495</v>
      </c>
      <c r="AN81">
        <f t="shared" si="72"/>
        <v>0</v>
      </c>
      <c r="AO81">
        <f t="shared" si="73"/>
        <v>0</v>
      </c>
      <c r="AP81">
        <f t="shared" si="74"/>
        <v>-2.2579166904227407E-15</v>
      </c>
      <c r="AQ81">
        <f t="shared" si="75"/>
        <v>-5.9313758741553601E-10</v>
      </c>
      <c r="AR81">
        <f t="shared" si="76"/>
        <v>-5.9313984533222635E-10</v>
      </c>
      <c r="AS81">
        <f t="shared" si="77"/>
        <v>-1.0044097100428426E-3</v>
      </c>
      <c r="AT81">
        <f t="shared" si="78"/>
        <v>-6.5621434443770114E-4</v>
      </c>
      <c r="AU81">
        <f t="shared" si="79"/>
        <v>-1.6606246476203893E-3</v>
      </c>
      <c r="AW81">
        <v>78</v>
      </c>
      <c r="AX81">
        <f>IF(Z81&gt;0, (R81*SUMPRODUCT(K81:$K$98, X81:$X$98)-K81*$AZ$3)/Z81, 0)</f>
        <v>-46337410057489.555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0.77688723800000004</v>
      </c>
      <c r="Q82" s="5">
        <f t="shared" si="91"/>
        <v>12.5</v>
      </c>
      <c r="R82">
        <f t="shared" si="62"/>
        <v>1000000</v>
      </c>
      <c r="S82">
        <f t="shared" si="63"/>
        <v>-194135194739686.25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-22.586091508558987</v>
      </c>
      <c r="AC82">
        <f t="shared" si="64"/>
        <v>-20.166153133154946</v>
      </c>
      <c r="AE82">
        <f t="shared" si="65"/>
        <v>0</v>
      </c>
      <c r="AF82">
        <f t="shared" si="66"/>
        <v>0</v>
      </c>
      <c r="AG82">
        <f t="shared" si="67"/>
        <v>-1.2984606655297304E-12</v>
      </c>
      <c r="AH82">
        <f t="shared" si="68"/>
        <v>-3.7867559338188634E-7</v>
      </c>
      <c r="AI82">
        <f t="shared" si="69"/>
        <v>-3.7867689184255188E-7</v>
      </c>
      <c r="AJ82">
        <f t="shared" si="70"/>
        <v>-2.4199383754040404</v>
      </c>
      <c r="AK82">
        <f t="shared" si="92"/>
        <v>-1.5810264055991292</v>
      </c>
      <c r="AL82">
        <f t="shared" si="71"/>
        <v>-4.0009651596800611</v>
      </c>
      <c r="AN82">
        <f t="shared" si="72"/>
        <v>0</v>
      </c>
      <c r="AO82">
        <f t="shared" si="73"/>
        <v>0</v>
      </c>
      <c r="AP82">
        <f t="shared" si="74"/>
        <v>-4.2963469844811539E-16</v>
      </c>
      <c r="AQ82">
        <f t="shared" si="75"/>
        <v>-1.2529619008975885E-10</v>
      </c>
      <c r="AR82">
        <f t="shared" si="76"/>
        <v>-1.2529661972445731E-10</v>
      </c>
      <c r="AS82">
        <f t="shared" si="77"/>
        <v>-8.0070927197134392E-4</v>
      </c>
      <c r="AT82">
        <f t="shared" si="78"/>
        <v>-5.2313005779884114E-4</v>
      </c>
      <c r="AU82">
        <f t="shared" si="79"/>
        <v>-1.3238394550668046E-3</v>
      </c>
      <c r="AW82">
        <v>79</v>
      </c>
      <c r="AX82">
        <f>IF(Z82&gt;0, (R82*SUMPRODUCT(K82:$K$98, X82:$X$98)-K82*$AZ$3)/Z82, 0)</f>
        <v>-194135194739686.25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0.79474162100000001</v>
      </c>
      <c r="Q83" s="5">
        <f t="shared" si="91"/>
        <v>12.5</v>
      </c>
      <c r="R83">
        <f t="shared" si="62"/>
        <v>1000000</v>
      </c>
      <c r="S83">
        <f t="shared" si="63"/>
        <v>-887721163066388.75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-20.166153133154946</v>
      </c>
      <c r="AC83">
        <f t="shared" si="64"/>
        <v>-18.005493868997046</v>
      </c>
      <c r="AE83">
        <f t="shared" si="65"/>
        <v>0</v>
      </c>
      <c r="AF83">
        <f t="shared" si="66"/>
        <v>0</v>
      </c>
      <c r="AG83">
        <f t="shared" si="67"/>
        <v>-2.5353532474659634E-13</v>
      </c>
      <c r="AH83">
        <f t="shared" si="68"/>
        <v>-8.2555258730226942E-8</v>
      </c>
      <c r="AI83">
        <f t="shared" si="69"/>
        <v>-8.2555512265551689E-8</v>
      </c>
      <c r="AJ83">
        <f t="shared" si="70"/>
        <v>-2.1606592641578999</v>
      </c>
      <c r="AK83">
        <f t="shared" si="92"/>
        <v>-1.4116307193208464</v>
      </c>
      <c r="AL83">
        <f t="shared" si="71"/>
        <v>-3.5722900660342587</v>
      </c>
      <c r="AN83">
        <f t="shared" si="72"/>
        <v>0</v>
      </c>
      <c r="AO83">
        <f t="shared" si="73"/>
        <v>0</v>
      </c>
      <c r="AP83">
        <f t="shared" si="74"/>
        <v>-7.490158462601144E-17</v>
      </c>
      <c r="AQ83">
        <f t="shared" si="75"/>
        <v>-2.4389184048750096E-11</v>
      </c>
      <c r="AR83">
        <f t="shared" si="76"/>
        <v>-2.4389258950334723E-11</v>
      </c>
      <c r="AS83">
        <f t="shared" si="77"/>
        <v>-6.383205294333297E-4</v>
      </c>
      <c r="AT83">
        <f t="shared" si="78"/>
        <v>-4.1703607925075626E-4</v>
      </c>
      <c r="AU83">
        <f t="shared" si="79"/>
        <v>-1.055356633073345E-3</v>
      </c>
      <c r="AW83">
        <v>80</v>
      </c>
      <c r="AX83">
        <f>IF(Z83&gt;0, (R83*SUMPRODUCT(K83:$K$98, X83:$X$98)-K83*$AZ$3)/Z83, 0)</f>
        <v>-887721163066388.75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0.81243025300000005</v>
      </c>
      <c r="Q84" s="5">
        <f t="shared" si="91"/>
        <v>12.5</v>
      </c>
      <c r="R84">
        <f t="shared" si="62"/>
        <v>1000000</v>
      </c>
      <c r="S84">
        <f t="shared" si="63"/>
        <v>-4463644256418985.5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-18.005493868997046</v>
      </c>
      <c r="AC84">
        <f t="shared" si="64"/>
        <v>-16.076333811625727</v>
      </c>
      <c r="AE84">
        <f t="shared" si="65"/>
        <v>0</v>
      </c>
      <c r="AF84">
        <f t="shared" si="66"/>
        <v>0</v>
      </c>
      <c r="AG84">
        <f t="shared" si="67"/>
        <v>-4.5020203470815925E-14</v>
      </c>
      <c r="AH84">
        <f t="shared" si="68"/>
        <v>-1.6478381442265154E-8</v>
      </c>
      <c r="AI84">
        <f t="shared" si="69"/>
        <v>-1.6478426462468624E-8</v>
      </c>
      <c r="AJ84">
        <f t="shared" si="70"/>
        <v>-1.9291600573713197</v>
      </c>
      <c r="AK84">
        <f t="shared" si="92"/>
        <v>-1.2603845708297934</v>
      </c>
      <c r="AL84">
        <f t="shared" si="71"/>
        <v>-3.1895446446795397</v>
      </c>
      <c r="AN84">
        <f t="shared" si="72"/>
        <v>0</v>
      </c>
      <c r="AO84">
        <f t="shared" si="73"/>
        <v>0</v>
      </c>
      <c r="AP84">
        <f t="shared" si="74"/>
        <v>-1.1875228064232082E-17</v>
      </c>
      <c r="AQ84">
        <f t="shared" si="75"/>
        <v>-4.3465938105579562E-12</v>
      </c>
      <c r="AR84">
        <f t="shared" si="76"/>
        <v>-4.3466056857860201E-12</v>
      </c>
      <c r="AS84">
        <f t="shared" si="77"/>
        <v>-5.0886521800245154E-4</v>
      </c>
      <c r="AT84">
        <f t="shared" si="78"/>
        <v>-3.3245860909859214E-4</v>
      </c>
      <c r="AU84">
        <f t="shared" si="79"/>
        <v>-8.4132383144764939E-4</v>
      </c>
      <c r="AW84">
        <v>81</v>
      </c>
      <c r="AX84">
        <f>IF(Z84&gt;0, (R84*SUMPRODUCT(K84:$K$98, X84:$X$98)-K84*$AZ$3)/Z84, 0)</f>
        <v>-4463644256418985.5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0.830029028</v>
      </c>
      <c r="Q85" s="5">
        <f t="shared" si="91"/>
        <v>12.5</v>
      </c>
      <c r="R85">
        <f t="shared" si="62"/>
        <v>1000000</v>
      </c>
      <c r="S85">
        <f t="shared" si="63"/>
        <v>-2.4913248995686576E+16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-16.076333811625727</v>
      </c>
      <c r="AC85">
        <f t="shared" si="64"/>
        <v>-14.353869474669617</v>
      </c>
      <c r="AE85">
        <f t="shared" si="65"/>
        <v>0</v>
      </c>
      <c r="AF85">
        <f t="shared" si="66"/>
        <v>0</v>
      </c>
      <c r="AG85">
        <f t="shared" si="67"/>
        <v>-7.201925708864194E-15</v>
      </c>
      <c r="AH85">
        <f t="shared" si="68"/>
        <v>-2.9894460581794856E-9</v>
      </c>
      <c r="AI85">
        <f t="shared" si="69"/>
        <v>-2.9894532601051945E-9</v>
      </c>
      <c r="AJ85">
        <f t="shared" si="70"/>
        <v>-1.7224643369561097</v>
      </c>
      <c r="AK85">
        <f t="shared" si="92"/>
        <v>-1.1253433668138009</v>
      </c>
      <c r="AL85">
        <f t="shared" si="71"/>
        <v>-2.8478077067593639</v>
      </c>
      <c r="AN85">
        <f t="shared" si="72"/>
        <v>0</v>
      </c>
      <c r="AO85">
        <f t="shared" si="73"/>
        <v>0</v>
      </c>
      <c r="AP85">
        <f t="shared" si="74"/>
        <v>-1.6961533715686462E-18</v>
      </c>
      <c r="AQ85">
        <f t="shared" si="75"/>
        <v>-7.0405600053091974E-13</v>
      </c>
      <c r="AR85">
        <f t="shared" si="76"/>
        <v>-7.0405769668429136E-13</v>
      </c>
      <c r="AS85">
        <f t="shared" si="77"/>
        <v>-4.0566423629432495E-4</v>
      </c>
      <c r="AT85">
        <f t="shared" si="78"/>
        <v>-2.650339677128754E-4</v>
      </c>
      <c r="AU85">
        <f t="shared" si="79"/>
        <v>-6.706982047112581E-4</v>
      </c>
      <c r="AW85">
        <v>82</v>
      </c>
      <c r="AX85">
        <f>IF(Z85&gt;0, (R85*SUMPRODUCT(K85:$K$98, X85:$X$98)-K85*$AZ$3)/Z85, 0)</f>
        <v>-2.4913248995686576E+16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0.84762719500000006</v>
      </c>
      <c r="Q86" s="5">
        <f t="shared" si="91"/>
        <v>12.5</v>
      </c>
      <c r="R86">
        <f t="shared" si="62"/>
        <v>1000000</v>
      </c>
      <c r="S86">
        <f t="shared" si="63"/>
        <v>-1.5623750840322614E+17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-14.353869474669617</v>
      </c>
      <c r="AC86">
        <f t="shared" si="64"/>
        <v>-12.81595488809849</v>
      </c>
      <c r="AE86">
        <f t="shared" si="65"/>
        <v>0</v>
      </c>
      <c r="AF86">
        <f t="shared" si="66"/>
        <v>0</v>
      </c>
      <c r="AG86">
        <f t="shared" si="67"/>
        <v>-1.0253583645726084E-15</v>
      </c>
      <c r="AH86">
        <f t="shared" si="68"/>
        <v>-4.8836384697623553E-10</v>
      </c>
      <c r="AI86">
        <f t="shared" si="69"/>
        <v>-4.8836487233460007E-10</v>
      </c>
      <c r="AJ86">
        <f t="shared" si="70"/>
        <v>-1.5379145865711266</v>
      </c>
      <c r="AK86">
        <f t="shared" si="92"/>
        <v>-1.0047708632268733</v>
      </c>
      <c r="AL86">
        <f t="shared" si="71"/>
        <v>-2.5426854502863647</v>
      </c>
      <c r="AN86">
        <f t="shared" si="72"/>
        <v>0</v>
      </c>
      <c r="AO86">
        <f t="shared" si="73"/>
        <v>0</v>
      </c>
      <c r="AP86">
        <f t="shared" si="74"/>
        <v>-2.1561260108967441E-19</v>
      </c>
      <c r="AQ86">
        <f t="shared" si="75"/>
        <v>-1.0269326604518032E-13</v>
      </c>
      <c r="AR86">
        <f t="shared" si="76"/>
        <v>-1.026934816577814E-13</v>
      </c>
      <c r="AS86">
        <f t="shared" si="77"/>
        <v>-3.2339304551591319E-4</v>
      </c>
      <c r="AT86">
        <f t="shared" si="78"/>
        <v>-2.1128345640381488E-4</v>
      </c>
      <c r="AU86">
        <f t="shared" si="79"/>
        <v>-5.3467650202242156E-4</v>
      </c>
      <c r="AW86">
        <v>83</v>
      </c>
      <c r="AX86">
        <f>IF(Z86&gt;0, (R86*SUMPRODUCT(K86:$K$98, X86:$X$98)-K86*$AZ$3)/Z86, 0)</f>
        <v>-1.5623750840322614E+17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0.86522596900000004</v>
      </c>
      <c r="Q87" s="5">
        <f t="shared" si="91"/>
        <v>12.5</v>
      </c>
      <c r="R87">
        <f t="shared" si="62"/>
        <v>1000000</v>
      </c>
      <c r="S87">
        <f t="shared" si="63"/>
        <v>-1.1180032755375558E+18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-12.81595488809849</v>
      </c>
      <c r="AC87">
        <f t="shared" si="64"/>
        <v>-11.442816864373743</v>
      </c>
      <c r="AE87">
        <f t="shared" si="65"/>
        <v>0</v>
      </c>
      <c r="AF87">
        <f t="shared" si="66"/>
        <v>0</v>
      </c>
      <c r="AG87">
        <f t="shared" si="67"/>
        <v>-1.2793809636729187E-16</v>
      </c>
      <c r="AH87">
        <f t="shared" si="68"/>
        <v>-7.0973334764767238E-11</v>
      </c>
      <c r="AI87">
        <f t="shared" si="69"/>
        <v>-7.0973462702863609E-11</v>
      </c>
      <c r="AJ87">
        <f t="shared" si="70"/>
        <v>-1.3731380237247475</v>
      </c>
      <c r="AK87">
        <f t="shared" si="92"/>
        <v>-0.89711684216689436</v>
      </c>
      <c r="AL87">
        <f t="shared" si="71"/>
        <v>-2.2702548659626154</v>
      </c>
      <c r="AN87">
        <f t="shared" si="72"/>
        <v>0</v>
      </c>
      <c r="AO87">
        <f t="shared" si="73"/>
        <v>0</v>
      </c>
      <c r="AP87">
        <f t="shared" si="74"/>
        <v>-2.4020404796744332E-20</v>
      </c>
      <c r="AQ87">
        <f t="shared" si="75"/>
        <v>-1.3325258693316001E-14</v>
      </c>
      <c r="AR87">
        <f t="shared" si="76"/>
        <v>-1.3325282713720799E-14</v>
      </c>
      <c r="AS87">
        <f t="shared" si="77"/>
        <v>-2.5780695592796343E-4</v>
      </c>
      <c r="AT87">
        <f t="shared" si="78"/>
        <v>-1.6843387787294727E-4</v>
      </c>
      <c r="AU87">
        <f t="shared" si="79"/>
        <v>-4.2624083381423601E-4</v>
      </c>
      <c r="AW87">
        <v>84</v>
      </c>
      <c r="AX87">
        <f>IF(Z87&gt;0, (R87*SUMPRODUCT(K87:$K$98, X87:$X$98)-K87*$AZ$3)/Z87, 0)</f>
        <v>-1.1180032755375558E+18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0.88282474399999999</v>
      </c>
      <c r="Q88" s="5">
        <f t="shared" si="91"/>
        <v>12.5</v>
      </c>
      <c r="R88">
        <f t="shared" si="62"/>
        <v>1000000</v>
      </c>
      <c r="S88">
        <f t="shared" si="63"/>
        <v>-9.3138775455912202E+18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-11.442816864373743</v>
      </c>
      <c r="AC88">
        <f t="shared" si="64"/>
        <v>-10.216800771762282</v>
      </c>
      <c r="AE88">
        <f t="shared" si="65"/>
        <v>0</v>
      </c>
      <c r="AF88">
        <f t="shared" si="66"/>
        <v>0</v>
      </c>
      <c r="AG88">
        <f t="shared" si="67"/>
        <v>-1.3711798230317169E-17</v>
      </c>
      <c r="AH88">
        <f t="shared" si="68"/>
        <v>-9.0357533738641426E-12</v>
      </c>
      <c r="AI88">
        <f t="shared" si="69"/>
        <v>-9.0357670856623729E-12</v>
      </c>
      <c r="AJ88">
        <f t="shared" si="70"/>
        <v>-1.2260160926114612</v>
      </c>
      <c r="AK88">
        <f t="shared" si="92"/>
        <v>-0.80099718050616209</v>
      </c>
      <c r="AL88">
        <f t="shared" si="71"/>
        <v>-2.0270132731266588</v>
      </c>
      <c r="AN88">
        <f t="shared" si="72"/>
        <v>0</v>
      </c>
      <c r="AO88">
        <f t="shared" si="73"/>
        <v>0</v>
      </c>
      <c r="AP88">
        <f t="shared" si="74"/>
        <v>-2.2985652083166968E-21</v>
      </c>
      <c r="AQ88">
        <f t="shared" si="75"/>
        <v>-1.514700551104442E-15</v>
      </c>
      <c r="AR88">
        <f t="shared" si="76"/>
        <v>-1.5147028496696503E-15</v>
      </c>
      <c r="AS88">
        <f t="shared" si="77"/>
        <v>-2.0552212685585154E-4</v>
      </c>
      <c r="AT88">
        <f t="shared" si="78"/>
        <v>-1.3427445621249092E-4</v>
      </c>
      <c r="AU88">
        <f t="shared" si="79"/>
        <v>-3.3979658306985711E-4</v>
      </c>
      <c r="AW88">
        <v>85</v>
      </c>
      <c r="AX88">
        <f>IF(Z88&gt;0, (R88*SUMPRODUCT(K88:$K$98, X88:$X$98)-K88*$AZ$3)/Z88, 0)</f>
        <v>-9.3138775455912202E+18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-10.216800771762282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-1.0969438584253735E-12</v>
      </c>
      <c r="AI89">
        <f t="shared" si="69"/>
        <v>-1.0969438584253735E-12</v>
      </c>
      <c r="AJ89">
        <f t="shared" si="70"/>
        <v>-10.216800771762282</v>
      </c>
      <c r="AK89">
        <f t="shared" si="92"/>
        <v>-0.71517605402335982</v>
      </c>
      <c r="AL89">
        <f t="shared" si="71"/>
        <v>-10.931976825786739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-1.6418322916547832E-16</v>
      </c>
      <c r="AR89">
        <f t="shared" si="76"/>
        <v>-1.6418322916547832E-16</v>
      </c>
      <c r="AS89">
        <f t="shared" si="77"/>
        <v>-1.5291824914870063E-3</v>
      </c>
      <c r="AT89">
        <f t="shared" si="78"/>
        <v>-1.0704277440409045E-4</v>
      </c>
      <c r="AU89">
        <f t="shared" si="79"/>
        <v>-1.6362252658912609E-3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146496.40642327434</v>
      </c>
      <c r="AO91" s="6">
        <f t="shared" si="93"/>
        <v>-14649.640642327435</v>
      </c>
      <c r="AP91" s="6">
        <f t="shared" si="93"/>
        <v>-746.81089635622993</v>
      </c>
      <c r="AQ91" s="6">
        <f t="shared" si="93"/>
        <v>-60947.024793934594</v>
      </c>
      <c r="AR91" s="6">
        <f t="shared" si="93"/>
        <v>70152.930090656053</v>
      </c>
      <c r="AS91" s="6">
        <f t="shared" si="93"/>
        <v>-14421.535433196041</v>
      </c>
      <c r="AT91" s="6">
        <f t="shared" si="93"/>
        <v>4746.1974461156387</v>
      </c>
      <c r="AU91" s="6">
        <f t="shared" si="93"/>
        <v>60477.592103575676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329714.10709966405</v>
      </c>
      <c r="K3">
        <v>1</v>
      </c>
      <c r="L3" s="2">
        <v>0</v>
      </c>
      <c r="O3">
        <f>$C$3</f>
        <v>329714.10709966405</v>
      </c>
      <c r="P3">
        <f>O3*C5</f>
        <v>32971.410709966403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329714.10709966405</v>
      </c>
      <c r="AF3">
        <f t="shared" ref="AF3:AF34" si="4">-$Z3*P3</f>
        <v>-32971.410709966403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296117.73941899766</v>
      </c>
      <c r="AJ3">
        <f t="shared" ref="AJ3:AJ34" si="8">AB3-AC3</f>
        <v>0</v>
      </c>
      <c r="AL3">
        <f t="shared" ref="AL3:AL34" si="9">SUM(AI3:AK3)</f>
        <v>296117.73941899766</v>
      </c>
      <c r="AN3">
        <f t="shared" ref="AN3:AN34" si="10">AE3*$K3</f>
        <v>329714.10709966405</v>
      </c>
      <c r="AO3">
        <f t="shared" ref="AO3:AO34" si="11">AF3*$K3</f>
        <v>-32971.410709966403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296117.73941899766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296117.73941899766</v>
      </c>
      <c r="AW3">
        <v>0</v>
      </c>
      <c r="AX3">
        <f>IF(Z3&gt;0, (R3*SUMPRODUCT(K3:$K$98, X3:$X$98)-K3*$AZ$3)/Z3, 0)</f>
        <v>0</v>
      </c>
      <c r="AZ3">
        <f>C6*ABS(SUMPRODUCT(X4:X79, K4:K79))/1</f>
        <v>142784.59892852049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1000000</v>
      </c>
      <c r="S4">
        <f t="shared" si="1"/>
        <v>9694.7378876885759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9577.5843483166536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-9577.5843483166536</v>
      </c>
      <c r="AK4">
        <f>G4*SUM(AB4, AE4:AF4)</f>
        <v>0</v>
      </c>
      <c r="AL4">
        <f t="shared" si="9"/>
        <v>-11661.824348316653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-1944.4351152159713</v>
      </c>
      <c r="AR4">
        <f t="shared" si="14"/>
        <v>-1944.4351152159713</v>
      </c>
      <c r="AS4">
        <f t="shared" si="15"/>
        <v>-8935.1472603010116</v>
      </c>
      <c r="AT4">
        <f t="shared" si="16"/>
        <v>0</v>
      </c>
      <c r="AU4">
        <f t="shared" si="17"/>
        <v>-10879.582375516982</v>
      </c>
      <c r="AW4">
        <v>1</v>
      </c>
      <c r="AX4">
        <f>IF(Z4&gt;0, (R4*SUMPRODUCT(K4:$K$98, X4:$X$98)-K4*$AZ$3)/Z4, 0)</f>
        <v>9694.7378876885759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2.1892320000000002E-3</v>
      </c>
      <c r="Q5" s="5">
        <f t="shared" ref="Q5:Q36" si="29">$C$8</f>
        <v>12.5</v>
      </c>
      <c r="R5">
        <f t="shared" si="0"/>
        <v>1000000</v>
      </c>
      <c r="S5">
        <f t="shared" si="1"/>
        <v>19207.30731534657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9577.5843483166536</v>
      </c>
      <c r="AC5">
        <f t="shared" si="2"/>
        <v>18743.908469396309</v>
      </c>
      <c r="AE5">
        <f t="shared" si="3"/>
        <v>0</v>
      </c>
      <c r="AF5">
        <f t="shared" si="4"/>
        <v>0</v>
      </c>
      <c r="AG5">
        <f t="shared" si="5"/>
        <v>-12.198422820061296</v>
      </c>
      <c r="AH5">
        <f t="shared" si="6"/>
        <v>-2162.7767950963203</v>
      </c>
      <c r="AI5">
        <f t="shared" si="7"/>
        <v>-2174.9752179163816</v>
      </c>
      <c r="AJ5">
        <f t="shared" si="8"/>
        <v>-9166.324121079655</v>
      </c>
      <c r="AK5">
        <f>G5*SUM(AB5, AE5:AF5)</f>
        <v>392.68095828098279</v>
      </c>
      <c r="AL5">
        <f t="shared" si="9"/>
        <v>-10948.618380715054</v>
      </c>
      <c r="AN5">
        <f t="shared" si="10"/>
        <v>0</v>
      </c>
      <c r="AO5">
        <f t="shared" si="11"/>
        <v>0</v>
      </c>
      <c r="AP5">
        <f t="shared" si="12"/>
        <v>-10.430969156391729</v>
      </c>
      <c r="AQ5">
        <f t="shared" si="13"/>
        <v>-1849.4077779225649</v>
      </c>
      <c r="AR5">
        <f t="shared" si="14"/>
        <v>-1859.8387470789569</v>
      </c>
      <c r="AS5">
        <f t="shared" si="15"/>
        <v>-7838.197248518637</v>
      </c>
      <c r="AT5">
        <f t="shared" si="16"/>
        <v>335.78463581332858</v>
      </c>
      <c r="AU5">
        <f t="shared" si="17"/>
        <v>-9362.2513597842662</v>
      </c>
      <c r="AW5">
        <v>2</v>
      </c>
      <c r="AX5">
        <f>IF(Z5&gt;0, (R5*SUMPRODUCT(K5:$K$98, X5:$X$98)-K5*$AZ$3)/Z5, 0)</f>
        <v>19207.30731534657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2.8741389999999999E-3</v>
      </c>
      <c r="Q6" s="5">
        <f t="shared" si="29"/>
        <v>12.5</v>
      </c>
      <c r="R6">
        <f t="shared" si="0"/>
        <v>1000000</v>
      </c>
      <c r="S6">
        <f t="shared" si="1"/>
        <v>29943.918026283256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18743.908469396309</v>
      </c>
      <c r="AC6">
        <f t="shared" si="2"/>
        <v>28845.28436744491</v>
      </c>
      <c r="AE6">
        <f t="shared" si="3"/>
        <v>0</v>
      </c>
      <c r="AF6">
        <f t="shared" si="4"/>
        <v>0</v>
      </c>
      <c r="AG6">
        <f t="shared" si="5"/>
        <v>-12.041378629095055</v>
      </c>
      <c r="AH6">
        <f t="shared" si="6"/>
        <v>-2804.7970212502519</v>
      </c>
      <c r="AI6">
        <f t="shared" si="7"/>
        <v>-2816.838399879347</v>
      </c>
      <c r="AJ6">
        <f t="shared" si="8"/>
        <v>-10101.375898048602</v>
      </c>
      <c r="AK6">
        <f>G6*SUM(AB6, AE6:AF6)</f>
        <v>1096.5186454596842</v>
      </c>
      <c r="AL6">
        <f t="shared" si="9"/>
        <v>-11821.695652468265</v>
      </c>
      <c r="AN6">
        <f t="shared" si="10"/>
        <v>0</v>
      </c>
      <c r="AO6">
        <f t="shared" si="11"/>
        <v>0</v>
      </c>
      <c r="AP6">
        <f t="shared" si="12"/>
        <v>-9.288840243182344</v>
      </c>
      <c r="AQ6">
        <f t="shared" si="13"/>
        <v>-2163.6485528323001</v>
      </c>
      <c r="AR6">
        <f t="shared" si="14"/>
        <v>-2172.9373930754828</v>
      </c>
      <c r="AS6">
        <f t="shared" si="15"/>
        <v>-7792.3026792454284</v>
      </c>
      <c r="AT6">
        <f t="shared" si="16"/>
        <v>845.86548061325846</v>
      </c>
      <c r="AU6">
        <f t="shared" si="17"/>
        <v>-9119.3745917076521</v>
      </c>
      <c r="AW6">
        <v>3</v>
      </c>
      <c r="AX6">
        <f>IF(Z6&gt;0, (R6*SUMPRODUCT(K6:$K$98, X6:$X$98)-K6*$AZ$3)/Z6, 0)</f>
        <v>29943.918026283256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3.657909E-3</v>
      </c>
      <c r="Q7" s="5">
        <f t="shared" si="29"/>
        <v>12.5</v>
      </c>
      <c r="R7">
        <f t="shared" si="0"/>
        <v>1000000</v>
      </c>
      <c r="S7">
        <f t="shared" si="1"/>
        <v>38533.634386485464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28845.28436744491</v>
      </c>
      <c r="AC7">
        <f t="shared" si="2"/>
        <v>36612.867042246638</v>
      </c>
      <c r="AE7">
        <f t="shared" si="3"/>
        <v>0</v>
      </c>
      <c r="AF7">
        <f t="shared" si="4"/>
        <v>0</v>
      </c>
      <c r="AG7">
        <f t="shared" si="5"/>
        <v>-11.87691857554433</v>
      </c>
      <c r="AH7">
        <f t="shared" si="6"/>
        <v>-3523.7013807819571</v>
      </c>
      <c r="AI7">
        <f t="shared" si="7"/>
        <v>-3535.5782993575017</v>
      </c>
      <c r="AJ7">
        <f t="shared" si="8"/>
        <v>-7767.582674801728</v>
      </c>
      <c r="AK7">
        <f>G7*SUM(AB7, AE7:AF7)</f>
        <v>1416.303462441545</v>
      </c>
      <c r="AL7">
        <f t="shared" si="9"/>
        <v>-9886.8575117176842</v>
      </c>
      <c r="AN7">
        <f t="shared" si="10"/>
        <v>0</v>
      </c>
      <c r="AO7">
        <f t="shared" si="11"/>
        <v>0</v>
      </c>
      <c r="AP7">
        <f t="shared" si="12"/>
        <v>-8.3358876430037512</v>
      </c>
      <c r="AQ7">
        <f t="shared" si="13"/>
        <v>-2473.1312765061516</v>
      </c>
      <c r="AR7">
        <f t="shared" si="14"/>
        <v>-2481.4671641491555</v>
      </c>
      <c r="AS7">
        <f t="shared" si="15"/>
        <v>-5451.7252116399404</v>
      </c>
      <c r="AT7">
        <f t="shared" si="16"/>
        <v>994.04121163378568</v>
      </c>
      <c r="AU7">
        <f t="shared" si="17"/>
        <v>-6939.1511641553097</v>
      </c>
      <c r="AW7">
        <v>4</v>
      </c>
      <c r="AX7">
        <f>IF(Z7&gt;0, (R7*SUMPRODUCT(K7:$K$98, X7:$X$98)-K7*$AZ$3)/Z7, 0)</f>
        <v>38533.634386485464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4.4868319999999996E-3</v>
      </c>
      <c r="Q8" s="5">
        <f t="shared" si="29"/>
        <v>12.5</v>
      </c>
      <c r="R8">
        <f t="shared" si="0"/>
        <v>1000000</v>
      </c>
      <c r="S8">
        <f t="shared" si="1"/>
        <v>43581.748309725655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36612.867042246638</v>
      </c>
      <c r="AC8">
        <f t="shared" si="2"/>
        <v>40809.459786456981</v>
      </c>
      <c r="AE8">
        <f t="shared" si="3"/>
        <v>0</v>
      </c>
      <c r="AF8">
        <f t="shared" si="4"/>
        <v>0</v>
      </c>
      <c r="AG8">
        <f t="shared" si="5"/>
        <v>-11.704859651462741</v>
      </c>
      <c r="AH8">
        <f t="shared" si="6"/>
        <v>-4263.1790660917368</v>
      </c>
      <c r="AI8">
        <f t="shared" si="7"/>
        <v>-4274.8839257431991</v>
      </c>
      <c r="AJ8">
        <f t="shared" si="8"/>
        <v>-4196.5927442103421</v>
      </c>
      <c r="AK8">
        <f t="shared" ref="AK8:AK39" si="30">G8*SUM(AB8:AB8, AE8:AF8)</f>
        <v>779.85406799985333</v>
      </c>
      <c r="AL8">
        <f t="shared" si="9"/>
        <v>-7691.622601953688</v>
      </c>
      <c r="AN8">
        <f t="shared" si="10"/>
        <v>0</v>
      </c>
      <c r="AO8">
        <f t="shared" si="11"/>
        <v>0</v>
      </c>
      <c r="AP8">
        <f t="shared" si="12"/>
        <v>-7.668372107858378</v>
      </c>
      <c r="AQ8">
        <f t="shared" si="13"/>
        <v>-2792.9974740994157</v>
      </c>
      <c r="AR8">
        <f t="shared" si="14"/>
        <v>-2800.6658462072742</v>
      </c>
      <c r="AS8">
        <f t="shared" si="15"/>
        <v>-2749.3738247191895</v>
      </c>
      <c r="AT8">
        <f t="shared" si="16"/>
        <v>510.91694914108837</v>
      </c>
      <c r="AU8">
        <f t="shared" si="17"/>
        <v>-5039.1227217853757</v>
      </c>
      <c r="AW8">
        <v>5</v>
      </c>
      <c r="AX8">
        <f>IF(Z8&gt;0, (R8*SUMPRODUCT(K8:$K$98, X8:$X$98)-K8*$AZ$3)/Z8, 0)</f>
        <v>43581.748309725655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5.3970320000000004E-3</v>
      </c>
      <c r="Q9" s="5">
        <f t="shared" si="29"/>
        <v>12.5</v>
      </c>
      <c r="R9">
        <f t="shared" si="0"/>
        <v>1000000</v>
      </c>
      <c r="S9">
        <f t="shared" si="1"/>
        <v>46605.326303109105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40809.459786456981</v>
      </c>
      <c r="AC9">
        <f t="shared" si="2"/>
        <v>42968.766950916979</v>
      </c>
      <c r="AE9">
        <f t="shared" si="3"/>
        <v>0</v>
      </c>
      <c r="AF9">
        <f t="shared" si="4"/>
        <v>0</v>
      </c>
      <c r="AG9">
        <f t="shared" si="5"/>
        <v>-11.52463955285366</v>
      </c>
      <c r="AH9">
        <f t="shared" si="6"/>
        <v>-5053.720167556261</v>
      </c>
      <c r="AI9">
        <f t="shared" si="7"/>
        <v>-5065.2448071091148</v>
      </c>
      <c r="AJ9">
        <f t="shared" si="8"/>
        <v>-2159.3071644599986</v>
      </c>
      <c r="AK9">
        <f t="shared" si="30"/>
        <v>240.77581274009617</v>
      </c>
      <c r="AL9">
        <f t="shared" si="9"/>
        <v>-6983.7761588290177</v>
      </c>
      <c r="AN9">
        <f t="shared" si="10"/>
        <v>0</v>
      </c>
      <c r="AO9">
        <f t="shared" si="11"/>
        <v>0</v>
      </c>
      <c r="AP9">
        <f t="shared" si="12"/>
        <v>-7.1505842760922196</v>
      </c>
      <c r="AQ9">
        <f t="shared" si="13"/>
        <v>-3135.6340300421721</v>
      </c>
      <c r="AR9">
        <f t="shared" si="14"/>
        <v>-3142.7846143182642</v>
      </c>
      <c r="AS9">
        <f t="shared" si="15"/>
        <v>-1339.7649259770305</v>
      </c>
      <c r="AT9">
        <f t="shared" si="16"/>
        <v>149.39189488285061</v>
      </c>
      <c r="AU9">
        <f t="shared" si="17"/>
        <v>-4333.1576454124443</v>
      </c>
      <c r="AW9">
        <v>6</v>
      </c>
      <c r="AX9">
        <f>IF(Z9&gt;0, (R9*SUMPRODUCT(K9:$K$98, X9:$X$98)-K9*$AZ$3)/Z9, 0)</f>
        <v>46605.326303109105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6.3737730000000001E-3</v>
      </c>
      <c r="Q10" s="5">
        <f t="shared" si="29"/>
        <v>12.5</v>
      </c>
      <c r="R10">
        <f t="shared" si="0"/>
        <v>1000000</v>
      </c>
      <c r="S10">
        <f t="shared" si="1"/>
        <v>48937.26910474871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42968.766950916979</v>
      </c>
      <c r="AC10">
        <f t="shared" si="2"/>
        <v>44379.986784221343</v>
      </c>
      <c r="AE10">
        <f t="shared" si="3"/>
        <v>0</v>
      </c>
      <c r="AF10">
        <f t="shared" si="4"/>
        <v>0</v>
      </c>
      <c r="AG10">
        <f t="shared" si="5"/>
        <v>-11.335937720908412</v>
      </c>
      <c r="AH10">
        <f t="shared" si="6"/>
        <v>-5876.4349133368587</v>
      </c>
      <c r="AI10">
        <f t="shared" si="7"/>
        <v>-5887.7708510577668</v>
      </c>
      <c r="AJ10">
        <f t="shared" si="8"/>
        <v>-1411.2198333043634</v>
      </c>
      <c r="AK10">
        <f t="shared" si="30"/>
        <v>176.17194449875964</v>
      </c>
      <c r="AL10">
        <f t="shared" si="9"/>
        <v>-7122.8187398633709</v>
      </c>
      <c r="AN10">
        <f t="shared" si="10"/>
        <v>0</v>
      </c>
      <c r="AO10">
        <f t="shared" si="11"/>
        <v>0</v>
      </c>
      <c r="AP10">
        <f t="shared" si="12"/>
        <v>-6.6725189567765062</v>
      </c>
      <c r="AQ10">
        <f t="shared" si="13"/>
        <v>-3458.9660178868144</v>
      </c>
      <c r="AR10">
        <f t="shared" si="14"/>
        <v>-3465.6385368435904</v>
      </c>
      <c r="AS10">
        <f t="shared" si="15"/>
        <v>-830.66715094371204</v>
      </c>
      <c r="AT10">
        <f t="shared" si="16"/>
        <v>103.69769738166417</v>
      </c>
      <c r="AU10">
        <f t="shared" si="17"/>
        <v>-4192.6079904056387</v>
      </c>
      <c r="AW10">
        <v>7</v>
      </c>
      <c r="AX10">
        <f>IF(Z10&gt;0, (R10*SUMPRODUCT(K10:$K$98, X10:$X$98)-K10*$AZ$3)/Z10, 0)</f>
        <v>48937.26910474871</v>
      </c>
    </row>
    <row r="11" spans="1:52" x14ac:dyDescent="0.25">
      <c r="A11" t="s">
        <v>33</v>
      </c>
      <c r="C11" s="25">
        <f>AU81</f>
        <v>135540.93114168383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7.4983330000000003E-3</v>
      </c>
      <c r="Q11" s="5">
        <f t="shared" si="29"/>
        <v>12.5</v>
      </c>
      <c r="R11">
        <f t="shared" si="0"/>
        <v>1000000</v>
      </c>
      <c r="S11">
        <f t="shared" si="1"/>
        <v>50623.349731564587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44379.986784221343</v>
      </c>
      <c r="AC11">
        <f t="shared" si="2"/>
        <v>45105.719317157767</v>
      </c>
      <c r="AE11">
        <f t="shared" si="3"/>
        <v>0</v>
      </c>
      <c r="AF11">
        <f t="shared" si="4"/>
        <v>0</v>
      </c>
      <c r="AG11">
        <f t="shared" si="5"/>
        <v>-11.137577707800697</v>
      </c>
      <c r="AH11">
        <f t="shared" si="6"/>
        <v>-6800.0508718905867</v>
      </c>
      <c r="AI11">
        <f t="shared" si="7"/>
        <v>-6811.1884495983877</v>
      </c>
      <c r="AJ11">
        <f t="shared" si="8"/>
        <v>-725.73253293642483</v>
      </c>
      <c r="AK11">
        <f t="shared" si="30"/>
        <v>106.51196828213121</v>
      </c>
      <c r="AL11">
        <f t="shared" si="9"/>
        <v>-7430.4090142526811</v>
      </c>
      <c r="AN11">
        <f t="shared" si="10"/>
        <v>0</v>
      </c>
      <c r="AO11">
        <f t="shared" si="11"/>
        <v>0</v>
      </c>
      <c r="AP11">
        <f t="shared" si="12"/>
        <v>-6.229343403764747</v>
      </c>
      <c r="AQ11">
        <f t="shared" si="13"/>
        <v>-3803.3271825711026</v>
      </c>
      <c r="AR11">
        <f t="shared" si="14"/>
        <v>-3809.5565259748678</v>
      </c>
      <c r="AS11">
        <f t="shared" si="15"/>
        <v>-405.90847359732732</v>
      </c>
      <c r="AT11">
        <f t="shared" si="16"/>
        <v>59.573063770911567</v>
      </c>
      <c r="AU11">
        <f t="shared" si="17"/>
        <v>-4155.8919358012836</v>
      </c>
      <c r="AW11">
        <v>8</v>
      </c>
      <c r="AX11">
        <f>IF(Z11&gt;0, (R11*SUMPRODUCT(K11:$K$98, X11:$X$98)-K11*$AZ$3)/Z11, 0)</f>
        <v>50623.349731564587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8.7783159999999995E-3</v>
      </c>
      <c r="Q12" s="5">
        <f t="shared" si="29"/>
        <v>12.5</v>
      </c>
      <c r="R12">
        <f t="shared" si="0"/>
        <v>1000000</v>
      </c>
      <c r="S12">
        <f t="shared" si="1"/>
        <v>51781.806560016477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45105.719317157767</v>
      </c>
      <c r="AC12">
        <f t="shared" si="2"/>
        <v>45271.519270276724</v>
      </c>
      <c r="AE12">
        <f t="shared" si="3"/>
        <v>0</v>
      </c>
      <c r="AF12">
        <f t="shared" si="4"/>
        <v>0</v>
      </c>
      <c r="AG12">
        <f t="shared" si="5"/>
        <v>-10.928432754129059</v>
      </c>
      <c r="AH12">
        <f t="shared" si="6"/>
        <v>-7821.534127490414</v>
      </c>
      <c r="AI12">
        <f t="shared" si="7"/>
        <v>-7832.4625602445431</v>
      </c>
      <c r="AJ12">
        <f t="shared" si="8"/>
        <v>-165.79995311895618</v>
      </c>
      <c r="AK12">
        <f t="shared" si="30"/>
        <v>103.74315442946286</v>
      </c>
      <c r="AL12">
        <f t="shared" si="9"/>
        <v>-7894.5193589340361</v>
      </c>
      <c r="AN12">
        <f t="shared" si="10"/>
        <v>0</v>
      </c>
      <c r="AO12">
        <f t="shared" si="11"/>
        <v>0</v>
      </c>
      <c r="AP12">
        <f t="shared" si="12"/>
        <v>-5.8085781857420287</v>
      </c>
      <c r="AQ12">
        <f t="shared" si="13"/>
        <v>-4157.2285371671605</v>
      </c>
      <c r="AR12">
        <f t="shared" si="14"/>
        <v>-4163.0371153529022</v>
      </c>
      <c r="AS12">
        <f t="shared" si="15"/>
        <v>-88.124437652777701</v>
      </c>
      <c r="AT12">
        <f t="shared" si="16"/>
        <v>55.140589441918443</v>
      </c>
      <c r="AU12">
        <f t="shared" si="17"/>
        <v>-4196.0209635637611</v>
      </c>
      <c r="AW12">
        <v>9</v>
      </c>
      <c r="AX12">
        <f>IF(Z12&gt;0, (R12*SUMPRODUCT(K12:$K$98, X12:$X$98)-K12*$AZ$3)/Z12, 0)</f>
        <v>51781.806560016477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1.019566E-2</v>
      </c>
      <c r="Q13" s="5">
        <f t="shared" si="29"/>
        <v>12.5</v>
      </c>
      <c r="R13">
        <f t="shared" si="0"/>
        <v>1000000</v>
      </c>
      <c r="S13">
        <f t="shared" si="1"/>
        <v>52375.247395289582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45271.519270276724</v>
      </c>
      <c r="AC13">
        <f t="shared" si="2"/>
        <v>44865.583200809866</v>
      </c>
      <c r="AE13">
        <f t="shared" si="3"/>
        <v>0</v>
      </c>
      <c r="AF13">
        <f t="shared" si="4"/>
        <v>0</v>
      </c>
      <c r="AG13">
        <f t="shared" si="5"/>
        <v>-10.707725841893803</v>
      </c>
      <c r="AH13">
        <f t="shared" si="6"/>
        <v>-8913.8067755170796</v>
      </c>
      <c r="AI13">
        <f t="shared" si="7"/>
        <v>-8924.5145013589736</v>
      </c>
      <c r="AJ13">
        <f t="shared" si="8"/>
        <v>405.93606946685759</v>
      </c>
      <c r="AK13">
        <f t="shared" si="30"/>
        <v>90.543038540553454</v>
      </c>
      <c r="AL13">
        <f t="shared" si="9"/>
        <v>-8428.0353933515617</v>
      </c>
      <c r="AN13">
        <f t="shared" si="10"/>
        <v>0</v>
      </c>
      <c r="AO13">
        <f t="shared" si="11"/>
        <v>0</v>
      </c>
      <c r="AP13">
        <f t="shared" si="12"/>
        <v>-5.4099525813872278</v>
      </c>
      <c r="AQ13">
        <f t="shared" si="13"/>
        <v>-4503.596065797914</v>
      </c>
      <c r="AR13">
        <f t="shared" si="14"/>
        <v>-4509.0060183793012</v>
      </c>
      <c r="AS13">
        <f t="shared" si="15"/>
        <v>205.0944261477284</v>
      </c>
      <c r="AT13">
        <f t="shared" si="16"/>
        <v>45.745805627806106</v>
      </c>
      <c r="AU13">
        <f t="shared" si="17"/>
        <v>-4258.1657866037667</v>
      </c>
      <c r="AW13">
        <v>10</v>
      </c>
      <c r="AX13">
        <f>IF(Z13&gt;0, (R13*SUMPRODUCT(K13:$K$98, X13:$X$98)-K13*$AZ$3)/Z13, 0)</f>
        <v>52375.247395289582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1.1804551E-2</v>
      </c>
      <c r="Q14" s="5">
        <f t="shared" si="29"/>
        <v>12.5</v>
      </c>
      <c r="R14">
        <f t="shared" si="0"/>
        <v>1000000</v>
      </c>
      <c r="S14">
        <f t="shared" si="1"/>
        <v>52408.072857163002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44865.583200809866</v>
      </c>
      <c r="AC14">
        <f t="shared" si="2"/>
        <v>43914.815067839081</v>
      </c>
      <c r="AE14">
        <f t="shared" si="3"/>
        <v>0</v>
      </c>
      <c r="AF14">
        <f t="shared" si="4"/>
        <v>0</v>
      </c>
      <c r="AG14">
        <f t="shared" si="5"/>
        <v>-10.474248687680213</v>
      </c>
      <c r="AH14">
        <f t="shared" si="6"/>
        <v>-10111.991663572267</v>
      </c>
      <c r="AI14">
        <f t="shared" si="7"/>
        <v>-10122.465912259948</v>
      </c>
      <c r="AJ14">
        <f t="shared" si="8"/>
        <v>950.76813297078479</v>
      </c>
      <c r="AK14">
        <f t="shared" si="30"/>
        <v>80.758049761457755</v>
      </c>
      <c r="AL14">
        <f t="shared" si="9"/>
        <v>-9090.9397295277049</v>
      </c>
      <c r="AN14">
        <f t="shared" si="10"/>
        <v>0</v>
      </c>
      <c r="AO14">
        <f t="shared" si="11"/>
        <v>0</v>
      </c>
      <c r="AP14">
        <f t="shared" si="12"/>
        <v>-5.0313662240148211</v>
      </c>
      <c r="AQ14">
        <f t="shared" si="13"/>
        <v>-4857.3539573734315</v>
      </c>
      <c r="AR14">
        <f t="shared" si="14"/>
        <v>-4862.3853235974457</v>
      </c>
      <c r="AS14">
        <f t="shared" si="15"/>
        <v>456.70699767949674</v>
      </c>
      <c r="AT14">
        <f t="shared" si="16"/>
        <v>38.792598495873342</v>
      </c>
      <c r="AU14">
        <f t="shared" si="17"/>
        <v>-4366.8857274220754</v>
      </c>
      <c r="AW14">
        <v>11</v>
      </c>
      <c r="AX14">
        <f>IF(Z14&gt;0, (R14*SUMPRODUCT(K14:$K$98, X14:$X$98)-K14*$AZ$3)/Z14, 0)</f>
        <v>52408.072857163002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1.3628751999999999E-2</v>
      </c>
      <c r="Q15" s="5">
        <f t="shared" si="29"/>
        <v>12.5</v>
      </c>
      <c r="R15">
        <f t="shared" si="0"/>
        <v>1000000</v>
      </c>
      <c r="S15">
        <f t="shared" si="1"/>
        <v>52041.922696649621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43914.815067839081</v>
      </c>
      <c r="AC15">
        <f t="shared" si="2"/>
        <v>42577.600546987429</v>
      </c>
      <c r="AE15">
        <f t="shared" si="3"/>
        <v>0</v>
      </c>
      <c r="AF15">
        <f t="shared" si="4"/>
        <v>0</v>
      </c>
      <c r="AG15">
        <f t="shared" si="5"/>
        <v>-10.226755263052691</v>
      </c>
      <c r="AH15">
        <f t="shared" si="6"/>
        <v>-11420.075020057526</v>
      </c>
      <c r="AI15">
        <f t="shared" si="7"/>
        <v>-11430.301775320579</v>
      </c>
      <c r="AJ15">
        <f t="shared" si="8"/>
        <v>1337.2145208516522</v>
      </c>
      <c r="AK15">
        <f t="shared" si="30"/>
        <v>180.05074177814024</v>
      </c>
      <c r="AL15">
        <f t="shared" si="9"/>
        <v>-9913.0365126907855</v>
      </c>
      <c r="AN15">
        <f t="shared" si="10"/>
        <v>0</v>
      </c>
      <c r="AO15">
        <f t="shared" si="11"/>
        <v>0</v>
      </c>
      <c r="AP15">
        <f t="shared" si="12"/>
        <v>-4.6603560566230895</v>
      </c>
      <c r="AQ15">
        <f t="shared" si="13"/>
        <v>-5204.154633395271</v>
      </c>
      <c r="AR15">
        <f t="shared" si="14"/>
        <v>-5208.8149894518947</v>
      </c>
      <c r="AS15">
        <f t="shared" si="15"/>
        <v>609.37175389050185</v>
      </c>
      <c r="AT15">
        <f t="shared" si="16"/>
        <v>82.049539992097536</v>
      </c>
      <c r="AU15">
        <f t="shared" si="17"/>
        <v>-4517.3936955692943</v>
      </c>
      <c r="AW15">
        <v>12</v>
      </c>
      <c r="AX15">
        <f>IF(Z15&gt;0, (R15*SUMPRODUCT(K15:$K$98, X15:$X$98)-K15*$AZ$3)/Z15, 0)</f>
        <v>52041.922696649621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1.5530428000000001E-2</v>
      </c>
      <c r="Q16" s="5">
        <f t="shared" si="29"/>
        <v>12.5</v>
      </c>
      <c r="R16">
        <f t="shared" si="0"/>
        <v>1000000</v>
      </c>
      <c r="S16">
        <f t="shared" si="1"/>
        <v>51286.233064453263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42577.600546987429</v>
      </c>
      <c r="AC16">
        <f t="shared" si="2"/>
        <v>40888.100396331858</v>
      </c>
      <c r="AE16">
        <f t="shared" si="3"/>
        <v>0</v>
      </c>
      <c r="AF16">
        <f t="shared" si="4"/>
        <v>0</v>
      </c>
      <c r="AG16">
        <f t="shared" si="5"/>
        <v>-9.9656618241357044</v>
      </c>
      <c r="AH16">
        <f t="shared" si="6"/>
        <v>-12706.070902916872</v>
      </c>
      <c r="AI16">
        <f t="shared" si="7"/>
        <v>-12716.036564741007</v>
      </c>
      <c r="AJ16">
        <f t="shared" si="8"/>
        <v>1689.5001506555709</v>
      </c>
      <c r="AK16">
        <f t="shared" si="30"/>
        <v>302.30096388361079</v>
      </c>
      <c r="AL16">
        <f t="shared" si="9"/>
        <v>-10724.235450201826</v>
      </c>
      <c r="AN16">
        <f t="shared" si="10"/>
        <v>0</v>
      </c>
      <c r="AO16">
        <f t="shared" si="11"/>
        <v>0</v>
      </c>
      <c r="AP16">
        <f t="shared" si="12"/>
        <v>-4.2960695978290699</v>
      </c>
      <c r="AQ16">
        <f t="shared" si="13"/>
        <v>-5477.4249695770559</v>
      </c>
      <c r="AR16">
        <f t="shared" si="14"/>
        <v>-5481.7210391748849</v>
      </c>
      <c r="AS16">
        <f t="shared" si="15"/>
        <v>728.32194798949217</v>
      </c>
      <c r="AT16">
        <f t="shared" si="16"/>
        <v>130.3180865709777</v>
      </c>
      <c r="AU16">
        <f t="shared" si="17"/>
        <v>-4623.0810046144152</v>
      </c>
      <c r="AW16">
        <v>13</v>
      </c>
      <c r="AX16">
        <f>IF(Z16&gt;0, (R16*SUMPRODUCT(K16:$K$98, X16:$X$98)-K16*$AZ$3)/Z16, 0)</f>
        <v>51286.233064453263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1.7564712E-2</v>
      </c>
      <c r="Q17" s="5">
        <f t="shared" si="29"/>
        <v>12.5</v>
      </c>
      <c r="R17">
        <f t="shared" si="0"/>
        <v>1000000</v>
      </c>
      <c r="S17">
        <f t="shared" si="1"/>
        <v>50436.447271614452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40888.100396331858</v>
      </c>
      <c r="AC17">
        <f t="shared" si="2"/>
        <v>39102.212391171</v>
      </c>
      <c r="AE17">
        <f t="shared" si="3"/>
        <v>0</v>
      </c>
      <c r="AF17">
        <f t="shared" si="4"/>
        <v>0</v>
      </c>
      <c r="AG17">
        <f t="shared" si="5"/>
        <v>-9.6909612260640081</v>
      </c>
      <c r="AH17">
        <f t="shared" si="6"/>
        <v>-14003.518386427064</v>
      </c>
      <c r="AI17">
        <f t="shared" si="7"/>
        <v>-14013.209347653128</v>
      </c>
      <c r="AJ17">
        <f t="shared" si="8"/>
        <v>1785.8880051608576</v>
      </c>
      <c r="AK17">
        <f t="shared" si="30"/>
        <v>564.25578546937959</v>
      </c>
      <c r="AL17">
        <f t="shared" si="9"/>
        <v>-11663.065557022892</v>
      </c>
      <c r="AN17">
        <f t="shared" si="10"/>
        <v>0</v>
      </c>
      <c r="AO17">
        <f t="shared" si="11"/>
        <v>0</v>
      </c>
      <c r="AP17">
        <f t="shared" si="12"/>
        <v>-3.9271006548533141</v>
      </c>
      <c r="AQ17">
        <f t="shared" si="13"/>
        <v>-5674.6926277739003</v>
      </c>
      <c r="AR17">
        <f t="shared" si="14"/>
        <v>-5678.6197284287537</v>
      </c>
      <c r="AS17">
        <f t="shared" si="15"/>
        <v>723.70137398747647</v>
      </c>
      <c r="AT17">
        <f t="shared" si="16"/>
        <v>228.65526060117742</v>
      </c>
      <c r="AU17">
        <f t="shared" si="17"/>
        <v>-4726.2630938400998</v>
      </c>
      <c r="AW17">
        <v>14</v>
      </c>
      <c r="AX17">
        <f>IF(Z17&gt;0, (R17*SUMPRODUCT(K17:$K$98, X17:$X$98)-K17*$AZ$3)/Z17, 0)</f>
        <v>50436.447271614452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1.9807176999999999E-2</v>
      </c>
      <c r="Q18" s="5">
        <f t="shared" si="29"/>
        <v>12.5</v>
      </c>
      <c r="R18">
        <f t="shared" si="0"/>
        <v>1000000</v>
      </c>
      <c r="S18">
        <f t="shared" si="1"/>
        <v>49581.423674173806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39102.212391171</v>
      </c>
      <c r="AC18">
        <f t="shared" si="2"/>
        <v>37293.564365676393</v>
      </c>
      <c r="AE18">
        <f t="shared" si="3"/>
        <v>0</v>
      </c>
      <c r="AF18">
        <f t="shared" si="4"/>
        <v>0</v>
      </c>
      <c r="AG18">
        <f t="shared" si="5"/>
        <v>-9.4021010294985814</v>
      </c>
      <c r="AH18">
        <f t="shared" si="6"/>
        <v>-15356.046744382946</v>
      </c>
      <c r="AI18">
        <f t="shared" si="7"/>
        <v>-15365.448845412444</v>
      </c>
      <c r="AJ18">
        <f t="shared" si="8"/>
        <v>1808.6480254946073</v>
      </c>
      <c r="AK18">
        <f t="shared" si="30"/>
        <v>844.60778764929364</v>
      </c>
      <c r="AL18">
        <f t="shared" si="9"/>
        <v>-12712.193032268544</v>
      </c>
      <c r="AN18">
        <f t="shared" si="10"/>
        <v>0</v>
      </c>
      <c r="AO18">
        <f t="shared" si="11"/>
        <v>0</v>
      </c>
      <c r="AP18">
        <f t="shared" si="12"/>
        <v>-3.5554730034875748</v>
      </c>
      <c r="AQ18">
        <f t="shared" si="13"/>
        <v>-5807.0009531538253</v>
      </c>
      <c r="AR18">
        <f t="shared" si="14"/>
        <v>-5810.5564261573136</v>
      </c>
      <c r="AS18">
        <f t="shared" si="15"/>
        <v>683.95342777976191</v>
      </c>
      <c r="AT18">
        <f t="shared" si="16"/>
        <v>319.39458830539502</v>
      </c>
      <c r="AU18">
        <f t="shared" si="17"/>
        <v>-4807.2084100721568</v>
      </c>
      <c r="AW18">
        <v>15</v>
      </c>
      <c r="AX18">
        <f>IF(Z18&gt;0, (R18*SUMPRODUCT(K18:$K$98, X18:$X$98)-K18*$AZ$3)/Z18, 0)</f>
        <v>49581.423674173806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2.2489294999999999E-2</v>
      </c>
      <c r="Q19" s="5">
        <f t="shared" si="29"/>
        <v>12.5</v>
      </c>
      <c r="R19">
        <f t="shared" si="0"/>
        <v>1000000</v>
      </c>
      <c r="S19">
        <f t="shared" si="1"/>
        <v>48269.48868997884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37293.564365676393</v>
      </c>
      <c r="AC19">
        <f t="shared" si="2"/>
        <v>35127.187424198935</v>
      </c>
      <c r="AE19">
        <f t="shared" si="3"/>
        <v>0</v>
      </c>
      <c r="AF19">
        <f t="shared" si="4"/>
        <v>0</v>
      </c>
      <c r="AG19">
        <f t="shared" si="5"/>
        <v>-9.0966333955313985</v>
      </c>
      <c r="AH19">
        <f t="shared" si="6"/>
        <v>-16915.729893775784</v>
      </c>
      <c r="AI19">
        <f t="shared" si="7"/>
        <v>-16924.826527171317</v>
      </c>
      <c r="AJ19">
        <f t="shared" si="8"/>
        <v>2166.3769414774579</v>
      </c>
      <c r="AK19">
        <f t="shared" si="30"/>
        <v>831.64648535458355</v>
      </c>
      <c r="AL19">
        <f t="shared" si="9"/>
        <v>-13926.803100339275</v>
      </c>
      <c r="AN19">
        <f t="shared" si="10"/>
        <v>0</v>
      </c>
      <c r="AO19">
        <f t="shared" si="11"/>
        <v>0</v>
      </c>
      <c r="AP19">
        <f t="shared" si="12"/>
        <v>-3.208018457719604</v>
      </c>
      <c r="AQ19">
        <f t="shared" si="13"/>
        <v>-5965.5007919401733</v>
      </c>
      <c r="AR19">
        <f t="shared" si="14"/>
        <v>-5968.708810397894</v>
      </c>
      <c r="AS19">
        <f t="shared" si="15"/>
        <v>763.99442655915027</v>
      </c>
      <c r="AT19">
        <f t="shared" si="16"/>
        <v>293.28842433352645</v>
      </c>
      <c r="AU19">
        <f t="shared" si="17"/>
        <v>-4911.4259595052172</v>
      </c>
      <c r="AW19">
        <v>16</v>
      </c>
      <c r="AX19">
        <f>IF(Z19&gt;0, (R19*SUMPRODUCT(K19:$K$98, X19:$X$98)-K19*$AZ$3)/Z19, 0)</f>
        <v>48269.48868997884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2.5348699999999998E-2</v>
      </c>
      <c r="Q20" s="5">
        <f t="shared" si="29"/>
        <v>12.5</v>
      </c>
      <c r="R20">
        <f t="shared" si="0"/>
        <v>1000000</v>
      </c>
      <c r="S20">
        <f t="shared" si="1"/>
        <v>45234.788747131526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35127.187424198935</v>
      </c>
      <c r="AC20">
        <f t="shared" si="2"/>
        <v>31755.108418925029</v>
      </c>
      <c r="AE20">
        <f t="shared" si="3"/>
        <v>0</v>
      </c>
      <c r="AF20">
        <f t="shared" si="4"/>
        <v>0</v>
      </c>
      <c r="AG20">
        <f t="shared" si="5"/>
        <v>-8.7750792306227794</v>
      </c>
      <c r="AH20">
        <f t="shared" si="6"/>
        <v>-18447.026476264538</v>
      </c>
      <c r="AI20">
        <f t="shared" si="7"/>
        <v>-18455.80155549516</v>
      </c>
      <c r="AJ20">
        <f t="shared" si="8"/>
        <v>3372.0790052739067</v>
      </c>
      <c r="AK20">
        <f t="shared" si="30"/>
        <v>151.04690592405541</v>
      </c>
      <c r="AL20">
        <f t="shared" si="9"/>
        <v>-14932.675644297198</v>
      </c>
      <c r="AN20">
        <f t="shared" si="10"/>
        <v>0</v>
      </c>
      <c r="AO20">
        <f t="shared" si="11"/>
        <v>0</v>
      </c>
      <c r="AP20">
        <f t="shared" si="12"/>
        <v>-2.9352358680292245</v>
      </c>
      <c r="AQ20">
        <f t="shared" si="13"/>
        <v>-6170.4712115486609</v>
      </c>
      <c r="AR20">
        <f t="shared" si="14"/>
        <v>-6173.4064474166898</v>
      </c>
      <c r="AS20">
        <f t="shared" si="15"/>
        <v>1127.9496157216822</v>
      </c>
      <c r="AT20">
        <f t="shared" si="16"/>
        <v>50.524705745780217</v>
      </c>
      <c r="AU20">
        <f t="shared" si="17"/>
        <v>-4994.9321259492272</v>
      </c>
      <c r="AW20">
        <v>17</v>
      </c>
      <c r="AX20">
        <f>IF(Z20&gt;0, (R20*SUMPRODUCT(K20:$K$98, X20:$X$98)-K20*$AZ$3)/Z20, 0)</f>
        <v>45234.788747131526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2.8197647999999999E-2</v>
      </c>
      <c r="Q21" s="5">
        <f t="shared" si="29"/>
        <v>12.5</v>
      </c>
      <c r="R21">
        <f t="shared" si="0"/>
        <v>1000000</v>
      </c>
      <c r="S21">
        <f t="shared" si="1"/>
        <v>41363.352388131156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31755.108418925029</v>
      </c>
      <c r="AC21">
        <f t="shared" si="2"/>
        <v>27928.177633575629</v>
      </c>
      <c r="AE21">
        <f t="shared" si="3"/>
        <v>0</v>
      </c>
      <c r="AF21">
        <f t="shared" si="4"/>
        <v>0</v>
      </c>
      <c r="AG21">
        <f t="shared" si="5"/>
        <v>-8.439891842999339</v>
      </c>
      <c r="AH21">
        <f t="shared" si="6"/>
        <v>-19794.927625376957</v>
      </c>
      <c r="AI21">
        <f t="shared" si="7"/>
        <v>-19803.367517219955</v>
      </c>
      <c r="AJ21">
        <f t="shared" si="8"/>
        <v>3826.9307853493992</v>
      </c>
      <c r="AK21">
        <f t="shared" si="30"/>
        <v>50.808173470280046</v>
      </c>
      <c r="AL21">
        <f t="shared" si="9"/>
        <v>-15925.628558400276</v>
      </c>
      <c r="AN21">
        <f t="shared" si="10"/>
        <v>0</v>
      </c>
      <c r="AO21">
        <f t="shared" si="11"/>
        <v>0</v>
      </c>
      <c r="AP21">
        <f t="shared" si="12"/>
        <v>-2.6845918234549924</v>
      </c>
      <c r="AQ21">
        <f t="shared" si="13"/>
        <v>-6296.4433475589603</v>
      </c>
      <c r="AR21">
        <f t="shared" si="14"/>
        <v>-6299.1279393824152</v>
      </c>
      <c r="AS21">
        <f t="shared" si="15"/>
        <v>1217.2842124510141</v>
      </c>
      <c r="AT21">
        <f t="shared" si="16"/>
        <v>16.161250594240268</v>
      </c>
      <c r="AU21">
        <f t="shared" si="17"/>
        <v>-5065.6824763371606</v>
      </c>
      <c r="AW21">
        <v>18</v>
      </c>
      <c r="AX21">
        <f>IF(Z21&gt;0, (R21*SUMPRODUCT(K21:$K$98, X21:$X$98)-K21*$AZ$3)/Z21, 0)</f>
        <v>41363.352388131156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3.1331300999999999E-2</v>
      </c>
      <c r="Q22" s="5">
        <f t="shared" si="29"/>
        <v>12.5</v>
      </c>
      <c r="R22">
        <f t="shared" si="0"/>
        <v>1000000</v>
      </c>
      <c r="S22">
        <f t="shared" si="1"/>
        <v>38070.724442126011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27928.177633575629</v>
      </c>
      <c r="AC22">
        <f t="shared" si="2"/>
        <v>24642.601660928005</v>
      </c>
      <c r="AE22">
        <f t="shared" si="3"/>
        <v>0</v>
      </c>
      <c r="AF22">
        <f t="shared" si="4"/>
        <v>0</v>
      </c>
      <c r="AG22">
        <f t="shared" si="5"/>
        <v>-8.091060132828888</v>
      </c>
      <c r="AH22">
        <f t="shared" si="6"/>
        <v>-21154.623339236565</v>
      </c>
      <c r="AI22">
        <f t="shared" si="7"/>
        <v>-21162.714399369394</v>
      </c>
      <c r="AJ22">
        <f t="shared" si="8"/>
        <v>3285.5759726476244</v>
      </c>
      <c r="AK22">
        <f t="shared" si="30"/>
        <v>586.49173030508825</v>
      </c>
      <c r="AL22">
        <f t="shared" si="9"/>
        <v>-17290.646696416679</v>
      </c>
      <c r="AN22">
        <f t="shared" si="10"/>
        <v>0</v>
      </c>
      <c r="AO22">
        <f t="shared" si="11"/>
        <v>0</v>
      </c>
      <c r="AP22">
        <f t="shared" si="12"/>
        <v>-2.4030197485878944</v>
      </c>
      <c r="AQ22">
        <f t="shared" si="13"/>
        <v>-6282.8574777073554</v>
      </c>
      <c r="AR22">
        <f t="shared" si="14"/>
        <v>-6285.2604974559436</v>
      </c>
      <c r="AS22">
        <f t="shared" si="15"/>
        <v>975.8058669868858</v>
      </c>
      <c r="AT22">
        <f t="shared" si="16"/>
        <v>174.18622370488538</v>
      </c>
      <c r="AU22">
        <f t="shared" si="17"/>
        <v>-5135.2684067641721</v>
      </c>
      <c r="AW22">
        <v>19</v>
      </c>
      <c r="AX22">
        <f>IF(Z22&gt;0, (R22*SUMPRODUCT(K22:$K$98, X22:$X$98)-K22*$AZ$3)/Z22, 0)</f>
        <v>38070.724442126011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3.466458E-2</v>
      </c>
      <c r="Q23" s="5">
        <f t="shared" si="29"/>
        <v>12.5</v>
      </c>
      <c r="R23">
        <f t="shared" si="0"/>
        <v>1000000</v>
      </c>
      <c r="S23">
        <f t="shared" si="1"/>
        <v>37037.945771744919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24642.601660928005</v>
      </c>
      <c r="AC23">
        <f t="shared" si="2"/>
        <v>22903.306620209525</v>
      </c>
      <c r="AE23">
        <f t="shared" si="3"/>
        <v>0</v>
      </c>
      <c r="AF23">
        <f t="shared" si="4"/>
        <v>0</v>
      </c>
      <c r="AG23">
        <f t="shared" si="5"/>
        <v>-7.7296763302413414</v>
      </c>
      <c r="AH23">
        <f t="shared" si="6"/>
        <v>-22437.85610074061</v>
      </c>
      <c r="AI23">
        <f t="shared" si="7"/>
        <v>-22445.58577707085</v>
      </c>
      <c r="AJ23">
        <f t="shared" si="8"/>
        <v>1739.2950407184799</v>
      </c>
      <c r="AK23">
        <f t="shared" si="30"/>
        <v>1724.9821162649605</v>
      </c>
      <c r="AL23">
        <f t="shared" si="9"/>
        <v>-18981.30862008741</v>
      </c>
      <c r="AN23">
        <f t="shared" si="10"/>
        <v>0</v>
      </c>
      <c r="AO23">
        <f t="shared" si="11"/>
        <v>0</v>
      </c>
      <c r="AP23">
        <f t="shared" si="12"/>
        <v>-2.0497231078442057</v>
      </c>
      <c r="AQ23">
        <f t="shared" si="13"/>
        <v>-5949.9764511789253</v>
      </c>
      <c r="AR23">
        <f t="shared" si="14"/>
        <v>-5952.0261742867688</v>
      </c>
      <c r="AS23">
        <f t="shared" si="15"/>
        <v>461.21895458566837</v>
      </c>
      <c r="AT23">
        <f t="shared" si="16"/>
        <v>457.42351338738325</v>
      </c>
      <c r="AU23">
        <f t="shared" si="17"/>
        <v>-5033.3837063137171</v>
      </c>
      <c r="AW23">
        <v>20</v>
      </c>
      <c r="AX23">
        <f>IF(Z23&gt;0, (R23*SUMPRODUCT(K23:$K$98, X23:$X$98)-K23*$AZ$3)/Z23, 0)</f>
        <v>37037.945771744919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3.8375247000000001E-2</v>
      </c>
      <c r="Q24" s="5">
        <f t="shared" si="29"/>
        <v>12.5</v>
      </c>
      <c r="R24">
        <f t="shared" si="0"/>
        <v>1000000</v>
      </c>
      <c r="S24">
        <f t="shared" si="1"/>
        <v>35703.494800400505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22903.306620209525</v>
      </c>
      <c r="AC24">
        <f t="shared" si="2"/>
        <v>21010.082344913542</v>
      </c>
      <c r="AE24">
        <f t="shared" si="3"/>
        <v>0</v>
      </c>
      <c r="AF24">
        <f t="shared" si="4"/>
        <v>0</v>
      </c>
      <c r="AG24">
        <f t="shared" si="5"/>
        <v>-7.3557513285358631</v>
      </c>
      <c r="AH24">
        <f t="shared" si="6"/>
        <v>-23730.259072245208</v>
      </c>
      <c r="AI24">
        <f t="shared" si="7"/>
        <v>-23737.614823573742</v>
      </c>
      <c r="AJ24">
        <f t="shared" si="8"/>
        <v>1893.2242752959828</v>
      </c>
      <c r="AK24">
        <f t="shared" si="30"/>
        <v>1603.2314634146669</v>
      </c>
      <c r="AL24">
        <f t="shared" si="9"/>
        <v>-20241.159084863091</v>
      </c>
      <c r="AN24">
        <f t="shared" si="10"/>
        <v>0</v>
      </c>
      <c r="AO24">
        <f t="shared" si="11"/>
        <v>0</v>
      </c>
      <c r="AP24">
        <f t="shared" si="12"/>
        <v>-1.7415778984112806</v>
      </c>
      <c r="AQ24">
        <f t="shared" si="13"/>
        <v>-5618.4736103663599</v>
      </c>
      <c r="AR24">
        <f t="shared" si="14"/>
        <v>-5620.2151882647704</v>
      </c>
      <c r="AS24">
        <f t="shared" si="15"/>
        <v>448.24755586829951</v>
      </c>
      <c r="AT24">
        <f t="shared" si="16"/>
        <v>379.58766657713073</v>
      </c>
      <c r="AU24">
        <f t="shared" si="17"/>
        <v>-4792.3799658193402</v>
      </c>
      <c r="AW24">
        <v>21</v>
      </c>
      <c r="AX24">
        <f>IF(Z24&gt;0, (R24*SUMPRODUCT(K24:$K$98, X24:$X$98)-K24*$AZ$3)/Z24, 0)</f>
        <v>35703.494800400505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4.2655799000000001E-2</v>
      </c>
      <c r="Q25" s="5">
        <f t="shared" si="29"/>
        <v>12.5</v>
      </c>
      <c r="R25">
        <f t="shared" si="0"/>
        <v>1000000</v>
      </c>
      <c r="S25">
        <f t="shared" si="1"/>
        <v>34106.88159407791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21010.082344913542</v>
      </c>
      <c r="AC25">
        <f t="shared" si="2"/>
        <v>19013.708891585517</v>
      </c>
      <c r="AE25">
        <f t="shared" si="3"/>
        <v>0</v>
      </c>
      <c r="AF25">
        <f t="shared" si="4"/>
        <v>0</v>
      </c>
      <c r="AG25">
        <f t="shared" si="5"/>
        <v>-6.9684283650864947</v>
      </c>
      <c r="AH25">
        <f t="shared" si="6"/>
        <v>-25101.236013120702</v>
      </c>
      <c r="AI25">
        <f t="shared" si="7"/>
        <v>-25108.204441485788</v>
      </c>
      <c r="AJ25">
        <f t="shared" si="8"/>
        <v>1996.3734533280258</v>
      </c>
      <c r="AK25">
        <f t="shared" si="30"/>
        <v>1470.705764143948</v>
      </c>
      <c r="AL25">
        <f t="shared" si="9"/>
        <v>-21641.125224013813</v>
      </c>
      <c r="AN25">
        <f t="shared" si="10"/>
        <v>0</v>
      </c>
      <c r="AO25">
        <f t="shared" si="11"/>
        <v>0</v>
      </c>
      <c r="AP25">
        <f t="shared" si="12"/>
        <v>-1.4731015380800836</v>
      </c>
      <c r="AQ25">
        <f t="shared" si="13"/>
        <v>-5306.3140555338587</v>
      </c>
      <c r="AR25">
        <f t="shared" si="14"/>
        <v>-5307.7871570719381</v>
      </c>
      <c r="AS25">
        <f t="shared" si="15"/>
        <v>422.02640977328315</v>
      </c>
      <c r="AT25">
        <f t="shared" si="16"/>
        <v>310.90208720209802</v>
      </c>
      <c r="AU25">
        <f t="shared" si="17"/>
        <v>-4574.8586600965564</v>
      </c>
      <c r="AW25">
        <v>22</v>
      </c>
      <c r="AX25">
        <f>IF(Z25&gt;0, (R25*SUMPRODUCT(K25:$K$98, X25:$X$98)-K25*$AZ$3)/Z25, 0)</f>
        <v>34106.88159407791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4.7231987000000003E-2</v>
      </c>
      <c r="Q26" s="5">
        <f t="shared" si="29"/>
        <v>12.5</v>
      </c>
      <c r="R26">
        <f t="shared" si="0"/>
        <v>1000000</v>
      </c>
      <c r="S26">
        <f t="shared" si="1"/>
        <v>32234.427380989015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19013.708891585517</v>
      </c>
      <c r="AC26">
        <f t="shared" si="2"/>
        <v>16941.412833407314</v>
      </c>
      <c r="AE26">
        <f t="shared" si="3"/>
        <v>0</v>
      </c>
      <c r="AF26">
        <f t="shared" si="4"/>
        <v>0</v>
      </c>
      <c r="AG26">
        <f t="shared" si="5"/>
        <v>-6.5696113634854338</v>
      </c>
      <c r="AH26">
        <f t="shared" si="6"/>
        <v>-26330.617436015727</v>
      </c>
      <c r="AI26">
        <f t="shared" si="7"/>
        <v>-26337.187047379211</v>
      </c>
      <c r="AJ26">
        <f t="shared" si="8"/>
        <v>2072.2960581782027</v>
      </c>
      <c r="AK26">
        <f t="shared" si="30"/>
        <v>1330.9596224109862</v>
      </c>
      <c r="AL26">
        <f t="shared" si="9"/>
        <v>-22933.931366790024</v>
      </c>
      <c r="AN26">
        <f t="shared" si="10"/>
        <v>0</v>
      </c>
      <c r="AO26">
        <f t="shared" si="11"/>
        <v>0</v>
      </c>
      <c r="AP26">
        <f t="shared" si="12"/>
        <v>-1.239993758931254</v>
      </c>
      <c r="AQ26">
        <f t="shared" si="13"/>
        <v>-4969.8223354484653</v>
      </c>
      <c r="AR26">
        <f t="shared" si="14"/>
        <v>-4971.062329207396</v>
      </c>
      <c r="AS26">
        <f t="shared" si="15"/>
        <v>391.13945051317603</v>
      </c>
      <c r="AT26">
        <f t="shared" si="16"/>
        <v>251.21449867675727</v>
      </c>
      <c r="AU26">
        <f t="shared" si="17"/>
        <v>-4328.7083800174632</v>
      </c>
      <c r="AW26">
        <v>23</v>
      </c>
      <c r="AX26">
        <f>IF(Z26&gt;0, (R26*SUMPRODUCT(K26:$K$98, X26:$X$98)-K26*$AZ$3)/Z26, 0)</f>
        <v>32234.427380989015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5.2092880000000001E-2</v>
      </c>
      <c r="Q27" s="5">
        <f t="shared" si="29"/>
        <v>12.5</v>
      </c>
      <c r="R27">
        <f t="shared" si="0"/>
        <v>1000000</v>
      </c>
      <c r="S27">
        <f t="shared" si="1"/>
        <v>30144.160865904832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16941.412833407314</v>
      </c>
      <c r="AC27">
        <f t="shared" si="2"/>
        <v>14859.106567026392</v>
      </c>
      <c r="AE27">
        <f t="shared" si="3"/>
        <v>0</v>
      </c>
      <c r="AF27">
        <f t="shared" si="4"/>
        <v>0</v>
      </c>
      <c r="AG27">
        <f t="shared" si="5"/>
        <v>-6.1616852734458964</v>
      </c>
      <c r="AH27">
        <f t="shared" si="6"/>
        <v>-27378.398112374645</v>
      </c>
      <c r="AI27">
        <f t="shared" si="7"/>
        <v>-27384.559797648089</v>
      </c>
      <c r="AJ27">
        <f t="shared" si="8"/>
        <v>2082.3062663809214</v>
      </c>
      <c r="AK27">
        <f t="shared" si="30"/>
        <v>1185.898898338512</v>
      </c>
      <c r="AL27">
        <f t="shared" si="9"/>
        <v>-24116.354632928655</v>
      </c>
      <c r="AN27">
        <f t="shared" si="10"/>
        <v>0</v>
      </c>
      <c r="AO27">
        <f t="shared" si="11"/>
        <v>0</v>
      </c>
      <c r="AP27">
        <f t="shared" si="12"/>
        <v>-1.0383919421939165</v>
      </c>
      <c r="AQ27">
        <f t="shared" si="13"/>
        <v>-4613.9175774824807</v>
      </c>
      <c r="AR27">
        <f t="shared" si="14"/>
        <v>-4614.9559694246745</v>
      </c>
      <c r="AS27">
        <f t="shared" si="15"/>
        <v>350.91861272242795</v>
      </c>
      <c r="AT27">
        <f t="shared" si="16"/>
        <v>199.85244387574548</v>
      </c>
      <c r="AU27">
        <f t="shared" si="17"/>
        <v>-4064.1849128265003</v>
      </c>
      <c r="AW27">
        <v>24</v>
      </c>
      <c r="AX27">
        <f>IF(Z27&gt;0, (R27*SUMPRODUCT(K27:$K$98, X27:$X$98)-K27*$AZ$3)/Z27, 0)</f>
        <v>30144.160865904832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5.7568810999999998E-2</v>
      </c>
      <c r="Q28" s="5">
        <f t="shared" si="29"/>
        <v>12.5</v>
      </c>
      <c r="R28">
        <f t="shared" si="0"/>
        <v>1000000</v>
      </c>
      <c r="S28">
        <f t="shared" si="1"/>
        <v>27899.374840738608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14859.106567026392</v>
      </c>
      <c r="AC28">
        <f t="shared" si="2"/>
        <v>12823.328336925646</v>
      </c>
      <c r="AE28">
        <f t="shared" si="3"/>
        <v>0</v>
      </c>
      <c r="AF28">
        <f t="shared" si="4"/>
        <v>0</v>
      </c>
      <c r="AG28">
        <f t="shared" si="5"/>
        <v>-5.7453475257629467</v>
      </c>
      <c r="AH28">
        <f t="shared" si="6"/>
        <v>-28377.671595879212</v>
      </c>
      <c r="AI28">
        <f t="shared" si="7"/>
        <v>-28383.416943404976</v>
      </c>
      <c r="AJ28">
        <f t="shared" si="8"/>
        <v>2035.7782301007464</v>
      </c>
      <c r="AK28">
        <f t="shared" si="30"/>
        <v>1040.1374596918477</v>
      </c>
      <c r="AL28">
        <f t="shared" si="9"/>
        <v>-25307.501253612383</v>
      </c>
      <c r="AN28">
        <f t="shared" si="10"/>
        <v>0</v>
      </c>
      <c r="AO28">
        <f t="shared" si="11"/>
        <v>0</v>
      </c>
      <c r="AP28">
        <f t="shared" si="12"/>
        <v>-0.86449020831061851</v>
      </c>
      <c r="AQ28">
        <f t="shared" si="13"/>
        <v>-4269.9278188631797</v>
      </c>
      <c r="AR28">
        <f t="shared" si="14"/>
        <v>-4270.7923090714903</v>
      </c>
      <c r="AS28">
        <f t="shared" si="15"/>
        <v>306.31921538642024</v>
      </c>
      <c r="AT28">
        <f t="shared" si="16"/>
        <v>156.50726873676388</v>
      </c>
      <c r="AU28">
        <f t="shared" si="17"/>
        <v>-3807.9658249483064</v>
      </c>
      <c r="AW28">
        <v>25</v>
      </c>
      <c r="AX28">
        <f>IF(Z28&gt;0, (R28*SUMPRODUCT(K28:$K$98, X28:$X$98)-K28*$AZ$3)/Z28, 0)</f>
        <v>27899.374840738608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6.3742958000000002E-2</v>
      </c>
      <c r="Q29" s="5">
        <f t="shared" si="29"/>
        <v>12.5</v>
      </c>
      <c r="R29">
        <f t="shared" si="0"/>
        <v>1000000</v>
      </c>
      <c r="S29">
        <f t="shared" si="1"/>
        <v>25497.90173077635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12823.328336925646</v>
      </c>
      <c r="AC29">
        <f t="shared" si="2"/>
        <v>10855.310649653322</v>
      </c>
      <c r="AE29">
        <f t="shared" si="3"/>
        <v>0</v>
      </c>
      <c r="AF29">
        <f t="shared" si="4"/>
        <v>0</v>
      </c>
      <c r="AG29">
        <f t="shared" si="5"/>
        <v>-5.3216686044752066</v>
      </c>
      <c r="AH29">
        <f t="shared" si="6"/>
        <v>-29298.035682408918</v>
      </c>
      <c r="AI29">
        <f t="shared" si="7"/>
        <v>-29303.357351013394</v>
      </c>
      <c r="AJ29">
        <f t="shared" si="8"/>
        <v>1968.0176872723241</v>
      </c>
      <c r="AK29">
        <f t="shared" si="30"/>
        <v>897.63298358479528</v>
      </c>
      <c r="AL29">
        <f t="shared" si="9"/>
        <v>-26437.706680156276</v>
      </c>
      <c r="AN29">
        <f t="shared" si="10"/>
        <v>0</v>
      </c>
      <c r="AO29">
        <f t="shared" si="11"/>
        <v>0</v>
      </c>
      <c r="AP29">
        <f t="shared" si="12"/>
        <v>-0.7149465564176406</v>
      </c>
      <c r="AQ29">
        <f t="shared" si="13"/>
        <v>-3936.0830742682151</v>
      </c>
      <c r="AR29">
        <f t="shared" si="14"/>
        <v>-3936.7980208246331</v>
      </c>
      <c r="AS29">
        <f t="shared" si="15"/>
        <v>264.39592035120916</v>
      </c>
      <c r="AT29">
        <f t="shared" si="16"/>
        <v>120.59368183903075</v>
      </c>
      <c r="AU29">
        <f t="shared" si="17"/>
        <v>-3551.8084186343931</v>
      </c>
      <c r="AW29">
        <v>26</v>
      </c>
      <c r="AX29">
        <f>IF(Z29&gt;0, (R29*SUMPRODUCT(K29:$K$98, X29:$X$98)-K29*$AZ$3)/Z29, 0)</f>
        <v>25497.90173077635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7.0809242999999994E-2</v>
      </c>
      <c r="Q30" s="5">
        <f t="shared" si="29"/>
        <v>12.5</v>
      </c>
      <c r="R30">
        <f t="shared" si="0"/>
        <v>1000000</v>
      </c>
      <c r="S30">
        <f t="shared" si="1"/>
        <v>22933.324525447577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10855.310649653322</v>
      </c>
      <c r="AC30">
        <f t="shared" si="2"/>
        <v>8974.5044785912178</v>
      </c>
      <c r="AE30">
        <f t="shared" si="3"/>
        <v>0</v>
      </c>
      <c r="AF30">
        <f t="shared" si="4"/>
        <v>0</v>
      </c>
      <c r="AG30">
        <f t="shared" si="5"/>
        <v>-4.8916285930506991</v>
      </c>
      <c r="AH30">
        <f t="shared" si="6"/>
        <v>-30145.866030380457</v>
      </c>
      <c r="AI30">
        <f t="shared" si="7"/>
        <v>-30150.757658973507</v>
      </c>
      <c r="AJ30">
        <f t="shared" si="8"/>
        <v>1880.8061710621041</v>
      </c>
      <c r="AK30">
        <f t="shared" si="30"/>
        <v>759.87174547573261</v>
      </c>
      <c r="AL30">
        <f t="shared" si="9"/>
        <v>-27510.079742435672</v>
      </c>
      <c r="AN30">
        <f t="shared" si="10"/>
        <v>0</v>
      </c>
      <c r="AO30">
        <f t="shared" si="11"/>
        <v>0</v>
      </c>
      <c r="AP30">
        <f t="shared" si="12"/>
        <v>-0.5867609521500663</v>
      </c>
      <c r="AQ30">
        <f t="shared" si="13"/>
        <v>-3616.0588889564219</v>
      </c>
      <c r="AR30">
        <f t="shared" si="14"/>
        <v>-3616.6456499085721</v>
      </c>
      <c r="AS30">
        <f t="shared" si="15"/>
        <v>225.60658454526347</v>
      </c>
      <c r="AT30">
        <f t="shared" si="16"/>
        <v>91.14818519146975</v>
      </c>
      <c r="AU30">
        <f t="shared" si="17"/>
        <v>-3299.8908801718389</v>
      </c>
      <c r="AW30">
        <v>27</v>
      </c>
      <c r="AX30">
        <f>IF(Z30&gt;0, (R30*SUMPRODUCT(K30:$K$98, X30:$X$98)-K30*$AZ$3)/Z30, 0)</f>
        <v>22933.324525447577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7.8963489999999997E-2</v>
      </c>
      <c r="Q31" s="5">
        <f t="shared" si="29"/>
        <v>12.5</v>
      </c>
      <c r="R31">
        <f t="shared" si="0"/>
        <v>1000000</v>
      </c>
      <c r="S31">
        <f t="shared" si="1"/>
        <v>20177.244877704521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8974.5044785912178</v>
      </c>
      <c r="AC31">
        <f t="shared" si="2"/>
        <v>7193.514253211677</v>
      </c>
      <c r="AE31">
        <f t="shared" si="3"/>
        <v>0</v>
      </c>
      <c r="AF31">
        <f t="shared" si="4"/>
        <v>0</v>
      </c>
      <c r="AG31">
        <f t="shared" si="5"/>
        <v>-4.4564522416291181</v>
      </c>
      <c r="AH31">
        <f t="shared" si="6"/>
        <v>-30900.805239285834</v>
      </c>
      <c r="AI31">
        <f t="shared" si="7"/>
        <v>-30905.261691527463</v>
      </c>
      <c r="AJ31">
        <f t="shared" si="8"/>
        <v>1780.9902253795408</v>
      </c>
      <c r="AK31">
        <f t="shared" si="30"/>
        <v>628.21531350138525</v>
      </c>
      <c r="AL31">
        <f t="shared" si="9"/>
        <v>-28496.056152646535</v>
      </c>
      <c r="AN31">
        <f t="shared" si="10"/>
        <v>0</v>
      </c>
      <c r="AO31">
        <f t="shared" si="11"/>
        <v>0</v>
      </c>
      <c r="AP31">
        <f t="shared" si="12"/>
        <v>-0.47728629468845823</v>
      </c>
      <c r="AQ31">
        <f t="shared" si="13"/>
        <v>-3309.4780412494451</v>
      </c>
      <c r="AR31">
        <f t="shared" si="14"/>
        <v>-3309.9553275441335</v>
      </c>
      <c r="AS31">
        <f t="shared" si="15"/>
        <v>190.74415688947636</v>
      </c>
      <c r="AT31">
        <f t="shared" si="16"/>
        <v>67.281896672590435</v>
      </c>
      <c r="AU31">
        <f t="shared" si="17"/>
        <v>-3051.9292739820667</v>
      </c>
      <c r="AW31">
        <v>28</v>
      </c>
      <c r="AX31">
        <f>IF(Z31&gt;0, (R31*SUMPRODUCT(K31:$K$98, X31:$X$98)-K31*$AZ$3)/Z31, 0)</f>
        <v>20177.244877704521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8.8363973999999998E-2</v>
      </c>
      <c r="Q32" s="5">
        <f t="shared" si="29"/>
        <v>12.5</v>
      </c>
      <c r="R32">
        <f t="shared" si="0"/>
        <v>1000000</v>
      </c>
      <c r="S32">
        <f t="shared" si="1"/>
        <v>17180.051756304831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7193.514253211677</v>
      </c>
      <c r="AC32">
        <f t="shared" si="2"/>
        <v>5522.4903758701612</v>
      </c>
      <c r="AE32">
        <f t="shared" si="3"/>
        <v>0</v>
      </c>
      <c r="AF32">
        <f t="shared" si="4"/>
        <v>0</v>
      </c>
      <c r="AG32">
        <f t="shared" si="5"/>
        <v>-4.01809788920127</v>
      </c>
      <c r="AH32">
        <f t="shared" si="6"/>
        <v>-31503.186400924573</v>
      </c>
      <c r="AI32">
        <f t="shared" si="7"/>
        <v>-31507.204498813775</v>
      </c>
      <c r="AJ32">
        <f t="shared" si="8"/>
        <v>1671.0238773415158</v>
      </c>
      <c r="AK32">
        <f t="shared" si="30"/>
        <v>503.54599772481743</v>
      </c>
      <c r="AL32">
        <f t="shared" si="9"/>
        <v>-29332.634623747443</v>
      </c>
      <c r="AN32">
        <f t="shared" si="10"/>
        <v>0</v>
      </c>
      <c r="AO32">
        <f t="shared" si="11"/>
        <v>0</v>
      </c>
      <c r="AP32">
        <f t="shared" si="12"/>
        <v>-0.38423081964925571</v>
      </c>
      <c r="AQ32">
        <f t="shared" si="13"/>
        <v>-3012.4938381719471</v>
      </c>
      <c r="AR32">
        <f t="shared" si="14"/>
        <v>-3012.8780689915966</v>
      </c>
      <c r="AS32">
        <f t="shared" si="15"/>
        <v>159.79174518618768</v>
      </c>
      <c r="AT32">
        <f t="shared" si="16"/>
        <v>48.151612223506326</v>
      </c>
      <c r="AU32">
        <f t="shared" si="17"/>
        <v>-2804.9347115819028</v>
      </c>
      <c r="AW32">
        <v>29</v>
      </c>
      <c r="AX32">
        <f>IF(Z32&gt;0, (R32*SUMPRODUCT(K32:$K$98, X32:$X$98)-K32*$AZ$3)/Z32, 0)</f>
        <v>17180.051756304831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9.9562517000000003E-2</v>
      </c>
      <c r="Q33" s="5">
        <f t="shared" si="29"/>
        <v>12.5</v>
      </c>
      <c r="R33">
        <f t="shared" si="0"/>
        <v>1000000</v>
      </c>
      <c r="S33">
        <f t="shared" si="1"/>
        <v>13880.142464470928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5522.4903758701612</v>
      </c>
      <c r="AC33">
        <f t="shared" si="2"/>
        <v>3972.9020411874444</v>
      </c>
      <c r="AE33">
        <f t="shared" si="3"/>
        <v>0</v>
      </c>
      <c r="AF33">
        <f t="shared" si="4"/>
        <v>0</v>
      </c>
      <c r="AG33">
        <f t="shared" si="5"/>
        <v>-3.5778649709079917</v>
      </c>
      <c r="AH33">
        <f t="shared" si="6"/>
        <v>-32004.155152101248</v>
      </c>
      <c r="AI33">
        <f t="shared" si="7"/>
        <v>-32007.733017072154</v>
      </c>
      <c r="AJ33">
        <f t="shared" si="8"/>
        <v>1549.5883346827168</v>
      </c>
      <c r="AK33">
        <f t="shared" si="30"/>
        <v>386.57432631091132</v>
      </c>
      <c r="AL33">
        <f t="shared" si="9"/>
        <v>-30071.570356078526</v>
      </c>
      <c r="AN33">
        <f t="shared" si="10"/>
        <v>0</v>
      </c>
      <c r="AO33">
        <f t="shared" si="11"/>
        <v>0</v>
      </c>
      <c r="AP33">
        <f t="shared" si="12"/>
        <v>-0.30547636066027689</v>
      </c>
      <c r="AQ33">
        <f t="shared" si="13"/>
        <v>-2732.4991080894965</v>
      </c>
      <c r="AR33">
        <f t="shared" si="14"/>
        <v>-2732.8045844501567</v>
      </c>
      <c r="AS33">
        <f t="shared" si="15"/>
        <v>132.303093842126</v>
      </c>
      <c r="AT33">
        <f t="shared" si="16"/>
        <v>33.005526839708203</v>
      </c>
      <c r="AU33">
        <f t="shared" si="17"/>
        <v>-2567.4959637683223</v>
      </c>
      <c r="AW33">
        <v>30</v>
      </c>
      <c r="AX33">
        <f>IF(Z33&gt;0, (R33*SUMPRODUCT(K33:$K$98, X33:$X$98)-K33*$AZ$3)/Z33, 0)</f>
        <v>13880.142464470928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0.11247831899999999</v>
      </c>
      <c r="Q34" s="5">
        <f t="shared" si="29"/>
        <v>12.5</v>
      </c>
      <c r="R34">
        <f t="shared" si="0"/>
        <v>1000000</v>
      </c>
      <c r="S34">
        <f t="shared" si="1"/>
        <v>10138.730626667166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3972.9020411874444</v>
      </c>
      <c r="AC34">
        <f t="shared" si="2"/>
        <v>2546.5685612133238</v>
      </c>
      <c r="AE34">
        <f t="shared" si="3"/>
        <v>0</v>
      </c>
      <c r="AF34">
        <f t="shared" si="4"/>
        <v>0</v>
      </c>
      <c r="AG34">
        <f t="shared" si="5"/>
        <v>-3.1396540836621964</v>
      </c>
      <c r="AH34">
        <f t="shared" si="6"/>
        <v>-32194.579002937178</v>
      </c>
      <c r="AI34">
        <f t="shared" si="7"/>
        <v>-32197.71865702084</v>
      </c>
      <c r="AJ34">
        <f t="shared" si="8"/>
        <v>1426.3334799741206</v>
      </c>
      <c r="AK34">
        <f t="shared" si="30"/>
        <v>278.10314288312111</v>
      </c>
      <c r="AL34">
        <f t="shared" si="9"/>
        <v>-30493.282034163596</v>
      </c>
      <c r="AN34">
        <f t="shared" si="10"/>
        <v>0</v>
      </c>
      <c r="AO34">
        <f t="shared" si="11"/>
        <v>0</v>
      </c>
      <c r="AP34">
        <f t="shared" si="12"/>
        <v>-0.23934118706461466</v>
      </c>
      <c r="AQ34">
        <f t="shared" si="13"/>
        <v>-2454.2476815218333</v>
      </c>
      <c r="AR34">
        <f t="shared" si="14"/>
        <v>-2454.4870227088982</v>
      </c>
      <c r="AS34">
        <f t="shared" si="15"/>
        <v>108.73183451114826</v>
      </c>
      <c r="AT34">
        <f t="shared" si="16"/>
        <v>21.200277027463727</v>
      </c>
      <c r="AU34">
        <f t="shared" si="17"/>
        <v>-2324.5549111702858</v>
      </c>
      <c r="AW34">
        <v>31</v>
      </c>
      <c r="AX34">
        <f>IF(Z34&gt;0, (R34*SUMPRODUCT(K34:$K$98, X34:$X$98)-K34*$AZ$3)/Z34, 0)</f>
        <v>10138.730626667166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0.127310056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5808.1866552681422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2546.5685612133238</v>
      </c>
      <c r="AC35">
        <f t="shared" ref="AC35:AC66" si="33">S35*Z35</f>
        <v>1258.5401905087892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-2.708548005613912</v>
      </c>
      <c r="AH35">
        <f t="shared" ref="AH35:AH66" si="37">-X35*R35</f>
        <v>-31976.762976933034</v>
      </c>
      <c r="AI35">
        <f t="shared" ref="AI35:AI66" si="38">SUM(AE35:AH35)</f>
        <v>-31979.471524938646</v>
      </c>
      <c r="AJ35">
        <f t="shared" ref="AJ35:AJ66" si="39">AB35-AC35</f>
        <v>1288.0283707045346</v>
      </c>
      <c r="AK35">
        <f t="shared" si="30"/>
        <v>178.25979928493268</v>
      </c>
      <c r="AL35">
        <f t="shared" ref="AL35:AL66" si="40">SUM(AI35:AK35)</f>
        <v>-30513.183354949178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-0.1843546743443446</v>
      </c>
      <c r="AQ35">
        <f t="shared" ref="AQ35:AQ66" si="44">AH35*$K35</f>
        <v>-2176.4671377358977</v>
      </c>
      <c r="AR35">
        <f t="shared" ref="AR35:AR66" si="45">AI35*$K35</f>
        <v>-2176.6514924102421</v>
      </c>
      <c r="AS35">
        <f t="shared" ref="AS35:AS66" si="46">AJ35*$K35</f>
        <v>87.668392930584432</v>
      </c>
      <c r="AT35">
        <f t="shared" ref="AT35:AT66" si="47">AK35*$K35</f>
        <v>12.13307911757442</v>
      </c>
      <c r="AU35">
        <f t="shared" ref="AU35:AU66" si="48">AL35*$K35</f>
        <v>-2076.8500203620829</v>
      </c>
      <c r="AW35">
        <v>32</v>
      </c>
      <c r="AX35">
        <f>IF(Z35&gt;0, (R35*SUMPRODUCT(K35:$K$98, X35:$X$98)-K35*$AZ$3)/Z35, 0)</f>
        <v>5808.1866552681422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0.144442719</v>
      </c>
      <c r="Q36" s="5">
        <f t="shared" si="29"/>
        <v>12.5</v>
      </c>
      <c r="R36">
        <f t="shared" si="31"/>
        <v>1000000</v>
      </c>
      <c r="S36">
        <f t="shared" si="32"/>
        <v>673.1865393011085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1258.5401905087892</v>
      </c>
      <c r="AC36">
        <f t="shared" si="33"/>
        <v>123.34029457405086</v>
      </c>
      <c r="AE36">
        <f t="shared" si="34"/>
        <v>0</v>
      </c>
      <c r="AF36">
        <f t="shared" si="35"/>
        <v>0</v>
      </c>
      <c r="AG36">
        <f t="shared" si="36"/>
        <v>-2.290232487084872</v>
      </c>
      <c r="AH36">
        <f t="shared" si="37"/>
        <v>-31298.403077832056</v>
      </c>
      <c r="AI36">
        <f t="shared" si="38"/>
        <v>-31300.69331031914</v>
      </c>
      <c r="AJ36">
        <f t="shared" si="39"/>
        <v>1135.1998959347384</v>
      </c>
      <c r="AK36">
        <f t="shared" si="30"/>
        <v>88.097813335615257</v>
      </c>
      <c r="AL36">
        <f t="shared" si="40"/>
        <v>-30077.395601048785</v>
      </c>
      <c r="AN36">
        <f t="shared" si="41"/>
        <v>0</v>
      </c>
      <c r="AO36">
        <f t="shared" si="42"/>
        <v>0</v>
      </c>
      <c r="AP36">
        <f t="shared" si="43"/>
        <v>-0.13918074748057541</v>
      </c>
      <c r="AQ36">
        <f t="shared" si="44"/>
        <v>-1902.0493159040482</v>
      </c>
      <c r="AR36">
        <f t="shared" si="45"/>
        <v>-1902.1884966515288</v>
      </c>
      <c r="AS36">
        <f t="shared" si="46"/>
        <v>68.987742924377258</v>
      </c>
      <c r="AT36">
        <f t="shared" si="47"/>
        <v>5.3538317968156326</v>
      </c>
      <c r="AU36">
        <f t="shared" si="48"/>
        <v>-1827.8469219303358</v>
      </c>
      <c r="AW36">
        <v>33</v>
      </c>
      <c r="AX36">
        <f>IF(Z36&gt;0, (R36*SUMPRODUCT(K36:$K$98, X36:$X$98)-K36*$AZ$3)/Z36, 0)</f>
        <v>673.1865393011085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31"/>
        <v>1000000</v>
      </c>
      <c r="S37">
        <f t="shared" si="32"/>
        <v>-5607.2548233103134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123.34029457405086</v>
      </c>
      <c r="AC37">
        <f t="shared" si="33"/>
        <v>-849.00612686467321</v>
      </c>
      <c r="AE37">
        <f t="shared" si="34"/>
        <v>0</v>
      </c>
      <c r="AF37">
        <f t="shared" si="35"/>
        <v>0</v>
      </c>
      <c r="AG37">
        <f t="shared" si="36"/>
        <v>-1.8926510244710346</v>
      </c>
      <c r="AH37">
        <f t="shared" si="37"/>
        <v>-29974.331019439112</v>
      </c>
      <c r="AI37">
        <f t="shared" si="38"/>
        <v>-29976.223670463583</v>
      </c>
      <c r="AJ37">
        <f t="shared" si="39"/>
        <v>972.34642143872406</v>
      </c>
      <c r="AK37">
        <f t="shared" si="30"/>
        <v>8.6338206201835614</v>
      </c>
      <c r="AL37">
        <f t="shared" si="40"/>
        <v>-28995.243428404676</v>
      </c>
      <c r="AN37">
        <f t="shared" si="41"/>
        <v>0</v>
      </c>
      <c r="AO37">
        <f t="shared" si="42"/>
        <v>0</v>
      </c>
      <c r="AP37">
        <f t="shared" si="43"/>
        <v>-0.1026956658764224</v>
      </c>
      <c r="AQ37">
        <f t="shared" si="44"/>
        <v>-1626.4138731554697</v>
      </c>
      <c r="AR37">
        <f t="shared" si="45"/>
        <v>-1626.516568821346</v>
      </c>
      <c r="AS37">
        <f t="shared" si="46"/>
        <v>52.759733263618571</v>
      </c>
      <c r="AT37">
        <f t="shared" si="47"/>
        <v>0.46847302866895024</v>
      </c>
      <c r="AU37">
        <f t="shared" si="48"/>
        <v>-1573.2883625290585</v>
      </c>
      <c r="AW37">
        <v>34</v>
      </c>
      <c r="AX37">
        <f>IF(Z37&gt;0, (R37*SUMPRODUCT(K37:$K$98, X37:$X$98)-K37*$AZ$3)/Z37, 0)</f>
        <v>-5607.2548233103134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0.184919743</v>
      </c>
      <c r="Q38" s="5">
        <f t="shared" si="60"/>
        <v>12.5</v>
      </c>
      <c r="R38">
        <f t="shared" si="31"/>
        <v>1000000</v>
      </c>
      <c r="S38">
        <f t="shared" si="32"/>
        <v>-13497.483807140576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-849.00612686467321</v>
      </c>
      <c r="AC38">
        <f t="shared" si="33"/>
        <v>-1645.3281299618184</v>
      </c>
      <c r="AE38">
        <f t="shared" si="34"/>
        <v>0</v>
      </c>
      <c r="AF38">
        <f t="shared" si="35"/>
        <v>0</v>
      </c>
      <c r="AG38">
        <f t="shared" si="36"/>
        <v>-1.5237359731924538</v>
      </c>
      <c r="AH38">
        <f t="shared" si="37"/>
        <v>-27999.083282709635</v>
      </c>
      <c r="AI38">
        <f t="shared" si="38"/>
        <v>-28000.607018682826</v>
      </c>
      <c r="AJ38">
        <f t="shared" si="39"/>
        <v>796.32200309714517</v>
      </c>
      <c r="AK38">
        <f t="shared" si="30"/>
        <v>-59.430428880527131</v>
      </c>
      <c r="AL38">
        <f t="shared" si="40"/>
        <v>-27263.715444466208</v>
      </c>
      <c r="AN38">
        <f t="shared" si="41"/>
        <v>0</v>
      </c>
      <c r="AO38">
        <f t="shared" si="42"/>
        <v>0</v>
      </c>
      <c r="AP38">
        <f t="shared" si="43"/>
        <v>-7.3819868818371673E-2</v>
      </c>
      <c r="AQ38">
        <f t="shared" si="44"/>
        <v>-1356.4611529344215</v>
      </c>
      <c r="AR38">
        <f t="shared" si="45"/>
        <v>-1356.5349728032397</v>
      </c>
      <c r="AS38">
        <f t="shared" si="46"/>
        <v>38.57911530608034</v>
      </c>
      <c r="AT38">
        <f t="shared" si="47"/>
        <v>-2.8792038390931696</v>
      </c>
      <c r="AU38">
        <f t="shared" si="48"/>
        <v>-1320.8350613362527</v>
      </c>
      <c r="AW38">
        <v>35</v>
      </c>
      <c r="AX38">
        <f>IF(Z38&gt;0, (R38*SUMPRODUCT(K38:$K$98, X38:$X$98)-K38*$AZ$3)/Z38, 0)</f>
        <v>-13497.483807140576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0.20818995500000001</v>
      </c>
      <c r="Q39" s="5">
        <f t="shared" si="60"/>
        <v>12.5</v>
      </c>
      <c r="R39">
        <f t="shared" si="31"/>
        <v>1000000</v>
      </c>
      <c r="S39">
        <f t="shared" si="32"/>
        <v>-23720.817507820921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-1645.3281299618184</v>
      </c>
      <c r="AC39">
        <f t="shared" si="33"/>
        <v>-2260.6358274870222</v>
      </c>
      <c r="AE39">
        <f t="shared" si="34"/>
        <v>0</v>
      </c>
      <c r="AF39">
        <f t="shared" si="35"/>
        <v>0</v>
      </c>
      <c r="AG39">
        <f t="shared" si="36"/>
        <v>-1.1912720897697111</v>
      </c>
      <c r="AH39">
        <f t="shared" si="37"/>
        <v>-25378.121895265453</v>
      </c>
      <c r="AI39">
        <f t="shared" si="38"/>
        <v>-25379.313167355223</v>
      </c>
      <c r="AJ39">
        <f t="shared" si="39"/>
        <v>615.30769752520382</v>
      </c>
      <c r="AK39">
        <f t="shared" si="30"/>
        <v>-115.1729690973273</v>
      </c>
      <c r="AL39">
        <f t="shared" si="40"/>
        <v>-24879.178438927345</v>
      </c>
      <c r="AN39">
        <f t="shared" si="41"/>
        <v>0</v>
      </c>
      <c r="AO39">
        <f t="shared" si="42"/>
        <v>0</v>
      </c>
      <c r="AP39">
        <f t="shared" si="43"/>
        <v>-5.1529566931058257E-2</v>
      </c>
      <c r="AQ39">
        <f t="shared" si="44"/>
        <v>-1097.7539405287644</v>
      </c>
      <c r="AR39">
        <f t="shared" si="45"/>
        <v>-1097.8054700956955</v>
      </c>
      <c r="AS39">
        <f t="shared" si="46"/>
        <v>26.61569884420749</v>
      </c>
      <c r="AT39">
        <f t="shared" si="47"/>
        <v>-4.9819124201060658</v>
      </c>
      <c r="AU39">
        <f t="shared" si="48"/>
        <v>-1076.1716836715939</v>
      </c>
      <c r="AW39">
        <v>36</v>
      </c>
      <c r="AX39">
        <f>IF(Z39&gt;0, (R39*SUMPRODUCT(K39:$K$98, X39:$X$98)-K39*$AZ$3)/Z39, 0)</f>
        <v>-23720.817507820921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0.23376965099999999</v>
      </c>
      <c r="Q40" s="5">
        <f t="shared" si="60"/>
        <v>12.5</v>
      </c>
      <c r="R40">
        <f t="shared" si="31"/>
        <v>1000000</v>
      </c>
      <c r="S40">
        <f t="shared" si="32"/>
        <v>-37416.987569840989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-2260.6358274870222</v>
      </c>
      <c r="AC40">
        <f t="shared" si="33"/>
        <v>-2696.6456114004109</v>
      </c>
      <c r="AE40">
        <f t="shared" si="34"/>
        <v>0</v>
      </c>
      <c r="AF40">
        <f t="shared" si="35"/>
        <v>0</v>
      </c>
      <c r="AG40">
        <f t="shared" si="36"/>
        <v>-0.90087610820050801</v>
      </c>
      <c r="AH40">
        <f t="shared" si="37"/>
        <v>-22278.660853720481</v>
      </c>
      <c r="AI40">
        <f t="shared" si="38"/>
        <v>-22279.561729828682</v>
      </c>
      <c r="AJ40">
        <f t="shared" si="39"/>
        <v>436.00978391338867</v>
      </c>
      <c r="AK40">
        <f t="shared" ref="AK40:AK71" si="61">G40*SUM(AB40:AB40, AE40:AF40)</f>
        <v>-158.24450792409158</v>
      </c>
      <c r="AL40">
        <f t="shared" si="40"/>
        <v>-22001.796453839386</v>
      </c>
      <c r="AN40">
        <f t="shared" si="41"/>
        <v>0</v>
      </c>
      <c r="AO40">
        <f t="shared" si="42"/>
        <v>0</v>
      </c>
      <c r="AP40">
        <f t="shared" si="43"/>
        <v>-3.4793055700083078E-2</v>
      </c>
      <c r="AQ40">
        <f t="shared" si="44"/>
        <v>-860.43206268961626</v>
      </c>
      <c r="AR40">
        <f t="shared" si="45"/>
        <v>-860.46685574531637</v>
      </c>
      <c r="AS40">
        <f t="shared" si="46"/>
        <v>16.839288509695169</v>
      </c>
      <c r="AT40">
        <f t="shared" si="47"/>
        <v>-6.1116172671433837</v>
      </c>
      <c r="AU40">
        <f t="shared" si="48"/>
        <v>-849.73918450276472</v>
      </c>
      <c r="AW40">
        <v>37</v>
      </c>
      <c r="AX40">
        <f>IF(Z40&gt;0, (R40*SUMPRODUCT(K40:$K$98, X40:$X$98)-K40*$AZ$3)/Z40, 0)</f>
        <v>-37416.987569840989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0.26254478799999997</v>
      </c>
      <c r="Q41" s="5">
        <f t="shared" si="60"/>
        <v>12.5</v>
      </c>
      <c r="R41">
        <f t="shared" si="31"/>
        <v>1000000</v>
      </c>
      <c r="S41">
        <f t="shared" si="32"/>
        <v>-56577.557105917978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-2696.6456114004109</v>
      </c>
      <c r="AC41">
        <f t="shared" si="33"/>
        <v>-2966.2346771120156</v>
      </c>
      <c r="AE41">
        <f t="shared" si="34"/>
        <v>0</v>
      </c>
      <c r="AF41">
        <f t="shared" si="35"/>
        <v>0</v>
      </c>
      <c r="AG41">
        <f t="shared" si="36"/>
        <v>-0.65534702027673553</v>
      </c>
      <c r="AH41">
        <f t="shared" si="37"/>
        <v>-18921.626147341394</v>
      </c>
      <c r="AI41">
        <f t="shared" si="38"/>
        <v>-18922.281494361672</v>
      </c>
      <c r="AJ41">
        <f t="shared" si="39"/>
        <v>269.58906571160469</v>
      </c>
      <c r="AK41">
        <f t="shared" si="61"/>
        <v>-188.76519279802878</v>
      </c>
      <c r="AL41">
        <f t="shared" si="40"/>
        <v>-18841.457621448099</v>
      </c>
      <c r="AN41">
        <f t="shared" si="41"/>
        <v>0</v>
      </c>
      <c r="AO41">
        <f t="shared" si="42"/>
        <v>0</v>
      </c>
      <c r="AP41">
        <f t="shared" si="43"/>
        <v>-2.2598562241456913E-2</v>
      </c>
      <c r="AQ41">
        <f t="shared" si="44"/>
        <v>-652.48110233217869</v>
      </c>
      <c r="AR41">
        <f t="shared" si="45"/>
        <v>-652.50370089442015</v>
      </c>
      <c r="AS41">
        <f t="shared" si="46"/>
        <v>9.2963347548712285</v>
      </c>
      <c r="AT41">
        <f t="shared" si="47"/>
        <v>-6.5092566632339679</v>
      </c>
      <c r="AU41">
        <f t="shared" si="48"/>
        <v>-649.71662280278292</v>
      </c>
      <c r="AW41">
        <v>38</v>
      </c>
      <c r="AX41">
        <f>IF(Z41&gt;0, (R41*SUMPRODUCT(K41:$K$98, X41:$X$98)-K41*$AZ$3)/Z41, 0)</f>
        <v>-56577.557105917978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0.29488324999999999</v>
      </c>
      <c r="Q42" s="5">
        <f t="shared" si="60"/>
        <v>12.5</v>
      </c>
      <c r="R42">
        <f t="shared" si="31"/>
        <v>1000000</v>
      </c>
      <c r="S42">
        <f t="shared" si="32"/>
        <v>-84821.287096887085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-2966.2346771120156</v>
      </c>
      <c r="AC42">
        <f t="shared" si="33"/>
        <v>-3091.1773892852566</v>
      </c>
      <c r="AE42">
        <f t="shared" si="34"/>
        <v>0</v>
      </c>
      <c r="AF42">
        <f t="shared" si="35"/>
        <v>0</v>
      </c>
      <c r="AG42">
        <f t="shared" si="36"/>
        <v>-0.45554269085694848</v>
      </c>
      <c r="AH42">
        <f t="shared" si="37"/>
        <v>-15460.068737361573</v>
      </c>
      <c r="AI42">
        <f t="shared" si="38"/>
        <v>-15460.52428005243</v>
      </c>
      <c r="AJ42">
        <f t="shared" si="39"/>
        <v>124.94271217324103</v>
      </c>
      <c r="AK42">
        <f t="shared" si="61"/>
        <v>-207.63642739784112</v>
      </c>
      <c r="AL42">
        <f t="shared" si="40"/>
        <v>-15543.217995277031</v>
      </c>
      <c r="AN42">
        <f t="shared" si="41"/>
        <v>0</v>
      </c>
      <c r="AO42">
        <f t="shared" si="42"/>
        <v>0</v>
      </c>
      <c r="AP42">
        <f t="shared" si="43"/>
        <v>-1.402557066067343E-2</v>
      </c>
      <c r="AQ42">
        <f t="shared" si="44"/>
        <v>-475.99553422057841</v>
      </c>
      <c r="AR42">
        <f t="shared" si="45"/>
        <v>-476.0095597912391</v>
      </c>
      <c r="AS42">
        <f t="shared" si="46"/>
        <v>3.8468246188418562</v>
      </c>
      <c r="AT42">
        <f t="shared" si="47"/>
        <v>-6.392857228638352</v>
      </c>
      <c r="AU42">
        <f t="shared" si="48"/>
        <v>-478.5555924010356</v>
      </c>
      <c r="AW42">
        <v>39</v>
      </c>
      <c r="AX42">
        <f>IF(Z42&gt;0, (R42*SUMPRODUCT(K42:$K$98, X42:$X$98)-K42*$AZ$3)/Z42, 0)</f>
        <v>-84821.287096887085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0.33135349400000003</v>
      </c>
      <c r="Q43" s="5">
        <f t="shared" si="60"/>
        <v>12.5</v>
      </c>
      <c r="R43">
        <f t="shared" si="31"/>
        <v>1000000</v>
      </c>
      <c r="S43">
        <f t="shared" si="32"/>
        <v>-128988.63384783748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-3091.1773892852566</v>
      </c>
      <c r="AC43">
        <f t="shared" si="33"/>
        <v>-3096.1565037210676</v>
      </c>
      <c r="AE43">
        <f t="shared" si="34"/>
        <v>0</v>
      </c>
      <c r="AF43">
        <f t="shared" si="35"/>
        <v>0</v>
      </c>
      <c r="AG43">
        <f t="shared" si="36"/>
        <v>-0.30004160166676724</v>
      </c>
      <c r="AH43">
        <f t="shared" si="37"/>
        <v>-12075.65298252894</v>
      </c>
      <c r="AI43">
        <f t="shared" si="38"/>
        <v>-12075.953024130607</v>
      </c>
      <c r="AJ43">
        <f t="shared" si="39"/>
        <v>4.9791144358109705</v>
      </c>
      <c r="AK43">
        <f t="shared" si="61"/>
        <v>-216.38241724996797</v>
      </c>
      <c r="AL43">
        <f t="shared" si="40"/>
        <v>-12287.356326944764</v>
      </c>
      <c r="AN43">
        <f t="shared" si="41"/>
        <v>0</v>
      </c>
      <c r="AO43">
        <f t="shared" si="42"/>
        <v>0</v>
      </c>
      <c r="AP43">
        <f t="shared" si="43"/>
        <v>-8.2481188484898795E-3</v>
      </c>
      <c r="AQ43">
        <f t="shared" si="44"/>
        <v>-331.95870312557355</v>
      </c>
      <c r="AR43">
        <f t="shared" si="45"/>
        <v>-331.96695124442209</v>
      </c>
      <c r="AS43">
        <f t="shared" si="46"/>
        <v>0.13687544460055209</v>
      </c>
      <c r="AT43">
        <f t="shared" si="47"/>
        <v>-5.9483347785332867</v>
      </c>
      <c r="AU43">
        <f t="shared" si="48"/>
        <v>-337.77841057835479</v>
      </c>
      <c r="AW43">
        <v>40</v>
      </c>
      <c r="AX43">
        <f>IF(Z43&gt;0, (R43*SUMPRODUCT(K43:$K$98, X43:$X$98)-K43*$AZ$3)/Z43, 0)</f>
        <v>-128988.63384783748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0.37075063600000002</v>
      </c>
      <c r="Q44" s="5">
        <f t="shared" si="60"/>
        <v>12.5</v>
      </c>
      <c r="R44">
        <f t="shared" si="31"/>
        <v>1000000</v>
      </c>
      <c r="S44">
        <f t="shared" si="32"/>
        <v>-202338.23931216274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-3096.1565037210676</v>
      </c>
      <c r="AC44">
        <f t="shared" si="33"/>
        <v>-3007.5648320388141</v>
      </c>
      <c r="AE44">
        <f t="shared" si="34"/>
        <v>0</v>
      </c>
      <c r="AF44">
        <f t="shared" si="35"/>
        <v>0</v>
      </c>
      <c r="AG44">
        <f t="shared" si="36"/>
        <v>-0.18580057100568698</v>
      </c>
      <c r="AH44">
        <f t="shared" si="37"/>
        <v>-8899.2491715530086</v>
      </c>
      <c r="AI44">
        <f t="shared" si="38"/>
        <v>-8899.4349721240142</v>
      </c>
      <c r="AJ44">
        <f t="shared" si="39"/>
        <v>-88.591671682253491</v>
      </c>
      <c r="AK44">
        <f t="shared" si="61"/>
        <v>-216.73095526047476</v>
      </c>
      <c r="AL44">
        <f t="shared" si="40"/>
        <v>-9204.7575990667428</v>
      </c>
      <c r="AN44">
        <f t="shared" si="41"/>
        <v>0</v>
      </c>
      <c r="AO44">
        <f t="shared" si="42"/>
        <v>0</v>
      </c>
      <c r="AP44">
        <f t="shared" si="43"/>
        <v>-4.5603949563605096E-3</v>
      </c>
      <c r="AQ44">
        <f t="shared" si="44"/>
        <v>-218.42823634865786</v>
      </c>
      <c r="AR44">
        <f t="shared" si="45"/>
        <v>-218.43279674361423</v>
      </c>
      <c r="AS44">
        <f t="shared" si="46"/>
        <v>-2.1744444084777812</v>
      </c>
      <c r="AT44">
        <f t="shared" si="47"/>
        <v>-5.3195679104065405</v>
      </c>
      <c r="AU44">
        <f t="shared" si="48"/>
        <v>-225.92680906249856</v>
      </c>
      <c r="AW44">
        <v>41</v>
      </c>
      <c r="AX44">
        <f>IF(Z44&gt;0, (R44*SUMPRODUCT(K44:$K$98, X44:$X$98)-K44*$AZ$3)/Z44, 0)</f>
        <v>-202338.23931216274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0.411916369</v>
      </c>
      <c r="Q45" s="5">
        <f t="shared" si="60"/>
        <v>12.5</v>
      </c>
      <c r="R45">
        <f t="shared" si="31"/>
        <v>1000000</v>
      </c>
      <c r="S45">
        <f t="shared" si="32"/>
        <v>-331736.75733305642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-3007.5648320388141</v>
      </c>
      <c r="AC45">
        <f t="shared" si="33"/>
        <v>-2850.5016623090546</v>
      </c>
      <c r="AE45">
        <f t="shared" si="34"/>
        <v>0</v>
      </c>
      <c r="AF45">
        <f t="shared" si="35"/>
        <v>0</v>
      </c>
      <c r="AG45">
        <f t="shared" si="36"/>
        <v>-0.10740826872884084</v>
      </c>
      <c r="AH45">
        <f t="shared" si="37"/>
        <v>-6122.7437253431408</v>
      </c>
      <c r="AI45">
        <f t="shared" si="38"/>
        <v>-6122.85113361187</v>
      </c>
      <c r="AJ45">
        <f t="shared" si="39"/>
        <v>-157.06316972975947</v>
      </c>
      <c r="AK45">
        <f t="shared" si="61"/>
        <v>-210.529538242717</v>
      </c>
      <c r="AL45">
        <f t="shared" si="40"/>
        <v>-6490.443841584346</v>
      </c>
      <c r="AN45">
        <f t="shared" si="41"/>
        <v>0</v>
      </c>
      <c r="AO45">
        <f t="shared" si="42"/>
        <v>0</v>
      </c>
      <c r="AP45">
        <f t="shared" si="43"/>
        <v>-2.3538300671133655E-3</v>
      </c>
      <c r="AQ45">
        <f t="shared" si="44"/>
        <v>-134.17866654499531</v>
      </c>
      <c r="AR45">
        <f t="shared" si="45"/>
        <v>-134.18102037506245</v>
      </c>
      <c r="AS45">
        <f t="shared" si="46"/>
        <v>-3.4420069862532592</v>
      </c>
      <c r="AT45">
        <f t="shared" si="47"/>
        <v>-4.6137114301902633</v>
      </c>
      <c r="AU45">
        <f t="shared" si="48"/>
        <v>-142.23673879150596</v>
      </c>
      <c r="AW45">
        <v>42</v>
      </c>
      <c r="AX45">
        <f>IF(Z45&gt;0, (R45*SUMPRODUCT(K45:$K$98, X45:$X$98)-K45*$AZ$3)/Z45, 0)</f>
        <v>-331736.75733305642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0.41929138799999999</v>
      </c>
      <c r="Q46" s="5">
        <f t="shared" si="60"/>
        <v>12.5</v>
      </c>
      <c r="R46">
        <f t="shared" si="31"/>
        <v>1000000</v>
      </c>
      <c r="S46">
        <f t="shared" si="32"/>
        <v>-540267.32764695061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-2850.5016623090546</v>
      </c>
      <c r="AC46">
        <f t="shared" si="33"/>
        <v>-2649.4201448554631</v>
      </c>
      <c r="AE46">
        <f t="shared" si="34"/>
        <v>0</v>
      </c>
      <c r="AF46">
        <f t="shared" si="35"/>
        <v>0</v>
      </c>
      <c r="AG46">
        <f t="shared" si="36"/>
        <v>-6.1298823963559755E-2</v>
      </c>
      <c r="AH46">
        <f t="shared" si="37"/>
        <v>-3602.8289662394131</v>
      </c>
      <c r="AI46">
        <f t="shared" si="38"/>
        <v>-3602.8902650633768</v>
      </c>
      <c r="AJ46">
        <f t="shared" si="39"/>
        <v>-201.08151745359146</v>
      </c>
      <c r="AK46">
        <f t="shared" si="61"/>
        <v>-199.53511636163384</v>
      </c>
      <c r="AL46">
        <f t="shared" si="40"/>
        <v>-4003.506898878602</v>
      </c>
      <c r="AN46">
        <f t="shared" si="41"/>
        <v>0</v>
      </c>
      <c r="AO46">
        <f t="shared" si="42"/>
        <v>0</v>
      </c>
      <c r="AP46">
        <f t="shared" si="43"/>
        <v>-1.199420616505478E-3</v>
      </c>
      <c r="AQ46">
        <f t="shared" si="44"/>
        <v>-70.495762568292562</v>
      </c>
      <c r="AR46">
        <f t="shared" si="45"/>
        <v>-70.496961988909064</v>
      </c>
      <c r="AS46">
        <f t="shared" si="46"/>
        <v>-3.9345178591912058</v>
      </c>
      <c r="AT46">
        <f t="shared" si="47"/>
        <v>-3.9042597688861918</v>
      </c>
      <c r="AU46">
        <f t="shared" si="48"/>
        <v>-78.335739616986473</v>
      </c>
      <c r="AW46">
        <v>43</v>
      </c>
      <c r="AX46">
        <f>IF(Z46&gt;0, (R46*SUMPRODUCT(K46:$K$98, X46:$X$98)-K46*$AZ$3)/Z46, 0)</f>
        <v>-540267.32764695061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0.42725776900000001</v>
      </c>
      <c r="Q47" s="5">
        <f t="shared" si="60"/>
        <v>12.5</v>
      </c>
      <c r="R47">
        <f t="shared" si="31"/>
        <v>1000000</v>
      </c>
      <c r="S47">
        <f t="shared" si="32"/>
        <v>-877136.46756657586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-2649.4201448554631</v>
      </c>
      <c r="AC47">
        <f t="shared" si="33"/>
        <v>-2420.576457425017</v>
      </c>
      <c r="AE47">
        <f t="shared" si="34"/>
        <v>0</v>
      </c>
      <c r="AF47">
        <f t="shared" si="35"/>
        <v>0</v>
      </c>
      <c r="AG47">
        <f t="shared" si="36"/>
        <v>-3.4495436954929876E-2</v>
      </c>
      <c r="AH47">
        <f t="shared" si="37"/>
        <v>-2095.2319015195426</v>
      </c>
      <c r="AI47">
        <f t="shared" si="38"/>
        <v>-2095.2663969564974</v>
      </c>
      <c r="AJ47">
        <f t="shared" si="39"/>
        <v>-228.84368743044615</v>
      </c>
      <c r="AK47">
        <f t="shared" si="61"/>
        <v>-185.45941013988244</v>
      </c>
      <c r="AL47">
        <f t="shared" si="40"/>
        <v>-2509.569494526826</v>
      </c>
      <c r="AN47">
        <f t="shared" si="41"/>
        <v>0</v>
      </c>
      <c r="AO47">
        <f t="shared" si="42"/>
        <v>0</v>
      </c>
      <c r="AP47">
        <f t="shared" si="43"/>
        <v>-6.0264699432115002E-4</v>
      </c>
      <c r="AQ47">
        <f t="shared" si="44"/>
        <v>-36.604412621481082</v>
      </c>
      <c r="AR47">
        <f t="shared" si="45"/>
        <v>-36.605015268475398</v>
      </c>
      <c r="AS47">
        <f t="shared" si="46"/>
        <v>-3.9979769086420451</v>
      </c>
      <c r="AT47">
        <f t="shared" si="47"/>
        <v>-3.2400388560203632</v>
      </c>
      <c r="AU47">
        <f t="shared" si="48"/>
        <v>-43.843031033137812</v>
      </c>
      <c r="AW47">
        <v>44</v>
      </c>
      <c r="AX47">
        <f>IF(Z47&gt;0, (R47*SUMPRODUCT(K47:$K$98, X47:$X$98)-K47*$AZ$3)/Z47, 0)</f>
        <v>-877136.46756657586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0.43603590599999997</v>
      </c>
      <c r="Q48" s="5">
        <f t="shared" si="60"/>
        <v>12.5</v>
      </c>
      <c r="R48">
        <f t="shared" si="31"/>
        <v>1000000</v>
      </c>
      <c r="S48">
        <f t="shared" si="32"/>
        <v>-1432496.9564339651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-2420.576457425017</v>
      </c>
      <c r="AC48">
        <f t="shared" si="33"/>
        <v>-2189.9135039761964</v>
      </c>
      <c r="AE48">
        <f t="shared" si="34"/>
        <v>0</v>
      </c>
      <c r="AF48">
        <f t="shared" si="35"/>
        <v>0</v>
      </c>
      <c r="AG48">
        <f t="shared" si="36"/>
        <v>-1.910923347987185E-2</v>
      </c>
      <c r="AH48">
        <f t="shared" si="37"/>
        <v>-1203.2999284406983</v>
      </c>
      <c r="AI48">
        <f t="shared" si="38"/>
        <v>-1203.3190376741782</v>
      </c>
      <c r="AJ48">
        <f t="shared" si="39"/>
        <v>-230.66295344882064</v>
      </c>
      <c r="AK48">
        <f t="shared" si="61"/>
        <v>-169.4403520197512</v>
      </c>
      <c r="AL48">
        <f t="shared" si="40"/>
        <v>-1603.4223431427499</v>
      </c>
      <c r="AN48">
        <f t="shared" si="41"/>
        <v>0</v>
      </c>
      <c r="AO48">
        <f t="shared" si="42"/>
        <v>0</v>
      </c>
      <c r="AP48">
        <f t="shared" si="43"/>
        <v>-2.9807571090262417E-4</v>
      </c>
      <c r="AQ48">
        <f t="shared" si="44"/>
        <v>-18.76969486907139</v>
      </c>
      <c r="AR48">
        <f t="shared" si="45"/>
        <v>-18.769992944782292</v>
      </c>
      <c r="AS48">
        <f t="shared" si="46"/>
        <v>-3.5980000924985922</v>
      </c>
      <c r="AT48">
        <f t="shared" si="47"/>
        <v>-2.6430182789423391</v>
      </c>
      <c r="AU48">
        <f t="shared" si="48"/>
        <v>-25.011011316223225</v>
      </c>
      <c r="AW48">
        <v>45</v>
      </c>
      <c r="AX48">
        <f>IF(Z48&gt;0, (R48*SUMPRODUCT(K48:$K$98, X48:$X$98)-K48*$AZ$3)/Z48, 0)</f>
        <v>-1432496.9564339651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0.445743585</v>
      </c>
      <c r="Q49" s="5">
        <f t="shared" si="60"/>
        <v>12.5</v>
      </c>
      <c r="R49">
        <f t="shared" si="31"/>
        <v>1000000</v>
      </c>
      <c r="S49">
        <f t="shared" si="32"/>
        <v>-2367776.9906569938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-2189.9135039761964</v>
      </c>
      <c r="AC49">
        <f t="shared" si="33"/>
        <v>-1970.0516219967835</v>
      </c>
      <c r="AE49">
        <f t="shared" si="34"/>
        <v>0</v>
      </c>
      <c r="AF49">
        <f t="shared" si="35"/>
        <v>0</v>
      </c>
      <c r="AG49">
        <f t="shared" si="36"/>
        <v>-1.0400322907153028E-2</v>
      </c>
      <c r="AH49">
        <f t="shared" si="37"/>
        <v>-681.42545903360826</v>
      </c>
      <c r="AI49">
        <f t="shared" si="38"/>
        <v>-681.43585935651538</v>
      </c>
      <c r="AJ49">
        <f t="shared" si="39"/>
        <v>-219.86188197941283</v>
      </c>
      <c r="AK49">
        <f t="shared" si="61"/>
        <v>-153.29394527833375</v>
      </c>
      <c r="AL49">
        <f t="shared" si="40"/>
        <v>-1054.591686614262</v>
      </c>
      <c r="AN49">
        <f t="shared" si="41"/>
        <v>0</v>
      </c>
      <c r="AO49">
        <f t="shared" si="42"/>
        <v>0</v>
      </c>
      <c r="AP49">
        <f t="shared" si="43"/>
        <v>-1.4484787304860591E-4</v>
      </c>
      <c r="AQ49">
        <f t="shared" si="44"/>
        <v>-9.490381141368518</v>
      </c>
      <c r="AR49">
        <f t="shared" si="45"/>
        <v>-9.4905259892415668</v>
      </c>
      <c r="AS49">
        <f t="shared" si="46"/>
        <v>-3.062070885056702</v>
      </c>
      <c r="AT49">
        <f t="shared" si="47"/>
        <v>-2.1349627432744978</v>
      </c>
      <c r="AU49">
        <f t="shared" si="48"/>
        <v>-14.687559617572767</v>
      </c>
      <c r="AW49">
        <v>46</v>
      </c>
      <c r="AX49">
        <f>IF(Z49&gt;0, (R49*SUMPRODUCT(K49:$K$98, X49:$X$98)-K49*$AZ$3)/Z49, 0)</f>
        <v>-2367776.9906569938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0.45538508599999999</v>
      </c>
      <c r="Q50" s="5">
        <f t="shared" si="60"/>
        <v>12.5</v>
      </c>
      <c r="R50">
        <f t="shared" si="31"/>
        <v>1000000</v>
      </c>
      <c r="S50">
        <f t="shared" si="32"/>
        <v>-3971278.7880845275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-1970.0516219967835</v>
      </c>
      <c r="AC50">
        <f t="shared" si="33"/>
        <v>-1766.47809523772</v>
      </c>
      <c r="AE50">
        <f t="shared" si="34"/>
        <v>0</v>
      </c>
      <c r="AF50">
        <f t="shared" si="35"/>
        <v>0</v>
      </c>
      <c r="AG50">
        <f t="shared" si="36"/>
        <v>-5.5601677365798461E-3</v>
      </c>
      <c r="AH50">
        <f t="shared" si="37"/>
        <v>-378.89215532013219</v>
      </c>
      <c r="AI50">
        <f t="shared" si="38"/>
        <v>-378.89771548786877</v>
      </c>
      <c r="AJ50">
        <f t="shared" si="39"/>
        <v>-203.5735267590635</v>
      </c>
      <c r="AK50">
        <f t="shared" si="61"/>
        <v>-137.90361353977485</v>
      </c>
      <c r="AL50">
        <f t="shared" si="40"/>
        <v>-720.37485578670703</v>
      </c>
      <c r="AN50">
        <f t="shared" si="41"/>
        <v>0</v>
      </c>
      <c r="AO50">
        <f t="shared" si="42"/>
        <v>0</v>
      </c>
      <c r="AP50">
        <f t="shared" si="43"/>
        <v>-6.9140922493717284E-5</v>
      </c>
      <c r="AQ50">
        <f t="shared" si="44"/>
        <v>-4.7115400803683203</v>
      </c>
      <c r="AR50">
        <f t="shared" si="45"/>
        <v>-4.7116092212908143</v>
      </c>
      <c r="AS50">
        <f t="shared" si="46"/>
        <v>-2.5314454711179315</v>
      </c>
      <c r="AT50">
        <f t="shared" si="47"/>
        <v>-1.7148373047504717</v>
      </c>
      <c r="AU50">
        <f t="shared" si="48"/>
        <v>-8.9578919971592157</v>
      </c>
      <c r="AW50">
        <v>47</v>
      </c>
      <c r="AX50">
        <f>IF(Z50&gt;0, (R50*SUMPRODUCT(K50:$K$98, X50:$X$98)-K50*$AZ$3)/Z50, 0)</f>
        <v>-3971278.7880845275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0.465797664</v>
      </c>
      <c r="Q51" s="5">
        <f t="shared" si="60"/>
        <v>12.5</v>
      </c>
      <c r="R51">
        <f t="shared" si="31"/>
        <v>1000000</v>
      </c>
      <c r="S51">
        <f t="shared" si="32"/>
        <v>-6780198.4009362748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-1766.47809523772</v>
      </c>
      <c r="AC51">
        <f t="shared" si="33"/>
        <v>-1580.9540032641312</v>
      </c>
      <c r="AE51">
        <f t="shared" si="34"/>
        <v>0</v>
      </c>
      <c r="AF51">
        <f t="shared" si="35"/>
        <v>0</v>
      </c>
      <c r="AG51">
        <f t="shared" si="36"/>
        <v>-2.9146529160669877E-3</v>
      </c>
      <c r="AH51">
        <f t="shared" si="37"/>
        <v>-207.19305145176477</v>
      </c>
      <c r="AI51">
        <f t="shared" si="38"/>
        <v>-207.19596610468085</v>
      </c>
      <c r="AJ51">
        <f t="shared" si="39"/>
        <v>-185.52409197358884</v>
      </c>
      <c r="AK51">
        <f t="shared" si="61"/>
        <v>-123.65346666664041</v>
      </c>
      <c r="AL51">
        <f t="shared" si="40"/>
        <v>-516.37352474491013</v>
      </c>
      <c r="AN51">
        <f t="shared" si="41"/>
        <v>0</v>
      </c>
      <c r="AO51">
        <f t="shared" si="42"/>
        <v>0</v>
      </c>
      <c r="AP51">
        <f t="shared" si="43"/>
        <v>-3.2360565253929948E-5</v>
      </c>
      <c r="AQ51">
        <f t="shared" si="44"/>
        <v>-2.3004057274556118</v>
      </c>
      <c r="AR51">
        <f t="shared" si="45"/>
        <v>-2.3004380880208655</v>
      </c>
      <c r="AS51">
        <f t="shared" si="46"/>
        <v>-2.059821411802516</v>
      </c>
      <c r="AT51">
        <f t="shared" si="47"/>
        <v>-1.3728893944394791</v>
      </c>
      <c r="AU51">
        <f t="shared" si="48"/>
        <v>-5.733148894262861</v>
      </c>
      <c r="AW51">
        <v>48</v>
      </c>
      <c r="AX51">
        <f>IF(Z51&gt;0, (R51*SUMPRODUCT(K51:$K$98, X51:$X$98)-K51*$AZ$3)/Z51, 0)</f>
        <v>-6780198.4009362748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0.47670810299999999</v>
      </c>
      <c r="Q52" s="5">
        <f t="shared" si="60"/>
        <v>12.5</v>
      </c>
      <c r="R52">
        <f t="shared" si="31"/>
        <v>1000000</v>
      </c>
      <c r="S52">
        <f t="shared" si="32"/>
        <v>-11809301.335837403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-1580.9540032641312</v>
      </c>
      <c r="AC52">
        <f t="shared" si="33"/>
        <v>-1413.4011660862679</v>
      </c>
      <c r="AE52">
        <f t="shared" si="34"/>
        <v>0</v>
      </c>
      <c r="AF52">
        <f t="shared" si="35"/>
        <v>0</v>
      </c>
      <c r="AG52">
        <f t="shared" si="36"/>
        <v>-1.4960677243846059E-3</v>
      </c>
      <c r="AH52">
        <f t="shared" si="37"/>
        <v>-111.15509300173696</v>
      </c>
      <c r="AI52">
        <f t="shared" si="38"/>
        <v>-111.15658906946135</v>
      </c>
      <c r="AJ52">
        <f t="shared" si="39"/>
        <v>-167.55283717786324</v>
      </c>
      <c r="AK52">
        <f t="shared" si="61"/>
        <v>-110.66678022848919</v>
      </c>
      <c r="AL52">
        <f t="shared" si="40"/>
        <v>-389.37620647581377</v>
      </c>
      <c r="AN52">
        <f t="shared" si="41"/>
        <v>0</v>
      </c>
      <c r="AO52">
        <f t="shared" si="42"/>
        <v>0</v>
      </c>
      <c r="AP52">
        <f t="shared" si="43"/>
        <v>-1.4830728506412488E-5</v>
      </c>
      <c r="AQ52">
        <f t="shared" si="44"/>
        <v>-1.1018959767291898</v>
      </c>
      <c r="AR52">
        <f t="shared" si="45"/>
        <v>-1.1019108074576962</v>
      </c>
      <c r="AS52">
        <f t="shared" si="46"/>
        <v>-1.6609746993146186</v>
      </c>
      <c r="AT52">
        <f t="shared" si="47"/>
        <v>-1.0970552639404489</v>
      </c>
      <c r="AU52">
        <f t="shared" si="48"/>
        <v>-3.8599407707127638</v>
      </c>
      <c r="AW52">
        <v>49</v>
      </c>
      <c r="AX52">
        <f>IF(Z52&gt;0, (R52*SUMPRODUCT(K52:$K$98, X52:$X$98)-K52*$AZ$3)/Z52, 0)</f>
        <v>-11809301.335837403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0.48798100799999999</v>
      </c>
      <c r="Q53" s="5">
        <f t="shared" si="60"/>
        <v>12.5</v>
      </c>
      <c r="R53">
        <f t="shared" si="31"/>
        <v>1000000</v>
      </c>
      <c r="S53">
        <f t="shared" si="32"/>
        <v>-21017924.308648698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-1413.4011660862679</v>
      </c>
      <c r="AC53">
        <f t="shared" si="33"/>
        <v>-1262.8483808975336</v>
      </c>
      <c r="AE53">
        <f t="shared" si="34"/>
        <v>0</v>
      </c>
      <c r="AF53">
        <f t="shared" si="35"/>
        <v>0</v>
      </c>
      <c r="AG53">
        <f t="shared" si="36"/>
        <v>-7.5105441095929374E-4</v>
      </c>
      <c r="AH53">
        <f t="shared" si="37"/>
        <v>-58.404210894517291</v>
      </c>
      <c r="AI53">
        <f t="shared" si="38"/>
        <v>-58.404961948928253</v>
      </c>
      <c r="AJ53">
        <f t="shared" si="39"/>
        <v>-150.55278518873433</v>
      </c>
      <c r="AK53">
        <f t="shared" si="61"/>
        <v>-98.938081626038766</v>
      </c>
      <c r="AL53">
        <f t="shared" si="40"/>
        <v>-307.89582876370133</v>
      </c>
      <c r="AN53">
        <f t="shared" si="41"/>
        <v>0</v>
      </c>
      <c r="AO53">
        <f t="shared" si="42"/>
        <v>0</v>
      </c>
      <c r="AP53">
        <f t="shared" si="43"/>
        <v>-6.6475958709061272E-6</v>
      </c>
      <c r="AQ53">
        <f t="shared" si="44"/>
        <v>-0.51693670328096419</v>
      </c>
      <c r="AR53">
        <f t="shared" si="45"/>
        <v>-0.51694335087683518</v>
      </c>
      <c r="AS53">
        <f t="shared" si="46"/>
        <v>-1.3325453636518092</v>
      </c>
      <c r="AT53">
        <f t="shared" si="47"/>
        <v>-0.87570270981109422</v>
      </c>
      <c r="AU53">
        <f t="shared" si="48"/>
        <v>-2.7251914243397386</v>
      </c>
      <c r="AW53">
        <v>50</v>
      </c>
      <c r="AX53">
        <f>IF(Z53&gt;0, (R53*SUMPRODUCT(K53:$K$98, X53:$X$98)-K53*$AZ$3)/Z53, 0)</f>
        <v>-21017924.308648698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0.50007659900000001</v>
      </c>
      <c r="Q54" s="5">
        <f t="shared" si="60"/>
        <v>12.5</v>
      </c>
      <c r="R54">
        <f t="shared" si="31"/>
        <v>1000000</v>
      </c>
      <c r="S54">
        <f t="shared" si="32"/>
        <v>-38318092.152186051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-1262.8483808975336</v>
      </c>
      <c r="AC54">
        <f t="shared" si="33"/>
        <v>-1127.9593522745083</v>
      </c>
      <c r="AE54">
        <f t="shared" si="34"/>
        <v>0</v>
      </c>
      <c r="AF54">
        <f t="shared" si="35"/>
        <v>0</v>
      </c>
      <c r="AG54">
        <f t="shared" si="36"/>
        <v>-3.6795913135322886E-4</v>
      </c>
      <c r="AH54">
        <f t="shared" si="37"/>
        <v>-30.046778839717756</v>
      </c>
      <c r="AI54">
        <f t="shared" si="38"/>
        <v>-30.047146798849109</v>
      </c>
      <c r="AJ54">
        <f t="shared" si="39"/>
        <v>-134.8890286230253</v>
      </c>
      <c r="AK54">
        <f t="shared" si="61"/>
        <v>-88.399386662827368</v>
      </c>
      <c r="AL54">
        <f t="shared" si="40"/>
        <v>-253.33556208470176</v>
      </c>
      <c r="AN54">
        <f t="shared" si="41"/>
        <v>0</v>
      </c>
      <c r="AO54">
        <f t="shared" si="42"/>
        <v>0</v>
      </c>
      <c r="AP54">
        <f t="shared" si="43"/>
        <v>-2.907868551382042E-6</v>
      </c>
      <c r="AQ54">
        <f t="shared" si="44"/>
        <v>-0.23745050961779854</v>
      </c>
      <c r="AR54">
        <f t="shared" si="45"/>
        <v>-0.2374534174863499</v>
      </c>
      <c r="AS54">
        <f t="shared" si="46"/>
        <v>-1.0659867654781205</v>
      </c>
      <c r="AT54">
        <f t="shared" si="47"/>
        <v>-0.69859333424595316</v>
      </c>
      <c r="AU54">
        <f t="shared" si="48"/>
        <v>-2.0020335172104238</v>
      </c>
      <c r="AW54">
        <v>51</v>
      </c>
      <c r="AX54">
        <f>IF(Z54&gt;0, (R54*SUMPRODUCT(K54:$K$98, X54:$X$98)-K54*$AZ$3)/Z54, 0)</f>
        <v>-38318092.152186051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0.512515834</v>
      </c>
      <c r="Q55" s="5">
        <f t="shared" si="60"/>
        <v>12.5</v>
      </c>
      <c r="R55">
        <f t="shared" si="31"/>
        <v>1000000</v>
      </c>
      <c r="S55">
        <f t="shared" si="32"/>
        <v>-71665426.928808793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-1127.9593522745083</v>
      </c>
      <c r="AC55">
        <f t="shared" si="33"/>
        <v>-1007.2986194570666</v>
      </c>
      <c r="AE55">
        <f t="shared" si="34"/>
        <v>0</v>
      </c>
      <c r="AF55">
        <f t="shared" si="35"/>
        <v>0</v>
      </c>
      <c r="AG55">
        <f t="shared" si="36"/>
        <v>-1.7569465895628093E-4</v>
      </c>
      <c r="AH55">
        <f t="shared" si="37"/>
        <v>-15.086790486673252</v>
      </c>
      <c r="AI55">
        <f t="shared" si="38"/>
        <v>-15.086966181332208</v>
      </c>
      <c r="AJ55">
        <f t="shared" si="39"/>
        <v>-120.66073281744173</v>
      </c>
      <c r="AK55">
        <f t="shared" si="61"/>
        <v>-78.95715465921559</v>
      </c>
      <c r="AL55">
        <f t="shared" si="40"/>
        <v>-214.70485365798953</v>
      </c>
      <c r="AN55">
        <f t="shared" si="41"/>
        <v>0</v>
      </c>
      <c r="AO55">
        <f t="shared" si="42"/>
        <v>0</v>
      </c>
      <c r="AP55">
        <f t="shared" si="43"/>
        <v>-1.2396974911556091E-6</v>
      </c>
      <c r="AQ55">
        <f t="shared" si="44"/>
        <v>-0.10645204826956707</v>
      </c>
      <c r="AR55">
        <f t="shared" si="45"/>
        <v>-0.10645328796705822</v>
      </c>
      <c r="AS55">
        <f t="shared" si="46"/>
        <v>-0.85137936829372429</v>
      </c>
      <c r="AT55">
        <f t="shared" si="47"/>
        <v>-0.55711987559150411</v>
      </c>
      <c r="AU55">
        <f t="shared" si="48"/>
        <v>-1.5149525318522867</v>
      </c>
      <c r="AW55">
        <v>52</v>
      </c>
      <c r="AX55">
        <f>IF(Z55&gt;0, (R55*SUMPRODUCT(K55:$K$98, X55:$X$98)-K55*$AZ$3)/Z55, 0)</f>
        <v>-71665426.928808793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0.52569093300000003</v>
      </c>
      <c r="Q56" s="5">
        <f t="shared" si="60"/>
        <v>12.5</v>
      </c>
      <c r="R56">
        <f t="shared" si="31"/>
        <v>1000000</v>
      </c>
      <c r="S56">
        <f t="shared" si="32"/>
        <v>-137824451.10119265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-1007.2986194570666</v>
      </c>
      <c r="AC56">
        <f t="shared" si="33"/>
        <v>-899.4602649633191</v>
      </c>
      <c r="AE56">
        <f t="shared" si="34"/>
        <v>0</v>
      </c>
      <c r="AF56">
        <f t="shared" si="35"/>
        <v>0</v>
      </c>
      <c r="AG56">
        <f t="shared" si="36"/>
        <v>-8.1576623176873988E-5</v>
      </c>
      <c r="AH56">
        <f t="shared" si="37"/>
        <v>-7.3888871351875309</v>
      </c>
      <c r="AI56">
        <f t="shared" si="38"/>
        <v>-7.3889687118107075</v>
      </c>
      <c r="AJ56">
        <f t="shared" si="39"/>
        <v>-107.83835449374749</v>
      </c>
      <c r="AK56">
        <f t="shared" si="61"/>
        <v>-70.510903361994664</v>
      </c>
      <c r="AL56">
        <f t="shared" si="40"/>
        <v>-185.73822656755286</v>
      </c>
      <c r="AN56">
        <f t="shared" si="41"/>
        <v>0</v>
      </c>
      <c r="AO56">
        <f t="shared" si="42"/>
        <v>0</v>
      </c>
      <c r="AP56">
        <f t="shared" si="43"/>
        <v>-5.1393105846491211E-7</v>
      </c>
      <c r="AQ56">
        <f t="shared" si="44"/>
        <v>-4.6549837911667953E-2</v>
      </c>
      <c r="AR56">
        <f t="shared" si="45"/>
        <v>-4.655035184272642E-2</v>
      </c>
      <c r="AS56">
        <f t="shared" si="46"/>
        <v>-0.67937942893176029</v>
      </c>
      <c r="AT56">
        <f t="shared" si="47"/>
        <v>-0.44421724983119942</v>
      </c>
      <c r="AU56">
        <f t="shared" si="48"/>
        <v>-1.1701470306056863</v>
      </c>
      <c r="AW56">
        <v>53</v>
      </c>
      <c r="AX56">
        <f>IF(Z56&gt;0, (R56*SUMPRODUCT(K56:$K$98, X56:$X$98)-K56*$AZ$3)/Z56, 0)</f>
        <v>-137824451.10119265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0.53963832300000003</v>
      </c>
      <c r="Q57" s="5">
        <f t="shared" si="60"/>
        <v>12.5</v>
      </c>
      <c r="R57">
        <f t="shared" si="31"/>
        <v>1000000</v>
      </c>
      <c r="S57">
        <f t="shared" si="32"/>
        <v>-273254530.312244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-899.4602649633191</v>
      </c>
      <c r="AC57">
        <f t="shared" si="33"/>
        <v>-803.12752324585813</v>
      </c>
      <c r="AE57">
        <f t="shared" si="34"/>
        <v>0</v>
      </c>
      <c r="AF57">
        <f t="shared" si="35"/>
        <v>0</v>
      </c>
      <c r="AG57">
        <f t="shared" si="36"/>
        <v>-3.673898481793403E-5</v>
      </c>
      <c r="AH57">
        <f t="shared" si="37"/>
        <v>-3.5217497701736971</v>
      </c>
      <c r="AI57">
        <f t="shared" si="38"/>
        <v>-3.521786509158515</v>
      </c>
      <c r="AJ57">
        <f t="shared" si="39"/>
        <v>-96.332741717460976</v>
      </c>
      <c r="AK57">
        <f t="shared" si="61"/>
        <v>-62.962218547432343</v>
      </c>
      <c r="AL57">
        <f t="shared" si="40"/>
        <v>-162.81674677405184</v>
      </c>
      <c r="AN57">
        <f t="shared" si="41"/>
        <v>0</v>
      </c>
      <c r="AO57">
        <f t="shared" si="42"/>
        <v>0</v>
      </c>
      <c r="AP57">
        <f t="shared" si="43"/>
        <v>-2.0665611906485962E-7</v>
      </c>
      <c r="AQ57">
        <f t="shared" si="44"/>
        <v>-1.9809778180544291E-2</v>
      </c>
      <c r="AR57">
        <f t="shared" si="45"/>
        <v>-1.9809984836663356E-2</v>
      </c>
      <c r="AS57">
        <f t="shared" si="46"/>
        <v>-0.54186991395826689</v>
      </c>
      <c r="AT57">
        <f t="shared" si="47"/>
        <v>-0.35416133018390733</v>
      </c>
      <c r="AU57">
        <f t="shared" si="48"/>
        <v>-0.91584122897883757</v>
      </c>
      <c r="AW57">
        <v>54</v>
      </c>
      <c r="AX57">
        <f>IF(Z57&gt;0, (R57*SUMPRODUCT(K57:$K$98, X57:$X$98)-K57*$AZ$3)/Z57, 0)</f>
        <v>-273254530.312244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0.55384314300000004</v>
      </c>
      <c r="Q58" s="5">
        <f t="shared" si="60"/>
        <v>12.5</v>
      </c>
      <c r="R58">
        <f t="shared" si="31"/>
        <v>1000000</v>
      </c>
      <c r="S58">
        <f t="shared" si="32"/>
        <v>-559392300.28950572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-803.12752324585813</v>
      </c>
      <c r="AC58">
        <f t="shared" si="33"/>
        <v>-717.09439413531334</v>
      </c>
      <c r="AE58">
        <f t="shared" si="34"/>
        <v>0</v>
      </c>
      <c r="AF58">
        <f t="shared" si="35"/>
        <v>0</v>
      </c>
      <c r="AG58">
        <f t="shared" si="36"/>
        <v>-1.6023960147560822E-5</v>
      </c>
      <c r="AH58">
        <f t="shared" si="37"/>
        <v>-1.6278107857755095</v>
      </c>
      <c r="AI58">
        <f t="shared" si="38"/>
        <v>-1.6278268097356572</v>
      </c>
      <c r="AJ58">
        <f t="shared" si="39"/>
        <v>-86.033129110544792</v>
      </c>
      <c r="AK58">
        <f t="shared" si="61"/>
        <v>-56.218926627210074</v>
      </c>
      <c r="AL58">
        <f t="shared" si="40"/>
        <v>-143.87988254749052</v>
      </c>
      <c r="AN58">
        <f t="shared" si="41"/>
        <v>0</v>
      </c>
      <c r="AO58">
        <f t="shared" si="42"/>
        <v>0</v>
      </c>
      <c r="AP58">
        <f t="shared" si="43"/>
        <v>-8.0477217295666915E-8</v>
      </c>
      <c r="AQ58">
        <f t="shared" si="44"/>
        <v>-8.1753624645045792E-3</v>
      </c>
      <c r="AR58">
        <f t="shared" si="45"/>
        <v>-8.1754429417218739E-3</v>
      </c>
      <c r="AS58">
        <f t="shared" si="46"/>
        <v>-0.43208462591623531</v>
      </c>
      <c r="AT58">
        <f t="shared" si="47"/>
        <v>-0.28234860375609699</v>
      </c>
      <c r="AU58">
        <f t="shared" si="48"/>
        <v>-0.72260867261405415</v>
      </c>
      <c r="AW58">
        <v>55</v>
      </c>
      <c r="AX58">
        <f>IF(Z58&gt;0, (R58*SUMPRODUCT(K58:$K$98, X58:$X$98)-K58*$AZ$3)/Z58, 0)</f>
        <v>-559392300.28950572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0.568687897</v>
      </c>
      <c r="Q59" s="5">
        <f t="shared" si="60"/>
        <v>12.5</v>
      </c>
      <c r="R59">
        <f t="shared" si="31"/>
        <v>1000000</v>
      </c>
      <c r="S59">
        <f t="shared" si="32"/>
        <v>-1185493277.7651978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-717.09439413531334</v>
      </c>
      <c r="AC59">
        <f t="shared" si="33"/>
        <v>-640.26958834712991</v>
      </c>
      <c r="AE59">
        <f t="shared" si="34"/>
        <v>0</v>
      </c>
      <c r="AF59">
        <f t="shared" si="35"/>
        <v>0</v>
      </c>
      <c r="AG59">
        <f t="shared" si="36"/>
        <v>-6.7510883481570409E-6</v>
      </c>
      <c r="AH59">
        <f t="shared" si="37"/>
        <v>-0.72901057583425388</v>
      </c>
      <c r="AI59">
        <f t="shared" si="38"/>
        <v>-0.72901732692260202</v>
      </c>
      <c r="AJ59">
        <f t="shared" si="39"/>
        <v>-76.824805788183426</v>
      </c>
      <c r="AK59">
        <f t="shared" si="61"/>
        <v>-50.196607589471938</v>
      </c>
      <c r="AL59">
        <f t="shared" si="40"/>
        <v>-127.75043070457797</v>
      </c>
      <c r="AN59">
        <f t="shared" si="41"/>
        <v>0</v>
      </c>
      <c r="AO59">
        <f t="shared" si="42"/>
        <v>0</v>
      </c>
      <c r="AP59">
        <f t="shared" si="43"/>
        <v>-3.0273237198594109E-8</v>
      </c>
      <c r="AQ59">
        <f t="shared" si="44"/>
        <v>-3.2690299614489171E-3</v>
      </c>
      <c r="AR59">
        <f t="shared" si="45"/>
        <v>-3.2690602346861159E-3</v>
      </c>
      <c r="AS59">
        <f t="shared" si="46"/>
        <v>-0.34449787181299413</v>
      </c>
      <c r="AT59">
        <f t="shared" si="47"/>
        <v>-0.22509167851960757</v>
      </c>
      <c r="AU59">
        <f t="shared" si="48"/>
        <v>-0.57285861056728782</v>
      </c>
      <c r="AW59">
        <v>56</v>
      </c>
      <c r="AX59">
        <f>IF(Z59&gt;0, (R59*SUMPRODUCT(K59:$K$98, X59:$X$98)-K59*$AZ$3)/Z59, 0)</f>
        <v>-1185493277.7651978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0.58363282999999999</v>
      </c>
      <c r="Q60" s="5">
        <f t="shared" si="60"/>
        <v>12.5</v>
      </c>
      <c r="R60">
        <f t="shared" si="31"/>
        <v>1000000</v>
      </c>
      <c r="S60">
        <f t="shared" si="32"/>
        <v>-2604740809.2507157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-640.26958834712991</v>
      </c>
      <c r="AC60">
        <f t="shared" si="33"/>
        <v>-571.6719813497275</v>
      </c>
      <c r="AE60">
        <f t="shared" si="34"/>
        <v>0</v>
      </c>
      <c r="AF60">
        <f t="shared" si="35"/>
        <v>0</v>
      </c>
      <c r="AG60">
        <f t="shared" si="36"/>
        <v>-2.7434206664605509E-6</v>
      </c>
      <c r="AH60">
        <f t="shared" si="37"/>
        <v>-0.31521254385719349</v>
      </c>
      <c r="AI60">
        <f t="shared" si="38"/>
        <v>-0.31521528727785997</v>
      </c>
      <c r="AJ60">
        <f t="shared" si="39"/>
        <v>-68.597606997402409</v>
      </c>
      <c r="AK60">
        <f t="shared" si="61"/>
        <v>-44.818871184299098</v>
      </c>
      <c r="AL60">
        <f t="shared" si="40"/>
        <v>-113.73169346897937</v>
      </c>
      <c r="AN60">
        <f t="shared" si="41"/>
        <v>0</v>
      </c>
      <c r="AO60">
        <f t="shared" si="42"/>
        <v>0</v>
      </c>
      <c r="AP60">
        <f t="shared" si="43"/>
        <v>-1.0983972970653047E-8</v>
      </c>
      <c r="AQ60">
        <f t="shared" si="44"/>
        <v>-1.2620325071054821E-3</v>
      </c>
      <c r="AR60">
        <f t="shared" si="45"/>
        <v>-1.2620434910784529E-3</v>
      </c>
      <c r="AS60">
        <f t="shared" si="46"/>
        <v>-0.27464773095955791</v>
      </c>
      <c r="AT60">
        <f t="shared" si="47"/>
        <v>-0.1794435959756232</v>
      </c>
      <c r="AU60">
        <f t="shared" si="48"/>
        <v>-0.45535337042625956</v>
      </c>
      <c r="AW60">
        <v>57</v>
      </c>
      <c r="AX60">
        <f>IF(Z60&gt;0, (R60*SUMPRODUCT(K60:$K$98, X60:$X$98)-K60*$AZ$3)/Z60, 0)</f>
        <v>-2604740809.2507157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0.59833308299999999</v>
      </c>
      <c r="Q61" s="5">
        <f t="shared" si="60"/>
        <v>12.5</v>
      </c>
      <c r="R61">
        <f t="shared" si="31"/>
        <v>1000000</v>
      </c>
      <c r="S61">
        <f t="shared" si="32"/>
        <v>-5937867399.1875267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-571.6719813497275</v>
      </c>
      <c r="AC61">
        <f t="shared" si="33"/>
        <v>-510.4224612149452</v>
      </c>
      <c r="AE61">
        <f t="shared" si="34"/>
        <v>0</v>
      </c>
      <c r="AF61">
        <f t="shared" si="35"/>
        <v>0</v>
      </c>
      <c r="AG61">
        <f t="shared" si="36"/>
        <v>-1.0745071144666893E-6</v>
      </c>
      <c r="AH61">
        <f t="shared" si="37"/>
        <v>-0.13131834762634051</v>
      </c>
      <c r="AI61">
        <f t="shared" si="38"/>
        <v>-0.13131942213345499</v>
      </c>
      <c r="AJ61">
        <f t="shared" si="39"/>
        <v>-61.249520134782301</v>
      </c>
      <c r="AK61">
        <f t="shared" si="61"/>
        <v>-40.017038694480931</v>
      </c>
      <c r="AL61">
        <f t="shared" si="40"/>
        <v>-101.39787825139669</v>
      </c>
      <c r="AN61">
        <f t="shared" si="41"/>
        <v>0</v>
      </c>
      <c r="AO61">
        <f t="shared" si="42"/>
        <v>0</v>
      </c>
      <c r="AP61">
        <f t="shared" si="43"/>
        <v>-3.8411239552026882E-9</v>
      </c>
      <c r="AQ61">
        <f t="shared" si="44"/>
        <v>-4.6943388650853623E-4</v>
      </c>
      <c r="AR61">
        <f t="shared" si="45"/>
        <v>-4.6943772763249144E-4</v>
      </c>
      <c r="AS61">
        <f t="shared" si="46"/>
        <v>-0.21895341209644001</v>
      </c>
      <c r="AT61">
        <f t="shared" si="47"/>
        <v>-0.14305201322183406</v>
      </c>
      <c r="AU61">
        <f t="shared" si="48"/>
        <v>-0.36247486304590659</v>
      </c>
      <c r="AW61">
        <v>58</v>
      </c>
      <c r="AX61">
        <f>IF(Z61&gt;0, (R61*SUMPRODUCT(K61:$K$98, X61:$X$98)-K61*$AZ$3)/Z61, 0)</f>
        <v>-5937867399.1875267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0.61338487399999997</v>
      </c>
      <c r="Q62" s="5">
        <f t="shared" si="60"/>
        <v>12.5</v>
      </c>
      <c r="R62">
        <f t="shared" si="31"/>
        <v>1000000</v>
      </c>
      <c r="S62">
        <f t="shared" si="32"/>
        <v>-14077161308.548059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-510.4224612149452</v>
      </c>
      <c r="AC62">
        <f t="shared" si="33"/>
        <v>-455.73473228518048</v>
      </c>
      <c r="AE62">
        <f t="shared" si="34"/>
        <v>0</v>
      </c>
      <c r="AF62">
        <f t="shared" si="35"/>
        <v>0</v>
      </c>
      <c r="AG62">
        <f t="shared" si="36"/>
        <v>-4.0467563230276868E-7</v>
      </c>
      <c r="AH62">
        <f t="shared" si="37"/>
        <v>-5.2726912881540307E-2</v>
      </c>
      <c r="AI62">
        <f t="shared" si="38"/>
        <v>-5.2727317557172609E-2</v>
      </c>
      <c r="AJ62">
        <f t="shared" si="39"/>
        <v>-54.687728929764717</v>
      </c>
      <c r="AK62">
        <f t="shared" si="61"/>
        <v>-35.729572285046167</v>
      </c>
      <c r="AL62">
        <f t="shared" si="40"/>
        <v>-90.470028532368048</v>
      </c>
      <c r="AN62">
        <f t="shared" si="41"/>
        <v>0</v>
      </c>
      <c r="AO62">
        <f t="shared" si="42"/>
        <v>0</v>
      </c>
      <c r="AP62">
        <f t="shared" si="43"/>
        <v>-1.2916298056877489E-9</v>
      </c>
      <c r="AQ62">
        <f t="shared" si="44"/>
        <v>-1.6829195237717015E-4</v>
      </c>
      <c r="AR62">
        <f t="shared" si="45"/>
        <v>-1.6829324400697584E-4</v>
      </c>
      <c r="AS62">
        <f t="shared" si="46"/>
        <v>-0.17455041779784725</v>
      </c>
      <c r="AT62">
        <f t="shared" si="47"/>
        <v>-0.11404042354918145</v>
      </c>
      <c r="AU62">
        <f t="shared" si="48"/>
        <v>-0.28875913459103564</v>
      </c>
      <c r="AW62">
        <v>59</v>
      </c>
      <c r="AX62">
        <f>IF(Z62&gt;0, (R62*SUMPRODUCT(K62:$K$98, X62:$X$98)-K62*$AZ$3)/Z62, 0)</f>
        <v>-14077161308.548059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0.62870016699999998</v>
      </c>
      <c r="Q63" s="5">
        <f t="shared" si="60"/>
        <v>12.5</v>
      </c>
      <c r="R63">
        <f t="shared" si="31"/>
        <v>1000000</v>
      </c>
      <c r="S63">
        <f t="shared" si="32"/>
        <v>-34787999425.862999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-455.73473228518048</v>
      </c>
      <c r="AC63">
        <f t="shared" si="33"/>
        <v>-406.90615203815861</v>
      </c>
      <c r="AE63">
        <f t="shared" si="34"/>
        <v>0</v>
      </c>
      <c r="AF63">
        <f t="shared" si="35"/>
        <v>0</v>
      </c>
      <c r="AG63">
        <f t="shared" si="36"/>
        <v>-1.4620923837015972E-7</v>
      </c>
      <c r="AH63">
        <f t="shared" si="37"/>
        <v>-2.0353571008766499E-2</v>
      </c>
      <c r="AI63">
        <f t="shared" si="38"/>
        <v>-2.0353717218004868E-2</v>
      </c>
      <c r="AJ63">
        <f t="shared" si="39"/>
        <v>-48.828580247021875</v>
      </c>
      <c r="AK63">
        <f t="shared" si="61"/>
        <v>-31.901431259962639</v>
      </c>
      <c r="AL63">
        <f t="shared" si="40"/>
        <v>-80.750365224202525</v>
      </c>
      <c r="AN63">
        <f t="shared" si="41"/>
        <v>0</v>
      </c>
      <c r="AO63">
        <f t="shared" si="42"/>
        <v>0</v>
      </c>
      <c r="AP63">
        <f t="shared" si="43"/>
        <v>-4.1666574383286257E-10</v>
      </c>
      <c r="AQ63">
        <f t="shared" si="44"/>
        <v>-5.8003419609861797E-5</v>
      </c>
      <c r="AR63">
        <f t="shared" si="45"/>
        <v>-5.8003836275605629E-5</v>
      </c>
      <c r="AS63">
        <f t="shared" si="46"/>
        <v>-0.13915123924946388</v>
      </c>
      <c r="AT63">
        <f t="shared" si="47"/>
        <v>-9.0912405627975132E-2</v>
      </c>
      <c r="AU63">
        <f t="shared" si="48"/>
        <v>-0.23012164871371465</v>
      </c>
      <c r="AW63">
        <v>60</v>
      </c>
      <c r="AX63">
        <f>IF(Z63&gt;0, (R63*SUMPRODUCT(K63:$K$98, X63:$X$98)-K63*$AZ$3)/Z63, 0)</f>
        <v>-34787999425.862999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0.64417999699999995</v>
      </c>
      <c r="Q64" s="5">
        <f t="shared" si="60"/>
        <v>12.5</v>
      </c>
      <c r="R64">
        <f t="shared" si="31"/>
        <v>1000000</v>
      </c>
      <c r="S64">
        <f t="shared" si="32"/>
        <v>-89817586249.40062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-406.90615203815861</v>
      </c>
      <c r="AC64">
        <f t="shared" si="33"/>
        <v>-363.30911313177984</v>
      </c>
      <c r="AE64">
        <f t="shared" si="34"/>
        <v>0</v>
      </c>
      <c r="AF64">
        <f t="shared" si="35"/>
        <v>0</v>
      </c>
      <c r="AG64">
        <f t="shared" si="36"/>
        <v>-5.0562079251796348E-8</v>
      </c>
      <c r="AH64">
        <f t="shared" si="37"/>
        <v>-7.5348053387729414E-3</v>
      </c>
      <c r="AI64">
        <f t="shared" si="38"/>
        <v>-7.5348559008521932E-3</v>
      </c>
      <c r="AJ64">
        <f t="shared" si="39"/>
        <v>-43.597038906378771</v>
      </c>
      <c r="AK64">
        <f t="shared" si="61"/>
        <v>-28.483430642671106</v>
      </c>
      <c r="AL64">
        <f t="shared" si="40"/>
        <v>-72.088004404950723</v>
      </c>
      <c r="AN64">
        <f t="shared" si="41"/>
        <v>0</v>
      </c>
      <c r="AO64">
        <f t="shared" si="42"/>
        <v>0</v>
      </c>
      <c r="AP64">
        <f t="shared" si="43"/>
        <v>-1.2865298998417657E-10</v>
      </c>
      <c r="AQ64">
        <f t="shared" si="44"/>
        <v>-1.9171981258018298E-5</v>
      </c>
      <c r="AR64">
        <f t="shared" si="45"/>
        <v>-1.9172109911008282E-5</v>
      </c>
      <c r="AS64">
        <f t="shared" si="46"/>
        <v>-0.1109307507278359</v>
      </c>
      <c r="AT64">
        <f t="shared" si="47"/>
        <v>-7.2474838286172016E-2</v>
      </c>
      <c r="AU64">
        <f t="shared" si="48"/>
        <v>-0.18342476112391892</v>
      </c>
      <c r="AW64">
        <v>61</v>
      </c>
      <c r="AX64">
        <f>IF(Z64&gt;0, (R64*SUMPRODUCT(K64:$K$98, X64:$X$98)-K64*$AZ$3)/Z64, 0)</f>
        <v>-89817586249.40062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0.65972661300000002</v>
      </c>
      <c r="Q65" s="5">
        <f t="shared" si="60"/>
        <v>12.5</v>
      </c>
      <c r="R65">
        <f t="shared" si="31"/>
        <v>1000000</v>
      </c>
      <c r="S65">
        <f t="shared" si="32"/>
        <v>-242811805605.02783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-363.30911313177984</v>
      </c>
      <c r="AC65">
        <f t="shared" si="33"/>
        <v>-324.38315292001249</v>
      </c>
      <c r="AE65">
        <f t="shared" si="34"/>
        <v>0</v>
      </c>
      <c r="AF65">
        <f t="shared" si="35"/>
        <v>0</v>
      </c>
      <c r="AG65">
        <f t="shared" si="36"/>
        <v>-1.6699309168253204E-8</v>
      </c>
      <c r="AH65">
        <f t="shared" si="37"/>
        <v>-2.6685719432820144E-3</v>
      </c>
      <c r="AI65">
        <f t="shared" si="38"/>
        <v>-2.6685886425911825E-3</v>
      </c>
      <c r="AJ65">
        <f t="shared" si="39"/>
        <v>-38.925960211767347</v>
      </c>
      <c r="AK65">
        <f t="shared" si="61"/>
        <v>-25.431637919224592</v>
      </c>
      <c r="AL65">
        <f t="shared" si="40"/>
        <v>-64.360266719634524</v>
      </c>
      <c r="AN65">
        <f t="shared" si="41"/>
        <v>0</v>
      </c>
      <c r="AO65">
        <f t="shared" si="42"/>
        <v>0</v>
      </c>
      <c r="AP65">
        <f t="shared" si="43"/>
        <v>-3.7938088169420595E-11</v>
      </c>
      <c r="AQ65">
        <f t="shared" si="44"/>
        <v>-6.0625572381845527E-6</v>
      </c>
      <c r="AR65">
        <f t="shared" si="45"/>
        <v>-6.0625951762727214E-6</v>
      </c>
      <c r="AS65">
        <f t="shared" si="46"/>
        <v>-8.8433389412351529E-2</v>
      </c>
      <c r="AT65">
        <f t="shared" si="47"/>
        <v>-5.7776505120735275E-2</v>
      </c>
      <c r="AU65">
        <f t="shared" si="48"/>
        <v>-0.14621595712826305</v>
      </c>
      <c r="AW65">
        <v>62</v>
      </c>
      <c r="AX65">
        <f>IF(Z65&gt;0, (R65*SUMPRODUCT(K65:$K$98, X65:$X$98)-K65*$AZ$3)/Z65, 0)</f>
        <v>-242811805605.02783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0.67535580100000003</v>
      </c>
      <c r="Q66" s="5">
        <f t="shared" si="60"/>
        <v>12.5</v>
      </c>
      <c r="R66">
        <f t="shared" si="31"/>
        <v>1000000</v>
      </c>
      <c r="S66">
        <f t="shared" si="32"/>
        <v>-689020358681.07068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-324.38315292001249</v>
      </c>
      <c r="AC66">
        <f t="shared" si="33"/>
        <v>-289.62782024707985</v>
      </c>
      <c r="AE66">
        <f t="shared" si="34"/>
        <v>0</v>
      </c>
      <c r="AF66">
        <f t="shared" si="35"/>
        <v>0</v>
      </c>
      <c r="AG66">
        <f t="shared" si="36"/>
        <v>-5.2543407570983856E-9</v>
      </c>
      <c r="AH66">
        <f t="shared" si="37"/>
        <v>-9.0223802555778297E-4</v>
      </c>
      <c r="AI66">
        <f t="shared" si="38"/>
        <v>-9.0224327989854006E-4</v>
      </c>
      <c r="AJ66">
        <f t="shared" si="39"/>
        <v>-34.755332672932639</v>
      </c>
      <c r="AK66">
        <f t="shared" si="61"/>
        <v>-22.706820704400876</v>
      </c>
      <c r="AL66">
        <f t="shared" si="40"/>
        <v>-57.46305562061341</v>
      </c>
      <c r="AN66">
        <f t="shared" si="41"/>
        <v>0</v>
      </c>
      <c r="AO66">
        <f t="shared" si="42"/>
        <v>0</v>
      </c>
      <c r="AP66">
        <f t="shared" si="43"/>
        <v>-1.0658035146123856E-11</v>
      </c>
      <c r="AQ66">
        <f t="shared" si="44"/>
        <v>-1.8301219945762619E-6</v>
      </c>
      <c r="AR66">
        <f t="shared" si="45"/>
        <v>-1.8301326526114082E-6</v>
      </c>
      <c r="AS66">
        <f t="shared" si="46"/>
        <v>-7.0498579035422615E-2</v>
      </c>
      <c r="AT66">
        <f t="shared" si="47"/>
        <v>-4.6059078448098797E-2</v>
      </c>
      <c r="AU66">
        <f t="shared" si="48"/>
        <v>-0.11655948761617402</v>
      </c>
      <c r="AW66">
        <v>63</v>
      </c>
      <c r="AX66">
        <f>IF(Z66&gt;0, (R66*SUMPRODUCT(K66:$K$98, X66:$X$98)-K66*$AZ$3)/Z66, 0)</f>
        <v>-689020358681.07068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2">$C$6</f>
        <v>1000000</v>
      </c>
      <c r="S67">
        <f t="shared" ref="S67:S79" si="63">AX67</f>
        <v>-2058175709156.2119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-289.62782024707985</v>
      </c>
      <c r="AC67">
        <f t="shared" ref="AC67:AC79" si="64">S67*Z67</f>
        <v>-258.59626963480019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-1.5705429599886823E-9</v>
      </c>
      <c r="AH67">
        <f t="shared" ref="AH67:AH79" si="68">-X67*R67</f>
        <v>-2.9050035116309758E-4</v>
      </c>
      <c r="AI67">
        <f t="shared" ref="AI67:AI79" si="69">SUM(AE67:AH67)</f>
        <v>-2.9050192170605759E-4</v>
      </c>
      <c r="AJ67">
        <f t="shared" ref="AJ67:AJ79" si="70">AB67-AC67</f>
        <v>-31.031550612279659</v>
      </c>
      <c r="AK67">
        <f t="shared" si="61"/>
        <v>-20.273947417295592</v>
      </c>
      <c r="AL67">
        <f t="shared" ref="AL67:AL79" si="71">SUM(AI67:AK67)</f>
        <v>-51.305788531496958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-2.844400270971067E-12</v>
      </c>
      <c r="AQ67">
        <f t="shared" ref="AQ67:AQ79" si="75">AH67*$K67</f>
        <v>-5.2612332079821582E-7</v>
      </c>
      <c r="AR67">
        <f t="shared" ref="AR67:AR79" si="76">AI67*$K67</f>
        <v>-5.2612616519848679E-7</v>
      </c>
      <c r="AS67">
        <f t="shared" ref="AS67:AS79" si="77">AJ67*$K67</f>
        <v>-5.6201042072008468E-2</v>
      </c>
      <c r="AT67">
        <f t="shared" ref="AT67:AT79" si="78">AK67*$K67</f>
        <v>-3.6718015996088579E-2</v>
      </c>
      <c r="AU67">
        <f t="shared" ref="AU67:AU79" si="79">AL67*$K67</f>
        <v>-9.2919584194262245E-2</v>
      </c>
      <c r="AW67">
        <v>64</v>
      </c>
      <c r="AX67">
        <f>IF(Z67&gt;0, (R67*SUMPRODUCT(K67:$K$98, X67:$X$98)-K67*$AZ$3)/Z67, 0)</f>
        <v>-2058175709156.2119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0.70685825099999999</v>
      </c>
      <c r="Q68" s="5">
        <f t="shared" si="60"/>
        <v>12.5</v>
      </c>
      <c r="R68">
        <f t="shared" si="62"/>
        <v>1000000</v>
      </c>
      <c r="S68">
        <f t="shared" si="63"/>
        <v>-6490236403639.2168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-258.59626963480019</v>
      </c>
      <c r="AC68">
        <f t="shared" si="64"/>
        <v>-230.8895269087792</v>
      </c>
      <c r="AE68">
        <f t="shared" si="65"/>
        <v>0</v>
      </c>
      <c r="AF68">
        <f t="shared" si="66"/>
        <v>0</v>
      </c>
      <c r="AG68">
        <f t="shared" si="67"/>
        <v>-4.4468628057083255E-10</v>
      </c>
      <c r="AH68">
        <f t="shared" si="68"/>
        <v>-8.8812099985437033E-5</v>
      </c>
      <c r="AI68">
        <f t="shared" si="69"/>
        <v>-8.8812544671717603E-5</v>
      </c>
      <c r="AJ68">
        <f t="shared" si="70"/>
        <v>-27.706742726020991</v>
      </c>
      <c r="AK68">
        <f t="shared" si="61"/>
        <v>-18.101738874436016</v>
      </c>
      <c r="AL68">
        <f t="shared" si="71"/>
        <v>-45.808570413001675</v>
      </c>
      <c r="AN68">
        <f t="shared" si="72"/>
        <v>0</v>
      </c>
      <c r="AO68">
        <f t="shared" si="73"/>
        <v>0</v>
      </c>
      <c r="AP68">
        <f t="shared" si="74"/>
        <v>-7.190789889096624E-13</v>
      </c>
      <c r="AQ68">
        <f t="shared" si="75"/>
        <v>-1.4361341433446673E-7</v>
      </c>
      <c r="AR68">
        <f t="shared" si="76"/>
        <v>-1.4361413341345564E-7</v>
      </c>
      <c r="AS68">
        <f t="shared" si="77"/>
        <v>-4.4803128443342645E-2</v>
      </c>
      <c r="AT68">
        <f t="shared" si="78"/>
        <v>-2.9271377724149991E-2</v>
      </c>
      <c r="AU68">
        <f t="shared" si="79"/>
        <v>-7.4074649781626048E-2</v>
      </c>
      <c r="AW68">
        <v>65</v>
      </c>
      <c r="AX68">
        <f>IF(Z68&gt;0, (R68*SUMPRODUCT(K68:$K$98, X68:$X$98)-K68*$AZ$3)/Z68, 0)</f>
        <v>-6490236403639.2168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0.722550582</v>
      </c>
      <c r="Q69" s="5">
        <f t="shared" ref="Q69:Q79" si="91">$C$8</f>
        <v>12.5</v>
      </c>
      <c r="R69">
        <f t="shared" si="62"/>
        <v>1000000</v>
      </c>
      <c r="S69">
        <f t="shared" si="63"/>
        <v>-21667102432349.016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-230.8895269087792</v>
      </c>
      <c r="AC69">
        <f t="shared" si="64"/>
        <v>-206.15136343440665</v>
      </c>
      <c r="AE69">
        <f t="shared" si="65"/>
        <v>0</v>
      </c>
      <c r="AF69">
        <f t="shared" si="66"/>
        <v>0</v>
      </c>
      <c r="AG69">
        <f t="shared" si="67"/>
        <v>-1.1893108693125388E-10</v>
      </c>
      <c r="AH69">
        <f t="shared" si="68"/>
        <v>-2.570466646670963E-5</v>
      </c>
      <c r="AI69">
        <f t="shared" si="69"/>
        <v>-2.5704785397796559E-5</v>
      </c>
      <c r="AJ69">
        <f t="shared" si="70"/>
        <v>-24.738163474372556</v>
      </c>
      <c r="AK69">
        <f t="shared" si="61"/>
        <v>-16.162266883614546</v>
      </c>
      <c r="AL69">
        <f t="shared" si="71"/>
        <v>-40.900456062772498</v>
      </c>
      <c r="AN69">
        <f t="shared" si="72"/>
        <v>0</v>
      </c>
      <c r="AO69">
        <f t="shared" si="73"/>
        <v>0</v>
      </c>
      <c r="AP69">
        <f t="shared" si="74"/>
        <v>-1.7171183667849791E-13</v>
      </c>
      <c r="AQ69">
        <f t="shared" si="75"/>
        <v>-3.7112210138617719E-8</v>
      </c>
      <c r="AR69">
        <f t="shared" si="76"/>
        <v>-3.7112381850454399E-8</v>
      </c>
      <c r="AS69">
        <f t="shared" si="77"/>
        <v>-3.5716780161042613E-2</v>
      </c>
      <c r="AT69">
        <f t="shared" si="78"/>
        <v>-2.3334963154567859E-2</v>
      </c>
      <c r="AU69">
        <f t="shared" si="79"/>
        <v>-5.905178042799232E-2</v>
      </c>
      <c r="AW69">
        <v>66</v>
      </c>
      <c r="AX69">
        <f>IF(Z69&gt;0, (R69*SUMPRODUCT(K69:$K$98, X69:$X$98)-K69*$AZ$3)/Z69, 0)</f>
        <v>-21667102432349.016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0.74076925400000004</v>
      </c>
      <c r="Q70" s="5">
        <f t="shared" si="91"/>
        <v>12.5</v>
      </c>
      <c r="R70">
        <f t="shared" si="62"/>
        <v>1000000</v>
      </c>
      <c r="S70">
        <f t="shared" si="63"/>
        <v>-77621350838837.297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-206.15136343440665</v>
      </c>
      <c r="AC70">
        <f t="shared" si="64"/>
        <v>-184.06371738403138</v>
      </c>
      <c r="AE70">
        <f t="shared" si="65"/>
        <v>0</v>
      </c>
      <c r="AF70">
        <f t="shared" si="66"/>
        <v>0</v>
      </c>
      <c r="AG70">
        <f t="shared" si="67"/>
        <v>-2.9641283518467248E-11</v>
      </c>
      <c r="AH70">
        <f t="shared" si="68"/>
        <v>-7.0480394034779273E-6</v>
      </c>
      <c r="AI70">
        <f t="shared" si="69"/>
        <v>-7.0480690447614456E-6</v>
      </c>
      <c r="AJ70">
        <f t="shared" si="70"/>
        <v>-22.08764605037527</v>
      </c>
      <c r="AK70">
        <f t="shared" si="61"/>
        <v>-14.430595440408467</v>
      </c>
      <c r="AL70">
        <f t="shared" si="71"/>
        <v>-36.518248538852781</v>
      </c>
      <c r="AN70">
        <f t="shared" si="72"/>
        <v>0</v>
      </c>
      <c r="AO70">
        <f t="shared" si="73"/>
        <v>0</v>
      </c>
      <c r="AP70">
        <f t="shared" si="74"/>
        <v>-3.8210597457510877E-14</v>
      </c>
      <c r="AQ70">
        <f t="shared" si="75"/>
        <v>-9.0856320828071962E-9</v>
      </c>
      <c r="AR70">
        <f t="shared" si="76"/>
        <v>-9.0856702934046526E-9</v>
      </c>
      <c r="AS70">
        <f t="shared" si="77"/>
        <v>-2.8473198587674109E-2</v>
      </c>
      <c r="AT70">
        <f t="shared" si="78"/>
        <v>-1.8602489770798997E-2</v>
      </c>
      <c r="AU70">
        <f t="shared" si="79"/>
        <v>-4.7075697444143395E-2</v>
      </c>
      <c r="AW70">
        <v>67</v>
      </c>
      <c r="AX70">
        <f>IF(Z70&gt;0, (R70*SUMPRODUCT(K70:$K$98, X70:$X$98)-K70*$AZ$3)/Z70, 0)</f>
        <v>-77621350838837.297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0.75888896100000003</v>
      </c>
      <c r="Q71" s="5">
        <f t="shared" si="91"/>
        <v>12.5</v>
      </c>
      <c r="R71">
        <f t="shared" si="62"/>
        <v>1000000</v>
      </c>
      <c r="S71">
        <f t="shared" si="63"/>
        <v>-299876534837347.75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-184.06371738403138</v>
      </c>
      <c r="AC71">
        <f t="shared" si="64"/>
        <v>-164.34260481500317</v>
      </c>
      <c r="AE71">
        <f t="shared" si="65"/>
        <v>0</v>
      </c>
      <c r="AF71">
        <f t="shared" si="66"/>
        <v>0</v>
      </c>
      <c r="AG71">
        <f t="shared" si="67"/>
        <v>-6.8504278312465407E-12</v>
      </c>
      <c r="AH71">
        <f t="shared" si="68"/>
        <v>-1.7995554281628829E-6</v>
      </c>
      <c r="AI71">
        <f t="shared" si="69"/>
        <v>-1.7995622785907143E-6</v>
      </c>
      <c r="AJ71">
        <f t="shared" si="70"/>
        <v>-19.721112569028207</v>
      </c>
      <c r="AK71">
        <f t="shared" si="61"/>
        <v>-12.884460216882198</v>
      </c>
      <c r="AL71">
        <f t="shared" si="71"/>
        <v>-32.605574585472681</v>
      </c>
      <c r="AN71">
        <f t="shared" si="72"/>
        <v>0</v>
      </c>
      <c r="AO71">
        <f t="shared" si="73"/>
        <v>0</v>
      </c>
      <c r="AP71">
        <f t="shared" si="74"/>
        <v>-7.8847239993000864E-15</v>
      </c>
      <c r="AQ71">
        <f t="shared" si="75"/>
        <v>-2.0712571859799769E-9</v>
      </c>
      <c r="AR71">
        <f t="shared" si="76"/>
        <v>-2.071265070703976E-9</v>
      </c>
      <c r="AS71">
        <f t="shared" si="77"/>
        <v>-2.2698659616069625E-2</v>
      </c>
      <c r="AT71">
        <f t="shared" si="78"/>
        <v>-1.4829790955055185E-2</v>
      </c>
      <c r="AU71">
        <f t="shared" si="79"/>
        <v>-3.7528452642389881E-2</v>
      </c>
      <c r="AW71">
        <v>68</v>
      </c>
      <c r="AX71">
        <f>IF(Z71&gt;0, (R71*SUMPRODUCT(K71:$K$98, X71:$X$98)-K71*$AZ$3)/Z71, 0)</f>
        <v>-299876534837347.75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0.77688723800000004</v>
      </c>
      <c r="Q72" s="5">
        <f t="shared" si="91"/>
        <v>12.5</v>
      </c>
      <c r="R72">
        <f t="shared" si="62"/>
        <v>1000000</v>
      </c>
      <c r="S72">
        <f t="shared" si="63"/>
        <v>-1256362611020186.3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-164.34260481500317</v>
      </c>
      <c r="AC72">
        <f t="shared" si="64"/>
        <v>-146.73446858661563</v>
      </c>
      <c r="AE72">
        <f t="shared" si="65"/>
        <v>0</v>
      </c>
      <c r="AF72">
        <f t="shared" si="66"/>
        <v>0</v>
      </c>
      <c r="AG72">
        <f t="shared" si="67"/>
        <v>-1.4599135959986199E-12</v>
      </c>
      <c r="AH72">
        <f t="shared" si="68"/>
        <v>-4.2576079655483644E-7</v>
      </c>
      <c r="AI72">
        <f t="shared" si="69"/>
        <v>-4.2576225646843246E-7</v>
      </c>
      <c r="AJ72">
        <f t="shared" si="70"/>
        <v>-17.608136228387536</v>
      </c>
      <c r="AK72">
        <f t="shared" ref="AK72:AK79" si="92">G72*SUM(AB72:AB72, AE72:AF72)</f>
        <v>-11.503982337050223</v>
      </c>
      <c r="AL72">
        <f t="shared" si="71"/>
        <v>-29.112118991200013</v>
      </c>
      <c r="AN72">
        <f t="shared" si="72"/>
        <v>0</v>
      </c>
      <c r="AO72">
        <f t="shared" si="73"/>
        <v>0</v>
      </c>
      <c r="AP72">
        <f t="shared" si="74"/>
        <v>-1.5002993831236847E-15</v>
      </c>
      <c r="AQ72">
        <f t="shared" si="75"/>
        <v>-4.3753867501489697E-10</v>
      </c>
      <c r="AR72">
        <f t="shared" si="76"/>
        <v>-4.3754017531428016E-10</v>
      </c>
      <c r="AS72">
        <f t="shared" si="77"/>
        <v>-1.8095232480753332E-2</v>
      </c>
      <c r="AT72">
        <f t="shared" si="78"/>
        <v>-1.182221855529492E-2</v>
      </c>
      <c r="AU72">
        <f t="shared" si="79"/>
        <v>-2.9917451473588427E-2</v>
      </c>
      <c r="AW72">
        <v>69</v>
      </c>
      <c r="AX72">
        <f>IF(Z72&gt;0, (R72*SUMPRODUCT(K72:$K$98, X72:$X$98)-K72*$AZ$3)/Z72, 0)</f>
        <v>-1256362611020186.3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0.79474162100000001</v>
      </c>
      <c r="Q73" s="5">
        <f t="shared" si="91"/>
        <v>12.5</v>
      </c>
      <c r="R73">
        <f t="shared" si="62"/>
        <v>1000000</v>
      </c>
      <c r="S73">
        <f t="shared" si="63"/>
        <v>-5744963862837731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-146.73446858661563</v>
      </c>
      <c r="AC73">
        <f t="shared" si="64"/>
        <v>-131.01291838128643</v>
      </c>
      <c r="AE73">
        <f t="shared" si="65"/>
        <v>0</v>
      </c>
      <c r="AF73">
        <f t="shared" si="66"/>
        <v>0</v>
      </c>
      <c r="AG73">
        <f t="shared" si="67"/>
        <v>-2.8506036223475145E-13</v>
      </c>
      <c r="AH73">
        <f t="shared" si="68"/>
        <v>-9.2820327824310575E-8</v>
      </c>
      <c r="AI73">
        <f t="shared" si="69"/>
        <v>-9.2820612884672805E-8</v>
      </c>
      <c r="AJ73">
        <f t="shared" si="70"/>
        <v>-15.721550205329208</v>
      </c>
      <c r="AK73">
        <f t="shared" si="92"/>
        <v>-10.271412801063095</v>
      </c>
      <c r="AL73">
        <f t="shared" si="71"/>
        <v>-25.992963099212915</v>
      </c>
      <c r="AN73">
        <f t="shared" si="72"/>
        <v>0</v>
      </c>
      <c r="AO73">
        <f t="shared" si="73"/>
        <v>0</v>
      </c>
      <c r="AP73">
        <f t="shared" si="74"/>
        <v>-2.6155895139592023E-16</v>
      </c>
      <c r="AQ73">
        <f t="shared" si="75"/>
        <v>-8.5167883123501233E-11</v>
      </c>
      <c r="AR73">
        <f t="shared" si="76"/>
        <v>-8.5168144682452624E-11</v>
      </c>
      <c r="AS73">
        <f t="shared" si="77"/>
        <v>-1.4425408547814295E-2</v>
      </c>
      <c r="AT73">
        <f t="shared" si="78"/>
        <v>-9.4246002514662367E-3</v>
      </c>
      <c r="AU73">
        <f t="shared" si="79"/>
        <v>-2.3850008884448676E-2</v>
      </c>
      <c r="AW73">
        <v>70</v>
      </c>
      <c r="AX73">
        <f>IF(Z73&gt;0, (R73*SUMPRODUCT(K73:$K$98, X73:$X$98)-K73*$AZ$3)/Z73, 0)</f>
        <v>-5744963862837731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0.81243025300000005</v>
      </c>
      <c r="Q74" s="5">
        <f t="shared" si="91"/>
        <v>12.5</v>
      </c>
      <c r="R74">
        <f t="shared" si="62"/>
        <v>1000000</v>
      </c>
      <c r="S74">
        <f t="shared" si="63"/>
        <v>-2.8886857739308948E+16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-131.01291838128643</v>
      </c>
      <c r="AC74">
        <f t="shared" si="64"/>
        <v>-116.97581998336555</v>
      </c>
      <c r="AE74">
        <f t="shared" si="65"/>
        <v>0</v>
      </c>
      <c r="AF74">
        <f t="shared" si="66"/>
        <v>0</v>
      </c>
      <c r="AG74">
        <f t="shared" si="67"/>
        <v>-5.061809640175315E-14</v>
      </c>
      <c r="AH74">
        <f t="shared" si="68"/>
        <v>-1.852733297685206E-8</v>
      </c>
      <c r="AI74">
        <f t="shared" si="69"/>
        <v>-1.8527383594948462E-8</v>
      </c>
      <c r="AJ74">
        <f t="shared" si="70"/>
        <v>-14.037098397920872</v>
      </c>
      <c r="AK74">
        <f t="shared" si="92"/>
        <v>-9.1709042866900514</v>
      </c>
      <c r="AL74">
        <f t="shared" si="71"/>
        <v>-23.208002703138305</v>
      </c>
      <c r="AN74">
        <f t="shared" si="72"/>
        <v>0</v>
      </c>
      <c r="AO74">
        <f t="shared" si="73"/>
        <v>0</v>
      </c>
      <c r="AP74">
        <f t="shared" si="74"/>
        <v>-4.1468711450856106E-17</v>
      </c>
      <c r="AQ74">
        <f t="shared" si="75"/>
        <v>-1.5178457504071584E-11</v>
      </c>
      <c r="AR74">
        <f t="shared" si="76"/>
        <v>-1.5178498972783036E-11</v>
      </c>
      <c r="AS74">
        <f t="shared" si="77"/>
        <v>-1.1499847375739997E-2</v>
      </c>
      <c r="AT74">
        <f t="shared" si="78"/>
        <v>-7.513233618856462E-3</v>
      </c>
      <c r="AU74">
        <f t="shared" si="79"/>
        <v>-1.9013081009774956E-2</v>
      </c>
      <c r="AW74">
        <v>71</v>
      </c>
      <c r="AX74">
        <f>IF(Z74&gt;0, (R74*SUMPRODUCT(K74:$K$98, X74:$X$98)-K74*$AZ$3)/Z74, 0)</f>
        <v>-2.8886857739308948E+16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0.830029028</v>
      </c>
      <c r="Q75" s="5">
        <f t="shared" si="91"/>
        <v>12.5</v>
      </c>
      <c r="R75">
        <f t="shared" si="62"/>
        <v>1000000</v>
      </c>
      <c r="S75">
        <f t="shared" si="63"/>
        <v>-1.6122823375257978E+17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-116.97581998336555</v>
      </c>
      <c r="AC75">
        <f t="shared" si="64"/>
        <v>-104.44269641373248</v>
      </c>
      <c r="AE75">
        <f t="shared" si="65"/>
        <v>0</v>
      </c>
      <c r="AF75">
        <f t="shared" si="66"/>
        <v>0</v>
      </c>
      <c r="AG75">
        <f t="shared" si="67"/>
        <v>-8.0974260821781564E-15</v>
      </c>
      <c r="AH75">
        <f t="shared" si="68"/>
        <v>-3.361159148444597E-9</v>
      </c>
      <c r="AI75">
        <f t="shared" si="69"/>
        <v>-3.3611672458706791E-9</v>
      </c>
      <c r="AJ75">
        <f t="shared" si="70"/>
        <v>-12.533123569633076</v>
      </c>
      <c r="AK75">
        <f t="shared" si="92"/>
        <v>-8.1883073988355903</v>
      </c>
      <c r="AL75">
        <f t="shared" si="71"/>
        <v>-20.721430971829832</v>
      </c>
      <c r="AN75">
        <f t="shared" si="72"/>
        <v>0</v>
      </c>
      <c r="AO75">
        <f t="shared" si="73"/>
        <v>0</v>
      </c>
      <c r="AP75">
        <f t="shared" si="74"/>
        <v>-5.923026855697306E-18</v>
      </c>
      <c r="AQ75">
        <f t="shared" si="75"/>
        <v>-2.4585881612833256E-12</v>
      </c>
      <c r="AR75">
        <f t="shared" si="76"/>
        <v>-2.458594084310181E-12</v>
      </c>
      <c r="AS75">
        <f t="shared" si="77"/>
        <v>-9.1676079207556171E-3</v>
      </c>
      <c r="AT75">
        <f t="shared" si="78"/>
        <v>-5.989503841566662E-3</v>
      </c>
      <c r="AU75">
        <f t="shared" si="79"/>
        <v>-1.5157111764780873E-2</v>
      </c>
      <c r="AW75">
        <v>72</v>
      </c>
      <c r="AX75">
        <f>IF(Z75&gt;0, (R75*SUMPRODUCT(K75:$K$98, X75:$X$98)-K75*$AZ$3)/Z75, 0)</f>
        <v>-1.6122823375257978E+17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0.84762719500000006</v>
      </c>
      <c r="Q76" s="5">
        <f t="shared" si="91"/>
        <v>12.5</v>
      </c>
      <c r="R76">
        <f t="shared" si="62"/>
        <v>1000000</v>
      </c>
      <c r="S76">
        <f t="shared" si="63"/>
        <v>-1.0111044741742314E+18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-104.44269641373248</v>
      </c>
      <c r="AC76">
        <f t="shared" si="64"/>
        <v>-93.252407512263289</v>
      </c>
      <c r="AE76">
        <f t="shared" si="65"/>
        <v>0</v>
      </c>
      <c r="AF76">
        <f t="shared" si="66"/>
        <v>0</v>
      </c>
      <c r="AG76">
        <f t="shared" si="67"/>
        <v>-1.1528532645998635E-15</v>
      </c>
      <c r="AH76">
        <f t="shared" si="68"/>
        <v>-5.4908788454052082E-10</v>
      </c>
      <c r="AI76">
        <f t="shared" si="69"/>
        <v>-5.4908903739378537E-10</v>
      </c>
      <c r="AJ76">
        <f t="shared" si="70"/>
        <v>-11.190288901469188</v>
      </c>
      <c r="AK76">
        <f t="shared" si="92"/>
        <v>-7.3109887489612744</v>
      </c>
      <c r="AL76">
        <f t="shared" si="71"/>
        <v>-18.501277650979553</v>
      </c>
      <c r="AN76">
        <f t="shared" si="72"/>
        <v>0</v>
      </c>
      <c r="AO76">
        <f t="shared" si="73"/>
        <v>0</v>
      </c>
      <c r="AP76">
        <f t="shared" si="74"/>
        <v>-7.5292673887138821E-19</v>
      </c>
      <c r="AQ76">
        <f t="shared" si="75"/>
        <v>-3.5860847425745551E-13</v>
      </c>
      <c r="AR76">
        <f t="shared" si="76"/>
        <v>-3.5860922718419437E-13</v>
      </c>
      <c r="AS76">
        <f t="shared" si="77"/>
        <v>-7.308360906221857E-3</v>
      </c>
      <c r="AT76">
        <f t="shared" si="78"/>
        <v>-4.7747957920658644E-3</v>
      </c>
      <c r="AU76">
        <f t="shared" si="79"/>
        <v>-1.2083156698646331E-2</v>
      </c>
      <c r="AW76">
        <v>73</v>
      </c>
      <c r="AX76">
        <f>IF(Z76&gt;0, (R76*SUMPRODUCT(K76:$K$98, X76:$X$98)-K76*$AZ$3)/Z76, 0)</f>
        <v>-1.0111044741742314E+18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0.86522596900000004</v>
      </c>
      <c r="Q77" s="5">
        <f t="shared" si="91"/>
        <v>12.5</v>
      </c>
      <c r="R77">
        <f t="shared" si="62"/>
        <v>1000000</v>
      </c>
      <c r="S77">
        <f t="shared" si="63"/>
        <v>-7.2352543610719867E+18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-93.252407512263289</v>
      </c>
      <c r="AC77">
        <f t="shared" si="64"/>
        <v>-83.261078135949674</v>
      </c>
      <c r="AE77">
        <f t="shared" si="65"/>
        <v>0</v>
      </c>
      <c r="AF77">
        <f t="shared" si="66"/>
        <v>0</v>
      </c>
      <c r="AG77">
        <f t="shared" si="67"/>
        <v>-1.4384614897563459E-16</v>
      </c>
      <c r="AH77">
        <f t="shared" si="68"/>
        <v>-7.9798286638258433E-11</v>
      </c>
      <c r="AI77">
        <f t="shared" si="69"/>
        <v>-7.9798430484407407E-11</v>
      </c>
      <c r="AJ77">
        <f t="shared" si="70"/>
        <v>-9.9913293763136153</v>
      </c>
      <c r="AK77">
        <f t="shared" si="92"/>
        <v>-6.5276685258584308</v>
      </c>
      <c r="AL77">
        <f t="shared" si="71"/>
        <v>-16.518997902251847</v>
      </c>
      <c r="AN77">
        <f t="shared" si="72"/>
        <v>0</v>
      </c>
      <c r="AO77">
        <f t="shared" si="73"/>
        <v>0</v>
      </c>
      <c r="AP77">
        <f t="shared" si="74"/>
        <v>-8.3880093086310274E-20</v>
      </c>
      <c r="AQ77">
        <f t="shared" si="75"/>
        <v>-4.6532269087571922E-14</v>
      </c>
      <c r="AR77">
        <f t="shared" si="76"/>
        <v>-4.6532352967665006E-14</v>
      </c>
      <c r="AS77">
        <f t="shared" si="77"/>
        <v>-5.8261805693743647E-3</v>
      </c>
      <c r="AT77">
        <f t="shared" si="78"/>
        <v>-3.8064379719913695E-3</v>
      </c>
      <c r="AU77">
        <f t="shared" si="79"/>
        <v>-9.6326185414122682E-3</v>
      </c>
      <c r="AW77">
        <v>74</v>
      </c>
      <c r="AX77">
        <f>IF(Z77&gt;0, (R77*SUMPRODUCT(K77:$K$98, X77:$X$98)-K77*$AZ$3)/Z77, 0)</f>
        <v>-7.2352543610719867E+18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0.88282474399999999</v>
      </c>
      <c r="Q78" s="5">
        <f t="shared" si="91"/>
        <v>12.5</v>
      </c>
      <c r="R78">
        <f t="shared" si="62"/>
        <v>1000000</v>
      </c>
      <c r="S78">
        <f t="shared" si="63"/>
        <v>-6.027555965596595E+19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-83.261078135949674</v>
      </c>
      <c r="AC78">
        <f t="shared" si="64"/>
        <v>-74.340248335669401</v>
      </c>
      <c r="AE78">
        <f t="shared" si="65"/>
        <v>0</v>
      </c>
      <c r="AF78">
        <f t="shared" si="66"/>
        <v>0</v>
      </c>
      <c r="AG78">
        <f t="shared" si="67"/>
        <v>-1.5416747841077771E-17</v>
      </c>
      <c r="AH78">
        <f t="shared" si="68"/>
        <v>-1.0159275171584038E-11</v>
      </c>
      <c r="AI78">
        <f t="shared" si="69"/>
        <v>-1.0159290588331879E-11</v>
      </c>
      <c r="AJ78">
        <f t="shared" si="70"/>
        <v>-8.9208298002802735</v>
      </c>
      <c r="AK78">
        <f t="shared" si="92"/>
        <v>-5.8282754695164778</v>
      </c>
      <c r="AL78">
        <f t="shared" si="71"/>
        <v>-14.749105269806911</v>
      </c>
      <c r="AN78">
        <f t="shared" si="72"/>
        <v>0</v>
      </c>
      <c r="AO78">
        <f t="shared" si="73"/>
        <v>0</v>
      </c>
      <c r="AP78">
        <f t="shared" si="74"/>
        <v>-8.0266700444902962E-21</v>
      </c>
      <c r="AQ78">
        <f t="shared" si="75"/>
        <v>-5.2893872646870031E-15</v>
      </c>
      <c r="AR78">
        <f t="shared" si="76"/>
        <v>-5.289395291357047E-15</v>
      </c>
      <c r="AS78">
        <f t="shared" si="77"/>
        <v>-4.6445954794120973E-3</v>
      </c>
      <c r="AT78">
        <f t="shared" si="78"/>
        <v>-3.0344690465492537E-3</v>
      </c>
      <c r="AU78">
        <f t="shared" si="79"/>
        <v>-7.6790645259666402E-3</v>
      </c>
      <c r="AW78">
        <v>75</v>
      </c>
      <c r="AX78">
        <f>IF(Z78&gt;0, (R78*SUMPRODUCT(K78:$K$98, X78:$X$98)-K78*$AZ$3)/Z78, 0)</f>
        <v>-6.027555965596595E+19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-74.340248335669401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-1.2333398272862218E-12</v>
      </c>
      <c r="AI79">
        <f t="shared" si="69"/>
        <v>-1.2333398272862218E-12</v>
      </c>
      <c r="AJ79">
        <f t="shared" si="70"/>
        <v>-74.340248335669401</v>
      </c>
      <c r="AK79">
        <f t="shared" si="92"/>
        <v>-5.2038173834968582</v>
      </c>
      <c r="AL79">
        <f t="shared" si="71"/>
        <v>-79.544065719167492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-5.7333357460644976E-16</v>
      </c>
      <c r="AR79">
        <f t="shared" si="76"/>
        <v>-5.7333357460644976E-16</v>
      </c>
      <c r="AS79">
        <f t="shared" si="77"/>
        <v>-3.4558002078959267E-2</v>
      </c>
      <c r="AT79">
        <f t="shared" si="78"/>
        <v>-2.4190601455271487E-3</v>
      </c>
      <c r="AU79">
        <f t="shared" si="79"/>
        <v>-3.6977062224486983E-2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329714.10709966405</v>
      </c>
      <c r="AO81" s="6">
        <f t="shared" si="93"/>
        <v>-32971.410709966403</v>
      </c>
      <c r="AP81" s="6">
        <f t="shared" si="93"/>
        <v>-736.4091023357505</v>
      </c>
      <c r="AQ81" s="6">
        <f t="shared" si="93"/>
        <v>-142784.59892852037</v>
      </c>
      <c r="AR81" s="6">
        <f t="shared" si="93"/>
        <v>153221.68835884138</v>
      </c>
      <c r="AS81" s="6">
        <f t="shared" si="93"/>
        <v>-24205.933208254235</v>
      </c>
      <c r="AT81" s="6">
        <f t="shared" si="93"/>
        <v>6525.1759910966803</v>
      </c>
      <c r="AU81" s="6">
        <f t="shared" si="93"/>
        <v>135540.93114168383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569034.14766630984</v>
      </c>
      <c r="K3">
        <v>1</v>
      </c>
      <c r="L3" s="2">
        <v>0</v>
      </c>
      <c r="O3">
        <f>$C$3</f>
        <v>569034.14766630984</v>
      </c>
      <c r="P3" s="2">
        <f>O3*C5</f>
        <v>56903.414766630987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569034.14766630984</v>
      </c>
      <c r="AF3">
        <f t="shared" ref="AF3:AF34" si="4">-$Z3*P3</f>
        <v>-56903.414766630987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511505.77592897887</v>
      </c>
      <c r="AJ3">
        <f t="shared" ref="AJ3:AJ34" si="8">AB3-AC3</f>
        <v>0</v>
      </c>
      <c r="AL3">
        <f t="shared" ref="AL3:AL34" si="9">SUM(AI3:AK3)</f>
        <v>511505.77592897887</v>
      </c>
      <c r="AN3">
        <f t="shared" ref="AN3:AN34" si="10">AE3*$K3</f>
        <v>569034.14766630984</v>
      </c>
      <c r="AO3">
        <f t="shared" ref="AO3:AO34" si="11">AF3*$K3</f>
        <v>-56903.414766630987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511505.77592897887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511505.77592897887</v>
      </c>
      <c r="AW3">
        <v>0</v>
      </c>
      <c r="AX3">
        <f>IF(Z3&gt;0, (R3*SUMPRODUCT(K3:$K$98, X3:$X$98)-K3*$AZ$3)/Z3, 0)</f>
        <v>0</v>
      </c>
      <c r="AZ3">
        <f>C6*ABS(SUMPRODUCT(X4:X69, K4:K69))/1</f>
        <v>291510.40996353136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1000000</v>
      </c>
      <c r="S4">
        <f t="shared" si="1"/>
        <v>19989.551483222167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19553.688288439123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-19553.688288439123</v>
      </c>
      <c r="AK4">
        <f>G4*SUM(AB4, AE4:AF4)</f>
        <v>0</v>
      </c>
      <c r="AL4">
        <f t="shared" si="9"/>
        <v>-31358.239288439123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-11012.735329788225</v>
      </c>
      <c r="AR4">
        <f t="shared" si="14"/>
        <v>-11012.735329788225</v>
      </c>
      <c r="AS4">
        <f t="shared" si="15"/>
        <v>-18242.082552886579</v>
      </c>
      <c r="AT4">
        <f t="shared" si="16"/>
        <v>0</v>
      </c>
      <c r="AU4">
        <f t="shared" si="17"/>
        <v>-29254.817882674804</v>
      </c>
      <c r="AW4">
        <v>1</v>
      </c>
      <c r="AX4">
        <f>IF(Z4&gt;0, (R4*SUMPRODUCT(K4:$K$98, X4:$X$98)-K4*$AZ$3)/Z4, 0)</f>
        <v>19989.551483222167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1000000</v>
      </c>
      <c r="S5">
        <f t="shared" si="1"/>
        <v>32693.306687754586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19553.688288439123</v>
      </c>
      <c r="AC5">
        <f t="shared" si="2"/>
        <v>31224.785838974785</v>
      </c>
      <c r="AE5">
        <f t="shared" si="3"/>
        <v>0</v>
      </c>
      <c r="AF5">
        <f t="shared" si="4"/>
        <v>0</v>
      </c>
      <c r="AG5">
        <f t="shared" si="5"/>
        <v>-11.93852389160063</v>
      </c>
      <c r="AH5">
        <f t="shared" si="6"/>
        <v>-13331.583181949647</v>
      </c>
      <c r="AI5">
        <f t="shared" si="7"/>
        <v>-13343.521705841247</v>
      </c>
      <c r="AJ5">
        <f t="shared" si="8"/>
        <v>-11671.097550535662</v>
      </c>
      <c r="AK5">
        <f>G5*SUM(AB5, AE5:AF5)</f>
        <v>801.70121982600415</v>
      </c>
      <c r="AL5">
        <f t="shared" si="9"/>
        <v>-24212.918036550902</v>
      </c>
      <c r="AN5">
        <f t="shared" si="10"/>
        <v>0</v>
      </c>
      <c r="AO5">
        <f t="shared" si="11"/>
        <v>0</v>
      </c>
      <c r="AP5">
        <f t="shared" si="12"/>
        <v>-10.208727498880561</v>
      </c>
      <c r="AQ5">
        <f t="shared" si="13"/>
        <v>-11399.943667150956</v>
      </c>
      <c r="AR5">
        <f t="shared" si="14"/>
        <v>-11410.152394649836</v>
      </c>
      <c r="AS5">
        <f t="shared" si="15"/>
        <v>-9980.0490904991275</v>
      </c>
      <c r="AT5">
        <f t="shared" si="16"/>
        <v>685.54114085091646</v>
      </c>
      <c r="AU5">
        <f t="shared" si="17"/>
        <v>-20704.660344298045</v>
      </c>
      <c r="AW5">
        <v>2</v>
      </c>
      <c r="AX5">
        <f>IF(Z5&gt;0, (R5*SUMPRODUCT(K5:$K$98, X5:$X$98)-K5*$AZ$3)/Z5, 0)</f>
        <v>32693.306687754586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1000000</v>
      </c>
      <c r="S6">
        <f t="shared" si="1"/>
        <v>47516.664488087496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31224.785838974785</v>
      </c>
      <c r="AC6">
        <f t="shared" si="2"/>
        <v>44223.677024536824</v>
      </c>
      <c r="AE6">
        <f t="shared" si="3"/>
        <v>0</v>
      </c>
      <c r="AF6">
        <f t="shared" si="4"/>
        <v>0</v>
      </c>
      <c r="AG6">
        <f t="shared" si="5"/>
        <v>-11.633728266959841</v>
      </c>
      <c r="AH6">
        <f t="shared" si="6"/>
        <v>-14832.830857982673</v>
      </c>
      <c r="AI6">
        <f t="shared" si="7"/>
        <v>-14844.464586249633</v>
      </c>
      <c r="AJ6">
        <f t="shared" si="8"/>
        <v>-12998.891185562039</v>
      </c>
      <c r="AK6">
        <f>G6*SUM(AB6, AE6:AF6)</f>
        <v>1826.6499715800251</v>
      </c>
      <c r="AL6">
        <f t="shared" si="9"/>
        <v>-26016.705800231648</v>
      </c>
      <c r="AN6">
        <f t="shared" si="10"/>
        <v>0</v>
      </c>
      <c r="AO6">
        <f t="shared" si="11"/>
        <v>0</v>
      </c>
      <c r="AP6">
        <f t="shared" si="12"/>
        <v>-8.9743746653123786</v>
      </c>
      <c r="AQ6">
        <f t="shared" si="13"/>
        <v>-11442.194489344856</v>
      </c>
      <c r="AR6">
        <f t="shared" si="14"/>
        <v>-11451.168864010167</v>
      </c>
      <c r="AS6">
        <f t="shared" si="15"/>
        <v>-10027.475032588625</v>
      </c>
      <c r="AT6">
        <f t="shared" si="16"/>
        <v>1409.0961084159162</v>
      </c>
      <c r="AU6">
        <f t="shared" si="17"/>
        <v>-20069.547788182877</v>
      </c>
      <c r="AW6">
        <v>3</v>
      </c>
      <c r="AX6">
        <f>IF(Z6&gt;0, (R6*SUMPRODUCT(K6:$K$98, X6:$X$98)-K6*$AZ$3)/Z6, 0)</f>
        <v>47516.664488087496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12.5</v>
      </c>
      <c r="R7">
        <f t="shared" si="0"/>
        <v>1000000</v>
      </c>
      <c r="S7">
        <f t="shared" si="1"/>
        <v>58623.878564698098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44223.677024536824</v>
      </c>
      <c r="AC7">
        <f t="shared" si="2"/>
        <v>53057.179692554986</v>
      </c>
      <c r="AE7">
        <f t="shared" si="3"/>
        <v>0</v>
      </c>
      <c r="AF7">
        <f t="shared" si="4"/>
        <v>0</v>
      </c>
      <c r="AG7">
        <f t="shared" si="5"/>
        <v>-11.313047897794833</v>
      </c>
      <c r="AH7">
        <f t="shared" si="6"/>
        <v>-16347.446919632697</v>
      </c>
      <c r="AI7">
        <f t="shared" si="7"/>
        <v>-16358.759967530492</v>
      </c>
      <c r="AJ7">
        <f t="shared" si="8"/>
        <v>-8833.5026680181618</v>
      </c>
      <c r="AK7">
        <f>G7*SUM(AB7, AE7:AF7)</f>
        <v>2171.382541904758</v>
      </c>
      <c r="AL7">
        <f t="shared" si="9"/>
        <v>-23020.880093643897</v>
      </c>
      <c r="AN7">
        <f t="shared" si="10"/>
        <v>0</v>
      </c>
      <c r="AO7">
        <f t="shared" si="11"/>
        <v>0</v>
      </c>
      <c r="AP7">
        <f t="shared" si="12"/>
        <v>-7.9401315733627031</v>
      </c>
      <c r="AQ7">
        <f t="shared" si="13"/>
        <v>-11473.555190705729</v>
      </c>
      <c r="AR7">
        <f t="shared" si="14"/>
        <v>-11481.495322279092</v>
      </c>
      <c r="AS7">
        <f t="shared" si="15"/>
        <v>-6199.8476512581883</v>
      </c>
      <c r="AT7">
        <f t="shared" si="16"/>
        <v>1523.9980626429772</v>
      </c>
      <c r="AU7">
        <f t="shared" si="17"/>
        <v>-16157.344910894302</v>
      </c>
      <c r="AW7">
        <v>4</v>
      </c>
      <c r="AX7">
        <f>IF(Z7&gt;0, (R7*SUMPRODUCT(K7:$K$98, X7:$X$98)-K7*$AZ$3)/Z7, 0)</f>
        <v>58623.878564698098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1000000</v>
      </c>
      <c r="S8">
        <f t="shared" si="1"/>
        <v>62866.040169554777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53057.179692554986</v>
      </c>
      <c r="AC8">
        <f t="shared" si="2"/>
        <v>55200.597188070242</v>
      </c>
      <c r="AE8">
        <f t="shared" si="3"/>
        <v>0</v>
      </c>
      <c r="AF8">
        <f t="shared" si="4"/>
        <v>0</v>
      </c>
      <c r="AG8">
        <f t="shared" si="5"/>
        <v>-10.975837876695785</v>
      </c>
      <c r="AH8">
        <f t="shared" si="6"/>
        <v>-17926.36336968801</v>
      </c>
      <c r="AI8">
        <f t="shared" si="7"/>
        <v>-17937.339207564706</v>
      </c>
      <c r="AJ8">
        <f t="shared" si="8"/>
        <v>-2143.4174955152557</v>
      </c>
      <c r="AK8">
        <f t="shared" ref="AK8:AK39" si="30">G8*SUM(AB8:AB8, AE8:AF8)</f>
        <v>1130.1179274514211</v>
      </c>
      <c r="AL8">
        <f t="shared" si="9"/>
        <v>-18950.63877562854</v>
      </c>
      <c r="AN8">
        <f t="shared" si="10"/>
        <v>0</v>
      </c>
      <c r="AO8">
        <f t="shared" si="11"/>
        <v>0</v>
      </c>
      <c r="AP8">
        <f t="shared" si="12"/>
        <v>-7.1907576459928988</v>
      </c>
      <c r="AQ8">
        <f t="shared" si="13"/>
        <v>-11744.354819518978</v>
      </c>
      <c r="AR8">
        <f t="shared" si="14"/>
        <v>-11751.545577164972</v>
      </c>
      <c r="AS8">
        <f t="shared" si="15"/>
        <v>-1404.2477592673056</v>
      </c>
      <c r="AT8">
        <f t="shared" si="16"/>
        <v>740.39032090198509</v>
      </c>
      <c r="AU8">
        <f t="shared" si="17"/>
        <v>-12415.403015530292</v>
      </c>
      <c r="AW8">
        <v>5</v>
      </c>
      <c r="AX8">
        <f>IF(Z8&gt;0, (R8*SUMPRODUCT(K8:$K$98, X8:$X$98)-K8*$AZ$3)/Z8, 0)</f>
        <v>62866.040169554777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1000000</v>
      </c>
      <c r="S9">
        <f t="shared" si="1"/>
        <v>63054.079074246081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55200.597188070242</v>
      </c>
      <c r="AC9">
        <f t="shared" si="2"/>
        <v>53566.915132169583</v>
      </c>
      <c r="AE9">
        <f t="shared" si="3"/>
        <v>0</v>
      </c>
      <c r="AF9">
        <f t="shared" si="4"/>
        <v>0</v>
      </c>
      <c r="AG9">
        <f t="shared" si="5"/>
        <v>-10.619240642047641</v>
      </c>
      <c r="AH9">
        <f t="shared" si="6"/>
        <v>-19747.108470494808</v>
      </c>
      <c r="AI9">
        <f t="shared" si="7"/>
        <v>-19757.727711136857</v>
      </c>
      <c r="AJ9">
        <f t="shared" si="8"/>
        <v>1633.6820559006592</v>
      </c>
      <c r="AK9">
        <f t="shared" si="30"/>
        <v>325.68352340961439</v>
      </c>
      <c r="AL9">
        <f t="shared" si="9"/>
        <v>-17798.362131826583</v>
      </c>
      <c r="AN9">
        <f t="shared" si="10"/>
        <v>0</v>
      </c>
      <c r="AO9">
        <f t="shared" si="11"/>
        <v>0</v>
      </c>
      <c r="AP9">
        <f t="shared" si="12"/>
        <v>-6.588819963593834</v>
      </c>
      <c r="AQ9">
        <f t="shared" si="13"/>
        <v>-12252.301920578831</v>
      </c>
      <c r="AR9">
        <f t="shared" si="14"/>
        <v>-12258.890740542425</v>
      </c>
      <c r="AS9">
        <f t="shared" si="15"/>
        <v>1013.6352783514773</v>
      </c>
      <c r="AT9">
        <f t="shared" si="16"/>
        <v>202.07378033775043</v>
      </c>
      <c r="AU9">
        <f t="shared" si="17"/>
        <v>-11043.181681853197</v>
      </c>
      <c r="AW9">
        <v>6</v>
      </c>
      <c r="AX9">
        <f>IF(Z9&gt;0, (R9*SUMPRODUCT(K9:$K$98, X9:$X$98)-K9*$AZ$3)/Z9, 0)</f>
        <v>63054.079074246081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1000000</v>
      </c>
      <c r="S10">
        <f t="shared" si="1"/>
        <v>61741.243758416284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53566.915132169583</v>
      </c>
      <c r="AC10">
        <f t="shared" si="2"/>
        <v>50597.513774360443</v>
      </c>
      <c r="AE10">
        <f t="shared" si="3"/>
        <v>0</v>
      </c>
      <c r="AF10">
        <f t="shared" si="4"/>
        <v>0</v>
      </c>
      <c r="AG10">
        <f t="shared" si="5"/>
        <v>-10.243864290364094</v>
      </c>
      <c r="AH10">
        <f t="shared" si="6"/>
        <v>-21534.715621045842</v>
      </c>
      <c r="AI10">
        <f t="shared" si="7"/>
        <v>-21544.959485336207</v>
      </c>
      <c r="AJ10">
        <f t="shared" si="8"/>
        <v>2969.4013578091399</v>
      </c>
      <c r="AK10">
        <f t="shared" si="30"/>
        <v>219.62435204189532</v>
      </c>
      <c r="AL10">
        <f t="shared" si="9"/>
        <v>-18355.933775485173</v>
      </c>
      <c r="AN10">
        <f t="shared" si="10"/>
        <v>0</v>
      </c>
      <c r="AO10">
        <f t="shared" si="11"/>
        <v>0</v>
      </c>
      <c r="AP10">
        <f t="shared" si="12"/>
        <v>-6.0297066154508547</v>
      </c>
      <c r="AQ10">
        <f t="shared" si="13"/>
        <v>-12675.686983106043</v>
      </c>
      <c r="AR10">
        <f t="shared" si="14"/>
        <v>-12681.716689721496</v>
      </c>
      <c r="AS10">
        <f t="shared" si="15"/>
        <v>1747.8383648592971</v>
      </c>
      <c r="AT10">
        <f t="shared" si="16"/>
        <v>129.2744974830251</v>
      </c>
      <c r="AU10">
        <f t="shared" si="17"/>
        <v>-10804.603827379173</v>
      </c>
      <c r="AW10">
        <v>7</v>
      </c>
      <c r="AX10">
        <f>IF(Z10&gt;0, (R10*SUMPRODUCT(K10:$K$98, X10:$X$98)-K10*$AZ$3)/Z10, 0)</f>
        <v>61741.243758416284</v>
      </c>
    </row>
    <row r="11" spans="1:52" x14ac:dyDescent="0.25">
      <c r="A11" t="s">
        <v>33</v>
      </c>
      <c r="C11" s="25">
        <f>AU71</f>
        <v>207356.42240057886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1000000</v>
      </c>
      <c r="S11">
        <f t="shared" si="1"/>
        <v>58950.779507034196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50597.513774360443</v>
      </c>
      <c r="AC11">
        <f t="shared" si="2"/>
        <v>46465.347586063552</v>
      </c>
      <c r="AE11">
        <f t="shared" si="3"/>
        <v>0</v>
      </c>
      <c r="AF11">
        <f t="shared" si="4"/>
        <v>0</v>
      </c>
      <c r="AG11">
        <f t="shared" si="5"/>
        <v>-9.8525727680409965</v>
      </c>
      <c r="AH11">
        <f t="shared" si="6"/>
        <v>-23108.230353556519</v>
      </c>
      <c r="AI11">
        <f t="shared" si="7"/>
        <v>-23118.082926324561</v>
      </c>
      <c r="AJ11">
        <f t="shared" si="8"/>
        <v>4132.1661882968911</v>
      </c>
      <c r="AK11">
        <f t="shared" si="30"/>
        <v>121.43403305846505</v>
      </c>
      <c r="AL11">
        <f t="shared" si="9"/>
        <v>-18864.482704969207</v>
      </c>
      <c r="AN11">
        <f t="shared" si="10"/>
        <v>0</v>
      </c>
      <c r="AO11">
        <f t="shared" si="11"/>
        <v>0</v>
      </c>
      <c r="AP11">
        <f t="shared" si="12"/>
        <v>-5.5106290427694713</v>
      </c>
      <c r="AQ11">
        <f t="shared" si="13"/>
        <v>-12924.632815336719</v>
      </c>
      <c r="AR11">
        <f t="shared" si="14"/>
        <v>-12930.143444379491</v>
      </c>
      <c r="AS11">
        <f t="shared" si="15"/>
        <v>2311.1562373475813</v>
      </c>
      <c r="AT11">
        <f t="shared" si="16"/>
        <v>67.9191034775437</v>
      </c>
      <c r="AU11">
        <f t="shared" si="17"/>
        <v>-10551.068103554366</v>
      </c>
      <c r="AW11">
        <v>8</v>
      </c>
      <c r="AX11">
        <f>IF(Z11&gt;0, (R11*SUMPRODUCT(K11:$K$98, X11:$X$98)-K11*$AZ$3)/Z11, 0)</f>
        <v>58950.779507034196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1000000</v>
      </c>
      <c r="S12">
        <f t="shared" si="1"/>
        <v>55111.919023111383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46465.347586063552</v>
      </c>
      <c r="AC12">
        <f t="shared" si="2"/>
        <v>41644.122891805833</v>
      </c>
      <c r="AE12">
        <f t="shared" si="3"/>
        <v>0</v>
      </c>
      <c r="AF12">
        <f t="shared" si="4"/>
        <v>0</v>
      </c>
      <c r="AG12">
        <f t="shared" si="5"/>
        <v>-9.4453531173406926</v>
      </c>
      <c r="AH12">
        <f t="shared" si="6"/>
        <v>-24695.513841591652</v>
      </c>
      <c r="AI12">
        <f t="shared" si="7"/>
        <v>-24704.959194708994</v>
      </c>
      <c r="AJ12">
        <f t="shared" si="8"/>
        <v>4821.2246942577185</v>
      </c>
      <c r="AK12">
        <f t="shared" si="30"/>
        <v>106.87029944794617</v>
      </c>
      <c r="AL12">
        <f t="shared" si="9"/>
        <v>-19776.864201003329</v>
      </c>
      <c r="AN12">
        <f t="shared" si="10"/>
        <v>0</v>
      </c>
      <c r="AO12">
        <f t="shared" si="11"/>
        <v>0</v>
      </c>
      <c r="AP12">
        <f t="shared" si="12"/>
        <v>-5.020305592609926</v>
      </c>
      <c r="AQ12">
        <f t="shared" si="13"/>
        <v>-13125.928137478071</v>
      </c>
      <c r="AR12">
        <f t="shared" si="14"/>
        <v>-13130.948443070682</v>
      </c>
      <c r="AS12">
        <f t="shared" si="15"/>
        <v>2562.5321780056083</v>
      </c>
      <c r="AT12">
        <f t="shared" si="16"/>
        <v>56.802700262992126</v>
      </c>
      <c r="AU12">
        <f t="shared" si="17"/>
        <v>-10511.613564802081</v>
      </c>
      <c r="AW12">
        <v>9</v>
      </c>
      <c r="AX12">
        <f>IF(Z12&gt;0, (R12*SUMPRODUCT(K12:$K$98, X12:$X$98)-K12*$AZ$3)/Z12, 0)</f>
        <v>55111.919023111383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12.5</v>
      </c>
      <c r="R13">
        <f t="shared" si="0"/>
        <v>1000000</v>
      </c>
      <c r="S13">
        <f t="shared" si="1"/>
        <v>50114.905737187662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41644.122891805833</v>
      </c>
      <c r="AC13">
        <f t="shared" si="2"/>
        <v>36176.869522884954</v>
      </c>
      <c r="AE13">
        <f t="shared" si="3"/>
        <v>0</v>
      </c>
      <c r="AF13">
        <f t="shared" si="4"/>
        <v>0</v>
      </c>
      <c r="AG13">
        <f t="shared" si="5"/>
        <v>-9.0234803874029801</v>
      </c>
      <c r="AH13">
        <f t="shared" si="6"/>
        <v>-26193.535901144463</v>
      </c>
      <c r="AI13">
        <f t="shared" si="7"/>
        <v>-26202.559381531868</v>
      </c>
      <c r="AJ13">
        <f t="shared" si="8"/>
        <v>5467.2533689208794</v>
      </c>
      <c r="AK13">
        <f t="shared" si="30"/>
        <v>83.288245783611671</v>
      </c>
      <c r="AL13">
        <f t="shared" si="9"/>
        <v>-20652.017766827375</v>
      </c>
      <c r="AN13">
        <f t="shared" si="10"/>
        <v>0</v>
      </c>
      <c r="AO13">
        <f t="shared" si="11"/>
        <v>0</v>
      </c>
      <c r="AP13">
        <f t="shared" si="12"/>
        <v>-4.5590073686733383</v>
      </c>
      <c r="AQ13">
        <f t="shared" si="13"/>
        <v>-13233.976033420087</v>
      </c>
      <c r="AR13">
        <f t="shared" si="14"/>
        <v>-13238.535040788762</v>
      </c>
      <c r="AS13">
        <f t="shared" si="15"/>
        <v>2762.2654813004015</v>
      </c>
      <c r="AT13">
        <f t="shared" si="16"/>
        <v>42.080406888394137</v>
      </c>
      <c r="AU13">
        <f t="shared" si="17"/>
        <v>-10434.189152599965</v>
      </c>
      <c r="AW13">
        <v>10</v>
      </c>
      <c r="AX13">
        <f>IF(Z13&gt;0, (R13*SUMPRODUCT(K13:$K$98, X13:$X$98)-K13*$AZ$3)/Z13, 0)</f>
        <v>50114.905737187662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1000000</v>
      </c>
      <c r="S14">
        <f t="shared" si="1"/>
        <v>43956.702230555289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36176.869522884954</v>
      </c>
      <c r="AC14">
        <f t="shared" si="2"/>
        <v>30196.381155503743</v>
      </c>
      <c r="AE14">
        <f t="shared" si="3"/>
        <v>0</v>
      </c>
      <c r="AF14">
        <f t="shared" si="4"/>
        <v>0</v>
      </c>
      <c r="AG14">
        <f t="shared" si="5"/>
        <v>-8.5869672948627045</v>
      </c>
      <c r="AH14">
        <f t="shared" si="6"/>
        <v>-27702.263093299603</v>
      </c>
      <c r="AI14">
        <f t="shared" si="7"/>
        <v>-27710.850060594465</v>
      </c>
      <c r="AJ14">
        <f t="shared" si="8"/>
        <v>5980.488367381211</v>
      </c>
      <c r="AK14">
        <f t="shared" si="30"/>
        <v>65.118365141192911</v>
      </c>
      <c r="AL14">
        <f t="shared" si="9"/>
        <v>-21665.243328072062</v>
      </c>
      <c r="AN14">
        <f t="shared" si="10"/>
        <v>0</v>
      </c>
      <c r="AO14">
        <f t="shared" si="11"/>
        <v>0</v>
      </c>
      <c r="AP14">
        <f t="shared" si="12"/>
        <v>-4.1247996397974385</v>
      </c>
      <c r="AQ14">
        <f t="shared" si="13"/>
        <v>-13306.943057437493</v>
      </c>
      <c r="AR14">
        <f t="shared" si="14"/>
        <v>-13311.067857077289</v>
      </c>
      <c r="AS14">
        <f t="shared" si="15"/>
        <v>2872.7623404767146</v>
      </c>
      <c r="AT14">
        <f t="shared" si="16"/>
        <v>31.279985104786075</v>
      </c>
      <c r="AU14">
        <f t="shared" si="17"/>
        <v>-10407.025531495789</v>
      </c>
      <c r="AW14">
        <v>11</v>
      </c>
      <c r="AX14">
        <f>IF(Z14&gt;0, (R14*SUMPRODUCT(K14:$K$98, X14:$X$98)-K14*$AZ$3)/Z14, 0)</f>
        <v>43956.702230555289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1000000</v>
      </c>
      <c r="S15">
        <f t="shared" si="1"/>
        <v>36995.605538116033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30196.381155503743</v>
      </c>
      <c r="AC15">
        <f t="shared" si="2"/>
        <v>24076.188615767111</v>
      </c>
      <c r="AE15">
        <f t="shared" si="3"/>
        <v>0</v>
      </c>
      <c r="AF15">
        <f t="shared" si="4"/>
        <v>0</v>
      </c>
      <c r="AG15">
        <f t="shared" si="5"/>
        <v>-8.1348136709648404</v>
      </c>
      <c r="AH15">
        <f t="shared" si="6"/>
        <v>-29302.716075938981</v>
      </c>
      <c r="AI15">
        <f t="shared" si="7"/>
        <v>-29310.850889609945</v>
      </c>
      <c r="AJ15">
        <f t="shared" si="8"/>
        <v>6120.1925397366322</v>
      </c>
      <c r="AK15">
        <f t="shared" si="30"/>
        <v>123.80516273756535</v>
      </c>
      <c r="AL15">
        <f t="shared" si="9"/>
        <v>-23066.853187135748</v>
      </c>
      <c r="AN15">
        <f t="shared" si="10"/>
        <v>0</v>
      </c>
      <c r="AO15">
        <f t="shared" si="11"/>
        <v>0</v>
      </c>
      <c r="AP15">
        <f t="shared" si="12"/>
        <v>-3.7070534285636958</v>
      </c>
      <c r="AQ15">
        <f t="shared" si="13"/>
        <v>-13353.315575408171</v>
      </c>
      <c r="AR15">
        <f t="shared" si="14"/>
        <v>-13357.022628836734</v>
      </c>
      <c r="AS15">
        <f t="shared" si="15"/>
        <v>2788.9859135777488</v>
      </c>
      <c r="AT15">
        <f t="shared" si="16"/>
        <v>56.418299369079868</v>
      </c>
      <c r="AU15">
        <f t="shared" si="17"/>
        <v>-10511.618415889907</v>
      </c>
      <c r="AW15">
        <v>12</v>
      </c>
      <c r="AX15">
        <f>IF(Z15&gt;0, (R15*SUMPRODUCT(K15:$K$98, X15:$X$98)-K15*$AZ$3)/Z15, 0)</f>
        <v>36995.605538116033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1000000</v>
      </c>
      <c r="S16">
        <f t="shared" si="1"/>
        <v>29172.415510543775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24076.188615767111</v>
      </c>
      <c r="AC16">
        <f t="shared" si="2"/>
        <v>17898.425423683715</v>
      </c>
      <c r="AE16">
        <f t="shared" si="3"/>
        <v>0</v>
      </c>
      <c r="AF16">
        <f t="shared" si="4"/>
        <v>0</v>
      </c>
      <c r="AG16">
        <f t="shared" si="5"/>
        <v>-7.6692421207007584</v>
      </c>
      <c r="AH16">
        <f t="shared" si="6"/>
        <v>-30737.873084354695</v>
      </c>
      <c r="AI16">
        <f t="shared" si="7"/>
        <v>-30745.542326475395</v>
      </c>
      <c r="AJ16">
        <f t="shared" si="8"/>
        <v>6177.7631920833956</v>
      </c>
      <c r="AK16">
        <f t="shared" si="30"/>
        <v>170.9409391719465</v>
      </c>
      <c r="AL16">
        <f t="shared" si="9"/>
        <v>-24396.838195220054</v>
      </c>
      <c r="AN16">
        <f t="shared" si="10"/>
        <v>0</v>
      </c>
      <c r="AO16">
        <f t="shared" si="11"/>
        <v>0</v>
      </c>
      <c r="AP16">
        <f t="shared" si="12"/>
        <v>-3.3061123781400372</v>
      </c>
      <c r="AQ16">
        <f t="shared" si="13"/>
        <v>-13250.704708824213</v>
      </c>
      <c r="AR16">
        <f t="shared" si="14"/>
        <v>-13254.010821202353</v>
      </c>
      <c r="AS16">
        <f t="shared" si="15"/>
        <v>2663.154851173038</v>
      </c>
      <c r="AT16">
        <f t="shared" si="16"/>
        <v>73.690456766491579</v>
      </c>
      <c r="AU16">
        <f t="shared" si="17"/>
        <v>-10517.165513262824</v>
      </c>
      <c r="AW16">
        <v>13</v>
      </c>
      <c r="AX16">
        <f>IF(Z16&gt;0, (R16*SUMPRODUCT(K16:$K$98, X16:$X$98)-K16*$AZ$3)/Z16, 0)</f>
        <v>29172.415510543775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1000000</v>
      </c>
      <c r="S17">
        <f t="shared" si="1"/>
        <v>21173.946465700421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17898.425423683715</v>
      </c>
      <c r="AC17">
        <f t="shared" si="2"/>
        <v>12184.398073397373</v>
      </c>
      <c r="AE17">
        <f t="shared" si="3"/>
        <v>0</v>
      </c>
      <c r="AF17">
        <f t="shared" si="4"/>
        <v>0</v>
      </c>
      <c r="AG17">
        <f t="shared" si="5"/>
        <v>-7.193036790009141</v>
      </c>
      <c r="AH17">
        <f t="shared" si="6"/>
        <v>-31961.032758768812</v>
      </c>
      <c r="AI17">
        <f t="shared" si="7"/>
        <v>-31968.225795558821</v>
      </c>
      <c r="AJ17">
        <f t="shared" si="8"/>
        <v>5714.027350286342</v>
      </c>
      <c r="AK17">
        <f t="shared" si="30"/>
        <v>246.99827084683525</v>
      </c>
      <c r="AL17">
        <f t="shared" si="9"/>
        <v>-26007.200174425645</v>
      </c>
      <c r="AN17">
        <f t="shared" si="10"/>
        <v>0</v>
      </c>
      <c r="AO17">
        <f t="shared" si="11"/>
        <v>0</v>
      </c>
      <c r="AP17">
        <f t="shared" si="12"/>
        <v>-2.9148583746735035</v>
      </c>
      <c r="AQ17">
        <f t="shared" si="13"/>
        <v>-12951.6762835844</v>
      </c>
      <c r="AR17">
        <f t="shared" si="14"/>
        <v>-12954.591141959074</v>
      </c>
      <c r="AS17">
        <f t="shared" si="15"/>
        <v>2315.5144289307082</v>
      </c>
      <c r="AT17">
        <f t="shared" si="16"/>
        <v>100.09193603844435</v>
      </c>
      <c r="AU17">
        <f t="shared" si="17"/>
        <v>-10538.984776989922</v>
      </c>
      <c r="AW17">
        <v>14</v>
      </c>
      <c r="AX17">
        <f>IF(Z17&gt;0, (R17*SUMPRODUCT(K17:$K$98, X17:$X$98)-K17*$AZ$3)/Z17, 0)</f>
        <v>21173.946465700421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1000000</v>
      </c>
      <c r="S18">
        <f t="shared" si="1"/>
        <v>13280.272538923893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12184.398073397373</v>
      </c>
      <c r="AC18">
        <f t="shared" si="2"/>
        <v>7125.6756196019123</v>
      </c>
      <c r="AE18">
        <f t="shared" si="3"/>
        <v>0</v>
      </c>
      <c r="AF18">
        <f t="shared" si="4"/>
        <v>0</v>
      </c>
      <c r="AG18">
        <f t="shared" si="5"/>
        <v>-6.7070118466289674</v>
      </c>
      <c r="AH18">
        <f t="shared" si="6"/>
        <v>-33127.566038406636</v>
      </c>
      <c r="AI18">
        <f t="shared" si="7"/>
        <v>-33134.273050253265</v>
      </c>
      <c r="AJ18">
        <f t="shared" si="8"/>
        <v>5058.7224537954608</v>
      </c>
      <c r="AK18">
        <f t="shared" si="30"/>
        <v>263.18299838538326</v>
      </c>
      <c r="AL18">
        <f t="shared" si="9"/>
        <v>-27812.367598072422</v>
      </c>
      <c r="AN18">
        <f t="shared" si="10"/>
        <v>0</v>
      </c>
      <c r="AO18">
        <f t="shared" si="11"/>
        <v>0</v>
      </c>
      <c r="AP18">
        <f t="shared" si="12"/>
        <v>-2.5363053938628428</v>
      </c>
      <c r="AQ18">
        <f t="shared" si="13"/>
        <v>-12527.430448924682</v>
      </c>
      <c r="AR18">
        <f t="shared" si="14"/>
        <v>-12529.966754318544</v>
      </c>
      <c r="AS18">
        <f t="shared" si="15"/>
        <v>1912.9927513196901</v>
      </c>
      <c r="AT18">
        <f t="shared" si="16"/>
        <v>99.524568264083811</v>
      </c>
      <c r="AU18">
        <f t="shared" si="17"/>
        <v>-10517.449434734772</v>
      </c>
      <c r="AW18">
        <v>15</v>
      </c>
      <c r="AX18">
        <f>IF(Z18&gt;0, (R18*SUMPRODUCT(K18:$K$98, X18:$X$98)-K18*$AZ$3)/Z18, 0)</f>
        <v>13280.272538923893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1000000</v>
      </c>
      <c r="S19">
        <f t="shared" si="1"/>
        <v>4086.5297889166745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7125.6756196019123</v>
      </c>
      <c r="AC19">
        <f t="shared" si="2"/>
        <v>2030.9781554030051</v>
      </c>
      <c r="AE19">
        <f t="shared" si="3"/>
        <v>0</v>
      </c>
      <c r="AF19">
        <f t="shared" si="4"/>
        <v>0</v>
      </c>
      <c r="AG19">
        <f t="shared" si="5"/>
        <v>-6.2124169537175042</v>
      </c>
      <c r="AH19">
        <f t="shared" si="6"/>
        <v>-34201.981955613817</v>
      </c>
      <c r="AI19">
        <f t="shared" si="7"/>
        <v>-34208.194372567537</v>
      </c>
      <c r="AJ19">
        <f t="shared" si="8"/>
        <v>5094.6974641989073</v>
      </c>
      <c r="AK19">
        <f t="shared" si="30"/>
        <v>158.90256631712265</v>
      </c>
      <c r="AL19">
        <f t="shared" si="9"/>
        <v>-28954.594342051507</v>
      </c>
      <c r="AN19">
        <f t="shared" si="10"/>
        <v>0</v>
      </c>
      <c r="AO19">
        <f t="shared" si="11"/>
        <v>0</v>
      </c>
      <c r="AP19">
        <f t="shared" si="12"/>
        <v>-2.1908707747160698</v>
      </c>
      <c r="AQ19">
        <f t="shared" si="13"/>
        <v>-12061.669920445596</v>
      </c>
      <c r="AR19">
        <f t="shared" si="14"/>
        <v>-12063.860791220313</v>
      </c>
      <c r="AS19">
        <f t="shared" si="15"/>
        <v>1796.6958533995744</v>
      </c>
      <c r="AT19">
        <f t="shared" si="16"/>
        <v>56.038574224037312</v>
      </c>
      <c r="AU19">
        <f t="shared" si="17"/>
        <v>-10211.126363596701</v>
      </c>
      <c r="AW19">
        <v>16</v>
      </c>
      <c r="AX19">
        <f>IF(Z19&gt;0, (R19*SUMPRODUCT(K19:$K$98, X19:$X$98)-K19*$AZ$3)/Z19, 0)</f>
        <v>4086.5297889166745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1000000</v>
      </c>
      <c r="S20">
        <f t="shared" si="1"/>
        <v>-10366.91831449072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2030.9781554030051</v>
      </c>
      <c r="AC20">
        <f t="shared" si="2"/>
        <v>-4735.9369111391861</v>
      </c>
      <c r="AE20">
        <f t="shared" si="3"/>
        <v>0</v>
      </c>
      <c r="AF20">
        <f t="shared" si="4"/>
        <v>0</v>
      </c>
      <c r="AG20">
        <f t="shared" si="5"/>
        <v>-5.710396242487227</v>
      </c>
      <c r="AH20">
        <f t="shared" si="6"/>
        <v>-35191.723335448201</v>
      </c>
      <c r="AI20">
        <f t="shared" si="7"/>
        <v>-35197.433731690689</v>
      </c>
      <c r="AJ20">
        <f t="shared" si="8"/>
        <v>6766.9150665421912</v>
      </c>
      <c r="AK20">
        <f t="shared" si="30"/>
        <v>8.7332060682329224</v>
      </c>
      <c r="AL20">
        <f t="shared" si="9"/>
        <v>-28421.785459080264</v>
      </c>
      <c r="AN20">
        <f t="shared" si="10"/>
        <v>0</v>
      </c>
      <c r="AO20">
        <f t="shared" si="11"/>
        <v>0</v>
      </c>
      <c r="AP20">
        <f t="shared" si="12"/>
        <v>-1.9101092344687858</v>
      </c>
      <c r="AQ20">
        <f t="shared" si="13"/>
        <v>-11771.518624184269</v>
      </c>
      <c r="AR20">
        <f t="shared" si="14"/>
        <v>-11773.428733418739</v>
      </c>
      <c r="AS20">
        <f t="shared" si="15"/>
        <v>2263.5113937099277</v>
      </c>
      <c r="AT20">
        <f t="shared" si="16"/>
        <v>2.9212294294633363</v>
      </c>
      <c r="AU20">
        <f t="shared" si="17"/>
        <v>-9506.9961102793477</v>
      </c>
      <c r="AW20">
        <v>17</v>
      </c>
      <c r="AX20">
        <f>IF(Z20&gt;0, (R20*SUMPRODUCT(K20:$K$98, X20:$X$98)-K20*$AZ$3)/Z20, 0)</f>
        <v>-10366.91831449072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1000000</v>
      </c>
      <c r="S21">
        <f t="shared" si="1"/>
        <v>-28167.065070231649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-4735.9369111391861</v>
      </c>
      <c r="AC21">
        <f t="shared" si="2"/>
        <v>-11722.860869413737</v>
      </c>
      <c r="AE21">
        <f t="shared" si="3"/>
        <v>0</v>
      </c>
      <c r="AF21">
        <f t="shared" si="4"/>
        <v>0</v>
      </c>
      <c r="AG21">
        <f t="shared" si="5"/>
        <v>-5.2023794634726768</v>
      </c>
      <c r="AH21">
        <f t="shared" si="6"/>
        <v>-36073.025327174219</v>
      </c>
      <c r="AI21">
        <f t="shared" si="7"/>
        <v>-36078.227706637692</v>
      </c>
      <c r="AJ21">
        <f t="shared" si="8"/>
        <v>6986.9239582745504</v>
      </c>
      <c r="AK21">
        <f t="shared" si="30"/>
        <v>-7.5774990578226982</v>
      </c>
      <c r="AL21">
        <f t="shared" si="9"/>
        <v>-29098.881247420963</v>
      </c>
      <c r="AN21">
        <f t="shared" si="10"/>
        <v>0</v>
      </c>
      <c r="AO21">
        <f t="shared" si="11"/>
        <v>0</v>
      </c>
      <c r="AP21">
        <f t="shared" si="12"/>
        <v>-1.654791984299367</v>
      </c>
      <c r="AQ21">
        <f t="shared" si="13"/>
        <v>-11474.240504745807</v>
      </c>
      <c r="AR21">
        <f t="shared" si="14"/>
        <v>-11475.895296730107</v>
      </c>
      <c r="AS21">
        <f t="shared" si="15"/>
        <v>2222.4264574011218</v>
      </c>
      <c r="AT21">
        <f t="shared" si="16"/>
        <v>-2.4102787560888315</v>
      </c>
      <c r="AU21">
        <f t="shared" si="17"/>
        <v>-9255.8791180850731</v>
      </c>
      <c r="AW21">
        <v>18</v>
      </c>
      <c r="AX21">
        <f>IF(Z21&gt;0, (R21*SUMPRODUCT(K21:$K$98, X21:$X$98)-K21*$AZ$3)/Z21, 0)</f>
        <v>-28167.065070231649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1000000</v>
      </c>
      <c r="S22">
        <f t="shared" si="1"/>
        <v>-45436.335090259054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-11722.860869413737</v>
      </c>
      <c r="AC22">
        <f t="shared" si="2"/>
        <v>-17050.08559379795</v>
      </c>
      <c r="AE22">
        <f t="shared" si="3"/>
        <v>0</v>
      </c>
      <c r="AF22">
        <f t="shared" si="4"/>
        <v>0</v>
      </c>
      <c r="AG22">
        <f t="shared" si="5"/>
        <v>-4.6906527451895164</v>
      </c>
      <c r="AH22">
        <f t="shared" si="6"/>
        <v>-36776.233891874683</v>
      </c>
      <c r="AI22">
        <f t="shared" si="7"/>
        <v>-36780.924544619869</v>
      </c>
      <c r="AJ22">
        <f t="shared" si="8"/>
        <v>5327.2247243842139</v>
      </c>
      <c r="AK22">
        <f t="shared" si="30"/>
        <v>-246.18007825768848</v>
      </c>
      <c r="AL22">
        <f t="shared" si="9"/>
        <v>-31699.879898493346</v>
      </c>
      <c r="AN22">
        <f t="shared" si="10"/>
        <v>0</v>
      </c>
      <c r="AO22">
        <f t="shared" si="11"/>
        <v>0</v>
      </c>
      <c r="AP22">
        <f t="shared" si="12"/>
        <v>-1.3931093077314056</v>
      </c>
      <c r="AQ22">
        <f t="shared" si="13"/>
        <v>-10922.427329676015</v>
      </c>
      <c r="AR22">
        <f t="shared" si="14"/>
        <v>-10923.820438983745</v>
      </c>
      <c r="AS22">
        <f t="shared" si="15"/>
        <v>1582.1692099308609</v>
      </c>
      <c r="AT22">
        <f t="shared" si="16"/>
        <v>-73.114719214836114</v>
      </c>
      <c r="AU22">
        <f t="shared" si="17"/>
        <v>-9414.7659482677209</v>
      </c>
      <c r="AW22">
        <v>19</v>
      </c>
      <c r="AX22">
        <f>IF(Z22&gt;0, (R22*SUMPRODUCT(K22:$K$98, X22:$X$98)-K22*$AZ$3)/Z22, 0)</f>
        <v>-45436.335090259054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1000000</v>
      </c>
      <c r="S23">
        <f t="shared" si="1"/>
        <v>-55953.816238463063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-17050.08559379795</v>
      </c>
      <c r="AC23">
        <f t="shared" si="2"/>
        <v>-18696.33216840119</v>
      </c>
      <c r="AE23">
        <f t="shared" si="3"/>
        <v>0</v>
      </c>
      <c r="AF23">
        <f t="shared" si="4"/>
        <v>0</v>
      </c>
      <c r="AG23">
        <f t="shared" si="5"/>
        <v>-4.1767330240535934</v>
      </c>
      <c r="AH23">
        <f t="shared" si="6"/>
        <v>-37361.055494722234</v>
      </c>
      <c r="AI23">
        <f t="shared" si="7"/>
        <v>-37365.232227746288</v>
      </c>
      <c r="AJ23">
        <f t="shared" si="8"/>
        <v>1646.2465746032394</v>
      </c>
      <c r="AK23">
        <f t="shared" si="30"/>
        <v>-1193.5059915658567</v>
      </c>
      <c r="AL23">
        <f t="shared" si="9"/>
        <v>-36912.491644708905</v>
      </c>
      <c r="AN23">
        <f t="shared" si="10"/>
        <v>0</v>
      </c>
      <c r="AO23">
        <f t="shared" si="11"/>
        <v>0</v>
      </c>
      <c r="AP23">
        <f t="shared" si="12"/>
        <v>-1.1075685227859156</v>
      </c>
      <c r="AQ23">
        <f t="shared" si="13"/>
        <v>-9907.2477952761656</v>
      </c>
      <c r="AR23">
        <f t="shared" si="14"/>
        <v>-9908.3553637989517</v>
      </c>
      <c r="AS23">
        <f t="shared" si="15"/>
        <v>436.54475310588765</v>
      </c>
      <c r="AT23">
        <f t="shared" si="16"/>
        <v>-316.48890661721487</v>
      </c>
      <c r="AU23">
        <f t="shared" si="17"/>
        <v>-9788.299517310279</v>
      </c>
      <c r="AW23">
        <v>20</v>
      </c>
      <c r="AX23">
        <f>IF(Z23&gt;0, (R23*SUMPRODUCT(K23:$K$98, X23:$X$98)-K23*$AZ$3)/Z23, 0)</f>
        <v>-55953.816238463063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1000000</v>
      </c>
      <c r="S24">
        <f t="shared" si="1"/>
        <v>-69305.29394272904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-18696.33216840119</v>
      </c>
      <c r="AC24">
        <f t="shared" si="2"/>
        <v>-20321.275718076635</v>
      </c>
      <c r="AE24">
        <f t="shared" si="3"/>
        <v>0</v>
      </c>
      <c r="AF24">
        <f t="shared" si="4"/>
        <v>0</v>
      </c>
      <c r="AG24">
        <f t="shared" si="5"/>
        <v>-3.6651737843557228</v>
      </c>
      <c r="AH24">
        <f t="shared" si="6"/>
        <v>-37583.35275658677</v>
      </c>
      <c r="AI24">
        <f t="shared" si="7"/>
        <v>-37587.017930371127</v>
      </c>
      <c r="AJ24">
        <f t="shared" si="8"/>
        <v>1624.943549675445</v>
      </c>
      <c r="AK24">
        <f t="shared" si="30"/>
        <v>-1308.7432517880834</v>
      </c>
      <c r="AL24">
        <f t="shared" si="9"/>
        <v>-37270.817632483762</v>
      </c>
      <c r="AN24">
        <f t="shared" si="10"/>
        <v>0</v>
      </c>
      <c r="AO24">
        <f t="shared" si="11"/>
        <v>0</v>
      </c>
      <c r="AP24">
        <f t="shared" si="12"/>
        <v>-0.86778159994444937</v>
      </c>
      <c r="AQ24">
        <f t="shared" si="13"/>
        <v>-8898.3889728766371</v>
      </c>
      <c r="AR24">
        <f t="shared" si="14"/>
        <v>-8899.2567544765825</v>
      </c>
      <c r="AS24">
        <f t="shared" si="15"/>
        <v>384.72830930297681</v>
      </c>
      <c r="AT24">
        <f t="shared" si="16"/>
        <v>-309.86342797734551</v>
      </c>
      <c r="AU24">
        <f t="shared" si="17"/>
        <v>-8824.3918731509511</v>
      </c>
      <c r="AW24">
        <v>21</v>
      </c>
      <c r="AX24">
        <f>IF(Z24&gt;0, (R24*SUMPRODUCT(K24:$K$98, X24:$X$98)-K24*$AZ$3)/Z24, 0)</f>
        <v>-69305.29394272904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0.127310056</v>
      </c>
      <c r="Q25" s="5">
        <f t="shared" si="29"/>
        <v>12.5</v>
      </c>
      <c r="R25">
        <f t="shared" si="0"/>
        <v>1000000</v>
      </c>
      <c r="S25">
        <f t="shared" si="1"/>
        <v>-86279.970328985524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-20321.275718076635</v>
      </c>
      <c r="AC25">
        <f t="shared" si="2"/>
        <v>-21824.750185952609</v>
      </c>
      <c r="AE25">
        <f t="shared" si="3"/>
        <v>0</v>
      </c>
      <c r="AF25">
        <f t="shared" si="4"/>
        <v>0</v>
      </c>
      <c r="AG25">
        <f t="shared" si="5"/>
        <v>-3.1619085667761069</v>
      </c>
      <c r="AH25">
        <f t="shared" si="6"/>
        <v>-37329.078378884726</v>
      </c>
      <c r="AI25">
        <f t="shared" si="7"/>
        <v>-37332.240287451503</v>
      </c>
      <c r="AJ25">
        <f t="shared" si="8"/>
        <v>1503.4744678759744</v>
      </c>
      <c r="AK25">
        <f t="shared" si="30"/>
        <v>-1422.4893002653646</v>
      </c>
      <c r="AL25">
        <f t="shared" si="9"/>
        <v>-37251.255119840891</v>
      </c>
      <c r="AN25">
        <f t="shared" si="10"/>
        <v>0</v>
      </c>
      <c r="AO25">
        <f t="shared" si="11"/>
        <v>0</v>
      </c>
      <c r="AP25">
        <f t="shared" si="12"/>
        <v>-0.66841648201813164</v>
      </c>
      <c r="AQ25">
        <f t="shared" si="13"/>
        <v>-7891.2374346212473</v>
      </c>
      <c r="AR25">
        <f t="shared" si="14"/>
        <v>-7891.9058511032654</v>
      </c>
      <c r="AS25">
        <f t="shared" si="15"/>
        <v>317.8292772856455</v>
      </c>
      <c r="AT25">
        <f t="shared" si="16"/>
        <v>-300.70929431120879</v>
      </c>
      <c r="AU25">
        <f t="shared" si="17"/>
        <v>-7874.785868128828</v>
      </c>
      <c r="AW25">
        <v>22</v>
      </c>
      <c r="AX25">
        <f>IF(Z25&gt;0, (R25*SUMPRODUCT(K25:$K$98, X25:$X$98)-K25*$AZ$3)/Z25, 0)</f>
        <v>-86279.970328985524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0.144442719</v>
      </c>
      <c r="Q26" s="5">
        <f t="shared" si="29"/>
        <v>12.5</v>
      </c>
      <c r="R26">
        <f t="shared" si="0"/>
        <v>1000000</v>
      </c>
      <c r="S26">
        <f t="shared" si="1"/>
        <v>-108064.04824191683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-21824.750185952609</v>
      </c>
      <c r="AC26">
        <f t="shared" si="2"/>
        <v>-23113.385383966153</v>
      </c>
      <c r="AE26">
        <f t="shared" si="3"/>
        <v>0</v>
      </c>
      <c r="AF26">
        <f t="shared" si="4"/>
        <v>0</v>
      </c>
      <c r="AG26">
        <f t="shared" si="5"/>
        <v>-2.673574810493812</v>
      </c>
      <c r="AH26">
        <f t="shared" si="6"/>
        <v>-36537.173649162716</v>
      </c>
      <c r="AI26">
        <f t="shared" si="7"/>
        <v>-36539.847223973207</v>
      </c>
      <c r="AJ26">
        <f t="shared" si="8"/>
        <v>1288.6351980135441</v>
      </c>
      <c r="AK26">
        <f t="shared" si="30"/>
        <v>-1527.7325130166828</v>
      </c>
      <c r="AL26">
        <f t="shared" si="9"/>
        <v>-36778.944538976342</v>
      </c>
      <c r="AN26">
        <f t="shared" si="10"/>
        <v>0</v>
      </c>
      <c r="AO26">
        <f t="shared" si="11"/>
        <v>0</v>
      </c>
      <c r="AP26">
        <f t="shared" si="12"/>
        <v>-0.50462894920610435</v>
      </c>
      <c r="AQ26">
        <f t="shared" si="13"/>
        <v>-6896.2781490795387</v>
      </c>
      <c r="AR26">
        <f t="shared" si="14"/>
        <v>-6896.7827780287444</v>
      </c>
      <c r="AS26">
        <f t="shared" si="15"/>
        <v>243.22589490715134</v>
      </c>
      <c r="AT26">
        <f t="shared" si="16"/>
        <v>-288.35477117964643</v>
      </c>
      <c r="AU26">
        <f t="shared" si="17"/>
        <v>-6941.9116543012387</v>
      </c>
      <c r="AW26">
        <v>23</v>
      </c>
      <c r="AX26">
        <f>IF(Z26&gt;0, (R26*SUMPRODUCT(K26:$K$98, X26:$X$98)-K26*$AZ$3)/Z26, 0)</f>
        <v>-108064.04824191683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0.163598735</v>
      </c>
      <c r="Q27" s="5">
        <f t="shared" si="29"/>
        <v>12.5</v>
      </c>
      <c r="R27">
        <f t="shared" si="0"/>
        <v>1000000</v>
      </c>
      <c r="S27">
        <f t="shared" si="1"/>
        <v>-136428.35845906302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-23113.385383966153</v>
      </c>
      <c r="AC27">
        <f t="shared" si="2"/>
        <v>-24114.482964645944</v>
      </c>
      <c r="AE27">
        <f t="shared" si="3"/>
        <v>0</v>
      </c>
      <c r="AF27">
        <f t="shared" si="4"/>
        <v>0</v>
      </c>
      <c r="AG27">
        <f t="shared" si="5"/>
        <v>-2.2094456054642211</v>
      </c>
      <c r="AH27">
        <f t="shared" si="6"/>
        <v>-34991.476553972185</v>
      </c>
      <c r="AI27">
        <f t="shared" si="7"/>
        <v>-34993.685999577647</v>
      </c>
      <c r="AJ27">
        <f t="shared" si="8"/>
        <v>1001.0975806797906</v>
      </c>
      <c r="AK27">
        <f t="shared" si="30"/>
        <v>-1617.936976877631</v>
      </c>
      <c r="AL27">
        <f t="shared" si="9"/>
        <v>-35610.525395775483</v>
      </c>
      <c r="AN27">
        <f t="shared" si="10"/>
        <v>0</v>
      </c>
      <c r="AO27">
        <f t="shared" si="11"/>
        <v>0</v>
      </c>
      <c r="AP27">
        <f t="shared" si="12"/>
        <v>-0.37234464462459393</v>
      </c>
      <c r="AQ27">
        <f t="shared" si="13"/>
        <v>-5896.9041238927075</v>
      </c>
      <c r="AR27">
        <f t="shared" si="14"/>
        <v>-5897.2764685373313</v>
      </c>
      <c r="AS27">
        <f t="shared" si="15"/>
        <v>168.70898382422007</v>
      </c>
      <c r="AT27">
        <f t="shared" si="16"/>
        <v>-272.66123555638126</v>
      </c>
      <c r="AU27">
        <f t="shared" si="17"/>
        <v>-6001.2287202694924</v>
      </c>
      <c r="AW27">
        <v>24</v>
      </c>
      <c r="AX27">
        <f>IF(Z27&gt;0, (R27*SUMPRODUCT(K27:$K$98, X27:$X$98)-K27*$AZ$3)/Z27, 0)</f>
        <v>-136428.35845906302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0.184919743</v>
      </c>
      <c r="Q28" s="5">
        <f t="shared" si="29"/>
        <v>12.5</v>
      </c>
      <c r="R28">
        <f t="shared" si="0"/>
        <v>1000000</v>
      </c>
      <c r="S28">
        <f t="shared" si="1"/>
        <v>-173910.05771995842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-24114.482964645944</v>
      </c>
      <c r="AC28">
        <f t="shared" si="2"/>
        <v>-24747.833009610305</v>
      </c>
      <c r="AE28">
        <f t="shared" si="3"/>
        <v>0</v>
      </c>
      <c r="AF28">
        <f t="shared" si="4"/>
        <v>0</v>
      </c>
      <c r="AG28">
        <f t="shared" si="5"/>
        <v>-1.7787810358746559</v>
      </c>
      <c r="AH28">
        <f t="shared" si="6"/>
        <v>-32685.609082793853</v>
      </c>
      <c r="AI28">
        <f t="shared" si="7"/>
        <v>-32687.387863829728</v>
      </c>
      <c r="AJ28">
        <f t="shared" si="8"/>
        <v>633.35004496436159</v>
      </c>
      <c r="AK28">
        <f t="shared" si="30"/>
        <v>-1688.0138075252162</v>
      </c>
      <c r="AL28">
        <f t="shared" si="9"/>
        <v>-33742.051626390581</v>
      </c>
      <c r="AN28">
        <f t="shared" si="10"/>
        <v>0</v>
      </c>
      <c r="AO28">
        <f t="shared" si="11"/>
        <v>0</v>
      </c>
      <c r="AP28">
        <f t="shared" si="12"/>
        <v>-0.26764939480976946</v>
      </c>
      <c r="AQ28">
        <f t="shared" si="13"/>
        <v>-4918.1339993861602</v>
      </c>
      <c r="AR28">
        <f t="shared" si="14"/>
        <v>-4918.4016487809704</v>
      </c>
      <c r="AS28">
        <f t="shared" si="15"/>
        <v>95.298832637991325</v>
      </c>
      <c r="AT28">
        <f t="shared" si="16"/>
        <v>-253.99184323578271</v>
      </c>
      <c r="AU28">
        <f t="shared" si="17"/>
        <v>-5077.0946593787612</v>
      </c>
      <c r="AW28">
        <v>25</v>
      </c>
      <c r="AX28">
        <f>IF(Z28&gt;0, (R28*SUMPRODUCT(K28:$K$98, X28:$X$98)-K28*$AZ$3)/Z28, 0)</f>
        <v>-173910.05771995842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1000000</v>
      </c>
      <c r="S29">
        <f t="shared" si="1"/>
        <v>-224409.68408534129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-24747.833009610305</v>
      </c>
      <c r="AC29">
        <f t="shared" si="2"/>
        <v>-24966.365152810438</v>
      </c>
      <c r="AE29">
        <f t="shared" si="3"/>
        <v>0</v>
      </c>
      <c r="AF29">
        <f t="shared" si="4"/>
        <v>0</v>
      </c>
      <c r="AG29">
        <f t="shared" si="5"/>
        <v>-1.3906688817023112</v>
      </c>
      <c r="AH29">
        <f t="shared" si="6"/>
        <v>-29625.947505087839</v>
      </c>
      <c r="AI29">
        <f t="shared" si="7"/>
        <v>-29627.33817396954</v>
      </c>
      <c r="AJ29">
        <f t="shared" si="8"/>
        <v>218.53214320013285</v>
      </c>
      <c r="AK29">
        <f t="shared" si="30"/>
        <v>-1732.3483106727215</v>
      </c>
      <c r="AL29">
        <f t="shared" si="9"/>
        <v>-31141.154341442128</v>
      </c>
      <c r="AN29">
        <f t="shared" si="10"/>
        <v>0</v>
      </c>
      <c r="AO29">
        <f t="shared" si="11"/>
        <v>0</v>
      </c>
      <c r="AP29">
        <f t="shared" si="12"/>
        <v>-0.18683123696468626</v>
      </c>
      <c r="AQ29">
        <f t="shared" si="13"/>
        <v>-3980.1368186587956</v>
      </c>
      <c r="AR29">
        <f t="shared" si="14"/>
        <v>-3980.3236498957599</v>
      </c>
      <c r="AS29">
        <f t="shared" si="15"/>
        <v>29.358987727291805</v>
      </c>
      <c r="AT29">
        <f t="shared" si="16"/>
        <v>-232.73460850039473</v>
      </c>
      <c r="AU29">
        <f t="shared" si="17"/>
        <v>-4183.6992706688634</v>
      </c>
      <c r="AW29">
        <v>26</v>
      </c>
      <c r="AX29">
        <f>IF(Z29&gt;0, (R29*SUMPRODUCT(K29:$K$98, X29:$X$98)-K29*$AZ$3)/Z29, 0)</f>
        <v>-224409.68408534129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1000000</v>
      </c>
      <c r="S30">
        <f t="shared" si="1"/>
        <v>-294181.19157977361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-24966.365152810438</v>
      </c>
      <c r="AC30">
        <f t="shared" si="2"/>
        <v>-24750.428885588852</v>
      </c>
      <c r="AE30">
        <f t="shared" si="3"/>
        <v>0</v>
      </c>
      <c r="AF30">
        <f t="shared" si="4"/>
        <v>0</v>
      </c>
      <c r="AG30">
        <f t="shared" si="5"/>
        <v>-1.0516660137531786</v>
      </c>
      <c r="AH30">
        <f t="shared" si="6"/>
        <v>-26007.694330568764</v>
      </c>
      <c r="AI30">
        <f t="shared" si="7"/>
        <v>-26008.745996582518</v>
      </c>
      <c r="AJ30">
        <f t="shared" si="8"/>
        <v>-215.9362672215866</v>
      </c>
      <c r="AK30">
        <f t="shared" si="30"/>
        <v>-1747.6455606967309</v>
      </c>
      <c r="AL30">
        <f t="shared" si="9"/>
        <v>-27972.327824500837</v>
      </c>
      <c r="AN30">
        <f t="shared" si="10"/>
        <v>0</v>
      </c>
      <c r="AO30">
        <f t="shared" si="11"/>
        <v>0</v>
      </c>
      <c r="AP30">
        <f t="shared" si="12"/>
        <v>-0.12614951029813071</v>
      </c>
      <c r="AQ30">
        <f t="shared" si="13"/>
        <v>-3119.6766472237859</v>
      </c>
      <c r="AR30">
        <f t="shared" si="14"/>
        <v>-3119.802796734084</v>
      </c>
      <c r="AS30">
        <f t="shared" si="15"/>
        <v>-25.902001214620036</v>
      </c>
      <c r="AT30">
        <f t="shared" si="16"/>
        <v>-209.6336943225939</v>
      </c>
      <c r="AU30">
        <f t="shared" si="17"/>
        <v>-3355.338492271298</v>
      </c>
      <c r="AW30">
        <v>27</v>
      </c>
      <c r="AX30">
        <f>IF(Z30&gt;0, (R30*SUMPRODUCT(K30:$K$98, X30:$X$98)-K30*$AZ$3)/Z30, 0)</f>
        <v>-294181.19157977361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1000000</v>
      </c>
      <c r="S31">
        <f t="shared" si="1"/>
        <v>-394156.09207546694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-24750.428885588852</v>
      </c>
      <c r="AC31">
        <f t="shared" si="2"/>
        <v>-24123.611706133725</v>
      </c>
      <c r="AE31">
        <f t="shared" si="3"/>
        <v>0</v>
      </c>
      <c r="AF31">
        <f t="shared" si="4"/>
        <v>0</v>
      </c>
      <c r="AG31">
        <f t="shared" si="5"/>
        <v>-0.76503992298801349</v>
      </c>
      <c r="AH31">
        <f t="shared" si="6"/>
        <v>-22088.754450210665</v>
      </c>
      <c r="AI31">
        <f t="shared" si="7"/>
        <v>-22089.519490133654</v>
      </c>
      <c r="AJ31">
        <f t="shared" si="8"/>
        <v>-626.81717945512719</v>
      </c>
      <c r="AK31">
        <f t="shared" si="30"/>
        <v>-1732.5300219912199</v>
      </c>
      <c r="AL31">
        <f t="shared" si="9"/>
        <v>-24448.866691580002</v>
      </c>
      <c r="AN31">
        <f t="shared" si="10"/>
        <v>0</v>
      </c>
      <c r="AO31">
        <f t="shared" si="11"/>
        <v>0</v>
      </c>
      <c r="AP31">
        <f t="shared" si="12"/>
        <v>-8.1935820319306116E-2</v>
      </c>
      <c r="AQ31">
        <f t="shared" si="13"/>
        <v>-2365.7068883947527</v>
      </c>
      <c r="AR31">
        <f t="shared" si="14"/>
        <v>-2365.7888242150721</v>
      </c>
      <c r="AS31">
        <f t="shared" si="15"/>
        <v>-67.132156434788101</v>
      </c>
      <c r="AT31">
        <f t="shared" si="16"/>
        <v>-185.55406628354507</v>
      </c>
      <c r="AU31">
        <f t="shared" si="17"/>
        <v>-2618.4750469334053</v>
      </c>
      <c r="AW31">
        <v>28</v>
      </c>
      <c r="AX31">
        <f>IF(Z31&gt;0, (R31*SUMPRODUCT(K31:$K$98, X31:$X$98)-K31*$AZ$3)/Z31, 0)</f>
        <v>-394156.09207546694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1000000</v>
      </c>
      <c r="S32">
        <f t="shared" si="1"/>
        <v>-544015.14118108375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-24123.611706133725</v>
      </c>
      <c r="AC32">
        <f t="shared" si="2"/>
        <v>-23144.234820708021</v>
      </c>
      <c r="AE32">
        <f t="shared" si="3"/>
        <v>0</v>
      </c>
      <c r="AF32">
        <f t="shared" si="4"/>
        <v>0</v>
      </c>
      <c r="AG32">
        <f t="shared" si="5"/>
        <v>-0.53179206488767816</v>
      </c>
      <c r="AH32">
        <f t="shared" si="6"/>
        <v>-18047.796709636412</v>
      </c>
      <c r="AI32">
        <f t="shared" si="7"/>
        <v>-18048.3285017013</v>
      </c>
      <c r="AJ32">
        <f t="shared" si="8"/>
        <v>-979.37688542570322</v>
      </c>
      <c r="AK32">
        <f t="shared" si="30"/>
        <v>-1688.652819429361</v>
      </c>
      <c r="AL32">
        <f t="shared" si="9"/>
        <v>-20716.358206556364</v>
      </c>
      <c r="AN32">
        <f t="shared" si="10"/>
        <v>0</v>
      </c>
      <c r="AO32">
        <f t="shared" si="11"/>
        <v>0</v>
      </c>
      <c r="AP32">
        <f t="shared" si="12"/>
        <v>-5.0852643865125016E-2</v>
      </c>
      <c r="AQ32">
        <f t="shared" si="13"/>
        <v>-1725.8214990837876</v>
      </c>
      <c r="AR32">
        <f t="shared" si="14"/>
        <v>-1725.8723517276528</v>
      </c>
      <c r="AS32">
        <f t="shared" si="15"/>
        <v>-93.652965609420875</v>
      </c>
      <c r="AT32">
        <f t="shared" si="16"/>
        <v>-161.47751369027668</v>
      </c>
      <c r="AU32">
        <f t="shared" si="17"/>
        <v>-1981.0028310273503</v>
      </c>
      <c r="AW32">
        <v>29</v>
      </c>
      <c r="AX32">
        <f>IF(Z32&gt;0, (R32*SUMPRODUCT(K32:$K$98, X32:$X$98)-K32*$AZ$3)/Z32, 0)</f>
        <v>-544015.14118108375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1000000</v>
      </c>
      <c r="S33">
        <f t="shared" si="1"/>
        <v>-780962.28004015121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-23144.234820708021</v>
      </c>
      <c r="AC33">
        <f t="shared" si="2"/>
        <v>-21883.374378880682</v>
      </c>
      <c r="AE33">
        <f t="shared" si="3"/>
        <v>0</v>
      </c>
      <c r="AF33">
        <f t="shared" si="4"/>
        <v>0</v>
      </c>
      <c r="AG33">
        <f t="shared" si="5"/>
        <v>-0.35026298545679446</v>
      </c>
      <c r="AH33">
        <f t="shared" si="6"/>
        <v>-14096.892702560552</v>
      </c>
      <c r="AI33">
        <f t="shared" si="7"/>
        <v>-14097.242965546009</v>
      </c>
      <c r="AJ33">
        <f t="shared" si="8"/>
        <v>-1260.8604418273389</v>
      </c>
      <c r="AK33">
        <f t="shared" si="30"/>
        <v>-1620.0964374495616</v>
      </c>
      <c r="AL33">
        <f t="shared" si="9"/>
        <v>-16978.19984482291</v>
      </c>
      <c r="AN33">
        <f t="shared" si="10"/>
        <v>0</v>
      </c>
      <c r="AO33">
        <f t="shared" si="11"/>
        <v>0</v>
      </c>
      <c r="AP33">
        <f t="shared" si="12"/>
        <v>-2.9905282323774037E-2</v>
      </c>
      <c r="AQ33">
        <f t="shared" si="13"/>
        <v>-1203.5858017033456</v>
      </c>
      <c r="AR33">
        <f t="shared" si="14"/>
        <v>-1203.6157069856695</v>
      </c>
      <c r="AS33">
        <f t="shared" si="15"/>
        <v>-107.65164761714792</v>
      </c>
      <c r="AT33">
        <f t="shared" si="16"/>
        <v>-138.32304115858679</v>
      </c>
      <c r="AU33">
        <f t="shared" si="17"/>
        <v>-1449.5903957614041</v>
      </c>
      <c r="AW33">
        <v>30</v>
      </c>
      <c r="AX33">
        <f>IF(Z33&gt;0, (R33*SUMPRODUCT(K33:$K$98, X33:$X$98)-K33*$AZ$3)/Z33, 0)</f>
        <v>-780962.28004015121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1000000</v>
      </c>
      <c r="S34">
        <f t="shared" si="1"/>
        <v>-1176825.0083708758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-21883.374378880682</v>
      </c>
      <c r="AC34">
        <f t="shared" si="2"/>
        <v>-20420.2798761991</v>
      </c>
      <c r="AE34">
        <f t="shared" si="3"/>
        <v>0</v>
      </c>
      <c r="AF34">
        <f t="shared" si="4"/>
        <v>0</v>
      </c>
      <c r="AG34">
        <f t="shared" si="5"/>
        <v>-0.2169001309768612</v>
      </c>
      <c r="AH34">
        <f t="shared" si="6"/>
        <v>-10388.817970029226</v>
      </c>
      <c r="AI34">
        <f t="shared" si="7"/>
        <v>-10389.034870160203</v>
      </c>
      <c r="AJ34">
        <f t="shared" si="8"/>
        <v>-1463.0945026815825</v>
      </c>
      <c r="AK34">
        <f t="shared" si="30"/>
        <v>-1531.8362065216479</v>
      </c>
      <c r="AL34">
        <f t="shared" si="9"/>
        <v>-13383.965579363434</v>
      </c>
      <c r="AN34">
        <f t="shared" si="10"/>
        <v>0</v>
      </c>
      <c r="AO34">
        <f t="shared" si="11"/>
        <v>0</v>
      </c>
      <c r="AP34">
        <f t="shared" si="12"/>
        <v>-1.653466701717635E-2</v>
      </c>
      <c r="AQ34">
        <f t="shared" si="13"/>
        <v>-791.95731723562744</v>
      </c>
      <c r="AR34">
        <f t="shared" si="14"/>
        <v>-791.97385190264458</v>
      </c>
      <c r="AS34">
        <f t="shared" si="15"/>
        <v>-111.53418998664397</v>
      </c>
      <c r="AT34">
        <f t="shared" si="16"/>
        <v>-116.77448734409502</v>
      </c>
      <c r="AU34">
        <f t="shared" si="17"/>
        <v>-1020.2825292333836</v>
      </c>
      <c r="AW34">
        <v>31</v>
      </c>
      <c r="AX34">
        <f>IF(Z34&gt;0, (R34*SUMPRODUCT(K34:$K$98, X34:$X$98)-K34*$AZ$3)/Z34, 0)</f>
        <v>-1176825.0083708758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0.411916369</v>
      </c>
      <c r="Q35" s="5">
        <f t="shared" si="29"/>
        <v>12.5</v>
      </c>
      <c r="R35">
        <f t="shared" ref="R35:R69" si="31">$C$6</f>
        <v>1000000</v>
      </c>
      <c r="S35">
        <f t="shared" ref="S35:S69" si="32">AX35</f>
        <v>-1877323.8506314959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-20420.2798761991</v>
      </c>
      <c r="AC35">
        <f t="shared" ref="AC35:AC69" si="33">S35*Z35</f>
        <v>-18831.272635948182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-0.1253864152794795</v>
      </c>
      <c r="AH35">
        <f t="shared" ref="AH35:AH69" si="37">-X35*R35</f>
        <v>-7147.5771510090481</v>
      </c>
      <c r="AI35">
        <f t="shared" ref="AI35:AI66" si="38">SUM(AE35:AH35)</f>
        <v>-7147.7025374243276</v>
      </c>
      <c r="AJ35">
        <f t="shared" ref="AJ35:AJ69" si="39">AB35-AC35</f>
        <v>-1589.0072402509177</v>
      </c>
      <c r="AK35">
        <f t="shared" si="30"/>
        <v>-1429.4195913339372</v>
      </c>
      <c r="AL35">
        <f t="shared" ref="AL35:AL66" si="40">SUM(AI35:AK35)</f>
        <v>-10166.129369009182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-8.5343038809511107E-3</v>
      </c>
      <c r="AQ35">
        <f t="shared" ref="AQ35:AQ69" si="44">AH35*$K35</f>
        <v>-486.49285716709596</v>
      </c>
      <c r="AR35">
        <f t="shared" ref="AR35:AR69" si="45">AI35*$K35</f>
        <v>-486.5013914709769</v>
      </c>
      <c r="AS35">
        <f t="shared" ref="AS35:AS69" si="46">AJ35*$K35</f>
        <v>-108.1542256958693</v>
      </c>
      <c r="AT35">
        <f t="shared" ref="AT35:AT69" si="47">AK35*$K35</f>
        <v>-97.292048254491021</v>
      </c>
      <c r="AU35">
        <f t="shared" ref="AU35:AU69" si="48">AL35*$K35</f>
        <v>-691.94766542133721</v>
      </c>
      <c r="AW35">
        <v>32</v>
      </c>
      <c r="AX35">
        <f>IF(Z35&gt;0, (R35*SUMPRODUCT(K35:$K$98, X35:$X$98)-K35*$AZ$3)/Z35, 0)</f>
        <v>-1877323.8506314959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0.41929138799999999</v>
      </c>
      <c r="Q36" s="5">
        <f t="shared" si="29"/>
        <v>12.5</v>
      </c>
      <c r="R36">
        <f t="shared" si="31"/>
        <v>1000000</v>
      </c>
      <c r="S36">
        <f t="shared" si="32"/>
        <v>-3003095.0977338697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-18831.272635948182</v>
      </c>
      <c r="AC36">
        <f t="shared" si="33"/>
        <v>-17191.904281073723</v>
      </c>
      <c r="AE36">
        <f t="shared" si="34"/>
        <v>0</v>
      </c>
      <c r="AF36">
        <f t="shared" si="35"/>
        <v>0</v>
      </c>
      <c r="AG36">
        <f t="shared" si="36"/>
        <v>-7.1559107027807337E-2</v>
      </c>
      <c r="AH36">
        <f t="shared" si="37"/>
        <v>-4205.8755279101888</v>
      </c>
      <c r="AI36">
        <f t="shared" si="38"/>
        <v>-4205.9470870172163</v>
      </c>
      <c r="AJ36">
        <f t="shared" si="39"/>
        <v>-1639.3683548744593</v>
      </c>
      <c r="AK36">
        <f t="shared" si="30"/>
        <v>-1318.189084516373</v>
      </c>
      <c r="AL36">
        <f t="shared" si="40"/>
        <v>-7163.5045264080491</v>
      </c>
      <c r="AN36">
        <f t="shared" si="41"/>
        <v>0</v>
      </c>
      <c r="AO36">
        <f t="shared" si="42"/>
        <v>0</v>
      </c>
      <c r="AP36">
        <f t="shared" si="43"/>
        <v>-4.3487506448962685E-3</v>
      </c>
      <c r="AQ36">
        <f t="shared" si="44"/>
        <v>-255.59715141841264</v>
      </c>
      <c r="AR36">
        <f t="shared" si="45"/>
        <v>-255.60150016905752</v>
      </c>
      <c r="AS36">
        <f t="shared" si="46"/>
        <v>-99.626790866919066</v>
      </c>
      <c r="AT36">
        <f t="shared" si="47"/>
        <v>-80.108261121232289</v>
      </c>
      <c r="AU36">
        <f t="shared" si="48"/>
        <v>-435.33655215720887</v>
      </c>
      <c r="AW36">
        <v>33</v>
      </c>
      <c r="AX36">
        <f>IF(Z36&gt;0, (R36*SUMPRODUCT(K36:$K$98, X36:$X$98)-K36*$AZ$3)/Z36, 0)</f>
        <v>-3003095.0977338697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31"/>
        <v>1000000</v>
      </c>
      <c r="S37">
        <f t="shared" si="32"/>
        <v>-4826691.4519785261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-17191.904281073723</v>
      </c>
      <c r="AC37">
        <f t="shared" si="33"/>
        <v>-15549.411064597889</v>
      </c>
      <c r="AE37">
        <f t="shared" si="34"/>
        <v>0</v>
      </c>
      <c r="AF37">
        <f t="shared" si="35"/>
        <v>0</v>
      </c>
      <c r="AG37">
        <f t="shared" si="36"/>
        <v>-4.0269331537196085E-2</v>
      </c>
      <c r="AH37">
        <f t="shared" si="37"/>
        <v>-2445.934753626655</v>
      </c>
      <c r="AI37">
        <f t="shared" si="38"/>
        <v>-2445.9750229581923</v>
      </c>
      <c r="AJ37">
        <f t="shared" si="39"/>
        <v>-1642.4932164758338</v>
      </c>
      <c r="AK37">
        <f t="shared" si="30"/>
        <v>-1203.4332996751607</v>
      </c>
      <c r="AL37">
        <f t="shared" si="40"/>
        <v>-5291.9015391091871</v>
      </c>
      <c r="AN37">
        <f t="shared" si="41"/>
        <v>0</v>
      </c>
      <c r="AO37">
        <f t="shared" si="42"/>
        <v>0</v>
      </c>
      <c r="AP37">
        <f t="shared" si="43"/>
        <v>-2.1850228928317994E-3</v>
      </c>
      <c r="AQ37">
        <f t="shared" si="44"/>
        <v>-132.71696417683509</v>
      </c>
      <c r="AR37">
        <f t="shared" si="45"/>
        <v>-132.71914919972792</v>
      </c>
      <c r="AS37">
        <f t="shared" si="46"/>
        <v>-89.122047531522639</v>
      </c>
      <c r="AT37">
        <f t="shared" si="47"/>
        <v>-65.298558714774956</v>
      </c>
      <c r="AU37">
        <f t="shared" si="48"/>
        <v>-287.1397554460255</v>
      </c>
      <c r="AW37">
        <v>34</v>
      </c>
      <c r="AX37">
        <f>IF(Z37&gt;0, (R37*SUMPRODUCT(K37:$K$98, X37:$X$98)-K37*$AZ$3)/Z37, 0)</f>
        <v>-4826691.4519785261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0.43603590599999997</v>
      </c>
      <c r="Q38" s="5">
        <f t="shared" si="60"/>
        <v>12.5</v>
      </c>
      <c r="R38">
        <f t="shared" si="31"/>
        <v>1000000</v>
      </c>
      <c r="S38">
        <f t="shared" si="32"/>
        <v>-7837744.6501792595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-15549.411064597889</v>
      </c>
      <c r="AC38">
        <f t="shared" si="33"/>
        <v>-13987.404486012005</v>
      </c>
      <c r="AE38">
        <f t="shared" si="34"/>
        <v>0</v>
      </c>
      <c r="AF38">
        <f t="shared" si="35"/>
        <v>0</v>
      </c>
      <c r="AG38">
        <f t="shared" si="36"/>
        <v>-2.2307763760988458E-2</v>
      </c>
      <c r="AH38">
        <f t="shared" si="37"/>
        <v>-1404.7099568668532</v>
      </c>
      <c r="AI38">
        <f t="shared" si="38"/>
        <v>-1404.7322646306143</v>
      </c>
      <c r="AJ38">
        <f t="shared" si="39"/>
        <v>-1562.0065785858842</v>
      </c>
      <c r="AK38">
        <f t="shared" si="30"/>
        <v>-1088.4587745218523</v>
      </c>
      <c r="AL38">
        <f t="shared" si="40"/>
        <v>-4055.1976177383508</v>
      </c>
      <c r="AN38">
        <f t="shared" si="41"/>
        <v>0</v>
      </c>
      <c r="AO38">
        <f t="shared" si="42"/>
        <v>0</v>
      </c>
      <c r="AP38">
        <f t="shared" si="43"/>
        <v>-1.0807359171400239E-3</v>
      </c>
      <c r="AQ38">
        <f t="shared" si="44"/>
        <v>-68.053459764761016</v>
      </c>
      <c r="AR38">
        <f t="shared" si="45"/>
        <v>-68.054540500678172</v>
      </c>
      <c r="AS38">
        <f t="shared" si="46"/>
        <v>-75.673950574952926</v>
      </c>
      <c r="AT38">
        <f t="shared" si="47"/>
        <v>-52.732156596043183</v>
      </c>
      <c r="AU38">
        <f t="shared" si="48"/>
        <v>-196.46064767167428</v>
      </c>
      <c r="AW38">
        <v>35</v>
      </c>
      <c r="AX38">
        <f>IF(Z38&gt;0, (R38*SUMPRODUCT(K38:$K$98, X38:$X$98)-K38*$AZ$3)/Z38, 0)</f>
        <v>-7837744.6501792595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0.445743585</v>
      </c>
      <c r="Q39" s="5">
        <f t="shared" si="60"/>
        <v>12.5</v>
      </c>
      <c r="R39">
        <f t="shared" si="31"/>
        <v>1000000</v>
      </c>
      <c r="S39">
        <f t="shared" si="32"/>
        <v>-12913025.751238707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-13987.404486012005</v>
      </c>
      <c r="AC39">
        <f t="shared" si="33"/>
        <v>-12542.311925452907</v>
      </c>
      <c r="AE39">
        <f t="shared" si="34"/>
        <v>0</v>
      </c>
      <c r="AF39">
        <f t="shared" si="35"/>
        <v>0</v>
      </c>
      <c r="AG39">
        <f t="shared" si="36"/>
        <v>-1.2141143531222495E-2</v>
      </c>
      <c r="AH39">
        <f t="shared" si="37"/>
        <v>-795.48340737248623</v>
      </c>
      <c r="AI39">
        <f t="shared" si="38"/>
        <v>-795.49554851601749</v>
      </c>
      <c r="AJ39">
        <f t="shared" si="39"/>
        <v>-1445.0925605590983</v>
      </c>
      <c r="AK39">
        <f t="shared" si="30"/>
        <v>-979.11831402084044</v>
      </c>
      <c r="AL39">
        <f t="shared" si="40"/>
        <v>-3219.7064230959563</v>
      </c>
      <c r="AN39">
        <f t="shared" si="41"/>
        <v>0</v>
      </c>
      <c r="AO39">
        <f t="shared" si="42"/>
        <v>0</v>
      </c>
      <c r="AP39">
        <f t="shared" si="43"/>
        <v>-5.2517629984318427E-4</v>
      </c>
      <c r="AQ39">
        <f t="shared" si="44"/>
        <v>-34.409364438875514</v>
      </c>
      <c r="AR39">
        <f t="shared" si="45"/>
        <v>-34.409889615175359</v>
      </c>
      <c r="AS39">
        <f t="shared" si="46"/>
        <v>-62.508804210547318</v>
      </c>
      <c r="AT39">
        <f t="shared" si="47"/>
        <v>-42.352660764103994</v>
      </c>
      <c r="AU39">
        <f t="shared" si="48"/>
        <v>-139.27135458982667</v>
      </c>
      <c r="AW39">
        <v>36</v>
      </c>
      <c r="AX39">
        <f>IF(Z39&gt;0, (R39*SUMPRODUCT(K39:$K$98, X39:$X$98)-K39*$AZ$3)/Z39, 0)</f>
        <v>-12913025.751238707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0.45538508599999999</v>
      </c>
      <c r="Q40" s="5">
        <f t="shared" si="60"/>
        <v>12.5</v>
      </c>
      <c r="R40">
        <f t="shared" si="31"/>
        <v>1000000</v>
      </c>
      <c r="S40">
        <f t="shared" si="32"/>
        <v>-21618358.092394002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-12542.311925452907</v>
      </c>
      <c r="AC40">
        <f t="shared" si="33"/>
        <v>-11225.698057459766</v>
      </c>
      <c r="AE40">
        <f t="shared" si="34"/>
        <v>0</v>
      </c>
      <c r="AF40">
        <f t="shared" si="35"/>
        <v>0</v>
      </c>
      <c r="AG40">
        <f t="shared" si="36"/>
        <v>-6.4908364048061711E-3</v>
      </c>
      <c r="AH40">
        <f t="shared" si="37"/>
        <v>-442.31165528832798</v>
      </c>
      <c r="AI40">
        <f t="shared" si="38"/>
        <v>-442.31814612473278</v>
      </c>
      <c r="AJ40">
        <f t="shared" si="39"/>
        <v>-1316.613867993141</v>
      </c>
      <c r="AK40">
        <f t="shared" ref="AK40:AK69" si="61">G40*SUM(AB40:AB40, AE40:AF40)</f>
        <v>-877.96183478170349</v>
      </c>
      <c r="AL40">
        <f t="shared" si="40"/>
        <v>-2636.8938488995773</v>
      </c>
      <c r="AN40">
        <f t="shared" si="41"/>
        <v>0</v>
      </c>
      <c r="AO40">
        <f t="shared" si="42"/>
        <v>0</v>
      </c>
      <c r="AP40">
        <f t="shared" si="43"/>
        <v>-2.5068489497812697E-4</v>
      </c>
      <c r="AQ40">
        <f t="shared" si="44"/>
        <v>-17.082675319232163</v>
      </c>
      <c r="AR40">
        <f t="shared" si="45"/>
        <v>-17.082926004127138</v>
      </c>
      <c r="AS40">
        <f t="shared" si="46"/>
        <v>-50.849411176072024</v>
      </c>
      <c r="AT40">
        <f t="shared" si="47"/>
        <v>-33.908075419076496</v>
      </c>
      <c r="AU40">
        <f t="shared" si="48"/>
        <v>-101.84041259927567</v>
      </c>
      <c r="AW40">
        <v>37</v>
      </c>
      <c r="AX40">
        <f>IF(Z40&gt;0, (R40*SUMPRODUCT(K40:$K$98, X40:$X$98)-K40*$AZ$3)/Z40, 0)</f>
        <v>-21618358.092394002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0.465797664</v>
      </c>
      <c r="Q41" s="5">
        <f t="shared" si="60"/>
        <v>12.5</v>
      </c>
      <c r="R41">
        <f t="shared" si="31"/>
        <v>1000000</v>
      </c>
      <c r="S41">
        <f t="shared" si="32"/>
        <v>-36871696.381055914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-11225.698057459766</v>
      </c>
      <c r="AC41">
        <f t="shared" si="33"/>
        <v>-10036.509989536127</v>
      </c>
      <c r="AE41">
        <f t="shared" si="34"/>
        <v>0</v>
      </c>
      <c r="AF41">
        <f t="shared" si="35"/>
        <v>0</v>
      </c>
      <c r="AG41">
        <f t="shared" si="36"/>
        <v>-3.4025116059932369E-3</v>
      </c>
      <c r="AH41">
        <f t="shared" si="37"/>
        <v>-241.87331478118983</v>
      </c>
      <c r="AI41">
        <f t="shared" si="38"/>
        <v>-241.87671729279583</v>
      </c>
      <c r="AJ41">
        <f t="shared" si="39"/>
        <v>-1189.1880679236383</v>
      </c>
      <c r="AK41">
        <f t="shared" si="61"/>
        <v>-785.79886402218369</v>
      </c>
      <c r="AL41">
        <f t="shared" si="40"/>
        <v>-2216.8636492386177</v>
      </c>
      <c r="AN41">
        <f t="shared" si="41"/>
        <v>0</v>
      </c>
      <c r="AO41">
        <f t="shared" si="42"/>
        <v>0</v>
      </c>
      <c r="AP41">
        <f t="shared" si="43"/>
        <v>-1.1733000673879359E-4</v>
      </c>
      <c r="AQ41">
        <f t="shared" si="44"/>
        <v>-8.3406027486354901</v>
      </c>
      <c r="AR41">
        <f t="shared" si="45"/>
        <v>-8.340720078642228</v>
      </c>
      <c r="AS41">
        <f t="shared" si="46"/>
        <v>-41.007191210577389</v>
      </c>
      <c r="AT41">
        <f t="shared" si="47"/>
        <v>-27.096979139956655</v>
      </c>
      <c r="AU41">
        <f t="shared" si="48"/>
        <v>-76.444890429176269</v>
      </c>
      <c r="AW41">
        <v>38</v>
      </c>
      <c r="AX41">
        <f>IF(Z41&gt;0, (R41*SUMPRODUCT(K41:$K$98, X41:$X$98)-K41*$AZ$3)/Z41, 0)</f>
        <v>-36871696.381055914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0.47670810299999999</v>
      </c>
      <c r="Q42" s="5">
        <f t="shared" si="60"/>
        <v>12.5</v>
      </c>
      <c r="R42">
        <f t="shared" si="31"/>
        <v>1000000</v>
      </c>
      <c r="S42">
        <f t="shared" si="32"/>
        <v>-64184922.947196983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-10036.509989536127</v>
      </c>
      <c r="AC42">
        <f t="shared" si="33"/>
        <v>-8967.8231429607695</v>
      </c>
      <c r="AE42">
        <f t="shared" si="34"/>
        <v>0</v>
      </c>
      <c r="AF42">
        <f t="shared" si="35"/>
        <v>0</v>
      </c>
      <c r="AG42">
        <f t="shared" si="36"/>
        <v>-1.7464816368047854E-3</v>
      </c>
      <c r="AH42">
        <f t="shared" si="37"/>
        <v>-129.76038825028155</v>
      </c>
      <c r="AI42">
        <f t="shared" si="38"/>
        <v>-129.76213473191837</v>
      </c>
      <c r="AJ42">
        <f t="shared" si="39"/>
        <v>-1068.6868465753578</v>
      </c>
      <c r="AK42">
        <f t="shared" si="61"/>
        <v>-702.55569926752901</v>
      </c>
      <c r="AL42">
        <f t="shared" si="40"/>
        <v>-1901.0046805748052</v>
      </c>
      <c r="AN42">
        <f t="shared" si="41"/>
        <v>0</v>
      </c>
      <c r="AO42">
        <f t="shared" si="42"/>
        <v>0</v>
      </c>
      <c r="AP42">
        <f t="shared" si="43"/>
        <v>-5.3771912262480486E-5</v>
      </c>
      <c r="AQ42">
        <f t="shared" si="44"/>
        <v>-3.9951546383876786</v>
      </c>
      <c r="AR42">
        <f t="shared" si="45"/>
        <v>-3.9952084102999414</v>
      </c>
      <c r="AS42">
        <f t="shared" si="46"/>
        <v>-32.903486723886083</v>
      </c>
      <c r="AT42">
        <f t="shared" si="47"/>
        <v>-21.630781924300212</v>
      </c>
      <c r="AU42">
        <f t="shared" si="48"/>
        <v>-58.529477058486236</v>
      </c>
      <c r="AW42">
        <v>39</v>
      </c>
      <c r="AX42">
        <f>IF(Z42&gt;0, (R42*SUMPRODUCT(K42:$K$98, X42:$X$98)-K42*$AZ$3)/Z42, 0)</f>
        <v>-64184922.947196983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0.48798100799999999</v>
      </c>
      <c r="Q43" s="5">
        <f t="shared" si="60"/>
        <v>12.5</v>
      </c>
      <c r="R43">
        <f t="shared" si="31"/>
        <v>1000000</v>
      </c>
      <c r="S43">
        <f t="shared" si="32"/>
        <v>-114200624.21666656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-8967.8231429607695</v>
      </c>
      <c r="AC43">
        <f t="shared" si="33"/>
        <v>-8010.1866464170225</v>
      </c>
      <c r="AE43">
        <f t="shared" si="34"/>
        <v>0</v>
      </c>
      <c r="AF43">
        <f t="shared" si="35"/>
        <v>0</v>
      </c>
      <c r="AG43">
        <f t="shared" si="36"/>
        <v>-8.7676695085524834E-4</v>
      </c>
      <c r="AH43">
        <f t="shared" si="37"/>
        <v>-68.179989566519126</v>
      </c>
      <c r="AI43">
        <f t="shared" si="38"/>
        <v>-68.180866333469979</v>
      </c>
      <c r="AJ43">
        <f t="shared" si="39"/>
        <v>-957.63649654374694</v>
      </c>
      <c r="AK43">
        <f t="shared" si="61"/>
        <v>-627.74762000725389</v>
      </c>
      <c r="AL43">
        <f t="shared" si="40"/>
        <v>-1653.5649828844707</v>
      </c>
      <c r="AN43">
        <f t="shared" si="41"/>
        <v>0</v>
      </c>
      <c r="AO43">
        <f t="shared" si="42"/>
        <v>0</v>
      </c>
      <c r="AP43">
        <f t="shared" si="43"/>
        <v>-2.4102251064216865E-5</v>
      </c>
      <c r="AQ43">
        <f t="shared" si="44"/>
        <v>-1.8742622819951993</v>
      </c>
      <c r="AR43">
        <f t="shared" si="45"/>
        <v>-1.8742863842462634</v>
      </c>
      <c r="AS43">
        <f t="shared" si="46"/>
        <v>-26.325348195937046</v>
      </c>
      <c r="AT43">
        <f t="shared" si="47"/>
        <v>-17.256730226453733</v>
      </c>
      <c r="AU43">
        <f t="shared" si="48"/>
        <v>-45.45636480663704</v>
      </c>
      <c r="AW43">
        <v>40</v>
      </c>
      <c r="AX43">
        <f>IF(Z43&gt;0, (R43*SUMPRODUCT(K43:$K$98, X43:$X$98)-K43*$AZ$3)/Z43, 0)</f>
        <v>-114200624.21666656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0.50007659900000001</v>
      </c>
      <c r="Q44" s="5">
        <f t="shared" si="60"/>
        <v>12.5</v>
      </c>
      <c r="R44">
        <f t="shared" si="31"/>
        <v>1000000</v>
      </c>
      <c r="S44">
        <f t="shared" si="32"/>
        <v>-208167959.53457442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-8010.1866464170225</v>
      </c>
      <c r="AC44">
        <f t="shared" si="33"/>
        <v>-7153.4612201435384</v>
      </c>
      <c r="AE44">
        <f t="shared" si="34"/>
        <v>0</v>
      </c>
      <c r="AF44">
        <f t="shared" si="35"/>
        <v>0</v>
      </c>
      <c r="AG44">
        <f t="shared" si="36"/>
        <v>-4.2954864644740318E-4</v>
      </c>
      <c r="AH44">
        <f t="shared" si="37"/>
        <v>-35.076050791943416</v>
      </c>
      <c r="AI44">
        <f t="shared" si="38"/>
        <v>-35.07648034058986</v>
      </c>
      <c r="AJ44">
        <f t="shared" si="39"/>
        <v>-856.72542627348412</v>
      </c>
      <c r="AK44">
        <f t="shared" si="61"/>
        <v>-560.71306524919169</v>
      </c>
      <c r="AL44">
        <f t="shared" si="40"/>
        <v>-1452.5149718632656</v>
      </c>
      <c r="AN44">
        <f t="shared" si="41"/>
        <v>0</v>
      </c>
      <c r="AO44">
        <f t="shared" si="42"/>
        <v>0</v>
      </c>
      <c r="AP44">
        <f t="shared" si="43"/>
        <v>-1.054308644030089E-5</v>
      </c>
      <c r="AQ44">
        <f t="shared" si="44"/>
        <v>-0.86092655288840714</v>
      </c>
      <c r="AR44">
        <f t="shared" si="45"/>
        <v>-0.86093709597484736</v>
      </c>
      <c r="AS44">
        <f t="shared" si="46"/>
        <v>-21.02795643638694</v>
      </c>
      <c r="AT44">
        <f t="shared" si="47"/>
        <v>-13.762460582801912</v>
      </c>
      <c r="AU44">
        <f t="shared" si="48"/>
        <v>-35.651354115163699</v>
      </c>
      <c r="AW44">
        <v>41</v>
      </c>
      <c r="AX44">
        <f>IF(Z44&gt;0, (R44*SUMPRODUCT(K44:$K$98, X44:$X$98)-K44*$AZ$3)/Z44, 0)</f>
        <v>-208167959.53457442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0.512515834</v>
      </c>
      <c r="Q45" s="5">
        <f t="shared" si="60"/>
        <v>12.5</v>
      </c>
      <c r="R45">
        <f t="shared" si="31"/>
        <v>1000000</v>
      </c>
      <c r="S45">
        <f t="shared" si="32"/>
        <v>-389299847.8220008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-7153.4612201435384</v>
      </c>
      <c r="AC45">
        <f t="shared" si="33"/>
        <v>-6387.7152819147504</v>
      </c>
      <c r="AE45">
        <f t="shared" si="34"/>
        <v>0</v>
      </c>
      <c r="AF45">
        <f t="shared" si="35"/>
        <v>0</v>
      </c>
      <c r="AG45">
        <f t="shared" si="36"/>
        <v>-2.0510267720536714E-4</v>
      </c>
      <c r="AH45">
        <f t="shared" si="37"/>
        <v>-17.61203862220496</v>
      </c>
      <c r="AI45">
        <f t="shared" si="38"/>
        <v>-17.612243724882166</v>
      </c>
      <c r="AJ45">
        <f t="shared" si="39"/>
        <v>-765.74593822878796</v>
      </c>
      <c r="AK45">
        <f t="shared" si="61"/>
        <v>-500.74228541004771</v>
      </c>
      <c r="AL45">
        <f t="shared" si="40"/>
        <v>-1284.1004673637178</v>
      </c>
      <c r="AN45">
        <f t="shared" si="41"/>
        <v>0</v>
      </c>
      <c r="AO45">
        <f t="shared" si="42"/>
        <v>0</v>
      </c>
      <c r="AP45">
        <f t="shared" si="43"/>
        <v>-4.4947828892973024E-6</v>
      </c>
      <c r="AQ45">
        <f t="shared" si="44"/>
        <v>-0.38596419570606444</v>
      </c>
      <c r="AR45">
        <f t="shared" si="45"/>
        <v>-0.38596869048895377</v>
      </c>
      <c r="AS45">
        <f t="shared" si="46"/>
        <v>-16.781164378724149</v>
      </c>
      <c r="AT45">
        <f t="shared" si="47"/>
        <v>-10.973663957370379</v>
      </c>
      <c r="AU45">
        <f t="shared" si="48"/>
        <v>-28.140797026583481</v>
      </c>
      <c r="AW45">
        <v>42</v>
      </c>
      <c r="AX45">
        <f>IF(Z45&gt;0, (R45*SUMPRODUCT(K45:$K$98, X45:$X$98)-K45*$AZ$3)/Z45, 0)</f>
        <v>-389299847.8220008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0.52569093300000003</v>
      </c>
      <c r="Q46" s="5">
        <f t="shared" si="60"/>
        <v>12.5</v>
      </c>
      <c r="R46">
        <f t="shared" si="31"/>
        <v>1000000</v>
      </c>
      <c r="S46">
        <f t="shared" si="32"/>
        <v>-748657064.54483724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-6387.7152819147504</v>
      </c>
      <c r="AC46">
        <f t="shared" si="33"/>
        <v>-5703.6308311268167</v>
      </c>
      <c r="AE46">
        <f t="shared" si="34"/>
        <v>0</v>
      </c>
      <c r="AF46">
        <f t="shared" si="35"/>
        <v>0</v>
      </c>
      <c r="AG46">
        <f t="shared" si="36"/>
        <v>-9.5231032692426169E-5</v>
      </c>
      <c r="AH46">
        <f t="shared" si="37"/>
        <v>-8.6256494192709834</v>
      </c>
      <c r="AI46">
        <f t="shared" si="38"/>
        <v>-8.625744650303675</v>
      </c>
      <c r="AJ46">
        <f t="shared" si="39"/>
        <v>-684.08445078793375</v>
      </c>
      <c r="AK46">
        <f t="shared" si="61"/>
        <v>-447.14006973403258</v>
      </c>
      <c r="AL46">
        <f t="shared" si="40"/>
        <v>-1139.8502651722699</v>
      </c>
      <c r="AN46">
        <f t="shared" si="41"/>
        <v>0</v>
      </c>
      <c r="AO46">
        <f t="shared" si="42"/>
        <v>0</v>
      </c>
      <c r="AP46">
        <f t="shared" si="43"/>
        <v>-1.8633646872296376E-6</v>
      </c>
      <c r="AQ46">
        <f t="shared" si="44"/>
        <v>-0.16877618647908102</v>
      </c>
      <c r="AR46">
        <f t="shared" si="45"/>
        <v>-0.16877804984376824</v>
      </c>
      <c r="AS46">
        <f t="shared" si="46"/>
        <v>-13.385330103455811</v>
      </c>
      <c r="AT46">
        <f t="shared" si="47"/>
        <v>-8.7490914739818635</v>
      </c>
      <c r="AU46">
        <f t="shared" si="48"/>
        <v>-22.30319962728144</v>
      </c>
      <c r="AW46">
        <v>43</v>
      </c>
      <c r="AX46">
        <f>IF(Z46&gt;0, (R46*SUMPRODUCT(K46:$K$98, X46:$X$98)-K46*$AZ$3)/Z46, 0)</f>
        <v>-748657064.54483724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0.53963832300000003</v>
      </c>
      <c r="Q47" s="5">
        <f t="shared" si="60"/>
        <v>12.5</v>
      </c>
      <c r="R47">
        <f t="shared" si="31"/>
        <v>1000000</v>
      </c>
      <c r="S47">
        <f t="shared" si="32"/>
        <v>-1484277918.8153391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-5703.6308311268167</v>
      </c>
      <c r="AC47">
        <f t="shared" si="33"/>
        <v>-5092.6653082207595</v>
      </c>
      <c r="AE47">
        <f t="shared" si="34"/>
        <v>0</v>
      </c>
      <c r="AF47">
        <f t="shared" si="35"/>
        <v>0</v>
      </c>
      <c r="AG47">
        <f t="shared" si="36"/>
        <v>-4.288840758580287E-5</v>
      </c>
      <c r="AH47">
        <f t="shared" si="37"/>
        <v>-4.1112251823759234</v>
      </c>
      <c r="AI47">
        <f t="shared" si="38"/>
        <v>-4.1112680707835088</v>
      </c>
      <c r="AJ47">
        <f t="shared" si="39"/>
        <v>-610.96552290605723</v>
      </c>
      <c r="AK47">
        <f t="shared" si="61"/>
        <v>-399.25415817887722</v>
      </c>
      <c r="AL47">
        <f t="shared" si="40"/>
        <v>-1014.3309491557179</v>
      </c>
      <c r="AN47">
        <f t="shared" si="41"/>
        <v>0</v>
      </c>
      <c r="AO47">
        <f t="shared" si="42"/>
        <v>0</v>
      </c>
      <c r="AP47">
        <f t="shared" si="43"/>
        <v>-7.4927504053867839E-7</v>
      </c>
      <c r="AQ47">
        <f t="shared" si="44"/>
        <v>-7.1824499639572936E-2</v>
      </c>
      <c r="AR47">
        <f t="shared" si="45"/>
        <v>-7.1825248914613476E-2</v>
      </c>
      <c r="AS47">
        <f t="shared" si="46"/>
        <v>-10.673775099421221</v>
      </c>
      <c r="AT47">
        <f t="shared" si="47"/>
        <v>-6.9751056845892467</v>
      </c>
      <c r="AU47">
        <f t="shared" si="48"/>
        <v>-17.720706032925079</v>
      </c>
      <c r="AW47">
        <v>44</v>
      </c>
      <c r="AX47">
        <f>IF(Z47&gt;0, (R47*SUMPRODUCT(K47:$K$98, X47:$X$98)-K47*$AZ$3)/Z47, 0)</f>
        <v>-1484277918.8153391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0.55384314300000004</v>
      </c>
      <c r="Q48" s="5">
        <f t="shared" si="60"/>
        <v>12.5</v>
      </c>
      <c r="R48">
        <f t="shared" si="31"/>
        <v>1000000</v>
      </c>
      <c r="S48">
        <f t="shared" si="32"/>
        <v>-3038506194.8311434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-5092.6653082207595</v>
      </c>
      <c r="AC48">
        <f t="shared" si="33"/>
        <v>-4547.0815085306358</v>
      </c>
      <c r="AE48">
        <f t="shared" si="34"/>
        <v>0</v>
      </c>
      <c r="AF48">
        <f t="shared" si="35"/>
        <v>0</v>
      </c>
      <c r="AG48">
        <f t="shared" si="36"/>
        <v>-1.8706073054358739E-5</v>
      </c>
      <c r="AH48">
        <f t="shared" si="37"/>
        <v>-1.9002760364468887</v>
      </c>
      <c r="AI48">
        <f t="shared" si="38"/>
        <v>-1.900294742519943</v>
      </c>
      <c r="AJ48">
        <f t="shared" si="39"/>
        <v>-545.58379969012367</v>
      </c>
      <c r="AK48">
        <f t="shared" si="61"/>
        <v>-356.48657157545318</v>
      </c>
      <c r="AL48">
        <f t="shared" si="40"/>
        <v>-903.97066600809671</v>
      </c>
      <c r="AN48">
        <f t="shared" si="41"/>
        <v>0</v>
      </c>
      <c r="AO48">
        <f t="shared" si="42"/>
        <v>0</v>
      </c>
      <c r="AP48">
        <f t="shared" si="43"/>
        <v>-2.9178700599097999E-7</v>
      </c>
      <c r="AQ48">
        <f t="shared" si="44"/>
        <v>-2.9641488815956726E-2</v>
      </c>
      <c r="AR48">
        <f t="shared" si="45"/>
        <v>-2.9641780602962714E-2</v>
      </c>
      <c r="AS48">
        <f t="shared" si="46"/>
        <v>-8.510298391658937</v>
      </c>
      <c r="AT48">
        <f t="shared" si="47"/>
        <v>-5.5606619889551432</v>
      </c>
      <c r="AU48">
        <f t="shared" si="48"/>
        <v>-14.10060216121704</v>
      </c>
      <c r="AW48">
        <v>45</v>
      </c>
      <c r="AX48">
        <f>IF(Z48&gt;0, (R48*SUMPRODUCT(K48:$K$98, X48:$X$98)-K48*$AZ$3)/Z48, 0)</f>
        <v>-3038506194.8311434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0.568687897</v>
      </c>
      <c r="Q49" s="5">
        <f t="shared" si="60"/>
        <v>12.5</v>
      </c>
      <c r="R49">
        <f t="shared" si="31"/>
        <v>1000000</v>
      </c>
      <c r="S49">
        <f t="shared" si="32"/>
        <v>-6439331463.5560637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-4547.0815085306358</v>
      </c>
      <c r="AC49">
        <f t="shared" si="33"/>
        <v>-4059.9186284214479</v>
      </c>
      <c r="AE49">
        <f t="shared" si="34"/>
        <v>0</v>
      </c>
      <c r="AF49">
        <f t="shared" si="35"/>
        <v>0</v>
      </c>
      <c r="AG49">
        <f t="shared" si="36"/>
        <v>-7.8810949774035118E-6</v>
      </c>
      <c r="AH49">
        <f t="shared" si="37"/>
        <v>-0.85103338771293102</v>
      </c>
      <c r="AI49">
        <f t="shared" si="38"/>
        <v>-0.85104126880790842</v>
      </c>
      <c r="AJ49">
        <f t="shared" si="39"/>
        <v>-487.16288010918788</v>
      </c>
      <c r="AK49">
        <f t="shared" si="61"/>
        <v>-318.29570559714455</v>
      </c>
      <c r="AL49">
        <f t="shared" si="40"/>
        <v>-806.30962697514042</v>
      </c>
      <c r="AN49">
        <f t="shared" si="41"/>
        <v>0</v>
      </c>
      <c r="AO49">
        <f t="shared" si="42"/>
        <v>0</v>
      </c>
      <c r="AP49">
        <f t="shared" si="43"/>
        <v>-1.0976196171619048E-7</v>
      </c>
      <c r="AQ49">
        <f t="shared" si="44"/>
        <v>-1.1852552772066914E-2</v>
      </c>
      <c r="AR49">
        <f t="shared" si="45"/>
        <v>-1.185266253402863E-2</v>
      </c>
      <c r="AS49">
        <f t="shared" si="46"/>
        <v>-6.7848380903170549</v>
      </c>
      <c r="AT49">
        <f t="shared" si="47"/>
        <v>-4.4329831263741228</v>
      </c>
      <c r="AU49">
        <f t="shared" si="48"/>
        <v>-11.229673879225206</v>
      </c>
      <c r="AW49">
        <v>46</v>
      </c>
      <c r="AX49">
        <f>IF(Z49&gt;0, (R49*SUMPRODUCT(K49:$K$98, X49:$X$98)-K49*$AZ$3)/Z49, 0)</f>
        <v>-6439331463.5560637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0.58363282999999999</v>
      </c>
      <c r="Q50" s="5">
        <f t="shared" si="60"/>
        <v>12.5</v>
      </c>
      <c r="R50">
        <f t="shared" si="31"/>
        <v>1000000</v>
      </c>
      <c r="S50">
        <f t="shared" si="32"/>
        <v>-14148334507.265951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-4059.9186284214479</v>
      </c>
      <c r="AC50">
        <f t="shared" si="33"/>
        <v>-3624.9371581188593</v>
      </c>
      <c r="AE50">
        <f t="shared" si="34"/>
        <v>0</v>
      </c>
      <c r="AF50">
        <f t="shared" si="35"/>
        <v>0</v>
      </c>
      <c r="AG50">
        <f t="shared" si="36"/>
        <v>-3.2026182624686794E-6</v>
      </c>
      <c r="AH50">
        <f t="shared" si="37"/>
        <v>-0.36797326121286383</v>
      </c>
      <c r="AI50">
        <f t="shared" si="38"/>
        <v>-0.36797646383112631</v>
      </c>
      <c r="AJ50">
        <f t="shared" si="39"/>
        <v>-434.9814703025886</v>
      </c>
      <c r="AK50">
        <f t="shared" si="61"/>
        <v>-284.19430398950141</v>
      </c>
      <c r="AL50">
        <f t="shared" si="40"/>
        <v>-719.54375075592111</v>
      </c>
      <c r="AN50">
        <f t="shared" si="41"/>
        <v>0</v>
      </c>
      <c r="AO50">
        <f t="shared" si="42"/>
        <v>0</v>
      </c>
      <c r="AP50">
        <f t="shared" si="43"/>
        <v>-3.982469442522917E-8</v>
      </c>
      <c r="AQ50">
        <f t="shared" si="44"/>
        <v>-4.5757631673408504E-3</v>
      </c>
      <c r="AR50">
        <f t="shared" si="45"/>
        <v>-4.5758029920352754E-3</v>
      </c>
      <c r="AS50">
        <f t="shared" si="46"/>
        <v>-5.4090130998267547</v>
      </c>
      <c r="AT50">
        <f t="shared" si="47"/>
        <v>-3.5339682679035076</v>
      </c>
      <c r="AU50">
        <f t="shared" si="48"/>
        <v>-8.9475571707222983</v>
      </c>
      <c r="AW50">
        <v>47</v>
      </c>
      <c r="AX50">
        <f>IF(Z50&gt;0, (R50*SUMPRODUCT(K50:$K$98, X50:$X$98)-K50*$AZ$3)/Z50, 0)</f>
        <v>-14148334507.265951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0.59833308299999999</v>
      </c>
      <c r="Q51" s="5">
        <f t="shared" si="60"/>
        <v>12.5</v>
      </c>
      <c r="R51">
        <f t="shared" si="31"/>
        <v>1000000</v>
      </c>
      <c r="S51">
        <f t="shared" si="32"/>
        <v>-32253059487.512962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-3624.9371581188593</v>
      </c>
      <c r="AC51">
        <f t="shared" si="33"/>
        <v>-3236.5548384754552</v>
      </c>
      <c r="AE51">
        <f t="shared" si="34"/>
        <v>0</v>
      </c>
      <c r="AF51">
        <f t="shared" si="35"/>
        <v>0</v>
      </c>
      <c r="AG51">
        <f t="shared" si="36"/>
        <v>-1.2543596211890046E-6</v>
      </c>
      <c r="AH51">
        <f t="shared" si="37"/>
        <v>-0.15329859669239906</v>
      </c>
      <c r="AI51">
        <f t="shared" si="38"/>
        <v>-0.15329985105202026</v>
      </c>
      <c r="AJ51">
        <f t="shared" si="39"/>
        <v>-388.38231964340412</v>
      </c>
      <c r="AK51">
        <f t="shared" si="61"/>
        <v>-253.74560106832018</v>
      </c>
      <c r="AL51">
        <f t="shared" si="40"/>
        <v>-642.2812205627763</v>
      </c>
      <c r="AN51">
        <f t="shared" si="41"/>
        <v>0</v>
      </c>
      <c r="AO51">
        <f t="shared" si="42"/>
        <v>0</v>
      </c>
      <c r="AP51">
        <f t="shared" si="43"/>
        <v>-1.392679936249696E-8</v>
      </c>
      <c r="AQ51">
        <f t="shared" si="44"/>
        <v>-1.7020308710700201E-3</v>
      </c>
      <c r="AR51">
        <f t="shared" si="45"/>
        <v>-1.7020447978693828E-3</v>
      </c>
      <c r="AS51">
        <f t="shared" si="46"/>
        <v>-4.3120988193862182</v>
      </c>
      <c r="AT51">
        <f t="shared" si="47"/>
        <v>-2.8172654918889593</v>
      </c>
      <c r="AU51">
        <f t="shared" si="48"/>
        <v>-7.1310663560730472</v>
      </c>
      <c r="AW51">
        <v>48</v>
      </c>
      <c r="AX51">
        <f>IF(Z51&gt;0, (R51*SUMPRODUCT(K51:$K$98, X51:$X$98)-K51*$AZ$3)/Z51, 0)</f>
        <v>-32253059487.512962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0.61338487399999997</v>
      </c>
      <c r="Q52" s="5">
        <f t="shared" si="60"/>
        <v>12.5</v>
      </c>
      <c r="R52">
        <f t="shared" si="31"/>
        <v>1000000</v>
      </c>
      <c r="S52">
        <f t="shared" si="32"/>
        <v>-76463707149.997665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-3236.5548384754552</v>
      </c>
      <c r="AC52">
        <f t="shared" si="33"/>
        <v>-2889.7825267504591</v>
      </c>
      <c r="AE52">
        <f t="shared" si="34"/>
        <v>0</v>
      </c>
      <c r="AF52">
        <f t="shared" si="35"/>
        <v>0</v>
      </c>
      <c r="AG52">
        <f t="shared" si="36"/>
        <v>-4.7241080678340928E-7</v>
      </c>
      <c r="AH52">
        <f t="shared" si="37"/>
        <v>-6.1552417455496423E-2</v>
      </c>
      <c r="AI52">
        <f t="shared" si="38"/>
        <v>-6.1552889866303209E-2</v>
      </c>
      <c r="AJ52">
        <f t="shared" si="39"/>
        <v>-346.77231172499614</v>
      </c>
      <c r="AK52">
        <f t="shared" si="61"/>
        <v>-226.5588386932819</v>
      </c>
      <c r="AL52">
        <f t="shared" si="40"/>
        <v>-573.39270330814429</v>
      </c>
      <c r="AN52">
        <f t="shared" si="41"/>
        <v>0</v>
      </c>
      <c r="AO52">
        <f t="shared" si="42"/>
        <v>0</v>
      </c>
      <c r="AP52">
        <f t="shared" si="43"/>
        <v>-4.6830743720388504E-9</v>
      </c>
      <c r="AQ52">
        <f t="shared" si="44"/>
        <v>-6.101777194420341E-4</v>
      </c>
      <c r="AR52">
        <f t="shared" si="45"/>
        <v>-6.1018240251640619E-4</v>
      </c>
      <c r="AS52">
        <f t="shared" si="46"/>
        <v>-3.4376024059004</v>
      </c>
      <c r="AT52">
        <f t="shared" si="47"/>
        <v>-2.2459094415463605</v>
      </c>
      <c r="AU52">
        <f t="shared" si="48"/>
        <v>-5.6841220298492763</v>
      </c>
      <c r="AW52">
        <v>49</v>
      </c>
      <c r="AX52">
        <f>IF(Z52&gt;0, (R52*SUMPRODUCT(K52:$K$98, X52:$X$98)-K52*$AZ$3)/Z52, 0)</f>
        <v>-76463707149.997665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0.62870016699999998</v>
      </c>
      <c r="Q53" s="5">
        <f t="shared" si="60"/>
        <v>12.5</v>
      </c>
      <c r="R53">
        <f t="shared" si="31"/>
        <v>1000000</v>
      </c>
      <c r="S53">
        <f t="shared" si="32"/>
        <v>-188959900880.6647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-2889.7825267504591</v>
      </c>
      <c r="AC53">
        <f t="shared" si="33"/>
        <v>-2580.1634817890108</v>
      </c>
      <c r="AE53">
        <f t="shared" si="34"/>
        <v>0</v>
      </c>
      <c r="AF53">
        <f t="shared" si="35"/>
        <v>0</v>
      </c>
      <c r="AG53">
        <f t="shared" si="36"/>
        <v>-1.7068194559824106E-7</v>
      </c>
      <c r="AH53">
        <f t="shared" si="37"/>
        <v>-2.3760380249386731E-2</v>
      </c>
      <c r="AI53">
        <f t="shared" si="38"/>
        <v>-2.3760550931332329E-2</v>
      </c>
      <c r="AJ53">
        <f t="shared" si="39"/>
        <v>-309.61904496144825</v>
      </c>
      <c r="AK53">
        <f t="shared" si="61"/>
        <v>-202.28477687253215</v>
      </c>
      <c r="AL53">
        <f t="shared" si="40"/>
        <v>-511.92758238491172</v>
      </c>
      <c r="AN53">
        <f t="shared" si="41"/>
        <v>0</v>
      </c>
      <c r="AO53">
        <f t="shared" si="42"/>
        <v>0</v>
      </c>
      <c r="AP53">
        <f t="shared" si="43"/>
        <v>-1.5107089183430503E-9</v>
      </c>
      <c r="AQ53">
        <f t="shared" si="44"/>
        <v>-2.1030354569816033E-4</v>
      </c>
      <c r="AR53">
        <f t="shared" si="45"/>
        <v>-2.1030505640707867E-4</v>
      </c>
      <c r="AS53">
        <f t="shared" si="46"/>
        <v>-2.7404436413744397</v>
      </c>
      <c r="AT53">
        <f t="shared" si="47"/>
        <v>-1.7904261367261893</v>
      </c>
      <c r="AU53">
        <f t="shared" si="48"/>
        <v>-4.5310800831570361</v>
      </c>
      <c r="AW53">
        <v>50</v>
      </c>
      <c r="AX53">
        <f>IF(Z53&gt;0, (R53*SUMPRODUCT(K53:$K$98, X53:$X$98)-K53*$AZ$3)/Z53, 0)</f>
        <v>-188959900880.6647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0.64417999699999995</v>
      </c>
      <c r="Q54" s="5">
        <f t="shared" si="60"/>
        <v>12.5</v>
      </c>
      <c r="R54">
        <f t="shared" si="31"/>
        <v>1000000</v>
      </c>
      <c r="S54">
        <f t="shared" si="32"/>
        <v>-487867123683.94403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-2580.1634817890108</v>
      </c>
      <c r="AC54">
        <f t="shared" si="33"/>
        <v>-2303.7175714325858</v>
      </c>
      <c r="AE54">
        <f t="shared" si="34"/>
        <v>0</v>
      </c>
      <c r="AF54">
        <f t="shared" si="35"/>
        <v>0</v>
      </c>
      <c r="AG54">
        <f t="shared" si="36"/>
        <v>-5.9025230938829562E-8</v>
      </c>
      <c r="AH54">
        <f t="shared" si="37"/>
        <v>-8.795991616274328E-3</v>
      </c>
      <c r="AI54">
        <f t="shared" si="38"/>
        <v>-8.796050641505267E-3</v>
      </c>
      <c r="AJ54">
        <f t="shared" si="39"/>
        <v>-276.44591035642497</v>
      </c>
      <c r="AK54">
        <f t="shared" si="61"/>
        <v>-180.61144372523077</v>
      </c>
      <c r="AL54">
        <f t="shared" si="40"/>
        <v>-457.06615013229725</v>
      </c>
      <c r="AN54">
        <f t="shared" si="41"/>
        <v>0</v>
      </c>
      <c r="AO54">
        <f t="shared" si="42"/>
        <v>0</v>
      </c>
      <c r="AP54">
        <f t="shared" si="43"/>
        <v>-4.6645835952992897E-10</v>
      </c>
      <c r="AQ54">
        <f t="shared" si="44"/>
        <v>-6.9512033320435679E-5</v>
      </c>
      <c r="AR54">
        <f t="shared" si="45"/>
        <v>-6.951249977879522E-5</v>
      </c>
      <c r="AS54">
        <f t="shared" si="46"/>
        <v>-2.1846675361126984</v>
      </c>
      <c r="AT54">
        <f t="shared" si="47"/>
        <v>-1.4273170373481952</v>
      </c>
      <c r="AU54">
        <f t="shared" si="48"/>
        <v>-3.6120540859606725</v>
      </c>
      <c r="AW54">
        <v>51</v>
      </c>
      <c r="AX54">
        <f>IF(Z54&gt;0, (R54*SUMPRODUCT(K54:$K$98, X54:$X$98)-K54*$AZ$3)/Z54, 0)</f>
        <v>-487867123683.94403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0.65972661300000002</v>
      </c>
      <c r="Q55" s="5">
        <f t="shared" si="60"/>
        <v>12.5</v>
      </c>
      <c r="R55">
        <f t="shared" si="31"/>
        <v>1000000</v>
      </c>
      <c r="S55">
        <f t="shared" si="32"/>
        <v>-1318894212271.3411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-2303.7175714325858</v>
      </c>
      <c r="AC55">
        <f t="shared" si="33"/>
        <v>-2056.8907474982166</v>
      </c>
      <c r="AE55">
        <f t="shared" si="34"/>
        <v>0</v>
      </c>
      <c r="AF55">
        <f t="shared" si="35"/>
        <v>0</v>
      </c>
      <c r="AG55">
        <f t="shared" si="36"/>
        <v>-1.9494462940624431E-8</v>
      </c>
      <c r="AH55">
        <f t="shared" si="37"/>
        <v>-3.1152412551053474E-3</v>
      </c>
      <c r="AI55">
        <f t="shared" si="38"/>
        <v>-3.115260749568288E-3</v>
      </c>
      <c r="AJ55">
        <f t="shared" si="39"/>
        <v>-246.82682393436926</v>
      </c>
      <c r="AK55">
        <f t="shared" si="61"/>
        <v>-161.26023000028101</v>
      </c>
      <c r="AL55">
        <f t="shared" si="40"/>
        <v>-408.09016919539988</v>
      </c>
      <c r="AN55">
        <f t="shared" si="41"/>
        <v>0</v>
      </c>
      <c r="AO55">
        <f t="shared" si="42"/>
        <v>0</v>
      </c>
      <c r="AP55">
        <f t="shared" si="43"/>
        <v>-1.3755248419322623E-10</v>
      </c>
      <c r="AQ55">
        <f t="shared" si="44"/>
        <v>-2.1981070974158308E-5</v>
      </c>
      <c r="AR55">
        <f t="shared" si="45"/>
        <v>-2.1981208526642502E-5</v>
      </c>
      <c r="AS55">
        <f t="shared" si="46"/>
        <v>-1.7416044187062405</v>
      </c>
      <c r="AT55">
        <f t="shared" si="47"/>
        <v>-1.1378484909109874</v>
      </c>
      <c r="AU55">
        <f t="shared" si="48"/>
        <v>-2.879474890825755</v>
      </c>
      <c r="AW55">
        <v>52</v>
      </c>
      <c r="AX55">
        <f>IF(Z55&gt;0, (R55*SUMPRODUCT(K55:$K$98, X55:$X$98)-K55*$AZ$3)/Z55, 0)</f>
        <v>-1318894212271.3411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0.67535580100000003</v>
      </c>
      <c r="Q56" s="5">
        <f t="shared" si="60"/>
        <v>12.5</v>
      </c>
      <c r="R56">
        <f t="shared" si="31"/>
        <v>1000000</v>
      </c>
      <c r="S56">
        <f t="shared" si="32"/>
        <v>-3742589673642.3872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-2056.8907474982166</v>
      </c>
      <c r="AC56">
        <f t="shared" si="33"/>
        <v>-1836.5096146164283</v>
      </c>
      <c r="AE56">
        <f t="shared" si="34"/>
        <v>0</v>
      </c>
      <c r="AF56">
        <f t="shared" si="35"/>
        <v>0</v>
      </c>
      <c r="AG56">
        <f t="shared" si="36"/>
        <v>-6.1338196768879576E-9</v>
      </c>
      <c r="AH56">
        <f t="shared" si="37"/>
        <v>-1.0532558907464182E-3</v>
      </c>
      <c r="AI56">
        <f t="shared" si="38"/>
        <v>-1.0532620245660949E-3</v>
      </c>
      <c r="AJ56">
        <f t="shared" si="39"/>
        <v>-220.38113288178829</v>
      </c>
      <c r="AK56">
        <f t="shared" si="61"/>
        <v>-143.98235232487517</v>
      </c>
      <c r="AL56">
        <f t="shared" si="40"/>
        <v>-364.36453846868801</v>
      </c>
      <c r="AN56">
        <f t="shared" si="41"/>
        <v>0</v>
      </c>
      <c r="AO56">
        <f t="shared" si="42"/>
        <v>0</v>
      </c>
      <c r="AP56">
        <f t="shared" si="43"/>
        <v>-3.8642938579855191E-11</v>
      </c>
      <c r="AQ56">
        <f t="shared" si="44"/>
        <v>-6.6354905815611516E-6</v>
      </c>
      <c r="AR56">
        <f t="shared" si="45"/>
        <v>-6.6355292244997303E-6</v>
      </c>
      <c r="AS56">
        <f t="shared" si="46"/>
        <v>-1.3883966322320385</v>
      </c>
      <c r="AT56">
        <f t="shared" si="47"/>
        <v>-0.90708587642995586</v>
      </c>
      <c r="AU56">
        <f t="shared" si="48"/>
        <v>-2.2954891441912189</v>
      </c>
      <c r="AW56">
        <v>53</v>
      </c>
      <c r="AX56">
        <f>IF(Z56&gt;0, (R56*SUMPRODUCT(K56:$K$98, X56:$X$98)-K56*$AZ$3)/Z56, 0)</f>
        <v>-3742589673642.3872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0.69109609699999996</v>
      </c>
      <c r="Q57" s="5">
        <f t="shared" si="60"/>
        <v>12.5</v>
      </c>
      <c r="R57">
        <f t="shared" si="31"/>
        <v>1000000</v>
      </c>
      <c r="S57">
        <f t="shared" si="32"/>
        <v>-11179505857438.307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-1836.5096146164283</v>
      </c>
      <c r="AC57">
        <f t="shared" si="33"/>
        <v>-1639.7407329815087</v>
      </c>
      <c r="AE57">
        <f t="shared" si="34"/>
        <v>0</v>
      </c>
      <c r="AF57">
        <f t="shared" si="35"/>
        <v>0</v>
      </c>
      <c r="AG57">
        <f t="shared" si="36"/>
        <v>-1.8334226417200092E-9</v>
      </c>
      <c r="AH57">
        <f t="shared" si="37"/>
        <v>-3.3912470707192548E-4</v>
      </c>
      <c r="AI57">
        <f t="shared" si="38"/>
        <v>-3.3912654049456721E-4</v>
      </c>
      <c r="AJ57">
        <f t="shared" si="39"/>
        <v>-196.76888163491958</v>
      </c>
      <c r="AK57">
        <f t="shared" si="61"/>
        <v>-128.55567302314998</v>
      </c>
      <c r="AL57">
        <f t="shared" si="40"/>
        <v>-325.32489378461003</v>
      </c>
      <c r="AN57">
        <f t="shared" si="41"/>
        <v>0</v>
      </c>
      <c r="AO57">
        <f t="shared" si="42"/>
        <v>0</v>
      </c>
      <c r="AP57">
        <f t="shared" si="43"/>
        <v>-1.0312968897239279E-11</v>
      </c>
      <c r="AQ57">
        <f t="shared" si="44"/>
        <v>-1.9075702877963317E-6</v>
      </c>
      <c r="AR57">
        <f t="shared" si="45"/>
        <v>-1.9075806007652291E-6</v>
      </c>
      <c r="AS57">
        <f t="shared" si="46"/>
        <v>-1.1068213678989693</v>
      </c>
      <c r="AT57">
        <f t="shared" si="47"/>
        <v>-0.72312331444081523</v>
      </c>
      <c r="AU57">
        <f t="shared" si="48"/>
        <v>-1.8299465899203853</v>
      </c>
      <c r="AW57">
        <v>54</v>
      </c>
      <c r="AX57">
        <f>IF(Z57&gt;0, (R57*SUMPRODUCT(K57:$K$98, X57:$X$98)-K57*$AZ$3)/Z57, 0)</f>
        <v>-11179505857438.307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0.70685825099999999</v>
      </c>
      <c r="Q58" s="5">
        <f t="shared" si="60"/>
        <v>12.5</v>
      </c>
      <c r="R58">
        <f t="shared" si="31"/>
        <v>1000000</v>
      </c>
      <c r="S58">
        <f t="shared" si="32"/>
        <v>-35253372929929.516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-1639.7407329815087</v>
      </c>
      <c r="AC58">
        <f t="shared" si="33"/>
        <v>-1464.0542275047842</v>
      </c>
      <c r="AE58">
        <f t="shared" si="34"/>
        <v>0</v>
      </c>
      <c r="AF58">
        <f t="shared" si="35"/>
        <v>0</v>
      </c>
      <c r="AG58">
        <f t="shared" si="36"/>
        <v>-5.1911849343280394E-10</v>
      </c>
      <c r="AH58">
        <f t="shared" si="37"/>
        <v>-1.0367759374960042E-4</v>
      </c>
      <c r="AI58">
        <f t="shared" si="38"/>
        <v>-1.0367811286809385E-4</v>
      </c>
      <c r="AJ58">
        <f t="shared" si="39"/>
        <v>-175.68650547672451</v>
      </c>
      <c r="AK58">
        <f t="shared" si="61"/>
        <v>-114.78185130870563</v>
      </c>
      <c r="AL58">
        <f t="shared" si="40"/>
        <v>-290.46846046354301</v>
      </c>
      <c r="AN58">
        <f t="shared" si="41"/>
        <v>0</v>
      </c>
      <c r="AO58">
        <f t="shared" si="42"/>
        <v>0</v>
      </c>
      <c r="AP58">
        <f t="shared" si="43"/>
        <v>-2.6071714740597603E-12</v>
      </c>
      <c r="AQ58">
        <f t="shared" si="44"/>
        <v>-5.2070051123713958E-7</v>
      </c>
      <c r="AR58">
        <f t="shared" si="45"/>
        <v>-5.207031184086137E-7</v>
      </c>
      <c r="AS58">
        <f t="shared" si="46"/>
        <v>-0.88235123820617745</v>
      </c>
      <c r="AT58">
        <f t="shared" si="47"/>
        <v>-0.57646948097132811</v>
      </c>
      <c r="AU58">
        <f t="shared" si="48"/>
        <v>-1.458821239880624</v>
      </c>
      <c r="AW58">
        <v>55</v>
      </c>
      <c r="AX58">
        <f>IF(Z58&gt;0, (R58*SUMPRODUCT(K58:$K$98, X58:$X$98)-K58*$AZ$3)/Z58, 0)</f>
        <v>-35253372929929.516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0.722550582</v>
      </c>
      <c r="Q59" s="5">
        <f t="shared" si="60"/>
        <v>12.5</v>
      </c>
      <c r="R59">
        <f t="shared" si="31"/>
        <v>1000000</v>
      </c>
      <c r="S59">
        <f t="shared" si="32"/>
        <v>-117690388247666.19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-1464.0542275047842</v>
      </c>
      <c r="AC59">
        <f t="shared" si="33"/>
        <v>-1307.1912750037932</v>
      </c>
      <c r="AE59">
        <f t="shared" si="34"/>
        <v>0</v>
      </c>
      <c r="AF59">
        <f t="shared" si="35"/>
        <v>0</v>
      </c>
      <c r="AG59">
        <f t="shared" si="36"/>
        <v>-1.3883793894164025E-10</v>
      </c>
      <c r="AH59">
        <f t="shared" si="37"/>
        <v>-3.000714956454685E-5</v>
      </c>
      <c r="AI59">
        <f t="shared" si="38"/>
        <v>-3.0007288402485791E-5</v>
      </c>
      <c r="AJ59">
        <f t="shared" si="39"/>
        <v>-156.86295250099101</v>
      </c>
      <c r="AK59">
        <f t="shared" si="61"/>
        <v>-102.4837959253349</v>
      </c>
      <c r="AL59">
        <f t="shared" si="40"/>
        <v>-259.3467784336143</v>
      </c>
      <c r="AN59">
        <f t="shared" si="41"/>
        <v>0</v>
      </c>
      <c r="AO59">
        <f t="shared" si="42"/>
        <v>0</v>
      </c>
      <c r="AP59">
        <f t="shared" si="43"/>
        <v>-6.2257722621739728E-13</v>
      </c>
      <c r="AQ59">
        <f t="shared" si="44"/>
        <v>-1.3455809042540553E-7</v>
      </c>
      <c r="AR59">
        <f t="shared" si="45"/>
        <v>-1.3455871300263173E-7</v>
      </c>
      <c r="AS59">
        <f t="shared" si="46"/>
        <v>-0.70340501025003599</v>
      </c>
      <c r="AT59">
        <f t="shared" si="47"/>
        <v>-0.4595579413365139</v>
      </c>
      <c r="AU59">
        <f t="shared" si="48"/>
        <v>-1.1629630861452629</v>
      </c>
      <c r="AW59">
        <v>56</v>
      </c>
      <c r="AX59">
        <f>IF(Z59&gt;0, (R59*SUMPRODUCT(K59:$K$98, X59:$X$98)-K59*$AZ$3)/Z59, 0)</f>
        <v>-117690388247666.19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0.74076925400000004</v>
      </c>
      <c r="Q60" s="5">
        <f t="shared" si="60"/>
        <v>12.5</v>
      </c>
      <c r="R60">
        <f t="shared" si="31"/>
        <v>1000000</v>
      </c>
      <c r="S60">
        <f t="shared" si="32"/>
        <v>-421620147150571.19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-1307.1912750037932</v>
      </c>
      <c r="AC60">
        <f t="shared" si="33"/>
        <v>-1167.1350670832694</v>
      </c>
      <c r="AE60">
        <f t="shared" si="34"/>
        <v>0</v>
      </c>
      <c r="AF60">
        <f t="shared" si="35"/>
        <v>0</v>
      </c>
      <c r="AG60">
        <f t="shared" si="36"/>
        <v>-3.460268309552745E-11</v>
      </c>
      <c r="AH60">
        <f t="shared" si="37"/>
        <v>-8.227750116535712E-6</v>
      </c>
      <c r="AI60">
        <f t="shared" si="38"/>
        <v>-8.2277847192188068E-6</v>
      </c>
      <c r="AJ60">
        <f t="shared" si="39"/>
        <v>-140.05620792052378</v>
      </c>
      <c r="AK60">
        <f t="shared" si="61"/>
        <v>-91.503389250265528</v>
      </c>
      <c r="AL60">
        <f t="shared" si="40"/>
        <v>-231.55960539857404</v>
      </c>
      <c r="AN60">
        <f t="shared" si="41"/>
        <v>0</v>
      </c>
      <c r="AO60">
        <f t="shared" si="42"/>
        <v>0</v>
      </c>
      <c r="AP60">
        <f t="shared" si="43"/>
        <v>-1.3854052368997561E-13</v>
      </c>
      <c r="AQ60">
        <f t="shared" si="44"/>
        <v>-3.2941861958746472E-8</v>
      </c>
      <c r="AR60">
        <f t="shared" si="45"/>
        <v>-3.2942000499270162E-8</v>
      </c>
      <c r="AS60">
        <f t="shared" si="46"/>
        <v>-0.56075016893269347</v>
      </c>
      <c r="AT60">
        <f t="shared" si="47"/>
        <v>-0.36635677733840299</v>
      </c>
      <c r="AU60">
        <f t="shared" si="48"/>
        <v>-0.92710697921309704</v>
      </c>
      <c r="AW60">
        <v>57</v>
      </c>
      <c r="AX60">
        <f>IF(Z60&gt;0, (R60*SUMPRODUCT(K60:$K$98, X60:$X$98)-K60*$AZ$3)/Z60, 0)</f>
        <v>-421620147150571.19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0.75888896100000003</v>
      </c>
      <c r="Q61" s="5">
        <f t="shared" si="60"/>
        <v>12.5</v>
      </c>
      <c r="R61">
        <f t="shared" si="31"/>
        <v>1000000</v>
      </c>
      <c r="S61">
        <f t="shared" si="32"/>
        <v>-1628855815780074.8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-1167.1350670832694</v>
      </c>
      <c r="AC61">
        <f t="shared" si="33"/>
        <v>-1042.0848813527452</v>
      </c>
      <c r="AE61">
        <f t="shared" si="34"/>
        <v>0</v>
      </c>
      <c r="AF61">
        <f t="shared" si="35"/>
        <v>0</v>
      </c>
      <c r="AG61">
        <f t="shared" si="36"/>
        <v>-7.9970620423950842E-12</v>
      </c>
      <c r="AH61">
        <f t="shared" si="37"/>
        <v>-2.1007675377741675E-6</v>
      </c>
      <c r="AI61">
        <f t="shared" si="38"/>
        <v>-2.1007755348362098E-6</v>
      </c>
      <c r="AJ61">
        <f t="shared" si="39"/>
        <v>-125.05018573052416</v>
      </c>
      <c r="AK61">
        <f t="shared" si="61"/>
        <v>-81.699454695828862</v>
      </c>
      <c r="AL61">
        <f t="shared" si="40"/>
        <v>-206.74964252712857</v>
      </c>
      <c r="AN61">
        <f t="shared" si="41"/>
        <v>0</v>
      </c>
      <c r="AO61">
        <f t="shared" si="42"/>
        <v>0</v>
      </c>
      <c r="AP61">
        <f t="shared" si="43"/>
        <v>-2.8587718190709259E-14</v>
      </c>
      <c r="AQ61">
        <f t="shared" si="44"/>
        <v>-7.5097767199629625E-9</v>
      </c>
      <c r="AR61">
        <f t="shared" si="45"/>
        <v>-7.5098053076811544E-9</v>
      </c>
      <c r="AS61">
        <f t="shared" si="46"/>
        <v>-0.44702660182056192</v>
      </c>
      <c r="AT61">
        <f t="shared" si="47"/>
        <v>-0.29205737992242359</v>
      </c>
      <c r="AU61">
        <f t="shared" si="48"/>
        <v>-0.73908398925279084</v>
      </c>
      <c r="AW61">
        <v>58</v>
      </c>
      <c r="AX61">
        <f>IF(Z61&gt;0, (R61*SUMPRODUCT(K61:$K$98, X61:$X$98)-K61*$AZ$3)/Z61, 0)</f>
        <v>-1628855815780074.8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0.77688723800000004</v>
      </c>
      <c r="Q62" s="5">
        <f t="shared" si="60"/>
        <v>12.5</v>
      </c>
      <c r="R62">
        <f t="shared" si="31"/>
        <v>1000000</v>
      </c>
      <c r="S62">
        <f t="shared" si="32"/>
        <v>-6824253677561507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-1042.0848813527452</v>
      </c>
      <c r="AC62">
        <f t="shared" si="33"/>
        <v>-930.43292978573186</v>
      </c>
      <c r="AE62">
        <f t="shared" si="34"/>
        <v>0</v>
      </c>
      <c r="AF62">
        <f t="shared" si="35"/>
        <v>0</v>
      </c>
      <c r="AG62">
        <f t="shared" si="36"/>
        <v>-1.7042759797401777E-12</v>
      </c>
      <c r="AH62">
        <f t="shared" si="37"/>
        <v>-4.9702523537847647E-7</v>
      </c>
      <c r="AI62">
        <f t="shared" si="38"/>
        <v>-4.9702693965445626E-7</v>
      </c>
      <c r="AJ62">
        <f t="shared" si="39"/>
        <v>-111.65195156701338</v>
      </c>
      <c r="AK62">
        <f t="shared" si="61"/>
        <v>-72.945941694692181</v>
      </c>
      <c r="AL62">
        <f t="shared" si="40"/>
        <v>-184.59789375873251</v>
      </c>
      <c r="AN62">
        <f t="shared" si="41"/>
        <v>0</v>
      </c>
      <c r="AO62">
        <f t="shared" si="42"/>
        <v>0</v>
      </c>
      <c r="AP62">
        <f t="shared" si="43"/>
        <v>-5.4396496275890115E-15</v>
      </c>
      <c r="AQ62">
        <f t="shared" si="44"/>
        <v>-1.5863881018501765E-9</v>
      </c>
      <c r="AR62">
        <f t="shared" si="45"/>
        <v>-1.5863935414998044E-9</v>
      </c>
      <c r="AS62">
        <f t="shared" si="46"/>
        <v>-0.3563668701436975</v>
      </c>
      <c r="AT62">
        <f t="shared" si="47"/>
        <v>-0.23282635517409309</v>
      </c>
      <c r="AU62">
        <f t="shared" si="48"/>
        <v>-0.58919322690418419</v>
      </c>
      <c r="AW62">
        <v>59</v>
      </c>
      <c r="AX62">
        <f>IF(Z62&gt;0, (R62*SUMPRODUCT(K62:$K$98, X62:$X$98)-K62*$AZ$3)/Z62, 0)</f>
        <v>-6824253677561507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0.79474162100000001</v>
      </c>
      <c r="Q63" s="5">
        <f t="shared" si="60"/>
        <v>12.5</v>
      </c>
      <c r="R63">
        <f t="shared" si="31"/>
        <v>1000000</v>
      </c>
      <c r="S63">
        <f t="shared" si="32"/>
        <v>-3.1205235196027164E+16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-930.43292978573186</v>
      </c>
      <c r="AC63">
        <f t="shared" si="33"/>
        <v>-830.74368731006541</v>
      </c>
      <c r="AE63">
        <f t="shared" si="34"/>
        <v>0</v>
      </c>
      <c r="AF63">
        <f t="shared" si="35"/>
        <v>0</v>
      </c>
      <c r="AG63">
        <f t="shared" si="36"/>
        <v>-3.3277416517270395E-13</v>
      </c>
      <c r="AH63">
        <f t="shared" si="37"/>
        <v>-1.0835672438160576E-7</v>
      </c>
      <c r="AI63">
        <f t="shared" si="38"/>
        <v>-1.0835705715577094E-7</v>
      </c>
      <c r="AJ63">
        <f t="shared" si="39"/>
        <v>-99.689242475666447</v>
      </c>
      <c r="AK63">
        <f t="shared" si="61"/>
        <v>-65.13030508500124</v>
      </c>
      <c r="AL63">
        <f t="shared" si="40"/>
        <v>-164.81954766902476</v>
      </c>
      <c r="AN63">
        <f t="shared" si="41"/>
        <v>0</v>
      </c>
      <c r="AO63">
        <f t="shared" si="42"/>
        <v>0</v>
      </c>
      <c r="AP63">
        <f t="shared" si="43"/>
        <v>-9.4833675768837874E-16</v>
      </c>
      <c r="AQ63">
        <f t="shared" si="44"/>
        <v>-3.0879399733586694E-10</v>
      </c>
      <c r="AR63">
        <f t="shared" si="45"/>
        <v>-3.0879494567262469E-10</v>
      </c>
      <c r="AS63">
        <f t="shared" si="46"/>
        <v>-0.28409348705516263</v>
      </c>
      <c r="AT63">
        <f t="shared" si="47"/>
        <v>-0.18560774487860202</v>
      </c>
      <c r="AU63">
        <f t="shared" si="48"/>
        <v>-0.46970123224255961</v>
      </c>
      <c r="AW63">
        <v>60</v>
      </c>
      <c r="AX63">
        <f>IF(Z63&gt;0, (R63*SUMPRODUCT(K63:$K$98, X63:$X$98)-K63*$AZ$3)/Z63, 0)</f>
        <v>-3.1205235196027164E+16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0.81243025300000005</v>
      </c>
      <c r="Q64" s="5">
        <f t="shared" si="60"/>
        <v>12.5</v>
      </c>
      <c r="R64">
        <f t="shared" si="31"/>
        <v>1000000</v>
      </c>
      <c r="S64">
        <f t="shared" si="32"/>
        <v>-1.5690632897798787E+17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-830.74368731006541</v>
      </c>
      <c r="AC64">
        <f t="shared" si="33"/>
        <v>-741.7354350985413</v>
      </c>
      <c r="AE64">
        <f t="shared" si="34"/>
        <v>0</v>
      </c>
      <c r="AF64">
        <f t="shared" si="35"/>
        <v>0</v>
      </c>
      <c r="AG64">
        <f t="shared" si="36"/>
        <v>-5.9090624317853218E-14</v>
      </c>
      <c r="AH64">
        <f t="shared" si="37"/>
        <v>-2.1628463936249894E-8</v>
      </c>
      <c r="AI64">
        <f t="shared" si="38"/>
        <v>-2.1628523026874213E-8</v>
      </c>
      <c r="AJ64">
        <f t="shared" si="39"/>
        <v>-89.008252211524109</v>
      </c>
      <c r="AK64">
        <f t="shared" si="61"/>
        <v>-58.152058111704584</v>
      </c>
      <c r="AL64">
        <f t="shared" si="40"/>
        <v>-147.16031034485721</v>
      </c>
      <c r="AN64">
        <f t="shared" si="41"/>
        <v>0</v>
      </c>
      <c r="AO64">
        <f t="shared" si="42"/>
        <v>0</v>
      </c>
      <c r="AP64">
        <f t="shared" si="43"/>
        <v>-1.5035349833350501E-16</v>
      </c>
      <c r="AQ64">
        <f t="shared" si="44"/>
        <v>-5.5032676569854944E-11</v>
      </c>
      <c r="AR64">
        <f t="shared" si="45"/>
        <v>-5.5032826923353283E-11</v>
      </c>
      <c r="AS64">
        <f t="shared" si="46"/>
        <v>-0.22647758853531405</v>
      </c>
      <c r="AT64">
        <f t="shared" si="47"/>
        <v>-0.14796535784351841</v>
      </c>
      <c r="AU64">
        <f t="shared" si="48"/>
        <v>-0.37444294643386528</v>
      </c>
      <c r="AW64">
        <v>61</v>
      </c>
      <c r="AX64">
        <f>IF(Z64&gt;0, (R64*SUMPRODUCT(K64:$K$98, X64:$X$98)-K64*$AZ$3)/Z64, 0)</f>
        <v>-1.5690632897798787E+17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0.830029028</v>
      </c>
      <c r="Q65" s="5">
        <f t="shared" si="60"/>
        <v>12.5</v>
      </c>
      <c r="R65">
        <f t="shared" si="31"/>
        <v>1000000</v>
      </c>
      <c r="S65">
        <f t="shared" si="32"/>
        <v>-8.7575223702147238E+17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-741.7354350985413</v>
      </c>
      <c r="AC65">
        <f t="shared" si="33"/>
        <v>-662.26378133803132</v>
      </c>
      <c r="AE65">
        <f t="shared" si="34"/>
        <v>0</v>
      </c>
      <c r="AF65">
        <f t="shared" si="35"/>
        <v>0</v>
      </c>
      <c r="AG65">
        <f t="shared" si="36"/>
        <v>-9.4527846082138159E-15</v>
      </c>
      <c r="AH65">
        <f t="shared" si="37"/>
        <v>-3.9237546773168693E-9</v>
      </c>
      <c r="AI65">
        <f t="shared" si="38"/>
        <v>-3.9237641301014774E-9</v>
      </c>
      <c r="AJ65">
        <f t="shared" si="39"/>
        <v>-79.47165376050998</v>
      </c>
      <c r="AK65">
        <f t="shared" si="61"/>
        <v>-51.921480456897896</v>
      </c>
      <c r="AL65">
        <f t="shared" si="40"/>
        <v>-131.39313422133165</v>
      </c>
      <c r="AN65">
        <f t="shared" si="41"/>
        <v>0</v>
      </c>
      <c r="AO65">
        <f t="shared" si="42"/>
        <v>0</v>
      </c>
      <c r="AP65">
        <f t="shared" si="43"/>
        <v>-2.147517435000998E-17</v>
      </c>
      <c r="AQ65">
        <f t="shared" si="44"/>
        <v>-8.9141262912970555E-12</v>
      </c>
      <c r="AR65">
        <f t="shared" si="45"/>
        <v>-8.914147766471405E-12</v>
      </c>
      <c r="AS65">
        <f t="shared" si="46"/>
        <v>-0.18054654698337269</v>
      </c>
      <c r="AT65">
        <f t="shared" si="47"/>
        <v>-0.11795707736254145</v>
      </c>
      <c r="AU65">
        <f t="shared" si="48"/>
        <v>-0.2985036243548283</v>
      </c>
      <c r="AW65">
        <v>62</v>
      </c>
      <c r="AX65">
        <f>IF(Z65&gt;0, (R65*SUMPRODUCT(K65:$K$98, X65:$X$98)-K65*$AZ$3)/Z65, 0)</f>
        <v>-8.7575223702147238E+17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0.84762719500000006</v>
      </c>
      <c r="Q66" s="5">
        <f t="shared" si="60"/>
        <v>12.5</v>
      </c>
      <c r="R66">
        <f t="shared" si="31"/>
        <v>1000000</v>
      </c>
      <c r="S66">
        <f t="shared" si="32"/>
        <v>-5.4920716087440568E+18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-662.26378133803132</v>
      </c>
      <c r="AC66">
        <f t="shared" si="33"/>
        <v>-591.30694762325004</v>
      </c>
      <c r="AE66">
        <f t="shared" si="34"/>
        <v>0</v>
      </c>
      <c r="AF66">
        <f t="shared" si="35"/>
        <v>0</v>
      </c>
      <c r="AG66">
        <f t="shared" si="36"/>
        <v>-1.3458194597322262E-15</v>
      </c>
      <c r="AH66">
        <f t="shared" si="37"/>
        <v>-6.4099498419195616E-10</v>
      </c>
      <c r="AI66">
        <f t="shared" si="38"/>
        <v>-6.4099633001141587E-10</v>
      </c>
      <c r="AJ66">
        <f t="shared" si="39"/>
        <v>-70.956833714781283</v>
      </c>
      <c r="AK66">
        <f t="shared" si="61"/>
        <v>-46.358464693662199</v>
      </c>
      <c r="AL66">
        <f t="shared" si="40"/>
        <v>-117.31529840908448</v>
      </c>
      <c r="AN66">
        <f t="shared" si="41"/>
        <v>0</v>
      </c>
      <c r="AO66">
        <f t="shared" si="42"/>
        <v>0</v>
      </c>
      <c r="AP66">
        <f t="shared" si="43"/>
        <v>-2.7298935804240805E-18</v>
      </c>
      <c r="AQ66">
        <f t="shared" si="44"/>
        <v>-1.300210128316779E-12</v>
      </c>
      <c r="AR66">
        <f t="shared" si="45"/>
        <v>-1.3002128582103595E-12</v>
      </c>
      <c r="AS66">
        <f t="shared" si="46"/>
        <v>-0.14393060186820394</v>
      </c>
      <c r="AT66">
        <f t="shared" si="47"/>
        <v>-9.4034659887236915E-2</v>
      </c>
      <c r="AU66">
        <f t="shared" si="48"/>
        <v>-0.23796526175674107</v>
      </c>
      <c r="AW66">
        <v>63</v>
      </c>
      <c r="AX66">
        <f>IF(Z66&gt;0, (R66*SUMPRODUCT(K66:$K$98, X66:$X$98)-K66*$AZ$3)/Z66, 0)</f>
        <v>-5.4920716087440568E+18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0.86522596900000004</v>
      </c>
      <c r="Q67" s="5">
        <f t="shared" si="60"/>
        <v>12.5</v>
      </c>
      <c r="R67">
        <f t="shared" si="31"/>
        <v>1000000</v>
      </c>
      <c r="S67">
        <f t="shared" si="32"/>
        <v>-3.9300127804238873E+19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-591.30694762325004</v>
      </c>
      <c r="AC67">
        <f t="shared" si="33"/>
        <v>-527.9526318064743</v>
      </c>
      <c r="AE67">
        <f t="shared" si="34"/>
        <v>0</v>
      </c>
      <c r="AF67">
        <f t="shared" si="35"/>
        <v>0</v>
      </c>
      <c r="AG67">
        <f t="shared" si="36"/>
        <v>-1.6792331898903195E-16</v>
      </c>
      <c r="AH67">
        <f t="shared" si="37"/>
        <v>-9.3155035691669766E-11</v>
      </c>
      <c r="AI67">
        <f t="shared" ref="AI67:AI69" si="62">SUM(AE67:AH67)</f>
        <v>-9.315520361498876E-11</v>
      </c>
      <c r="AJ67">
        <f t="shared" si="39"/>
        <v>-63.354315816775738</v>
      </c>
      <c r="AK67">
        <f t="shared" si="61"/>
        <v>-41.391486333627505</v>
      </c>
      <c r="AL67">
        <f t="shared" ref="AL67:AL69" si="63">SUM(AI67:AK67)</f>
        <v>-104.74580215049639</v>
      </c>
      <c r="AN67">
        <f t="shared" si="41"/>
        <v>0</v>
      </c>
      <c r="AO67">
        <f t="shared" si="42"/>
        <v>0</v>
      </c>
      <c r="AP67">
        <f t="shared" si="43"/>
        <v>-3.0412484484869194E-19</v>
      </c>
      <c r="AQ67">
        <f t="shared" si="44"/>
        <v>-1.6871248702780747E-13</v>
      </c>
      <c r="AR67">
        <f t="shared" si="45"/>
        <v>-1.6871279115265231E-13</v>
      </c>
      <c r="AS67">
        <f t="shared" si="46"/>
        <v>-0.11474059460157783</v>
      </c>
      <c r="AT67">
        <f t="shared" si="47"/>
        <v>-7.4963855139698762E-2</v>
      </c>
      <c r="AU67">
        <f t="shared" si="48"/>
        <v>-0.18970444974144529</v>
      </c>
      <c r="AW67">
        <v>64</v>
      </c>
      <c r="AX67">
        <f>IF(Z67&gt;0, (R67*SUMPRODUCT(K67:$K$98, X67:$X$98)-K67*$AZ$3)/Z67, 0)</f>
        <v>-3.9300127804238873E+19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0.88282474399999999</v>
      </c>
      <c r="Q68" s="5">
        <f t="shared" si="60"/>
        <v>12.5</v>
      </c>
      <c r="R68">
        <f t="shared" si="31"/>
        <v>1000000</v>
      </c>
      <c r="S68">
        <f t="shared" si="32"/>
        <v>-3.2740206214402048E+20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-527.9526318064743</v>
      </c>
      <c r="AC68">
        <f t="shared" si="33"/>
        <v>-471.38627839863796</v>
      </c>
      <c r="AE68">
        <f t="shared" si="34"/>
        <v>0</v>
      </c>
      <c r="AF68">
        <f t="shared" si="35"/>
        <v>0</v>
      </c>
      <c r="AG68">
        <f t="shared" si="36"/>
        <v>-1.7997224701019156E-17</v>
      </c>
      <c r="AH68">
        <f t="shared" si="37"/>
        <v>-1.1859748887849798E-11</v>
      </c>
      <c r="AI68">
        <f t="shared" si="62"/>
        <v>-1.18597668850745E-11</v>
      </c>
      <c r="AJ68">
        <f t="shared" si="39"/>
        <v>-56.566353407836345</v>
      </c>
      <c r="AK68">
        <f t="shared" si="61"/>
        <v>-36.956684226453206</v>
      </c>
      <c r="AL68">
        <f t="shared" si="63"/>
        <v>-93.523037634301403</v>
      </c>
      <c r="AN68">
        <f t="shared" si="41"/>
        <v>0</v>
      </c>
      <c r="AO68">
        <f t="shared" si="42"/>
        <v>0</v>
      </c>
      <c r="AP68">
        <f t="shared" si="43"/>
        <v>-2.9102373305909674E-20</v>
      </c>
      <c r="AQ68">
        <f t="shared" si="44"/>
        <v>-1.917778130697044E-14</v>
      </c>
      <c r="AR68">
        <f t="shared" si="45"/>
        <v>-1.9177810409343748E-14</v>
      </c>
      <c r="AS68">
        <f t="shared" si="46"/>
        <v>-9.1470499522942908E-2</v>
      </c>
      <c r="AT68">
        <f t="shared" si="47"/>
        <v>-5.9760726354989566E-2</v>
      </c>
      <c r="AU68">
        <f t="shared" si="48"/>
        <v>-0.15123122587795162</v>
      </c>
      <c r="AW68">
        <v>65</v>
      </c>
      <c r="AX68">
        <f>IF(Z68&gt;0, (R68*SUMPRODUCT(K68:$K$98, X68:$X$98)-K68*$AZ$3)/Z68, 0)</f>
        <v>-3.2740206214402048E+20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-471.38627839863796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-1.4397779760815326E-12</v>
      </c>
      <c r="AI69">
        <f t="shared" si="62"/>
        <v>-1.4397779760815326E-12</v>
      </c>
      <c r="AJ69">
        <f t="shared" si="39"/>
        <v>-471.38627839863796</v>
      </c>
      <c r="AK69">
        <f t="shared" si="61"/>
        <v>-32.997039487904658</v>
      </c>
      <c r="AL69">
        <f t="shared" si="63"/>
        <v>-504.38331788654403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-2.0787409504221192E-15</v>
      </c>
      <c r="AR69">
        <f t="shared" si="45"/>
        <v>-2.0787409504221192E-15</v>
      </c>
      <c r="AS69">
        <f t="shared" si="46"/>
        <v>-0.68058407383142294</v>
      </c>
      <c r="AT69">
        <f t="shared" si="47"/>
        <v>-4.7640885168199608E-2</v>
      </c>
      <c r="AU69">
        <f t="shared" si="48"/>
        <v>-0.72822495899962458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569034.14766630984</v>
      </c>
      <c r="AO71" s="6">
        <f t="shared" si="70"/>
        <v>-56903.414766630987</v>
      </c>
      <c r="AP71" s="6">
        <f t="shared" si="70"/>
        <v>-715.01517792843606</v>
      </c>
      <c r="AQ71" s="6">
        <f t="shared" si="70"/>
        <v>-291510.40996353136</v>
      </c>
      <c r="AR71" s="6">
        <f t="shared" si="70"/>
        <v>219905.30775821881</v>
      </c>
      <c r="AS71" s="6">
        <f t="shared" si="70"/>
        <v>-14458.56627867697</v>
      </c>
      <c r="AT71" s="6">
        <f t="shared" si="70"/>
        <v>1909.6809210368117</v>
      </c>
      <c r="AU71" s="6">
        <f t="shared" si="70"/>
        <v>207356.42240057886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132504.38464545243</v>
      </c>
      <c r="K3">
        <v>1</v>
      </c>
      <c r="L3" s="2">
        <v>0</v>
      </c>
      <c r="O3">
        <f>$C$3</f>
        <v>132504.38464545243</v>
      </c>
      <c r="P3">
        <f>O3*C5</f>
        <v>13250.438464545245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132504.38464545243</v>
      </c>
      <c r="AF3">
        <f t="shared" ref="AF3:AF34" si="4">-$Z3*P3</f>
        <v>-13250.438464545245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118628.98921020719</v>
      </c>
      <c r="AJ3">
        <f t="shared" ref="AJ3:AJ34" si="8">AB3-AC3</f>
        <v>0</v>
      </c>
      <c r="AL3">
        <f t="shared" ref="AL3:AL34" si="9">SUM(AI3:AK3)</f>
        <v>118628.98921020719</v>
      </c>
      <c r="AN3">
        <f t="shared" ref="AN3:AN34" si="10">AE3*$K3</f>
        <v>132504.38464545243</v>
      </c>
      <c r="AO3">
        <f t="shared" ref="AO3:AO34" si="11">AF3*$K3</f>
        <v>-13250.438464545245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118628.98921020719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118628.98921020719</v>
      </c>
      <c r="AW3">
        <v>0</v>
      </c>
      <c r="AX3">
        <f>IF(Z3&gt;0, (R3*SUMPRODUCT(K3:$K$98, X3:$X$98)-K3*$AZ$3)/Z3, 0)</f>
        <v>0</v>
      </c>
      <c r="AZ3">
        <f>C6*SUMPRODUCT(X4:X98, K4:K98)/1</f>
        <v>60686.434879171131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2000000</v>
      </c>
      <c r="S4">
        <f t="shared" si="1"/>
        <v>4116.8390946645195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4070.6732603903438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-4070.6732603903438</v>
      </c>
      <c r="AK4">
        <f>G4*SUM(AB4, AE4:AF4)</f>
        <v>0</v>
      </c>
      <c r="AL4">
        <f t="shared" si="9"/>
        <v>-6498.4792603903434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-2264.9556861647538</v>
      </c>
      <c r="AR4">
        <f t="shared" si="14"/>
        <v>-2264.9556861647538</v>
      </c>
      <c r="AS4">
        <f t="shared" si="15"/>
        <v>-3797.6240884320773</v>
      </c>
      <c r="AT4">
        <f t="shared" si="16"/>
        <v>0</v>
      </c>
      <c r="AU4">
        <f t="shared" si="17"/>
        <v>-6062.5797745968312</v>
      </c>
      <c r="AW4">
        <v>1</v>
      </c>
      <c r="AX4">
        <f>IF(Z4&gt;0, (R4*SUMPRODUCT(K4:$K$98, X4:$X$98)-K4*$AZ$3)/Z4, 0)</f>
        <v>4116.8390946645195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1.221979E-3</v>
      </c>
      <c r="Q5" s="5">
        <f t="shared" ref="Q5:Q36" si="29">$C$8</f>
        <v>12.5</v>
      </c>
      <c r="R5">
        <f t="shared" si="0"/>
        <v>2000000</v>
      </c>
      <c r="S5">
        <f t="shared" si="1"/>
        <v>6676.9859870996543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4070.6732603903438</v>
      </c>
      <c r="AC5">
        <f t="shared" si="2"/>
        <v>6528.0221638764124</v>
      </c>
      <c r="AE5">
        <f t="shared" si="3"/>
        <v>0</v>
      </c>
      <c r="AF5">
        <f t="shared" si="4"/>
        <v>0</v>
      </c>
      <c r="AG5">
        <f t="shared" si="5"/>
        <v>-12.221124502299674</v>
      </c>
      <c r="AH5">
        <f t="shared" si="6"/>
        <v>-2416.5516920519262</v>
      </c>
      <c r="AI5">
        <f t="shared" si="7"/>
        <v>-2428.7728165542258</v>
      </c>
      <c r="AJ5">
        <f t="shared" si="8"/>
        <v>-2457.3489034860686</v>
      </c>
      <c r="AK5">
        <f>G5*SUM(AB5, AE5:AF5)</f>
        <v>166.89760367600411</v>
      </c>
      <c r="AL5">
        <f t="shared" si="9"/>
        <v>-4719.2241163642902</v>
      </c>
      <c r="AN5">
        <f t="shared" si="10"/>
        <v>0</v>
      </c>
      <c r="AO5">
        <f t="shared" si="11"/>
        <v>0</v>
      </c>
      <c r="AP5">
        <f t="shared" si="12"/>
        <v>-10.450381546888416</v>
      </c>
      <c r="AQ5">
        <f t="shared" si="13"/>
        <v>-2066.4127269932774</v>
      </c>
      <c r="AR5">
        <f t="shared" si="14"/>
        <v>-2076.8631085401657</v>
      </c>
      <c r="AS5">
        <f t="shared" si="15"/>
        <v>-2101.2987495892862</v>
      </c>
      <c r="AT5">
        <f t="shared" si="16"/>
        <v>142.7154790336528</v>
      </c>
      <c r="AU5">
        <f t="shared" si="17"/>
        <v>-4035.4463790957989</v>
      </c>
      <c r="AW5">
        <v>2</v>
      </c>
      <c r="AX5">
        <f>IF(Z5&gt;0, (R5*SUMPRODUCT(K5:$K$98, X5:$X$98)-K5*$AZ$3)/Z5, 0)</f>
        <v>6676.9859870996543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1.231956E-3</v>
      </c>
      <c r="Q6" s="5">
        <f t="shared" si="29"/>
        <v>12.5</v>
      </c>
      <c r="R6">
        <f t="shared" si="0"/>
        <v>2000000</v>
      </c>
      <c r="S6">
        <f t="shared" si="1"/>
        <v>9869.5119192281691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6528.0221638764124</v>
      </c>
      <c r="AC6">
        <f t="shared" si="2"/>
        <v>9540.9419471768852</v>
      </c>
      <c r="AE6">
        <f t="shared" si="3"/>
        <v>0</v>
      </c>
      <c r="AF6">
        <f t="shared" si="4"/>
        <v>0</v>
      </c>
      <c r="AG6">
        <f t="shared" si="5"/>
        <v>-12.083857369619324</v>
      </c>
      <c r="AH6">
        <f t="shared" si="6"/>
        <v>-2408.9420251768152</v>
      </c>
      <c r="AI6">
        <f t="shared" si="7"/>
        <v>-2421.0258825464343</v>
      </c>
      <c r="AJ6">
        <f t="shared" si="8"/>
        <v>-3012.9197833004728</v>
      </c>
      <c r="AK6">
        <f>G6*SUM(AB6, AE6:AF6)</f>
        <v>381.88929658677017</v>
      </c>
      <c r="AL6">
        <f t="shared" si="9"/>
        <v>-5052.0563692601372</v>
      </c>
      <c r="AN6">
        <f t="shared" si="10"/>
        <v>0</v>
      </c>
      <c r="AO6">
        <f t="shared" si="11"/>
        <v>0</v>
      </c>
      <c r="AP6">
        <f t="shared" si="12"/>
        <v>-9.3216087696622054</v>
      </c>
      <c r="AQ6">
        <f t="shared" si="13"/>
        <v>-1858.2820386437113</v>
      </c>
      <c r="AR6">
        <f t="shared" si="14"/>
        <v>-1867.6036474133734</v>
      </c>
      <c r="AS6">
        <f t="shared" si="15"/>
        <v>-2324.1965388397498</v>
      </c>
      <c r="AT6">
        <f t="shared" si="16"/>
        <v>294.59323353594931</v>
      </c>
      <c r="AU6">
        <f t="shared" si="17"/>
        <v>-3897.2069527171743</v>
      </c>
      <c r="AW6">
        <v>3</v>
      </c>
      <c r="AX6">
        <f>IF(Z6&gt;0, (R6*SUMPRODUCT(K6:$K$98, X6:$X$98)-K6*$AZ$3)/Z6, 0)</f>
        <v>9869.5119192281691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1.2424070000000001E-3</v>
      </c>
      <c r="Q7" s="5">
        <f t="shared" si="29"/>
        <v>12.5</v>
      </c>
      <c r="R7">
        <f t="shared" si="0"/>
        <v>2000000</v>
      </c>
      <c r="S7">
        <f t="shared" si="1"/>
        <v>12453.585086007117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9540.9419471768852</v>
      </c>
      <c r="AC7">
        <f t="shared" si="2"/>
        <v>11903.640474283922</v>
      </c>
      <c r="AE7">
        <f t="shared" si="3"/>
        <v>0</v>
      </c>
      <c r="AF7">
        <f t="shared" si="4"/>
        <v>0</v>
      </c>
      <c r="AG7">
        <f t="shared" si="5"/>
        <v>-11.948005726940114</v>
      </c>
      <c r="AH7">
        <f t="shared" si="6"/>
        <v>-2402.0910372826615</v>
      </c>
      <c r="AI7">
        <f t="shared" si="7"/>
        <v>-2414.0390430096018</v>
      </c>
      <c r="AJ7">
        <f t="shared" si="8"/>
        <v>-2362.6985271070371</v>
      </c>
      <c r="AK7">
        <f>G7*SUM(AB7, AE7:AF7)</f>
        <v>468.46024960638505</v>
      </c>
      <c r="AL7">
        <f t="shared" si="9"/>
        <v>-4308.277320510253</v>
      </c>
      <c r="AN7">
        <f t="shared" si="10"/>
        <v>0</v>
      </c>
      <c r="AO7">
        <f t="shared" si="11"/>
        <v>0</v>
      </c>
      <c r="AP7">
        <f t="shared" si="12"/>
        <v>-8.3857805931934255</v>
      </c>
      <c r="AQ7">
        <f t="shared" si="13"/>
        <v>-1685.9222253392356</v>
      </c>
      <c r="AR7">
        <f t="shared" si="14"/>
        <v>-1694.3080059324291</v>
      </c>
      <c r="AS7">
        <f t="shared" si="15"/>
        <v>-1658.2743521378452</v>
      </c>
      <c r="AT7">
        <f t="shared" si="16"/>
        <v>328.79167951636367</v>
      </c>
      <c r="AU7">
        <f t="shared" si="17"/>
        <v>-3023.7906785539103</v>
      </c>
      <c r="AW7">
        <v>4</v>
      </c>
      <c r="AX7">
        <f>IF(Z7&gt;0, (R7*SUMPRODUCT(K7:$K$98, X7:$X$98)-K7*$AZ$3)/Z7, 0)</f>
        <v>12453.585086007117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1.255709E-3</v>
      </c>
      <c r="Q8" s="5">
        <f t="shared" si="29"/>
        <v>12.5</v>
      </c>
      <c r="R8">
        <f t="shared" si="0"/>
        <v>2000000</v>
      </c>
      <c r="S8">
        <f t="shared" si="1"/>
        <v>13810.963483015221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11903.640474283922</v>
      </c>
      <c r="AC8">
        <f t="shared" si="2"/>
        <v>13052.490174507089</v>
      </c>
      <c r="AE8">
        <f t="shared" si="3"/>
        <v>0</v>
      </c>
      <c r="AF8">
        <f t="shared" si="4"/>
        <v>0</v>
      </c>
      <c r="AG8">
        <f t="shared" si="5"/>
        <v>-11.813522451347342</v>
      </c>
      <c r="AH8">
        <f t="shared" si="6"/>
        <v>-2400.5149317392388</v>
      </c>
      <c r="AI8">
        <f t="shared" si="7"/>
        <v>-2412.3284541905859</v>
      </c>
      <c r="AJ8">
        <f t="shared" si="8"/>
        <v>-1148.849700223167</v>
      </c>
      <c r="AK8">
        <f>G8*SUM(AB8, AE8:AF8)</f>
        <v>253.54754210224755</v>
      </c>
      <c r="AL8">
        <f t="shared" si="9"/>
        <v>-3307.6306123115055</v>
      </c>
      <c r="AN8">
        <f t="shared" si="10"/>
        <v>0</v>
      </c>
      <c r="AO8">
        <f t="shared" si="11"/>
        <v>0</v>
      </c>
      <c r="AP8">
        <f t="shared" si="12"/>
        <v>-7.7395619220560006</v>
      </c>
      <c r="AQ8">
        <f t="shared" si="13"/>
        <v>-1572.6836797010471</v>
      </c>
      <c r="AR8">
        <f t="shared" si="14"/>
        <v>-1580.423241623103</v>
      </c>
      <c r="AS8">
        <f t="shared" si="15"/>
        <v>-752.66233510214226</v>
      </c>
      <c r="AT8">
        <f t="shared" si="16"/>
        <v>166.11022752673048</v>
      </c>
      <c r="AU8">
        <f t="shared" si="17"/>
        <v>-2166.9753491985148</v>
      </c>
      <c r="AW8">
        <v>5</v>
      </c>
      <c r="AX8">
        <f>IF(Z8&gt;0, (R8*SUMPRODUCT(K8:$K$98, X8:$X$98)-K8*$AZ$3)/Z8, 0)</f>
        <v>13810.963483015221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1.2766120000000001E-3</v>
      </c>
      <c r="Q9" s="5">
        <f t="shared" si="29"/>
        <v>12.5</v>
      </c>
      <c r="R9">
        <f t="shared" si="0"/>
        <v>2000000</v>
      </c>
      <c r="S9">
        <f t="shared" si="1"/>
        <v>14537.974649864866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13052.490174507089</v>
      </c>
      <c r="AC9">
        <f t="shared" si="2"/>
        <v>13584.639335357744</v>
      </c>
      <c r="AE9">
        <f t="shared" si="3"/>
        <v>0</v>
      </c>
      <c r="AF9">
        <f t="shared" si="4"/>
        <v>0</v>
      </c>
      <c r="AG9">
        <f t="shared" si="5"/>
        <v>-11.680305942310211</v>
      </c>
      <c r="AH9">
        <f t="shared" si="6"/>
        <v>-2413.0055237855095</v>
      </c>
      <c r="AI9">
        <f t="shared" si="7"/>
        <v>-2424.6858297278195</v>
      </c>
      <c r="AJ9">
        <f t="shared" si="8"/>
        <v>-532.14916085065488</v>
      </c>
      <c r="AK9">
        <f t="shared" ref="AK9:AK40" si="30">G9*SUM(AB9:AB9, AE9:AF9)</f>
        <v>77.009692029591818</v>
      </c>
      <c r="AL9">
        <f t="shared" si="9"/>
        <v>-2879.8252985488825</v>
      </c>
      <c r="AN9">
        <f t="shared" si="10"/>
        <v>0</v>
      </c>
      <c r="AO9">
        <f t="shared" si="11"/>
        <v>0</v>
      </c>
      <c r="AP9">
        <f t="shared" si="12"/>
        <v>-7.2471691307993193</v>
      </c>
      <c r="AQ9">
        <f t="shared" si="13"/>
        <v>-1497.1747513120188</v>
      </c>
      <c r="AR9">
        <f t="shared" si="14"/>
        <v>-1504.421920442818</v>
      </c>
      <c r="AS9">
        <f t="shared" si="15"/>
        <v>-330.17756474406593</v>
      </c>
      <c r="AT9">
        <f t="shared" si="16"/>
        <v>47.781476410440227</v>
      </c>
      <c r="AU9">
        <f t="shared" si="17"/>
        <v>-1786.8180087764438</v>
      </c>
      <c r="AW9">
        <v>6</v>
      </c>
      <c r="AX9">
        <f>IF(Z9&gt;0, (R9*SUMPRODUCT(K9:$K$98, X9:$X$98)-K9*$AZ$3)/Z9, 0)</f>
        <v>14537.974649864866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1.3013160000000001E-3</v>
      </c>
      <c r="Q10" s="5">
        <f t="shared" si="29"/>
        <v>12.5</v>
      </c>
      <c r="R10">
        <f t="shared" si="0"/>
        <v>2000000</v>
      </c>
      <c r="S10">
        <f t="shared" si="1"/>
        <v>15175.359795210543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13584.639335357744</v>
      </c>
      <c r="AC10">
        <f t="shared" si="2"/>
        <v>14019.972382181717</v>
      </c>
      <c r="AE10">
        <f t="shared" si="3"/>
        <v>0</v>
      </c>
      <c r="AF10">
        <f t="shared" si="4"/>
        <v>0</v>
      </c>
      <c r="AG10">
        <f t="shared" si="5"/>
        <v>-11.548303113879484</v>
      </c>
      <c r="AH10">
        <f t="shared" si="6"/>
        <v>-2431.9630412197371</v>
      </c>
      <c r="AI10">
        <f t="shared" si="7"/>
        <v>-2443.5113443336168</v>
      </c>
      <c r="AJ10">
        <f t="shared" si="8"/>
        <v>-435.33304682397284</v>
      </c>
      <c r="AK10">
        <f t="shared" si="30"/>
        <v>55.697021274966758</v>
      </c>
      <c r="AL10">
        <f t="shared" si="9"/>
        <v>-2823.147369882623</v>
      </c>
      <c r="AN10">
        <f t="shared" si="10"/>
        <v>0</v>
      </c>
      <c r="AO10">
        <f t="shared" si="11"/>
        <v>0</v>
      </c>
      <c r="AP10">
        <f t="shared" si="12"/>
        <v>-6.7975207118363628</v>
      </c>
      <c r="AQ10">
        <f t="shared" si="13"/>
        <v>-1431.4933527544254</v>
      </c>
      <c r="AR10">
        <f t="shared" si="14"/>
        <v>-1438.2908734662617</v>
      </c>
      <c r="AS10">
        <f t="shared" si="15"/>
        <v>-256.24417484991778</v>
      </c>
      <c r="AT10">
        <f t="shared" si="16"/>
        <v>32.784180668859442</v>
      </c>
      <c r="AU10">
        <f t="shared" si="17"/>
        <v>-1661.7508676473201</v>
      </c>
      <c r="AW10">
        <v>7</v>
      </c>
      <c r="AX10">
        <f>IF(Z10&gt;0, (R10*SUMPRODUCT(K10:$K$98, X10:$X$98)-K10*$AZ$3)/Z10, 0)</f>
        <v>15175.359795210543</v>
      </c>
    </row>
    <row r="11" spans="1:52" x14ac:dyDescent="0.25">
      <c r="A11" t="s">
        <v>33</v>
      </c>
      <c r="C11" s="25">
        <f>AU100</f>
        <v>49821.692313787869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1.325545E-3</v>
      </c>
      <c r="Q11" s="5">
        <f t="shared" si="29"/>
        <v>12.5</v>
      </c>
      <c r="R11">
        <f t="shared" si="0"/>
        <v>2000000</v>
      </c>
      <c r="S11">
        <f t="shared" si="1"/>
        <v>15729.196188919688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14019.972382181717</v>
      </c>
      <c r="AC11">
        <f t="shared" si="2"/>
        <v>14367.063260494346</v>
      </c>
      <c r="AE11">
        <f t="shared" si="3"/>
        <v>0</v>
      </c>
      <c r="AF11">
        <f t="shared" si="4"/>
        <v>0</v>
      </c>
      <c r="AG11">
        <f t="shared" si="5"/>
        <v>-11.417512287289602</v>
      </c>
      <c r="AH11">
        <f t="shared" si="6"/>
        <v>-2449.2472721739809</v>
      </c>
      <c r="AI11">
        <f t="shared" si="7"/>
        <v>-2460.6647844612708</v>
      </c>
      <c r="AJ11">
        <f t="shared" si="8"/>
        <v>-347.09087831262877</v>
      </c>
      <c r="AK11">
        <f t="shared" si="30"/>
        <v>33.647933717236121</v>
      </c>
      <c r="AL11">
        <f t="shared" si="9"/>
        <v>-2774.1077290566636</v>
      </c>
      <c r="AN11">
        <f t="shared" si="10"/>
        <v>0</v>
      </c>
      <c r="AO11">
        <f t="shared" si="11"/>
        <v>0</v>
      </c>
      <c r="AP11">
        <f t="shared" si="12"/>
        <v>-6.3859132317807186</v>
      </c>
      <c r="AQ11">
        <f t="shared" si="13"/>
        <v>-1369.885152713209</v>
      </c>
      <c r="AR11">
        <f t="shared" si="14"/>
        <v>-1376.2710659449897</v>
      </c>
      <c r="AS11">
        <f t="shared" si="15"/>
        <v>-194.13092595612869</v>
      </c>
      <c r="AT11">
        <f t="shared" si="16"/>
        <v>18.819579934779931</v>
      </c>
      <c r="AU11">
        <f t="shared" si="17"/>
        <v>-1551.5824119663387</v>
      </c>
      <c r="AW11">
        <v>8</v>
      </c>
      <c r="AX11">
        <f>IF(Z11&gt;0, (R11*SUMPRODUCT(K11:$K$98, X11:$X$98)-K11*$AZ$3)/Z11, 0)</f>
        <v>15729.196188919688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1.3564250000000001E-3</v>
      </c>
      <c r="Q12" s="5">
        <f t="shared" si="29"/>
        <v>12.5</v>
      </c>
      <c r="R12">
        <f t="shared" si="0"/>
        <v>2000000</v>
      </c>
      <c r="S12">
        <f t="shared" si="1"/>
        <v>16261.001622048732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14367.063260494346</v>
      </c>
      <c r="AC12">
        <f t="shared" si="2"/>
        <v>14684.139987807062</v>
      </c>
      <c r="AE12">
        <f t="shared" si="3"/>
        <v>0</v>
      </c>
      <c r="AF12">
        <f t="shared" si="4"/>
        <v>0</v>
      </c>
      <c r="AG12">
        <f t="shared" si="5"/>
        <v>-11.287850165312419</v>
      </c>
      <c r="AH12">
        <f t="shared" si="6"/>
        <v>-2477.9198566858877</v>
      </c>
      <c r="AI12">
        <f t="shared" si="7"/>
        <v>-2489.2077068511999</v>
      </c>
      <c r="AJ12">
        <f t="shared" si="8"/>
        <v>-317.07672731271668</v>
      </c>
      <c r="AK12">
        <f t="shared" si="30"/>
        <v>33.044245499136991</v>
      </c>
      <c r="AL12">
        <f t="shared" si="9"/>
        <v>-2773.2401886647795</v>
      </c>
      <c r="AN12">
        <f t="shared" si="10"/>
        <v>0</v>
      </c>
      <c r="AO12">
        <f t="shared" si="11"/>
        <v>0</v>
      </c>
      <c r="AP12">
        <f t="shared" si="12"/>
        <v>-5.9996123606457212</v>
      </c>
      <c r="AQ12">
        <f t="shared" si="13"/>
        <v>-1317.0407458585057</v>
      </c>
      <c r="AR12">
        <f t="shared" si="14"/>
        <v>-1323.0403582191514</v>
      </c>
      <c r="AS12">
        <f t="shared" si="15"/>
        <v>-168.52965131521267</v>
      </c>
      <c r="AT12">
        <f t="shared" si="16"/>
        <v>17.563367766349767</v>
      </c>
      <c r="AU12">
        <f t="shared" si="17"/>
        <v>-1474.0066417680143</v>
      </c>
      <c r="AW12">
        <v>9</v>
      </c>
      <c r="AX12">
        <f>IF(Z12&gt;0, (R12*SUMPRODUCT(K12:$K$98, X12:$X$98)-K12*$AZ$3)/Z12, 0)</f>
        <v>16261.001622048732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1.3882549999999999E-3</v>
      </c>
      <c r="Q13" s="5">
        <f t="shared" si="29"/>
        <v>12.5</v>
      </c>
      <c r="R13">
        <f t="shared" si="0"/>
        <v>2000000</v>
      </c>
      <c r="S13">
        <f t="shared" si="1"/>
        <v>16758.97588375389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14684.139987807062</v>
      </c>
      <c r="AC13">
        <f t="shared" si="2"/>
        <v>14961.476841228603</v>
      </c>
      <c r="AE13">
        <f t="shared" si="3"/>
        <v>0</v>
      </c>
      <c r="AF13">
        <f t="shared" si="4"/>
        <v>0</v>
      </c>
      <c r="AG13">
        <f t="shared" si="5"/>
        <v>-11.159301249228049</v>
      </c>
      <c r="AH13">
        <f t="shared" si="6"/>
        <v>-2507.2663089993262</v>
      </c>
      <c r="AI13">
        <f t="shared" si="7"/>
        <v>-2518.4256102485542</v>
      </c>
      <c r="AJ13">
        <f t="shared" si="8"/>
        <v>-277.33685342154058</v>
      </c>
      <c r="AK13">
        <f t="shared" si="30"/>
        <v>29.368279975614126</v>
      </c>
      <c r="AL13">
        <f t="shared" si="9"/>
        <v>-2766.3941836944805</v>
      </c>
      <c r="AN13">
        <f t="shared" si="10"/>
        <v>0</v>
      </c>
      <c r="AO13">
        <f t="shared" si="11"/>
        <v>0</v>
      </c>
      <c r="AP13">
        <f t="shared" si="12"/>
        <v>-5.6381057463702806</v>
      </c>
      <c r="AQ13">
        <f t="shared" si="13"/>
        <v>-1266.7668224681709</v>
      </c>
      <c r="AR13">
        <f t="shared" si="14"/>
        <v>-1272.4049282145411</v>
      </c>
      <c r="AS13">
        <f t="shared" si="15"/>
        <v>-140.12118429587218</v>
      </c>
      <c r="AT13">
        <f t="shared" si="16"/>
        <v>14.837978148764059</v>
      </c>
      <c r="AU13">
        <f t="shared" si="17"/>
        <v>-1397.6881343616492</v>
      </c>
      <c r="AW13">
        <v>10</v>
      </c>
      <c r="AX13">
        <f>IF(Z13&gt;0, (R13*SUMPRODUCT(K13:$K$98, X13:$X$98)-K13*$AZ$3)/Z13, 0)</f>
        <v>16758.97588375389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1.4257860000000001E-3</v>
      </c>
      <c r="Q14" s="5">
        <f t="shared" si="29"/>
        <v>12.5</v>
      </c>
      <c r="R14">
        <f t="shared" si="0"/>
        <v>2000000</v>
      </c>
      <c r="S14">
        <f t="shared" si="1"/>
        <v>17228.307650674873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14961.476841228603</v>
      </c>
      <c r="AC14">
        <f t="shared" si="2"/>
        <v>15204.736048180803</v>
      </c>
      <c r="AE14">
        <f t="shared" si="3"/>
        <v>0</v>
      </c>
      <c r="AF14">
        <f t="shared" si="4"/>
        <v>0</v>
      </c>
      <c r="AG14">
        <f t="shared" si="5"/>
        <v>-11.031797461244835</v>
      </c>
      <c r="AH14">
        <f t="shared" si="6"/>
        <v>-2545.7240785490981</v>
      </c>
      <c r="AI14">
        <f t="shared" si="7"/>
        <v>-2556.7558760103429</v>
      </c>
      <c r="AJ14">
        <f t="shared" si="8"/>
        <v>-243.25920695219975</v>
      </c>
      <c r="AK14">
        <f t="shared" si="30"/>
        <v>26.930658314211485</v>
      </c>
      <c r="AL14">
        <f t="shared" si="9"/>
        <v>-2773.0844246483312</v>
      </c>
      <c r="AN14">
        <f t="shared" si="10"/>
        <v>0</v>
      </c>
      <c r="AO14">
        <f t="shared" si="11"/>
        <v>0</v>
      </c>
      <c r="AP14">
        <f t="shared" si="12"/>
        <v>-5.2991880173672588</v>
      </c>
      <c r="AQ14">
        <f t="shared" si="13"/>
        <v>-1222.8533545836542</v>
      </c>
      <c r="AR14">
        <f t="shared" si="14"/>
        <v>-1228.1525426010214</v>
      </c>
      <c r="AS14">
        <f t="shared" si="15"/>
        <v>-116.85097366262731</v>
      </c>
      <c r="AT14">
        <f t="shared" si="16"/>
        <v>12.936298217931375</v>
      </c>
      <c r="AU14">
        <f t="shared" si="17"/>
        <v>-1332.0672180457175</v>
      </c>
      <c r="AW14">
        <v>11</v>
      </c>
      <c r="AX14">
        <f>IF(Z14&gt;0, (R14*SUMPRODUCT(K14:$K$98, X14:$X$98)-K14*$AZ$3)/Z14, 0)</f>
        <v>17228.307650674873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1.477569E-3</v>
      </c>
      <c r="Q15" s="5">
        <f t="shared" si="29"/>
        <v>12.5</v>
      </c>
      <c r="R15">
        <f t="shared" si="0"/>
        <v>2000000</v>
      </c>
      <c r="S15">
        <f t="shared" si="1"/>
        <v>17741.587600818424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15204.736048180803</v>
      </c>
      <c r="AC15">
        <f t="shared" si="2"/>
        <v>15478.015429782674</v>
      </c>
      <c r="AE15">
        <f t="shared" si="3"/>
        <v>0</v>
      </c>
      <c r="AF15">
        <f t="shared" si="4"/>
        <v>0</v>
      </c>
      <c r="AG15">
        <f t="shared" si="5"/>
        <v>-10.905179244689373</v>
      </c>
      <c r="AH15">
        <f t="shared" si="6"/>
        <v>-2608.0387108822511</v>
      </c>
      <c r="AI15">
        <f t="shared" si="7"/>
        <v>-2618.9438901269405</v>
      </c>
      <c r="AJ15">
        <f t="shared" si="8"/>
        <v>-273.27938160187114</v>
      </c>
      <c r="AK15">
        <f t="shared" si="30"/>
        <v>62.339417797541294</v>
      </c>
      <c r="AL15">
        <f t="shared" si="9"/>
        <v>-2829.8838539312701</v>
      </c>
      <c r="AN15">
        <f t="shared" si="10"/>
        <v>0</v>
      </c>
      <c r="AO15">
        <f t="shared" si="11"/>
        <v>0</v>
      </c>
      <c r="AP15">
        <f t="shared" si="12"/>
        <v>-4.9695154361578151</v>
      </c>
      <c r="AQ15">
        <f t="shared" si="13"/>
        <v>-1188.4892802782767</v>
      </c>
      <c r="AR15">
        <f t="shared" si="14"/>
        <v>-1193.4587957144347</v>
      </c>
      <c r="AS15">
        <f t="shared" si="15"/>
        <v>-124.53404705984218</v>
      </c>
      <c r="AT15">
        <f t="shared" si="16"/>
        <v>28.408217056756598</v>
      </c>
      <c r="AU15">
        <f t="shared" si="17"/>
        <v>-1289.5846257175201</v>
      </c>
      <c r="AW15">
        <v>12</v>
      </c>
      <c r="AX15">
        <f>IF(Z15&gt;0, (R15*SUMPRODUCT(K15:$K$98, X15:$X$98)-K15*$AZ$3)/Z15, 0)</f>
        <v>17741.587600818424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1.5369540000000001E-3</v>
      </c>
      <c r="Q16" s="5">
        <f t="shared" si="29"/>
        <v>12.5</v>
      </c>
      <c r="R16">
        <f t="shared" si="0"/>
        <v>2000000</v>
      </c>
      <c r="S16">
        <f t="shared" si="1"/>
        <v>18302.707518448366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15478.015429782674</v>
      </c>
      <c r="AC16">
        <f t="shared" si="2"/>
        <v>15783.32766584544</v>
      </c>
      <c r="AE16">
        <f t="shared" si="3"/>
        <v>0</v>
      </c>
      <c r="AF16">
        <f t="shared" si="4"/>
        <v>0</v>
      </c>
      <c r="AG16">
        <f t="shared" si="5"/>
        <v>-10.779366693381638</v>
      </c>
      <c r="AH16">
        <f t="shared" si="6"/>
        <v>-2681.7214177347701</v>
      </c>
      <c r="AI16">
        <f t="shared" si="7"/>
        <v>-2692.5007844281517</v>
      </c>
      <c r="AJ16">
        <f t="shared" si="8"/>
        <v>-305.31223606276581</v>
      </c>
      <c r="AK16">
        <f t="shared" si="30"/>
        <v>109.89390955145699</v>
      </c>
      <c r="AL16">
        <f t="shared" si="9"/>
        <v>-2887.9191109394606</v>
      </c>
      <c r="AN16">
        <f t="shared" si="10"/>
        <v>0</v>
      </c>
      <c r="AO16">
        <f t="shared" si="11"/>
        <v>0</v>
      </c>
      <c r="AP16">
        <f t="shared" si="12"/>
        <v>-4.6468473797829661</v>
      </c>
      <c r="AQ16">
        <f t="shared" si="13"/>
        <v>-1156.0558702358528</v>
      </c>
      <c r="AR16">
        <f t="shared" si="14"/>
        <v>-1160.7027176156357</v>
      </c>
      <c r="AS16">
        <f t="shared" si="15"/>
        <v>-131.616207567651</v>
      </c>
      <c r="AT16">
        <f t="shared" si="16"/>
        <v>47.373861580089994</v>
      </c>
      <c r="AU16">
        <f t="shared" si="17"/>
        <v>-1244.9450636031968</v>
      </c>
      <c r="AW16">
        <v>13</v>
      </c>
      <c r="AX16">
        <f>IF(Z16&gt;0, (R16*SUMPRODUCT(K16:$K$98, X16:$X$98)-K16*$AZ$3)/Z16, 0)</f>
        <v>18302.707518448366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1.5977630000000001E-3</v>
      </c>
      <c r="Q17" s="5">
        <f t="shared" si="29"/>
        <v>12.5</v>
      </c>
      <c r="R17">
        <f t="shared" si="0"/>
        <v>2000000</v>
      </c>
      <c r="S17">
        <f t="shared" si="1"/>
        <v>19001.923892425399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15783.32766584544</v>
      </c>
      <c r="AC17">
        <f t="shared" si="2"/>
        <v>16196.252058720769</v>
      </c>
      <c r="AE17">
        <f t="shared" si="3"/>
        <v>0</v>
      </c>
      <c r="AF17">
        <f t="shared" si="4"/>
        <v>0</v>
      </c>
      <c r="AG17">
        <f t="shared" si="5"/>
        <v>-10.654350153181703</v>
      </c>
      <c r="AH17">
        <f t="shared" si="6"/>
        <v>-2755.6597225788041</v>
      </c>
      <c r="AI17">
        <f t="shared" si="7"/>
        <v>-2766.314072731986</v>
      </c>
      <c r="AJ17">
        <f t="shared" si="8"/>
        <v>-412.92439287532943</v>
      </c>
      <c r="AK17">
        <f t="shared" si="30"/>
        <v>217.80992178866705</v>
      </c>
      <c r="AL17">
        <f t="shared" si="9"/>
        <v>-2961.4285438186484</v>
      </c>
      <c r="AN17">
        <f t="shared" si="10"/>
        <v>0</v>
      </c>
      <c r="AO17">
        <f t="shared" si="11"/>
        <v>0</v>
      </c>
      <c r="AP17">
        <f t="shared" si="12"/>
        <v>-4.3174979744078499</v>
      </c>
      <c r="AQ17">
        <f t="shared" si="13"/>
        <v>-1116.6852130196157</v>
      </c>
      <c r="AR17">
        <f t="shared" si="14"/>
        <v>-1121.0027109940236</v>
      </c>
      <c r="AS17">
        <f t="shared" si="15"/>
        <v>-167.33073384963132</v>
      </c>
      <c r="AT17">
        <f t="shared" si="16"/>
        <v>88.263843651475355</v>
      </c>
      <c r="AU17">
        <f t="shared" si="17"/>
        <v>-1200.0696011921796</v>
      </c>
      <c r="AW17">
        <v>14</v>
      </c>
      <c r="AX17">
        <f>IF(Z17&gt;0, (R17*SUMPRODUCT(K17:$K$98, X17:$X$98)-K17*$AZ$3)/Z17, 0)</f>
        <v>19001.923892425399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1.661898E-3</v>
      </c>
      <c r="Q18" s="5">
        <f t="shared" si="29"/>
        <v>12.5</v>
      </c>
      <c r="R18">
        <f t="shared" si="0"/>
        <v>2000000</v>
      </c>
      <c r="S18">
        <f t="shared" si="1"/>
        <v>19851.088981078698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16196.252058720769</v>
      </c>
      <c r="AC18">
        <f t="shared" si="2"/>
        <v>16722.716497391855</v>
      </c>
      <c r="AE18">
        <f t="shared" si="3"/>
        <v>0</v>
      </c>
      <c r="AF18">
        <f t="shared" si="4"/>
        <v>0</v>
      </c>
      <c r="AG18">
        <f t="shared" si="5"/>
        <v>-10.530100208439015</v>
      </c>
      <c r="AH18">
        <f t="shared" si="6"/>
        <v>-2833.0309137395784</v>
      </c>
      <c r="AI18">
        <f t="shared" si="7"/>
        <v>-2843.5610139480173</v>
      </c>
      <c r="AJ18">
        <f t="shared" si="8"/>
        <v>-526.4644386710861</v>
      </c>
      <c r="AK18">
        <f t="shared" si="30"/>
        <v>349.83904446836863</v>
      </c>
      <c r="AL18">
        <f t="shared" si="9"/>
        <v>-3020.1864081507347</v>
      </c>
      <c r="AN18">
        <f t="shared" si="10"/>
        <v>0</v>
      </c>
      <c r="AO18">
        <f t="shared" si="11"/>
        <v>0</v>
      </c>
      <c r="AP18">
        <f t="shared" si="12"/>
        <v>-3.9820341110629895</v>
      </c>
      <c r="AQ18">
        <f t="shared" si="13"/>
        <v>-1071.3312801302661</v>
      </c>
      <c r="AR18">
        <f t="shared" si="14"/>
        <v>-1075.313314241329</v>
      </c>
      <c r="AS18">
        <f t="shared" si="15"/>
        <v>-199.08636304997376</v>
      </c>
      <c r="AT18">
        <f t="shared" si="16"/>
        <v>132.29418342460724</v>
      </c>
      <c r="AU18">
        <f t="shared" si="17"/>
        <v>-1142.1054938666955</v>
      </c>
      <c r="AW18">
        <v>15</v>
      </c>
      <c r="AX18">
        <f>IF(Z18&gt;0, (R18*SUMPRODUCT(K18:$K$98, X18:$X$98)-K18*$AZ$3)/Z18, 0)</f>
        <v>19851.088981078698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1.7364850000000001E-3</v>
      </c>
      <c r="Q19" s="5">
        <f t="shared" si="29"/>
        <v>12.5</v>
      </c>
      <c r="R19">
        <f t="shared" si="0"/>
        <v>2000000</v>
      </c>
      <c r="S19">
        <f t="shared" si="1"/>
        <v>20658.607037423666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16722.716497391855</v>
      </c>
      <c r="AC19">
        <f t="shared" si="2"/>
        <v>17198.726412755281</v>
      </c>
      <c r="AE19">
        <f t="shared" si="3"/>
        <v>0</v>
      </c>
      <c r="AF19">
        <f t="shared" si="4"/>
        <v>0</v>
      </c>
      <c r="AG19">
        <f t="shared" si="5"/>
        <v>-10.406513845294173</v>
      </c>
      <c r="AH19">
        <f t="shared" si="6"/>
        <v>-2925.6577696721956</v>
      </c>
      <c r="AI19">
        <f t="shared" si="7"/>
        <v>-2936.0642835174899</v>
      </c>
      <c r="AJ19">
        <f t="shared" si="8"/>
        <v>-476.00991536342553</v>
      </c>
      <c r="AK19">
        <f t="shared" si="30"/>
        <v>372.91657789183836</v>
      </c>
      <c r="AL19">
        <f t="shared" si="9"/>
        <v>-3039.1576209890773</v>
      </c>
      <c r="AN19">
        <f t="shared" si="10"/>
        <v>0</v>
      </c>
      <c r="AO19">
        <f t="shared" si="11"/>
        <v>0</v>
      </c>
      <c r="AP19">
        <f t="shared" si="12"/>
        <v>-3.6699608574550129</v>
      </c>
      <c r="AQ19">
        <f t="shared" si="13"/>
        <v>-1031.7623804307325</v>
      </c>
      <c r="AR19">
        <f t="shared" si="14"/>
        <v>-1035.4323412881877</v>
      </c>
      <c r="AS19">
        <f t="shared" si="15"/>
        <v>-167.86964233312492</v>
      </c>
      <c r="AT19">
        <f t="shared" si="16"/>
        <v>131.5127490632222</v>
      </c>
      <c r="AU19">
        <f t="shared" si="17"/>
        <v>-1071.7892345580904</v>
      </c>
      <c r="AW19">
        <v>16</v>
      </c>
      <c r="AX19">
        <f>IF(Z19&gt;0, (R19*SUMPRODUCT(K19:$K$98, X19:$X$98)-K19*$AZ$3)/Z19, 0)</f>
        <v>20658.607037423666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1.8096469999999999E-3</v>
      </c>
      <c r="Q20" s="5">
        <f t="shared" si="29"/>
        <v>12.5</v>
      </c>
      <c r="R20">
        <f t="shared" si="0"/>
        <v>2000000</v>
      </c>
      <c r="S20">
        <f t="shared" si="1"/>
        <v>20991.183248119221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17198.726412755281</v>
      </c>
      <c r="AC20">
        <f t="shared" si="2"/>
        <v>17269.222423998384</v>
      </c>
      <c r="AE20">
        <f t="shared" si="3"/>
        <v>0</v>
      </c>
      <c r="AF20">
        <f t="shared" si="4"/>
        <v>0</v>
      </c>
      <c r="AG20">
        <f t="shared" si="5"/>
        <v>-10.283616590280637</v>
      </c>
      <c r="AH20">
        <f t="shared" si="6"/>
        <v>-3013.13864969521</v>
      </c>
      <c r="AI20">
        <f t="shared" si="7"/>
        <v>-3023.4222662854904</v>
      </c>
      <c r="AJ20">
        <f t="shared" si="8"/>
        <v>-70.496011243103567</v>
      </c>
      <c r="AK20">
        <f t="shared" si="30"/>
        <v>73.954523574847713</v>
      </c>
      <c r="AL20">
        <f t="shared" si="9"/>
        <v>-3019.9637539537462</v>
      </c>
      <c r="AN20">
        <f t="shared" si="10"/>
        <v>0</v>
      </c>
      <c r="AO20">
        <f t="shared" si="11"/>
        <v>0</v>
      </c>
      <c r="AP20">
        <f t="shared" si="12"/>
        <v>-3.4398367781700201</v>
      </c>
      <c r="AQ20">
        <f t="shared" si="13"/>
        <v>-1007.8852176133383</v>
      </c>
      <c r="AR20">
        <f t="shared" si="14"/>
        <v>-1011.3250543915083</v>
      </c>
      <c r="AS20">
        <f t="shared" si="15"/>
        <v>-23.580689736867882</v>
      </c>
      <c r="AT20">
        <f t="shared" si="16"/>
        <v>24.737551023171768</v>
      </c>
      <c r="AU20">
        <f t="shared" si="17"/>
        <v>-1010.1681931052043</v>
      </c>
      <c r="AW20">
        <v>17</v>
      </c>
      <c r="AX20">
        <f>IF(Z20&gt;0, (R20*SUMPRODUCT(K20:$K$98, X20:$X$98)-K20*$AZ$3)/Z20, 0)</f>
        <v>20991.183248119221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1.8942099999999999E-3</v>
      </c>
      <c r="Q21" s="5">
        <f t="shared" si="29"/>
        <v>12.5</v>
      </c>
      <c r="R21">
        <f t="shared" si="0"/>
        <v>2000000</v>
      </c>
      <c r="S21">
        <f t="shared" si="1"/>
        <v>21229.307451335346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17269.222423998384</v>
      </c>
      <c r="AC21">
        <f t="shared" si="2"/>
        <v>17257.390804101451</v>
      </c>
      <c r="AE21">
        <f t="shared" si="3"/>
        <v>0</v>
      </c>
      <c r="AF21">
        <f t="shared" si="4"/>
        <v>0</v>
      </c>
      <c r="AG21">
        <f t="shared" si="5"/>
        <v>-10.161301094996356</v>
      </c>
      <c r="AH21">
        <f t="shared" si="6"/>
        <v>-3116.6927010360773</v>
      </c>
      <c r="AI21">
        <f t="shared" si="7"/>
        <v>-3126.8540021310737</v>
      </c>
      <c r="AJ21">
        <f t="shared" si="8"/>
        <v>11.831619896933262</v>
      </c>
      <c r="AK21">
        <f t="shared" si="30"/>
        <v>27.630755878397416</v>
      </c>
      <c r="AL21">
        <f t="shared" si="9"/>
        <v>-3087.391626355743</v>
      </c>
      <c r="AN21">
        <f t="shared" si="10"/>
        <v>0</v>
      </c>
      <c r="AO21">
        <f t="shared" si="11"/>
        <v>0</v>
      </c>
      <c r="AP21">
        <f t="shared" si="12"/>
        <v>-3.2321440064328097</v>
      </c>
      <c r="AQ21">
        <f t="shared" si="13"/>
        <v>-991.36907167401046</v>
      </c>
      <c r="AR21">
        <f t="shared" si="14"/>
        <v>-994.60121568044326</v>
      </c>
      <c r="AS21">
        <f t="shared" si="15"/>
        <v>3.7634451512410121</v>
      </c>
      <c r="AT21">
        <f t="shared" si="16"/>
        <v>8.7888924037047609</v>
      </c>
      <c r="AU21">
        <f t="shared" si="17"/>
        <v>-982.04887812549748</v>
      </c>
      <c r="AW21">
        <v>18</v>
      </c>
      <c r="AX21">
        <f>IF(Z21&gt;0, (R21*SUMPRODUCT(K21:$K$98, X21:$X$98)-K21*$AZ$3)/Z21, 0)</f>
        <v>21229.307451335346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1.9849490000000002E-3</v>
      </c>
      <c r="Q22" s="5">
        <f t="shared" si="29"/>
        <v>12.5</v>
      </c>
      <c r="R22">
        <f t="shared" si="0"/>
        <v>2000000</v>
      </c>
      <c r="S22">
        <f t="shared" si="1"/>
        <v>21845.797874838685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17257.390804101451</v>
      </c>
      <c r="AC22">
        <f t="shared" si="2"/>
        <v>17545.70321242269</v>
      </c>
      <c r="AE22">
        <f t="shared" si="3"/>
        <v>0</v>
      </c>
      <c r="AF22">
        <f t="shared" si="4"/>
        <v>0</v>
      </c>
      <c r="AG22">
        <f t="shared" si="5"/>
        <v>-10.03951841959918</v>
      </c>
      <c r="AH22">
        <f t="shared" si="6"/>
        <v>-3227.1463115539077</v>
      </c>
      <c r="AI22">
        <f t="shared" si="7"/>
        <v>-3237.1858299735068</v>
      </c>
      <c r="AJ22">
        <f t="shared" si="8"/>
        <v>-288.31240832123876</v>
      </c>
      <c r="AK22">
        <f t="shared" si="30"/>
        <v>362.40520688613049</v>
      </c>
      <c r="AL22">
        <f t="shared" si="9"/>
        <v>-3163.0930314086149</v>
      </c>
      <c r="AN22">
        <f t="shared" si="10"/>
        <v>0</v>
      </c>
      <c r="AO22">
        <f t="shared" si="11"/>
        <v>0</v>
      </c>
      <c r="AP22">
        <f t="shared" si="12"/>
        <v>-2.9817058126564486</v>
      </c>
      <c r="AQ22">
        <f t="shared" si="13"/>
        <v>-958.45243898036222</v>
      </c>
      <c r="AR22">
        <f t="shared" si="14"/>
        <v>-961.43414479301862</v>
      </c>
      <c r="AS22">
        <f t="shared" si="15"/>
        <v>-85.627890484685068</v>
      </c>
      <c r="AT22">
        <f t="shared" si="16"/>
        <v>107.63322170910263</v>
      </c>
      <c r="AU22">
        <f t="shared" si="17"/>
        <v>-939.42881356860107</v>
      </c>
      <c r="AW22">
        <v>19</v>
      </c>
      <c r="AX22">
        <f>IF(Z22&gt;0, (R22*SUMPRODUCT(K22:$K$98, X22:$X$98)-K22*$AZ$3)/Z22, 0)</f>
        <v>21845.797874838685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2.0842399999999998E-3</v>
      </c>
      <c r="Q23" s="5">
        <f t="shared" si="29"/>
        <v>12.5</v>
      </c>
      <c r="R23">
        <f t="shared" si="0"/>
        <v>2000000</v>
      </c>
      <c r="S23">
        <f t="shared" si="1"/>
        <v>23338.865046360286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17545.70321242269</v>
      </c>
      <c r="AC23">
        <f t="shared" si="2"/>
        <v>18518.359646674562</v>
      </c>
      <c r="AE23">
        <f t="shared" si="3"/>
        <v>0</v>
      </c>
      <c r="AF23">
        <f t="shared" si="4"/>
        <v>0</v>
      </c>
      <c r="AG23">
        <f t="shared" si="5"/>
        <v>-9.9181984695323226</v>
      </c>
      <c r="AH23">
        <f t="shared" si="6"/>
        <v>-3347.9625393384631</v>
      </c>
      <c r="AI23">
        <f t="shared" si="7"/>
        <v>-3357.8807378079955</v>
      </c>
      <c r="AJ23">
        <f t="shared" si="8"/>
        <v>-972.65643425187227</v>
      </c>
      <c r="AK23">
        <f t="shared" si="30"/>
        <v>1228.1992248695883</v>
      </c>
      <c r="AL23">
        <f t="shared" si="9"/>
        <v>-3102.3379471902795</v>
      </c>
      <c r="AN23">
        <f t="shared" si="10"/>
        <v>0</v>
      </c>
      <c r="AO23">
        <f t="shared" si="11"/>
        <v>0</v>
      </c>
      <c r="AP23">
        <f t="shared" si="12"/>
        <v>-2.6300662178633156</v>
      </c>
      <c r="AQ23">
        <f t="shared" si="13"/>
        <v>-887.7986461387253</v>
      </c>
      <c r="AR23">
        <f t="shared" si="14"/>
        <v>-890.42871235658856</v>
      </c>
      <c r="AS23">
        <f t="shared" si="15"/>
        <v>-257.92494848450696</v>
      </c>
      <c r="AT23">
        <f t="shared" si="16"/>
        <v>325.68871252762204</v>
      </c>
      <c r="AU23">
        <f t="shared" si="17"/>
        <v>-822.66494831347347</v>
      </c>
      <c r="AW23">
        <v>20</v>
      </c>
      <c r="AX23">
        <f>IF(Z23&gt;0, (R23*SUMPRODUCT(K23:$K$98, X23:$X$98)-K23*$AZ$3)/Z23, 0)</f>
        <v>23338.865046360286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2.1892320000000002E-3</v>
      </c>
      <c r="Q24" s="5">
        <f t="shared" si="29"/>
        <v>12.5</v>
      </c>
      <c r="R24">
        <f t="shared" si="0"/>
        <v>2000000</v>
      </c>
      <c r="S24">
        <f t="shared" si="1"/>
        <v>24693.995968790274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18518.359646674562</v>
      </c>
      <c r="AC24">
        <f t="shared" si="2"/>
        <v>19354.765351636066</v>
      </c>
      <c r="AE24">
        <f t="shared" si="3"/>
        <v>0</v>
      </c>
      <c r="AF24">
        <f t="shared" si="4"/>
        <v>0</v>
      </c>
      <c r="AG24">
        <f t="shared" si="5"/>
        <v>-9.7973032473651482</v>
      </c>
      <c r="AH24">
        <f t="shared" si="6"/>
        <v>-3474.1179954961899</v>
      </c>
      <c r="AI24">
        <f t="shared" si="7"/>
        <v>-3483.915298743555</v>
      </c>
      <c r="AJ24">
        <f t="shared" si="8"/>
        <v>-836.40570496150394</v>
      </c>
      <c r="AK24">
        <f t="shared" si="30"/>
        <v>1296.2851752672195</v>
      </c>
      <c r="AL24">
        <f t="shared" si="9"/>
        <v>-3024.0358284378399</v>
      </c>
      <c r="AN24">
        <f t="shared" si="10"/>
        <v>0</v>
      </c>
      <c r="AO24">
        <f t="shared" si="11"/>
        <v>0</v>
      </c>
      <c r="AP24">
        <f t="shared" si="12"/>
        <v>-2.3196497594271577</v>
      </c>
      <c r="AQ24">
        <f t="shared" si="13"/>
        <v>-822.54644660933445</v>
      </c>
      <c r="AR24">
        <f t="shared" si="14"/>
        <v>-824.86609636876165</v>
      </c>
      <c r="AS24">
        <f t="shared" si="15"/>
        <v>-198.0308502565986</v>
      </c>
      <c r="AT24">
        <f t="shared" si="16"/>
        <v>306.91380260851571</v>
      </c>
      <c r="AU24">
        <f t="shared" si="17"/>
        <v>-715.98314401684468</v>
      </c>
      <c r="AW24">
        <v>21</v>
      </c>
      <c r="AX24">
        <f>IF(Z24&gt;0, (R24*SUMPRODUCT(K24:$K$98, X24:$X$98)-K24*$AZ$3)/Z24, 0)</f>
        <v>24693.995968790274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2.8741389999999999E-3</v>
      </c>
      <c r="Q25" s="5">
        <f t="shared" si="29"/>
        <v>12.5</v>
      </c>
      <c r="R25">
        <f t="shared" si="0"/>
        <v>2000000</v>
      </c>
      <c r="S25">
        <f t="shared" si="1"/>
        <v>25942.678293756933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19354.765351636066</v>
      </c>
      <c r="AC25">
        <f t="shared" si="2"/>
        <v>20071.687075651935</v>
      </c>
      <c r="AE25">
        <f t="shared" si="3"/>
        <v>0</v>
      </c>
      <c r="AF25">
        <f t="shared" si="4"/>
        <v>0</v>
      </c>
      <c r="AG25">
        <f t="shared" si="5"/>
        <v>-9.6711714035334175</v>
      </c>
      <c r="AH25">
        <f t="shared" si="6"/>
        <v>-4505.4098172926115</v>
      </c>
      <c r="AI25">
        <f t="shared" si="7"/>
        <v>-4515.0809886961451</v>
      </c>
      <c r="AJ25">
        <f t="shared" si="8"/>
        <v>-716.92172401586868</v>
      </c>
      <c r="AK25">
        <f t="shared" si="30"/>
        <v>1354.8335746145247</v>
      </c>
      <c r="AL25">
        <f t="shared" si="9"/>
        <v>-3877.1691380974889</v>
      </c>
      <c r="AN25">
        <f t="shared" si="10"/>
        <v>0</v>
      </c>
      <c r="AO25">
        <f t="shared" si="11"/>
        <v>0</v>
      </c>
      <c r="AP25">
        <f t="shared" si="12"/>
        <v>-2.0444520232080139</v>
      </c>
      <c r="AQ25">
        <f t="shared" si="13"/>
        <v>-952.42797713003029</v>
      </c>
      <c r="AR25">
        <f t="shared" si="14"/>
        <v>-954.47242915323829</v>
      </c>
      <c r="AS25">
        <f t="shared" si="15"/>
        <v>-151.55476084422554</v>
      </c>
      <c r="AT25">
        <f t="shared" si="16"/>
        <v>286.40710904149779</v>
      </c>
      <c r="AU25">
        <f t="shared" si="17"/>
        <v>-819.62008095596605</v>
      </c>
      <c r="AW25">
        <v>22</v>
      </c>
      <c r="AX25">
        <f>IF(Z25&gt;0, (R25*SUMPRODUCT(K25:$K$98, X25:$X$98)-K25*$AZ$3)/Z25, 0)</f>
        <v>25942.678293756933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3.657909E-3</v>
      </c>
      <c r="Q26" s="5">
        <f t="shared" si="29"/>
        <v>12.5</v>
      </c>
      <c r="R26">
        <f t="shared" si="0"/>
        <v>2000000</v>
      </c>
      <c r="S26">
        <f t="shared" si="1"/>
        <v>26855.022829102378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20071.687075651935</v>
      </c>
      <c r="AC26">
        <f t="shared" si="2"/>
        <v>20493.784250865836</v>
      </c>
      <c r="AE26">
        <f t="shared" si="3"/>
        <v>0</v>
      </c>
      <c r="AF26">
        <f t="shared" si="4"/>
        <v>0</v>
      </c>
      <c r="AG26">
        <f t="shared" si="5"/>
        <v>-9.5390834245805571</v>
      </c>
      <c r="AH26">
        <f t="shared" si="6"/>
        <v>-5660.2023868044043</v>
      </c>
      <c r="AI26">
        <f t="shared" si="7"/>
        <v>-5669.7414702289852</v>
      </c>
      <c r="AJ26">
        <f t="shared" si="8"/>
        <v>-422.09717521390121</v>
      </c>
      <c r="AK26">
        <f t="shared" si="30"/>
        <v>1405.0180952956355</v>
      </c>
      <c r="AL26">
        <f t="shared" si="9"/>
        <v>-4686.8205501472512</v>
      </c>
      <c r="AN26">
        <f t="shared" si="10"/>
        <v>0</v>
      </c>
      <c r="AO26">
        <f t="shared" si="11"/>
        <v>0</v>
      </c>
      <c r="AP26">
        <f t="shared" si="12"/>
        <v>-1.8004723960001547</v>
      </c>
      <c r="AQ26">
        <f t="shared" si="13"/>
        <v>-1068.3456365372579</v>
      </c>
      <c r="AR26">
        <f t="shared" si="14"/>
        <v>-1070.1461089332581</v>
      </c>
      <c r="AS26">
        <f t="shared" si="15"/>
        <v>-79.669532026939649</v>
      </c>
      <c r="AT26">
        <f t="shared" si="16"/>
        <v>265.19280562553001</v>
      </c>
      <c r="AU26">
        <f t="shared" si="17"/>
        <v>-884.6228353346678</v>
      </c>
      <c r="AW26">
        <v>23</v>
      </c>
      <c r="AX26">
        <f>IF(Z26&gt;0, (R26*SUMPRODUCT(K26:$K$98, X26:$X$98)-K26*$AZ$3)/Z26, 0)</f>
        <v>26855.022829102378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4.4868319999999996E-3</v>
      </c>
      <c r="Q27" s="5">
        <f t="shared" si="29"/>
        <v>12.5</v>
      </c>
      <c r="R27">
        <f t="shared" si="0"/>
        <v>2000000</v>
      </c>
      <c r="S27">
        <f t="shared" si="1"/>
        <v>27461.080952989709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20493.784250865836</v>
      </c>
      <c r="AC27">
        <f t="shared" si="2"/>
        <v>20652.693214635663</v>
      </c>
      <c r="AE27">
        <f t="shared" si="3"/>
        <v>0</v>
      </c>
      <c r="AF27">
        <f t="shared" si="4"/>
        <v>0</v>
      </c>
      <c r="AG27">
        <f t="shared" si="5"/>
        <v>-9.4008923255746737</v>
      </c>
      <c r="AH27">
        <f t="shared" si="6"/>
        <v>-6848.0423616124199</v>
      </c>
      <c r="AI27">
        <f t="shared" si="7"/>
        <v>-6857.443253937995</v>
      </c>
      <c r="AJ27">
        <f t="shared" si="8"/>
        <v>-158.9089637698271</v>
      </c>
      <c r="AK27">
        <f t="shared" si="30"/>
        <v>1434.5648975606086</v>
      </c>
      <c r="AL27">
        <f t="shared" si="9"/>
        <v>-5581.7873201472139</v>
      </c>
      <c r="AN27">
        <f t="shared" si="10"/>
        <v>0</v>
      </c>
      <c r="AO27">
        <f t="shared" si="11"/>
        <v>0</v>
      </c>
      <c r="AP27">
        <f t="shared" si="12"/>
        <v>-1.5842761204273776</v>
      </c>
      <c r="AQ27">
        <f t="shared" si="13"/>
        <v>-1154.0595944985951</v>
      </c>
      <c r="AR27">
        <f t="shared" si="14"/>
        <v>-1155.6438706190224</v>
      </c>
      <c r="AS27">
        <f t="shared" si="15"/>
        <v>-26.779976613231408</v>
      </c>
      <c r="AT27">
        <f t="shared" si="16"/>
        <v>241.75863648876407</v>
      </c>
      <c r="AU27">
        <f t="shared" si="17"/>
        <v>-940.66521074348987</v>
      </c>
      <c r="AW27">
        <v>24</v>
      </c>
      <c r="AX27">
        <f>IF(Z27&gt;0, (R27*SUMPRODUCT(K27:$K$98, X27:$X$98)-K27*$AZ$3)/Z27, 0)</f>
        <v>27461.080952989709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5.3970320000000004E-3</v>
      </c>
      <c r="Q28" s="5">
        <f t="shared" si="29"/>
        <v>12.5</v>
      </c>
      <c r="R28">
        <f t="shared" si="0"/>
        <v>2000000</v>
      </c>
      <c r="S28">
        <f t="shared" si="1"/>
        <v>27811.78523933277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20652.693214635663</v>
      </c>
      <c r="AC28">
        <f t="shared" si="2"/>
        <v>20594.396656125529</v>
      </c>
      <c r="AE28">
        <f t="shared" si="3"/>
        <v>0</v>
      </c>
      <c r="AF28">
        <f t="shared" si="4"/>
        <v>0</v>
      </c>
      <c r="AG28">
        <f t="shared" si="5"/>
        <v>-9.2561464856092464</v>
      </c>
      <c r="AH28">
        <f t="shared" si="6"/>
        <v>-8117.9066735489505</v>
      </c>
      <c r="AI28">
        <f t="shared" si="7"/>
        <v>-8127.1628200345594</v>
      </c>
      <c r="AJ28">
        <f t="shared" si="8"/>
        <v>58.296558510133764</v>
      </c>
      <c r="AK28">
        <f t="shared" si="30"/>
        <v>1445.6885250244966</v>
      </c>
      <c r="AL28">
        <f t="shared" si="9"/>
        <v>-6623.1777364999289</v>
      </c>
      <c r="AN28">
        <f t="shared" si="10"/>
        <v>0</v>
      </c>
      <c r="AO28">
        <f t="shared" si="11"/>
        <v>0</v>
      </c>
      <c r="AP28">
        <f t="shared" si="12"/>
        <v>-1.3927526520574298</v>
      </c>
      <c r="AQ28">
        <f t="shared" si="13"/>
        <v>-1221.4841312546303</v>
      </c>
      <c r="AR28">
        <f t="shared" si="14"/>
        <v>-1222.8768839066877</v>
      </c>
      <c r="AS28">
        <f t="shared" si="15"/>
        <v>8.7717590248860215</v>
      </c>
      <c r="AT28">
        <f t="shared" si="16"/>
        <v>217.52967397472347</v>
      </c>
      <c r="AU28">
        <f t="shared" si="17"/>
        <v>-996.57545090707822</v>
      </c>
      <c r="AW28">
        <v>25</v>
      </c>
      <c r="AX28">
        <f>IF(Z28&gt;0, (R28*SUMPRODUCT(K28:$K$98, X28:$X$98)-K28*$AZ$3)/Z28, 0)</f>
        <v>27811.78523933277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6.3737730000000001E-3</v>
      </c>
      <c r="Q29" s="5">
        <f t="shared" si="29"/>
        <v>12.5</v>
      </c>
      <c r="R29">
        <f t="shared" si="0"/>
        <v>2000000</v>
      </c>
      <c r="S29">
        <f t="shared" si="1"/>
        <v>27940.955957485607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20594.396656125529</v>
      </c>
      <c r="AC29">
        <f t="shared" si="2"/>
        <v>20351.27237843203</v>
      </c>
      <c r="AE29">
        <f t="shared" si="3"/>
        <v>0</v>
      </c>
      <c r="AF29">
        <f t="shared" si="4"/>
        <v>0</v>
      </c>
      <c r="AG29">
        <f t="shared" si="5"/>
        <v>-9.1045884441991323</v>
      </c>
      <c r="AH29">
        <f t="shared" si="6"/>
        <v>-9439.4522486433762</v>
      </c>
      <c r="AI29">
        <f t="shared" si="7"/>
        <v>-9448.5568370875753</v>
      </c>
      <c r="AJ29">
        <f t="shared" si="8"/>
        <v>243.12427769349961</v>
      </c>
      <c r="AK29">
        <f t="shared" si="30"/>
        <v>1441.6077659287871</v>
      </c>
      <c r="AL29">
        <f t="shared" si="9"/>
        <v>-7763.8247934652882</v>
      </c>
      <c r="AN29">
        <f t="shared" si="10"/>
        <v>0</v>
      </c>
      <c r="AO29">
        <f t="shared" si="11"/>
        <v>0</v>
      </c>
      <c r="AP29">
        <f t="shared" si="12"/>
        <v>-1.223167889542405</v>
      </c>
      <c r="AQ29">
        <f t="shared" si="13"/>
        <v>-1268.1556070517202</v>
      </c>
      <c r="AR29">
        <f t="shared" si="14"/>
        <v>-1269.3787749412625</v>
      </c>
      <c r="AS29">
        <f t="shared" si="15"/>
        <v>32.662850327117461</v>
      </c>
      <c r="AT29">
        <f t="shared" si="16"/>
        <v>193.67468825266198</v>
      </c>
      <c r="AU29">
        <f t="shared" si="17"/>
        <v>-1043.041236361483</v>
      </c>
      <c r="AW29">
        <v>26</v>
      </c>
      <c r="AX29">
        <f>IF(Z29&gt;0, (R29*SUMPRODUCT(K29:$K$98, X29:$X$98)-K29*$AZ$3)/Z29, 0)</f>
        <v>27940.955957485607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7.4983330000000003E-3</v>
      </c>
      <c r="Q30" s="5">
        <f t="shared" si="29"/>
        <v>12.5</v>
      </c>
      <c r="R30">
        <f t="shared" si="0"/>
        <v>2000000</v>
      </c>
      <c r="S30">
        <f t="shared" si="1"/>
        <v>27887.147257251218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20351.27237843203</v>
      </c>
      <c r="AC30">
        <f t="shared" si="2"/>
        <v>19956.652354917031</v>
      </c>
      <c r="AE30">
        <f t="shared" si="3"/>
        <v>0</v>
      </c>
      <c r="AF30">
        <f t="shared" si="4"/>
        <v>0</v>
      </c>
      <c r="AG30">
        <f t="shared" si="5"/>
        <v>-8.9452733237745843</v>
      </c>
      <c r="AH30">
        <f t="shared" si="6"/>
        <v>-10923.077757209123</v>
      </c>
      <c r="AI30">
        <f t="shared" si="7"/>
        <v>-10932.023030532897</v>
      </c>
      <c r="AJ30">
        <f t="shared" si="8"/>
        <v>394.62002351499905</v>
      </c>
      <c r="AK30">
        <f t="shared" si="30"/>
        <v>1424.5890664902422</v>
      </c>
      <c r="AL30">
        <f t="shared" si="9"/>
        <v>-9112.8139405276561</v>
      </c>
      <c r="AN30">
        <f t="shared" si="10"/>
        <v>0</v>
      </c>
      <c r="AO30">
        <f t="shared" si="11"/>
        <v>0</v>
      </c>
      <c r="AP30">
        <f t="shared" si="12"/>
        <v>-1.0730040093716828</v>
      </c>
      <c r="AQ30">
        <f t="shared" si="13"/>
        <v>-1310.2457358137385</v>
      </c>
      <c r="AR30">
        <f t="shared" si="14"/>
        <v>-1311.3187398231103</v>
      </c>
      <c r="AS30">
        <f t="shared" si="15"/>
        <v>47.335486807827344</v>
      </c>
      <c r="AT30">
        <f t="shared" si="16"/>
        <v>170.88240065157478</v>
      </c>
      <c r="AU30">
        <f t="shared" si="17"/>
        <v>-1093.1008523637081</v>
      </c>
      <c r="AW30">
        <v>27</v>
      </c>
      <c r="AX30">
        <f>IF(Z30&gt;0, (R30*SUMPRODUCT(K30:$K$98, X30:$X$98)-K30*$AZ$3)/Z30, 0)</f>
        <v>27887.147257251218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8.7783159999999995E-3</v>
      </c>
      <c r="Q31" s="5">
        <f t="shared" si="29"/>
        <v>12.5</v>
      </c>
      <c r="R31">
        <f t="shared" si="0"/>
        <v>2000000</v>
      </c>
      <c r="S31">
        <f t="shared" si="1"/>
        <v>27665.622707505769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19956.652354917031</v>
      </c>
      <c r="AC31">
        <f t="shared" si="2"/>
        <v>19426.349104403937</v>
      </c>
      <c r="AE31">
        <f t="shared" si="3"/>
        <v>0</v>
      </c>
      <c r="AF31">
        <f t="shared" si="4"/>
        <v>0</v>
      </c>
      <c r="AG31">
        <f t="shared" si="5"/>
        <v>-8.7772961545943744</v>
      </c>
      <c r="AH31">
        <f t="shared" si="6"/>
        <v>-12563.909750794179</v>
      </c>
      <c r="AI31">
        <f t="shared" si="7"/>
        <v>-12572.687046948773</v>
      </c>
      <c r="AJ31">
        <f t="shared" si="8"/>
        <v>530.3032505130941</v>
      </c>
      <c r="AK31">
        <f t="shared" si="30"/>
        <v>1396.9656648441924</v>
      </c>
      <c r="AL31">
        <f t="shared" si="9"/>
        <v>-10645.418131591487</v>
      </c>
      <c r="AN31">
        <f t="shared" si="10"/>
        <v>0</v>
      </c>
      <c r="AO31">
        <f t="shared" si="11"/>
        <v>0</v>
      </c>
      <c r="AP31">
        <f t="shared" si="12"/>
        <v>-0.94004892947717333</v>
      </c>
      <c r="AQ31">
        <f t="shared" si="13"/>
        <v>-1345.5954662187987</v>
      </c>
      <c r="AR31">
        <f t="shared" si="14"/>
        <v>-1346.5355151482761</v>
      </c>
      <c r="AS31">
        <f t="shared" si="15"/>
        <v>56.795509022691405</v>
      </c>
      <c r="AT31">
        <f t="shared" si="16"/>
        <v>149.61510408484543</v>
      </c>
      <c r="AU31">
        <f t="shared" si="17"/>
        <v>-1140.1249020407392</v>
      </c>
      <c r="AW31">
        <v>28</v>
      </c>
      <c r="AX31">
        <f>IF(Z31&gt;0, (R31*SUMPRODUCT(K31:$K$98, X31:$X$98)-K31*$AZ$3)/Z31, 0)</f>
        <v>27665.622707505769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1.019566E-2</v>
      </c>
      <c r="Q32" s="5">
        <f t="shared" si="29"/>
        <v>12.5</v>
      </c>
      <c r="R32">
        <f t="shared" si="0"/>
        <v>2000000</v>
      </c>
      <c r="S32">
        <f t="shared" si="1"/>
        <v>27292.237062274711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19426.349104403937</v>
      </c>
      <c r="AC32">
        <f t="shared" si="2"/>
        <v>18777.13085720357</v>
      </c>
      <c r="AE32">
        <f t="shared" si="3"/>
        <v>0</v>
      </c>
      <c r="AF32">
        <f t="shared" si="4"/>
        <v>0</v>
      </c>
      <c r="AG32">
        <f t="shared" si="5"/>
        <v>-8.6000328657368783</v>
      </c>
      <c r="AH32">
        <f t="shared" si="6"/>
        <v>-14318.452369848268</v>
      </c>
      <c r="AI32">
        <f t="shared" si="7"/>
        <v>-14327.052402714005</v>
      </c>
      <c r="AJ32">
        <f t="shared" si="8"/>
        <v>649.21824720036602</v>
      </c>
      <c r="AK32">
        <f t="shared" si="30"/>
        <v>1359.8444373082757</v>
      </c>
      <c r="AL32">
        <f t="shared" si="9"/>
        <v>-12317.989718205365</v>
      </c>
      <c r="AN32">
        <f t="shared" si="10"/>
        <v>0</v>
      </c>
      <c r="AO32">
        <f t="shared" si="11"/>
        <v>0</v>
      </c>
      <c r="AP32">
        <f t="shared" si="12"/>
        <v>-0.82237859010186443</v>
      </c>
      <c r="AQ32">
        <f t="shared" si="13"/>
        <v>-1369.2027526161764</v>
      </c>
      <c r="AR32">
        <f t="shared" si="14"/>
        <v>-1370.0251312062785</v>
      </c>
      <c r="AS32">
        <f t="shared" si="15"/>
        <v>62.081528656494754</v>
      </c>
      <c r="AT32">
        <f t="shared" si="16"/>
        <v>130.0351950475509</v>
      </c>
      <c r="AU32">
        <f t="shared" si="17"/>
        <v>-1177.9084075022329</v>
      </c>
      <c r="AW32">
        <v>29</v>
      </c>
      <c r="AX32">
        <f>IF(Z32&gt;0, (R32*SUMPRODUCT(K32:$K$98, X32:$X$98)-K32*$AZ$3)/Z32, 0)</f>
        <v>27292.237062274711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1.1804551E-2</v>
      </c>
      <c r="Q33" s="5">
        <f t="shared" si="29"/>
        <v>12.5</v>
      </c>
      <c r="R33">
        <f t="shared" si="0"/>
        <v>2000000</v>
      </c>
      <c r="S33">
        <f t="shared" si="1"/>
        <v>26789.993454061943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18777.13085720357</v>
      </c>
      <c r="AC33">
        <f t="shared" si="2"/>
        <v>18029.693478710997</v>
      </c>
      <c r="AE33">
        <f t="shared" si="3"/>
        <v>0</v>
      </c>
      <c r="AF33">
        <f t="shared" si="4"/>
        <v>0</v>
      </c>
      <c r="AG33">
        <f t="shared" si="5"/>
        <v>-8.4125130105142407</v>
      </c>
      <c r="AH33">
        <f t="shared" si="6"/>
        <v>-16243.124250442741</v>
      </c>
      <c r="AI33">
        <f t="shared" si="7"/>
        <v>-16251.536763453256</v>
      </c>
      <c r="AJ33">
        <f t="shared" si="8"/>
        <v>747.43737849257377</v>
      </c>
      <c r="AK33">
        <f t="shared" si="30"/>
        <v>1314.39916000425</v>
      </c>
      <c r="AL33">
        <f t="shared" si="9"/>
        <v>-14189.700224956432</v>
      </c>
      <c r="AN33">
        <f t="shared" si="10"/>
        <v>0</v>
      </c>
      <c r="AO33">
        <f t="shared" si="11"/>
        <v>0</v>
      </c>
      <c r="AP33">
        <f t="shared" si="12"/>
        <v>-0.71825624481489292</v>
      </c>
      <c r="AQ33">
        <f t="shared" si="13"/>
        <v>-1386.8300011665076</v>
      </c>
      <c r="AR33">
        <f t="shared" si="14"/>
        <v>-1387.5482574113225</v>
      </c>
      <c r="AS33">
        <f t="shared" si="15"/>
        <v>63.815837674115777</v>
      </c>
      <c r="AT33">
        <f t="shared" si="16"/>
        <v>112.22275717999663</v>
      </c>
      <c r="AU33">
        <f t="shared" si="17"/>
        <v>-1211.50966255721</v>
      </c>
      <c r="AW33">
        <v>30</v>
      </c>
      <c r="AX33">
        <f>IF(Z33&gt;0, (R33*SUMPRODUCT(K33:$K$98, X33:$X$98)-K33*$AZ$3)/Z33, 0)</f>
        <v>26789.993454061943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1.3628751999999999E-2</v>
      </c>
      <c r="Q34" s="5">
        <f t="shared" si="29"/>
        <v>12.5</v>
      </c>
      <c r="R34">
        <f t="shared" si="0"/>
        <v>2000000</v>
      </c>
      <c r="S34">
        <f t="shared" si="1"/>
        <v>26172.638576811118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18029.693478710997</v>
      </c>
      <c r="AC34">
        <f t="shared" si="2"/>
        <v>17198.011133011987</v>
      </c>
      <c r="AE34">
        <f t="shared" si="3"/>
        <v>0</v>
      </c>
      <c r="AF34">
        <f t="shared" si="4"/>
        <v>0</v>
      </c>
      <c r="AG34">
        <f t="shared" si="5"/>
        <v>-8.2137358268920266</v>
      </c>
      <c r="AH34">
        <f t="shared" si="6"/>
        <v>-18344.328562731516</v>
      </c>
      <c r="AI34">
        <f t="shared" si="7"/>
        <v>-18352.542298558408</v>
      </c>
      <c r="AJ34">
        <f t="shared" si="8"/>
        <v>831.6823456990096</v>
      </c>
      <c r="AK34">
        <f t="shared" si="30"/>
        <v>1262.0785435097698</v>
      </c>
      <c r="AL34">
        <f t="shared" si="9"/>
        <v>-16258.781409349629</v>
      </c>
      <c r="AN34">
        <f t="shared" si="10"/>
        <v>0</v>
      </c>
      <c r="AO34">
        <f t="shared" si="11"/>
        <v>0</v>
      </c>
      <c r="AP34">
        <f t="shared" si="12"/>
        <v>-0.62614709476224151</v>
      </c>
      <c r="AQ34">
        <f t="shared" si="13"/>
        <v>-1398.4194618619229</v>
      </c>
      <c r="AR34">
        <f t="shared" si="14"/>
        <v>-1399.0456089566851</v>
      </c>
      <c r="AS34">
        <f t="shared" si="15"/>
        <v>63.40056406726783</v>
      </c>
      <c r="AT34">
        <f t="shared" si="16"/>
        <v>96.210400484650478</v>
      </c>
      <c r="AU34">
        <f t="shared" si="17"/>
        <v>-1239.4346444047669</v>
      </c>
      <c r="AW34">
        <v>31</v>
      </c>
      <c r="AX34">
        <f>IF(Z34&gt;0, (R34*SUMPRODUCT(K34:$K$98, X34:$X$98)-K34*$AZ$3)/Z34, 0)</f>
        <v>26172.638576811118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1.5530428000000001E-2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25448.504920265987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17198.011133011987</v>
      </c>
      <c r="AC35">
        <f t="shared" ref="AC35:AC66" si="33">S35*Z35</f>
        <v>16295.259220674623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-8.0040356357525386</v>
      </c>
      <c r="AH35">
        <f t="shared" ref="AH35:AH66" si="37">-X35*R35</f>
        <v>-20410.053259290737</v>
      </c>
      <c r="AI35">
        <f t="shared" ref="AI35:AI66" si="38">SUM(AE35:AH35)</f>
        <v>-20418.05729492649</v>
      </c>
      <c r="AJ35">
        <f t="shared" ref="AJ35:AJ66" si="39">AB35-AC35</f>
        <v>902.75191233736405</v>
      </c>
      <c r="AK35">
        <f t="shared" si="30"/>
        <v>1203.8607793108392</v>
      </c>
      <c r="AL35">
        <f t="shared" ref="AL35:AL66" si="40">SUM(AI35:AK35)</f>
        <v>-18311.444603278287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-0.54478686735893289</v>
      </c>
      <c r="AQ35">
        <f t="shared" ref="AQ35:AQ66" si="44">AH35*$K35</f>
        <v>-1389.1903389448814</v>
      </c>
      <c r="AR35">
        <f t="shared" ref="AR35:AR66" si="45">AI35*$K35</f>
        <v>-1389.7351258122405</v>
      </c>
      <c r="AS35">
        <f t="shared" ref="AS35:AS66" si="46">AJ35*$K35</f>
        <v>61.444927122481374</v>
      </c>
      <c r="AT35">
        <f t="shared" ref="AT35:AT66" si="47">AK35*$K35</f>
        <v>81.93960803566226</v>
      </c>
      <c r="AU35">
        <f t="shared" ref="AU35:AU66" si="48">AL35*$K35</f>
        <v>-1246.3505906540968</v>
      </c>
      <c r="AW35">
        <v>32</v>
      </c>
      <c r="AX35">
        <f>IF(Z35&gt;0, (R35*SUMPRODUCT(K35:$K$98, X35:$X$98)-K35*$AZ$3)/Z35, 0)</f>
        <v>25448.504920265987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1.7564712E-2</v>
      </c>
      <c r="Q36" s="5">
        <f t="shared" si="29"/>
        <v>12.5</v>
      </c>
      <c r="R36">
        <f t="shared" si="31"/>
        <v>2000000</v>
      </c>
      <c r="S36">
        <f t="shared" si="32"/>
        <v>24649.600406554378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16295.259220674623</v>
      </c>
      <c r="AC36">
        <f t="shared" si="33"/>
        <v>15348.629193805231</v>
      </c>
      <c r="AE36">
        <f t="shared" si="34"/>
        <v>0</v>
      </c>
      <c r="AF36">
        <f t="shared" si="35"/>
        <v>0</v>
      </c>
      <c r="AG36">
        <f t="shared" si="36"/>
        <v>-7.783406698615285</v>
      </c>
      <c r="AH36">
        <f t="shared" si="37"/>
        <v>-22494.17292475684</v>
      </c>
      <c r="AI36">
        <f t="shared" si="38"/>
        <v>-22501.956331455454</v>
      </c>
      <c r="AJ36">
        <f t="shared" si="39"/>
        <v>946.63002686939217</v>
      </c>
      <c r="AK36">
        <f t="shared" si="30"/>
        <v>1140.6681454472237</v>
      </c>
      <c r="AL36">
        <f t="shared" si="40"/>
        <v>-20414.658159138839</v>
      </c>
      <c r="AN36">
        <f t="shared" si="41"/>
        <v>0</v>
      </c>
      <c r="AO36">
        <f t="shared" si="42"/>
        <v>0</v>
      </c>
      <c r="AP36">
        <f t="shared" si="43"/>
        <v>-0.4730089055882159</v>
      </c>
      <c r="AQ36">
        <f t="shared" si="44"/>
        <v>-1367.0034895059796</v>
      </c>
      <c r="AR36">
        <f t="shared" si="45"/>
        <v>-1367.4764984115677</v>
      </c>
      <c r="AS36">
        <f t="shared" si="46"/>
        <v>57.528078686431044</v>
      </c>
      <c r="AT36">
        <f t="shared" si="47"/>
        <v>69.320056372400487</v>
      </c>
      <c r="AU36">
        <f t="shared" si="48"/>
        <v>-1240.6283633527362</v>
      </c>
      <c r="AW36">
        <v>33</v>
      </c>
      <c r="AX36">
        <f>IF(Z36&gt;0, (R36*SUMPRODUCT(K36:$K$98, X36:$X$98)-K36*$AZ$3)/Z36, 0)</f>
        <v>24649.600406554378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31"/>
        <v>2000000</v>
      </c>
      <c r="S37">
        <f t="shared" si="32"/>
        <v>23798.167750956371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15348.629193805231</v>
      </c>
      <c r="AC37">
        <f t="shared" si="33"/>
        <v>14376.768840080944</v>
      </c>
      <c r="AE37">
        <f t="shared" si="34"/>
        <v>0</v>
      </c>
      <c r="AF37">
        <f t="shared" si="35"/>
        <v>0</v>
      </c>
      <c r="AG37">
        <f t="shared" si="36"/>
        <v>-7.5514053174866733</v>
      </c>
      <c r="AH37">
        <f t="shared" si="37"/>
        <v>-24666.770262793376</v>
      </c>
      <c r="AI37">
        <f t="shared" si="38"/>
        <v>-24674.321668110864</v>
      </c>
      <c r="AJ37">
        <f t="shared" si="39"/>
        <v>971.86035372428705</v>
      </c>
      <c r="AK37">
        <f t="shared" si="30"/>
        <v>1074.4040435663662</v>
      </c>
      <c r="AL37">
        <f t="shared" si="40"/>
        <v>-22628.057270820213</v>
      </c>
      <c r="AN37">
        <f t="shared" si="41"/>
        <v>0</v>
      </c>
      <c r="AO37">
        <f t="shared" si="42"/>
        <v>0</v>
      </c>
      <c r="AP37">
        <f t="shared" si="43"/>
        <v>-0.4097409334078318</v>
      </c>
      <c r="AQ37">
        <f t="shared" si="44"/>
        <v>-1338.4244450802973</v>
      </c>
      <c r="AR37">
        <f t="shared" si="45"/>
        <v>-1338.8341860137052</v>
      </c>
      <c r="AS37">
        <f t="shared" si="46"/>
        <v>52.733359121238529</v>
      </c>
      <c r="AT37">
        <f t="shared" si="47"/>
        <v>58.297402557455641</v>
      </c>
      <c r="AU37">
        <f t="shared" si="48"/>
        <v>-1227.8034243350112</v>
      </c>
      <c r="AW37">
        <v>34</v>
      </c>
      <c r="AX37">
        <f>IF(Z37&gt;0, (R37*SUMPRODUCT(K37:$K$98, X37:$X$98)-K37*$AZ$3)/Z37, 0)</f>
        <v>23798.167750956371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2.2489294999999999E-2</v>
      </c>
      <c r="Q38" s="5">
        <f t="shared" si="60"/>
        <v>12.5</v>
      </c>
      <c r="R38">
        <f t="shared" si="31"/>
        <v>2000000</v>
      </c>
      <c r="S38">
        <f t="shared" si="32"/>
        <v>22911.016193289775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14376.768840080944</v>
      </c>
      <c r="AC38">
        <f t="shared" si="33"/>
        <v>13391.150766234299</v>
      </c>
      <c r="AE38">
        <f t="shared" si="34"/>
        <v>0</v>
      </c>
      <c r="AF38">
        <f t="shared" si="35"/>
        <v>0</v>
      </c>
      <c r="AG38">
        <f t="shared" si="36"/>
        <v>-7.3060654824622793</v>
      </c>
      <c r="AH38">
        <f t="shared" si="37"/>
        <v>-27172.125095924232</v>
      </c>
      <c r="AI38">
        <f t="shared" si="38"/>
        <v>-27179.431161406694</v>
      </c>
      <c r="AJ38">
        <f t="shared" si="39"/>
        <v>985.61807384664462</v>
      </c>
      <c r="AK38">
        <f t="shared" si="30"/>
        <v>1006.3738188056661</v>
      </c>
      <c r="AL38">
        <f t="shared" si="40"/>
        <v>-25187.43926875438</v>
      </c>
      <c r="AN38">
        <f t="shared" si="41"/>
        <v>0</v>
      </c>
      <c r="AO38">
        <f t="shared" si="42"/>
        <v>0</v>
      </c>
      <c r="AP38">
        <f t="shared" si="43"/>
        <v>-0.35395423156140121</v>
      </c>
      <c r="AQ38">
        <f t="shared" si="44"/>
        <v>-1316.3978178548691</v>
      </c>
      <c r="AR38">
        <f t="shared" si="45"/>
        <v>-1316.7517720864305</v>
      </c>
      <c r="AS38">
        <f t="shared" si="46"/>
        <v>47.749871497708497</v>
      </c>
      <c r="AT38">
        <f t="shared" si="47"/>
        <v>48.755417338365127</v>
      </c>
      <c r="AU38">
        <f t="shared" si="48"/>
        <v>-1220.2464832503567</v>
      </c>
      <c r="AW38">
        <v>35</v>
      </c>
      <c r="AX38">
        <f>IF(Z38&gt;0, (R38*SUMPRODUCT(K38:$K$98, X38:$X$98)-K38*$AZ$3)/Z38, 0)</f>
        <v>22911.016193289775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2.5348699999999998E-2</v>
      </c>
      <c r="Q39" s="5">
        <f t="shared" si="60"/>
        <v>12.5</v>
      </c>
      <c r="R39">
        <f t="shared" si="31"/>
        <v>2000000</v>
      </c>
      <c r="S39">
        <f t="shared" si="32"/>
        <v>21974.497100125824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13391.150766234299</v>
      </c>
      <c r="AC39">
        <f t="shared" si="33"/>
        <v>12389.758636980907</v>
      </c>
      <c r="AE39">
        <f t="shared" si="34"/>
        <v>0</v>
      </c>
      <c r="AF39">
        <f t="shared" si="35"/>
        <v>0</v>
      </c>
      <c r="AG39">
        <f t="shared" si="36"/>
        <v>-7.0478055655423644</v>
      </c>
      <c r="AH39">
        <f t="shared" si="37"/>
        <v>-29631.881935246649</v>
      </c>
      <c r="AI39">
        <f t="shared" si="38"/>
        <v>-29638.929740812193</v>
      </c>
      <c r="AJ39">
        <f t="shared" si="39"/>
        <v>1001.3921292533923</v>
      </c>
      <c r="AK39">
        <f t="shared" si="30"/>
        <v>937.38055363640103</v>
      </c>
      <c r="AL39">
        <f t="shared" si="40"/>
        <v>-27700.157057922399</v>
      </c>
      <c r="AN39">
        <f t="shared" si="41"/>
        <v>0</v>
      </c>
      <c r="AO39">
        <f t="shared" si="42"/>
        <v>0</v>
      </c>
      <c r="AP39">
        <f t="shared" si="43"/>
        <v>-0.30485929430018449</v>
      </c>
      <c r="AQ39">
        <f t="shared" si="44"/>
        <v>-1281.7542327972126</v>
      </c>
      <c r="AR39">
        <f t="shared" si="45"/>
        <v>-1282.0590920915129</v>
      </c>
      <c r="AS39">
        <f t="shared" si="46"/>
        <v>43.316135072528098</v>
      </c>
      <c r="AT39">
        <f t="shared" si="47"/>
        <v>40.547255654933508</v>
      </c>
      <c r="AU39">
        <f t="shared" si="48"/>
        <v>-1198.1957013640513</v>
      </c>
      <c r="AW39">
        <v>36</v>
      </c>
      <c r="AX39">
        <f>IF(Z39&gt;0, (R39*SUMPRODUCT(K39:$K$98, X39:$X$98)-K39*$AZ$3)/Z39, 0)</f>
        <v>21974.497100125824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2.8197647999999999E-2</v>
      </c>
      <c r="Q40" s="5">
        <f t="shared" si="60"/>
        <v>12.5</v>
      </c>
      <c r="R40">
        <f t="shared" si="31"/>
        <v>2000000</v>
      </c>
      <c r="S40">
        <f t="shared" si="32"/>
        <v>21002.246510088033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12389.758636980907</v>
      </c>
      <c r="AC40">
        <f t="shared" si="33"/>
        <v>11389.259483292157</v>
      </c>
      <c r="AE40">
        <f t="shared" si="34"/>
        <v>0</v>
      </c>
      <c r="AF40">
        <f t="shared" si="35"/>
        <v>0</v>
      </c>
      <c r="AG40">
        <f t="shared" si="36"/>
        <v>-6.7785959693773368</v>
      </c>
      <c r="AH40">
        <f t="shared" si="37"/>
        <v>-31797.046481536723</v>
      </c>
      <c r="AI40">
        <f t="shared" si="38"/>
        <v>-31803.825077506099</v>
      </c>
      <c r="AJ40">
        <f t="shared" si="39"/>
        <v>1000.4991536887501</v>
      </c>
      <c r="AK40">
        <f t="shared" si="30"/>
        <v>867.2831045886636</v>
      </c>
      <c r="AL40">
        <f t="shared" si="40"/>
        <v>-29936.042819228685</v>
      </c>
      <c r="AN40">
        <f t="shared" si="41"/>
        <v>0</v>
      </c>
      <c r="AO40">
        <f t="shared" si="42"/>
        <v>0</v>
      </c>
      <c r="AP40">
        <f t="shared" si="43"/>
        <v>-0.26179855918480149</v>
      </c>
      <c r="AQ40">
        <f t="shared" si="44"/>
        <v>-1228.0450100292869</v>
      </c>
      <c r="AR40">
        <f t="shared" si="45"/>
        <v>-1228.3068085884715</v>
      </c>
      <c r="AS40">
        <f t="shared" si="46"/>
        <v>38.640632674466382</v>
      </c>
      <c r="AT40">
        <f t="shared" si="47"/>
        <v>33.495648392729052</v>
      </c>
      <c r="AU40">
        <f t="shared" si="48"/>
        <v>-1156.1705275212762</v>
      </c>
      <c r="AW40">
        <v>37</v>
      </c>
      <c r="AX40">
        <f>IF(Z40&gt;0, (R40*SUMPRODUCT(K40:$K$98, X40:$X$98)-K40*$AZ$3)/Z40, 0)</f>
        <v>21002.246510088033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3.1331300999999999E-2</v>
      </c>
      <c r="Q41" s="5">
        <f t="shared" si="60"/>
        <v>12.5</v>
      </c>
      <c r="R41">
        <f t="shared" si="31"/>
        <v>2000000</v>
      </c>
      <c r="S41">
        <f t="shared" si="32"/>
        <v>20028.565819493855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11389.259483292157</v>
      </c>
      <c r="AC41">
        <f t="shared" si="33"/>
        <v>10412.335079609707</v>
      </c>
      <c r="AE41">
        <f t="shared" si="34"/>
        <v>0</v>
      </c>
      <c r="AF41">
        <f t="shared" si="35"/>
        <v>0</v>
      </c>
      <c r="AG41">
        <f t="shared" si="36"/>
        <v>-6.4984277790096145</v>
      </c>
      <c r="AH41">
        <f t="shared" si="37"/>
        <v>-33981.156907831697</v>
      </c>
      <c r="AI41">
        <f t="shared" si="38"/>
        <v>-33987.655335610703</v>
      </c>
      <c r="AJ41">
        <f t="shared" si="39"/>
        <v>976.92440368244934</v>
      </c>
      <c r="AK41">
        <f t="shared" ref="AK41:AK72" si="61">G41*SUM(AB41:AB41, AE41:AF41)</f>
        <v>797.24816383045106</v>
      </c>
      <c r="AL41">
        <f t="shared" si="40"/>
        <v>-32213.482768097798</v>
      </c>
      <c r="AN41">
        <f t="shared" si="41"/>
        <v>0</v>
      </c>
      <c r="AO41">
        <f t="shared" si="42"/>
        <v>0</v>
      </c>
      <c r="AP41">
        <f t="shared" si="43"/>
        <v>-0.22408757511943578</v>
      </c>
      <c r="AQ41">
        <f t="shared" si="44"/>
        <v>-1171.7842084550468</v>
      </c>
      <c r="AR41">
        <f t="shared" si="45"/>
        <v>-1172.0082960301661</v>
      </c>
      <c r="AS41">
        <f t="shared" si="46"/>
        <v>33.687628475816439</v>
      </c>
      <c r="AT41">
        <f t="shared" si="47"/>
        <v>27.491789379925358</v>
      </c>
      <c r="AU41">
        <f t="shared" si="48"/>
        <v>-1110.8288781744243</v>
      </c>
      <c r="AW41">
        <v>38</v>
      </c>
      <c r="AX41">
        <f>IF(Z41&gt;0, (R41*SUMPRODUCT(K41:$K$98, X41:$X$98)-K41*$AZ$3)/Z41, 0)</f>
        <v>20028.565819493855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3.466458E-2</v>
      </c>
      <c r="Q42" s="5">
        <f t="shared" si="60"/>
        <v>12.5</v>
      </c>
      <c r="R42">
        <f t="shared" si="31"/>
        <v>2000000</v>
      </c>
      <c r="S42">
        <f t="shared" si="32"/>
        <v>19057.051330441242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10412.335079609707</v>
      </c>
      <c r="AC42">
        <f t="shared" si="33"/>
        <v>9464.7656982500521</v>
      </c>
      <c r="AE42">
        <f t="shared" si="34"/>
        <v>0</v>
      </c>
      <c r="AF42">
        <f t="shared" si="35"/>
        <v>0</v>
      </c>
      <c r="AG42">
        <f t="shared" si="36"/>
        <v>-6.2081782315998177</v>
      </c>
      <c r="AH42">
        <f t="shared" si="37"/>
        <v>-36042.443139152179</v>
      </c>
      <c r="AI42">
        <f t="shared" si="38"/>
        <v>-36048.651317383781</v>
      </c>
      <c r="AJ42">
        <f t="shared" si="39"/>
        <v>947.56938135965538</v>
      </c>
      <c r="AK42">
        <f t="shared" si="61"/>
        <v>728.86345557267964</v>
      </c>
      <c r="AL42">
        <f t="shared" si="40"/>
        <v>-34372.218480451447</v>
      </c>
      <c r="AN42">
        <f t="shared" si="41"/>
        <v>0</v>
      </c>
      <c r="AO42">
        <f t="shared" si="42"/>
        <v>0</v>
      </c>
      <c r="AP42">
        <f t="shared" si="43"/>
        <v>-0.1911417836549176</v>
      </c>
      <c r="AQ42">
        <f t="shared" si="44"/>
        <v>-1109.7002392476702</v>
      </c>
      <c r="AR42">
        <f t="shared" si="45"/>
        <v>-1109.8913810313252</v>
      </c>
      <c r="AS42">
        <f t="shared" si="46"/>
        <v>29.174436514719325</v>
      </c>
      <c r="AT42">
        <f t="shared" si="47"/>
        <v>22.440763738051967</v>
      </c>
      <c r="AU42">
        <f t="shared" si="48"/>
        <v>-1058.2761807785539</v>
      </c>
      <c r="AW42">
        <v>39</v>
      </c>
      <c r="AX42">
        <f>IF(Z42&gt;0, (R42*SUMPRODUCT(K42:$K$98, X42:$X$98)-K42*$AZ$3)/Z42, 0)</f>
        <v>19057.051330441242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3.8375247000000001E-2</v>
      </c>
      <c r="Q43" s="5">
        <f t="shared" si="60"/>
        <v>12.5</v>
      </c>
      <c r="R43">
        <f t="shared" si="31"/>
        <v>2000000</v>
      </c>
      <c r="S43">
        <f t="shared" si="32"/>
        <v>18101.442296758585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9464.7656982500521</v>
      </c>
      <c r="AC43">
        <f t="shared" si="33"/>
        <v>8555.2572689089848</v>
      </c>
      <c r="AE43">
        <f t="shared" si="34"/>
        <v>0</v>
      </c>
      <c r="AF43">
        <f t="shared" si="35"/>
        <v>0</v>
      </c>
      <c r="AG43">
        <f t="shared" si="36"/>
        <v>-5.9078560762261532</v>
      </c>
      <c r="AH43">
        <f t="shared" si="37"/>
        <v>-38118.459689226591</v>
      </c>
      <c r="AI43">
        <f t="shared" si="38"/>
        <v>-38124.367545302819</v>
      </c>
      <c r="AJ43">
        <f t="shared" si="39"/>
        <v>909.50842934106731</v>
      </c>
      <c r="AK43">
        <f t="shared" si="61"/>
        <v>662.53359887750366</v>
      </c>
      <c r="AL43">
        <f t="shared" si="40"/>
        <v>-36552.325517084246</v>
      </c>
      <c r="AN43">
        <f t="shared" si="41"/>
        <v>0</v>
      </c>
      <c r="AO43">
        <f t="shared" si="42"/>
        <v>0</v>
      </c>
      <c r="AP43">
        <f t="shared" si="43"/>
        <v>-0.16240647558802715</v>
      </c>
      <c r="AQ43">
        <f t="shared" si="44"/>
        <v>-1047.873308539718</v>
      </c>
      <c r="AR43">
        <f t="shared" si="45"/>
        <v>-1048.0357150153061</v>
      </c>
      <c r="AS43">
        <f t="shared" si="46"/>
        <v>25.002311603575802</v>
      </c>
      <c r="AT43">
        <f t="shared" si="47"/>
        <v>18.212993912519298</v>
      </c>
      <c r="AU43">
        <f t="shared" si="48"/>
        <v>-1004.8204094992109</v>
      </c>
      <c r="AW43">
        <v>40</v>
      </c>
      <c r="AX43">
        <f>IF(Z43&gt;0, (R43*SUMPRODUCT(K43:$K$98, X43:$X$98)-K43*$AZ$3)/Z43, 0)</f>
        <v>18101.442296758585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4.2655799000000001E-2</v>
      </c>
      <c r="Q44" s="5">
        <f t="shared" si="60"/>
        <v>12.5</v>
      </c>
      <c r="R44">
        <f t="shared" si="31"/>
        <v>2000000</v>
      </c>
      <c r="S44">
        <f t="shared" si="32"/>
        <v>17166.424252755729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8555.2572689089848</v>
      </c>
      <c r="AC44">
        <f t="shared" si="33"/>
        <v>7686.1266477858753</v>
      </c>
      <c r="AE44">
        <f t="shared" si="34"/>
        <v>0</v>
      </c>
      <c r="AF44">
        <f t="shared" si="35"/>
        <v>0</v>
      </c>
      <c r="AG44">
        <f t="shared" si="36"/>
        <v>-5.5967731941554604</v>
      </c>
      <c r="AH44">
        <f t="shared" si="37"/>
        <v>-40320.691409349041</v>
      </c>
      <c r="AI44">
        <f t="shared" si="38"/>
        <v>-40326.288182543198</v>
      </c>
      <c r="AJ44">
        <f t="shared" si="39"/>
        <v>869.13062112310945</v>
      </c>
      <c r="AK44">
        <f t="shared" si="61"/>
        <v>598.868008823629</v>
      </c>
      <c r="AL44">
        <f t="shared" si="40"/>
        <v>-38858.289552596456</v>
      </c>
      <c r="AN44">
        <f t="shared" si="41"/>
        <v>0</v>
      </c>
      <c r="AO44">
        <f t="shared" si="42"/>
        <v>0</v>
      </c>
      <c r="AP44">
        <f t="shared" si="43"/>
        <v>-0.13737038647604069</v>
      </c>
      <c r="AQ44">
        <f t="shared" si="44"/>
        <v>-989.65399699732757</v>
      </c>
      <c r="AR44">
        <f t="shared" si="45"/>
        <v>-989.79136738380362</v>
      </c>
      <c r="AS44">
        <f t="shared" si="46"/>
        <v>21.332436598738916</v>
      </c>
      <c r="AT44">
        <f t="shared" si="47"/>
        <v>14.698957232383027</v>
      </c>
      <c r="AU44">
        <f t="shared" si="48"/>
        <v>-953.75997355268169</v>
      </c>
      <c r="AW44">
        <v>41</v>
      </c>
      <c r="AX44">
        <f>IF(Z44&gt;0, (R44*SUMPRODUCT(K44:$K$98, X44:$X$98)-K44*$AZ$3)/Z44, 0)</f>
        <v>17166.424252755729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4.7231987000000003E-2</v>
      </c>
      <c r="Q45" s="5">
        <f t="shared" si="60"/>
        <v>12.5</v>
      </c>
      <c r="R45">
        <f t="shared" si="31"/>
        <v>2000000</v>
      </c>
      <c r="S45">
        <f t="shared" si="32"/>
        <v>16242.106375967904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7686.1266477858753</v>
      </c>
      <c r="AC45">
        <f t="shared" si="33"/>
        <v>6856.064335981946</v>
      </c>
      <c r="AE45">
        <f t="shared" si="34"/>
        <v>0</v>
      </c>
      <c r="AF45">
        <f t="shared" si="35"/>
        <v>0</v>
      </c>
      <c r="AG45">
        <f t="shared" si="36"/>
        <v>-5.2764587434656072</v>
      </c>
      <c r="AH45">
        <f t="shared" si="37"/>
        <v>-42295.47499972787</v>
      </c>
      <c r="AI45">
        <f t="shared" si="38"/>
        <v>-42300.751458471335</v>
      </c>
      <c r="AJ45">
        <f t="shared" si="39"/>
        <v>830.06231180392933</v>
      </c>
      <c r="AK45">
        <f t="shared" si="61"/>
        <v>538.02886534501135</v>
      </c>
      <c r="AL45">
        <f t="shared" si="40"/>
        <v>-40932.660281322394</v>
      </c>
      <c r="AN45">
        <f t="shared" si="41"/>
        <v>0</v>
      </c>
      <c r="AO45">
        <f t="shared" si="42"/>
        <v>0</v>
      </c>
      <c r="AP45">
        <f t="shared" si="43"/>
        <v>-0.11563250562773121</v>
      </c>
      <c r="AQ45">
        <f t="shared" si="44"/>
        <v>-926.89661546018988</v>
      </c>
      <c r="AR45">
        <f t="shared" si="45"/>
        <v>-927.01224796581766</v>
      </c>
      <c r="AS45">
        <f t="shared" si="46"/>
        <v>18.19064444688405</v>
      </c>
      <c r="AT45">
        <f t="shared" si="47"/>
        <v>11.790791670063664</v>
      </c>
      <c r="AU45">
        <f t="shared" si="48"/>
        <v>-897.03081184886992</v>
      </c>
      <c r="AW45">
        <v>42</v>
      </c>
      <c r="AX45">
        <f>IF(Z45&gt;0, (R45*SUMPRODUCT(K45:$K$98, X45:$X$98)-K45*$AZ$3)/Z45, 0)</f>
        <v>16242.106375967904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5.2092880000000001E-2</v>
      </c>
      <c r="Q46" s="5">
        <f t="shared" si="60"/>
        <v>12.5</v>
      </c>
      <c r="R46">
        <f t="shared" si="31"/>
        <v>2000000</v>
      </c>
      <c r="S46">
        <f t="shared" si="32"/>
        <v>15336.105896962514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6856.064335981946</v>
      </c>
      <c r="AC46">
        <f t="shared" si="33"/>
        <v>6071.6602965872935</v>
      </c>
      <c r="AE46">
        <f t="shared" si="34"/>
        <v>0</v>
      </c>
      <c r="AF46">
        <f t="shared" si="35"/>
        <v>0</v>
      </c>
      <c r="AG46">
        <f t="shared" si="36"/>
        <v>-4.9488282238826464</v>
      </c>
      <c r="AH46">
        <f t="shared" si="37"/>
        <v>-43978.549143728742</v>
      </c>
      <c r="AI46">
        <f t="shared" si="38"/>
        <v>-43983.497971952624</v>
      </c>
      <c r="AJ46">
        <f t="shared" si="39"/>
        <v>784.4040393946525</v>
      </c>
      <c r="AK46">
        <f t="shared" si="61"/>
        <v>479.92450351873629</v>
      </c>
      <c r="AL46">
        <f t="shared" si="40"/>
        <v>-42719.169429039233</v>
      </c>
      <c r="AN46">
        <f t="shared" si="41"/>
        <v>0</v>
      </c>
      <c r="AO46">
        <f t="shared" si="42"/>
        <v>0</v>
      </c>
      <c r="AP46">
        <f t="shared" si="43"/>
        <v>-9.6832634224722464E-2</v>
      </c>
      <c r="AQ46">
        <f t="shared" si="44"/>
        <v>-860.51860568067502</v>
      </c>
      <c r="AR46">
        <f t="shared" si="45"/>
        <v>-860.61543831489973</v>
      </c>
      <c r="AS46">
        <f t="shared" si="46"/>
        <v>15.348261445919677</v>
      </c>
      <c r="AT46">
        <f t="shared" si="47"/>
        <v>9.3905772846265876</v>
      </c>
      <c r="AU46">
        <f t="shared" si="48"/>
        <v>-835.87659958435347</v>
      </c>
      <c r="AW46">
        <v>43</v>
      </c>
      <c r="AX46">
        <f>IF(Z46&gt;0, (R46*SUMPRODUCT(K46:$K$98, X46:$X$98)-K46*$AZ$3)/Z46, 0)</f>
        <v>15336.105896962514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5.7568810999999998E-2</v>
      </c>
      <c r="Q47" s="5">
        <f t="shared" si="60"/>
        <v>12.5</v>
      </c>
      <c r="R47">
        <f t="shared" si="31"/>
        <v>2000000</v>
      </c>
      <c r="S47">
        <f t="shared" si="32"/>
        <v>14461.031946106716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6071.6602965872935</v>
      </c>
      <c r="AC47">
        <f t="shared" si="33"/>
        <v>5338.3672052508455</v>
      </c>
      <c r="AE47">
        <f t="shared" si="34"/>
        <v>0</v>
      </c>
      <c r="AF47">
        <f t="shared" si="35"/>
        <v>0</v>
      </c>
      <c r="AG47">
        <f t="shared" si="36"/>
        <v>-4.6144417849516541</v>
      </c>
      <c r="AH47">
        <f t="shared" si="37"/>
        <v>-45583.705070746517</v>
      </c>
      <c r="AI47">
        <f t="shared" si="38"/>
        <v>-45588.319512531467</v>
      </c>
      <c r="AJ47">
        <f t="shared" si="39"/>
        <v>733.29309133644801</v>
      </c>
      <c r="AK47">
        <f t="shared" si="61"/>
        <v>425.01622076111056</v>
      </c>
      <c r="AL47">
        <f t="shared" si="40"/>
        <v>-44430.010200433906</v>
      </c>
      <c r="AN47">
        <f t="shared" si="41"/>
        <v>0</v>
      </c>
      <c r="AO47">
        <f t="shared" si="42"/>
        <v>0</v>
      </c>
      <c r="AP47">
        <f t="shared" si="43"/>
        <v>-8.0615864521571476E-2</v>
      </c>
      <c r="AQ47">
        <f t="shared" si="44"/>
        <v>-796.36280261645402</v>
      </c>
      <c r="AR47">
        <f t="shared" si="45"/>
        <v>-796.44341848097554</v>
      </c>
      <c r="AS47">
        <f t="shared" si="46"/>
        <v>12.810879248399225</v>
      </c>
      <c r="AT47">
        <f t="shared" si="47"/>
        <v>7.4251776637609002</v>
      </c>
      <c r="AU47">
        <f t="shared" si="48"/>
        <v>-776.20736156881537</v>
      </c>
      <c r="AW47">
        <v>44</v>
      </c>
      <c r="AX47">
        <f>IF(Z47&gt;0, (R47*SUMPRODUCT(K47:$K$98, X47:$X$98)-K47*$AZ$3)/Z47, 0)</f>
        <v>14461.031946106716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6.3742958000000002E-2</v>
      </c>
      <c r="Q48" s="5">
        <f t="shared" si="60"/>
        <v>12.5</v>
      </c>
      <c r="R48">
        <f t="shared" si="31"/>
        <v>2000000</v>
      </c>
      <c r="S48">
        <f t="shared" si="32"/>
        <v>13615.539325896805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5338.3672052508455</v>
      </c>
      <c r="AC48">
        <f t="shared" si="33"/>
        <v>4655.5986118703104</v>
      </c>
      <c r="AE48">
        <f t="shared" si="34"/>
        <v>0</v>
      </c>
      <c r="AF48">
        <f t="shared" si="35"/>
        <v>0</v>
      </c>
      <c r="AG48">
        <f t="shared" si="36"/>
        <v>-4.2741591982105192</v>
      </c>
      <c r="AH48">
        <f t="shared" si="37"/>
        <v>-47062.107022658929</v>
      </c>
      <c r="AI48">
        <f t="shared" si="38"/>
        <v>-47066.381181857141</v>
      </c>
      <c r="AJ48">
        <f t="shared" si="39"/>
        <v>682.76859338053509</v>
      </c>
      <c r="AK48">
        <f t="shared" si="61"/>
        <v>373.6857043675592</v>
      </c>
      <c r="AL48">
        <f t="shared" si="40"/>
        <v>-46009.926884109045</v>
      </c>
      <c r="AN48">
        <f t="shared" si="41"/>
        <v>0</v>
      </c>
      <c r="AO48">
        <f t="shared" si="42"/>
        <v>0</v>
      </c>
      <c r="AP48">
        <f t="shared" si="43"/>
        <v>-6.6670546616092438E-2</v>
      </c>
      <c r="AQ48">
        <f t="shared" si="44"/>
        <v>-734.09909519031714</v>
      </c>
      <c r="AR48">
        <f t="shared" si="45"/>
        <v>-734.16576573693328</v>
      </c>
      <c r="AS48">
        <f t="shared" si="46"/>
        <v>10.65017778281144</v>
      </c>
      <c r="AT48">
        <f t="shared" si="47"/>
        <v>5.8289429610472805</v>
      </c>
      <c r="AU48">
        <f t="shared" si="48"/>
        <v>-717.68664499307454</v>
      </c>
      <c r="AW48">
        <v>45</v>
      </c>
      <c r="AX48">
        <f>IF(Z48&gt;0, (R48*SUMPRODUCT(K48:$K$98, X48:$X$98)-K48*$AZ$3)/Z48, 0)</f>
        <v>13615.539325896805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7.0809242999999994E-2</v>
      </c>
      <c r="Q49" s="5">
        <f t="shared" si="60"/>
        <v>12.5</v>
      </c>
      <c r="R49">
        <f t="shared" si="31"/>
        <v>2000000</v>
      </c>
      <c r="S49">
        <f t="shared" si="32"/>
        <v>12799.570048850199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4655.5986118703104</v>
      </c>
      <c r="AC49">
        <f t="shared" si="33"/>
        <v>4022.9229177834904</v>
      </c>
      <c r="AE49">
        <f t="shared" si="34"/>
        <v>0</v>
      </c>
      <c r="AF49">
        <f t="shared" si="35"/>
        <v>0</v>
      </c>
      <c r="AG49">
        <f t="shared" si="36"/>
        <v>-3.9287676289416402</v>
      </c>
      <c r="AH49">
        <f t="shared" si="37"/>
        <v>-48423.99636588381</v>
      </c>
      <c r="AI49">
        <f t="shared" si="38"/>
        <v>-48427.925133512748</v>
      </c>
      <c r="AJ49">
        <f t="shared" si="39"/>
        <v>632.67569408681993</v>
      </c>
      <c r="AK49">
        <f t="shared" si="61"/>
        <v>325.89190283092177</v>
      </c>
      <c r="AL49">
        <f t="shared" si="40"/>
        <v>-47469.357536595002</v>
      </c>
      <c r="AN49">
        <f t="shared" si="41"/>
        <v>0</v>
      </c>
      <c r="AO49">
        <f t="shared" si="42"/>
        <v>0</v>
      </c>
      <c r="AP49">
        <f t="shared" si="43"/>
        <v>-5.4716919833615887E-2</v>
      </c>
      <c r="AQ49">
        <f t="shared" si="44"/>
        <v>-674.41299089738811</v>
      </c>
      <c r="AR49">
        <f t="shared" si="45"/>
        <v>-674.46770781722171</v>
      </c>
      <c r="AS49">
        <f t="shared" si="46"/>
        <v>8.8114310907594913</v>
      </c>
      <c r="AT49">
        <f t="shared" si="47"/>
        <v>4.5387772466522138</v>
      </c>
      <c r="AU49">
        <f t="shared" si="48"/>
        <v>-661.11749947980991</v>
      </c>
      <c r="AW49">
        <v>46</v>
      </c>
      <c r="AX49">
        <f>IF(Z49&gt;0, (R49*SUMPRODUCT(K49:$K$98, X49:$X$98)-K49*$AZ$3)/Z49, 0)</f>
        <v>12799.570048850199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7.8963489999999997E-2</v>
      </c>
      <c r="Q50" s="5">
        <f t="shared" si="60"/>
        <v>12.5</v>
      </c>
      <c r="R50">
        <f t="shared" si="31"/>
        <v>2000000</v>
      </c>
      <c r="S50">
        <f t="shared" si="32"/>
        <v>12010.42751654709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4022.9229177834904</v>
      </c>
      <c r="AC50">
        <f t="shared" si="33"/>
        <v>3439.0665350142253</v>
      </c>
      <c r="AE50">
        <f t="shared" si="34"/>
        <v>0</v>
      </c>
      <c r="AF50">
        <f t="shared" si="35"/>
        <v>0</v>
      </c>
      <c r="AG50">
        <f t="shared" si="36"/>
        <v>-3.5792507492719663</v>
      </c>
      <c r="AH50">
        <f t="shared" si="37"/>
        <v>-49636.6725408411</v>
      </c>
      <c r="AI50">
        <f t="shared" si="38"/>
        <v>-49640.251791590374</v>
      </c>
      <c r="AJ50">
        <f t="shared" si="39"/>
        <v>583.85638276926511</v>
      </c>
      <c r="AK50">
        <f t="shared" si="61"/>
        <v>281.60460424484438</v>
      </c>
      <c r="AL50">
        <f t="shared" si="40"/>
        <v>-48774.790804576267</v>
      </c>
      <c r="AN50">
        <f t="shared" si="41"/>
        <v>0</v>
      </c>
      <c r="AO50">
        <f t="shared" si="42"/>
        <v>0</v>
      </c>
      <c r="AP50">
        <f t="shared" si="43"/>
        <v>-4.4508135431399268E-2</v>
      </c>
      <c r="AQ50">
        <f t="shared" si="44"/>
        <v>-617.23413601607547</v>
      </c>
      <c r="AR50">
        <f t="shared" si="45"/>
        <v>-617.27864415150691</v>
      </c>
      <c r="AS50">
        <f t="shared" si="46"/>
        <v>7.2602789737676439</v>
      </c>
      <c r="AT50">
        <f t="shared" si="47"/>
        <v>3.5017652413384366</v>
      </c>
      <c r="AU50">
        <f t="shared" si="48"/>
        <v>-606.51659993640089</v>
      </c>
      <c r="AW50">
        <v>47</v>
      </c>
      <c r="AX50">
        <f>IF(Z50&gt;0, (R50*SUMPRODUCT(K50:$K$98, X50:$X$98)-K50*$AZ$3)/Z50, 0)</f>
        <v>12010.42751654709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8.8363973999999998E-2</v>
      </c>
      <c r="Q51" s="5">
        <f t="shared" si="60"/>
        <v>12.5</v>
      </c>
      <c r="R51">
        <f t="shared" si="31"/>
        <v>2000000</v>
      </c>
      <c r="S51">
        <f t="shared" si="32"/>
        <v>11243.117964883302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3439.0665350142253</v>
      </c>
      <c r="AC51">
        <f t="shared" si="33"/>
        <v>2902.6865133982583</v>
      </c>
      <c r="AE51">
        <f t="shared" si="34"/>
        <v>0</v>
      </c>
      <c r="AF51">
        <f t="shared" si="35"/>
        <v>0</v>
      </c>
      <c r="AG51">
        <f t="shared" si="36"/>
        <v>-3.2271814216310979</v>
      </c>
      <c r="AH51">
        <f t="shared" si="37"/>
        <v>-50604.291223703767</v>
      </c>
      <c r="AI51">
        <f t="shared" si="38"/>
        <v>-50607.518405125396</v>
      </c>
      <c r="AJ51">
        <f t="shared" si="39"/>
        <v>536.38002161596705</v>
      </c>
      <c r="AK51">
        <f t="shared" si="61"/>
        <v>240.7346574509958</v>
      </c>
      <c r="AL51">
        <f t="shared" si="40"/>
        <v>-49830.403726058437</v>
      </c>
      <c r="AN51">
        <f t="shared" si="41"/>
        <v>0</v>
      </c>
      <c r="AO51">
        <f t="shared" si="42"/>
        <v>0</v>
      </c>
      <c r="AP51">
        <f t="shared" si="43"/>
        <v>-3.5830480674139846E-2</v>
      </c>
      <c r="AQ51">
        <f t="shared" si="44"/>
        <v>-561.84510314980628</v>
      </c>
      <c r="AR51">
        <f t="shared" si="45"/>
        <v>-561.8809336304804</v>
      </c>
      <c r="AS51">
        <f t="shared" si="46"/>
        <v>5.9552753587655394</v>
      </c>
      <c r="AT51">
        <f t="shared" si="47"/>
        <v>2.6728086724774118</v>
      </c>
      <c r="AU51">
        <f t="shared" si="48"/>
        <v>-553.25284959923749</v>
      </c>
      <c r="AW51">
        <v>48</v>
      </c>
      <c r="AX51">
        <f>IF(Z51&gt;0, (R51*SUMPRODUCT(K51:$K$98, X51:$X$98)-K51*$AZ$3)/Z51, 0)</f>
        <v>11243.117964883302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9.9562517000000003E-2</v>
      </c>
      <c r="Q52" s="5">
        <f t="shared" si="60"/>
        <v>12.5</v>
      </c>
      <c r="R52">
        <f t="shared" si="31"/>
        <v>2000000</v>
      </c>
      <c r="S52">
        <f t="shared" si="32"/>
        <v>10496.545321343143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2902.6865133982583</v>
      </c>
      <c r="AC52">
        <f t="shared" si="33"/>
        <v>2413.0325838199797</v>
      </c>
      <c r="AE52">
        <f t="shared" si="34"/>
        <v>0</v>
      </c>
      <c r="AF52">
        <f t="shared" si="35"/>
        <v>0</v>
      </c>
      <c r="AG52">
        <f t="shared" si="36"/>
        <v>-2.8736033022615564</v>
      </c>
      <c r="AH52">
        <f t="shared" si="37"/>
        <v>-51409.008824516859</v>
      </c>
      <c r="AI52">
        <f t="shared" si="38"/>
        <v>-51411.882427819124</v>
      </c>
      <c r="AJ52">
        <f t="shared" si="39"/>
        <v>489.65392957827862</v>
      </c>
      <c r="AK52">
        <f t="shared" si="61"/>
        <v>203.18805593787809</v>
      </c>
      <c r="AL52">
        <f t="shared" si="40"/>
        <v>-50719.040442302969</v>
      </c>
      <c r="AN52">
        <f t="shared" si="41"/>
        <v>0</v>
      </c>
      <c r="AO52">
        <f t="shared" si="42"/>
        <v>0</v>
      </c>
      <c r="AP52">
        <f t="shared" si="43"/>
        <v>-2.8486431273358235E-2</v>
      </c>
      <c r="AQ52">
        <f t="shared" si="44"/>
        <v>-509.62469160531714</v>
      </c>
      <c r="AR52">
        <f t="shared" si="45"/>
        <v>-509.65317803659053</v>
      </c>
      <c r="AS52">
        <f t="shared" si="46"/>
        <v>4.8540078589427482</v>
      </c>
      <c r="AT52">
        <f t="shared" si="47"/>
        <v>2.0142316047891282</v>
      </c>
      <c r="AU52">
        <f t="shared" si="48"/>
        <v>-502.78493857285866</v>
      </c>
      <c r="AW52">
        <v>49</v>
      </c>
      <c r="AX52">
        <f>IF(Z52&gt;0, (R52*SUMPRODUCT(K52:$K$98, X52:$X$98)-K52*$AZ$3)/Z52, 0)</f>
        <v>10496.545321343143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0.11247831899999999</v>
      </c>
      <c r="Q53" s="5">
        <f t="shared" si="60"/>
        <v>12.5</v>
      </c>
      <c r="R53">
        <f t="shared" si="31"/>
        <v>2000000</v>
      </c>
      <c r="S53">
        <f t="shared" si="32"/>
        <v>9754.8476257794773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2413.0325838199797</v>
      </c>
      <c r="AC53">
        <f t="shared" si="33"/>
        <v>1967.8642971892398</v>
      </c>
      <c r="AE53">
        <f t="shared" si="34"/>
        <v>0</v>
      </c>
      <c r="AF53">
        <f t="shared" si="35"/>
        <v>0</v>
      </c>
      <c r="AG53">
        <f t="shared" si="36"/>
        <v>-2.5216492003277118</v>
      </c>
      <c r="AH53">
        <f t="shared" si="37"/>
        <v>-51714.891025796598</v>
      </c>
      <c r="AI53">
        <f t="shared" si="38"/>
        <v>-51717.412674996929</v>
      </c>
      <c r="AJ53">
        <f t="shared" si="39"/>
        <v>445.16828663073989</v>
      </c>
      <c r="AK53">
        <f t="shared" si="61"/>
        <v>168.91228086739858</v>
      </c>
      <c r="AL53">
        <f t="shared" si="40"/>
        <v>-51103.332107498791</v>
      </c>
      <c r="AN53">
        <f t="shared" si="41"/>
        <v>0</v>
      </c>
      <c r="AO53">
        <f t="shared" si="42"/>
        <v>0</v>
      </c>
      <c r="AP53">
        <f t="shared" si="43"/>
        <v>-2.2319161657757394E-2</v>
      </c>
      <c r="AQ53">
        <f t="shared" si="44"/>
        <v>-457.72941484805187</v>
      </c>
      <c r="AR53">
        <f t="shared" si="45"/>
        <v>-457.75173400970965</v>
      </c>
      <c r="AS53">
        <f t="shared" si="46"/>
        <v>3.940192376055764</v>
      </c>
      <c r="AT53">
        <f t="shared" si="47"/>
        <v>1.4950455845206567</v>
      </c>
      <c r="AU53">
        <f t="shared" si="48"/>
        <v>-452.31649604913326</v>
      </c>
      <c r="AW53">
        <v>50</v>
      </c>
      <c r="AX53">
        <f>IF(Z53&gt;0, (R53*SUMPRODUCT(K53:$K$98, X53:$X$98)-K53*$AZ$3)/Z53, 0)</f>
        <v>9754.8476257794773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0.127310056</v>
      </c>
      <c r="Q54" s="5">
        <f t="shared" si="60"/>
        <v>12.5</v>
      </c>
      <c r="R54">
        <f t="shared" si="31"/>
        <v>2000000</v>
      </c>
      <c r="S54">
        <f t="shared" si="32"/>
        <v>9008.0228330484933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1967.8642971892398</v>
      </c>
      <c r="AC54">
        <f t="shared" si="33"/>
        <v>1567.6852439256322</v>
      </c>
      <c r="AE54">
        <f t="shared" si="34"/>
        <v>0</v>
      </c>
      <c r="AF54">
        <f t="shared" si="35"/>
        <v>0</v>
      </c>
      <c r="AG54">
        <f t="shared" si="36"/>
        <v>-2.1754014074183585</v>
      </c>
      <c r="AH54">
        <f t="shared" si="37"/>
        <v>-51365.008144972198</v>
      </c>
      <c r="AI54">
        <f t="shared" si="38"/>
        <v>-51367.183546379616</v>
      </c>
      <c r="AJ54">
        <f t="shared" si="39"/>
        <v>400.17905326360756</v>
      </c>
      <c r="AK54">
        <f t="shared" si="61"/>
        <v>137.75050080324681</v>
      </c>
      <c r="AL54">
        <f t="shared" si="40"/>
        <v>-50829.253992312762</v>
      </c>
      <c r="AN54">
        <f t="shared" si="41"/>
        <v>0</v>
      </c>
      <c r="AO54">
        <f t="shared" si="42"/>
        <v>0</v>
      </c>
      <c r="AP54">
        <f t="shared" si="43"/>
        <v>-1.7191532429158638E-2</v>
      </c>
      <c r="AQ54">
        <f t="shared" si="44"/>
        <v>-405.92196007459245</v>
      </c>
      <c r="AR54">
        <f t="shared" si="45"/>
        <v>-405.93915160702159</v>
      </c>
      <c r="AS54">
        <f t="shared" si="46"/>
        <v>3.1624927464838475</v>
      </c>
      <c r="AT54">
        <f t="shared" si="47"/>
        <v>1.0886001055328156</v>
      </c>
      <c r="AU54">
        <f t="shared" si="48"/>
        <v>-401.68805875500493</v>
      </c>
      <c r="AW54">
        <v>51</v>
      </c>
      <c r="AX54">
        <f>IF(Z54&gt;0, (R54*SUMPRODUCT(K54:$K$98, X54:$X$98)-K54*$AZ$3)/Z54, 0)</f>
        <v>9008.0228330484933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0.144442719</v>
      </c>
      <c r="Q55" s="5">
        <f t="shared" si="60"/>
        <v>12.5</v>
      </c>
      <c r="R55">
        <f t="shared" si="31"/>
        <v>2000000</v>
      </c>
      <c r="S55">
        <f t="shared" si="32"/>
        <v>8244.0609602555196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1567.6852439256322</v>
      </c>
      <c r="AC55">
        <f t="shared" si="33"/>
        <v>1213.1475352657233</v>
      </c>
      <c r="AE55">
        <f t="shared" si="34"/>
        <v>0</v>
      </c>
      <c r="AF55">
        <f t="shared" si="35"/>
        <v>0</v>
      </c>
      <c r="AG55">
        <f t="shared" si="36"/>
        <v>-1.8394264991402405</v>
      </c>
      <c r="AH55">
        <f t="shared" si="37"/>
        <v>-50275.343072629512</v>
      </c>
      <c r="AI55">
        <f t="shared" si="38"/>
        <v>-50277.182499128648</v>
      </c>
      <c r="AJ55">
        <f t="shared" si="39"/>
        <v>354.53770865990896</v>
      </c>
      <c r="AK55">
        <f t="shared" si="61"/>
        <v>109.73796707479427</v>
      </c>
      <c r="AL55">
        <f t="shared" si="40"/>
        <v>-49812.90682339394</v>
      </c>
      <c r="AN55">
        <f t="shared" si="41"/>
        <v>0</v>
      </c>
      <c r="AO55">
        <f t="shared" si="42"/>
        <v>0</v>
      </c>
      <c r="AP55">
        <f t="shared" si="43"/>
        <v>-1.2978951265198841E-2</v>
      </c>
      <c r="AQ55">
        <f t="shared" si="44"/>
        <v>-354.74166969204975</v>
      </c>
      <c r="AR55">
        <f t="shared" si="45"/>
        <v>-354.75464864331491</v>
      </c>
      <c r="AS55">
        <f t="shared" si="46"/>
        <v>2.5016099553436937</v>
      </c>
      <c r="AT55">
        <f t="shared" si="47"/>
        <v>0.77430858328477326</v>
      </c>
      <c r="AU55">
        <f t="shared" si="48"/>
        <v>-351.47873010468641</v>
      </c>
      <c r="AW55">
        <v>52</v>
      </c>
      <c r="AX55">
        <f>IF(Z55&gt;0, (R55*SUMPRODUCT(K55:$K$98, X55:$X$98)-K55*$AZ$3)/Z55, 0)</f>
        <v>8244.0609602555196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0.163598735</v>
      </c>
      <c r="Q56" s="5">
        <f t="shared" si="60"/>
        <v>12.5</v>
      </c>
      <c r="R56">
        <f t="shared" si="31"/>
        <v>2000000</v>
      </c>
      <c r="S56">
        <f t="shared" si="32"/>
        <v>7436.0408234821607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1213.1475352657233</v>
      </c>
      <c r="AC56">
        <f t="shared" si="33"/>
        <v>904.28466147963991</v>
      </c>
      <c r="AE56">
        <f t="shared" si="34"/>
        <v>0</v>
      </c>
      <c r="AF56">
        <f t="shared" si="35"/>
        <v>0</v>
      </c>
      <c r="AG56">
        <f t="shared" si="36"/>
        <v>-1.5201043857640162</v>
      </c>
      <c r="AH56">
        <f t="shared" si="37"/>
        <v>-48148.455741571503</v>
      </c>
      <c r="AI56">
        <f t="shared" si="38"/>
        <v>-48149.975845957269</v>
      </c>
      <c r="AJ56">
        <f t="shared" si="39"/>
        <v>308.86287378608336</v>
      </c>
      <c r="AK56">
        <f t="shared" si="61"/>
        <v>84.920327468600632</v>
      </c>
      <c r="AL56">
        <f t="shared" si="40"/>
        <v>-47756.192644702583</v>
      </c>
      <c r="AN56">
        <f t="shared" si="41"/>
        <v>0</v>
      </c>
      <c r="AO56">
        <f t="shared" si="42"/>
        <v>0</v>
      </c>
      <c r="AP56">
        <f t="shared" si="43"/>
        <v>-9.5766265570836357E-3</v>
      </c>
      <c r="AQ56">
        <f t="shared" si="44"/>
        <v>-303.33428694473992</v>
      </c>
      <c r="AR56">
        <f t="shared" si="45"/>
        <v>-303.34386357129705</v>
      </c>
      <c r="AS56">
        <f t="shared" si="46"/>
        <v>1.9458297912286673</v>
      </c>
      <c r="AT56">
        <f t="shared" si="47"/>
        <v>0.53499632715242373</v>
      </c>
      <c r="AU56">
        <f t="shared" si="48"/>
        <v>-300.86303745291593</v>
      </c>
      <c r="AW56">
        <v>53</v>
      </c>
      <c r="AX56">
        <f>IF(Z56&gt;0, (R56*SUMPRODUCT(K56:$K$98, X56:$X$98)-K56*$AZ$3)/Z56, 0)</f>
        <v>7436.0408234821607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0.184919743</v>
      </c>
      <c r="Q57" s="5">
        <f t="shared" si="60"/>
        <v>12.5</v>
      </c>
      <c r="R57">
        <f t="shared" si="31"/>
        <v>2000000</v>
      </c>
      <c r="S57">
        <f t="shared" si="32"/>
        <v>6556.5290746811797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904.28466147963991</v>
      </c>
      <c r="AC57">
        <f t="shared" si="33"/>
        <v>641.91358516522678</v>
      </c>
      <c r="AE57">
        <f t="shared" si="34"/>
        <v>0</v>
      </c>
      <c r="AF57">
        <f t="shared" si="35"/>
        <v>0</v>
      </c>
      <c r="AG57">
        <f t="shared" si="36"/>
        <v>-1.2238060295577213</v>
      </c>
      <c r="AH57">
        <f t="shared" si="37"/>
        <v>-44975.569975784754</v>
      </c>
      <c r="AI57">
        <f t="shared" si="38"/>
        <v>-44976.793781814311</v>
      </c>
      <c r="AJ57">
        <f t="shared" si="39"/>
        <v>262.37107631441313</v>
      </c>
      <c r="AK57">
        <f t="shared" si="61"/>
        <v>63.2999263035748</v>
      </c>
      <c r="AL57">
        <f t="shared" si="40"/>
        <v>-44651.122779196325</v>
      </c>
      <c r="AN57">
        <f t="shared" si="41"/>
        <v>0</v>
      </c>
      <c r="AO57">
        <f t="shared" si="42"/>
        <v>0</v>
      </c>
      <c r="AP57">
        <f t="shared" si="43"/>
        <v>-6.8838865801517128E-3</v>
      </c>
      <c r="AQ57">
        <f t="shared" si="44"/>
        <v>-252.98676024898293</v>
      </c>
      <c r="AR57">
        <f t="shared" si="45"/>
        <v>-252.99364413556307</v>
      </c>
      <c r="AS57">
        <f t="shared" si="46"/>
        <v>1.4758325156425962</v>
      </c>
      <c r="AT57">
        <f t="shared" si="47"/>
        <v>0.35606093014858664</v>
      </c>
      <c r="AU57">
        <f t="shared" si="48"/>
        <v>-251.16175068977191</v>
      </c>
      <c r="AW57">
        <v>54</v>
      </c>
      <c r="AX57">
        <f>IF(Z57&gt;0, (R57*SUMPRODUCT(K57:$K$98, X57:$X$98)-K57*$AZ$3)/Z57, 0)</f>
        <v>6556.5290746811797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0.20818995500000001</v>
      </c>
      <c r="Q58" s="5">
        <f t="shared" si="60"/>
        <v>12.5</v>
      </c>
      <c r="R58">
        <f t="shared" si="31"/>
        <v>2000000</v>
      </c>
      <c r="S58">
        <f t="shared" si="32"/>
        <v>5559.0027130782646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641.91358516522678</v>
      </c>
      <c r="AC58">
        <f t="shared" si="33"/>
        <v>425.50112012189362</v>
      </c>
      <c r="AE58">
        <f t="shared" si="34"/>
        <v>0</v>
      </c>
      <c r="AF58">
        <f t="shared" si="35"/>
        <v>0</v>
      </c>
      <c r="AG58">
        <f t="shared" si="36"/>
        <v>-0.95678384703979324</v>
      </c>
      <c r="AH58">
        <f t="shared" si="37"/>
        <v>-40765.459555576104</v>
      </c>
      <c r="AI58">
        <f t="shared" si="38"/>
        <v>-40766.416339423144</v>
      </c>
      <c r="AJ58">
        <f t="shared" si="39"/>
        <v>216.41246504333316</v>
      </c>
      <c r="AK58">
        <f t="shared" si="61"/>
        <v>44.933950961565877</v>
      </c>
      <c r="AL58">
        <f t="shared" si="40"/>
        <v>-40505.069923418247</v>
      </c>
      <c r="AN58">
        <f t="shared" si="41"/>
        <v>0</v>
      </c>
      <c r="AO58">
        <f t="shared" si="42"/>
        <v>0</v>
      </c>
      <c r="AP58">
        <f t="shared" si="43"/>
        <v>-4.8052604258958086E-3</v>
      </c>
      <c r="AQ58">
        <f t="shared" si="44"/>
        <v>-204.73657676384127</v>
      </c>
      <c r="AR58">
        <f t="shared" si="45"/>
        <v>-204.74138202426715</v>
      </c>
      <c r="AS58">
        <f t="shared" si="46"/>
        <v>1.0868894339726849</v>
      </c>
      <c r="AT58">
        <f t="shared" si="47"/>
        <v>0.22567201254786151</v>
      </c>
      <c r="AU58">
        <f t="shared" si="48"/>
        <v>-203.42882057774662</v>
      </c>
      <c r="AW58">
        <v>55</v>
      </c>
      <c r="AX58">
        <f>IF(Z58&gt;0, (R58*SUMPRODUCT(K58:$K$98, X58:$X$98)-K58*$AZ$3)/Z58, 0)</f>
        <v>5559.0027130782646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0.23376965099999999</v>
      </c>
      <c r="Q59" s="5">
        <f t="shared" si="60"/>
        <v>12.5</v>
      </c>
      <c r="R59">
        <f t="shared" si="31"/>
        <v>2000000</v>
      </c>
      <c r="S59">
        <f t="shared" si="32"/>
        <v>4378.075468698541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425.50112012189362</v>
      </c>
      <c r="AC59">
        <f t="shared" si="33"/>
        <v>253.42016407738197</v>
      </c>
      <c r="AE59">
        <f t="shared" si="34"/>
        <v>0</v>
      </c>
      <c r="AF59">
        <f t="shared" si="35"/>
        <v>0</v>
      </c>
      <c r="AG59">
        <f t="shared" si="36"/>
        <v>-0.72354898256446543</v>
      </c>
      <c r="AH59">
        <f t="shared" si="37"/>
        <v>-35786.724160788777</v>
      </c>
      <c r="AI59">
        <f t="shared" si="38"/>
        <v>-35787.447709771339</v>
      </c>
      <c r="AJ59">
        <f t="shared" si="39"/>
        <v>172.08095604451165</v>
      </c>
      <c r="AK59">
        <f t="shared" si="61"/>
        <v>29.785078408532556</v>
      </c>
      <c r="AL59">
        <f t="shared" si="40"/>
        <v>-35585.581675318295</v>
      </c>
      <c r="AN59">
        <f t="shared" si="41"/>
        <v>0</v>
      </c>
      <c r="AO59">
        <f t="shared" si="42"/>
        <v>0</v>
      </c>
      <c r="AP59">
        <f t="shared" si="43"/>
        <v>-3.2445390793848887E-3</v>
      </c>
      <c r="AQ59">
        <f t="shared" si="44"/>
        <v>-160.47486467511064</v>
      </c>
      <c r="AR59">
        <f t="shared" si="45"/>
        <v>-160.47810921419</v>
      </c>
      <c r="AS59">
        <f t="shared" si="46"/>
        <v>0.7716455971307884</v>
      </c>
      <c r="AT59">
        <f t="shared" si="47"/>
        <v>0.1335622787230121</v>
      </c>
      <c r="AU59">
        <f t="shared" si="48"/>
        <v>-159.57290133833621</v>
      </c>
      <c r="AW59">
        <v>56</v>
      </c>
      <c r="AX59">
        <f>IF(Z59&gt;0, (R59*SUMPRODUCT(K59:$K$98, X59:$X$98)-K59*$AZ$3)/Z59, 0)</f>
        <v>4378.075468698541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0.26254478799999997</v>
      </c>
      <c r="Q60" s="5">
        <f t="shared" si="60"/>
        <v>12.5</v>
      </c>
      <c r="R60">
        <f t="shared" si="31"/>
        <v>2000000</v>
      </c>
      <c r="S60">
        <f t="shared" si="32"/>
        <v>2899.7393510068905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253.42016407738197</v>
      </c>
      <c r="AC60">
        <f t="shared" si="33"/>
        <v>122.10210361595801</v>
      </c>
      <c r="AE60">
        <f t="shared" si="34"/>
        <v>0</v>
      </c>
      <c r="AF60">
        <f t="shared" si="35"/>
        <v>0</v>
      </c>
      <c r="AG60">
        <f t="shared" si="36"/>
        <v>-0.52634947850381752</v>
      </c>
      <c r="AH60">
        <f t="shared" si="37"/>
        <v>-30394.242277600522</v>
      </c>
      <c r="AI60">
        <f t="shared" si="38"/>
        <v>-30394.768627079025</v>
      </c>
      <c r="AJ60">
        <f t="shared" si="39"/>
        <v>131.31806046142395</v>
      </c>
      <c r="AK60">
        <f t="shared" si="61"/>
        <v>17.739411485416738</v>
      </c>
      <c r="AL60">
        <f t="shared" si="40"/>
        <v>-30245.711155132183</v>
      </c>
      <c r="AN60">
        <f t="shared" si="41"/>
        <v>0</v>
      </c>
      <c r="AO60">
        <f t="shared" si="42"/>
        <v>0</v>
      </c>
      <c r="AP60">
        <f t="shared" si="43"/>
        <v>-2.1073721998537669E-3</v>
      </c>
      <c r="AQ60">
        <f t="shared" si="44"/>
        <v>-121.69097496497439</v>
      </c>
      <c r="AR60">
        <f t="shared" si="45"/>
        <v>-121.69308233717425</v>
      </c>
      <c r="AS60">
        <f t="shared" si="46"/>
        <v>0.52576480315276664</v>
      </c>
      <c r="AT60">
        <f t="shared" si="47"/>
        <v>7.1024184753443645E-2</v>
      </c>
      <c r="AU60">
        <f t="shared" si="48"/>
        <v>-121.09629334926802</v>
      </c>
      <c r="AW60">
        <v>57</v>
      </c>
      <c r="AX60">
        <f>IF(Z60&gt;0, (R60*SUMPRODUCT(K60:$K$98, X60:$X$98)-K60*$AZ$3)/Z60, 0)</f>
        <v>2899.7393510068905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0.29488324999999999</v>
      </c>
      <c r="Q61" s="5">
        <f t="shared" si="60"/>
        <v>12.5</v>
      </c>
      <c r="R61">
        <f t="shared" si="31"/>
        <v>2000000</v>
      </c>
      <c r="S61">
        <f t="shared" si="32"/>
        <v>903.45190777552193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122.10210361595801</v>
      </c>
      <c r="AC61">
        <f t="shared" si="33"/>
        <v>26.443989556061808</v>
      </c>
      <c r="AE61">
        <f t="shared" si="34"/>
        <v>0</v>
      </c>
      <c r="AF61">
        <f t="shared" si="35"/>
        <v>0</v>
      </c>
      <c r="AG61">
        <f t="shared" si="36"/>
        <v>-0.36587433886176857</v>
      </c>
      <c r="AH61">
        <f t="shared" si="37"/>
        <v>-24833.863177121733</v>
      </c>
      <c r="AI61">
        <f t="shared" si="38"/>
        <v>-24834.229051460596</v>
      </c>
      <c r="AJ61">
        <f t="shared" si="39"/>
        <v>95.658114059896207</v>
      </c>
      <c r="AK61">
        <f t="shared" si="61"/>
        <v>8.5471472531170622</v>
      </c>
      <c r="AL61">
        <f t="shared" si="40"/>
        <v>-24730.023790147581</v>
      </c>
      <c r="AN61">
        <f t="shared" si="41"/>
        <v>0</v>
      </c>
      <c r="AO61">
        <f t="shared" si="42"/>
        <v>0</v>
      </c>
      <c r="AP61">
        <f t="shared" si="43"/>
        <v>-1.307919388038126E-3</v>
      </c>
      <c r="AQ61">
        <f t="shared" si="44"/>
        <v>-88.775537607504035</v>
      </c>
      <c r="AR61">
        <f t="shared" si="45"/>
        <v>-88.776845526892075</v>
      </c>
      <c r="AS61">
        <f t="shared" si="46"/>
        <v>0.34195648263096651</v>
      </c>
      <c r="AT61">
        <f t="shared" si="47"/>
        <v>3.0554150475669631E-2</v>
      </c>
      <c r="AU61">
        <f t="shared" si="48"/>
        <v>-88.404334893785432</v>
      </c>
      <c r="AW61">
        <v>58</v>
      </c>
      <c r="AX61">
        <f>IF(Z61&gt;0, (R61*SUMPRODUCT(K61:$K$98, X61:$X$98)-K61*$AZ$3)/Z61, 0)</f>
        <v>903.45190777552193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0.33135349400000003</v>
      </c>
      <c r="Q62" s="5">
        <f t="shared" si="60"/>
        <v>12.5</v>
      </c>
      <c r="R62">
        <f t="shared" si="31"/>
        <v>2000000</v>
      </c>
      <c r="S62">
        <f t="shared" si="32"/>
        <v>-2027.5345137127154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26.443989556061808</v>
      </c>
      <c r="AC62">
        <f t="shared" si="33"/>
        <v>-39.087922243337061</v>
      </c>
      <c r="AE62">
        <f t="shared" si="34"/>
        <v>0</v>
      </c>
      <c r="AF62">
        <f t="shared" si="35"/>
        <v>0</v>
      </c>
      <c r="AG62">
        <f t="shared" si="36"/>
        <v>-0.24098185492636387</v>
      </c>
      <c r="AH62">
        <f t="shared" si="37"/>
        <v>-19397.39848748592</v>
      </c>
      <c r="AI62">
        <f t="shared" si="38"/>
        <v>-19397.639469340847</v>
      </c>
      <c r="AJ62">
        <f t="shared" si="39"/>
        <v>65.53191179939887</v>
      </c>
      <c r="AK62">
        <f t="shared" si="61"/>
        <v>1.8510792689243267</v>
      </c>
      <c r="AL62">
        <f t="shared" si="40"/>
        <v>-19330.256478272524</v>
      </c>
      <c r="AN62">
        <f t="shared" si="41"/>
        <v>0</v>
      </c>
      <c r="AO62">
        <f t="shared" si="42"/>
        <v>0</v>
      </c>
      <c r="AP62">
        <f t="shared" si="43"/>
        <v>-7.6915762059015156E-4</v>
      </c>
      <c r="AQ62">
        <f t="shared" si="44"/>
        <v>-61.911951299539261</v>
      </c>
      <c r="AR62">
        <f t="shared" si="45"/>
        <v>-61.912720457159857</v>
      </c>
      <c r="AS62">
        <f t="shared" si="46"/>
        <v>0.20916250880279444</v>
      </c>
      <c r="AT62">
        <f t="shared" si="47"/>
        <v>5.9082113316981906E-3</v>
      </c>
      <c r="AU62">
        <f t="shared" si="48"/>
        <v>-61.697649737025365</v>
      </c>
      <c r="AW62">
        <v>59</v>
      </c>
      <c r="AX62">
        <f>IF(Z62&gt;0, (R62*SUMPRODUCT(K62:$K$98, X62:$X$98)-K62*$AZ$3)/Z62, 0)</f>
        <v>-2027.5345137127154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0.37075063600000002</v>
      </c>
      <c r="Q63" s="5">
        <f t="shared" si="60"/>
        <v>12.5</v>
      </c>
      <c r="R63">
        <f t="shared" si="31"/>
        <v>2000000</v>
      </c>
      <c r="S63">
        <f t="shared" si="32"/>
        <v>-6721.8209119778758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-39.087922243337061</v>
      </c>
      <c r="AC63">
        <f t="shared" si="33"/>
        <v>-80.246636214210938</v>
      </c>
      <c r="AE63">
        <f t="shared" si="34"/>
        <v>0</v>
      </c>
      <c r="AF63">
        <f t="shared" si="35"/>
        <v>0</v>
      </c>
      <c r="AG63">
        <f t="shared" si="36"/>
        <v>-0.14922786039869107</v>
      </c>
      <c r="AH63">
        <f t="shared" si="37"/>
        <v>-14295.068156545463</v>
      </c>
      <c r="AI63">
        <f t="shared" si="38"/>
        <v>-14295.217384405862</v>
      </c>
      <c r="AJ63">
        <f t="shared" si="39"/>
        <v>41.158713970873876</v>
      </c>
      <c r="AK63">
        <f t="shared" si="61"/>
        <v>-2.7361545570335948</v>
      </c>
      <c r="AL63">
        <f t="shared" si="40"/>
        <v>-14256.794824992021</v>
      </c>
      <c r="AN63">
        <f t="shared" si="41"/>
        <v>0</v>
      </c>
      <c r="AO63">
        <f t="shared" si="42"/>
        <v>0</v>
      </c>
      <c r="AP63">
        <f t="shared" si="43"/>
        <v>-4.2526818514839696E-4</v>
      </c>
      <c r="AQ63">
        <f t="shared" si="44"/>
        <v>-40.737953859720776</v>
      </c>
      <c r="AR63">
        <f t="shared" si="45"/>
        <v>-40.738379127905922</v>
      </c>
      <c r="AS63">
        <f t="shared" si="46"/>
        <v>0.1172937248223726</v>
      </c>
      <c r="AT63">
        <f t="shared" si="47"/>
        <v>-7.7974681111584124E-3</v>
      </c>
      <c r="AU63">
        <f t="shared" si="48"/>
        <v>-40.628882871194705</v>
      </c>
      <c r="AW63">
        <v>60</v>
      </c>
      <c r="AX63">
        <f>IF(Z63&gt;0, (R63*SUMPRODUCT(K63:$K$98, X63:$X$98)-K63*$AZ$3)/Z63, 0)</f>
        <v>-6721.8209119778758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0.411916369</v>
      </c>
      <c r="Q64" s="5">
        <f t="shared" si="60"/>
        <v>12.5</v>
      </c>
      <c r="R64">
        <f t="shared" si="31"/>
        <v>2000000</v>
      </c>
      <c r="S64">
        <f t="shared" si="32"/>
        <v>-14845.752684690233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-80.246636214210938</v>
      </c>
      <c r="AC64">
        <f t="shared" si="33"/>
        <v>-102.45491388762338</v>
      </c>
      <c r="AE64">
        <f t="shared" si="34"/>
        <v>0</v>
      </c>
      <c r="AF64">
        <f t="shared" si="35"/>
        <v>0</v>
      </c>
      <c r="AG64">
        <f t="shared" si="36"/>
        <v>-8.6266183385636436E-2</v>
      </c>
      <c r="AH64">
        <f t="shared" si="37"/>
        <v>-9835.103745450835</v>
      </c>
      <c r="AI64">
        <f t="shared" si="38"/>
        <v>-9835.1900116342204</v>
      </c>
      <c r="AJ64">
        <f t="shared" si="39"/>
        <v>22.208277673412439</v>
      </c>
      <c r="AK64">
        <f t="shared" si="61"/>
        <v>-5.6172645349947663</v>
      </c>
      <c r="AL64">
        <f t="shared" si="40"/>
        <v>-9818.5989984958014</v>
      </c>
      <c r="AN64">
        <f t="shared" si="41"/>
        <v>0</v>
      </c>
      <c r="AO64">
        <f t="shared" si="42"/>
        <v>0</v>
      </c>
      <c r="AP64">
        <f t="shared" si="43"/>
        <v>-2.1950051483871926E-4</v>
      </c>
      <c r="AQ64">
        <f t="shared" si="44"/>
        <v>-25.024989525363914</v>
      </c>
      <c r="AR64">
        <f t="shared" si="45"/>
        <v>-25.025209025878752</v>
      </c>
      <c r="AS64">
        <f t="shared" si="46"/>
        <v>5.6507987158812001E-2</v>
      </c>
      <c r="AT64">
        <f t="shared" si="47"/>
        <v>-1.4292882900646871E-2</v>
      </c>
      <c r="AU64">
        <f t="shared" si="48"/>
        <v>-24.982993921620587</v>
      </c>
      <c r="AW64">
        <v>61</v>
      </c>
      <c r="AX64">
        <f>IF(Z64&gt;0, (R64*SUMPRODUCT(K64:$K$98, X64:$X$98)-K64*$AZ$3)/Z64, 0)</f>
        <v>-14845.752684690233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0.41929138799999999</v>
      </c>
      <c r="Q65" s="5">
        <f t="shared" si="60"/>
        <v>12.5</v>
      </c>
      <c r="R65">
        <f t="shared" si="31"/>
        <v>2000000</v>
      </c>
      <c r="S65">
        <f t="shared" si="32"/>
        <v>-28166.036790488335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-102.45491388762338</v>
      </c>
      <c r="AC65">
        <f t="shared" si="33"/>
        <v>-110.93554967521196</v>
      </c>
      <c r="AE65">
        <f t="shared" si="34"/>
        <v>0</v>
      </c>
      <c r="AF65">
        <f t="shared" si="35"/>
        <v>0</v>
      </c>
      <c r="AG65">
        <f t="shared" si="36"/>
        <v>-4.9232853782554029E-2</v>
      </c>
      <c r="AH65">
        <f t="shared" si="37"/>
        <v>-5787.3068430761668</v>
      </c>
      <c r="AI65">
        <f t="shared" si="38"/>
        <v>-5787.3560759299498</v>
      </c>
      <c r="AJ65">
        <f t="shared" si="39"/>
        <v>8.4806357875885823</v>
      </c>
      <c r="AK65">
        <f t="shared" si="61"/>
        <v>-7.1718439721336367</v>
      </c>
      <c r="AL65">
        <f t="shared" si="40"/>
        <v>-5786.0472841144947</v>
      </c>
      <c r="AN65">
        <f t="shared" si="41"/>
        <v>0</v>
      </c>
      <c r="AO65">
        <f t="shared" si="42"/>
        <v>0</v>
      </c>
      <c r="AP65">
        <f t="shared" si="43"/>
        <v>-1.1184895906865256E-4</v>
      </c>
      <c r="AQ65">
        <f t="shared" si="44"/>
        <v>-13.147810790491601</v>
      </c>
      <c r="AR65">
        <f t="shared" si="45"/>
        <v>-13.14792263945067</v>
      </c>
      <c r="AS65">
        <f t="shared" si="46"/>
        <v>1.9266611870024691E-2</v>
      </c>
      <c r="AT65">
        <f t="shared" si="47"/>
        <v>-1.6293251787289027E-2</v>
      </c>
      <c r="AU65">
        <f t="shared" si="48"/>
        <v>-13.144949279367934</v>
      </c>
      <c r="AW65">
        <v>62</v>
      </c>
      <c r="AX65">
        <f>IF(Z65&gt;0, (R65*SUMPRODUCT(K65:$K$98, X65:$X$98)-K65*$AZ$3)/Z65, 0)</f>
        <v>-28166.036790488335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0.42725776900000001</v>
      </c>
      <c r="Q66" s="5">
        <f t="shared" si="60"/>
        <v>12.5</v>
      </c>
      <c r="R66">
        <f t="shared" si="31"/>
        <v>2000000</v>
      </c>
      <c r="S66">
        <f t="shared" si="32"/>
        <v>-49318.721475922219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-110.93554967521196</v>
      </c>
      <c r="AC66">
        <f t="shared" si="33"/>
        <v>-109.31161605697559</v>
      </c>
      <c r="AE66">
        <f t="shared" si="34"/>
        <v>0</v>
      </c>
      <c r="AF66">
        <f t="shared" si="35"/>
        <v>0</v>
      </c>
      <c r="AG66">
        <f t="shared" si="36"/>
        <v>-2.7705405976091241E-2</v>
      </c>
      <c r="AH66">
        <f t="shared" si="37"/>
        <v>-3365.6190829819593</v>
      </c>
      <c r="AI66">
        <f t="shared" si="38"/>
        <v>-3365.6467883879354</v>
      </c>
      <c r="AJ66">
        <f t="shared" si="39"/>
        <v>-1.6239336182363644</v>
      </c>
      <c r="AK66">
        <f t="shared" si="61"/>
        <v>-7.7654884772648378</v>
      </c>
      <c r="AL66">
        <f t="shared" si="40"/>
        <v>-3375.0362104834362</v>
      </c>
      <c r="AN66">
        <f t="shared" si="41"/>
        <v>0</v>
      </c>
      <c r="AO66">
        <f t="shared" si="42"/>
        <v>0</v>
      </c>
      <c r="AP66">
        <f t="shared" si="43"/>
        <v>-5.6198332822608225E-5</v>
      </c>
      <c r="AQ66">
        <f t="shared" si="44"/>
        <v>-6.8269052452349719</v>
      </c>
      <c r="AR66">
        <f t="shared" si="45"/>
        <v>-6.8269614435677948</v>
      </c>
      <c r="AS66">
        <f t="shared" si="46"/>
        <v>-3.2940272392408079E-3</v>
      </c>
      <c r="AT66">
        <f t="shared" si="47"/>
        <v>-1.5751709480527457E-2</v>
      </c>
      <c r="AU66">
        <f t="shared" si="48"/>
        <v>-6.8460071802875619</v>
      </c>
      <c r="AW66">
        <v>63</v>
      </c>
      <c r="AX66">
        <f>IF(Z66&gt;0, (R66*SUMPRODUCT(K66:$K$98, X66:$X$98)-K66*$AZ$3)/Z66, 0)</f>
        <v>-49318.721475922219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2">$C$6</f>
        <v>2000000</v>
      </c>
      <c r="S67">
        <f t="shared" ref="S67:S98" si="63">AX67</f>
        <v>-83847.084750325404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-109.31161605697559</v>
      </c>
      <c r="AC67">
        <f t="shared" ref="AC67:AC98" si="64">S67*Z67</f>
        <v>-102.94946379441775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-1.534780012044757E-2</v>
      </c>
      <c r="AH67">
        <f t="shared" ref="AH67:AH98" si="68">-X67*R67</f>
        <v>-1932.8882873412413</v>
      </c>
      <c r="AI67">
        <f t="shared" ref="AI67:AI98" si="69">SUM(AE67:AH67)</f>
        <v>-1932.9036351413617</v>
      </c>
      <c r="AJ67">
        <f t="shared" ref="AJ67:AJ98" si="70">AB67-AC67</f>
        <v>-6.3621522625578422</v>
      </c>
      <c r="AK67">
        <f t="shared" si="61"/>
        <v>-7.6518131239882923</v>
      </c>
      <c r="AL67">
        <f t="shared" ref="AL67:AL98" si="71">SUM(AI67:AK67)</f>
        <v>-1946.917600527908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-2.7796302255702342E-5</v>
      </c>
      <c r="AQ67">
        <f t="shared" ref="AQ67:AQ98" si="75">AH67*$K67</f>
        <v>-3.5006415668565012</v>
      </c>
      <c r="AR67">
        <f t="shared" ref="AR67:AR98" si="76">AI67*$K67</f>
        <v>-3.5006693631587571</v>
      </c>
      <c r="AS67">
        <f t="shared" ref="AS67:AS98" si="77">AJ67*$K67</f>
        <v>-1.1522453113736616E-2</v>
      </c>
      <c r="AT67">
        <f t="shared" ref="AT67:AT98" si="78">AK67*$K67</f>
        <v>-1.3858149619446964E-2</v>
      </c>
      <c r="AU67">
        <f t="shared" ref="AU67:AU98" si="79">AL67*$K67</f>
        <v>-3.5260499658919411</v>
      </c>
      <c r="AW67">
        <v>64</v>
      </c>
      <c r="AX67">
        <f>IF(Z67&gt;0, (R67*SUMPRODUCT(K67:$K$98, X67:$X$98)-K67*$AZ$3)/Z67, 0)</f>
        <v>-83847.084750325404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0.445743585</v>
      </c>
      <c r="Q68" s="5">
        <f t="shared" si="60"/>
        <v>12.5</v>
      </c>
      <c r="R68">
        <f t="shared" si="62"/>
        <v>2000000</v>
      </c>
      <c r="S68">
        <f t="shared" si="63"/>
        <v>-141674.53229098307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-102.94946379441775</v>
      </c>
      <c r="AC68">
        <f t="shared" si="64"/>
        <v>-94.674161157887795</v>
      </c>
      <c r="AE68">
        <f t="shared" si="65"/>
        <v>0</v>
      </c>
      <c r="AF68">
        <f t="shared" si="66"/>
        <v>0</v>
      </c>
      <c r="AG68">
        <f t="shared" si="67"/>
        <v>-8.3531386716913635E-3</v>
      </c>
      <c r="AH68">
        <f t="shared" si="68"/>
        <v>-1094.589351608277</v>
      </c>
      <c r="AI68">
        <f t="shared" si="69"/>
        <v>-1094.5977047469487</v>
      </c>
      <c r="AJ68">
        <f t="shared" si="70"/>
        <v>-8.2753026365299576</v>
      </c>
      <c r="AK68">
        <f t="shared" si="61"/>
        <v>-7.2064624656092438</v>
      </c>
      <c r="AL68">
        <f t="shared" si="71"/>
        <v>-1110.0794698490879</v>
      </c>
      <c r="AN68">
        <f t="shared" si="72"/>
        <v>0</v>
      </c>
      <c r="AO68">
        <f t="shared" si="73"/>
        <v>0</v>
      </c>
      <c r="AP68">
        <f t="shared" si="74"/>
        <v>-1.3507424835665153E-5</v>
      </c>
      <c r="AQ68">
        <f t="shared" si="75"/>
        <v>-1.7700033453143353</v>
      </c>
      <c r="AR68">
        <f t="shared" si="76"/>
        <v>-1.7700168527391711</v>
      </c>
      <c r="AS68">
        <f t="shared" si="77"/>
        <v>-1.3381560243232138E-2</v>
      </c>
      <c r="AT68">
        <f t="shared" si="78"/>
        <v>-1.1653194554897679E-2</v>
      </c>
      <c r="AU68">
        <f t="shared" si="79"/>
        <v>-1.7950516075373009</v>
      </c>
      <c r="AW68">
        <v>65</v>
      </c>
      <c r="AX68">
        <f>IF(Z68&gt;0, (R68*SUMPRODUCT(K68:$K$98, X68:$X$98)-K68*$AZ$3)/Z68, 0)</f>
        <v>-141674.53229098307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0.45538508599999999</v>
      </c>
      <c r="Q69" s="5">
        <f t="shared" ref="Q69:Q98" si="91">$C$8</f>
        <v>12.5</v>
      </c>
      <c r="R69">
        <f t="shared" si="62"/>
        <v>2000000</v>
      </c>
      <c r="S69">
        <f t="shared" si="63"/>
        <v>-240526.92701595885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-94.674161157887795</v>
      </c>
      <c r="AC69">
        <f t="shared" si="64"/>
        <v>-85.929928607321372</v>
      </c>
      <c r="AE69">
        <f t="shared" si="65"/>
        <v>0</v>
      </c>
      <c r="AF69">
        <f t="shared" si="66"/>
        <v>0</v>
      </c>
      <c r="AG69">
        <f t="shared" si="67"/>
        <v>-4.4657125125963527E-3</v>
      </c>
      <c r="AH69">
        <f t="shared" si="68"/>
        <v>-608.62316358049543</v>
      </c>
      <c r="AI69">
        <f t="shared" si="69"/>
        <v>-608.627629293008</v>
      </c>
      <c r="AJ69">
        <f t="shared" si="70"/>
        <v>-8.7442325505664229</v>
      </c>
      <c r="AK69">
        <f t="shared" si="61"/>
        <v>-6.6271912810521467</v>
      </c>
      <c r="AL69">
        <f t="shared" si="71"/>
        <v>-623.99905312462647</v>
      </c>
      <c r="AN69">
        <f t="shared" si="72"/>
        <v>0</v>
      </c>
      <c r="AO69">
        <f t="shared" si="73"/>
        <v>0</v>
      </c>
      <c r="AP69">
        <f t="shared" si="74"/>
        <v>-6.4475631847148121E-6</v>
      </c>
      <c r="AQ69">
        <f t="shared" si="75"/>
        <v>-0.87872568863255851</v>
      </c>
      <c r="AR69">
        <f t="shared" si="76"/>
        <v>-0.8787321361957432</v>
      </c>
      <c r="AS69">
        <f t="shared" si="77"/>
        <v>-1.2624859238607454E-2</v>
      </c>
      <c r="AT69">
        <f t="shared" si="78"/>
        <v>-9.5682904802423478E-3</v>
      </c>
      <c r="AU69">
        <f t="shared" si="79"/>
        <v>-0.90092528591459287</v>
      </c>
      <c r="AW69">
        <v>66</v>
      </c>
      <c r="AX69">
        <f>IF(Z69&gt;0, (R69*SUMPRODUCT(K69:$K$98, X69:$X$98)-K69*$AZ$3)/Z69, 0)</f>
        <v>-240526.92701595885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0.465797664</v>
      </c>
      <c r="Q70" s="5">
        <f t="shared" si="91"/>
        <v>12.5</v>
      </c>
      <c r="R70">
        <f t="shared" si="62"/>
        <v>2000000</v>
      </c>
      <c r="S70">
        <f t="shared" si="63"/>
        <v>-413407.88942844991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-85.929928607321372</v>
      </c>
      <c r="AC70">
        <f t="shared" si="64"/>
        <v>-77.420943674631815</v>
      </c>
      <c r="AE70">
        <f t="shared" si="65"/>
        <v>0</v>
      </c>
      <c r="AF70">
        <f t="shared" si="66"/>
        <v>0</v>
      </c>
      <c r="AG70">
        <f t="shared" si="67"/>
        <v>-2.3409369310074374E-3</v>
      </c>
      <c r="AH70">
        <f t="shared" si="68"/>
        <v>-332.81895303407225</v>
      </c>
      <c r="AI70">
        <f t="shared" si="69"/>
        <v>-332.82129397100329</v>
      </c>
      <c r="AJ70">
        <f t="shared" si="70"/>
        <v>-8.5089849326895575</v>
      </c>
      <c r="AK70">
        <f t="shared" si="61"/>
        <v>-6.0150950025124965</v>
      </c>
      <c r="AL70">
        <f t="shared" si="71"/>
        <v>-347.34537390620534</v>
      </c>
      <c r="AN70">
        <f t="shared" si="72"/>
        <v>0</v>
      </c>
      <c r="AO70">
        <f t="shared" si="73"/>
        <v>0</v>
      </c>
      <c r="AP70">
        <f t="shared" si="74"/>
        <v>-3.0177032883349143E-6</v>
      </c>
      <c r="AQ70">
        <f t="shared" si="75"/>
        <v>-0.42903712427607998</v>
      </c>
      <c r="AR70">
        <f t="shared" si="76"/>
        <v>-0.42904014197936835</v>
      </c>
      <c r="AS70">
        <f t="shared" si="77"/>
        <v>-1.0968937894759513E-2</v>
      </c>
      <c r="AT70">
        <f t="shared" si="78"/>
        <v>-7.7540627978034144E-3</v>
      </c>
      <c r="AU70">
        <f t="shared" si="79"/>
        <v>-0.44776314267193129</v>
      </c>
      <c r="AW70">
        <v>67</v>
      </c>
      <c r="AX70">
        <f>IF(Z70&gt;0, (R70*SUMPRODUCT(K70:$K$98, X70:$X$98)-K70*$AZ$3)/Z70, 0)</f>
        <v>-413407.88942844991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0.47670810299999999</v>
      </c>
      <c r="Q71" s="5">
        <f t="shared" si="91"/>
        <v>12.5</v>
      </c>
      <c r="R71">
        <f t="shared" si="62"/>
        <v>2000000</v>
      </c>
      <c r="S71">
        <f t="shared" si="63"/>
        <v>-722672.10136239999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-77.420943674631815</v>
      </c>
      <c r="AC71">
        <f t="shared" si="64"/>
        <v>-69.468096315584589</v>
      </c>
      <c r="AE71">
        <f t="shared" si="65"/>
        <v>0</v>
      </c>
      <c r="AF71">
        <f t="shared" si="66"/>
        <v>0</v>
      </c>
      <c r="AG71">
        <f t="shared" si="67"/>
        <v>-1.2015839580741658E-3</v>
      </c>
      <c r="AH71">
        <f t="shared" si="68"/>
        <v>-178.55097657971157</v>
      </c>
      <c r="AI71">
        <f t="shared" si="69"/>
        <v>-178.55217816366965</v>
      </c>
      <c r="AJ71">
        <f t="shared" si="70"/>
        <v>-7.952847359047226</v>
      </c>
      <c r="AK71">
        <f t="shared" si="61"/>
        <v>-5.4194660572242279</v>
      </c>
      <c r="AL71">
        <f t="shared" si="71"/>
        <v>-191.92449157994113</v>
      </c>
      <c r="AN71">
        <f t="shared" si="72"/>
        <v>0</v>
      </c>
      <c r="AO71">
        <f t="shared" si="73"/>
        <v>0</v>
      </c>
      <c r="AP71">
        <f t="shared" si="74"/>
        <v>-1.3830023620112198E-6</v>
      </c>
      <c r="AQ71">
        <f t="shared" si="75"/>
        <v>-0.20550908714271413</v>
      </c>
      <c r="AR71">
        <f t="shared" si="76"/>
        <v>-0.20551047014507615</v>
      </c>
      <c r="AS71">
        <f t="shared" si="77"/>
        <v>-9.1535898164829873E-3</v>
      </c>
      <c r="AT71">
        <f t="shared" si="78"/>
        <v>-6.237711736759151E-3</v>
      </c>
      <c r="AU71">
        <f t="shared" si="79"/>
        <v>-0.22090177169831832</v>
      </c>
      <c r="AW71">
        <v>68</v>
      </c>
      <c r="AX71">
        <f>IF(Z71&gt;0, (R71*SUMPRODUCT(K71:$K$98, X71:$X$98)-K71*$AZ$3)/Z71, 0)</f>
        <v>-722672.10136239999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0.48798100799999999</v>
      </c>
      <c r="Q72" s="5">
        <f t="shared" si="91"/>
        <v>12.5</v>
      </c>
      <c r="R72">
        <f t="shared" si="62"/>
        <v>2000000</v>
      </c>
      <c r="S72">
        <f t="shared" si="63"/>
        <v>-1288708.7116194707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-69.468096315584589</v>
      </c>
      <c r="AC72">
        <f t="shared" si="64"/>
        <v>-62.189779971188642</v>
      </c>
      <c r="AE72">
        <f t="shared" si="65"/>
        <v>0</v>
      </c>
      <c r="AF72">
        <f t="shared" si="66"/>
        <v>0</v>
      </c>
      <c r="AG72">
        <f t="shared" si="67"/>
        <v>-6.0321796743576298E-4</v>
      </c>
      <c r="AH72">
        <f t="shared" si="68"/>
        <v>-93.816024169225784</v>
      </c>
      <c r="AI72">
        <f t="shared" si="69"/>
        <v>-93.816627387193222</v>
      </c>
      <c r="AJ72">
        <f t="shared" si="70"/>
        <v>-7.2783163443959467</v>
      </c>
      <c r="AK72">
        <f t="shared" si="61"/>
        <v>-4.8627667420909217</v>
      </c>
      <c r="AL72">
        <f t="shared" si="71"/>
        <v>-105.95771047368009</v>
      </c>
      <c r="AN72">
        <f t="shared" si="72"/>
        <v>0</v>
      </c>
      <c r="AO72">
        <f t="shared" si="73"/>
        <v>0</v>
      </c>
      <c r="AP72">
        <f t="shared" si="74"/>
        <v>-6.199048675986532E-7</v>
      </c>
      <c r="AQ72">
        <f t="shared" si="75"/>
        <v>-9.6411269525802271E-2</v>
      </c>
      <c r="AR72">
        <f t="shared" si="76"/>
        <v>-9.6411889430669875E-2</v>
      </c>
      <c r="AS72">
        <f t="shared" si="77"/>
        <v>-7.4796573931534193E-3</v>
      </c>
      <c r="AT72">
        <f t="shared" si="78"/>
        <v>-4.9972861157190542E-3</v>
      </c>
      <c r="AU72">
        <f t="shared" si="79"/>
        <v>-0.10888883293954235</v>
      </c>
      <c r="AW72">
        <v>69</v>
      </c>
      <c r="AX72">
        <f>IF(Z72&gt;0, (R72*SUMPRODUCT(K72:$K$98, X72:$X$98)-K72*$AZ$3)/Z72, 0)</f>
        <v>-1288708.7116194707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0.50007659900000001</v>
      </c>
      <c r="Q73" s="5">
        <f t="shared" si="91"/>
        <v>12.5</v>
      </c>
      <c r="R73">
        <f t="shared" si="62"/>
        <v>2000000</v>
      </c>
      <c r="S73">
        <f t="shared" si="63"/>
        <v>-2351880.1689345106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-62.189779971188642</v>
      </c>
      <c r="AC73">
        <f t="shared" si="64"/>
        <v>-55.604204248269198</v>
      </c>
      <c r="AE73">
        <f t="shared" si="65"/>
        <v>0</v>
      </c>
      <c r="AF73">
        <f t="shared" si="66"/>
        <v>0</v>
      </c>
      <c r="AG73">
        <f t="shared" si="67"/>
        <v>-2.9553059815043626E-4</v>
      </c>
      <c r="AH73">
        <f t="shared" si="68"/>
        <v>-48.264830337755058</v>
      </c>
      <c r="AI73">
        <f t="shared" si="69"/>
        <v>-48.265125868353209</v>
      </c>
      <c r="AJ73">
        <f t="shared" si="70"/>
        <v>-6.5855757229194438</v>
      </c>
      <c r="AK73">
        <f t="shared" ref="AK73:AK98" si="92">G73*SUM(AB73:AB73, AE73:AF73)</f>
        <v>-4.3532845979832056</v>
      </c>
      <c r="AL73">
        <f t="shared" si="71"/>
        <v>-59.203986189255858</v>
      </c>
      <c r="AN73">
        <f t="shared" si="72"/>
        <v>0</v>
      </c>
      <c r="AO73">
        <f t="shared" si="73"/>
        <v>0</v>
      </c>
      <c r="AP73">
        <f t="shared" si="74"/>
        <v>-2.7116598306284545E-7</v>
      </c>
      <c r="AQ73">
        <f t="shared" si="75"/>
        <v>-4.4285702556039974E-2</v>
      </c>
      <c r="AR73">
        <f t="shared" si="76"/>
        <v>-4.4285973722023038E-2</v>
      </c>
      <c r="AS73">
        <f t="shared" si="77"/>
        <v>-6.0426369591389259E-3</v>
      </c>
      <c r="AT73">
        <f t="shared" si="78"/>
        <v>-3.9943840162484957E-3</v>
      </c>
      <c r="AU73">
        <f t="shared" si="79"/>
        <v>-5.4322994697410455E-2</v>
      </c>
      <c r="AW73">
        <v>70</v>
      </c>
      <c r="AX73">
        <f>IF(Z73&gt;0, (R73*SUMPRODUCT(K73:$K$98, X73:$X$98)-K73*$AZ$3)/Z73, 0)</f>
        <v>-2351880.1689345106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0.512515834</v>
      </c>
      <c r="Q74" s="5">
        <f t="shared" si="91"/>
        <v>12.5</v>
      </c>
      <c r="R74">
        <f t="shared" si="62"/>
        <v>2000000</v>
      </c>
      <c r="S74">
        <f t="shared" si="63"/>
        <v>-4401000.4840515358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-55.604204248269198</v>
      </c>
      <c r="AC74">
        <f t="shared" si="64"/>
        <v>-49.682430136142003</v>
      </c>
      <c r="AE74">
        <f t="shared" si="65"/>
        <v>0</v>
      </c>
      <c r="AF74">
        <f t="shared" si="66"/>
        <v>0</v>
      </c>
      <c r="AG74">
        <f t="shared" si="67"/>
        <v>-1.411111811853422E-4</v>
      </c>
      <c r="AH74">
        <f t="shared" si="68"/>
        <v>-24.234257757374351</v>
      </c>
      <c r="AI74">
        <f t="shared" si="69"/>
        <v>-24.234398868555537</v>
      </c>
      <c r="AJ74">
        <f t="shared" si="70"/>
        <v>-5.9217741121271956</v>
      </c>
      <c r="AK74">
        <f t="shared" si="92"/>
        <v>-3.8922942973788444</v>
      </c>
      <c r="AL74">
        <f t="shared" si="71"/>
        <v>-34.04846727806158</v>
      </c>
      <c r="AN74">
        <f t="shared" si="72"/>
        <v>0</v>
      </c>
      <c r="AO74">
        <f t="shared" si="73"/>
        <v>0</v>
      </c>
      <c r="AP74">
        <f t="shared" si="74"/>
        <v>-1.1560487791994008E-7</v>
      </c>
      <c r="AQ74">
        <f t="shared" si="75"/>
        <v>-1.9853837137412015E-2</v>
      </c>
      <c r="AR74">
        <f t="shared" si="76"/>
        <v>-1.9853952742289935E-2</v>
      </c>
      <c r="AS74">
        <f t="shared" si="77"/>
        <v>-4.85139425204554E-3</v>
      </c>
      <c r="AT74">
        <f t="shared" si="78"/>
        <v>-3.1887494902756884E-3</v>
      </c>
      <c r="AU74">
        <f t="shared" si="79"/>
        <v>-2.7894096484611167E-2</v>
      </c>
      <c r="AW74">
        <v>71</v>
      </c>
      <c r="AX74">
        <f>IF(Z74&gt;0, (R74*SUMPRODUCT(K74:$K$98, X74:$X$98)-K74*$AZ$3)/Z74, 0)</f>
        <v>-4401000.4840515358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0.52569093300000003</v>
      </c>
      <c r="Q75" s="5">
        <f t="shared" si="91"/>
        <v>12.5</v>
      </c>
      <c r="R75">
        <f t="shared" si="62"/>
        <v>2000000</v>
      </c>
      <c r="S75">
        <f t="shared" si="63"/>
        <v>-8466114.5621045548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-49.682430136142003</v>
      </c>
      <c r="AC75">
        <f t="shared" si="64"/>
        <v>-44.375444853026508</v>
      </c>
      <c r="AE75">
        <f t="shared" si="65"/>
        <v>0</v>
      </c>
      <c r="AF75">
        <f t="shared" si="66"/>
        <v>0</v>
      </c>
      <c r="AG75">
        <f t="shared" si="67"/>
        <v>-6.5519200879434188E-5</v>
      </c>
      <c r="AH75">
        <f t="shared" si="68"/>
        <v>-11.868938959048734</v>
      </c>
      <c r="AI75">
        <f t="shared" si="69"/>
        <v>-11.869004478249613</v>
      </c>
      <c r="AJ75">
        <f t="shared" si="70"/>
        <v>-5.3069852831154947</v>
      </c>
      <c r="AK75">
        <f t="shared" si="92"/>
        <v>-3.4777701095299407</v>
      </c>
      <c r="AL75">
        <f t="shared" si="71"/>
        <v>-20.653759870895051</v>
      </c>
      <c r="AN75">
        <f t="shared" si="72"/>
        <v>0</v>
      </c>
      <c r="AO75">
        <f t="shared" si="73"/>
        <v>0</v>
      </c>
      <c r="AP75">
        <f t="shared" si="74"/>
        <v>-4.7925350899693098E-8</v>
      </c>
      <c r="AQ75">
        <f t="shared" si="75"/>
        <v>-8.6817765904406274E-3</v>
      </c>
      <c r="AR75">
        <f t="shared" si="76"/>
        <v>-8.6818245157915253E-3</v>
      </c>
      <c r="AS75">
        <f t="shared" si="77"/>
        <v>-3.8819022286435069E-3</v>
      </c>
      <c r="AT75">
        <f t="shared" si="78"/>
        <v>-2.543885618421875E-3</v>
      </c>
      <c r="AU75">
        <f t="shared" si="79"/>
        <v>-1.5107612362856911E-2</v>
      </c>
      <c r="AW75">
        <v>72</v>
      </c>
      <c r="AX75">
        <f>IF(Z75&gt;0, (R75*SUMPRODUCT(K75:$K$98, X75:$X$98)-K75*$AZ$3)/Z75, 0)</f>
        <v>-8466114.5621045548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0.53963832300000003</v>
      </c>
      <c r="Q76" s="5">
        <f t="shared" si="91"/>
        <v>12.5</v>
      </c>
      <c r="R76">
        <f t="shared" si="62"/>
        <v>2000000</v>
      </c>
      <c r="S76">
        <f t="shared" si="63"/>
        <v>-16787358.693813253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-44.375444853026508</v>
      </c>
      <c r="AC76">
        <f t="shared" si="64"/>
        <v>-39.628020272248293</v>
      </c>
      <c r="AE76">
        <f t="shared" si="65"/>
        <v>0</v>
      </c>
      <c r="AF76">
        <f t="shared" si="66"/>
        <v>0</v>
      </c>
      <c r="AG76">
        <f t="shared" si="67"/>
        <v>-2.9507337183761856E-5</v>
      </c>
      <c r="AH76">
        <f t="shared" si="68"/>
        <v>-5.657067469900479</v>
      </c>
      <c r="AI76">
        <f t="shared" si="69"/>
        <v>-5.6570969772376625</v>
      </c>
      <c r="AJ76">
        <f t="shared" si="70"/>
        <v>-4.7474245807782154</v>
      </c>
      <c r="AK76">
        <f t="shared" si="92"/>
        <v>-3.1062811397118559</v>
      </c>
      <c r="AL76">
        <f t="shared" si="71"/>
        <v>-13.510802697727733</v>
      </c>
      <c r="AN76">
        <f t="shared" si="72"/>
        <v>0</v>
      </c>
      <c r="AO76">
        <f t="shared" si="73"/>
        <v>0</v>
      </c>
      <c r="AP76">
        <f t="shared" si="74"/>
        <v>-1.9271197680356465E-8</v>
      </c>
      <c r="AQ76">
        <f t="shared" si="75"/>
        <v>-3.6946222840995606E-3</v>
      </c>
      <c r="AR76">
        <f t="shared" si="76"/>
        <v>-3.6946415552972407E-3</v>
      </c>
      <c r="AS76">
        <f t="shared" si="77"/>
        <v>-3.1005358768566673E-3</v>
      </c>
      <c r="AT76">
        <f t="shared" si="78"/>
        <v>-2.0287075557293118E-3</v>
      </c>
      <c r="AU76">
        <f t="shared" si="79"/>
        <v>-8.8238849878832203E-3</v>
      </c>
      <c r="AW76">
        <v>73</v>
      </c>
      <c r="AX76">
        <f>IF(Z76&gt;0, (R76*SUMPRODUCT(K76:$K$98, X76:$X$98)-K76*$AZ$3)/Z76, 0)</f>
        <v>-16787358.693813253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0.55384314300000004</v>
      </c>
      <c r="Q77" s="5">
        <f t="shared" si="91"/>
        <v>12.5</v>
      </c>
      <c r="R77">
        <f t="shared" si="62"/>
        <v>2000000</v>
      </c>
      <c r="S77">
        <f t="shared" si="63"/>
        <v>-34368362.273832776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-39.628020272248293</v>
      </c>
      <c r="AC77">
        <f t="shared" si="64"/>
        <v>-35.385191361167514</v>
      </c>
      <c r="AE77">
        <f t="shared" si="65"/>
        <v>0</v>
      </c>
      <c r="AF77">
        <f t="shared" si="66"/>
        <v>0</v>
      </c>
      <c r="AG77">
        <f t="shared" si="67"/>
        <v>-1.2869827444508802E-5</v>
      </c>
      <c r="AH77">
        <f t="shared" si="68"/>
        <v>-2.6147898187864698</v>
      </c>
      <c r="AI77">
        <f t="shared" si="69"/>
        <v>-2.6148026886139144</v>
      </c>
      <c r="AJ77">
        <f t="shared" si="70"/>
        <v>-4.2428289110807782</v>
      </c>
      <c r="AK77">
        <f t="shared" si="92"/>
        <v>-2.7739614190573807</v>
      </c>
      <c r="AL77">
        <f t="shared" si="71"/>
        <v>-9.6315930187520742</v>
      </c>
      <c r="AN77">
        <f t="shared" si="72"/>
        <v>0</v>
      </c>
      <c r="AO77">
        <f t="shared" si="73"/>
        <v>0</v>
      </c>
      <c r="AP77">
        <f t="shared" si="74"/>
        <v>-7.504700902580326E-9</v>
      </c>
      <c r="AQ77">
        <f t="shared" si="75"/>
        <v>-1.524745813237562E-3</v>
      </c>
      <c r="AR77">
        <f t="shared" si="76"/>
        <v>-1.5247533179384646E-3</v>
      </c>
      <c r="AS77">
        <f t="shared" si="77"/>
        <v>-2.4740939298348993E-3</v>
      </c>
      <c r="AT77">
        <f t="shared" si="78"/>
        <v>-1.6175625395976295E-3</v>
      </c>
      <c r="AU77">
        <f t="shared" si="79"/>
        <v>-5.6164097873709941E-3</v>
      </c>
      <c r="AW77">
        <v>74</v>
      </c>
      <c r="AX77">
        <f>IF(Z77&gt;0, (R77*SUMPRODUCT(K77:$K$98, X77:$X$98)-K77*$AZ$3)/Z77, 0)</f>
        <v>-34368362.273832776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0.568687897</v>
      </c>
      <c r="Q78" s="5">
        <f t="shared" si="91"/>
        <v>12.5</v>
      </c>
      <c r="R78">
        <f t="shared" si="62"/>
        <v>2000000</v>
      </c>
      <c r="S78">
        <f t="shared" si="63"/>
        <v>-72837352.172808349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-35.385191361167514</v>
      </c>
      <c r="AC78">
        <f t="shared" si="64"/>
        <v>-31.595177237904974</v>
      </c>
      <c r="AE78">
        <f t="shared" si="65"/>
        <v>0</v>
      </c>
      <c r="AF78">
        <f t="shared" si="66"/>
        <v>0</v>
      </c>
      <c r="AG78">
        <f t="shared" si="67"/>
        <v>-5.4222140658931192E-6</v>
      </c>
      <c r="AH78">
        <f t="shared" si="68"/>
        <v>-1.171026416667295</v>
      </c>
      <c r="AI78">
        <f t="shared" si="69"/>
        <v>-1.171031838881361</v>
      </c>
      <c r="AJ78">
        <f t="shared" si="70"/>
        <v>-3.7900141232625408</v>
      </c>
      <c r="AK78">
        <f t="shared" si="92"/>
        <v>-2.476963395281726</v>
      </c>
      <c r="AL78">
        <f t="shared" si="71"/>
        <v>-7.4380093574256279</v>
      </c>
      <c r="AN78">
        <f t="shared" si="72"/>
        <v>0</v>
      </c>
      <c r="AO78">
        <f t="shared" si="73"/>
        <v>0</v>
      </c>
      <c r="AP78">
        <f t="shared" si="74"/>
        <v>-2.8230547496893887E-9</v>
      </c>
      <c r="AQ78">
        <f t="shared" si="75"/>
        <v>-6.0969036770034389E-4</v>
      </c>
      <c r="AR78">
        <f t="shared" si="76"/>
        <v>-6.096931907550936E-4</v>
      </c>
      <c r="AS78">
        <f t="shared" si="77"/>
        <v>-1.9732561721175477E-3</v>
      </c>
      <c r="AT78">
        <f t="shared" si="78"/>
        <v>-1.2896213968832022E-3</v>
      </c>
      <c r="AU78">
        <f t="shared" si="79"/>
        <v>-3.8725707597558434E-3</v>
      </c>
      <c r="AW78">
        <v>75</v>
      </c>
      <c r="AX78">
        <f>IF(Z78&gt;0, (R78*SUMPRODUCT(K78:$K$98, X78:$X$98)-K78*$AZ$3)/Z78, 0)</f>
        <v>-72837352.172808349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0.58363282999999999</v>
      </c>
      <c r="Q79" s="5">
        <f t="shared" si="91"/>
        <v>12.5</v>
      </c>
      <c r="R79">
        <f t="shared" si="62"/>
        <v>2000000</v>
      </c>
      <c r="S79">
        <f t="shared" si="63"/>
        <v>-160038798.48789948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-31.595177237904974</v>
      </c>
      <c r="AC79">
        <f t="shared" si="64"/>
        <v>-28.210484366597868</v>
      </c>
      <c r="AE79">
        <f t="shared" si="65"/>
        <v>0</v>
      </c>
      <c r="AF79">
        <f t="shared" si="66"/>
        <v>0</v>
      </c>
      <c r="AG79">
        <f t="shared" si="67"/>
        <v>-2.2034097850911803E-6</v>
      </c>
      <c r="AH79">
        <f t="shared" si="68"/>
        <v>-0.50633314242288119</v>
      </c>
      <c r="AI79">
        <f t="shared" si="69"/>
        <v>-0.50633534583266626</v>
      </c>
      <c r="AJ79">
        <f t="shared" si="70"/>
        <v>-3.3846928713071058</v>
      </c>
      <c r="AK79">
        <f t="shared" si="92"/>
        <v>-2.2116624066533483</v>
      </c>
      <c r="AL79">
        <f t="shared" si="71"/>
        <v>-6.1026906237931211</v>
      </c>
      <c r="AN79">
        <f t="shared" si="72"/>
        <v>0</v>
      </c>
      <c r="AO79">
        <f t="shared" si="73"/>
        <v>0</v>
      </c>
      <c r="AP79">
        <f t="shared" si="74"/>
        <v>-1.0242828298092278E-9</v>
      </c>
      <c r="AQ79">
        <f t="shared" si="75"/>
        <v>-2.3537534754373705E-4</v>
      </c>
      <c r="AR79">
        <f t="shared" si="76"/>
        <v>-2.3537637182656685E-4</v>
      </c>
      <c r="AS79">
        <f t="shared" si="77"/>
        <v>-1.5734171717468788E-3</v>
      </c>
      <c r="AT79">
        <f t="shared" si="78"/>
        <v>-1.0281191650312266E-3</v>
      </c>
      <c r="AU79">
        <f t="shared" si="79"/>
        <v>-2.8369127086046728E-3</v>
      </c>
      <c r="AW79">
        <v>76</v>
      </c>
      <c r="AX79">
        <f>IF(Z79&gt;0, (R79*SUMPRODUCT(K79:$K$98, X79:$X$98)-K79*$AZ$3)/Z79, 0)</f>
        <v>-160038798.48789948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0.59833308299999999</v>
      </c>
      <c r="Q80" s="5">
        <f t="shared" si="91"/>
        <v>12.5</v>
      </c>
      <c r="R80">
        <f t="shared" si="62"/>
        <v>2000000</v>
      </c>
      <c r="S80">
        <f t="shared" si="63"/>
        <v>-364832689.12074578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-28.210484366597868</v>
      </c>
      <c r="AC80">
        <f t="shared" si="64"/>
        <v>-25.188128169021475</v>
      </c>
      <c r="AE80">
        <f t="shared" si="65"/>
        <v>0</v>
      </c>
      <c r="AF80">
        <f t="shared" si="66"/>
        <v>0</v>
      </c>
      <c r="AG80">
        <f t="shared" si="67"/>
        <v>-8.630027174142953E-7</v>
      </c>
      <c r="AH80">
        <f t="shared" si="68"/>
        <v>-0.21093967517215573</v>
      </c>
      <c r="AI80">
        <f t="shared" si="69"/>
        <v>-0.21094053817487315</v>
      </c>
      <c r="AJ80">
        <f t="shared" si="70"/>
        <v>-3.0223561975763928</v>
      </c>
      <c r="AK80">
        <f t="shared" si="92"/>
        <v>-1.9747339056618509</v>
      </c>
      <c r="AL80">
        <f t="shared" si="71"/>
        <v>-5.2080306414131172</v>
      </c>
      <c r="AN80">
        <f t="shared" si="72"/>
        <v>0</v>
      </c>
      <c r="AO80">
        <f t="shared" si="73"/>
        <v>0</v>
      </c>
      <c r="AP80">
        <f t="shared" si="74"/>
        <v>-3.581943732923357E-10</v>
      </c>
      <c r="AQ80">
        <f t="shared" si="75"/>
        <v>-8.7551757631959938E-5</v>
      </c>
      <c r="AR80">
        <f t="shared" si="76"/>
        <v>-8.755211582633323E-5</v>
      </c>
      <c r="AS80">
        <f t="shared" si="77"/>
        <v>-1.2544467847108427E-3</v>
      </c>
      <c r="AT80">
        <f t="shared" si="78"/>
        <v>-8.1962496697227235E-4</v>
      </c>
      <c r="AU80">
        <f t="shared" si="79"/>
        <v>-2.1616238675094485E-3</v>
      </c>
      <c r="AW80">
        <v>77</v>
      </c>
      <c r="AX80">
        <f>IF(Z80&gt;0, (R80*SUMPRODUCT(K80:$K$98, X80:$X$98)-K80*$AZ$3)/Z80, 0)</f>
        <v>-364832689.12074578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0.61338487399999997</v>
      </c>
      <c r="Q81" s="5">
        <f t="shared" si="91"/>
        <v>12.5</v>
      </c>
      <c r="R81">
        <f t="shared" si="62"/>
        <v>2000000</v>
      </c>
      <c r="S81">
        <f t="shared" si="63"/>
        <v>-864926840.84626162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-25.188128169021475</v>
      </c>
      <c r="AC81">
        <f t="shared" si="64"/>
        <v>-22.489473244954166</v>
      </c>
      <c r="AE81">
        <f t="shared" si="65"/>
        <v>0</v>
      </c>
      <c r="AF81">
        <f t="shared" si="66"/>
        <v>0</v>
      </c>
      <c r="AG81">
        <f t="shared" si="67"/>
        <v>-3.2501987715732722E-7</v>
      </c>
      <c r="AH81">
        <f t="shared" si="68"/>
        <v>-8.4696450093252024E-2</v>
      </c>
      <c r="AI81">
        <f t="shared" si="69"/>
        <v>-8.4696775113129175E-2</v>
      </c>
      <c r="AJ81">
        <f t="shared" si="70"/>
        <v>-2.6986549240673092</v>
      </c>
      <c r="AK81">
        <f t="shared" si="92"/>
        <v>-1.7631689718315033</v>
      </c>
      <c r="AL81">
        <f t="shared" si="71"/>
        <v>-4.5465206710119421</v>
      </c>
      <c r="AN81">
        <f t="shared" si="72"/>
        <v>0</v>
      </c>
      <c r="AO81">
        <f t="shared" si="73"/>
        <v>0</v>
      </c>
      <c r="AP81">
        <f t="shared" si="74"/>
        <v>-1.2044769556248577E-10</v>
      </c>
      <c r="AQ81">
        <f t="shared" si="75"/>
        <v>-3.1387287218489758E-5</v>
      </c>
      <c r="AR81">
        <f t="shared" si="76"/>
        <v>-3.1387407666185317E-5</v>
      </c>
      <c r="AS81">
        <f t="shared" si="77"/>
        <v>-1.0000827320629443E-3</v>
      </c>
      <c r="AT81">
        <f t="shared" si="78"/>
        <v>-6.5340508218081545E-4</v>
      </c>
      <c r="AU81">
        <f t="shared" si="79"/>
        <v>-1.6848752219099452E-3</v>
      </c>
      <c r="AW81">
        <v>78</v>
      </c>
      <c r="AX81">
        <f>IF(Z81&gt;0, (R81*SUMPRODUCT(K81:$K$98, X81:$X$98)-K81*$AZ$3)/Z81, 0)</f>
        <v>-864926840.84626162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0.62870016699999998</v>
      </c>
      <c r="Q82" s="5">
        <f t="shared" si="91"/>
        <v>12.5</v>
      </c>
      <c r="R82">
        <f t="shared" si="62"/>
        <v>2000000</v>
      </c>
      <c r="S82">
        <f t="shared" si="63"/>
        <v>-2137441120.1683166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-22.489473244954166</v>
      </c>
      <c r="AC82">
        <f t="shared" si="64"/>
        <v>-20.079913135969118</v>
      </c>
      <c r="AE82">
        <f t="shared" si="65"/>
        <v>0</v>
      </c>
      <c r="AF82">
        <f t="shared" si="66"/>
        <v>0</v>
      </c>
      <c r="AG82">
        <f t="shared" si="67"/>
        <v>-1.1742962733862283E-7</v>
      </c>
      <c r="AH82">
        <f t="shared" si="68"/>
        <v>-3.2694408167540975E-2</v>
      </c>
      <c r="AI82">
        <f t="shared" si="69"/>
        <v>-3.2694525597168317E-2</v>
      </c>
      <c r="AJ82">
        <f t="shared" si="70"/>
        <v>-2.4095601089850476</v>
      </c>
      <c r="AK82">
        <f t="shared" si="92"/>
        <v>-1.5742631271467917</v>
      </c>
      <c r="AL82">
        <f t="shared" si="71"/>
        <v>-4.0165177617290073</v>
      </c>
      <c r="AN82">
        <f t="shared" si="72"/>
        <v>0</v>
      </c>
      <c r="AO82">
        <f t="shared" si="73"/>
        <v>0</v>
      </c>
      <c r="AP82">
        <f t="shared" si="74"/>
        <v>-3.8855118117822264E-11</v>
      </c>
      <c r="AQ82">
        <f t="shared" si="75"/>
        <v>-1.0817926616414276E-5</v>
      </c>
      <c r="AR82">
        <f t="shared" si="76"/>
        <v>-1.0817965471532396E-5</v>
      </c>
      <c r="AS82">
        <f t="shared" si="77"/>
        <v>-7.9727531091136898E-4</v>
      </c>
      <c r="AT82">
        <f t="shared" si="78"/>
        <v>-5.208922240503654E-4</v>
      </c>
      <c r="AU82">
        <f t="shared" si="79"/>
        <v>-1.3289855004332666E-3</v>
      </c>
      <c r="AW82">
        <v>79</v>
      </c>
      <c r="AX82">
        <f>IF(Z82&gt;0, (R82*SUMPRODUCT(K82:$K$98, X82:$X$98)-K82*$AZ$3)/Z82, 0)</f>
        <v>-2137441120.1683166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0.64417999699999995</v>
      </c>
      <c r="Q83" s="5">
        <f t="shared" si="91"/>
        <v>12.5</v>
      </c>
      <c r="R83">
        <f t="shared" si="62"/>
        <v>2000000</v>
      </c>
      <c r="S83">
        <f t="shared" si="63"/>
        <v>-5518566086.6351223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-20.079913135969118</v>
      </c>
      <c r="AC83">
        <f t="shared" si="64"/>
        <v>-17.928502975081209</v>
      </c>
      <c r="AE83">
        <f t="shared" si="65"/>
        <v>0</v>
      </c>
      <c r="AF83">
        <f t="shared" si="66"/>
        <v>0</v>
      </c>
      <c r="AG83">
        <f t="shared" si="67"/>
        <v>-4.0609514078531437E-8</v>
      </c>
      <c r="AH83">
        <f t="shared" si="68"/>
        <v>-1.2103330717872828E-2</v>
      </c>
      <c r="AI83">
        <f t="shared" si="69"/>
        <v>-1.2103371327386906E-2</v>
      </c>
      <c r="AJ83">
        <f t="shared" si="70"/>
        <v>-2.1514101608879095</v>
      </c>
      <c r="AK83">
        <f t="shared" si="92"/>
        <v>-1.4055939195178384</v>
      </c>
      <c r="AL83">
        <f t="shared" si="71"/>
        <v>-3.5691074517331347</v>
      </c>
      <c r="AN83">
        <f t="shared" si="72"/>
        <v>0</v>
      </c>
      <c r="AO83">
        <f t="shared" si="73"/>
        <v>0</v>
      </c>
      <c r="AP83">
        <f t="shared" si="74"/>
        <v>-1.1997211664348795E-11</v>
      </c>
      <c r="AQ83">
        <f t="shared" si="75"/>
        <v>-3.5756699817961984E-6</v>
      </c>
      <c r="AR83">
        <f t="shared" si="76"/>
        <v>-3.5756819790078625E-6</v>
      </c>
      <c r="AS83">
        <f t="shared" si="77"/>
        <v>-6.3558807985461974E-4</v>
      </c>
      <c r="AT83">
        <f t="shared" si="78"/>
        <v>-4.1525263597015139E-4</v>
      </c>
      <c r="AU83">
        <f t="shared" si="79"/>
        <v>-1.0544163978037789E-3</v>
      </c>
      <c r="AW83">
        <v>80</v>
      </c>
      <c r="AX83">
        <f>IF(Z83&gt;0, (R83*SUMPRODUCT(K83:$K$98, X83:$X$98)-K83*$AZ$3)/Z83, 0)</f>
        <v>-5518566086.6351223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0.65972661300000002</v>
      </c>
      <c r="Q84" s="5">
        <f t="shared" si="91"/>
        <v>12.5</v>
      </c>
      <c r="R84">
        <f t="shared" si="62"/>
        <v>2000000</v>
      </c>
      <c r="S84">
        <f t="shared" si="63"/>
        <v>-14918828680.9086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-17.928502975081209</v>
      </c>
      <c r="AC84">
        <f t="shared" si="64"/>
        <v>-16.007594962523939</v>
      </c>
      <c r="AE84">
        <f t="shared" si="65"/>
        <v>0</v>
      </c>
      <c r="AF84">
        <f t="shared" si="66"/>
        <v>0</v>
      </c>
      <c r="AG84">
        <f t="shared" si="67"/>
        <v>-1.3412241759140764E-8</v>
      </c>
      <c r="AH84">
        <f t="shared" si="68"/>
        <v>-4.2865883485768575E-3</v>
      </c>
      <c r="AI84">
        <f t="shared" si="69"/>
        <v>-4.2866017608186166E-3</v>
      </c>
      <c r="AJ84">
        <f t="shared" si="70"/>
        <v>-1.9209080125572697</v>
      </c>
      <c r="AK84">
        <f t="shared" si="92"/>
        <v>-1.2549952082556848</v>
      </c>
      <c r="AL84">
        <f t="shared" si="71"/>
        <v>-3.180189822573773</v>
      </c>
      <c r="AN84">
        <f t="shared" si="72"/>
        <v>0</v>
      </c>
      <c r="AO84">
        <f t="shared" si="73"/>
        <v>0</v>
      </c>
      <c r="AP84">
        <f t="shared" si="74"/>
        <v>-3.537821188339629E-12</v>
      </c>
      <c r="AQ84">
        <f t="shared" si="75"/>
        <v>-1.1306971166807034E-6</v>
      </c>
      <c r="AR84">
        <f t="shared" si="76"/>
        <v>-1.1307006545018917E-6</v>
      </c>
      <c r="AS84">
        <f t="shared" si="77"/>
        <v>-5.0668853050199122E-4</v>
      </c>
      <c r="AT84">
        <f t="shared" si="78"/>
        <v>-3.3103702712529285E-4</v>
      </c>
      <c r="AU84">
        <f t="shared" si="79"/>
        <v>-8.3885625828178595E-4</v>
      </c>
      <c r="AW84">
        <v>81</v>
      </c>
      <c r="AX84">
        <f>IF(Z84&gt;0, (R84*SUMPRODUCT(K84:$K$98, X84:$X$98)-K84*$AZ$3)/Z84, 0)</f>
        <v>-14918828680.9086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0.67535580100000003</v>
      </c>
      <c r="Q85" s="5">
        <f t="shared" si="91"/>
        <v>12.5</v>
      </c>
      <c r="R85">
        <f t="shared" si="62"/>
        <v>2000000</v>
      </c>
      <c r="S85">
        <f t="shared" si="63"/>
        <v>-42334750446.906487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-16.007594962523939</v>
      </c>
      <c r="AC85">
        <f t="shared" si="64"/>
        <v>-14.292496460875292</v>
      </c>
      <c r="AE85">
        <f t="shared" si="65"/>
        <v>0</v>
      </c>
      <c r="AF85">
        <f t="shared" si="66"/>
        <v>0</v>
      </c>
      <c r="AG85">
        <f t="shared" si="67"/>
        <v>-4.2200840650991963E-9</v>
      </c>
      <c r="AH85">
        <f t="shared" si="68"/>
        <v>-1.4492856442320254E-3</v>
      </c>
      <c r="AI85">
        <f t="shared" si="69"/>
        <v>-1.4492898643160906E-3</v>
      </c>
      <c r="AJ85">
        <f t="shared" si="70"/>
        <v>-1.7150985016486473</v>
      </c>
      <c r="AK85">
        <f t="shared" si="92"/>
        <v>-1.1205316473766758</v>
      </c>
      <c r="AL85">
        <f t="shared" si="71"/>
        <v>-2.8370794388896394</v>
      </c>
      <c r="AN85">
        <f t="shared" si="72"/>
        <v>0</v>
      </c>
      <c r="AO85">
        <f t="shared" si="73"/>
        <v>0</v>
      </c>
      <c r="AP85">
        <f t="shared" si="74"/>
        <v>-9.9388831608067015E-13</v>
      </c>
      <c r="AQ85">
        <f t="shared" si="75"/>
        <v>-3.4132686606369737E-7</v>
      </c>
      <c r="AR85">
        <f t="shared" si="76"/>
        <v>-3.4132785995201343E-7</v>
      </c>
      <c r="AS85">
        <f t="shared" si="77"/>
        <v>-4.039294799393969E-4</v>
      </c>
      <c r="AT85">
        <f t="shared" si="78"/>
        <v>-2.63900741062637E-4</v>
      </c>
      <c r="AU85">
        <f t="shared" si="79"/>
        <v>-6.6817154886198598E-4</v>
      </c>
      <c r="AW85">
        <v>82</v>
      </c>
      <c r="AX85">
        <f>IF(Z85&gt;0, (R85*SUMPRODUCT(K85:$K$98, X85:$X$98)-K85*$AZ$3)/Z85, 0)</f>
        <v>-42334750446.906487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0.69109609699999996</v>
      </c>
      <c r="Q86" s="5">
        <f t="shared" si="91"/>
        <v>12.5</v>
      </c>
      <c r="R86">
        <f t="shared" si="62"/>
        <v>2000000</v>
      </c>
      <c r="S86">
        <f t="shared" si="63"/>
        <v>-126458319240.34975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-14.292496460875292</v>
      </c>
      <c r="AC86">
        <f t="shared" si="64"/>
        <v>-12.761157844750587</v>
      </c>
      <c r="AE86">
        <f t="shared" si="65"/>
        <v>0</v>
      </c>
      <c r="AF86">
        <f t="shared" si="66"/>
        <v>0</v>
      </c>
      <c r="AG86">
        <f t="shared" si="67"/>
        <v>-1.2613995980462563E-9</v>
      </c>
      <c r="AH86">
        <f t="shared" si="68"/>
        <v>-4.6663738022431172E-4</v>
      </c>
      <c r="AI86">
        <f t="shared" si="69"/>
        <v>-4.6663864162390978E-4</v>
      </c>
      <c r="AJ86">
        <f t="shared" si="70"/>
        <v>-1.5313386161247049</v>
      </c>
      <c r="AK86">
        <f t="shared" si="92"/>
        <v>-1.0004747522612705</v>
      </c>
      <c r="AL86">
        <f t="shared" si="71"/>
        <v>-2.532280007027599</v>
      </c>
      <c r="AN86">
        <f t="shared" si="72"/>
        <v>0</v>
      </c>
      <c r="AO86">
        <f t="shared" si="73"/>
        <v>0</v>
      </c>
      <c r="AP86">
        <f t="shared" si="74"/>
        <v>-2.6524740787733041E-13</v>
      </c>
      <c r="AQ86">
        <f t="shared" si="75"/>
        <v>-9.8124619442464767E-8</v>
      </c>
      <c r="AR86">
        <f t="shared" si="76"/>
        <v>-9.8124884689872644E-8</v>
      </c>
      <c r="AS86">
        <f t="shared" si="77"/>
        <v>-3.220102488843835E-4</v>
      </c>
      <c r="AT86">
        <f t="shared" si="78"/>
        <v>-2.1038006916685643E-4</v>
      </c>
      <c r="AU86">
        <f t="shared" si="79"/>
        <v>-5.324884429359297E-4</v>
      </c>
      <c r="AW86">
        <v>83</v>
      </c>
      <c r="AX86">
        <f>IF(Z86&gt;0, (R86*SUMPRODUCT(K86:$K$98, X86:$X$98)-K86*$AZ$3)/Z86, 0)</f>
        <v>-126458319240.34975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0.70685825099999999</v>
      </c>
      <c r="Q87" s="5">
        <f t="shared" si="91"/>
        <v>12.5</v>
      </c>
      <c r="R87">
        <f t="shared" si="62"/>
        <v>2000000</v>
      </c>
      <c r="S87">
        <f t="shared" si="63"/>
        <v>-398772751938.98138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-12.761157844750587</v>
      </c>
      <c r="AC87">
        <f t="shared" si="64"/>
        <v>-11.393891016579159</v>
      </c>
      <c r="AE87">
        <f t="shared" si="65"/>
        <v>0</v>
      </c>
      <c r="AF87">
        <f t="shared" si="66"/>
        <v>0</v>
      </c>
      <c r="AG87">
        <f t="shared" si="67"/>
        <v>-3.5715488837871392E-10</v>
      </c>
      <c r="AH87">
        <f t="shared" si="68"/>
        <v>-1.4266091418993276E-4</v>
      </c>
      <c r="AI87">
        <f t="shared" si="69"/>
        <v>-1.4266127134482113E-4</v>
      </c>
      <c r="AJ87">
        <f t="shared" si="70"/>
        <v>-1.3672668281714273</v>
      </c>
      <c r="AK87">
        <f t="shared" si="92"/>
        <v>-0.89328104913254114</v>
      </c>
      <c r="AL87">
        <f t="shared" si="71"/>
        <v>-2.2606905385753135</v>
      </c>
      <c r="AN87">
        <f t="shared" si="72"/>
        <v>0</v>
      </c>
      <c r="AO87">
        <f t="shared" si="73"/>
        <v>0</v>
      </c>
      <c r="AP87">
        <f t="shared" si="74"/>
        <v>-6.7055906235806869E-14</v>
      </c>
      <c r="AQ87">
        <f t="shared" si="75"/>
        <v>-2.678461697349334E-8</v>
      </c>
      <c r="AR87">
        <f t="shared" si="76"/>
        <v>-2.6784684029399574E-8</v>
      </c>
      <c r="AS87">
        <f t="shared" si="77"/>
        <v>-2.5670463771442116E-4</v>
      </c>
      <c r="AT87">
        <f t="shared" si="78"/>
        <v>-1.6771370691513355E-4</v>
      </c>
      <c r="AU87">
        <f t="shared" si="79"/>
        <v>-4.2444512931358417E-4</v>
      </c>
      <c r="AW87">
        <v>84</v>
      </c>
      <c r="AX87">
        <f>IF(Z87&gt;0, (R87*SUMPRODUCT(K87:$K$98, X87:$X$98)-K87*$AZ$3)/Z87, 0)</f>
        <v>-398772751938.98138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0.722550582</v>
      </c>
      <c r="Q88" s="5">
        <f t="shared" si="91"/>
        <v>12.5</v>
      </c>
      <c r="R88">
        <f t="shared" si="62"/>
        <v>2000000</v>
      </c>
      <c r="S88">
        <f t="shared" si="63"/>
        <v>-1331268930816.5701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-11.393891016579159</v>
      </c>
      <c r="AC88">
        <f t="shared" si="64"/>
        <v>-10.173117002028018</v>
      </c>
      <c r="AE88">
        <f t="shared" si="65"/>
        <v>0</v>
      </c>
      <c r="AF88">
        <f t="shared" si="66"/>
        <v>0</v>
      </c>
      <c r="AG88">
        <f t="shared" si="67"/>
        <v>-9.5520867032742031E-11</v>
      </c>
      <c r="AH88">
        <f t="shared" si="68"/>
        <v>-4.1289995593949564E-5</v>
      </c>
      <c r="AI88">
        <f t="shared" si="69"/>
        <v>-4.1290091114816598E-5</v>
      </c>
      <c r="AJ88">
        <f t="shared" si="70"/>
        <v>-1.2207740145511412</v>
      </c>
      <c r="AK88">
        <f t="shared" si="92"/>
        <v>-0.79757237116054125</v>
      </c>
      <c r="AL88">
        <f t="shared" si="71"/>
        <v>-2.0183876758027974</v>
      </c>
      <c r="AN88">
        <f t="shared" si="72"/>
        <v>0</v>
      </c>
      <c r="AO88">
        <f t="shared" si="73"/>
        <v>0</v>
      </c>
      <c r="AP88">
        <f t="shared" si="74"/>
        <v>-1.601255633591886E-14</v>
      </c>
      <c r="AQ88">
        <f t="shared" si="75"/>
        <v>-6.9216120110313827E-9</v>
      </c>
      <c r="AR88">
        <f t="shared" si="76"/>
        <v>-6.921628023587719E-9</v>
      </c>
      <c r="AS88">
        <f t="shared" si="77"/>
        <v>-2.0464337572151159E-4</v>
      </c>
      <c r="AT88">
        <f t="shared" si="78"/>
        <v>-1.3370034131707505E-4</v>
      </c>
      <c r="AU88">
        <f t="shared" si="79"/>
        <v>-3.3835063866661028E-4</v>
      </c>
      <c r="AW88">
        <v>85</v>
      </c>
      <c r="AX88">
        <f>IF(Z88&gt;0, (R88*SUMPRODUCT(K88:$K$98, X88:$X$98)-K88*$AZ$3)/Z88, 0)</f>
        <v>-1331268930816.5701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0.74076925400000004</v>
      </c>
      <c r="Q89" s="5">
        <f t="shared" si="91"/>
        <v>12.5</v>
      </c>
      <c r="R89">
        <f t="shared" si="62"/>
        <v>2000000</v>
      </c>
      <c r="S89">
        <f t="shared" si="63"/>
        <v>-4769206824592.5918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-10.173117002028018</v>
      </c>
      <c r="AC89">
        <f t="shared" si="64"/>
        <v>-9.0831401863284196</v>
      </c>
      <c r="AE89">
        <f t="shared" si="65"/>
        <v>0</v>
      </c>
      <c r="AF89">
        <f t="shared" si="66"/>
        <v>0</v>
      </c>
      <c r="AG89">
        <f t="shared" si="67"/>
        <v>-2.3806736949137094E-11</v>
      </c>
      <c r="AH89">
        <f t="shared" si="68"/>
        <v>-1.1321427426124402E-5</v>
      </c>
      <c r="AI89">
        <f t="shared" si="69"/>
        <v>-1.132145123286135E-5</v>
      </c>
      <c r="AJ89">
        <f t="shared" si="70"/>
        <v>-1.0899768156995986</v>
      </c>
      <c r="AK89">
        <f t="shared" si="92"/>
        <v>-0.71211819014196132</v>
      </c>
      <c r="AL89">
        <f t="shared" si="71"/>
        <v>-1.8021063272927929</v>
      </c>
      <c r="AN89">
        <f t="shared" si="72"/>
        <v>0</v>
      </c>
      <c r="AO89">
        <f t="shared" si="73"/>
        <v>0</v>
      </c>
      <c r="AP89">
        <f t="shared" si="74"/>
        <v>-3.5632333580072162E-15</v>
      </c>
      <c r="AQ89">
        <f t="shared" si="75"/>
        <v>-1.6945156302273694E-9</v>
      </c>
      <c r="AR89">
        <f t="shared" si="76"/>
        <v>-1.6945191934607274E-9</v>
      </c>
      <c r="AS89">
        <f t="shared" si="77"/>
        <v>-1.6314044874999418E-4</v>
      </c>
      <c r="AT89">
        <f t="shared" si="78"/>
        <v>-1.0658509376479395E-4</v>
      </c>
      <c r="AU89">
        <f t="shared" si="79"/>
        <v>-2.6972723703398162E-4</v>
      </c>
      <c r="AW89">
        <v>86</v>
      </c>
      <c r="AX89">
        <f>IF(Z89&gt;0, (R89*SUMPRODUCT(K89:$K$98, X89:$X$98)-K89*$AZ$3)/Z89, 0)</f>
        <v>-4769206824592.5918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0.75888896100000003</v>
      </c>
      <c r="Q90" s="5">
        <f t="shared" si="91"/>
        <v>12.5</v>
      </c>
      <c r="R90">
        <f t="shared" si="62"/>
        <v>2000000</v>
      </c>
      <c r="S90">
        <f t="shared" si="63"/>
        <v>-18424997777226.555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-9.0831401863284196</v>
      </c>
      <c r="AC90">
        <f t="shared" si="64"/>
        <v>-8.1099465963968544</v>
      </c>
      <c r="AE90">
        <f t="shared" si="65"/>
        <v>0</v>
      </c>
      <c r="AF90">
        <f t="shared" si="66"/>
        <v>0</v>
      </c>
      <c r="AG90">
        <f t="shared" si="67"/>
        <v>-5.5019997115147641E-12</v>
      </c>
      <c r="AH90">
        <f t="shared" si="68"/>
        <v>-2.8906671789009532E-6</v>
      </c>
      <c r="AI90">
        <f t="shared" si="69"/>
        <v>-2.8906726809006647E-6</v>
      </c>
      <c r="AJ90">
        <f t="shared" si="70"/>
        <v>-0.97319358993156513</v>
      </c>
      <c r="AK90">
        <f t="shared" si="92"/>
        <v>-0.6358198130429894</v>
      </c>
      <c r="AL90">
        <f t="shared" si="71"/>
        <v>-1.6090162936472354</v>
      </c>
      <c r="AN90">
        <f t="shared" si="72"/>
        <v>0</v>
      </c>
      <c r="AO90">
        <f t="shared" si="73"/>
        <v>0</v>
      </c>
      <c r="AP90">
        <f t="shared" si="74"/>
        <v>-7.3527014604330956E-16</v>
      </c>
      <c r="AQ90">
        <f t="shared" si="75"/>
        <v>-3.8629978012266241E-10</v>
      </c>
      <c r="AR90">
        <f t="shared" si="76"/>
        <v>-3.8630051539280845E-10</v>
      </c>
      <c r="AS90">
        <f t="shared" si="77"/>
        <v>-1.3005456752384899E-4</v>
      </c>
      <c r="AT90">
        <f t="shared" si="78"/>
        <v>-8.4968984243119966E-5</v>
      </c>
      <c r="AU90">
        <f t="shared" si="79"/>
        <v>-2.1502393806748435E-4</v>
      </c>
      <c r="AW90">
        <v>87</v>
      </c>
      <c r="AX90">
        <f>IF(Z90&gt;0, (R90*SUMPRODUCT(K90:$K$98, X90:$X$98)-K90*$AZ$3)/Z90, 0)</f>
        <v>-18424997777226.555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0.77688723800000004</v>
      </c>
      <c r="Q91" s="5">
        <f t="shared" si="91"/>
        <v>12.5</v>
      </c>
      <c r="R91">
        <f t="shared" si="62"/>
        <v>2000000</v>
      </c>
      <c r="S91">
        <f t="shared" si="63"/>
        <v>-77193363357952.094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-8.1099465963968544</v>
      </c>
      <c r="AC91">
        <f t="shared" si="64"/>
        <v>-7.2410237471170094</v>
      </c>
      <c r="AE91">
        <f t="shared" si="65"/>
        <v>0</v>
      </c>
      <c r="AF91">
        <f t="shared" si="66"/>
        <v>0</v>
      </c>
      <c r="AG91">
        <f t="shared" si="67"/>
        <v>-1.1725463550441143E-12</v>
      </c>
      <c r="AH91">
        <f t="shared" si="68"/>
        <v>-6.8390933749688034E-7</v>
      </c>
      <c r="AI91">
        <f t="shared" si="69"/>
        <v>-6.8391051004323535E-7</v>
      </c>
      <c r="AJ91">
        <f t="shared" si="70"/>
        <v>-0.86892284927984509</v>
      </c>
      <c r="AK91">
        <f t="shared" si="92"/>
        <v>-0.56769626174777987</v>
      </c>
      <c r="AL91">
        <f t="shared" si="71"/>
        <v>-1.436619794938135</v>
      </c>
      <c r="AN91">
        <f t="shared" si="72"/>
        <v>0</v>
      </c>
      <c r="AO91">
        <f t="shared" si="73"/>
        <v>0</v>
      </c>
      <c r="AP91">
        <f t="shared" si="74"/>
        <v>-1.3990665324949376E-16</v>
      </c>
      <c r="AQ91">
        <f t="shared" si="75"/>
        <v>-8.1603141849063332E-11</v>
      </c>
      <c r="AR91">
        <f t="shared" si="76"/>
        <v>-8.1603281755716584E-11</v>
      </c>
      <c r="AS91">
        <f t="shared" si="77"/>
        <v>-1.0367870511198997E-4</v>
      </c>
      <c r="AT91">
        <f t="shared" si="78"/>
        <v>-6.7736754032545119E-5</v>
      </c>
      <c r="AU91">
        <f t="shared" si="79"/>
        <v>-1.7141554074781684E-4</v>
      </c>
      <c r="AW91">
        <v>88</v>
      </c>
      <c r="AX91">
        <f>IF(Z91&gt;0, (R91*SUMPRODUCT(K91:$K$98, X91:$X$98)-K91*$AZ$3)/Z91, 0)</f>
        <v>-77193363357952.094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0.79474162100000001</v>
      </c>
      <c r="Q92" s="5">
        <f t="shared" si="91"/>
        <v>12.5</v>
      </c>
      <c r="R92">
        <f t="shared" si="62"/>
        <v>2000000</v>
      </c>
      <c r="S92">
        <f t="shared" si="63"/>
        <v>-352981757858745.25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-7.2410237471170094</v>
      </c>
      <c r="AC92">
        <f t="shared" si="64"/>
        <v>-6.4651997742824125</v>
      </c>
      <c r="AE92">
        <f t="shared" si="65"/>
        <v>0</v>
      </c>
      <c r="AF92">
        <f t="shared" si="66"/>
        <v>0</v>
      </c>
      <c r="AG92">
        <f t="shared" si="67"/>
        <v>-2.2894950058827225E-13</v>
      </c>
      <c r="AH92">
        <f t="shared" si="68"/>
        <v>-1.4909942254486413E-7</v>
      </c>
      <c r="AI92">
        <f t="shared" si="69"/>
        <v>-1.4909965149436473E-7</v>
      </c>
      <c r="AJ92">
        <f t="shared" si="70"/>
        <v>-0.77582397283459681</v>
      </c>
      <c r="AK92">
        <f t="shared" si="92"/>
        <v>-0.50687166229819069</v>
      </c>
      <c r="AL92">
        <f t="shared" si="71"/>
        <v>-1.2826957842324389</v>
      </c>
      <c r="AN92">
        <f t="shared" si="72"/>
        <v>0</v>
      </c>
      <c r="AO92">
        <f t="shared" si="73"/>
        <v>0</v>
      </c>
      <c r="AP92">
        <f t="shared" si="74"/>
        <v>-2.4391023504295744E-17</v>
      </c>
      <c r="AQ92">
        <f t="shared" si="75"/>
        <v>-1.5884234341741081E-11</v>
      </c>
      <c r="AR92">
        <f t="shared" si="76"/>
        <v>-1.5884258732764586E-11</v>
      </c>
      <c r="AS92">
        <f t="shared" si="77"/>
        <v>-8.2652028975747319E-5</v>
      </c>
      <c r="AT92">
        <f t="shared" si="78"/>
        <v>-5.3999325602415909E-5</v>
      </c>
      <c r="AU92">
        <f t="shared" si="79"/>
        <v>-1.3665137046242195E-4</v>
      </c>
      <c r="AW92">
        <v>89</v>
      </c>
      <c r="AX92">
        <f>IF(Z92&gt;0, (R92*SUMPRODUCT(K92:$K$98, X92:$X$98)-K92*$AZ$3)/Z92, 0)</f>
        <v>-352981757858745.25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0.81243025300000005</v>
      </c>
      <c r="Q93" s="5">
        <f t="shared" si="91"/>
        <v>12.5</v>
      </c>
      <c r="R93">
        <f t="shared" si="62"/>
        <v>2000000</v>
      </c>
      <c r="S93">
        <f t="shared" si="63"/>
        <v>-1774864745418632.3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-6.4651997742824125</v>
      </c>
      <c r="AC93">
        <f t="shared" si="64"/>
        <v>-5.7724997984802613</v>
      </c>
      <c r="AE93">
        <f t="shared" si="65"/>
        <v>0</v>
      </c>
      <c r="AF93">
        <f t="shared" si="66"/>
        <v>0</v>
      </c>
      <c r="AG93">
        <f t="shared" si="67"/>
        <v>-4.0654504895235825E-14</v>
      </c>
      <c r="AH93">
        <f t="shared" si="68"/>
        <v>-2.9760880109944588E-8</v>
      </c>
      <c r="AI93">
        <f t="shared" si="69"/>
        <v>-2.9760920764449483E-8</v>
      </c>
      <c r="AJ93">
        <f t="shared" si="70"/>
        <v>-0.69269997580215126</v>
      </c>
      <c r="AK93">
        <f t="shared" si="92"/>
        <v>-0.4525639841997689</v>
      </c>
      <c r="AL93">
        <f t="shared" si="71"/>
        <v>-1.1452639897628409</v>
      </c>
      <c r="AN93">
        <f t="shared" si="72"/>
        <v>0</v>
      </c>
      <c r="AO93">
        <f t="shared" si="73"/>
        <v>0</v>
      </c>
      <c r="AP93">
        <f t="shared" si="74"/>
        <v>-3.8670606006507552E-18</v>
      </c>
      <c r="AQ93">
        <f t="shared" si="75"/>
        <v>-2.8308579137891338E-12</v>
      </c>
      <c r="AR93">
        <f t="shared" si="76"/>
        <v>-2.8308617808497346E-12</v>
      </c>
      <c r="AS93">
        <f t="shared" si="77"/>
        <v>-6.5889691472054805E-5</v>
      </c>
      <c r="AT93">
        <f t="shared" si="78"/>
        <v>-4.3047931762601418E-5</v>
      </c>
      <c r="AU93">
        <f t="shared" si="79"/>
        <v>-1.0893762606551801E-4</v>
      </c>
      <c r="AW93">
        <v>90</v>
      </c>
      <c r="AX93">
        <f>IF(Z93&gt;0, (R93*SUMPRODUCT(K93:$K$98, X93:$X$98)-K93*$AZ$3)/Z93, 0)</f>
        <v>-1774864745418632.3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0.830029028</v>
      </c>
      <c r="Q94" s="5">
        <f t="shared" si="91"/>
        <v>12.5</v>
      </c>
      <c r="R94">
        <f t="shared" si="62"/>
        <v>2000000</v>
      </c>
      <c r="S94">
        <f t="shared" si="63"/>
        <v>-9906176387758084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-5.7724997984802613</v>
      </c>
      <c r="AC94">
        <f t="shared" si="64"/>
        <v>-5.1540176772169879</v>
      </c>
      <c r="AE94">
        <f t="shared" si="65"/>
        <v>0</v>
      </c>
      <c r="AF94">
        <f t="shared" si="66"/>
        <v>0</v>
      </c>
      <c r="AG94">
        <f t="shared" si="67"/>
        <v>-6.5035406642696322E-15</v>
      </c>
      <c r="AH94">
        <f t="shared" si="68"/>
        <v>-5.3991070691222133E-9</v>
      </c>
      <c r="AI94">
        <f t="shared" si="69"/>
        <v>-5.3991135726628776E-9</v>
      </c>
      <c r="AJ94">
        <f t="shared" si="70"/>
        <v>-0.6184821212632734</v>
      </c>
      <c r="AK94">
        <f t="shared" si="92"/>
        <v>-0.40407498589361834</v>
      </c>
      <c r="AL94">
        <f t="shared" si="71"/>
        <v>-1.0225571125560053</v>
      </c>
      <c r="AN94">
        <f t="shared" si="72"/>
        <v>0</v>
      </c>
      <c r="AO94">
        <f t="shared" si="73"/>
        <v>0</v>
      </c>
      <c r="AP94">
        <f t="shared" si="74"/>
        <v>-5.5233700274018306E-19</v>
      </c>
      <c r="AQ94">
        <f t="shared" si="75"/>
        <v>-4.5853893593932029E-13</v>
      </c>
      <c r="AR94">
        <f t="shared" si="76"/>
        <v>-4.5853948827632303E-13</v>
      </c>
      <c r="AS94">
        <f t="shared" si="77"/>
        <v>-5.2526858636211941E-5</v>
      </c>
      <c r="AT94">
        <f t="shared" si="78"/>
        <v>-3.431754764246213E-5</v>
      </c>
      <c r="AU94">
        <f t="shared" si="79"/>
        <v>-8.6844406737213555E-5</v>
      </c>
      <c r="AW94">
        <v>91</v>
      </c>
      <c r="AX94">
        <f>IF(Z94&gt;0, (R94*SUMPRODUCT(K94:$K$98, X94:$X$98)-K94*$AZ$3)/Z94, 0)</f>
        <v>-9906176387758084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0.84762719500000006</v>
      </c>
      <c r="Q95" s="5">
        <f t="shared" si="91"/>
        <v>12.5</v>
      </c>
      <c r="R95">
        <f t="shared" si="62"/>
        <v>2000000</v>
      </c>
      <c r="S95">
        <f t="shared" si="63"/>
        <v>-6.212422622574128E+16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-5.1540176772169879</v>
      </c>
      <c r="AC95">
        <f t="shared" si="64"/>
        <v>-4.6018014975155692</v>
      </c>
      <c r="AE95">
        <f t="shared" si="65"/>
        <v>0</v>
      </c>
      <c r="AF95">
        <f t="shared" si="66"/>
        <v>0</v>
      </c>
      <c r="AG95">
        <f t="shared" si="67"/>
        <v>-9.259273268036304E-16</v>
      </c>
      <c r="AH95">
        <f t="shared" si="68"/>
        <v>-8.8201246893172889E-10</v>
      </c>
      <c r="AI95">
        <f t="shared" si="69"/>
        <v>-8.8201339485905573E-10</v>
      </c>
      <c r="AJ95">
        <f t="shared" si="70"/>
        <v>-0.55221617970141867</v>
      </c>
      <c r="AK95">
        <f t="shared" si="92"/>
        <v>-0.36078123740518919</v>
      </c>
      <c r="AL95">
        <f t="shared" si="71"/>
        <v>-0.91299741798862122</v>
      </c>
      <c r="AN95">
        <f t="shared" si="72"/>
        <v>0</v>
      </c>
      <c r="AO95">
        <f t="shared" si="73"/>
        <v>0</v>
      </c>
      <c r="AP95">
        <f t="shared" si="74"/>
        <v>-7.0212293201261161E-20</v>
      </c>
      <c r="AQ95">
        <f t="shared" si="75"/>
        <v>-6.6882266332481228E-14</v>
      </c>
      <c r="AR95">
        <f t="shared" si="76"/>
        <v>-6.6882336544774439E-14</v>
      </c>
      <c r="AS95">
        <f t="shared" si="77"/>
        <v>-4.1874090111932862E-5</v>
      </c>
      <c r="AT95">
        <f t="shared" si="78"/>
        <v>-2.7357738873149363E-5</v>
      </c>
      <c r="AU95">
        <f t="shared" si="79"/>
        <v>-6.9231829051964559E-5</v>
      </c>
      <c r="AW95">
        <v>92</v>
      </c>
      <c r="AX95">
        <f>IF(Z95&gt;0, (R95*SUMPRODUCT(K95:$K$98, X95:$X$98)-K95*$AZ$3)/Z95, 0)</f>
        <v>-6.212422622574128E+16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0.86522596900000004</v>
      </c>
      <c r="Q96" s="5">
        <f t="shared" si="91"/>
        <v>12.5</v>
      </c>
      <c r="R96">
        <f t="shared" si="62"/>
        <v>2000000</v>
      </c>
      <c r="S96">
        <f t="shared" si="63"/>
        <v>-4.4454810576831462E+17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-4.6018014975155692</v>
      </c>
      <c r="AC96">
        <f t="shared" si="64"/>
        <v>-4.1087513370675302</v>
      </c>
      <c r="AE96">
        <f t="shared" si="65"/>
        <v>0</v>
      </c>
      <c r="AF96">
        <f t="shared" si="66"/>
        <v>0</v>
      </c>
      <c r="AG96">
        <f t="shared" si="67"/>
        <v>-1.1553168497834322E-16</v>
      </c>
      <c r="AH96">
        <f t="shared" si="68"/>
        <v>-1.2818181896916013E-10</v>
      </c>
      <c r="AI96">
        <f t="shared" si="69"/>
        <v>-1.2818193450084513E-10</v>
      </c>
      <c r="AJ96">
        <f t="shared" si="70"/>
        <v>-0.49305016044803907</v>
      </c>
      <c r="AK96">
        <f t="shared" si="92"/>
        <v>-0.32212610482608989</v>
      </c>
      <c r="AL96">
        <f t="shared" si="71"/>
        <v>-0.81517626540231092</v>
      </c>
      <c r="AN96">
        <f t="shared" si="72"/>
        <v>0</v>
      </c>
      <c r="AO96">
        <f t="shared" si="73"/>
        <v>0</v>
      </c>
      <c r="AP96">
        <f t="shared" si="74"/>
        <v>-7.8220275432814657E-21</v>
      </c>
      <c r="AQ96">
        <f t="shared" si="75"/>
        <v>-8.6784999172533277E-15</v>
      </c>
      <c r="AR96">
        <f t="shared" si="76"/>
        <v>-8.6785077392808723E-15</v>
      </c>
      <c r="AS96">
        <f t="shared" si="77"/>
        <v>-3.3381768265275878E-5</v>
      </c>
      <c r="AT96">
        <f t="shared" si="78"/>
        <v>-2.1809421933316123E-5</v>
      </c>
      <c r="AU96">
        <f t="shared" si="79"/>
        <v>-5.5191190207270508E-5</v>
      </c>
      <c r="AW96">
        <v>93</v>
      </c>
      <c r="AX96">
        <f>IF(Z96&gt;0, (R96*SUMPRODUCT(K96:$K$98, X96:$X$98)-K96*$AZ$3)/Z96, 0)</f>
        <v>-4.4454810576831462E+17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0.88282474399999999</v>
      </c>
      <c r="Q97" s="5">
        <f t="shared" si="91"/>
        <v>12.5</v>
      </c>
      <c r="R97">
        <f t="shared" si="62"/>
        <v>2000000</v>
      </c>
      <c r="S97">
        <f t="shared" si="63"/>
        <v>-3.7034476649988444E+18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-4.1087513370675302</v>
      </c>
      <c r="AC97">
        <f t="shared" si="64"/>
        <v>-3.6685279795245886</v>
      </c>
      <c r="AE97">
        <f t="shared" si="65"/>
        <v>0</v>
      </c>
      <c r="AF97">
        <f t="shared" si="66"/>
        <v>0</v>
      </c>
      <c r="AG97">
        <f t="shared" si="67"/>
        <v>-1.2382137913665284E-17</v>
      </c>
      <c r="AH97">
        <f t="shared" si="68"/>
        <v>-1.6319076834383121E-11</v>
      </c>
      <c r="AI97">
        <f t="shared" si="69"/>
        <v>-1.6319089216521035E-11</v>
      </c>
      <c r="AJ97">
        <f t="shared" si="70"/>
        <v>-0.44022335754294151</v>
      </c>
      <c r="AK97">
        <f t="shared" si="92"/>
        <v>-0.28761259359472713</v>
      </c>
      <c r="AL97">
        <f t="shared" si="71"/>
        <v>-0.7278359511539878</v>
      </c>
      <c r="AN97">
        <f t="shared" si="72"/>
        <v>0</v>
      </c>
      <c r="AO97">
        <f t="shared" si="73"/>
        <v>0</v>
      </c>
      <c r="AP97">
        <f t="shared" si="74"/>
        <v>-7.4850696820557296E-22</v>
      </c>
      <c r="AQ97">
        <f t="shared" si="75"/>
        <v>-9.8649706620834409E-16</v>
      </c>
      <c r="AR97">
        <f t="shared" si="76"/>
        <v>-9.8649781471531228E-16</v>
      </c>
      <c r="AS97">
        <f t="shared" si="77"/>
        <v>-2.6611741282907863E-5</v>
      </c>
      <c r="AT97">
        <f t="shared" si="78"/>
        <v>-1.7386337638166794E-5</v>
      </c>
      <c r="AU97">
        <f t="shared" si="79"/>
        <v>-4.3998078922061162E-5</v>
      </c>
      <c r="AW97">
        <v>94</v>
      </c>
      <c r="AX97">
        <f>IF(Z97&gt;0, (R97*SUMPRODUCT(K97:$K$98, X97:$X$98)-K97*$AZ$3)/Z97, 0)</f>
        <v>-3.7034476649988444E+18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-3.6685279795245886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-1.9811420661864453E-12</v>
      </c>
      <c r="AI98">
        <f t="shared" si="69"/>
        <v>-1.9811420661864453E-12</v>
      </c>
      <c r="AJ98">
        <f t="shared" si="70"/>
        <v>-3.6685279795245886</v>
      </c>
      <c r="AK98">
        <f t="shared" si="92"/>
        <v>-0.25679695856672125</v>
      </c>
      <c r="AL98">
        <f t="shared" si="71"/>
        <v>-3.9253249380932909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-1.069295668865104E-16</v>
      </c>
      <c r="AR98">
        <f t="shared" si="76"/>
        <v>-1.069295668865104E-16</v>
      </c>
      <c r="AS98">
        <f t="shared" si="77"/>
        <v>-1.9800402740259237E-4</v>
      </c>
      <c r="AT98">
        <f t="shared" si="78"/>
        <v>-1.3860281918181468E-5</v>
      </c>
      <c r="AU98">
        <f t="shared" si="79"/>
        <v>-2.1186430932088076E-4</v>
      </c>
      <c r="AW98">
        <v>95</v>
      </c>
    </row>
    <row r="100" spans="5:50" x14ac:dyDescent="0.25">
      <c r="AN100" s="6">
        <f t="shared" ref="AN100:AU100" si="93">SUM(AN3:AN98)</f>
        <v>132504.38464545243</v>
      </c>
      <c r="AO100" s="6">
        <f t="shared" si="93"/>
        <v>-13250.438464545245</v>
      </c>
      <c r="AP100" s="6">
        <f t="shared" si="93"/>
        <v>-750.30452600517094</v>
      </c>
      <c r="AQ100" s="6">
        <f t="shared" si="93"/>
        <v>-60686.434879171138</v>
      </c>
      <c r="AR100" s="6">
        <f t="shared" si="93"/>
        <v>57817.206775730876</v>
      </c>
      <c r="AS100" s="6">
        <f t="shared" si="93"/>
        <v>-12604.542583896953</v>
      </c>
      <c r="AT100" s="6">
        <f t="shared" si="93"/>
        <v>4609.0281219539565</v>
      </c>
      <c r="AU100" s="6">
        <f t="shared" si="93"/>
        <v>49821.692313787869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292676.5876691321</v>
      </c>
      <c r="K3">
        <v>1</v>
      </c>
      <c r="L3" s="2">
        <v>0</v>
      </c>
      <c r="O3">
        <f>$C$3</f>
        <v>292676.5876691321</v>
      </c>
      <c r="P3">
        <f>O3*C5</f>
        <v>29267.658766913213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292676.5876691321</v>
      </c>
      <c r="AF3">
        <f t="shared" ref="AF3:AF34" si="4">-$Z3*P3</f>
        <v>-29267.658766913213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262783.97193151887</v>
      </c>
      <c r="AJ3">
        <f t="shared" ref="AJ3:AJ34" si="8">AB3-AC3</f>
        <v>0</v>
      </c>
      <c r="AL3">
        <f t="shared" ref="AL3:AL34" si="9">SUM(AI3:AK3)</f>
        <v>262783.97193151887</v>
      </c>
      <c r="AN3">
        <f t="shared" ref="AN3:AN34" si="10">AE3*$K3</f>
        <v>292676.5876691321</v>
      </c>
      <c r="AO3">
        <f t="shared" ref="AO3:AO34" si="11">AF3*$K3</f>
        <v>-29267.658766913213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262783.97193151887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262783.97193151887</v>
      </c>
      <c r="AW3">
        <v>0</v>
      </c>
      <c r="AX3">
        <f>IF(Z3&gt;0, (R3*SUMPRODUCT(K3:$K$98, X3:$X$98)-K3*$AZ$3)/Z3, 0)</f>
        <v>0</v>
      </c>
      <c r="AZ3">
        <f>C6*SUMPRODUCT(X4:X89, K4:K89)/1</f>
        <v>121894.04958786919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2000000</v>
      </c>
      <c r="S4">
        <f t="shared" si="1"/>
        <v>8270.492254570745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8176.3057798001691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-8176.3057798001691</v>
      </c>
      <c r="AK4">
        <f>G4*SUM(AB4, AE4:AF4)</f>
        <v>0</v>
      </c>
      <c r="AL4">
        <f t="shared" si="9"/>
        <v>-10952.815779800168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-2590.2696147028637</v>
      </c>
      <c r="AR4">
        <f t="shared" si="14"/>
        <v>-2590.2696147028637</v>
      </c>
      <c r="AS4">
        <f t="shared" si="15"/>
        <v>-7627.8624683274265</v>
      </c>
      <c r="AT4">
        <f t="shared" si="16"/>
        <v>0</v>
      </c>
      <c r="AU4">
        <f t="shared" si="17"/>
        <v>-10218.13208303029</v>
      </c>
      <c r="AW4">
        <v>1</v>
      </c>
      <c r="AX4">
        <f>IF(Z4&gt;0, (R4*SUMPRODUCT(K4:$K$98, X4:$X$98)-K4*$AZ$3)/Z4, 0)</f>
        <v>8270.492254570745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1.4257860000000001E-3</v>
      </c>
      <c r="Q5" s="5">
        <f t="shared" ref="Q5:Q36" si="29">$C$8</f>
        <v>12.5</v>
      </c>
      <c r="R5">
        <f t="shared" si="0"/>
        <v>2000000</v>
      </c>
      <c r="S5">
        <f t="shared" si="1"/>
        <v>15421.009836531886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8176.3057798001691</v>
      </c>
      <c r="AC5">
        <f t="shared" si="2"/>
        <v>15071.200864028797</v>
      </c>
      <c r="AE5">
        <f t="shared" si="3"/>
        <v>0</v>
      </c>
      <c r="AF5">
        <f t="shared" si="4"/>
        <v>0</v>
      </c>
      <c r="AG5">
        <f t="shared" si="5"/>
        <v>-12.216450984556793</v>
      </c>
      <c r="AH5">
        <f t="shared" si="6"/>
        <v>-2819.0975709131403</v>
      </c>
      <c r="AI5">
        <f t="shared" si="7"/>
        <v>-2831.3140218976973</v>
      </c>
      <c r="AJ5">
        <f t="shared" si="8"/>
        <v>-6894.8950842286276</v>
      </c>
      <c r="AK5">
        <f>G5*SUM(AB5, AE5:AF5)</f>
        <v>335.22853697180693</v>
      </c>
      <c r="AL5">
        <f t="shared" si="9"/>
        <v>-9390.9805691545189</v>
      </c>
      <c r="AN5">
        <f t="shared" si="10"/>
        <v>0</v>
      </c>
      <c r="AO5">
        <f t="shared" si="11"/>
        <v>0</v>
      </c>
      <c r="AP5">
        <f t="shared" si="12"/>
        <v>-10.446385184395744</v>
      </c>
      <c r="AQ5">
        <f t="shared" si="13"/>
        <v>-2410.6329354884624</v>
      </c>
      <c r="AR5">
        <f t="shared" si="14"/>
        <v>-2421.0793206728586</v>
      </c>
      <c r="AS5">
        <f t="shared" si="15"/>
        <v>-5895.8800675335478</v>
      </c>
      <c r="AT5">
        <f t="shared" si="16"/>
        <v>286.65660971716272</v>
      </c>
      <c r="AU5">
        <f t="shared" si="17"/>
        <v>-8030.3027784892447</v>
      </c>
      <c r="AW5">
        <v>2</v>
      </c>
      <c r="AX5">
        <f>IF(Z5&gt;0, (R5*SUMPRODUCT(K5:$K$98, X5:$X$98)-K5*$AZ$3)/Z5, 0)</f>
        <v>15421.009836531886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1.477569E-3</v>
      </c>
      <c r="Q6" s="5">
        <f t="shared" si="29"/>
        <v>12.5</v>
      </c>
      <c r="R6">
        <f t="shared" si="0"/>
        <v>2000000</v>
      </c>
      <c r="S6">
        <f t="shared" si="1"/>
        <v>23665.129373522501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15071.200864028797</v>
      </c>
      <c r="AC6">
        <f t="shared" si="2"/>
        <v>22862.854652348557</v>
      </c>
      <c r="AE6">
        <f t="shared" si="3"/>
        <v>0</v>
      </c>
      <c r="AF6">
        <f t="shared" si="4"/>
        <v>0</v>
      </c>
      <c r="AG6">
        <f t="shared" si="5"/>
        <v>-12.076235825446426</v>
      </c>
      <c r="AH6">
        <f t="shared" si="6"/>
        <v>-2888.1038823680956</v>
      </c>
      <c r="AI6">
        <f t="shared" si="7"/>
        <v>-2900.1801181935421</v>
      </c>
      <c r="AJ6">
        <f t="shared" si="8"/>
        <v>-7791.6537883197598</v>
      </c>
      <c r="AK6">
        <f>G6*SUM(AB6, AE6:AF6)</f>
        <v>881.66525054568467</v>
      </c>
      <c r="AL6">
        <f t="shared" si="9"/>
        <v>-9810.1686559676182</v>
      </c>
      <c r="AN6">
        <f t="shared" si="10"/>
        <v>0</v>
      </c>
      <c r="AO6">
        <f t="shared" si="11"/>
        <v>0</v>
      </c>
      <c r="AP6">
        <f t="shared" si="12"/>
        <v>-9.3157294340471495</v>
      </c>
      <c r="AQ6">
        <f t="shared" si="13"/>
        <v>-2227.912301022634</v>
      </c>
      <c r="AR6">
        <f t="shared" si="14"/>
        <v>-2237.2280304566812</v>
      </c>
      <c r="AS6">
        <f t="shared" si="15"/>
        <v>-6010.5598785018838</v>
      </c>
      <c r="AT6">
        <f t="shared" si="16"/>
        <v>680.12541690998023</v>
      </c>
      <c r="AU6">
        <f t="shared" si="17"/>
        <v>-7567.6624920485856</v>
      </c>
      <c r="AW6">
        <v>3</v>
      </c>
      <c r="AX6">
        <f>IF(Z6&gt;0, (R6*SUMPRODUCT(K6:$K$98, X6:$X$98)-K6*$AZ$3)/Z6, 0)</f>
        <v>23665.129373522501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1.5369540000000001E-3</v>
      </c>
      <c r="Q7" s="5">
        <f t="shared" si="29"/>
        <v>12.5</v>
      </c>
      <c r="R7">
        <f t="shared" si="0"/>
        <v>2000000</v>
      </c>
      <c r="S7">
        <f t="shared" si="1"/>
        <v>30486.477076228592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22862.854652348557</v>
      </c>
      <c r="AC7">
        <f t="shared" si="2"/>
        <v>29113.15359269263</v>
      </c>
      <c r="AE7">
        <f t="shared" si="3"/>
        <v>0</v>
      </c>
      <c r="AF7">
        <f t="shared" si="4"/>
        <v>0</v>
      </c>
      <c r="AG7">
        <f t="shared" si="5"/>
        <v>-11.936912848235098</v>
      </c>
      <c r="AH7">
        <f t="shared" si="6"/>
        <v>-2969.6990330981098</v>
      </c>
      <c r="AI7">
        <f t="shared" si="7"/>
        <v>-2981.6359459463447</v>
      </c>
      <c r="AJ7">
        <f t="shared" si="8"/>
        <v>-6250.2989403440733</v>
      </c>
      <c r="AK7">
        <f>G7*SUM(AB7, AE7:AF7)</f>
        <v>1122.566163430314</v>
      </c>
      <c r="AL7">
        <f t="shared" si="9"/>
        <v>-8109.3687228601048</v>
      </c>
      <c r="AN7">
        <f t="shared" si="10"/>
        <v>0</v>
      </c>
      <c r="AO7">
        <f t="shared" si="11"/>
        <v>0</v>
      </c>
      <c r="AP7">
        <f t="shared" si="12"/>
        <v>-8.3779949887090357</v>
      </c>
      <c r="AQ7">
        <f t="shared" si="13"/>
        <v>-2084.3013544283876</v>
      </c>
      <c r="AR7">
        <f t="shared" si="14"/>
        <v>-2092.6793494170965</v>
      </c>
      <c r="AS7">
        <f t="shared" si="15"/>
        <v>-4386.8103810340153</v>
      </c>
      <c r="AT7">
        <f t="shared" si="16"/>
        <v>787.87989920727534</v>
      </c>
      <c r="AU7">
        <f t="shared" si="17"/>
        <v>-5691.6098312438371</v>
      </c>
      <c r="AW7">
        <v>4</v>
      </c>
      <c r="AX7">
        <f>IF(Z7&gt;0, (R7*SUMPRODUCT(K7:$K$98, X7:$X$98)-K7*$AZ$3)/Z7, 0)</f>
        <v>30486.477076228592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1.5977630000000001E-3</v>
      </c>
      <c r="Q8" s="5">
        <f t="shared" si="29"/>
        <v>12.5</v>
      </c>
      <c r="R8">
        <f t="shared" si="0"/>
        <v>2000000</v>
      </c>
      <c r="S8">
        <f t="shared" si="1"/>
        <v>34668.412041793425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29113.15359269263</v>
      </c>
      <c r="AC8">
        <f t="shared" si="2"/>
        <v>32722.741331482321</v>
      </c>
      <c r="AE8">
        <f t="shared" si="3"/>
        <v>0</v>
      </c>
      <c r="AF8">
        <f t="shared" si="4"/>
        <v>0</v>
      </c>
      <c r="AG8">
        <f t="shared" si="5"/>
        <v>-11.798471362069613</v>
      </c>
      <c r="AH8">
        <f t="shared" si="6"/>
        <v>-3051.5772293015448</v>
      </c>
      <c r="AI8">
        <f t="shared" si="7"/>
        <v>-3063.3757006636142</v>
      </c>
      <c r="AJ8">
        <f t="shared" si="8"/>
        <v>-3609.5877387896908</v>
      </c>
      <c r="AK8">
        <f t="shared" ref="AK8:AK39" si="30">G8*SUM(AB8:AB8, AE8:AF8)</f>
        <v>620.11017152435295</v>
      </c>
      <c r="AL8">
        <f t="shared" si="9"/>
        <v>-6052.8532679289519</v>
      </c>
      <c r="AN8">
        <f t="shared" si="10"/>
        <v>0</v>
      </c>
      <c r="AO8">
        <f t="shared" si="11"/>
        <v>0</v>
      </c>
      <c r="AP8">
        <f t="shared" si="12"/>
        <v>-7.7297012866748833</v>
      </c>
      <c r="AQ8">
        <f t="shared" si="13"/>
        <v>-1999.223434279058</v>
      </c>
      <c r="AR8">
        <f t="shared" si="14"/>
        <v>-2006.9531355657327</v>
      </c>
      <c r="AS8">
        <f t="shared" si="15"/>
        <v>-2364.8008400975032</v>
      </c>
      <c r="AT8">
        <f t="shared" si="16"/>
        <v>406.26164556551242</v>
      </c>
      <c r="AU8">
        <f t="shared" si="17"/>
        <v>-3965.4923300977234</v>
      </c>
      <c r="AW8">
        <v>5</v>
      </c>
      <c r="AX8">
        <f>IF(Z8&gt;0, (R8*SUMPRODUCT(K8:$K$98, X8:$X$98)-K8*$AZ$3)/Z8, 0)</f>
        <v>34668.412041793425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1.661898E-3</v>
      </c>
      <c r="Q9" s="5">
        <f t="shared" si="29"/>
        <v>12.5</v>
      </c>
      <c r="R9">
        <f t="shared" si="0"/>
        <v>2000000</v>
      </c>
      <c r="S9">
        <f t="shared" si="1"/>
        <v>37466.365816695565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32722.741331482321</v>
      </c>
      <c r="AC9">
        <f t="shared" si="2"/>
        <v>34951.260046683921</v>
      </c>
      <c r="AE9">
        <f t="shared" si="3"/>
        <v>0</v>
      </c>
      <c r="AF9">
        <f t="shared" si="4"/>
        <v>0</v>
      </c>
      <c r="AG9">
        <f t="shared" si="5"/>
        <v>-11.660878792489235</v>
      </c>
      <c r="AH9">
        <f t="shared" si="6"/>
        <v>-3137.2569535489224</v>
      </c>
      <c r="AI9">
        <f t="shared" si="7"/>
        <v>-3148.9178323414117</v>
      </c>
      <c r="AJ9">
        <f t="shared" si="8"/>
        <v>-2228.5187152016006</v>
      </c>
      <c r="AK9">
        <f t="shared" si="30"/>
        <v>193.06417385574568</v>
      </c>
      <c r="AL9">
        <f t="shared" si="9"/>
        <v>-5184.3723736872662</v>
      </c>
      <c r="AN9">
        <f t="shared" si="10"/>
        <v>0</v>
      </c>
      <c r="AO9">
        <f t="shared" si="11"/>
        <v>0</v>
      </c>
      <c r="AP9">
        <f t="shared" si="12"/>
        <v>-7.2351153506006352</v>
      </c>
      <c r="AQ9">
        <f t="shared" si="13"/>
        <v>-1946.544196825065</v>
      </c>
      <c r="AR9">
        <f t="shared" si="14"/>
        <v>-1953.7793121756656</v>
      </c>
      <c r="AS9">
        <f t="shared" si="15"/>
        <v>-1382.7079633004246</v>
      </c>
      <c r="AT9">
        <f t="shared" si="16"/>
        <v>119.78870484567939</v>
      </c>
      <c r="AU9">
        <f t="shared" si="17"/>
        <v>-3216.6985706304108</v>
      </c>
      <c r="AW9">
        <v>6</v>
      </c>
      <c r="AX9">
        <f>IF(Z9&gt;0, (R9*SUMPRODUCT(K9:$K$98, X9:$X$98)-K9*$AZ$3)/Z9, 0)</f>
        <v>37466.365816695565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1.7364850000000001E-3</v>
      </c>
      <c r="Q10" s="5">
        <f t="shared" si="29"/>
        <v>12.5</v>
      </c>
      <c r="R10">
        <f t="shared" si="0"/>
        <v>2000000</v>
      </c>
      <c r="S10">
        <f t="shared" si="1"/>
        <v>40010.261794164107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34951.260046683921</v>
      </c>
      <c r="AC10">
        <f t="shared" si="2"/>
        <v>36886.327973621665</v>
      </c>
      <c r="AE10">
        <f t="shared" si="3"/>
        <v>0</v>
      </c>
      <c r="AF10">
        <f t="shared" si="4"/>
        <v>0</v>
      </c>
      <c r="AG10">
        <f t="shared" si="5"/>
        <v>-11.524021063454368</v>
      </c>
      <c r="AH10">
        <f t="shared" si="6"/>
        <v>-3239.8305775961076</v>
      </c>
      <c r="AI10">
        <f t="shared" si="7"/>
        <v>-3251.3545986595618</v>
      </c>
      <c r="AJ10">
        <f t="shared" si="8"/>
        <v>-1935.0679269377433</v>
      </c>
      <c r="AK10">
        <f t="shared" si="30"/>
        <v>143.30016619140409</v>
      </c>
      <c r="AL10">
        <f t="shared" si="9"/>
        <v>-5043.1223594059011</v>
      </c>
      <c r="AN10">
        <f t="shared" si="10"/>
        <v>0</v>
      </c>
      <c r="AO10">
        <f t="shared" si="11"/>
        <v>0</v>
      </c>
      <c r="AP10">
        <f t="shared" si="12"/>
        <v>-6.7832278985058743</v>
      </c>
      <c r="AQ10">
        <f t="shared" si="13"/>
        <v>-1907.0174411669095</v>
      </c>
      <c r="AR10">
        <f t="shared" si="14"/>
        <v>-1913.8006690654154</v>
      </c>
      <c r="AS10">
        <f t="shared" si="15"/>
        <v>-1139.0127348112862</v>
      </c>
      <c r="AT10">
        <f t="shared" si="16"/>
        <v>84.348829268686572</v>
      </c>
      <c r="AU10">
        <f t="shared" si="17"/>
        <v>-2968.464574608015</v>
      </c>
      <c r="AW10">
        <v>7</v>
      </c>
      <c r="AX10">
        <f>IF(Z10&gt;0, (R10*SUMPRODUCT(K10:$K$98, X10:$X$98)-K10*$AZ$3)/Z10, 0)</f>
        <v>40010.261794164107</v>
      </c>
    </row>
    <row r="11" spans="1:52" x14ac:dyDescent="0.25">
      <c r="A11" t="s">
        <v>33</v>
      </c>
      <c r="C11" s="25">
        <f>AU91</f>
        <v>121417.39244383262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1.8096469999999999E-3</v>
      </c>
      <c r="Q11" s="5">
        <f t="shared" si="29"/>
        <v>12.5</v>
      </c>
      <c r="R11">
        <f t="shared" si="0"/>
        <v>2000000</v>
      </c>
      <c r="S11">
        <f t="shared" si="1"/>
        <v>42316.476367056559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36886.327973621665</v>
      </c>
      <c r="AC11">
        <f t="shared" si="2"/>
        <v>38551.753614496803</v>
      </c>
      <c r="AE11">
        <f t="shared" si="3"/>
        <v>0</v>
      </c>
      <c r="AF11">
        <f t="shared" si="4"/>
        <v>0</v>
      </c>
      <c r="AG11">
        <f t="shared" si="5"/>
        <v>-11.387926442674408</v>
      </c>
      <c r="AH11">
        <f t="shared" si="6"/>
        <v>-3336.7056232667214</v>
      </c>
      <c r="AI11">
        <f t="shared" si="7"/>
        <v>-3348.093549709396</v>
      </c>
      <c r="AJ11">
        <f t="shared" si="8"/>
        <v>-1665.4256408751389</v>
      </c>
      <c r="AK11">
        <f t="shared" si="30"/>
        <v>88.527187136691992</v>
      </c>
      <c r="AL11">
        <f t="shared" si="9"/>
        <v>-4924.9920034478428</v>
      </c>
      <c r="AN11">
        <f t="shared" si="10"/>
        <v>0</v>
      </c>
      <c r="AO11">
        <f t="shared" si="11"/>
        <v>0</v>
      </c>
      <c r="AP11">
        <f t="shared" si="12"/>
        <v>-6.3693656133637093</v>
      </c>
      <c r="AQ11">
        <f t="shared" si="13"/>
        <v>-1866.2482731809139</v>
      </c>
      <c r="AR11">
        <f t="shared" si="14"/>
        <v>-1872.6176387942776</v>
      </c>
      <c r="AS11">
        <f t="shared" si="15"/>
        <v>-931.48694470432076</v>
      </c>
      <c r="AT11">
        <f t="shared" si="16"/>
        <v>49.514020347310868</v>
      </c>
      <c r="AU11">
        <f t="shared" si="17"/>
        <v>-2754.5905631512874</v>
      </c>
      <c r="AW11">
        <v>8</v>
      </c>
      <c r="AX11">
        <f>IF(Z11&gt;0, (R11*SUMPRODUCT(K11:$K$98, X11:$X$98)-K11*$AZ$3)/Z11, 0)</f>
        <v>42316.476367056559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1.8942099999999999E-3</v>
      </c>
      <c r="Q12" s="5">
        <f t="shared" si="29"/>
        <v>12.5</v>
      </c>
      <c r="R12">
        <f t="shared" si="0"/>
        <v>2000000</v>
      </c>
      <c r="S12">
        <f t="shared" si="1"/>
        <v>44516.776428491765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38551.753614496803</v>
      </c>
      <c r="AC12">
        <f t="shared" si="2"/>
        <v>40073.916861388592</v>
      </c>
      <c r="AE12">
        <f t="shared" si="3"/>
        <v>0</v>
      </c>
      <c r="AF12">
        <f t="shared" si="4"/>
        <v>0</v>
      </c>
      <c r="AG12">
        <f t="shared" si="5"/>
        <v>-11.252476054100685</v>
      </c>
      <c r="AH12">
        <f t="shared" si="6"/>
        <v>-3451.3798635165263</v>
      </c>
      <c r="AI12">
        <f t="shared" si="7"/>
        <v>-3462.6323395706268</v>
      </c>
      <c r="AJ12">
        <f t="shared" si="8"/>
        <v>-1522.1632468917887</v>
      </c>
      <c r="AK12">
        <f t="shared" si="30"/>
        <v>88.669033313342652</v>
      </c>
      <c r="AL12">
        <f t="shared" si="9"/>
        <v>-4896.1265531490726</v>
      </c>
      <c r="AN12">
        <f t="shared" si="10"/>
        <v>0</v>
      </c>
      <c r="AO12">
        <f t="shared" si="11"/>
        <v>0</v>
      </c>
      <c r="AP12">
        <f t="shared" si="12"/>
        <v>-5.9808106444850155</v>
      </c>
      <c r="AQ12">
        <f t="shared" si="13"/>
        <v>-1834.4450880531667</v>
      </c>
      <c r="AR12">
        <f t="shared" si="14"/>
        <v>-1840.4258986976517</v>
      </c>
      <c r="AS12">
        <f t="shared" si="15"/>
        <v>-809.04594738832088</v>
      </c>
      <c r="AT12">
        <f t="shared" si="16"/>
        <v>47.128533820196573</v>
      </c>
      <c r="AU12">
        <f t="shared" si="17"/>
        <v>-2602.3433122657761</v>
      </c>
      <c r="AW12">
        <v>9</v>
      </c>
      <c r="AX12">
        <f>IF(Z12&gt;0, (R12*SUMPRODUCT(K12:$K$98, X12:$X$98)-K12*$AZ$3)/Z12, 0)</f>
        <v>44516.776428491765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1.9849490000000002E-3</v>
      </c>
      <c r="Q13" s="5">
        <f t="shared" si="29"/>
        <v>12.5</v>
      </c>
      <c r="R13">
        <f t="shared" si="0"/>
        <v>2000000</v>
      </c>
      <c r="S13">
        <f t="shared" si="1"/>
        <v>46594.882302079648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40073.916861388592</v>
      </c>
      <c r="AC13">
        <f t="shared" si="2"/>
        <v>41441.919610902041</v>
      </c>
      <c r="AE13">
        <f t="shared" si="3"/>
        <v>0</v>
      </c>
      <c r="AF13">
        <f t="shared" si="4"/>
        <v>0</v>
      </c>
      <c r="AG13">
        <f t="shared" si="5"/>
        <v>-11.117615702468568</v>
      </c>
      <c r="AH13">
        <f t="shared" si="6"/>
        <v>-3573.6945745777766</v>
      </c>
      <c r="AI13">
        <f t="shared" si="7"/>
        <v>-3584.812190280245</v>
      </c>
      <c r="AJ13">
        <f t="shared" si="8"/>
        <v>-1368.0027495134491</v>
      </c>
      <c r="AK13">
        <f t="shared" si="30"/>
        <v>80.147833722777193</v>
      </c>
      <c r="AL13">
        <f t="shared" si="9"/>
        <v>-4872.6671060709168</v>
      </c>
      <c r="AN13">
        <f t="shared" si="10"/>
        <v>0</v>
      </c>
      <c r="AO13">
        <f t="shared" si="11"/>
        <v>0</v>
      </c>
      <c r="AP13">
        <f t="shared" si="12"/>
        <v>-5.6170446140039978</v>
      </c>
      <c r="AQ13">
        <f t="shared" si="13"/>
        <v>-1805.5671647087283</v>
      </c>
      <c r="AR13">
        <f t="shared" si="14"/>
        <v>-1811.1842093227322</v>
      </c>
      <c r="AS13">
        <f t="shared" si="15"/>
        <v>-691.16730437003559</v>
      </c>
      <c r="AT13">
        <f t="shared" si="16"/>
        <v>40.493750619267409</v>
      </c>
      <c r="AU13">
        <f t="shared" si="17"/>
        <v>-2461.8577630735003</v>
      </c>
      <c r="AW13">
        <v>10</v>
      </c>
      <c r="AX13">
        <f>IF(Z13&gt;0, (R13*SUMPRODUCT(K13:$K$98, X13:$X$98)-K13*$AZ$3)/Z13, 0)</f>
        <v>46594.882302079648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2.0842399999999998E-3</v>
      </c>
      <c r="Q14" s="5">
        <f t="shared" si="29"/>
        <v>12.5</v>
      </c>
      <c r="R14">
        <f t="shared" si="0"/>
        <v>2000000</v>
      </c>
      <c r="S14">
        <f t="shared" si="1"/>
        <v>48561.791484678419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41441.919610902041</v>
      </c>
      <c r="AC14">
        <f t="shared" si="2"/>
        <v>42669.372726188616</v>
      </c>
      <c r="AE14">
        <f t="shared" si="3"/>
        <v>0</v>
      </c>
      <c r="AF14">
        <f t="shared" si="4"/>
        <v>0</v>
      </c>
      <c r="AG14">
        <f t="shared" si="5"/>
        <v>-10.983267766092169</v>
      </c>
      <c r="AH14">
        <f t="shared" si="6"/>
        <v>-3707.4846962740939</v>
      </c>
      <c r="AI14">
        <f t="shared" si="7"/>
        <v>-3718.467964040186</v>
      </c>
      <c r="AJ14">
        <f t="shared" si="8"/>
        <v>-1227.4531152865748</v>
      </c>
      <c r="AK14">
        <f t="shared" si="30"/>
        <v>74.595455299623666</v>
      </c>
      <c r="AL14">
        <f t="shared" si="9"/>
        <v>-4871.3256240271376</v>
      </c>
      <c r="AN14">
        <f t="shared" si="10"/>
        <v>0</v>
      </c>
      <c r="AO14">
        <f t="shared" si="11"/>
        <v>0</v>
      </c>
      <c r="AP14">
        <f t="shared" si="12"/>
        <v>-5.2758764962898512</v>
      </c>
      <c r="AQ14">
        <f t="shared" si="13"/>
        <v>-1780.9118184128833</v>
      </c>
      <c r="AR14">
        <f t="shared" si="14"/>
        <v>-1786.1876949091732</v>
      </c>
      <c r="AS14">
        <f t="shared" si="15"/>
        <v>-589.61423677848745</v>
      </c>
      <c r="AT14">
        <f t="shared" si="16"/>
        <v>35.832360434689789</v>
      </c>
      <c r="AU14">
        <f t="shared" si="17"/>
        <v>-2339.969571252971</v>
      </c>
      <c r="AW14">
        <v>11</v>
      </c>
      <c r="AX14">
        <f>IF(Z14&gt;0, (R14*SUMPRODUCT(K14:$K$98, X14:$X$98)-K14*$AZ$3)/Z14, 0)</f>
        <v>48561.791484678419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2.1892320000000002E-3</v>
      </c>
      <c r="Q15" s="5">
        <f t="shared" si="29"/>
        <v>12.5</v>
      </c>
      <c r="R15">
        <f t="shared" si="0"/>
        <v>2000000</v>
      </c>
      <c r="S15">
        <f t="shared" si="1"/>
        <v>50571.477530397417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42669.372726188616</v>
      </c>
      <c r="AC15">
        <f t="shared" si="2"/>
        <v>43893.575284616934</v>
      </c>
      <c r="AE15">
        <f t="shared" si="3"/>
        <v>0</v>
      </c>
      <c r="AF15">
        <f t="shared" si="4"/>
        <v>0</v>
      </c>
      <c r="AG15">
        <f t="shared" si="5"/>
        <v>-10.849390167173151</v>
      </c>
      <c r="AH15">
        <f t="shared" si="6"/>
        <v>-3847.1874012955991</v>
      </c>
      <c r="AI15">
        <f t="shared" si="7"/>
        <v>-3858.0367914627723</v>
      </c>
      <c r="AJ15">
        <f t="shared" si="8"/>
        <v>-1224.2025584283183</v>
      </c>
      <c r="AK15">
        <f t="shared" si="30"/>
        <v>174.94442817737334</v>
      </c>
      <c r="AL15">
        <f t="shared" si="9"/>
        <v>-4907.2949217137175</v>
      </c>
      <c r="AN15">
        <f t="shared" si="10"/>
        <v>0</v>
      </c>
      <c r="AO15">
        <f t="shared" si="11"/>
        <v>0</v>
      </c>
      <c r="AP15">
        <f t="shared" si="12"/>
        <v>-4.9440922243366172</v>
      </c>
      <c r="AQ15">
        <f t="shared" si="13"/>
        <v>-1753.1722081359455</v>
      </c>
      <c r="AR15">
        <f t="shared" si="14"/>
        <v>-1758.1163003602821</v>
      </c>
      <c r="AS15">
        <f t="shared" si="15"/>
        <v>-557.87194089964794</v>
      </c>
      <c r="AT15">
        <f t="shared" si="16"/>
        <v>79.722581058962049</v>
      </c>
      <c r="AU15">
        <f t="shared" si="17"/>
        <v>-2236.2656602009679</v>
      </c>
      <c r="AW15">
        <v>12</v>
      </c>
      <c r="AX15">
        <f>IF(Z15&gt;0, (R15*SUMPRODUCT(K15:$K$98, X15:$X$98)-K15*$AZ$3)/Z15, 0)</f>
        <v>50571.477530397417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2.8741389999999999E-3</v>
      </c>
      <c r="Q16" s="5">
        <f t="shared" si="29"/>
        <v>12.5</v>
      </c>
      <c r="R16">
        <f t="shared" si="0"/>
        <v>2000000</v>
      </c>
      <c r="S16">
        <f t="shared" si="1"/>
        <v>52686.790511352512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43893.575284616934</v>
      </c>
      <c r="AC16">
        <f t="shared" si="2"/>
        <v>45140.834992935568</v>
      </c>
      <c r="AE16">
        <f t="shared" si="3"/>
        <v>0</v>
      </c>
      <c r="AF16">
        <f t="shared" si="4"/>
        <v>0</v>
      </c>
      <c r="AG16">
        <f t="shared" si="5"/>
        <v>-10.709713610095731</v>
      </c>
      <c r="AH16">
        <f t="shared" si="6"/>
        <v>-4989.2248649102194</v>
      </c>
      <c r="AI16">
        <f t="shared" si="7"/>
        <v>-4999.934578520315</v>
      </c>
      <c r="AJ16">
        <f t="shared" si="8"/>
        <v>-1247.2597083186338</v>
      </c>
      <c r="AK16">
        <f t="shared" si="30"/>
        <v>311.64438452078025</v>
      </c>
      <c r="AL16">
        <f t="shared" si="9"/>
        <v>-5935.5499023181683</v>
      </c>
      <c r="AN16">
        <f t="shared" si="10"/>
        <v>0</v>
      </c>
      <c r="AO16">
        <f t="shared" si="11"/>
        <v>0</v>
      </c>
      <c r="AP16">
        <f t="shared" si="12"/>
        <v>-4.6168208247201674</v>
      </c>
      <c r="AQ16">
        <f t="shared" si="13"/>
        <v>-2150.7911503642222</v>
      </c>
      <c r="AR16">
        <f t="shared" si="14"/>
        <v>-2155.4079711889422</v>
      </c>
      <c r="AS16">
        <f t="shared" si="15"/>
        <v>-537.67773862520653</v>
      </c>
      <c r="AT16">
        <f t="shared" si="16"/>
        <v>134.34591593619436</v>
      </c>
      <c r="AU16">
        <f t="shared" si="17"/>
        <v>-2558.7397938779545</v>
      </c>
      <c r="AW16">
        <v>13</v>
      </c>
      <c r="AX16">
        <f>IF(Z16&gt;0, (R16*SUMPRODUCT(K16:$K$98, X16:$X$98)-K16*$AZ$3)/Z16, 0)</f>
        <v>52686.790511352512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3.657909E-3</v>
      </c>
      <c r="Q17" s="5">
        <f t="shared" si="29"/>
        <v>12.5</v>
      </c>
      <c r="R17">
        <f t="shared" si="0"/>
        <v>2000000</v>
      </c>
      <c r="S17">
        <f t="shared" si="1"/>
        <v>54600.434546324861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45140.834992935568</v>
      </c>
      <c r="AC17">
        <f t="shared" si="2"/>
        <v>46141.478893499087</v>
      </c>
      <c r="AE17">
        <f t="shared" si="3"/>
        <v>0</v>
      </c>
      <c r="AF17">
        <f t="shared" si="4"/>
        <v>0</v>
      </c>
      <c r="AG17">
        <f t="shared" si="5"/>
        <v>-10.563441316192982</v>
      </c>
      <c r="AH17">
        <f t="shared" si="6"/>
        <v>-6268.0252482866663</v>
      </c>
      <c r="AI17">
        <f t="shared" si="7"/>
        <v>-6278.5886896028596</v>
      </c>
      <c r="AJ17">
        <f t="shared" si="8"/>
        <v>-1000.6439005635184</v>
      </c>
      <c r="AK17">
        <f t="shared" si="30"/>
        <v>622.94352290251084</v>
      </c>
      <c r="AL17">
        <f t="shared" si="9"/>
        <v>-6656.2890672638669</v>
      </c>
      <c r="AN17">
        <f t="shared" si="10"/>
        <v>0</v>
      </c>
      <c r="AO17">
        <f t="shared" si="11"/>
        <v>0</v>
      </c>
      <c r="AP17">
        <f t="shared" si="12"/>
        <v>-4.2806586821083226</v>
      </c>
      <c r="AQ17">
        <f t="shared" si="13"/>
        <v>-2540.0128514579915</v>
      </c>
      <c r="AR17">
        <f t="shared" si="14"/>
        <v>-2544.2935101400999</v>
      </c>
      <c r="AS17">
        <f t="shared" si="15"/>
        <v>-405.49427714241199</v>
      </c>
      <c r="AT17">
        <f t="shared" si="16"/>
        <v>252.43748887855912</v>
      </c>
      <c r="AU17">
        <f t="shared" si="17"/>
        <v>-2697.3502984039524</v>
      </c>
      <c r="AW17">
        <v>14</v>
      </c>
      <c r="AX17">
        <f>IF(Z17&gt;0, (R17*SUMPRODUCT(K17:$K$98, X17:$X$98)-K17*$AZ$3)/Z17, 0)</f>
        <v>54600.434546324861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4.4868319999999996E-3</v>
      </c>
      <c r="Q18" s="5">
        <f t="shared" si="29"/>
        <v>12.5</v>
      </c>
      <c r="R18">
        <f t="shared" si="0"/>
        <v>2000000</v>
      </c>
      <c r="S18">
        <f t="shared" si="1"/>
        <v>56316.075106093595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46141.478893499087</v>
      </c>
      <c r="AC18">
        <f t="shared" si="2"/>
        <v>46901.876842613921</v>
      </c>
      <c r="AE18">
        <f t="shared" si="3"/>
        <v>0</v>
      </c>
      <c r="AF18">
        <f t="shared" si="4"/>
        <v>0</v>
      </c>
      <c r="AG18">
        <f t="shared" si="5"/>
        <v>-10.410410516503434</v>
      </c>
      <c r="AH18">
        <f t="shared" si="6"/>
        <v>-7583.4218444186854</v>
      </c>
      <c r="AI18">
        <f t="shared" si="7"/>
        <v>-7593.8322549351888</v>
      </c>
      <c r="AJ18">
        <f t="shared" si="8"/>
        <v>-760.39794911483477</v>
      </c>
      <c r="AK18">
        <f t="shared" si="30"/>
        <v>996.65594409958032</v>
      </c>
      <c r="AL18">
        <f t="shared" si="9"/>
        <v>-7357.5742599504429</v>
      </c>
      <c r="AN18">
        <f t="shared" si="10"/>
        <v>0</v>
      </c>
      <c r="AO18">
        <f t="shared" si="11"/>
        <v>0</v>
      </c>
      <c r="AP18">
        <f t="shared" si="12"/>
        <v>-3.9367725820560633</v>
      </c>
      <c r="AQ18">
        <f t="shared" si="13"/>
        <v>-2867.7262196284355</v>
      </c>
      <c r="AR18">
        <f t="shared" si="14"/>
        <v>-2871.6629922104917</v>
      </c>
      <c r="AS18">
        <f t="shared" si="15"/>
        <v>-287.55002435123765</v>
      </c>
      <c r="AT18">
        <f t="shared" si="16"/>
        <v>376.89270641675506</v>
      </c>
      <c r="AU18">
        <f t="shared" si="17"/>
        <v>-2782.320310144974</v>
      </c>
      <c r="AW18">
        <v>15</v>
      </c>
      <c r="AX18">
        <f>IF(Z18&gt;0, (R18*SUMPRODUCT(K18:$K$98, X18:$X$98)-K18*$AZ$3)/Z18, 0)</f>
        <v>56316.075106093595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5.3970320000000004E-3</v>
      </c>
      <c r="Q19" s="5">
        <f t="shared" si="29"/>
        <v>12.5</v>
      </c>
      <c r="R19">
        <f t="shared" si="0"/>
        <v>2000000</v>
      </c>
      <c r="S19">
        <f t="shared" si="1"/>
        <v>57489.71313921189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46901.876842613921</v>
      </c>
      <c r="AC19">
        <f t="shared" si="2"/>
        <v>47142.121700680087</v>
      </c>
      <c r="AE19">
        <f t="shared" si="3"/>
        <v>0</v>
      </c>
      <c r="AF19">
        <f t="shared" si="4"/>
        <v>0</v>
      </c>
      <c r="AG19">
        <f t="shared" si="5"/>
        <v>-10.250121092647694</v>
      </c>
      <c r="AH19">
        <f t="shared" si="6"/>
        <v>-8989.6509905128914</v>
      </c>
      <c r="AI19">
        <f t="shared" si="7"/>
        <v>-8999.901111605539</v>
      </c>
      <c r="AJ19">
        <f t="shared" si="8"/>
        <v>-240.24485806616576</v>
      </c>
      <c r="AK19">
        <f t="shared" si="30"/>
        <v>1045.9118535902905</v>
      </c>
      <c r="AL19">
        <f t="shared" si="9"/>
        <v>-8194.234116081414</v>
      </c>
      <c r="AN19">
        <f t="shared" si="10"/>
        <v>0</v>
      </c>
      <c r="AO19">
        <f t="shared" si="11"/>
        <v>0</v>
      </c>
      <c r="AP19">
        <f t="shared" si="12"/>
        <v>-3.6148073940440395</v>
      </c>
      <c r="AQ19">
        <f t="shared" si="13"/>
        <v>-3170.2900460064093</v>
      </c>
      <c r="AR19">
        <f t="shared" si="14"/>
        <v>-3173.9048534004532</v>
      </c>
      <c r="AS19">
        <f t="shared" si="15"/>
        <v>-84.724744368294239</v>
      </c>
      <c r="AT19">
        <f t="shared" si="16"/>
        <v>368.85124260516261</v>
      </c>
      <c r="AU19">
        <f t="shared" si="17"/>
        <v>-2889.7783551635848</v>
      </c>
      <c r="AW19">
        <v>16</v>
      </c>
      <c r="AX19">
        <f>IF(Z19&gt;0, (R19*SUMPRODUCT(K19:$K$98, X19:$X$98)-K19*$AZ$3)/Z19, 0)</f>
        <v>57489.71313921189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6.3737730000000001E-3</v>
      </c>
      <c r="Q20" s="5">
        <f t="shared" si="29"/>
        <v>12.5</v>
      </c>
      <c r="R20">
        <f t="shared" si="0"/>
        <v>2000000</v>
      </c>
      <c r="S20">
        <f t="shared" si="1"/>
        <v>57261.078796204958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47142.121700680087</v>
      </c>
      <c r="AC20">
        <f t="shared" si="2"/>
        <v>46185.814718942485</v>
      </c>
      <c r="AE20">
        <f t="shared" si="3"/>
        <v>0</v>
      </c>
      <c r="AF20">
        <f t="shared" si="4"/>
        <v>0</v>
      </c>
      <c r="AG20">
        <f t="shared" si="5"/>
        <v>-10.082287936654168</v>
      </c>
      <c r="AH20">
        <f t="shared" si="6"/>
        <v>-10453.11121072774</v>
      </c>
      <c r="AI20">
        <f t="shared" si="7"/>
        <v>-10463.193498664394</v>
      </c>
      <c r="AJ20">
        <f t="shared" si="8"/>
        <v>956.30698173760175</v>
      </c>
      <c r="AK20">
        <f t="shared" si="30"/>
        <v>202.71112331292437</v>
      </c>
      <c r="AL20">
        <f t="shared" si="9"/>
        <v>-9304.1753936138684</v>
      </c>
      <c r="AN20">
        <f t="shared" si="10"/>
        <v>0</v>
      </c>
      <c r="AO20">
        <f t="shared" si="11"/>
        <v>0</v>
      </c>
      <c r="AP20">
        <f t="shared" si="12"/>
        <v>-3.3724929890308646</v>
      </c>
      <c r="AQ20">
        <f t="shared" si="13"/>
        <v>-3496.532185276792</v>
      </c>
      <c r="AR20">
        <f t="shared" si="14"/>
        <v>-3499.9046782658224</v>
      </c>
      <c r="AS20">
        <f t="shared" si="15"/>
        <v>319.88161928467986</v>
      </c>
      <c r="AT20">
        <f t="shared" si="16"/>
        <v>67.806220816807652</v>
      </c>
      <c r="AU20">
        <f t="shared" si="17"/>
        <v>-3112.2168381643355</v>
      </c>
      <c r="AW20">
        <v>17</v>
      </c>
      <c r="AX20">
        <f>IF(Z20&gt;0, (R20*SUMPRODUCT(K20:$K$98, X20:$X$98)-K20*$AZ$3)/Z20, 0)</f>
        <v>57261.078796204958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7.4983330000000003E-3</v>
      </c>
      <c r="Q21" s="5">
        <f t="shared" si="29"/>
        <v>12.5</v>
      </c>
      <c r="R21">
        <f t="shared" si="0"/>
        <v>2000000</v>
      </c>
      <c r="S21">
        <f t="shared" si="1"/>
        <v>56393.289791128962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46185.814718942485</v>
      </c>
      <c r="AC21">
        <f t="shared" si="2"/>
        <v>44689.943914976975</v>
      </c>
      <c r="AE21">
        <f t="shared" si="3"/>
        <v>0</v>
      </c>
      <c r="AF21">
        <f t="shared" si="4"/>
        <v>0</v>
      </c>
      <c r="AG21">
        <f t="shared" si="5"/>
        <v>-9.9058647049367128</v>
      </c>
      <c r="AH21">
        <f t="shared" si="6"/>
        <v>-12096.056376146538</v>
      </c>
      <c r="AI21">
        <f t="shared" si="7"/>
        <v>-12105.962240851475</v>
      </c>
      <c r="AJ21">
        <f t="shared" si="8"/>
        <v>1495.8708039655103</v>
      </c>
      <c r="AK21">
        <f t="shared" si="30"/>
        <v>73.897303550307981</v>
      </c>
      <c r="AL21">
        <f t="shared" si="9"/>
        <v>-10536.194133335657</v>
      </c>
      <c r="AN21">
        <f t="shared" si="10"/>
        <v>0</v>
      </c>
      <c r="AO21">
        <f t="shared" si="11"/>
        <v>0</v>
      </c>
      <c r="AP21">
        <f t="shared" si="12"/>
        <v>-3.1508938604684653</v>
      </c>
      <c r="AQ21">
        <f t="shared" si="13"/>
        <v>-3847.5580786487294</v>
      </c>
      <c r="AR21">
        <f t="shared" si="14"/>
        <v>-3850.7089725091978</v>
      </c>
      <c r="AS21">
        <f t="shared" si="15"/>
        <v>475.81208432212946</v>
      </c>
      <c r="AT21">
        <f t="shared" si="16"/>
        <v>23.505525968449771</v>
      </c>
      <c r="AU21">
        <f t="shared" si="17"/>
        <v>-3351.3913622186187</v>
      </c>
      <c r="AW21">
        <v>18</v>
      </c>
      <c r="AX21">
        <f>IF(Z21&gt;0, (R21*SUMPRODUCT(K21:$K$98, X21:$X$98)-K21*$AZ$3)/Z21, 0)</f>
        <v>56393.289791128962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8.7783159999999995E-3</v>
      </c>
      <c r="Q22" s="5">
        <f t="shared" si="29"/>
        <v>12.5</v>
      </c>
      <c r="R22">
        <f t="shared" si="0"/>
        <v>2000000</v>
      </c>
      <c r="S22">
        <f t="shared" si="1"/>
        <v>55830.00530178695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44689.943914976975</v>
      </c>
      <c r="AC22">
        <f t="shared" si="2"/>
        <v>43412.738800541592</v>
      </c>
      <c r="AE22">
        <f t="shared" si="3"/>
        <v>0</v>
      </c>
      <c r="AF22">
        <f t="shared" si="4"/>
        <v>0</v>
      </c>
      <c r="AG22">
        <f t="shared" si="5"/>
        <v>-9.7198492472541638</v>
      </c>
      <c r="AH22">
        <f t="shared" si="6"/>
        <v>-13913.089701308994</v>
      </c>
      <c r="AI22">
        <f t="shared" si="7"/>
        <v>-13922.809550556249</v>
      </c>
      <c r="AJ22">
        <f t="shared" si="8"/>
        <v>1277.2051144353827</v>
      </c>
      <c r="AK22">
        <f t="shared" si="30"/>
        <v>938.48882221451652</v>
      </c>
      <c r="AL22">
        <f t="shared" si="9"/>
        <v>-11707.11561390635</v>
      </c>
      <c r="AN22">
        <f t="shared" si="10"/>
        <v>0</v>
      </c>
      <c r="AO22">
        <f t="shared" si="11"/>
        <v>0</v>
      </c>
      <c r="AP22">
        <f t="shared" si="12"/>
        <v>-2.8867650605734156</v>
      </c>
      <c r="AQ22">
        <f t="shared" si="13"/>
        <v>-4132.144461572675</v>
      </c>
      <c r="AR22">
        <f t="shared" si="14"/>
        <v>-4135.0312266332485</v>
      </c>
      <c r="AS22">
        <f t="shared" si="15"/>
        <v>379.32595514064178</v>
      </c>
      <c r="AT22">
        <f t="shared" si="16"/>
        <v>278.72826756782308</v>
      </c>
      <c r="AU22">
        <f t="shared" si="17"/>
        <v>-3476.9770039247833</v>
      </c>
      <c r="AW22">
        <v>19</v>
      </c>
      <c r="AX22">
        <f>IF(Z22&gt;0, (R22*SUMPRODUCT(K22:$K$98, X22:$X$98)-K22*$AZ$3)/Z22, 0)</f>
        <v>55830.00530178695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1.019566E-2</v>
      </c>
      <c r="Q23" s="5">
        <f t="shared" si="29"/>
        <v>12.5</v>
      </c>
      <c r="R23">
        <f t="shared" si="0"/>
        <v>2000000</v>
      </c>
      <c r="S23">
        <f t="shared" si="1"/>
        <v>56648.248865889633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43412.738800541592</v>
      </c>
      <c r="AC23">
        <f t="shared" si="2"/>
        <v>43159.396598848194</v>
      </c>
      <c r="AE23">
        <f t="shared" si="3"/>
        <v>0</v>
      </c>
      <c r="AF23">
        <f t="shared" si="4"/>
        <v>0</v>
      </c>
      <c r="AG23">
        <f t="shared" si="5"/>
        <v>-9.5235504766053634</v>
      </c>
      <c r="AH23">
        <f t="shared" si="6"/>
        <v>-15856.044508201505</v>
      </c>
      <c r="AI23">
        <f t="shared" si="7"/>
        <v>-15865.568058678111</v>
      </c>
      <c r="AJ23">
        <f t="shared" si="8"/>
        <v>253.34220169339824</v>
      </c>
      <c r="AK23">
        <f t="shared" si="30"/>
        <v>3038.8917160379119</v>
      </c>
      <c r="AL23">
        <f t="shared" si="9"/>
        <v>-12573.334140946801</v>
      </c>
      <c r="AN23">
        <f t="shared" si="10"/>
        <v>0</v>
      </c>
      <c r="AO23">
        <f t="shared" si="11"/>
        <v>0</v>
      </c>
      <c r="AP23">
        <f t="shared" si="12"/>
        <v>-2.525415120455532</v>
      </c>
      <c r="AQ23">
        <f t="shared" si="13"/>
        <v>-4204.6392939265652</v>
      </c>
      <c r="AR23">
        <f t="shared" si="14"/>
        <v>-4207.1647090470215</v>
      </c>
      <c r="AS23">
        <f t="shared" si="15"/>
        <v>67.180221113718019</v>
      </c>
      <c r="AT23">
        <f t="shared" si="16"/>
        <v>805.84054318413587</v>
      </c>
      <c r="AU23">
        <f t="shared" si="17"/>
        <v>-3334.1439447491671</v>
      </c>
      <c r="AW23">
        <v>20</v>
      </c>
      <c r="AX23">
        <f>IF(Z23&gt;0, (R23*SUMPRODUCT(K23:$K$98, X23:$X$98)-K23*$AZ$3)/Z23, 0)</f>
        <v>56648.248865889633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1.1804551E-2</v>
      </c>
      <c r="Q24" s="5">
        <f t="shared" si="29"/>
        <v>12.5</v>
      </c>
      <c r="R24">
        <f t="shared" si="0"/>
        <v>2000000</v>
      </c>
      <c r="S24">
        <f t="shared" si="1"/>
        <v>56916.135500676151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43159.396598848194</v>
      </c>
      <c r="AC24">
        <f t="shared" si="2"/>
        <v>42417.973608385306</v>
      </c>
      <c r="AE24">
        <f t="shared" si="3"/>
        <v>0</v>
      </c>
      <c r="AF24">
        <f t="shared" si="4"/>
        <v>0</v>
      </c>
      <c r="AG24">
        <f t="shared" si="5"/>
        <v>-9.3158937345371484</v>
      </c>
      <c r="AH24">
        <f t="shared" si="6"/>
        <v>-17987.397968345973</v>
      </c>
      <c r="AI24">
        <f t="shared" si="7"/>
        <v>-17996.713862080509</v>
      </c>
      <c r="AJ24">
        <f t="shared" si="8"/>
        <v>741.42299046288827</v>
      </c>
      <c r="AK24">
        <f t="shared" si="30"/>
        <v>3021.157761919374</v>
      </c>
      <c r="AL24">
        <f t="shared" si="9"/>
        <v>-14234.133109698247</v>
      </c>
      <c r="AN24">
        <f t="shared" si="10"/>
        <v>0</v>
      </c>
      <c r="AO24">
        <f t="shared" si="11"/>
        <v>0</v>
      </c>
      <c r="AP24">
        <f t="shared" si="12"/>
        <v>-2.2056692657726682</v>
      </c>
      <c r="AQ24">
        <f t="shared" si="13"/>
        <v>-4258.7702265126391</v>
      </c>
      <c r="AR24">
        <f t="shared" si="14"/>
        <v>-4260.9758957784106</v>
      </c>
      <c r="AS24">
        <f t="shared" si="15"/>
        <v>175.54235262887579</v>
      </c>
      <c r="AT24">
        <f t="shared" si="16"/>
        <v>715.30172116622805</v>
      </c>
      <c r="AU24">
        <f t="shared" si="17"/>
        <v>-3370.131821983307</v>
      </c>
      <c r="AW24">
        <v>21</v>
      </c>
      <c r="AX24">
        <f>IF(Z24&gt;0, (R24*SUMPRODUCT(K24:$K$98, X24:$X$98)-K24*$AZ$3)/Z24, 0)</f>
        <v>56916.135500676151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1.3628751999999999E-2</v>
      </c>
      <c r="Q25" s="5">
        <f t="shared" si="29"/>
        <v>12.5</v>
      </c>
      <c r="R25">
        <f t="shared" si="0"/>
        <v>2000000</v>
      </c>
      <c r="S25">
        <f t="shared" si="1"/>
        <v>56690.303850819662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42417.973608385306</v>
      </c>
      <c r="AC25">
        <f t="shared" si="2"/>
        <v>41251.360795679473</v>
      </c>
      <c r="AE25">
        <f t="shared" si="3"/>
        <v>0</v>
      </c>
      <c r="AF25">
        <f t="shared" si="4"/>
        <v>0</v>
      </c>
      <c r="AG25">
        <f t="shared" si="5"/>
        <v>-9.0957707918254158</v>
      </c>
      <c r="AH25">
        <f t="shared" si="6"/>
        <v>-20314.240858617697</v>
      </c>
      <c r="AI25">
        <f t="shared" si="7"/>
        <v>-20323.336629409521</v>
      </c>
      <c r="AJ25">
        <f t="shared" si="8"/>
        <v>1166.6128127058328</v>
      </c>
      <c r="AK25">
        <f t="shared" si="30"/>
        <v>2969.2581525869718</v>
      </c>
      <c r="AL25">
        <f t="shared" si="9"/>
        <v>-16187.465664116717</v>
      </c>
      <c r="AN25">
        <f t="shared" si="10"/>
        <v>0</v>
      </c>
      <c r="AO25">
        <f t="shared" si="11"/>
        <v>0</v>
      </c>
      <c r="AP25">
        <f t="shared" si="12"/>
        <v>-1.9228143336586636</v>
      </c>
      <c r="AQ25">
        <f t="shared" si="13"/>
        <v>-4294.3599167482535</v>
      </c>
      <c r="AR25">
        <f t="shared" si="14"/>
        <v>-4296.2827310819121</v>
      </c>
      <c r="AS25">
        <f t="shared" si="15"/>
        <v>246.61789412246668</v>
      </c>
      <c r="AT25">
        <f t="shared" si="16"/>
        <v>627.69085400197037</v>
      </c>
      <c r="AU25">
        <f t="shared" si="17"/>
        <v>-3421.9739829574746</v>
      </c>
      <c r="AW25">
        <v>22</v>
      </c>
      <c r="AX25">
        <f>IF(Z25&gt;0, (R25*SUMPRODUCT(K25:$K$98, X25:$X$98)-K25*$AZ$3)/Z25, 0)</f>
        <v>56690.303850819662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1.5530428000000001E-2</v>
      </c>
      <c r="Q26" s="5">
        <f t="shared" si="29"/>
        <v>12.5</v>
      </c>
      <c r="R26">
        <f t="shared" si="0"/>
        <v>2000000</v>
      </c>
      <c r="S26">
        <f t="shared" si="1"/>
        <v>56012.894566549505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41251.360795679473</v>
      </c>
      <c r="AC26">
        <f t="shared" si="2"/>
        <v>39717.855712687313</v>
      </c>
      <c r="AE26">
        <f t="shared" si="3"/>
        <v>0</v>
      </c>
      <c r="AF26">
        <f t="shared" si="4"/>
        <v>0</v>
      </c>
      <c r="AG26">
        <f t="shared" si="5"/>
        <v>-8.8635518705202152</v>
      </c>
      <c r="AH26">
        <f t="shared" si="6"/>
        <v>-22601.794141911618</v>
      </c>
      <c r="AI26">
        <f t="shared" si="7"/>
        <v>-22610.657693782137</v>
      </c>
      <c r="AJ26">
        <f t="shared" si="8"/>
        <v>1533.5050829921602</v>
      </c>
      <c r="AK26">
        <f t="shared" si="30"/>
        <v>2887.5952556975635</v>
      </c>
      <c r="AL26">
        <f t="shared" si="9"/>
        <v>-18189.557355092413</v>
      </c>
      <c r="AN26">
        <f t="shared" si="10"/>
        <v>0</v>
      </c>
      <c r="AO26">
        <f t="shared" si="11"/>
        <v>0</v>
      </c>
      <c r="AP26">
        <f t="shared" si="12"/>
        <v>-1.672967911389128</v>
      </c>
      <c r="AQ26">
        <f t="shared" si="13"/>
        <v>-4266.0185094648359</v>
      </c>
      <c r="AR26">
        <f t="shared" si="14"/>
        <v>-4267.6914773762255</v>
      </c>
      <c r="AS26">
        <f t="shared" si="15"/>
        <v>289.44432584986185</v>
      </c>
      <c r="AT26">
        <f t="shared" si="16"/>
        <v>545.02464411910501</v>
      </c>
      <c r="AU26">
        <f t="shared" si="17"/>
        <v>-3433.222507407258</v>
      </c>
      <c r="AW26">
        <v>23</v>
      </c>
      <c r="AX26">
        <f>IF(Z26&gt;0, (R26*SUMPRODUCT(K26:$K$98, X26:$X$98)-K26*$AZ$3)/Z26, 0)</f>
        <v>56012.894566549505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1.7564712E-2</v>
      </c>
      <c r="Q27" s="5">
        <f t="shared" si="29"/>
        <v>12.5</v>
      </c>
      <c r="R27">
        <f t="shared" si="0"/>
        <v>2000000</v>
      </c>
      <c r="S27">
        <f t="shared" si="1"/>
        <v>54988.791708295794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39717.855712687313</v>
      </c>
      <c r="AC27">
        <f t="shared" si="2"/>
        <v>37916.886161933246</v>
      </c>
      <c r="AE27">
        <f t="shared" si="3"/>
        <v>0</v>
      </c>
      <c r="AF27">
        <f t="shared" si="4"/>
        <v>0</v>
      </c>
      <c r="AG27">
        <f t="shared" si="5"/>
        <v>-8.6192306159122634</v>
      </c>
      <c r="AH27">
        <f t="shared" si="6"/>
        <v>-24909.717744439818</v>
      </c>
      <c r="AI27">
        <f t="shared" si="7"/>
        <v>-24918.336975055732</v>
      </c>
      <c r="AJ27">
        <f t="shared" si="8"/>
        <v>1800.9695507540673</v>
      </c>
      <c r="AK27">
        <f t="shared" si="30"/>
        <v>2780.2498998881124</v>
      </c>
      <c r="AL27">
        <f t="shared" si="9"/>
        <v>-20337.117524413552</v>
      </c>
      <c r="AN27">
        <f t="shared" si="10"/>
        <v>0</v>
      </c>
      <c r="AO27">
        <f t="shared" si="11"/>
        <v>0</v>
      </c>
      <c r="AP27">
        <f t="shared" si="12"/>
        <v>-1.4525473506486115</v>
      </c>
      <c r="AQ27">
        <f t="shared" si="13"/>
        <v>-4197.8856498273644</v>
      </c>
      <c r="AR27">
        <f t="shared" si="14"/>
        <v>-4199.3381971780136</v>
      </c>
      <c r="AS27">
        <f t="shared" si="15"/>
        <v>303.50661980399542</v>
      </c>
      <c r="AT27">
        <f t="shared" si="16"/>
        <v>468.53887616929882</v>
      </c>
      <c r="AU27">
        <f t="shared" si="17"/>
        <v>-3427.2927012047189</v>
      </c>
      <c r="AW27">
        <v>24</v>
      </c>
      <c r="AX27">
        <f>IF(Z27&gt;0, (R27*SUMPRODUCT(K27:$K$98, X27:$X$98)-K27*$AZ$3)/Z27, 0)</f>
        <v>54988.791708295794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1.9807176999999999E-2</v>
      </c>
      <c r="Q28" s="5">
        <f t="shared" si="29"/>
        <v>12.5</v>
      </c>
      <c r="R28">
        <f t="shared" si="0"/>
        <v>2000000</v>
      </c>
      <c r="S28">
        <f t="shared" si="1"/>
        <v>53693.167124068656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37916.886161933246</v>
      </c>
      <c r="AC28">
        <f t="shared" si="2"/>
        <v>35919.937082383374</v>
      </c>
      <c r="AE28">
        <f t="shared" si="3"/>
        <v>0</v>
      </c>
      <c r="AF28">
        <f t="shared" si="4"/>
        <v>0</v>
      </c>
      <c r="AG28">
        <f t="shared" si="5"/>
        <v>-8.362315683339947</v>
      </c>
      <c r="AH28">
        <f t="shared" si="6"/>
        <v>-27315.620226110917</v>
      </c>
      <c r="AI28">
        <f t="shared" si="7"/>
        <v>-27323.982541794256</v>
      </c>
      <c r="AJ28">
        <f t="shared" si="8"/>
        <v>1996.9490795498714</v>
      </c>
      <c r="AK28">
        <f t="shared" si="30"/>
        <v>2654.1820313353273</v>
      </c>
      <c r="AL28">
        <f t="shared" si="9"/>
        <v>-22672.851430909057</v>
      </c>
      <c r="AN28">
        <f t="shared" si="10"/>
        <v>0</v>
      </c>
      <c r="AO28">
        <f t="shared" si="11"/>
        <v>0</v>
      </c>
      <c r="AP28">
        <f t="shared" si="12"/>
        <v>-1.2582598345240601</v>
      </c>
      <c r="AQ28">
        <f t="shared" si="13"/>
        <v>-4110.1232107397309</v>
      </c>
      <c r="AR28">
        <f t="shared" si="14"/>
        <v>-4111.3814705742552</v>
      </c>
      <c r="AS28">
        <f t="shared" si="15"/>
        <v>300.47667578411955</v>
      </c>
      <c r="AT28">
        <f t="shared" si="16"/>
        <v>399.36911855626704</v>
      </c>
      <c r="AU28">
        <f t="shared" si="17"/>
        <v>-3411.5356762338683</v>
      </c>
      <c r="AW28">
        <v>25</v>
      </c>
      <c r="AX28">
        <f>IF(Z28&gt;0, (R28*SUMPRODUCT(K28:$K$98, X28:$X$98)-K28*$AZ$3)/Z28, 0)</f>
        <v>53693.167124068656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2.2489294999999999E-2</v>
      </c>
      <c r="Q29" s="5">
        <f t="shared" si="29"/>
        <v>12.5</v>
      </c>
      <c r="R29">
        <f t="shared" si="0"/>
        <v>2000000</v>
      </c>
      <c r="S29">
        <f t="shared" si="1"/>
        <v>52182.178721859462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35919.937082383374</v>
      </c>
      <c r="AC29">
        <f t="shared" si="2"/>
        <v>33774.93580939142</v>
      </c>
      <c r="AE29">
        <f t="shared" si="3"/>
        <v>0</v>
      </c>
      <c r="AF29">
        <f t="shared" si="4"/>
        <v>0</v>
      </c>
      <c r="AG29">
        <f t="shared" si="5"/>
        <v>-8.0906299422207901</v>
      </c>
      <c r="AH29">
        <f t="shared" si="6"/>
        <v>-30090.013485721385</v>
      </c>
      <c r="AI29">
        <f t="shared" si="7"/>
        <v>-30098.104115663606</v>
      </c>
      <c r="AJ29">
        <f t="shared" si="8"/>
        <v>2145.0012729919545</v>
      </c>
      <c r="AK29">
        <f t="shared" si="30"/>
        <v>2514.3955957668363</v>
      </c>
      <c r="AL29">
        <f t="shared" si="9"/>
        <v>-25438.707246904814</v>
      </c>
      <c r="AN29">
        <f t="shared" si="10"/>
        <v>0</v>
      </c>
      <c r="AO29">
        <f t="shared" si="11"/>
        <v>0</v>
      </c>
      <c r="AP29">
        <f t="shared" si="12"/>
        <v>-1.0869463031906756</v>
      </c>
      <c r="AQ29">
        <f t="shared" si="13"/>
        <v>-4042.4823721803959</v>
      </c>
      <c r="AR29">
        <f t="shared" si="14"/>
        <v>-4043.5693184835864</v>
      </c>
      <c r="AS29">
        <f t="shared" si="15"/>
        <v>288.1730125674153</v>
      </c>
      <c r="AT29">
        <f t="shared" si="16"/>
        <v>337.79977790301666</v>
      </c>
      <c r="AU29">
        <f t="shared" si="17"/>
        <v>-3417.5965280131545</v>
      </c>
      <c r="AW29">
        <v>26</v>
      </c>
      <c r="AX29">
        <f>IF(Z29&gt;0, (R29*SUMPRODUCT(K29:$K$98, X29:$X$98)-K29*$AZ$3)/Z29, 0)</f>
        <v>52182.178721859462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2.5348699999999998E-2</v>
      </c>
      <c r="Q30" s="5">
        <f t="shared" si="29"/>
        <v>12.5</v>
      </c>
      <c r="R30">
        <f t="shared" si="0"/>
        <v>2000000</v>
      </c>
      <c r="S30">
        <f t="shared" si="1"/>
        <v>50430.000524359981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33774.93580939142</v>
      </c>
      <c r="AC30">
        <f t="shared" si="2"/>
        <v>31487.026595914394</v>
      </c>
      <c r="AE30">
        <f t="shared" si="3"/>
        <v>0</v>
      </c>
      <c r="AF30">
        <f t="shared" si="4"/>
        <v>0</v>
      </c>
      <c r="AG30">
        <f t="shared" si="5"/>
        <v>-7.8046366915822087</v>
      </c>
      <c r="AH30">
        <f t="shared" si="6"/>
        <v>-32813.912194619537</v>
      </c>
      <c r="AI30">
        <f t="shared" si="7"/>
        <v>-32821.716831311118</v>
      </c>
      <c r="AJ30">
        <f t="shared" si="8"/>
        <v>2287.9092134770253</v>
      </c>
      <c r="AK30">
        <f t="shared" si="30"/>
        <v>2364.2455066573998</v>
      </c>
      <c r="AL30">
        <f t="shared" si="9"/>
        <v>-28169.562111176692</v>
      </c>
      <c r="AN30">
        <f t="shared" si="10"/>
        <v>0</v>
      </c>
      <c r="AO30">
        <f t="shared" si="11"/>
        <v>0</v>
      </c>
      <c r="AP30">
        <f t="shared" si="12"/>
        <v>-0.93618228964560657</v>
      </c>
      <c r="AQ30">
        <f t="shared" si="13"/>
        <v>-3936.0965365270681</v>
      </c>
      <c r="AR30">
        <f t="shared" si="14"/>
        <v>-3937.0327188167134</v>
      </c>
      <c r="AS30">
        <f t="shared" si="15"/>
        <v>274.43943525063429</v>
      </c>
      <c r="AT30">
        <f t="shared" si="16"/>
        <v>283.59613127080144</v>
      </c>
      <c r="AU30">
        <f t="shared" si="17"/>
        <v>-3378.9971522952778</v>
      </c>
      <c r="AW30">
        <v>27</v>
      </c>
      <c r="AX30">
        <f>IF(Z30&gt;0, (R30*SUMPRODUCT(K30:$K$98, X30:$X$98)-K30*$AZ$3)/Z30, 0)</f>
        <v>50430.000524359981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2.8197647999999999E-2</v>
      </c>
      <c r="Q31" s="5">
        <f t="shared" si="29"/>
        <v>12.5</v>
      </c>
      <c r="R31">
        <f t="shared" si="0"/>
        <v>2000000</v>
      </c>
      <c r="S31">
        <f t="shared" si="1"/>
        <v>48487.05072382449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31487.026595914394</v>
      </c>
      <c r="AC31">
        <f t="shared" si="2"/>
        <v>29117.513236801053</v>
      </c>
      <c r="AE31">
        <f t="shared" si="3"/>
        <v>0</v>
      </c>
      <c r="AF31">
        <f t="shared" si="4"/>
        <v>0</v>
      </c>
      <c r="AG31">
        <f t="shared" si="5"/>
        <v>-7.5065179264692663</v>
      </c>
      <c r="AH31">
        <f t="shared" si="6"/>
        <v>-35211.583711539155</v>
      </c>
      <c r="AI31">
        <f t="shared" si="7"/>
        <v>-35219.090229465626</v>
      </c>
      <c r="AJ31">
        <f t="shared" si="8"/>
        <v>2369.5133591133417</v>
      </c>
      <c r="AK31">
        <f t="shared" si="30"/>
        <v>2204.0918617140078</v>
      </c>
      <c r="AL31">
        <f t="shared" si="9"/>
        <v>-30645.485008638276</v>
      </c>
      <c r="AN31">
        <f t="shared" si="10"/>
        <v>0</v>
      </c>
      <c r="AO31">
        <f t="shared" si="11"/>
        <v>0</v>
      </c>
      <c r="AP31">
        <f t="shared" si="12"/>
        <v>-0.80394850721597266</v>
      </c>
      <c r="AQ31">
        <f t="shared" si="13"/>
        <v>-3771.1626667515511</v>
      </c>
      <c r="AR31">
        <f t="shared" si="14"/>
        <v>-3771.9666152587674</v>
      </c>
      <c r="AS31">
        <f t="shared" si="15"/>
        <v>253.77501879669634</v>
      </c>
      <c r="AT31">
        <f t="shared" si="16"/>
        <v>236.05836678862232</v>
      </c>
      <c r="AU31">
        <f t="shared" si="17"/>
        <v>-3282.1332296734486</v>
      </c>
      <c r="AW31">
        <v>28</v>
      </c>
      <c r="AX31">
        <f>IF(Z31&gt;0, (R31*SUMPRODUCT(K31:$K$98, X31:$X$98)-K31*$AZ$3)/Z31, 0)</f>
        <v>48487.05072382449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3.1331300999999999E-2</v>
      </c>
      <c r="Q32" s="5">
        <f t="shared" si="29"/>
        <v>12.5</v>
      </c>
      <c r="R32">
        <f t="shared" si="0"/>
        <v>2000000</v>
      </c>
      <c r="S32">
        <f t="shared" si="1"/>
        <v>46456.547431470164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29117.513236801053</v>
      </c>
      <c r="AC32">
        <f t="shared" si="2"/>
        <v>26745.085549883181</v>
      </c>
      <c r="AE32">
        <f t="shared" si="3"/>
        <v>0</v>
      </c>
      <c r="AF32">
        <f t="shared" si="4"/>
        <v>0</v>
      </c>
      <c r="AG32">
        <f t="shared" si="5"/>
        <v>-7.1962637745884699</v>
      </c>
      <c r="AH32">
        <f t="shared" si="6"/>
        <v>-37630.235618576713</v>
      </c>
      <c r="AI32">
        <f t="shared" si="7"/>
        <v>-37637.431882351302</v>
      </c>
      <c r="AJ32">
        <f t="shared" si="8"/>
        <v>2372.4276869178721</v>
      </c>
      <c r="AK32">
        <f t="shared" si="30"/>
        <v>2038.2259265760738</v>
      </c>
      <c r="AL32">
        <f t="shared" si="9"/>
        <v>-33226.778268857357</v>
      </c>
      <c r="AN32">
        <f t="shared" si="10"/>
        <v>0</v>
      </c>
      <c r="AO32">
        <f t="shared" si="11"/>
        <v>0</v>
      </c>
      <c r="AP32">
        <f t="shared" si="12"/>
        <v>-0.68814309774618632</v>
      </c>
      <c r="AQ32">
        <f t="shared" si="13"/>
        <v>-3598.3932382977587</v>
      </c>
      <c r="AR32">
        <f t="shared" si="14"/>
        <v>-3599.0813813955046</v>
      </c>
      <c r="AS32">
        <f t="shared" si="15"/>
        <v>226.86352095922791</v>
      </c>
      <c r="AT32">
        <f t="shared" si="16"/>
        <v>194.90546024361922</v>
      </c>
      <c r="AU32">
        <f t="shared" si="17"/>
        <v>-3177.3124001926576</v>
      </c>
      <c r="AW32">
        <v>29</v>
      </c>
      <c r="AX32">
        <f>IF(Z32&gt;0, (R32*SUMPRODUCT(K32:$K$98, X32:$X$98)-K32*$AZ$3)/Z32, 0)</f>
        <v>46456.547431470164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3.466458E-2</v>
      </c>
      <c r="Q33" s="5">
        <f t="shared" si="29"/>
        <v>12.5</v>
      </c>
      <c r="R33">
        <f t="shared" si="0"/>
        <v>2000000</v>
      </c>
      <c r="S33">
        <f t="shared" si="1"/>
        <v>44356.564461032525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26745.085549883181</v>
      </c>
      <c r="AC33">
        <f t="shared" si="2"/>
        <v>24395.562829294053</v>
      </c>
      <c r="AE33">
        <f t="shared" si="3"/>
        <v>0</v>
      </c>
      <c r="AF33">
        <f t="shared" si="4"/>
        <v>0</v>
      </c>
      <c r="AG33">
        <f t="shared" si="5"/>
        <v>-6.8748456755272604</v>
      </c>
      <c r="AH33">
        <f t="shared" si="6"/>
        <v>-39912.873810451842</v>
      </c>
      <c r="AI33">
        <f t="shared" si="7"/>
        <v>-39919.748656127369</v>
      </c>
      <c r="AJ33">
        <f t="shared" si="8"/>
        <v>2349.5227205891279</v>
      </c>
      <c r="AK33">
        <f t="shared" si="30"/>
        <v>1872.1559884918229</v>
      </c>
      <c r="AL33">
        <f t="shared" si="9"/>
        <v>-35698.069947046417</v>
      </c>
      <c r="AN33">
        <f t="shared" si="10"/>
        <v>0</v>
      </c>
      <c r="AO33">
        <f t="shared" si="11"/>
        <v>0</v>
      </c>
      <c r="AP33">
        <f t="shared" si="12"/>
        <v>-0.58697096009415517</v>
      </c>
      <c r="AQ33">
        <f t="shared" si="13"/>
        <v>-3407.7416376100705</v>
      </c>
      <c r="AR33">
        <f t="shared" si="14"/>
        <v>-3408.3286085701648</v>
      </c>
      <c r="AS33">
        <f t="shared" si="15"/>
        <v>200.60110032382113</v>
      </c>
      <c r="AT33">
        <f t="shared" si="16"/>
        <v>159.84376230042255</v>
      </c>
      <c r="AU33">
        <f t="shared" si="17"/>
        <v>-3047.883745945921</v>
      </c>
      <c r="AW33">
        <v>30</v>
      </c>
      <c r="AX33">
        <f>IF(Z33&gt;0, (R33*SUMPRODUCT(K33:$K$98, X33:$X$98)-K33*$AZ$3)/Z33, 0)</f>
        <v>44356.564461032525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3.8375247000000001E-2</v>
      </c>
      <c r="Q34" s="5">
        <f t="shared" si="29"/>
        <v>12.5</v>
      </c>
      <c r="R34">
        <f t="shared" si="0"/>
        <v>2000000</v>
      </c>
      <c r="S34">
        <f t="shared" si="1"/>
        <v>42230.894140218013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24395.562829294053</v>
      </c>
      <c r="AC34">
        <f t="shared" si="2"/>
        <v>22102.884153923849</v>
      </c>
      <c r="AE34">
        <f t="shared" si="3"/>
        <v>0</v>
      </c>
      <c r="AF34">
        <f t="shared" si="4"/>
        <v>0</v>
      </c>
      <c r="AG34">
        <f t="shared" si="5"/>
        <v>-6.5422733178867469</v>
      </c>
      <c r="AH34">
        <f t="shared" si="6"/>
        <v>-42211.824141638477</v>
      </c>
      <c r="AI34">
        <f t="shared" si="7"/>
        <v>-42218.366414956363</v>
      </c>
      <c r="AJ34">
        <f t="shared" si="8"/>
        <v>2292.6786753702036</v>
      </c>
      <c r="AK34">
        <f t="shared" si="30"/>
        <v>1707.6893980505838</v>
      </c>
      <c r="AL34">
        <f t="shared" si="9"/>
        <v>-38217.998341535575</v>
      </c>
      <c r="AN34">
        <f t="shared" si="10"/>
        <v>0</v>
      </c>
      <c r="AO34">
        <f t="shared" si="11"/>
        <v>0</v>
      </c>
      <c r="AP34">
        <f t="shared" si="12"/>
        <v>-0.49872865617658324</v>
      </c>
      <c r="AQ34">
        <f t="shared" si="13"/>
        <v>-3217.8793679200498</v>
      </c>
      <c r="AR34">
        <f t="shared" si="14"/>
        <v>-3218.3780965762262</v>
      </c>
      <c r="AS34">
        <f t="shared" si="15"/>
        <v>174.77480674583524</v>
      </c>
      <c r="AT34">
        <f t="shared" si="16"/>
        <v>130.18007614085275</v>
      </c>
      <c r="AU34">
        <f t="shared" si="17"/>
        <v>-2913.423213689538</v>
      </c>
      <c r="AW34">
        <v>31</v>
      </c>
      <c r="AX34">
        <f>IF(Z34&gt;0, (R34*SUMPRODUCT(K34:$K$98, X34:$X$98)-K34*$AZ$3)/Z34, 0)</f>
        <v>42230.894140218013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4.2655799000000001E-2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40096.174911651848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22102.884153923849</v>
      </c>
      <c r="AC35">
        <f t="shared" ref="AC35:AC66" si="33">S35*Z35</f>
        <v>19880.596716575106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-6.1977846890570394</v>
      </c>
      <c r="AH35">
        <f t="shared" ref="AH35:AH66" si="37">-X35*R35</f>
        <v>-44650.543304134437</v>
      </c>
      <c r="AI35">
        <f t="shared" ref="AI35:AI66" si="38">SUM(AE35:AH35)</f>
        <v>-44656.741088823495</v>
      </c>
      <c r="AJ35">
        <f t="shared" ref="AJ35:AJ66" si="39">AB35-AC35</f>
        <v>2222.287437348743</v>
      </c>
      <c r="AK35">
        <f t="shared" si="30"/>
        <v>1547.2018907746697</v>
      </c>
      <c r="AL35">
        <f t="shared" ref="AL35:AL66" si="40">SUM(AI35:AK35)</f>
        <v>-40887.251760700085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-0.42184616098340083</v>
      </c>
      <c r="AQ35">
        <f t="shared" ref="AQ35:AQ66" si="44">AH35*$K35</f>
        <v>-3039.0956162012067</v>
      </c>
      <c r="AR35">
        <f t="shared" ref="AR35:AR66" si="45">AI35*$K35</f>
        <v>-3039.5174623621901</v>
      </c>
      <c r="AS35">
        <f t="shared" ref="AS35:AS66" si="46">AJ35*$K35</f>
        <v>151.25782373537686</v>
      </c>
      <c r="AT35">
        <f t="shared" ref="AT35:AT66" si="47">AK35*$K35</f>
        <v>105.30878541843239</v>
      </c>
      <c r="AU35">
        <f t="shared" ref="AU35:AU66" si="48">AL35*$K35</f>
        <v>-2782.950853208381</v>
      </c>
      <c r="AW35">
        <v>32</v>
      </c>
      <c r="AX35">
        <f>IF(Z35&gt;0, (R35*SUMPRODUCT(K35:$K$98, X35:$X$98)-K35*$AZ$3)/Z35, 0)</f>
        <v>40096.174911651848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4.7231987000000003E-2</v>
      </c>
      <c r="Q36" s="5">
        <f t="shared" si="29"/>
        <v>12.5</v>
      </c>
      <c r="R36">
        <f t="shared" si="31"/>
        <v>2000000</v>
      </c>
      <c r="S36">
        <f t="shared" si="32"/>
        <v>37930.430598464176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19880.596716575106</v>
      </c>
      <c r="AC36">
        <f t="shared" si="33"/>
        <v>17730.422466955421</v>
      </c>
      <c r="AE36">
        <f t="shared" si="34"/>
        <v>0</v>
      </c>
      <c r="AF36">
        <f t="shared" si="35"/>
        <v>0</v>
      </c>
      <c r="AG36">
        <f t="shared" si="36"/>
        <v>-5.8430731563041283</v>
      </c>
      <c r="AH36">
        <f t="shared" si="37"/>
        <v>-46837.389737974583</v>
      </c>
      <c r="AI36">
        <f t="shared" si="38"/>
        <v>-46843.232811130889</v>
      </c>
      <c r="AJ36">
        <f t="shared" si="39"/>
        <v>2150.1742496196857</v>
      </c>
      <c r="AK36">
        <f t="shared" si="30"/>
        <v>1391.6417701602575</v>
      </c>
      <c r="AL36">
        <f t="shared" si="40"/>
        <v>-43301.416791350952</v>
      </c>
      <c r="AN36">
        <f t="shared" si="41"/>
        <v>0</v>
      </c>
      <c r="AO36">
        <f t="shared" si="42"/>
        <v>0</v>
      </c>
      <c r="AP36">
        <f t="shared" si="43"/>
        <v>-0.35509202409107049</v>
      </c>
      <c r="AQ36">
        <f t="shared" si="44"/>
        <v>-2846.3760559382708</v>
      </c>
      <c r="AR36">
        <f t="shared" si="45"/>
        <v>-2846.7311479623618</v>
      </c>
      <c r="AS36">
        <f t="shared" si="46"/>
        <v>130.66920540301595</v>
      </c>
      <c r="AT36">
        <f t="shared" si="47"/>
        <v>84.572087282996421</v>
      </c>
      <c r="AU36">
        <f t="shared" si="48"/>
        <v>-2631.4898552763498</v>
      </c>
      <c r="AW36">
        <v>33</v>
      </c>
      <c r="AX36">
        <f>IF(Z36&gt;0, (R36*SUMPRODUCT(K36:$K$98, X36:$X$98)-K36*$AZ$3)/Z36, 0)</f>
        <v>37930.430598464176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31"/>
        <v>2000000</v>
      </c>
      <c r="S37">
        <f t="shared" si="32"/>
        <v>35759.540703756233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17730.422466955421</v>
      </c>
      <c r="AC37">
        <f t="shared" si="33"/>
        <v>15677.726202607793</v>
      </c>
      <c r="AE37">
        <f t="shared" si="34"/>
        <v>0</v>
      </c>
      <c r="AF37">
        <f t="shared" si="35"/>
        <v>0</v>
      </c>
      <c r="AG37">
        <f t="shared" si="36"/>
        <v>-5.4802599159785155</v>
      </c>
      <c r="AH37">
        <f t="shared" si="37"/>
        <v>-48701.201402011546</v>
      </c>
      <c r="AI37">
        <f t="shared" si="38"/>
        <v>-48706.681661927527</v>
      </c>
      <c r="AJ37">
        <f t="shared" si="39"/>
        <v>2052.6962643476272</v>
      </c>
      <c r="AK37">
        <f t="shared" si="30"/>
        <v>1241.1295726868796</v>
      </c>
      <c r="AL37">
        <f t="shared" si="40"/>
        <v>-45412.85582489302</v>
      </c>
      <c r="AN37">
        <f t="shared" si="41"/>
        <v>0</v>
      </c>
      <c r="AO37">
        <f t="shared" si="42"/>
        <v>0</v>
      </c>
      <c r="AP37">
        <f t="shared" si="43"/>
        <v>-0.29736012290198799</v>
      </c>
      <c r="AQ37">
        <f t="shared" si="44"/>
        <v>-2642.5380285618917</v>
      </c>
      <c r="AR37">
        <f t="shared" si="45"/>
        <v>-2642.8353886847935</v>
      </c>
      <c r="AS37">
        <f t="shared" si="46"/>
        <v>111.37975621688652</v>
      </c>
      <c r="AT37">
        <f t="shared" si="47"/>
        <v>67.3439668792726</v>
      </c>
      <c r="AU37">
        <f t="shared" si="48"/>
        <v>-2464.1116655886344</v>
      </c>
      <c r="AW37">
        <v>34</v>
      </c>
      <c r="AX37">
        <f>IF(Z37&gt;0, (R37*SUMPRODUCT(K37:$K$98, X37:$X$98)-K37*$AZ$3)/Z37, 0)</f>
        <v>35759.540703756233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5.7568810999999998E-2</v>
      </c>
      <c r="Q38" s="5">
        <f t="shared" si="60"/>
        <v>12.5</v>
      </c>
      <c r="R38">
        <f t="shared" si="31"/>
        <v>2000000</v>
      </c>
      <c r="S38">
        <f t="shared" si="32"/>
        <v>33620.166968606507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15677.726202607793</v>
      </c>
      <c r="AC38">
        <f t="shared" si="33"/>
        <v>13743.83084510898</v>
      </c>
      <c r="AE38">
        <f t="shared" si="34"/>
        <v>0</v>
      </c>
      <c r="AF38">
        <f t="shared" si="35"/>
        <v>0</v>
      </c>
      <c r="AG38">
        <f t="shared" si="36"/>
        <v>-5.1099652694848867</v>
      </c>
      <c r="AH38">
        <f t="shared" si="37"/>
        <v>-50478.727573414879</v>
      </c>
      <c r="AI38">
        <f t="shared" si="38"/>
        <v>-50483.837538684362</v>
      </c>
      <c r="AJ38">
        <f t="shared" si="39"/>
        <v>1933.8953574988136</v>
      </c>
      <c r="AK38">
        <f t="shared" si="30"/>
        <v>1097.4408341825456</v>
      </c>
      <c r="AL38">
        <f t="shared" si="40"/>
        <v>-47452.501347003003</v>
      </c>
      <c r="AN38">
        <f t="shared" si="41"/>
        <v>0</v>
      </c>
      <c r="AO38">
        <f t="shared" si="42"/>
        <v>0</v>
      </c>
      <c r="AP38">
        <f t="shared" si="43"/>
        <v>-0.24756058299882747</v>
      </c>
      <c r="AQ38">
        <f t="shared" si="44"/>
        <v>-2445.5241020401877</v>
      </c>
      <c r="AR38">
        <f t="shared" si="45"/>
        <v>-2445.7716626231868</v>
      </c>
      <c r="AS38">
        <f t="shared" si="46"/>
        <v>93.690707649250513</v>
      </c>
      <c r="AT38">
        <f t="shared" si="47"/>
        <v>53.167307092937975</v>
      </c>
      <c r="AU38">
        <f t="shared" si="48"/>
        <v>-2298.9136478809983</v>
      </c>
      <c r="AW38">
        <v>35</v>
      </c>
      <c r="AX38">
        <f>IF(Z38&gt;0, (R38*SUMPRODUCT(K38:$K$98, X38:$X$98)-K38*$AZ$3)/Z38, 0)</f>
        <v>33620.166968606507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6.3742958000000002E-2</v>
      </c>
      <c r="Q39" s="5">
        <f t="shared" si="60"/>
        <v>12.5</v>
      </c>
      <c r="R39">
        <f t="shared" si="31"/>
        <v>2000000</v>
      </c>
      <c r="S39">
        <f t="shared" si="32"/>
        <v>31509.262609736848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13743.83084510898</v>
      </c>
      <c r="AC39">
        <f t="shared" si="33"/>
        <v>11931.023413660816</v>
      </c>
      <c r="AE39">
        <f t="shared" si="34"/>
        <v>0</v>
      </c>
      <c r="AF39">
        <f t="shared" si="35"/>
        <v>0</v>
      </c>
      <c r="AG39">
        <f t="shared" si="36"/>
        <v>-4.7331413152358035</v>
      </c>
      <c r="AH39">
        <f t="shared" si="37"/>
        <v>-52115.888248677409</v>
      </c>
      <c r="AI39">
        <f t="shared" si="38"/>
        <v>-52120.621389992644</v>
      </c>
      <c r="AJ39">
        <f t="shared" si="39"/>
        <v>1812.8074314481637</v>
      </c>
      <c r="AK39">
        <f t="shared" si="30"/>
        <v>962.06815915762866</v>
      </c>
      <c r="AL39">
        <f t="shared" si="40"/>
        <v>-49345.745799386852</v>
      </c>
      <c r="AN39">
        <f t="shared" si="41"/>
        <v>0</v>
      </c>
      <c r="AO39">
        <f t="shared" si="42"/>
        <v>0</v>
      </c>
      <c r="AP39">
        <f t="shared" si="43"/>
        <v>-0.20473636903954409</v>
      </c>
      <c r="AQ39">
        <f t="shared" si="44"/>
        <v>-2254.320549221396</v>
      </c>
      <c r="AR39">
        <f t="shared" si="45"/>
        <v>-2254.5252855904355</v>
      </c>
      <c r="AS39">
        <f t="shared" si="46"/>
        <v>78.414648235388427</v>
      </c>
      <c r="AT39">
        <f t="shared" si="47"/>
        <v>41.615140676330746</v>
      </c>
      <c r="AU39">
        <f t="shared" si="48"/>
        <v>-2134.4954966787163</v>
      </c>
      <c r="AW39">
        <v>36</v>
      </c>
      <c r="AX39">
        <f>IF(Z39&gt;0, (R39*SUMPRODUCT(K39:$K$98, X39:$X$98)-K39*$AZ$3)/Z39, 0)</f>
        <v>31509.262609736848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7.0809242999999994E-2</v>
      </c>
      <c r="Q40" s="5">
        <f t="shared" si="60"/>
        <v>12.5</v>
      </c>
      <c r="R40">
        <f t="shared" si="31"/>
        <v>2000000</v>
      </c>
      <c r="S40">
        <f t="shared" si="32"/>
        <v>29425.503989998884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11931.023413660816</v>
      </c>
      <c r="AC40">
        <f t="shared" si="33"/>
        <v>10241.628463182304</v>
      </c>
      <c r="AE40">
        <f t="shared" si="34"/>
        <v>0</v>
      </c>
      <c r="AF40">
        <f t="shared" si="35"/>
        <v>0</v>
      </c>
      <c r="AG40">
        <f t="shared" si="36"/>
        <v>-4.3506597485395746</v>
      </c>
      <c r="AH40">
        <f t="shared" si="37"/>
        <v>-53624.024567019456</v>
      </c>
      <c r="AI40">
        <f t="shared" si="38"/>
        <v>-53628.375226767996</v>
      </c>
      <c r="AJ40">
        <f t="shared" si="39"/>
        <v>1689.3949504785123</v>
      </c>
      <c r="AK40">
        <f t="shared" ref="AK40:AK71" si="61">G40*SUM(AB40:AB40, AE40:AF40)</f>
        <v>835.1716389562572</v>
      </c>
      <c r="AL40">
        <f t="shared" si="40"/>
        <v>-51103.808637333226</v>
      </c>
      <c r="AN40">
        <f t="shared" si="41"/>
        <v>0</v>
      </c>
      <c r="AO40">
        <f t="shared" si="42"/>
        <v>0</v>
      </c>
      <c r="AP40">
        <f t="shared" si="43"/>
        <v>-0.16802837325258027</v>
      </c>
      <c r="AQ40">
        <f t="shared" si="44"/>
        <v>-2071.0324723226786</v>
      </c>
      <c r="AR40">
        <f t="shared" si="45"/>
        <v>-2071.2005006959312</v>
      </c>
      <c r="AS40">
        <f t="shared" si="46"/>
        <v>65.246721581782111</v>
      </c>
      <c r="AT40">
        <f t="shared" si="47"/>
        <v>32.255460089154958</v>
      </c>
      <c r="AU40">
        <f t="shared" si="48"/>
        <v>-1973.6983190249944</v>
      </c>
      <c r="AW40">
        <v>37</v>
      </c>
      <c r="AX40">
        <f>IF(Z40&gt;0, (R40*SUMPRODUCT(K40:$K$98, X40:$X$98)-K40*$AZ$3)/Z40, 0)</f>
        <v>29425.503989998884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7.8963489999999997E-2</v>
      </c>
      <c r="Q41" s="5">
        <f t="shared" si="60"/>
        <v>12.5</v>
      </c>
      <c r="R41">
        <f t="shared" si="31"/>
        <v>2000000</v>
      </c>
      <c r="S41">
        <f t="shared" si="32"/>
        <v>27358.248300571551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10241.628463182304</v>
      </c>
      <c r="AC41">
        <f t="shared" si="33"/>
        <v>8674.9938468800574</v>
      </c>
      <c r="AE41">
        <f t="shared" si="34"/>
        <v>0</v>
      </c>
      <c r="AF41">
        <f t="shared" si="35"/>
        <v>0</v>
      </c>
      <c r="AG41">
        <f t="shared" si="36"/>
        <v>-3.9636098735069716</v>
      </c>
      <c r="AH41">
        <f t="shared" si="37"/>
        <v>-54966.924407553153</v>
      </c>
      <c r="AI41">
        <f t="shared" si="38"/>
        <v>-54970.88801742666</v>
      </c>
      <c r="AJ41">
        <f t="shared" si="39"/>
        <v>1566.6346163022463</v>
      </c>
      <c r="AK41">
        <f t="shared" si="61"/>
        <v>716.91399242276134</v>
      </c>
      <c r="AL41">
        <f t="shared" si="40"/>
        <v>-52687.33940870165</v>
      </c>
      <c r="AN41">
        <f t="shared" si="41"/>
        <v>0</v>
      </c>
      <c r="AO41">
        <f t="shared" si="42"/>
        <v>0</v>
      </c>
      <c r="AP41">
        <f t="shared" si="43"/>
        <v>-0.13667855602590004</v>
      </c>
      <c r="AQ41">
        <f t="shared" si="44"/>
        <v>-1895.4438244351982</v>
      </c>
      <c r="AR41">
        <f t="shared" si="45"/>
        <v>-1895.5805029912242</v>
      </c>
      <c r="AS41">
        <f t="shared" si="46"/>
        <v>54.022813548732159</v>
      </c>
      <c r="AT41">
        <f t="shared" si="47"/>
        <v>24.721597837884111</v>
      </c>
      <c r="AU41">
        <f t="shared" si="48"/>
        <v>-1816.8360916046076</v>
      </c>
      <c r="AW41">
        <v>38</v>
      </c>
      <c r="AX41">
        <f>IF(Z41&gt;0, (R41*SUMPRODUCT(K41:$K$98, X41:$X$98)-K41*$AZ$3)/Z41, 0)</f>
        <v>27358.248300571551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8.8363973999999998E-2</v>
      </c>
      <c r="Q42" s="5">
        <f t="shared" si="60"/>
        <v>12.5</v>
      </c>
      <c r="R42">
        <f t="shared" si="31"/>
        <v>2000000</v>
      </c>
      <c r="S42">
        <f t="shared" si="32"/>
        <v>25288.348103415708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8674.9938468800574</v>
      </c>
      <c r="AC42">
        <f t="shared" si="33"/>
        <v>7229.9052510345291</v>
      </c>
      <c r="AE42">
        <f t="shared" si="34"/>
        <v>0</v>
      </c>
      <c r="AF42">
        <f t="shared" si="35"/>
        <v>0</v>
      </c>
      <c r="AG42">
        <f t="shared" si="36"/>
        <v>-3.5737334549631883</v>
      </c>
      <c r="AH42">
        <f t="shared" si="37"/>
        <v>-56038.451169394124</v>
      </c>
      <c r="AI42">
        <f t="shared" si="38"/>
        <v>-56042.024902849087</v>
      </c>
      <c r="AJ42">
        <f t="shared" si="39"/>
        <v>1445.0885958455283</v>
      </c>
      <c r="AK42">
        <f t="shared" si="61"/>
        <v>607.24956928160407</v>
      </c>
      <c r="AL42">
        <f t="shared" si="40"/>
        <v>-53989.686737721961</v>
      </c>
      <c r="AN42">
        <f t="shared" si="41"/>
        <v>0</v>
      </c>
      <c r="AO42">
        <f t="shared" si="42"/>
        <v>0</v>
      </c>
      <c r="AP42">
        <f t="shared" si="43"/>
        <v>-0.1100306340130454</v>
      </c>
      <c r="AQ42">
        <f t="shared" si="44"/>
        <v>-1725.3514815757389</v>
      </c>
      <c r="AR42">
        <f t="shared" si="45"/>
        <v>-1725.4615122097518</v>
      </c>
      <c r="AS42">
        <f t="shared" si="46"/>
        <v>44.492410083096935</v>
      </c>
      <c r="AT42">
        <f t="shared" si="47"/>
        <v>18.696429365600768</v>
      </c>
      <c r="AU42">
        <f t="shared" si="48"/>
        <v>-1662.2726727610545</v>
      </c>
      <c r="AW42">
        <v>39</v>
      </c>
      <c r="AX42">
        <f>IF(Z42&gt;0, (R42*SUMPRODUCT(K42:$K$98, X42:$X$98)-K42*$AZ$3)/Z42, 0)</f>
        <v>25288.348103415708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9.9562517000000003E-2</v>
      </c>
      <c r="Q43" s="5">
        <f t="shared" si="60"/>
        <v>12.5</v>
      </c>
      <c r="R43">
        <f t="shared" si="31"/>
        <v>2000000</v>
      </c>
      <c r="S43">
        <f t="shared" si="32"/>
        <v>23202.038783396296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7229.9052510345291</v>
      </c>
      <c r="AC43">
        <f t="shared" si="33"/>
        <v>5906.6566521281411</v>
      </c>
      <c r="AE43">
        <f t="shared" si="34"/>
        <v>0</v>
      </c>
      <c r="AF43">
        <f t="shared" si="35"/>
        <v>0</v>
      </c>
      <c r="AG43">
        <f t="shared" si="36"/>
        <v>-3.1821862225503148</v>
      </c>
      <c r="AH43">
        <f t="shared" si="37"/>
        <v>-56929.583658118594</v>
      </c>
      <c r="AI43">
        <f t="shared" si="38"/>
        <v>-56932.765844341142</v>
      </c>
      <c r="AJ43">
        <f t="shared" si="39"/>
        <v>1323.248598906388</v>
      </c>
      <c r="AK43">
        <f t="shared" si="61"/>
        <v>506.09336757241709</v>
      </c>
      <c r="AL43">
        <f t="shared" si="40"/>
        <v>-55103.42387786234</v>
      </c>
      <c r="AN43">
        <f t="shared" si="41"/>
        <v>0</v>
      </c>
      <c r="AO43">
        <f t="shared" si="42"/>
        <v>0</v>
      </c>
      <c r="AP43">
        <f t="shared" si="43"/>
        <v>-8.7478036431669931E-2</v>
      </c>
      <c r="AQ43">
        <f t="shared" si="44"/>
        <v>-1564.9895527778017</v>
      </c>
      <c r="AR43">
        <f t="shared" si="45"/>
        <v>-1565.0770308142335</v>
      </c>
      <c r="AS43">
        <f t="shared" si="46"/>
        <v>36.375994692893542</v>
      </c>
      <c r="AT43">
        <f t="shared" si="47"/>
        <v>13.912464874807126</v>
      </c>
      <c r="AU43">
        <f t="shared" si="48"/>
        <v>-1514.7885712465329</v>
      </c>
      <c r="AW43">
        <v>40</v>
      </c>
      <c r="AX43">
        <f>IF(Z43&gt;0, (R43*SUMPRODUCT(K43:$K$98, X43:$X$98)-K43*$AZ$3)/Z43, 0)</f>
        <v>23202.038783396296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0.11247831899999999</v>
      </c>
      <c r="Q44" s="5">
        <f t="shared" si="60"/>
        <v>12.5</v>
      </c>
      <c r="R44">
        <f t="shared" si="31"/>
        <v>2000000</v>
      </c>
      <c r="S44">
        <f t="shared" si="32"/>
        <v>21042.04522545834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5906.6566521281411</v>
      </c>
      <c r="AC44">
        <f t="shared" si="33"/>
        <v>4700.6875303051138</v>
      </c>
      <c r="AE44">
        <f t="shared" si="34"/>
        <v>0</v>
      </c>
      <c r="AF44">
        <f t="shared" si="35"/>
        <v>0</v>
      </c>
      <c r="AG44">
        <f t="shared" si="36"/>
        <v>-2.7924374032673929</v>
      </c>
      <c r="AH44">
        <f t="shared" si="37"/>
        <v>-57268.313129187089</v>
      </c>
      <c r="AI44">
        <f t="shared" si="38"/>
        <v>-57271.105566590355</v>
      </c>
      <c r="AJ44">
        <f t="shared" si="39"/>
        <v>1205.9691218230273</v>
      </c>
      <c r="AK44">
        <f t="shared" si="61"/>
        <v>413.46596564896993</v>
      </c>
      <c r="AL44">
        <f t="shared" si="40"/>
        <v>-55651.670479118358</v>
      </c>
      <c r="AN44">
        <f t="shared" si="41"/>
        <v>0</v>
      </c>
      <c r="AO44">
        <f t="shared" si="42"/>
        <v>0</v>
      </c>
      <c r="AP44">
        <f t="shared" si="43"/>
        <v>-6.8539172839373441E-2</v>
      </c>
      <c r="AQ44">
        <f t="shared" si="44"/>
        <v>-1405.6260696078559</v>
      </c>
      <c r="AR44">
        <f t="shared" si="45"/>
        <v>-1405.6946087806953</v>
      </c>
      <c r="AS44">
        <f t="shared" si="46"/>
        <v>29.599992459226147</v>
      </c>
      <c r="AT44">
        <f t="shared" si="47"/>
        <v>10.1483439699148</v>
      </c>
      <c r="AU44">
        <f t="shared" si="48"/>
        <v>-1365.9462723515544</v>
      </c>
      <c r="AW44">
        <v>41</v>
      </c>
      <c r="AX44">
        <f>IF(Z44&gt;0, (R44*SUMPRODUCT(K44:$K$98, X44:$X$98)-K44*$AZ$3)/Z44, 0)</f>
        <v>21042.04522545834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0.127310056</v>
      </c>
      <c r="Q45" s="5">
        <f t="shared" si="60"/>
        <v>12.5</v>
      </c>
      <c r="R45">
        <f t="shared" si="31"/>
        <v>2000000</v>
      </c>
      <c r="S45">
        <f t="shared" si="32"/>
        <v>18760.9169242344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4700.6875303051138</v>
      </c>
      <c r="AC45">
        <f t="shared" si="33"/>
        <v>3615.6154169068791</v>
      </c>
      <c r="AE45">
        <f t="shared" si="34"/>
        <v>0</v>
      </c>
      <c r="AF45">
        <f t="shared" si="35"/>
        <v>0</v>
      </c>
      <c r="AG45">
        <f t="shared" si="36"/>
        <v>-2.4090076670482525</v>
      </c>
      <c r="AH45">
        <f t="shared" si="37"/>
        <v>-56880.857949834623</v>
      </c>
      <c r="AI45">
        <f t="shared" si="38"/>
        <v>-56883.26695750167</v>
      </c>
      <c r="AJ45">
        <f t="shared" si="39"/>
        <v>1085.0721133982347</v>
      </c>
      <c r="AK45">
        <f t="shared" si="61"/>
        <v>329.04812712135799</v>
      </c>
      <c r="AL45">
        <f t="shared" si="40"/>
        <v>-55469.146716982075</v>
      </c>
      <c r="AN45">
        <f t="shared" si="41"/>
        <v>0</v>
      </c>
      <c r="AO45">
        <f t="shared" si="42"/>
        <v>0</v>
      </c>
      <c r="AP45">
        <f t="shared" si="43"/>
        <v>-5.2792906409469091E-2</v>
      </c>
      <c r="AQ45">
        <f t="shared" si="44"/>
        <v>-1246.532276053473</v>
      </c>
      <c r="AR45">
        <f t="shared" si="45"/>
        <v>-1246.5850689598824</v>
      </c>
      <c r="AS45">
        <f t="shared" si="46"/>
        <v>23.779131678874162</v>
      </c>
      <c r="AT45">
        <f t="shared" si="47"/>
        <v>7.2110218730080078</v>
      </c>
      <c r="AU45">
        <f t="shared" si="48"/>
        <v>-1215.5949154080001</v>
      </c>
      <c r="AW45">
        <v>42</v>
      </c>
      <c r="AX45">
        <f>IF(Z45&gt;0, (R45*SUMPRODUCT(K45:$K$98, X45:$X$98)-K45*$AZ$3)/Z45, 0)</f>
        <v>18760.9169242344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0.144442719</v>
      </c>
      <c r="Q46" s="5">
        <f t="shared" si="60"/>
        <v>12.5</v>
      </c>
      <c r="R46">
        <f t="shared" si="31"/>
        <v>2000000</v>
      </c>
      <c r="S46">
        <f t="shared" si="32"/>
        <v>16294.501899086821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3615.6154169068791</v>
      </c>
      <c r="AC46">
        <f t="shared" si="33"/>
        <v>2655.2920303262836</v>
      </c>
      <c r="AE46">
        <f t="shared" si="34"/>
        <v>0</v>
      </c>
      <c r="AF46">
        <f t="shared" si="35"/>
        <v>0</v>
      </c>
      <c r="AG46">
        <f t="shared" si="36"/>
        <v>-2.0369539728574733</v>
      </c>
      <c r="AH46">
        <f t="shared" si="37"/>
        <v>-55674.178803247414</v>
      </c>
      <c r="AI46">
        <f t="shared" si="38"/>
        <v>-55676.21575722027</v>
      </c>
      <c r="AJ46">
        <f t="shared" si="39"/>
        <v>960.32338658059552</v>
      </c>
      <c r="AK46">
        <f t="shared" si="61"/>
        <v>253.09307918348156</v>
      </c>
      <c r="AL46">
        <f t="shared" si="40"/>
        <v>-54462.799291456191</v>
      </c>
      <c r="AN46">
        <f t="shared" si="41"/>
        <v>0</v>
      </c>
      <c r="AO46">
        <f t="shared" si="42"/>
        <v>0</v>
      </c>
      <c r="AP46">
        <f t="shared" si="43"/>
        <v>-3.9856630713998344E-2</v>
      </c>
      <c r="AQ46">
        <f t="shared" si="44"/>
        <v>-1089.3644208137489</v>
      </c>
      <c r="AR46">
        <f t="shared" si="45"/>
        <v>-1089.4042774444629</v>
      </c>
      <c r="AS46">
        <f t="shared" si="46"/>
        <v>18.790436649516383</v>
      </c>
      <c r="AT46">
        <f t="shared" si="47"/>
        <v>4.9522166566846568</v>
      </c>
      <c r="AU46">
        <f t="shared" si="48"/>
        <v>-1065.6616241382619</v>
      </c>
      <c r="AW46">
        <v>43</v>
      </c>
      <c r="AX46">
        <f>IF(Z46&gt;0, (R46*SUMPRODUCT(K46:$K$98, X46:$X$98)-K46*$AZ$3)/Z46, 0)</f>
        <v>16294.501899086821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0.163598735</v>
      </c>
      <c r="Q47" s="5">
        <f t="shared" si="60"/>
        <v>12.5</v>
      </c>
      <c r="R47">
        <f t="shared" si="31"/>
        <v>2000000</v>
      </c>
      <c r="S47">
        <f t="shared" si="32"/>
        <v>13525.712355806934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2655.2920303262836</v>
      </c>
      <c r="AC47">
        <f t="shared" si="33"/>
        <v>1821.4712608276027</v>
      </c>
      <c r="AE47">
        <f t="shared" si="34"/>
        <v>0</v>
      </c>
      <c r="AF47">
        <f t="shared" si="35"/>
        <v>0</v>
      </c>
      <c r="AG47">
        <f t="shared" si="36"/>
        <v>-1.6833413399161916</v>
      </c>
      <c r="AH47">
        <f t="shared" si="37"/>
        <v>-53318.894914033117</v>
      </c>
      <c r="AI47">
        <f t="shared" si="38"/>
        <v>-53320.578255373031</v>
      </c>
      <c r="AJ47">
        <f t="shared" si="39"/>
        <v>833.82076949868087</v>
      </c>
      <c r="AK47">
        <f t="shared" si="61"/>
        <v>185.87044212283988</v>
      </c>
      <c r="AL47">
        <f t="shared" si="40"/>
        <v>-52300.887043751514</v>
      </c>
      <c r="AN47">
        <f t="shared" si="41"/>
        <v>0</v>
      </c>
      <c r="AO47">
        <f t="shared" si="42"/>
        <v>0</v>
      </c>
      <c r="AP47">
        <f t="shared" si="43"/>
        <v>-2.9408544679184002E-2</v>
      </c>
      <c r="AQ47">
        <f t="shared" si="44"/>
        <v>-931.49919516746786</v>
      </c>
      <c r="AR47">
        <f t="shared" si="45"/>
        <v>-931.52860371214706</v>
      </c>
      <c r="AS47">
        <f t="shared" si="46"/>
        <v>14.567131913634574</v>
      </c>
      <c r="AT47">
        <f t="shared" si="47"/>
        <v>3.2472197243022407</v>
      </c>
      <c r="AU47">
        <f t="shared" si="48"/>
        <v>-913.71425207421032</v>
      </c>
      <c r="AW47">
        <v>44</v>
      </c>
      <c r="AX47">
        <f>IF(Z47&gt;0, (R47*SUMPRODUCT(K47:$K$98, X47:$X$98)-K47*$AZ$3)/Z47, 0)</f>
        <v>13525.712355806934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0.184919743</v>
      </c>
      <c r="Q48" s="5">
        <f t="shared" si="60"/>
        <v>12.5</v>
      </c>
      <c r="R48">
        <f t="shared" si="31"/>
        <v>2000000</v>
      </c>
      <c r="S48">
        <f t="shared" si="32"/>
        <v>10313.196519439874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1821.4712608276027</v>
      </c>
      <c r="AC48">
        <f t="shared" si="33"/>
        <v>1118.1360400485883</v>
      </c>
      <c r="AE48">
        <f t="shared" si="34"/>
        <v>0</v>
      </c>
      <c r="AF48">
        <f t="shared" si="35"/>
        <v>0</v>
      </c>
      <c r="AG48">
        <f t="shared" si="36"/>
        <v>-1.355224878558452</v>
      </c>
      <c r="AH48">
        <f t="shared" si="37"/>
        <v>-49805.287673372455</v>
      </c>
      <c r="AI48">
        <f t="shared" si="38"/>
        <v>-49806.642898251012</v>
      </c>
      <c r="AJ48">
        <f t="shared" si="39"/>
        <v>703.33522077901443</v>
      </c>
      <c r="AK48">
        <f t="shared" si="61"/>
        <v>127.5029882579322</v>
      </c>
      <c r="AL48">
        <f t="shared" si="40"/>
        <v>-48975.804689214063</v>
      </c>
      <c r="AN48">
        <f t="shared" si="41"/>
        <v>0</v>
      </c>
      <c r="AO48">
        <f t="shared" si="42"/>
        <v>0</v>
      </c>
      <c r="AP48">
        <f t="shared" si="43"/>
        <v>-2.1139498846708429E-2</v>
      </c>
      <c r="AQ48">
        <f t="shared" si="44"/>
        <v>-776.88864629696047</v>
      </c>
      <c r="AR48">
        <f t="shared" si="45"/>
        <v>-776.90978579580724</v>
      </c>
      <c r="AS48">
        <f t="shared" si="46"/>
        <v>10.970986678109538</v>
      </c>
      <c r="AT48">
        <f t="shared" si="47"/>
        <v>1.9888575806676967</v>
      </c>
      <c r="AU48">
        <f t="shared" si="48"/>
        <v>-763.94994153702999</v>
      </c>
      <c r="AW48">
        <v>45</v>
      </c>
      <c r="AX48">
        <f>IF(Z48&gt;0, (R48*SUMPRODUCT(K48:$K$98, X48:$X$98)-K48*$AZ$3)/Z48, 0)</f>
        <v>10313.196519439874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0.20818995500000001</v>
      </c>
      <c r="Q49" s="5">
        <f t="shared" si="60"/>
        <v>12.5</v>
      </c>
      <c r="R49">
        <f t="shared" si="31"/>
        <v>2000000</v>
      </c>
      <c r="S49">
        <f t="shared" si="32"/>
        <v>6429.3370527801189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1118.1360400485883</v>
      </c>
      <c r="AC49">
        <f t="shared" si="33"/>
        <v>544.96522802703203</v>
      </c>
      <c r="AE49">
        <f t="shared" si="34"/>
        <v>0</v>
      </c>
      <c r="AF49">
        <f t="shared" si="35"/>
        <v>0</v>
      </c>
      <c r="AG49">
        <f t="shared" si="36"/>
        <v>-1.0595284232909028</v>
      </c>
      <c r="AH49">
        <f t="shared" si="37"/>
        <v>-45143.073037114336</v>
      </c>
      <c r="AI49">
        <f t="shared" si="38"/>
        <v>-45144.132565537628</v>
      </c>
      <c r="AJ49">
        <f t="shared" si="39"/>
        <v>573.17081202155623</v>
      </c>
      <c r="AK49">
        <f t="shared" si="61"/>
        <v>78.269522803401188</v>
      </c>
      <c r="AL49">
        <f t="shared" si="40"/>
        <v>-44492.692230712673</v>
      </c>
      <c r="AN49">
        <f t="shared" si="41"/>
        <v>0</v>
      </c>
      <c r="AO49">
        <f t="shared" si="42"/>
        <v>0</v>
      </c>
      <c r="AP49">
        <f t="shared" si="43"/>
        <v>-1.4756314771984429E-2</v>
      </c>
      <c r="AQ49">
        <f t="shared" si="44"/>
        <v>-628.71875908839706</v>
      </c>
      <c r="AR49">
        <f t="shared" si="45"/>
        <v>-628.73351540316901</v>
      </c>
      <c r="AS49">
        <f t="shared" si="46"/>
        <v>7.9826918602464083</v>
      </c>
      <c r="AT49">
        <f t="shared" si="47"/>
        <v>1.0900790296428831</v>
      </c>
      <c r="AU49">
        <f t="shared" si="48"/>
        <v>-619.66074451327984</v>
      </c>
      <c r="AW49">
        <v>46</v>
      </c>
      <c r="AX49">
        <f>IF(Z49&gt;0, (R49*SUMPRODUCT(K49:$K$98, X49:$X$98)-K49*$AZ$3)/Z49, 0)</f>
        <v>6429.3370527801189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0.23376965099999999</v>
      </c>
      <c r="Q50" s="5">
        <f t="shared" si="60"/>
        <v>12.5</v>
      </c>
      <c r="R50">
        <f t="shared" si="31"/>
        <v>2000000</v>
      </c>
      <c r="S50">
        <f t="shared" si="32"/>
        <v>1531.0092443031531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544.96522802703203</v>
      </c>
      <c r="AC50">
        <f t="shared" si="33"/>
        <v>98.137392398818974</v>
      </c>
      <c r="AE50">
        <f t="shared" si="34"/>
        <v>0</v>
      </c>
      <c r="AF50">
        <f t="shared" si="35"/>
        <v>0</v>
      </c>
      <c r="AG50">
        <f t="shared" si="36"/>
        <v>-0.80124754932069919</v>
      </c>
      <c r="AH50">
        <f t="shared" si="37"/>
        <v>-39629.694357967142</v>
      </c>
      <c r="AI50">
        <f t="shared" si="38"/>
        <v>-39630.495605516466</v>
      </c>
      <c r="AJ50">
        <f t="shared" si="39"/>
        <v>446.82783562821305</v>
      </c>
      <c r="AK50">
        <f t="shared" si="61"/>
        <v>38.147565961892248</v>
      </c>
      <c r="AL50">
        <f t="shared" si="40"/>
        <v>-39145.52020392636</v>
      </c>
      <c r="AN50">
        <f t="shared" si="41"/>
        <v>0</v>
      </c>
      <c r="AO50">
        <f t="shared" si="42"/>
        <v>0</v>
      </c>
      <c r="AP50">
        <f t="shared" si="43"/>
        <v>-9.9635473839032491E-3</v>
      </c>
      <c r="AQ50">
        <f t="shared" si="44"/>
        <v>-492.79693632756351</v>
      </c>
      <c r="AR50">
        <f t="shared" si="45"/>
        <v>-492.80689987494742</v>
      </c>
      <c r="AS50">
        <f t="shared" si="46"/>
        <v>5.5563231569357665</v>
      </c>
      <c r="AT50">
        <f t="shared" si="47"/>
        <v>0.47436660663003061</v>
      </c>
      <c r="AU50">
        <f t="shared" si="48"/>
        <v>-486.77621011138166</v>
      </c>
      <c r="AW50">
        <v>47</v>
      </c>
      <c r="AX50">
        <f>IF(Z50&gt;0, (R50*SUMPRODUCT(K50:$K$98, X50:$X$98)-K50*$AZ$3)/Z50, 0)</f>
        <v>1531.0092443031531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0.26254478799999997</v>
      </c>
      <c r="Q51" s="5">
        <f t="shared" si="60"/>
        <v>12.5</v>
      </c>
      <c r="R51">
        <f t="shared" si="31"/>
        <v>2000000</v>
      </c>
      <c r="S51">
        <f t="shared" si="32"/>
        <v>-4980.8759664255576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98.137392398818974</v>
      </c>
      <c r="AC51">
        <f t="shared" si="33"/>
        <v>-232.25693369643795</v>
      </c>
      <c r="AE51">
        <f t="shared" si="34"/>
        <v>0</v>
      </c>
      <c r="AF51">
        <f t="shared" si="35"/>
        <v>0</v>
      </c>
      <c r="AG51">
        <f t="shared" si="36"/>
        <v>-0.58287170585556969</v>
      </c>
      <c r="AH51">
        <f t="shared" si="37"/>
        <v>-33658.138875507604</v>
      </c>
      <c r="AI51">
        <f t="shared" si="38"/>
        <v>-33658.721747213458</v>
      </c>
      <c r="AJ51">
        <f t="shared" si="39"/>
        <v>330.39432609525693</v>
      </c>
      <c r="AK51">
        <f t="shared" si="61"/>
        <v>6.8696174679173287</v>
      </c>
      <c r="AL51">
        <f t="shared" si="40"/>
        <v>-33321.457803650279</v>
      </c>
      <c r="AN51">
        <f t="shared" si="41"/>
        <v>0</v>
      </c>
      <c r="AO51">
        <f t="shared" si="42"/>
        <v>0</v>
      </c>
      <c r="AP51">
        <f t="shared" si="43"/>
        <v>-6.4714593521690922E-3</v>
      </c>
      <c r="AQ51">
        <f t="shared" si="44"/>
        <v>-373.6967765192619</v>
      </c>
      <c r="AR51">
        <f t="shared" si="45"/>
        <v>-373.70324797861406</v>
      </c>
      <c r="AS51">
        <f t="shared" si="46"/>
        <v>3.6682745620226851</v>
      </c>
      <c r="AT51">
        <f t="shared" si="47"/>
        <v>7.6271415754041866E-2</v>
      </c>
      <c r="AU51">
        <f t="shared" si="48"/>
        <v>-369.95870200083726</v>
      </c>
      <c r="AW51">
        <v>48</v>
      </c>
      <c r="AX51">
        <f>IF(Z51&gt;0, (R51*SUMPRODUCT(K51:$K$98, X51:$X$98)-K51*$AZ$3)/Z51, 0)</f>
        <v>-4980.8759664255576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0.29488324999999999</v>
      </c>
      <c r="Q52" s="5">
        <f t="shared" si="60"/>
        <v>12.5</v>
      </c>
      <c r="R52">
        <f t="shared" si="31"/>
        <v>2000000</v>
      </c>
      <c r="S52">
        <f t="shared" si="32"/>
        <v>-14221.139758483921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-232.25693369643795</v>
      </c>
      <c r="AC52">
        <f t="shared" si="33"/>
        <v>-460.951379651141</v>
      </c>
      <c r="AE52">
        <f t="shared" si="34"/>
        <v>0</v>
      </c>
      <c r="AF52">
        <f t="shared" si="35"/>
        <v>0</v>
      </c>
      <c r="AG52">
        <f t="shared" si="36"/>
        <v>-0.40516388584127966</v>
      </c>
      <c r="AH52">
        <f t="shared" si="37"/>
        <v>-27500.656472917508</v>
      </c>
      <c r="AI52">
        <f t="shared" si="38"/>
        <v>-27501.061636803348</v>
      </c>
      <c r="AJ52">
        <f t="shared" si="39"/>
        <v>228.69444595470304</v>
      </c>
      <c r="AK52">
        <f t="shared" si="61"/>
        <v>-16.257985358750659</v>
      </c>
      <c r="AL52">
        <f t="shared" si="40"/>
        <v>-27288.625176207395</v>
      </c>
      <c r="AN52">
        <f t="shared" si="41"/>
        <v>0</v>
      </c>
      <c r="AO52">
        <f t="shared" si="42"/>
        <v>0</v>
      </c>
      <c r="AP52">
        <f t="shared" si="43"/>
        <v>-4.0164462434257907E-3</v>
      </c>
      <c r="AQ52">
        <f t="shared" si="44"/>
        <v>-272.61785228721664</v>
      </c>
      <c r="AR52">
        <f t="shared" si="45"/>
        <v>-272.62186873346002</v>
      </c>
      <c r="AS52">
        <f t="shared" si="46"/>
        <v>2.26708001489289</v>
      </c>
      <c r="AT52">
        <f t="shared" si="47"/>
        <v>-0.16116768177459473</v>
      </c>
      <c r="AU52">
        <f t="shared" si="48"/>
        <v>-270.51595640034174</v>
      </c>
      <c r="AW52">
        <v>49</v>
      </c>
      <c r="AX52">
        <f>IF(Z52&gt;0, (R52*SUMPRODUCT(K52:$K$98, X52:$X$98)-K52*$AZ$3)/Z52, 0)</f>
        <v>-14221.139758483921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0.33135349400000003</v>
      </c>
      <c r="Q53" s="5">
        <f t="shared" si="60"/>
        <v>12.5</v>
      </c>
      <c r="R53">
        <f t="shared" si="31"/>
        <v>2000000</v>
      </c>
      <c r="S53">
        <f t="shared" si="32"/>
        <v>-28296.830193856324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-460.951379651141</v>
      </c>
      <c r="AC53">
        <f t="shared" si="33"/>
        <v>-604.10286536285798</v>
      </c>
      <c r="AE53">
        <f t="shared" si="34"/>
        <v>0</v>
      </c>
      <c r="AF53">
        <f t="shared" si="35"/>
        <v>0</v>
      </c>
      <c r="AG53">
        <f t="shared" si="36"/>
        <v>-0.26685977776674169</v>
      </c>
      <c r="AH53">
        <f t="shared" si="37"/>
        <v>-21480.395074580021</v>
      </c>
      <c r="AI53">
        <f t="shared" si="38"/>
        <v>-21480.661934357788</v>
      </c>
      <c r="AJ53">
        <f t="shared" si="39"/>
        <v>143.15148571171699</v>
      </c>
      <c r="AK53">
        <f t="shared" si="61"/>
        <v>-32.266596575579875</v>
      </c>
      <c r="AL53">
        <f t="shared" si="40"/>
        <v>-21369.77704522165</v>
      </c>
      <c r="AN53">
        <f t="shared" si="41"/>
        <v>0</v>
      </c>
      <c r="AO53">
        <f t="shared" si="42"/>
        <v>0</v>
      </c>
      <c r="AP53">
        <f t="shared" si="43"/>
        <v>-2.3619806114010908E-3</v>
      </c>
      <c r="AQ53">
        <f t="shared" si="44"/>
        <v>-190.12335660318712</v>
      </c>
      <c r="AR53">
        <f t="shared" si="45"/>
        <v>-190.12571858379854</v>
      </c>
      <c r="AS53">
        <f t="shared" si="46"/>
        <v>1.2670363311172452</v>
      </c>
      <c r="AT53">
        <f t="shared" si="47"/>
        <v>-0.28559221680097951</v>
      </c>
      <c r="AU53">
        <f t="shared" si="48"/>
        <v>-189.14427446948227</v>
      </c>
      <c r="AW53">
        <v>50</v>
      </c>
      <c r="AX53">
        <f>IF(Z53&gt;0, (R53*SUMPRODUCT(K53:$K$98, X53:$X$98)-K53*$AZ$3)/Z53, 0)</f>
        <v>-28296.830193856324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0.37075063600000002</v>
      </c>
      <c r="Q54" s="5">
        <f t="shared" si="60"/>
        <v>12.5</v>
      </c>
      <c r="R54">
        <f t="shared" si="31"/>
        <v>2000000</v>
      </c>
      <c r="S54">
        <f t="shared" si="32"/>
        <v>-51332.826641462212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-604.10286536285798</v>
      </c>
      <c r="AC54">
        <f t="shared" si="33"/>
        <v>-678.63125180934946</v>
      </c>
      <c r="AE54">
        <f t="shared" si="34"/>
        <v>0</v>
      </c>
      <c r="AF54">
        <f t="shared" si="35"/>
        <v>0</v>
      </c>
      <c r="AG54">
        <f t="shared" si="36"/>
        <v>-0.16525274765923612</v>
      </c>
      <c r="AH54">
        <f t="shared" si="37"/>
        <v>-15830.149172774105</v>
      </c>
      <c r="AI54">
        <f t="shared" si="38"/>
        <v>-15830.314425521765</v>
      </c>
      <c r="AJ54">
        <f t="shared" si="39"/>
        <v>74.528386446491481</v>
      </c>
      <c r="AK54">
        <f t="shared" si="61"/>
        <v>-42.287200575400064</v>
      </c>
      <c r="AL54">
        <f t="shared" si="40"/>
        <v>-15798.073239650674</v>
      </c>
      <c r="AN54">
        <f t="shared" si="41"/>
        <v>0</v>
      </c>
      <c r="AO54">
        <f t="shared" si="42"/>
        <v>0</v>
      </c>
      <c r="AP54">
        <f t="shared" si="43"/>
        <v>-1.3059419565986218E-3</v>
      </c>
      <c r="AQ54">
        <f t="shared" si="44"/>
        <v>-125.1008305566605</v>
      </c>
      <c r="AR54">
        <f t="shared" si="45"/>
        <v>-125.1021364986171</v>
      </c>
      <c r="AS54">
        <f t="shared" si="46"/>
        <v>0.58897505909415027</v>
      </c>
      <c r="AT54">
        <f t="shared" si="47"/>
        <v>-0.33418282140998812</v>
      </c>
      <c r="AU54">
        <f t="shared" si="48"/>
        <v>-124.84734426093294</v>
      </c>
      <c r="AW54">
        <v>51</v>
      </c>
      <c r="AX54">
        <f>IF(Z54&gt;0, (R54*SUMPRODUCT(K54:$K$98, X54:$X$98)-K54*$AZ$3)/Z54, 0)</f>
        <v>-51332.826641462212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0.411916369</v>
      </c>
      <c r="Q55" s="5">
        <f t="shared" si="60"/>
        <v>12.5</v>
      </c>
      <c r="R55">
        <f t="shared" si="31"/>
        <v>2000000</v>
      </c>
      <c r="S55">
        <f t="shared" si="32"/>
        <v>-91662.692255122674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-678.63125180934946</v>
      </c>
      <c r="AC55">
        <f t="shared" si="33"/>
        <v>-700.52228758324588</v>
      </c>
      <c r="AE55">
        <f t="shared" si="34"/>
        <v>0</v>
      </c>
      <c r="AF55">
        <f t="shared" si="35"/>
        <v>0</v>
      </c>
      <c r="AG55">
        <f t="shared" si="36"/>
        <v>-9.5529908399577965E-2</v>
      </c>
      <c r="AH55">
        <f t="shared" si="37"/>
        <v>-10891.249885290526</v>
      </c>
      <c r="AI55">
        <f t="shared" si="38"/>
        <v>-10891.345415198926</v>
      </c>
      <c r="AJ55">
        <f t="shared" si="39"/>
        <v>21.891035773896419</v>
      </c>
      <c r="AK55">
        <f t="shared" si="61"/>
        <v>-47.50418762665447</v>
      </c>
      <c r="AL55">
        <f t="shared" si="40"/>
        <v>-10916.958567051684</v>
      </c>
      <c r="AN55">
        <f t="shared" si="41"/>
        <v>0</v>
      </c>
      <c r="AO55">
        <f t="shared" si="42"/>
        <v>0</v>
      </c>
      <c r="AP55">
        <f t="shared" si="43"/>
        <v>-6.7405684655872831E-4</v>
      </c>
      <c r="AQ55">
        <f t="shared" si="44"/>
        <v>-76.848409840979983</v>
      </c>
      <c r="AR55">
        <f t="shared" si="45"/>
        <v>-76.849083897826546</v>
      </c>
      <c r="AS55">
        <f t="shared" si="46"/>
        <v>0.15446264723647657</v>
      </c>
      <c r="AT55">
        <f t="shared" si="47"/>
        <v>-0.33518846030944516</v>
      </c>
      <c r="AU55">
        <f t="shared" si="48"/>
        <v>-77.029809710899514</v>
      </c>
      <c r="AW55">
        <v>52</v>
      </c>
      <c r="AX55">
        <f>IF(Z55&gt;0, (R55*SUMPRODUCT(K55:$K$98, X55:$X$98)-K55*$AZ$3)/Z55, 0)</f>
        <v>-91662.692255122674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0.41929138799999999</v>
      </c>
      <c r="Q56" s="5">
        <f t="shared" si="60"/>
        <v>12.5</v>
      </c>
      <c r="R56">
        <f t="shared" si="31"/>
        <v>2000000</v>
      </c>
      <c r="S56">
        <f t="shared" si="32"/>
        <v>-157103.43560929585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-700.52228758324588</v>
      </c>
      <c r="AC56">
        <f t="shared" si="33"/>
        <v>-685.21909493961516</v>
      </c>
      <c r="AE56">
        <f t="shared" si="34"/>
        <v>0</v>
      </c>
      <c r="AF56">
        <f t="shared" si="35"/>
        <v>0</v>
      </c>
      <c r="AG56">
        <f t="shared" si="36"/>
        <v>-5.4519741427210285E-2</v>
      </c>
      <c r="AH56">
        <f t="shared" si="37"/>
        <v>-6408.7788621395039</v>
      </c>
      <c r="AI56">
        <f t="shared" si="38"/>
        <v>-6408.8333818809315</v>
      </c>
      <c r="AJ56">
        <f t="shared" si="39"/>
        <v>-15.303192643630723</v>
      </c>
      <c r="AK56">
        <f t="shared" si="61"/>
        <v>-49.036560130827219</v>
      </c>
      <c r="AL56">
        <f t="shared" si="40"/>
        <v>-6473.1731346553897</v>
      </c>
      <c r="AN56">
        <f t="shared" si="41"/>
        <v>0</v>
      </c>
      <c r="AO56">
        <f t="shared" si="42"/>
        <v>0</v>
      </c>
      <c r="AP56">
        <f t="shared" si="43"/>
        <v>-3.4347325652556144E-4</v>
      </c>
      <c r="AQ56">
        <f t="shared" si="44"/>
        <v>-40.375175826358877</v>
      </c>
      <c r="AR56">
        <f t="shared" si="45"/>
        <v>-40.375519299615405</v>
      </c>
      <c r="AS56">
        <f t="shared" si="46"/>
        <v>-9.6409800834501416E-2</v>
      </c>
      <c r="AT56">
        <f t="shared" si="47"/>
        <v>-0.30892932644285581</v>
      </c>
      <c r="AU56">
        <f t="shared" si="48"/>
        <v>-40.780858426892763</v>
      </c>
      <c r="AW56">
        <v>53</v>
      </c>
      <c r="AX56">
        <f>IF(Z56&gt;0, (R56*SUMPRODUCT(K56:$K$98, X56:$X$98)-K56*$AZ$3)/Z56, 0)</f>
        <v>-157103.43560929585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0.42725776900000001</v>
      </c>
      <c r="Q57" s="5">
        <f t="shared" si="60"/>
        <v>12.5</v>
      </c>
      <c r="R57">
        <f t="shared" si="31"/>
        <v>2000000</v>
      </c>
      <c r="S57">
        <f t="shared" si="32"/>
        <v>-262102.46605714338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-685.21909493961516</v>
      </c>
      <c r="AC57">
        <f t="shared" si="33"/>
        <v>-643.31605426185729</v>
      </c>
      <c r="AE57">
        <f t="shared" si="34"/>
        <v>0</v>
      </c>
      <c r="AF57">
        <f t="shared" si="35"/>
        <v>0</v>
      </c>
      <c r="AG57">
        <f t="shared" si="36"/>
        <v>-3.0680560924291438E-2</v>
      </c>
      <c r="AH57">
        <f t="shared" si="37"/>
        <v>-3727.0372941834785</v>
      </c>
      <c r="AI57">
        <f t="shared" si="38"/>
        <v>-3727.0679747444028</v>
      </c>
      <c r="AJ57">
        <f t="shared" si="39"/>
        <v>-41.903040677757872</v>
      </c>
      <c r="AK57">
        <f t="shared" si="61"/>
        <v>-47.965336645773064</v>
      </c>
      <c r="AL57">
        <f t="shared" si="40"/>
        <v>-3816.936352067934</v>
      </c>
      <c r="AN57">
        <f t="shared" si="41"/>
        <v>0</v>
      </c>
      <c r="AO57">
        <f t="shared" si="42"/>
        <v>0</v>
      </c>
      <c r="AP57">
        <f t="shared" si="43"/>
        <v>-1.7257759523752652E-4</v>
      </c>
      <c r="AQ57">
        <f t="shared" si="44"/>
        <v>-20.96451675632515</v>
      </c>
      <c r="AR57">
        <f t="shared" si="45"/>
        <v>-20.964689333920386</v>
      </c>
      <c r="AS57">
        <f t="shared" si="46"/>
        <v>-0.23570383902538503</v>
      </c>
      <c r="AT57">
        <f t="shared" si="47"/>
        <v>-0.26980414320039342</v>
      </c>
      <c r="AU57">
        <f t="shared" si="48"/>
        <v>-21.470197316146166</v>
      </c>
      <c r="AW57">
        <v>54</v>
      </c>
      <c r="AX57">
        <f>IF(Z57&gt;0, (R57*SUMPRODUCT(K57:$K$98, X57:$X$98)-K57*$AZ$3)/Z57, 0)</f>
        <v>-262102.46605714338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0.43603590599999997</v>
      </c>
      <c r="Q58" s="5">
        <f t="shared" si="60"/>
        <v>12.5</v>
      </c>
      <c r="R58">
        <f t="shared" si="31"/>
        <v>2000000</v>
      </c>
      <c r="S58">
        <f t="shared" si="32"/>
        <v>-434528.96351600566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-643.31605426185729</v>
      </c>
      <c r="AC58">
        <f t="shared" si="33"/>
        <v>-590.81787771093548</v>
      </c>
      <c r="AE58">
        <f t="shared" si="34"/>
        <v>0</v>
      </c>
      <c r="AF58">
        <f t="shared" si="35"/>
        <v>0</v>
      </c>
      <c r="AG58">
        <f t="shared" si="36"/>
        <v>-1.6995929135836908E-2</v>
      </c>
      <c r="AH58">
        <f t="shared" si="37"/>
        <v>-2140.452188673858</v>
      </c>
      <c r="AI58">
        <f t="shared" si="38"/>
        <v>-2140.4691846029937</v>
      </c>
      <c r="AJ58">
        <f t="shared" si="39"/>
        <v>-52.498176550921812</v>
      </c>
      <c r="AK58">
        <f t="shared" si="61"/>
        <v>-45.032123798330012</v>
      </c>
      <c r="AL58">
        <f t="shared" si="40"/>
        <v>-2237.9994849522454</v>
      </c>
      <c r="AN58">
        <f t="shared" si="41"/>
        <v>0</v>
      </c>
      <c r="AO58">
        <f t="shared" si="42"/>
        <v>0</v>
      </c>
      <c r="AP58">
        <f t="shared" si="43"/>
        <v>-8.5358742134334907E-5</v>
      </c>
      <c r="AQ58">
        <f t="shared" si="44"/>
        <v>-10.750004013528022</v>
      </c>
      <c r="AR58">
        <f t="shared" si="45"/>
        <v>-10.750089372270155</v>
      </c>
      <c r="AS58">
        <f t="shared" si="46"/>
        <v>-0.26366186155036953</v>
      </c>
      <c r="AT58">
        <f t="shared" si="47"/>
        <v>-0.22616506648983614</v>
      </c>
      <c r="AU58">
        <f t="shared" si="48"/>
        <v>-11.239916300310361</v>
      </c>
      <c r="AW58">
        <v>55</v>
      </c>
      <c r="AX58">
        <f>IF(Z58&gt;0, (R58*SUMPRODUCT(K58:$K$98, X58:$X$98)-K58*$AZ$3)/Z58, 0)</f>
        <v>-434528.96351600566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0.445743585</v>
      </c>
      <c r="Q59" s="5">
        <f t="shared" si="60"/>
        <v>12.5</v>
      </c>
      <c r="R59">
        <f t="shared" si="31"/>
        <v>2000000</v>
      </c>
      <c r="S59">
        <f t="shared" si="32"/>
        <v>-724280.91727384436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-590.81787771093548</v>
      </c>
      <c r="AC59">
        <f t="shared" si="33"/>
        <v>-535.97619127156429</v>
      </c>
      <c r="AE59">
        <f t="shared" si="34"/>
        <v>0</v>
      </c>
      <c r="AF59">
        <f t="shared" si="35"/>
        <v>0</v>
      </c>
      <c r="AG59">
        <f t="shared" si="36"/>
        <v>-9.2501434610646437E-3</v>
      </c>
      <c r="AH59">
        <f t="shared" si="37"/>
        <v>-1212.1322213462233</v>
      </c>
      <c r="AI59">
        <f t="shared" si="38"/>
        <v>-1212.1414714896844</v>
      </c>
      <c r="AJ59">
        <f t="shared" si="39"/>
        <v>-54.841686439371188</v>
      </c>
      <c r="AK59">
        <f t="shared" si="61"/>
        <v>-41.357251439765484</v>
      </c>
      <c r="AL59">
        <f t="shared" si="40"/>
        <v>-1308.3404093688209</v>
      </c>
      <c r="AN59">
        <f t="shared" si="41"/>
        <v>0</v>
      </c>
      <c r="AO59">
        <f t="shared" si="42"/>
        <v>0</v>
      </c>
      <c r="AP59">
        <f t="shared" si="43"/>
        <v>-4.1479502663341574E-5</v>
      </c>
      <c r="AQ59">
        <f t="shared" si="44"/>
        <v>-5.4354445328641416</v>
      </c>
      <c r="AR59">
        <f t="shared" si="45"/>
        <v>-5.4354860123668045</v>
      </c>
      <c r="AS59">
        <f t="shared" si="46"/>
        <v>-0.24592114579617796</v>
      </c>
      <c r="AT59">
        <f t="shared" si="47"/>
        <v>-0.18545422873331271</v>
      </c>
      <c r="AU59">
        <f t="shared" si="48"/>
        <v>-5.8668613868962947</v>
      </c>
      <c r="AW59">
        <v>56</v>
      </c>
      <c r="AX59">
        <f>IF(Z59&gt;0, (R59*SUMPRODUCT(K59:$K$98, X59:$X$98)-K59*$AZ$3)/Z59, 0)</f>
        <v>-724280.91727384436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0.45538508599999999</v>
      </c>
      <c r="Q60" s="5">
        <f t="shared" si="60"/>
        <v>12.5</v>
      </c>
      <c r="R60">
        <f t="shared" si="31"/>
        <v>2000000</v>
      </c>
      <c r="S60">
        <f t="shared" si="32"/>
        <v>-1220479.7431346595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-535.97619127156429</v>
      </c>
      <c r="AC60">
        <f t="shared" si="33"/>
        <v>-482.84762647148273</v>
      </c>
      <c r="AE60">
        <f t="shared" si="34"/>
        <v>0</v>
      </c>
      <c r="AF60">
        <f t="shared" si="35"/>
        <v>0</v>
      </c>
      <c r="AG60">
        <f t="shared" si="36"/>
        <v>-4.9452646509247373E-3</v>
      </c>
      <c r="AH60">
        <f t="shared" si="37"/>
        <v>-673.98038008468166</v>
      </c>
      <c r="AI60">
        <f t="shared" si="38"/>
        <v>-673.98532534933258</v>
      </c>
      <c r="AJ60">
        <f t="shared" si="39"/>
        <v>-53.128564800081563</v>
      </c>
      <c r="AK60">
        <f t="shared" si="61"/>
        <v>-37.518333389009506</v>
      </c>
      <c r="AL60">
        <f t="shared" si="40"/>
        <v>-764.63222353842366</v>
      </c>
      <c r="AN60">
        <f t="shared" si="41"/>
        <v>0</v>
      </c>
      <c r="AO60">
        <f t="shared" si="42"/>
        <v>0</v>
      </c>
      <c r="AP60">
        <f t="shared" si="43"/>
        <v>-1.9799607811718861E-5</v>
      </c>
      <c r="AQ60">
        <f t="shared" si="44"/>
        <v>-2.6984495553690042</v>
      </c>
      <c r="AR60">
        <f t="shared" si="45"/>
        <v>-2.6984693549768157</v>
      </c>
      <c r="AS60">
        <f t="shared" si="46"/>
        <v>-0.21271353929347392</v>
      </c>
      <c r="AT60">
        <f t="shared" si="47"/>
        <v>-0.15021406118533953</v>
      </c>
      <c r="AU60">
        <f t="shared" si="48"/>
        <v>-3.0613969554556295</v>
      </c>
      <c r="AW60">
        <v>57</v>
      </c>
      <c r="AX60">
        <f>IF(Z60&gt;0, (R60*SUMPRODUCT(K60:$K$98, X60:$X$98)-K60*$AZ$3)/Z60, 0)</f>
        <v>-1220479.7431346595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0.465797664</v>
      </c>
      <c r="Q61" s="5">
        <f t="shared" si="60"/>
        <v>12.5</v>
      </c>
      <c r="R61">
        <f t="shared" si="31"/>
        <v>2000000</v>
      </c>
      <c r="S61">
        <f t="shared" si="32"/>
        <v>-2089136.8636686148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-482.84762647148273</v>
      </c>
      <c r="AC61">
        <f t="shared" si="33"/>
        <v>-433.25678197957876</v>
      </c>
      <c r="AE61">
        <f t="shared" si="34"/>
        <v>0</v>
      </c>
      <c r="AF61">
        <f t="shared" si="35"/>
        <v>0</v>
      </c>
      <c r="AG61">
        <f t="shared" si="36"/>
        <v>-2.5923192821529716E-3</v>
      </c>
      <c r="AH61">
        <f t="shared" si="37"/>
        <v>-368.55883556200286</v>
      </c>
      <c r="AI61">
        <f t="shared" si="38"/>
        <v>-368.561427881285</v>
      </c>
      <c r="AJ61">
        <f t="shared" si="39"/>
        <v>-49.590844491903965</v>
      </c>
      <c r="AK61">
        <f t="shared" si="61"/>
        <v>-33.799333853003795</v>
      </c>
      <c r="AL61">
        <f t="shared" si="40"/>
        <v>-451.95160622619278</v>
      </c>
      <c r="AN61">
        <f t="shared" si="41"/>
        <v>0</v>
      </c>
      <c r="AO61">
        <f t="shared" si="42"/>
        <v>0</v>
      </c>
      <c r="AP61">
        <f t="shared" si="43"/>
        <v>-9.2669648810597086E-6</v>
      </c>
      <c r="AQ61">
        <f t="shared" si="44"/>
        <v>-1.3175158666878282</v>
      </c>
      <c r="AR61">
        <f t="shared" si="45"/>
        <v>-1.3175251336527092</v>
      </c>
      <c r="AS61">
        <f t="shared" si="46"/>
        <v>-0.17727623965628828</v>
      </c>
      <c r="AT61">
        <f t="shared" si="47"/>
        <v>-0.12082510128106816</v>
      </c>
      <c r="AU61">
        <f t="shared" si="48"/>
        <v>-1.6156264745900657</v>
      </c>
      <c r="AW61">
        <v>58</v>
      </c>
      <c r="AX61">
        <f>IF(Z61&gt;0, (R61*SUMPRODUCT(K61:$K$98, X61:$X$98)-K61*$AZ$3)/Z61, 0)</f>
        <v>-2089136.8636686148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0.47670810299999999</v>
      </c>
      <c r="Q62" s="5">
        <f t="shared" si="60"/>
        <v>12.5</v>
      </c>
      <c r="R62">
        <f t="shared" si="31"/>
        <v>2000000</v>
      </c>
      <c r="S62">
        <f t="shared" si="32"/>
        <v>-3643869.5279433592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-433.25678197957876</v>
      </c>
      <c r="AC62">
        <f t="shared" si="33"/>
        <v>-387.88742816120146</v>
      </c>
      <c r="AE62">
        <f t="shared" si="34"/>
        <v>0</v>
      </c>
      <c r="AF62">
        <f t="shared" si="35"/>
        <v>0</v>
      </c>
      <c r="AG62">
        <f t="shared" si="36"/>
        <v>-1.3306164819659771E-3</v>
      </c>
      <c r="AH62">
        <f t="shared" si="37"/>
        <v>-197.72473717847438</v>
      </c>
      <c r="AI62">
        <f t="shared" si="38"/>
        <v>-197.72606779495635</v>
      </c>
      <c r="AJ62">
        <f t="shared" si="39"/>
        <v>-45.369353818377306</v>
      </c>
      <c r="AK62">
        <f t="shared" si="61"/>
        <v>-30.327974738570518</v>
      </c>
      <c r="AL62">
        <f t="shared" si="40"/>
        <v>-273.42339635190416</v>
      </c>
      <c r="AN62">
        <f t="shared" si="41"/>
        <v>0</v>
      </c>
      <c r="AO62">
        <f t="shared" si="42"/>
        <v>0</v>
      </c>
      <c r="AP62">
        <f t="shared" si="43"/>
        <v>-4.2470160564567117E-6</v>
      </c>
      <c r="AQ62">
        <f t="shared" si="44"/>
        <v>-0.63109103557394208</v>
      </c>
      <c r="AR62">
        <f t="shared" si="45"/>
        <v>-0.63109528258999847</v>
      </c>
      <c r="AS62">
        <f t="shared" si="46"/>
        <v>-0.14480834767131709</v>
      </c>
      <c r="AT62">
        <f t="shared" si="47"/>
        <v>-9.6799789736721403E-2</v>
      </c>
      <c r="AU62">
        <f t="shared" si="48"/>
        <v>-0.87270341999803691</v>
      </c>
      <c r="AW62">
        <v>59</v>
      </c>
      <c r="AX62">
        <f>IF(Z62&gt;0, (R62*SUMPRODUCT(K62:$K$98, X62:$X$98)-K62*$AZ$3)/Z62, 0)</f>
        <v>-3643869.5279433592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0.48798100799999999</v>
      </c>
      <c r="Q63" s="5">
        <f t="shared" si="60"/>
        <v>12.5</v>
      </c>
      <c r="R63">
        <f t="shared" si="31"/>
        <v>2000000</v>
      </c>
      <c r="S63">
        <f t="shared" si="32"/>
        <v>-6490204.7641288014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-387.88742816120146</v>
      </c>
      <c r="AC63">
        <f t="shared" si="33"/>
        <v>-346.8338141208244</v>
      </c>
      <c r="AE63">
        <f t="shared" si="34"/>
        <v>0</v>
      </c>
      <c r="AF63">
        <f t="shared" si="35"/>
        <v>0</v>
      </c>
      <c r="AG63">
        <f t="shared" si="36"/>
        <v>-6.6799474501514603E-4</v>
      </c>
      <c r="AH63">
        <f t="shared" si="37"/>
        <v>-103.89049154098741</v>
      </c>
      <c r="AI63">
        <f t="shared" si="38"/>
        <v>-103.89115953573243</v>
      </c>
      <c r="AJ63">
        <f t="shared" si="39"/>
        <v>-41.053614040377056</v>
      </c>
      <c r="AK63">
        <f t="shared" si="61"/>
        <v>-27.152119971284105</v>
      </c>
      <c r="AL63">
        <f t="shared" si="40"/>
        <v>-172.09689354739356</v>
      </c>
      <c r="AN63">
        <f t="shared" si="41"/>
        <v>0</v>
      </c>
      <c r="AO63">
        <f t="shared" si="42"/>
        <v>0</v>
      </c>
      <c r="AP63">
        <f t="shared" si="43"/>
        <v>-1.9036452854198335E-6</v>
      </c>
      <c r="AQ63">
        <f t="shared" si="44"/>
        <v>-0.29606616803170444</v>
      </c>
      <c r="AR63">
        <f t="shared" si="45"/>
        <v>-0.29606807167698984</v>
      </c>
      <c r="AS63">
        <f t="shared" si="46"/>
        <v>-0.1169942120063194</v>
      </c>
      <c r="AT63">
        <f t="shared" si="47"/>
        <v>-7.7377861964043934E-2</v>
      </c>
      <c r="AU63">
        <f t="shared" si="48"/>
        <v>-0.49044014564735311</v>
      </c>
      <c r="AW63">
        <v>60</v>
      </c>
      <c r="AX63">
        <f>IF(Z63&gt;0, (R63*SUMPRODUCT(K63:$K$98, X63:$X$98)-K63*$AZ$3)/Z63, 0)</f>
        <v>-6490204.7641288014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0.50007659900000001</v>
      </c>
      <c r="Q64" s="5">
        <f t="shared" si="60"/>
        <v>12.5</v>
      </c>
      <c r="R64">
        <f t="shared" si="31"/>
        <v>2000000</v>
      </c>
      <c r="S64">
        <f t="shared" si="32"/>
        <v>-11837127.51752401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-346.8338141208244</v>
      </c>
      <c r="AC64">
        <f t="shared" si="33"/>
        <v>-309.91139361389992</v>
      </c>
      <c r="AE64">
        <f t="shared" si="34"/>
        <v>0</v>
      </c>
      <c r="AF64">
        <f t="shared" si="35"/>
        <v>0</v>
      </c>
      <c r="AG64">
        <f t="shared" si="36"/>
        <v>-3.2726625732794817E-4</v>
      </c>
      <c r="AH64">
        <f t="shared" si="37"/>
        <v>-53.447766437927434</v>
      </c>
      <c r="AI64">
        <f t="shared" si="38"/>
        <v>-53.448093704184764</v>
      </c>
      <c r="AJ64">
        <f t="shared" si="39"/>
        <v>-36.922420506924482</v>
      </c>
      <c r="AK64">
        <f t="shared" si="61"/>
        <v>-24.278366988457709</v>
      </c>
      <c r="AL64">
        <f t="shared" si="40"/>
        <v>-114.64888119956696</v>
      </c>
      <c r="AN64">
        <f t="shared" si="41"/>
        <v>0</v>
      </c>
      <c r="AO64">
        <f t="shared" si="42"/>
        <v>0</v>
      </c>
      <c r="AP64">
        <f t="shared" si="43"/>
        <v>-8.3271461833080413E-7</v>
      </c>
      <c r="AQ64">
        <f t="shared" si="44"/>
        <v>-0.13599549429073354</v>
      </c>
      <c r="AR64">
        <f t="shared" si="45"/>
        <v>-0.13599632700535189</v>
      </c>
      <c r="AS64">
        <f t="shared" si="46"/>
        <v>-9.3947477357750248E-2</v>
      </c>
      <c r="AT64">
        <f t="shared" si="47"/>
        <v>-6.1775238503215688E-2</v>
      </c>
      <c r="AU64">
        <f t="shared" si="48"/>
        <v>-0.29171904286631783</v>
      </c>
      <c r="AW64">
        <v>61</v>
      </c>
      <c r="AX64">
        <f>IF(Z64&gt;0, (R64*SUMPRODUCT(K64:$K$98, X64:$X$98)-K64*$AZ$3)/Z64, 0)</f>
        <v>-11837127.51752401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0.512515834</v>
      </c>
      <c r="Q65" s="5">
        <f t="shared" si="60"/>
        <v>12.5</v>
      </c>
      <c r="R65">
        <f t="shared" si="31"/>
        <v>2000000</v>
      </c>
      <c r="S65">
        <f t="shared" si="32"/>
        <v>-22143279.142450769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-309.91139361389992</v>
      </c>
      <c r="AC65">
        <f t="shared" si="33"/>
        <v>-276.81659743412257</v>
      </c>
      <c r="AE65">
        <f t="shared" si="34"/>
        <v>0</v>
      </c>
      <c r="AF65">
        <f t="shared" si="35"/>
        <v>0</v>
      </c>
      <c r="AG65">
        <f t="shared" si="36"/>
        <v>-1.5626445594017673E-4</v>
      </c>
      <c r="AH65">
        <f t="shared" si="37"/>
        <v>-26.836662210318714</v>
      </c>
      <c r="AI65">
        <f t="shared" si="38"/>
        <v>-26.836818474774653</v>
      </c>
      <c r="AJ65">
        <f t="shared" si="39"/>
        <v>-33.094796179777347</v>
      </c>
      <c r="AK65">
        <f t="shared" si="61"/>
        <v>-21.693797552972995</v>
      </c>
      <c r="AL65">
        <f t="shared" si="40"/>
        <v>-81.625412207524988</v>
      </c>
      <c r="AN65">
        <f t="shared" si="41"/>
        <v>0</v>
      </c>
      <c r="AO65">
        <f t="shared" si="42"/>
        <v>0</v>
      </c>
      <c r="AP65">
        <f t="shared" si="43"/>
        <v>-3.5500718308008246E-7</v>
      </c>
      <c r="AQ65">
        <f t="shared" si="44"/>
        <v>-6.0968489585400541E-2</v>
      </c>
      <c r="AR65">
        <f t="shared" si="45"/>
        <v>-6.0968844592583615E-2</v>
      </c>
      <c r="AS65">
        <f t="shared" si="46"/>
        <v>-7.5185942290613414E-2</v>
      </c>
      <c r="AT65">
        <f t="shared" si="47"/>
        <v>-4.928474561444033E-2</v>
      </c>
      <c r="AU65">
        <f t="shared" si="48"/>
        <v>-0.18543953249763734</v>
      </c>
      <c r="AW65">
        <v>62</v>
      </c>
      <c r="AX65">
        <f>IF(Z65&gt;0, (R65*SUMPRODUCT(K65:$K$98, X65:$X$98)-K65*$AZ$3)/Z65, 0)</f>
        <v>-22143279.142450769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0.52569093300000003</v>
      </c>
      <c r="Q66" s="5">
        <f t="shared" si="60"/>
        <v>12.5</v>
      </c>
      <c r="R66">
        <f t="shared" si="31"/>
        <v>2000000</v>
      </c>
      <c r="S66">
        <f t="shared" si="32"/>
        <v>-42589622.262801774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-276.81659743412257</v>
      </c>
      <c r="AC66">
        <f t="shared" si="33"/>
        <v>-247.20721621471861</v>
      </c>
      <c r="AE66">
        <f t="shared" si="34"/>
        <v>0</v>
      </c>
      <c r="AF66">
        <f t="shared" si="35"/>
        <v>0</v>
      </c>
      <c r="AG66">
        <f t="shared" si="36"/>
        <v>-7.2555003742846066E-5</v>
      </c>
      <c r="AH66">
        <f t="shared" si="37"/>
        <v>-13.143489222068624</v>
      </c>
      <c r="AI66">
        <f t="shared" si="38"/>
        <v>-13.143561777072367</v>
      </c>
      <c r="AJ66">
        <f t="shared" si="39"/>
        <v>-29.609381219403957</v>
      </c>
      <c r="AK66">
        <f t="shared" si="61"/>
        <v>-19.377161820388583</v>
      </c>
      <c r="AL66">
        <f t="shared" si="40"/>
        <v>-62.1301048168649</v>
      </c>
      <c r="AN66">
        <f t="shared" si="41"/>
        <v>0</v>
      </c>
      <c r="AO66">
        <f t="shared" si="42"/>
        <v>0</v>
      </c>
      <c r="AP66">
        <f t="shared" si="43"/>
        <v>-1.4717236960197433E-7</v>
      </c>
      <c r="AQ66">
        <f t="shared" si="44"/>
        <v>-2.6660579613581478E-2</v>
      </c>
      <c r="AR66">
        <f t="shared" si="45"/>
        <v>-2.6660726785951081E-2</v>
      </c>
      <c r="AS66">
        <f t="shared" si="46"/>
        <v>-6.0060403441679164E-2</v>
      </c>
      <c r="AT66">
        <f t="shared" si="47"/>
        <v>-3.9305115762586953E-2</v>
      </c>
      <c r="AU66">
        <f t="shared" si="48"/>
        <v>-0.12602624599021719</v>
      </c>
      <c r="AW66">
        <v>63</v>
      </c>
      <c r="AX66">
        <f>IF(Z66&gt;0, (R66*SUMPRODUCT(K66:$K$98, X66:$X$98)-K66*$AZ$3)/Z66, 0)</f>
        <v>-42589622.262801774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2">$C$6</f>
        <v>2000000</v>
      </c>
      <c r="S67">
        <f t="shared" ref="S67:S89" si="63">AX67</f>
        <v>-84443681.651165485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-247.20721621471861</v>
      </c>
      <c r="AC67">
        <f t="shared" ref="AC67:AC89" si="64">S67*Z67</f>
        <v>-220.74249312559172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-3.2675993160369423E-5</v>
      </c>
      <c r="AH67">
        <f t="shared" ref="AH67:AH89" si="68">-X67*R67</f>
        <v>-6.2645536872077079</v>
      </c>
      <c r="AI67">
        <f t="shared" ref="AI67:AI89" si="69">SUM(AE67:AH67)</f>
        <v>-6.264586363200868</v>
      </c>
      <c r="AJ67">
        <f t="shared" ref="AJ67:AJ89" si="70">AB67-AC67</f>
        <v>-26.464723089126892</v>
      </c>
      <c r="AK67">
        <f t="shared" si="61"/>
        <v>-17.304505135030304</v>
      </c>
      <c r="AL67">
        <f t="shared" ref="AL67:AL89" si="71">SUM(AI67:AK67)</f>
        <v>-50.033814587358066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-5.9179281412508E-8</v>
      </c>
      <c r="AQ67">
        <f t="shared" ref="AQ67:AQ89" si="75">AH67*$K67</f>
        <v>-1.1345692960563657E-2</v>
      </c>
      <c r="AR67">
        <f t="shared" ref="AR67:AR89" si="76">AI67*$K67</f>
        <v>-1.1345752139845068E-2</v>
      </c>
      <c r="AS67">
        <f t="shared" ref="AS67:AS89" si="77">AJ67*$K67</f>
        <v>-4.7930090066704858E-2</v>
      </c>
      <c r="AT67">
        <f t="shared" ref="AT67:AT89" si="78">AK67*$K67</f>
        <v>-3.134007814434768E-2</v>
      </c>
      <c r="AU67">
        <f t="shared" ref="AU67:AU89" si="79">AL67*$K67</f>
        <v>-9.0615920350897605E-2</v>
      </c>
      <c r="AW67">
        <v>64</v>
      </c>
      <c r="AX67">
        <f>IF(Z67&gt;0, (R67*SUMPRODUCT(K67:$K$98, X67:$X$98)-K67*$AZ$3)/Z67, 0)</f>
        <v>-84443681.651165485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0.55384314300000004</v>
      </c>
      <c r="Q68" s="5">
        <f t="shared" si="60"/>
        <v>12.5</v>
      </c>
      <c r="R68">
        <f t="shared" si="62"/>
        <v>2000000</v>
      </c>
      <c r="S68">
        <f t="shared" si="63"/>
        <v>-172872908.13262337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-220.74249312559172</v>
      </c>
      <c r="AC68">
        <f t="shared" si="64"/>
        <v>-197.1008176857483</v>
      </c>
      <c r="AE68">
        <f t="shared" si="65"/>
        <v>0</v>
      </c>
      <c r="AF68">
        <f t="shared" si="66"/>
        <v>0</v>
      </c>
      <c r="AG68">
        <f t="shared" si="67"/>
        <v>-1.4251858476180225E-5</v>
      </c>
      <c r="AH68">
        <f t="shared" si="68"/>
        <v>-2.8955799604136812</v>
      </c>
      <c r="AI68">
        <f t="shared" si="69"/>
        <v>-2.8955942122721572</v>
      </c>
      <c r="AJ68">
        <f t="shared" si="70"/>
        <v>-23.641675439843425</v>
      </c>
      <c r="AK68">
        <f t="shared" si="61"/>
        <v>-15.451974518791422</v>
      </c>
      <c r="AL68">
        <f t="shared" si="71"/>
        <v>-41.989244170907007</v>
      </c>
      <c r="AN68">
        <f t="shared" si="72"/>
        <v>0</v>
      </c>
      <c r="AO68">
        <f t="shared" si="73"/>
        <v>0</v>
      </c>
      <c r="AP68">
        <f t="shared" si="74"/>
        <v>-2.3045936946783937E-8</v>
      </c>
      <c r="AQ68">
        <f t="shared" si="75"/>
        <v>-4.6822913168549874E-3</v>
      </c>
      <c r="AR68">
        <f t="shared" si="76"/>
        <v>-4.6823143627919344E-3</v>
      </c>
      <c r="AS68">
        <f t="shared" si="77"/>
        <v>-3.8229720173939788E-2</v>
      </c>
      <c r="AT68">
        <f t="shared" si="78"/>
        <v>-2.4986581999712806E-2</v>
      </c>
      <c r="AU68">
        <f t="shared" si="79"/>
        <v>-6.7898616536444537E-2</v>
      </c>
      <c r="AW68">
        <v>65</v>
      </c>
      <c r="AX68">
        <f>IF(Z68&gt;0, (R68*SUMPRODUCT(K68:$K$98, X68:$X$98)-K68*$AZ$3)/Z68, 0)</f>
        <v>-172872908.13262337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0.568687897</v>
      </c>
      <c r="Q69" s="5">
        <f t="shared" ref="Q69:Q89" si="91">$C$8</f>
        <v>12.5</v>
      </c>
      <c r="R69">
        <f t="shared" si="62"/>
        <v>2000000</v>
      </c>
      <c r="S69">
        <f t="shared" si="63"/>
        <v>-366365441.80934185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-197.1008176857483</v>
      </c>
      <c r="AC69">
        <f t="shared" si="64"/>
        <v>-175.98673110849012</v>
      </c>
      <c r="AE69">
        <f t="shared" si="65"/>
        <v>0</v>
      </c>
      <c r="AF69">
        <f t="shared" si="66"/>
        <v>0</v>
      </c>
      <c r="AG69">
        <f t="shared" si="67"/>
        <v>-6.0044804662578664E-6</v>
      </c>
      <c r="AH69">
        <f t="shared" si="68"/>
        <v>-1.2967775080256889</v>
      </c>
      <c r="AI69">
        <f t="shared" si="69"/>
        <v>-1.2967835125061551</v>
      </c>
      <c r="AJ69">
        <f t="shared" si="70"/>
        <v>-21.114086577258178</v>
      </c>
      <c r="AK69">
        <f t="shared" si="61"/>
        <v>-13.797057238002383</v>
      </c>
      <c r="AL69">
        <f t="shared" si="71"/>
        <v>-36.207927327766718</v>
      </c>
      <c r="AN69">
        <f t="shared" si="72"/>
        <v>0</v>
      </c>
      <c r="AO69">
        <f t="shared" si="73"/>
        <v>0</v>
      </c>
      <c r="AP69">
        <f t="shared" si="74"/>
        <v>-8.6692251434419098E-9</v>
      </c>
      <c r="AQ69">
        <f t="shared" si="75"/>
        <v>-1.8722779166658794E-3</v>
      </c>
      <c r="AR69">
        <f t="shared" si="76"/>
        <v>-1.8722865858910227E-3</v>
      </c>
      <c r="AS69">
        <f t="shared" si="77"/>
        <v>-3.0484364345089211E-2</v>
      </c>
      <c r="AT69">
        <f t="shared" si="78"/>
        <v>-1.9920090703158054E-2</v>
      </c>
      <c r="AU69">
        <f t="shared" si="79"/>
        <v>-5.2276741634138292E-2</v>
      </c>
      <c r="AW69">
        <v>66</v>
      </c>
      <c r="AX69">
        <f>IF(Z69&gt;0, (R69*SUMPRODUCT(K69:$K$98, X69:$X$98)-K69*$AZ$3)/Z69, 0)</f>
        <v>-366365441.80934185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0.58363282999999999</v>
      </c>
      <c r="Q70" s="5">
        <f t="shared" si="91"/>
        <v>12.5</v>
      </c>
      <c r="R70">
        <f t="shared" si="62"/>
        <v>2000000</v>
      </c>
      <c r="S70">
        <f t="shared" si="63"/>
        <v>-804974545.6308471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-175.98673110849012</v>
      </c>
      <c r="AC70">
        <f t="shared" si="64"/>
        <v>-157.13255975375057</v>
      </c>
      <c r="AE70">
        <f t="shared" si="65"/>
        <v>0</v>
      </c>
      <c r="AF70">
        <f t="shared" si="66"/>
        <v>0</v>
      </c>
      <c r="AG70">
        <f t="shared" si="67"/>
        <v>-2.4400237343934898E-6</v>
      </c>
      <c r="AH70">
        <f t="shared" si="68"/>
        <v>-0.56070590835228773</v>
      </c>
      <c r="AI70">
        <f t="shared" si="69"/>
        <v>-0.56070834837602213</v>
      </c>
      <c r="AJ70">
        <f t="shared" si="70"/>
        <v>-18.854171354739549</v>
      </c>
      <c r="AK70">
        <f t="shared" si="61"/>
        <v>-12.31907117759431</v>
      </c>
      <c r="AL70">
        <f t="shared" si="71"/>
        <v>-31.73395088070988</v>
      </c>
      <c r="AN70">
        <f t="shared" si="72"/>
        <v>0</v>
      </c>
      <c r="AO70">
        <f t="shared" si="73"/>
        <v>0</v>
      </c>
      <c r="AP70">
        <f t="shared" si="74"/>
        <v>-3.1454361496726191E-9</v>
      </c>
      <c r="AQ70">
        <f t="shared" si="75"/>
        <v>-7.2280634348202265E-4</v>
      </c>
      <c r="AR70">
        <f t="shared" si="76"/>
        <v>-7.2280948891817226E-4</v>
      </c>
      <c r="AS70">
        <f t="shared" si="77"/>
        <v>-2.4304924298640455E-2</v>
      </c>
      <c r="AT70">
        <f t="shared" si="78"/>
        <v>-1.5880522499108755E-2</v>
      </c>
      <c r="AU70">
        <f t="shared" si="79"/>
        <v>-4.0908256286667381E-2</v>
      </c>
      <c r="AW70">
        <v>67</v>
      </c>
      <c r="AX70">
        <f>IF(Z70&gt;0, (R70*SUMPRODUCT(K70:$K$98, X70:$X$98)-K70*$AZ$3)/Z70, 0)</f>
        <v>-804974545.6308471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0.59833308299999999</v>
      </c>
      <c r="Q71" s="5">
        <f t="shared" si="91"/>
        <v>12.5</v>
      </c>
      <c r="R71">
        <f t="shared" si="62"/>
        <v>2000000</v>
      </c>
      <c r="S71">
        <f t="shared" si="63"/>
        <v>-1835055043.8992722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-157.13255975375057</v>
      </c>
      <c r="AC71">
        <f t="shared" si="64"/>
        <v>-140.29752931665095</v>
      </c>
      <c r="AE71">
        <f t="shared" si="65"/>
        <v>0</v>
      </c>
      <c r="AF71">
        <f t="shared" si="66"/>
        <v>0</v>
      </c>
      <c r="AG71">
        <f t="shared" si="67"/>
        <v>-9.5567657345672509E-7</v>
      </c>
      <c r="AH71">
        <f t="shared" si="68"/>
        <v>-0.23359150777485277</v>
      </c>
      <c r="AI71">
        <f t="shared" si="69"/>
        <v>-0.23359246345142623</v>
      </c>
      <c r="AJ71">
        <f t="shared" si="70"/>
        <v>-16.835030437099618</v>
      </c>
      <c r="AK71">
        <f t="shared" si="61"/>
        <v>-10.999279182762541</v>
      </c>
      <c r="AL71">
        <f t="shared" si="71"/>
        <v>-28.067902083313584</v>
      </c>
      <c r="AN71">
        <f t="shared" si="72"/>
        <v>0</v>
      </c>
      <c r="AO71">
        <f t="shared" si="73"/>
        <v>0</v>
      </c>
      <c r="AP71">
        <f t="shared" si="74"/>
        <v>-1.0999672137166297E-9</v>
      </c>
      <c r="AQ71">
        <f t="shared" si="75"/>
        <v>-2.6885978697332389E-4</v>
      </c>
      <c r="AR71">
        <f t="shared" si="76"/>
        <v>-2.6886088694053761E-4</v>
      </c>
      <c r="AS71">
        <f t="shared" si="77"/>
        <v>-1.9376828978605966E-2</v>
      </c>
      <c r="AT71">
        <f t="shared" si="78"/>
        <v>-1.2659980176967789E-2</v>
      </c>
      <c r="AU71">
        <f t="shared" si="79"/>
        <v>-3.2305670042514285E-2</v>
      </c>
      <c r="AW71">
        <v>68</v>
      </c>
      <c r="AX71">
        <f>IF(Z71&gt;0, (R71*SUMPRODUCT(K71:$K$98, X71:$X$98)-K71*$AZ$3)/Z71, 0)</f>
        <v>-1835055043.8992722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0.61338487399999997</v>
      </c>
      <c r="Q72" s="5">
        <f t="shared" si="91"/>
        <v>12.5</v>
      </c>
      <c r="R72">
        <f t="shared" si="62"/>
        <v>2000000</v>
      </c>
      <c r="S72">
        <f t="shared" si="63"/>
        <v>-4350449109.1171055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-140.29752931665095</v>
      </c>
      <c r="AC72">
        <f t="shared" si="64"/>
        <v>-125.26587563764949</v>
      </c>
      <c r="AE72">
        <f t="shared" si="65"/>
        <v>0</v>
      </c>
      <c r="AF72">
        <f t="shared" si="66"/>
        <v>0</v>
      </c>
      <c r="AG72">
        <f t="shared" si="67"/>
        <v>-3.5992225312765282E-7</v>
      </c>
      <c r="AH72">
        <f t="shared" si="68"/>
        <v>-9.379160873512081E-2</v>
      </c>
      <c r="AI72">
        <f t="shared" si="69"/>
        <v>-9.3791968657373936E-2</v>
      </c>
      <c r="AJ72">
        <f t="shared" si="70"/>
        <v>-15.031653679001465</v>
      </c>
      <c r="AK72">
        <f t="shared" ref="AK72:AK89" si="92">G72*SUM(AB72:AB72, AE72:AF72)</f>
        <v>-9.8208270521655674</v>
      </c>
      <c r="AL72">
        <f t="shared" si="71"/>
        <v>-24.946272699824405</v>
      </c>
      <c r="AN72">
        <f t="shared" si="72"/>
        <v>0</v>
      </c>
      <c r="AO72">
        <f t="shared" si="73"/>
        <v>0</v>
      </c>
      <c r="AP72">
        <f t="shared" si="74"/>
        <v>-3.6987883106228347E-10</v>
      </c>
      <c r="AQ72">
        <f t="shared" si="75"/>
        <v>-9.6386178684243706E-5</v>
      </c>
      <c r="AR72">
        <f t="shared" si="76"/>
        <v>-9.6386548563074775E-5</v>
      </c>
      <c r="AS72">
        <f t="shared" si="77"/>
        <v>-1.5447476346371449E-2</v>
      </c>
      <c r="AT72">
        <f t="shared" si="78"/>
        <v>-1.0092501918272653E-2</v>
      </c>
      <c r="AU72">
        <f t="shared" si="79"/>
        <v>-2.5636364813207174E-2</v>
      </c>
      <c r="AW72">
        <v>69</v>
      </c>
      <c r="AX72">
        <f>IF(Z72&gt;0, (R72*SUMPRODUCT(K72:$K$98, X72:$X$98)-K72*$AZ$3)/Z72, 0)</f>
        <v>-4350449109.1171055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0.62870016699999998</v>
      </c>
      <c r="Q73" s="5">
        <f t="shared" si="91"/>
        <v>12.5</v>
      </c>
      <c r="R73">
        <f t="shared" si="62"/>
        <v>2000000</v>
      </c>
      <c r="S73">
        <f t="shared" si="63"/>
        <v>-10750994085.554899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-125.26587563764949</v>
      </c>
      <c r="AC73">
        <f t="shared" si="64"/>
        <v>-111.84461261419561</v>
      </c>
      <c r="AE73">
        <f t="shared" si="65"/>
        <v>0</v>
      </c>
      <c r="AF73">
        <f t="shared" si="66"/>
        <v>0</v>
      </c>
      <c r="AG73">
        <f t="shared" si="67"/>
        <v>-1.300398499480047E-7</v>
      </c>
      <c r="AH73">
        <f t="shared" si="68"/>
        <v>-3.620530890373945E-2</v>
      </c>
      <c r="AI73">
        <f t="shared" si="69"/>
        <v>-3.6205438943589401E-2</v>
      </c>
      <c r="AJ73">
        <f t="shared" si="70"/>
        <v>-13.421263023453875</v>
      </c>
      <c r="AK73">
        <f t="shared" si="92"/>
        <v>-8.7686112946354644</v>
      </c>
      <c r="AL73">
        <f t="shared" si="71"/>
        <v>-22.226079757032927</v>
      </c>
      <c r="AN73">
        <f t="shared" si="72"/>
        <v>0</v>
      </c>
      <c r="AO73">
        <f t="shared" si="73"/>
        <v>0</v>
      </c>
      <c r="AP73">
        <f t="shared" si="74"/>
        <v>-1.1931889276164127E-10</v>
      </c>
      <c r="AQ73">
        <f t="shared" si="75"/>
        <v>-3.3220411836946047E-5</v>
      </c>
      <c r="AR73">
        <f t="shared" si="76"/>
        <v>-3.3220531155838812E-5</v>
      </c>
      <c r="AS73">
        <f t="shared" si="77"/>
        <v>-1.2314765389698498E-2</v>
      </c>
      <c r="AT73">
        <f t="shared" si="78"/>
        <v>-8.0456951553809376E-3</v>
      </c>
      <c r="AU73">
        <f t="shared" si="79"/>
        <v>-2.0393681076235272E-2</v>
      </c>
      <c r="AW73">
        <v>70</v>
      </c>
      <c r="AX73">
        <f>IF(Z73&gt;0, (R73*SUMPRODUCT(K73:$K$98, X73:$X$98)-K73*$AZ$3)/Z73, 0)</f>
        <v>-10750994085.554899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0.64417999699999995</v>
      </c>
      <c r="Q74" s="5">
        <f t="shared" si="91"/>
        <v>12.5</v>
      </c>
      <c r="R74">
        <f t="shared" si="62"/>
        <v>2000000</v>
      </c>
      <c r="S74">
        <f t="shared" si="63"/>
        <v>-27757516818.291092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-111.84461261419561</v>
      </c>
      <c r="AC74">
        <f t="shared" si="64"/>
        <v>-99.861289218864101</v>
      </c>
      <c r="AE74">
        <f t="shared" si="65"/>
        <v>0</v>
      </c>
      <c r="AF74">
        <f t="shared" si="66"/>
        <v>0</v>
      </c>
      <c r="AG74">
        <f t="shared" si="67"/>
        <v>-4.4970381299138537E-8</v>
      </c>
      <c r="AH74">
        <f t="shared" si="68"/>
        <v>-1.3403051223901778E-2</v>
      </c>
      <c r="AI74">
        <f t="shared" si="69"/>
        <v>-1.3403096194283077E-2</v>
      </c>
      <c r="AJ74">
        <f t="shared" si="70"/>
        <v>-11.98332339533151</v>
      </c>
      <c r="AK74">
        <f t="shared" si="92"/>
        <v>-7.8291228829936932</v>
      </c>
      <c r="AL74">
        <f t="shared" si="71"/>
        <v>-19.825849374519485</v>
      </c>
      <c r="AN74">
        <f t="shared" si="72"/>
        <v>0</v>
      </c>
      <c r="AO74">
        <f t="shared" si="73"/>
        <v>0</v>
      </c>
      <c r="AP74">
        <f t="shared" si="74"/>
        <v>-3.6841839154274523E-11</v>
      </c>
      <c r="AQ74">
        <f t="shared" si="75"/>
        <v>-1.0980406283033913E-5</v>
      </c>
      <c r="AR74">
        <f t="shared" si="76"/>
        <v>-1.0980443124873068E-5</v>
      </c>
      <c r="AS74">
        <f t="shared" si="77"/>
        <v>-9.8172988600591562E-3</v>
      </c>
      <c r="AT74">
        <f t="shared" si="78"/>
        <v>-6.4139835518768236E-3</v>
      </c>
      <c r="AU74">
        <f t="shared" si="79"/>
        <v>-1.6242262855060852E-2</v>
      </c>
      <c r="AW74">
        <v>71</v>
      </c>
      <c r="AX74">
        <f>IF(Z74&gt;0, (R74*SUMPRODUCT(K74:$K$98, X74:$X$98)-K74*$AZ$3)/Z74, 0)</f>
        <v>-27757516818.291092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0.65972661300000002</v>
      </c>
      <c r="Q75" s="5">
        <f t="shared" si="91"/>
        <v>12.5</v>
      </c>
      <c r="R75">
        <f t="shared" si="62"/>
        <v>2000000</v>
      </c>
      <c r="S75">
        <f t="shared" si="63"/>
        <v>-75039348348.757629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-99.861289218864101</v>
      </c>
      <c r="AC75">
        <f t="shared" si="64"/>
        <v>-89.161874649499509</v>
      </c>
      <c r="AE75">
        <f t="shared" si="65"/>
        <v>0</v>
      </c>
      <c r="AF75">
        <f t="shared" si="66"/>
        <v>0</v>
      </c>
      <c r="AG75">
        <f t="shared" si="67"/>
        <v>-1.4852520146347942E-8</v>
      </c>
      <c r="AH75">
        <f t="shared" si="68"/>
        <v>-4.7469051743678735E-3</v>
      </c>
      <c r="AI75">
        <f t="shared" si="69"/>
        <v>-4.7469200268880195E-3</v>
      </c>
      <c r="AJ75">
        <f t="shared" si="70"/>
        <v>-10.699414569364592</v>
      </c>
      <c r="AK75">
        <f t="shared" si="92"/>
        <v>-6.9902902453204874</v>
      </c>
      <c r="AL75">
        <f t="shared" si="71"/>
        <v>-17.694451734711969</v>
      </c>
      <c r="AN75">
        <f t="shared" si="72"/>
        <v>0</v>
      </c>
      <c r="AO75">
        <f t="shared" si="73"/>
        <v>0</v>
      </c>
      <c r="AP75">
        <f t="shared" si="74"/>
        <v>-1.0864177679278088E-11</v>
      </c>
      <c r="AQ75">
        <f t="shared" si="75"/>
        <v>-3.4722202517057591E-6</v>
      </c>
      <c r="AR75">
        <f t="shared" si="76"/>
        <v>-3.4722311158834383E-6</v>
      </c>
      <c r="AS75">
        <f t="shared" si="77"/>
        <v>-7.8263042096876536E-3</v>
      </c>
      <c r="AT75">
        <f t="shared" si="78"/>
        <v>-5.1131898497077518E-3</v>
      </c>
      <c r="AU75">
        <f t="shared" si="79"/>
        <v>-1.2942966290511289E-2</v>
      </c>
      <c r="AW75">
        <v>72</v>
      </c>
      <c r="AX75">
        <f>IF(Z75&gt;0, (R75*SUMPRODUCT(K75:$K$98, X75:$X$98)-K75*$AZ$3)/Z75, 0)</f>
        <v>-75039348348.757629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0.67535580100000003</v>
      </c>
      <c r="Q76" s="5">
        <f t="shared" si="91"/>
        <v>12.5</v>
      </c>
      <c r="R76">
        <f t="shared" si="62"/>
        <v>2000000</v>
      </c>
      <c r="S76">
        <f t="shared" si="63"/>
        <v>-212937091670.51611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-89.161874649499509</v>
      </c>
      <c r="AC76">
        <f t="shared" si="64"/>
        <v>-79.608819595138655</v>
      </c>
      <c r="AE76">
        <f t="shared" si="65"/>
        <v>0</v>
      </c>
      <c r="AF76">
        <f t="shared" si="66"/>
        <v>0</v>
      </c>
      <c r="AG76">
        <f t="shared" si="67"/>
        <v>-4.6732593045790111E-9</v>
      </c>
      <c r="AH76">
        <f t="shared" si="68"/>
        <v>-1.6049177024488723E-3</v>
      </c>
      <c r="AI76">
        <f t="shared" si="69"/>
        <v>-1.6049223757081768E-3</v>
      </c>
      <c r="AJ76">
        <f t="shared" si="70"/>
        <v>-9.5530550543608541</v>
      </c>
      <c r="AK76">
        <f t="shared" si="92"/>
        <v>-6.2413312254649664</v>
      </c>
      <c r="AL76">
        <f t="shared" si="71"/>
        <v>-15.795991202201529</v>
      </c>
      <c r="AN76">
        <f t="shared" si="72"/>
        <v>0</v>
      </c>
      <c r="AO76">
        <f t="shared" si="73"/>
        <v>0</v>
      </c>
      <c r="AP76">
        <f t="shared" si="74"/>
        <v>-3.0520986461519044E-12</v>
      </c>
      <c r="AQ76">
        <f t="shared" si="75"/>
        <v>-1.0481693455421676E-6</v>
      </c>
      <c r="AR76">
        <f t="shared" si="76"/>
        <v>-1.0481723976408138E-6</v>
      </c>
      <c r="AS76">
        <f t="shared" si="77"/>
        <v>-6.239085935047628E-3</v>
      </c>
      <c r="AT76">
        <f t="shared" si="78"/>
        <v>-4.0762040669907289E-3</v>
      </c>
      <c r="AU76">
        <f t="shared" si="79"/>
        <v>-1.0316338174435998E-2</v>
      </c>
      <c r="AW76">
        <v>73</v>
      </c>
      <c r="AX76">
        <f>IF(Z76&gt;0, (R76*SUMPRODUCT(K76:$K$98, X76:$X$98)-K76*$AZ$3)/Z76, 0)</f>
        <v>-212937091670.51611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0.69109609699999996</v>
      </c>
      <c r="Q77" s="5">
        <f t="shared" si="91"/>
        <v>12.5</v>
      </c>
      <c r="R77">
        <f t="shared" si="62"/>
        <v>2000000</v>
      </c>
      <c r="S77">
        <f t="shared" si="63"/>
        <v>-636065316492.54871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-79.608819595138655</v>
      </c>
      <c r="AC77">
        <f t="shared" si="64"/>
        <v>-71.079304101717725</v>
      </c>
      <c r="AE77">
        <f t="shared" si="65"/>
        <v>0</v>
      </c>
      <c r="AF77">
        <f t="shared" si="66"/>
        <v>0</v>
      </c>
      <c r="AG77">
        <f t="shared" si="67"/>
        <v>-1.3968554458697324E-9</v>
      </c>
      <c r="AH77">
        <f t="shared" si="68"/>
        <v>-5.1674740250615809E-4</v>
      </c>
      <c r="AI77">
        <f t="shared" si="69"/>
        <v>-5.1674879936160396E-4</v>
      </c>
      <c r="AJ77">
        <f t="shared" si="70"/>
        <v>-8.5295154934209307</v>
      </c>
      <c r="AK77">
        <f t="shared" si="92"/>
        <v>-5.5726173716597067</v>
      </c>
      <c r="AL77">
        <f t="shared" si="71"/>
        <v>-14.102649613879999</v>
      </c>
      <c r="AN77">
        <f t="shared" si="72"/>
        <v>0</v>
      </c>
      <c r="AO77">
        <f t="shared" si="73"/>
        <v>0</v>
      </c>
      <c r="AP77">
        <f t="shared" si="74"/>
        <v>-8.145394622105537E-13</v>
      </c>
      <c r="AQ77">
        <f t="shared" si="75"/>
        <v>-3.0132763743065205E-7</v>
      </c>
      <c r="AR77">
        <f t="shared" si="76"/>
        <v>-3.013284519701143E-7</v>
      </c>
      <c r="AS77">
        <f t="shared" si="77"/>
        <v>-4.9737623055203318E-3</v>
      </c>
      <c r="AT77">
        <f t="shared" si="78"/>
        <v>-3.2495250460155309E-3</v>
      </c>
      <c r="AU77">
        <f t="shared" si="79"/>
        <v>-8.2235886799878321E-3</v>
      </c>
      <c r="AW77">
        <v>74</v>
      </c>
      <c r="AX77">
        <f>IF(Z77&gt;0, (R77*SUMPRODUCT(K77:$K$98, X77:$X$98)-K77*$AZ$3)/Z77, 0)</f>
        <v>-636065316492.54871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0.70685825099999999</v>
      </c>
      <c r="Q78" s="5">
        <f t="shared" si="91"/>
        <v>12.5</v>
      </c>
      <c r="R78">
        <f t="shared" si="62"/>
        <v>2000000</v>
      </c>
      <c r="S78">
        <f t="shared" si="63"/>
        <v>-2005763775429.5623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-71.079304101717725</v>
      </c>
      <c r="AC78">
        <f t="shared" si="64"/>
        <v>-63.463664633768325</v>
      </c>
      <c r="AE78">
        <f t="shared" si="65"/>
        <v>0</v>
      </c>
      <c r="AF78">
        <f t="shared" si="66"/>
        <v>0</v>
      </c>
      <c r="AG78">
        <f t="shared" si="67"/>
        <v>-3.9550809404373088E-10</v>
      </c>
      <c r="AH78">
        <f t="shared" si="68"/>
        <v>-1.5798060757876868E-4</v>
      </c>
      <c r="AI78">
        <f t="shared" si="69"/>
        <v>-1.5798100308686273E-4</v>
      </c>
      <c r="AJ78">
        <f t="shared" si="70"/>
        <v>-7.6156394679493999</v>
      </c>
      <c r="AK78">
        <f t="shared" si="92"/>
        <v>-4.9755512871202408</v>
      </c>
      <c r="AL78">
        <f t="shared" si="71"/>
        <v>-12.591348736072728</v>
      </c>
      <c r="AN78">
        <f t="shared" si="72"/>
        <v>0</v>
      </c>
      <c r="AO78">
        <f t="shared" si="73"/>
        <v>0</v>
      </c>
      <c r="AP78">
        <f t="shared" si="74"/>
        <v>-2.0591975710697823E-13</v>
      </c>
      <c r="AQ78">
        <f t="shared" si="75"/>
        <v>-8.2251991375518949E-8</v>
      </c>
      <c r="AR78">
        <f t="shared" si="76"/>
        <v>-8.2252197295276057E-8</v>
      </c>
      <c r="AS78">
        <f t="shared" si="77"/>
        <v>-3.9650531887245322E-3</v>
      </c>
      <c r="AT78">
        <f t="shared" si="78"/>
        <v>-2.5905015041331313E-3</v>
      </c>
      <c r="AU78">
        <f t="shared" si="79"/>
        <v>-6.5556369450549589E-3</v>
      </c>
      <c r="AW78">
        <v>75</v>
      </c>
      <c r="AX78">
        <f>IF(Z78&gt;0, (R78*SUMPRODUCT(K78:$K$98, X78:$X$98)-K78*$AZ$3)/Z78, 0)</f>
        <v>-2005763775429.5623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0.722550582</v>
      </c>
      <c r="Q79" s="5">
        <f t="shared" si="91"/>
        <v>12.5</v>
      </c>
      <c r="R79">
        <f t="shared" si="62"/>
        <v>2000000</v>
      </c>
      <c r="S79">
        <f t="shared" si="63"/>
        <v>-6696071838162.5889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-63.463664633768325</v>
      </c>
      <c r="AC79">
        <f t="shared" si="64"/>
        <v>-56.663986350594392</v>
      </c>
      <c r="AE79">
        <f t="shared" si="65"/>
        <v>0</v>
      </c>
      <c r="AF79">
        <f t="shared" si="66"/>
        <v>0</v>
      </c>
      <c r="AG79">
        <f t="shared" si="67"/>
        <v>-1.0577840956628511E-10</v>
      </c>
      <c r="AH79">
        <f t="shared" si="68"/>
        <v>-4.5723936565921357E-5</v>
      </c>
      <c r="AI79">
        <f t="shared" si="69"/>
        <v>-4.572404234433092E-5</v>
      </c>
      <c r="AJ79">
        <f t="shared" si="70"/>
        <v>-6.7996782831739324</v>
      </c>
      <c r="AK79">
        <f t="shared" si="92"/>
        <v>-4.4424565243637835</v>
      </c>
      <c r="AL79">
        <f t="shared" si="71"/>
        <v>-11.242180531580061</v>
      </c>
      <c r="AN79">
        <f t="shared" si="72"/>
        <v>0</v>
      </c>
      <c r="AO79">
        <f t="shared" si="73"/>
        <v>0</v>
      </c>
      <c r="AP79">
        <f t="shared" si="74"/>
        <v>-4.9172427850859546E-14</v>
      </c>
      <c r="AQ79">
        <f t="shared" si="75"/>
        <v>-2.1255348620420819E-8</v>
      </c>
      <c r="AR79">
        <f t="shared" si="76"/>
        <v>-2.1255397792848668E-8</v>
      </c>
      <c r="AS79">
        <f t="shared" si="77"/>
        <v>-3.1609162130472857E-3</v>
      </c>
      <c r="AT79">
        <f t="shared" si="78"/>
        <v>-2.0651319472521556E-3</v>
      </c>
      <c r="AU79">
        <f t="shared" si="79"/>
        <v>-5.2260694156972352E-3</v>
      </c>
      <c r="AW79">
        <v>76</v>
      </c>
      <c r="AX79">
        <f>IF(Z79&gt;0, (R79*SUMPRODUCT(K79:$K$98, X79:$X$98)-K79*$AZ$3)/Z79, 0)</f>
        <v>-6696071838162.5889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0.74076925400000004</v>
      </c>
      <c r="Q80" s="5">
        <f t="shared" si="91"/>
        <v>12.5</v>
      </c>
      <c r="R80">
        <f t="shared" si="62"/>
        <v>2000000</v>
      </c>
      <c r="S80">
        <f t="shared" si="63"/>
        <v>-23988354839438.063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-56.663986350594392</v>
      </c>
      <c r="AC80">
        <f t="shared" si="64"/>
        <v>-50.592844974148015</v>
      </c>
      <c r="AE80">
        <f t="shared" si="65"/>
        <v>0</v>
      </c>
      <c r="AF80">
        <f t="shared" si="66"/>
        <v>0</v>
      </c>
      <c r="AG80">
        <f t="shared" si="67"/>
        <v>-2.6363231926898771E-11</v>
      </c>
      <c r="AH80">
        <f t="shared" si="68"/>
        <v>-1.2537182966995757E-5</v>
      </c>
      <c r="AI80">
        <f t="shared" si="69"/>
        <v>-1.2537209330227684E-5</v>
      </c>
      <c r="AJ80">
        <f t="shared" si="70"/>
        <v>-6.0711413764463771</v>
      </c>
      <c r="AK80">
        <f t="shared" si="92"/>
        <v>-3.9664790445416078</v>
      </c>
      <c r="AL80">
        <f t="shared" si="71"/>
        <v>-10.037632958197316</v>
      </c>
      <c r="AN80">
        <f t="shared" si="72"/>
        <v>0</v>
      </c>
      <c r="AO80">
        <f t="shared" si="73"/>
        <v>0</v>
      </c>
      <c r="AP80">
        <f t="shared" si="74"/>
        <v>-1.094221506776866E-14</v>
      </c>
      <c r="AQ80">
        <f t="shared" si="75"/>
        <v>-5.2036318137785781E-9</v>
      </c>
      <c r="AR80">
        <f t="shared" si="76"/>
        <v>-5.2036427559936458E-9</v>
      </c>
      <c r="AS80">
        <f t="shared" si="77"/>
        <v>-2.5198630741523043E-3</v>
      </c>
      <c r="AT80">
        <f t="shared" si="78"/>
        <v>-1.646310546731112E-3</v>
      </c>
      <c r="AU80">
        <f t="shared" si="79"/>
        <v>-4.1661788245261726E-3</v>
      </c>
      <c r="AW80">
        <v>77</v>
      </c>
      <c r="AX80">
        <f>IF(Z80&gt;0, (R80*SUMPRODUCT(K80:$K$98, X80:$X$98)-K80*$AZ$3)/Z80, 0)</f>
        <v>-23988354839438.063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0.75888896100000003</v>
      </c>
      <c r="Q81" s="5">
        <f t="shared" si="91"/>
        <v>12.5</v>
      </c>
      <c r="R81">
        <f t="shared" si="62"/>
        <v>2000000</v>
      </c>
      <c r="S81">
        <f t="shared" si="63"/>
        <v>-92674820114979.109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-50.592844974148015</v>
      </c>
      <c r="AC81">
        <f t="shared" si="64"/>
        <v>-45.172183017117973</v>
      </c>
      <c r="AE81">
        <f t="shared" si="65"/>
        <v>0</v>
      </c>
      <c r="AF81">
        <f t="shared" si="66"/>
        <v>0</v>
      </c>
      <c r="AG81">
        <f t="shared" si="67"/>
        <v>-6.0928339220235451E-12</v>
      </c>
      <c r="AH81">
        <f t="shared" si="68"/>
        <v>-3.2010825096969981E-6</v>
      </c>
      <c r="AI81">
        <f t="shared" si="69"/>
        <v>-3.2010886025309203E-6</v>
      </c>
      <c r="AJ81">
        <f t="shared" si="70"/>
        <v>-5.4206619570300418</v>
      </c>
      <c r="AK81">
        <f t="shared" si="92"/>
        <v>-3.5414991481903613</v>
      </c>
      <c r="AL81">
        <f t="shared" si="71"/>
        <v>-8.9621643063090062</v>
      </c>
      <c r="AN81">
        <f t="shared" si="72"/>
        <v>0</v>
      </c>
      <c r="AO81">
        <f t="shared" si="73"/>
        <v>0</v>
      </c>
      <c r="AP81">
        <f t="shared" si="74"/>
        <v>-2.2579166904227407E-15</v>
      </c>
      <c r="AQ81">
        <f t="shared" si="75"/>
        <v>-1.186275174831072E-9</v>
      </c>
      <c r="AR81">
        <f t="shared" si="76"/>
        <v>-1.1862774327477624E-9</v>
      </c>
      <c r="AS81">
        <f t="shared" si="77"/>
        <v>-2.0088194200856852E-3</v>
      </c>
      <c r="AT81">
        <f t="shared" si="78"/>
        <v>-1.3124286888754023E-3</v>
      </c>
      <c r="AU81">
        <f t="shared" si="79"/>
        <v>-3.3212492952385203E-3</v>
      </c>
      <c r="AW81">
        <v>78</v>
      </c>
      <c r="AX81">
        <f>IF(Z81&gt;0, (R81*SUMPRODUCT(K81:$K$98, X81:$X$98)-K81*$AZ$3)/Z81, 0)</f>
        <v>-92674820114979.109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0.77688723800000004</v>
      </c>
      <c r="Q82" s="5">
        <f t="shared" si="91"/>
        <v>12.5</v>
      </c>
      <c r="R82">
        <f t="shared" si="62"/>
        <v>2000000</v>
      </c>
      <c r="S82">
        <f t="shared" si="63"/>
        <v>-388270389479372.5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-45.172183017117973</v>
      </c>
      <c r="AC82">
        <f t="shared" si="64"/>
        <v>-40.332306266309892</v>
      </c>
      <c r="AE82">
        <f t="shared" si="65"/>
        <v>0</v>
      </c>
      <c r="AF82">
        <f t="shared" si="66"/>
        <v>0</v>
      </c>
      <c r="AG82">
        <f t="shared" si="67"/>
        <v>-1.2984606655297304E-12</v>
      </c>
      <c r="AH82">
        <f t="shared" si="68"/>
        <v>-7.5735118676377268E-7</v>
      </c>
      <c r="AI82">
        <f t="shared" si="69"/>
        <v>-7.5735248522443816E-7</v>
      </c>
      <c r="AJ82">
        <f t="shared" si="70"/>
        <v>-4.8398767508080809</v>
      </c>
      <c r="AK82">
        <f t="shared" si="92"/>
        <v>-3.1620528111982584</v>
      </c>
      <c r="AL82">
        <f t="shared" si="71"/>
        <v>-8.0019303193588254</v>
      </c>
      <c r="AN82">
        <f t="shared" si="72"/>
        <v>0</v>
      </c>
      <c r="AO82">
        <f t="shared" si="73"/>
        <v>0</v>
      </c>
      <c r="AP82">
        <f t="shared" si="74"/>
        <v>-4.2963469844811539E-16</v>
      </c>
      <c r="AQ82">
        <f t="shared" si="75"/>
        <v>-2.505923801795177E-10</v>
      </c>
      <c r="AR82">
        <f t="shared" si="76"/>
        <v>-2.5059280981421613E-10</v>
      </c>
      <c r="AS82">
        <f t="shared" si="77"/>
        <v>-1.6014185439426878E-3</v>
      </c>
      <c r="AT82">
        <f t="shared" si="78"/>
        <v>-1.0462601155976823E-3</v>
      </c>
      <c r="AU82">
        <f t="shared" si="79"/>
        <v>-2.6476789101331803E-3</v>
      </c>
      <c r="AW82">
        <v>79</v>
      </c>
      <c r="AX82">
        <f>IF(Z82&gt;0, (R82*SUMPRODUCT(K82:$K$98, X82:$X$98)-K82*$AZ$3)/Z82, 0)</f>
        <v>-388270389479372.5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0.79474162100000001</v>
      </c>
      <c r="Q83" s="5">
        <f t="shared" si="91"/>
        <v>12.5</v>
      </c>
      <c r="R83">
        <f t="shared" si="62"/>
        <v>2000000</v>
      </c>
      <c r="S83">
        <f t="shared" si="63"/>
        <v>-1775442326132777.5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-40.332306266309892</v>
      </c>
      <c r="AC83">
        <f t="shared" si="64"/>
        <v>-36.010987737994093</v>
      </c>
      <c r="AE83">
        <f t="shared" si="65"/>
        <v>0</v>
      </c>
      <c r="AF83">
        <f t="shared" si="66"/>
        <v>0</v>
      </c>
      <c r="AG83">
        <f t="shared" si="67"/>
        <v>-2.5353532474659634E-13</v>
      </c>
      <c r="AH83">
        <f t="shared" si="68"/>
        <v>-1.6511051746045388E-7</v>
      </c>
      <c r="AI83">
        <f t="shared" si="69"/>
        <v>-1.6511077099577862E-7</v>
      </c>
      <c r="AJ83">
        <f t="shared" si="70"/>
        <v>-4.3213185283157998</v>
      </c>
      <c r="AK83">
        <f t="shared" si="92"/>
        <v>-2.8232614386416928</v>
      </c>
      <c r="AL83">
        <f t="shared" si="71"/>
        <v>-7.1445801320682634</v>
      </c>
      <c r="AN83">
        <f t="shared" si="72"/>
        <v>0</v>
      </c>
      <c r="AO83">
        <f t="shared" si="73"/>
        <v>0</v>
      </c>
      <c r="AP83">
        <f t="shared" si="74"/>
        <v>-7.490158462601144E-17</v>
      </c>
      <c r="AQ83">
        <f t="shared" si="75"/>
        <v>-4.8778368097500192E-11</v>
      </c>
      <c r="AR83">
        <f t="shared" si="76"/>
        <v>-4.8778442999084813E-11</v>
      </c>
      <c r="AS83">
        <f t="shared" si="77"/>
        <v>-1.2766410588666594E-3</v>
      </c>
      <c r="AT83">
        <f t="shared" si="78"/>
        <v>-8.3407215850151253E-4</v>
      </c>
      <c r="AU83">
        <f t="shared" si="79"/>
        <v>-2.1107132661466149E-3</v>
      </c>
      <c r="AW83">
        <v>80</v>
      </c>
      <c r="AX83">
        <f>IF(Z83&gt;0, (R83*SUMPRODUCT(K83:$K$98, X83:$X$98)-K83*$AZ$3)/Z83, 0)</f>
        <v>-1775442326132777.5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0.81243025300000005</v>
      </c>
      <c r="Q84" s="5">
        <f t="shared" si="91"/>
        <v>12.5</v>
      </c>
      <c r="R84">
        <f t="shared" si="62"/>
        <v>2000000</v>
      </c>
      <c r="S84">
        <f t="shared" si="63"/>
        <v>-8927288512837971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-36.010987737994093</v>
      </c>
      <c r="AC84">
        <f t="shared" si="64"/>
        <v>-32.152667623251453</v>
      </c>
      <c r="AE84">
        <f t="shared" si="65"/>
        <v>0</v>
      </c>
      <c r="AF84">
        <f t="shared" si="66"/>
        <v>0</v>
      </c>
      <c r="AG84">
        <f t="shared" si="67"/>
        <v>-4.5020203470815925E-14</v>
      </c>
      <c r="AH84">
        <f t="shared" si="68"/>
        <v>-3.2956762884530307E-8</v>
      </c>
      <c r="AI84">
        <f t="shared" si="69"/>
        <v>-3.2956807904733781E-8</v>
      </c>
      <c r="AJ84">
        <f t="shared" si="70"/>
        <v>-3.8583201147426394</v>
      </c>
      <c r="AK84">
        <f t="shared" si="92"/>
        <v>-2.5207691416595868</v>
      </c>
      <c r="AL84">
        <f t="shared" si="71"/>
        <v>-6.3790892893590341</v>
      </c>
      <c r="AN84">
        <f t="shared" si="72"/>
        <v>0</v>
      </c>
      <c r="AO84">
        <f t="shared" si="73"/>
        <v>0</v>
      </c>
      <c r="AP84">
        <f t="shared" si="74"/>
        <v>-1.1875228064232082E-17</v>
      </c>
      <c r="AQ84">
        <f t="shared" si="75"/>
        <v>-8.6931876211159123E-12</v>
      </c>
      <c r="AR84">
        <f t="shared" si="76"/>
        <v>-8.6931994963439763E-12</v>
      </c>
      <c r="AS84">
        <f t="shared" si="77"/>
        <v>-1.0177304360049031E-3</v>
      </c>
      <c r="AT84">
        <f t="shared" si="78"/>
        <v>-6.6491721819718428E-4</v>
      </c>
      <c r="AU84">
        <f t="shared" si="79"/>
        <v>-1.6826476628952868E-3</v>
      </c>
      <c r="AW84">
        <v>81</v>
      </c>
      <c r="AX84">
        <f>IF(Z84&gt;0, (R84*SUMPRODUCT(K84:$K$98, X84:$X$98)-K84*$AZ$3)/Z84, 0)</f>
        <v>-8927288512837971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0.830029028</v>
      </c>
      <c r="Q85" s="5">
        <f t="shared" si="91"/>
        <v>12.5</v>
      </c>
      <c r="R85">
        <f t="shared" si="62"/>
        <v>2000000</v>
      </c>
      <c r="S85">
        <f t="shared" si="63"/>
        <v>-4.9826497991373152E+16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-32.152667623251453</v>
      </c>
      <c r="AC85">
        <f t="shared" si="64"/>
        <v>-28.707738949339234</v>
      </c>
      <c r="AE85">
        <f t="shared" si="65"/>
        <v>0</v>
      </c>
      <c r="AF85">
        <f t="shared" si="66"/>
        <v>0</v>
      </c>
      <c r="AG85">
        <f t="shared" si="67"/>
        <v>-7.201925708864194E-15</v>
      </c>
      <c r="AH85">
        <f t="shared" si="68"/>
        <v>-5.9788921163589711E-9</v>
      </c>
      <c r="AI85">
        <f t="shared" si="69"/>
        <v>-5.9788993182846797E-9</v>
      </c>
      <c r="AJ85">
        <f t="shared" si="70"/>
        <v>-3.4449286739122194</v>
      </c>
      <c r="AK85">
        <f t="shared" si="92"/>
        <v>-2.2506867336276017</v>
      </c>
      <c r="AL85">
        <f t="shared" si="71"/>
        <v>-5.6956154135187198</v>
      </c>
      <c r="AN85">
        <f t="shared" si="72"/>
        <v>0</v>
      </c>
      <c r="AO85">
        <f t="shared" si="73"/>
        <v>0</v>
      </c>
      <c r="AP85">
        <f t="shared" si="74"/>
        <v>-1.6961533715686462E-18</v>
      </c>
      <c r="AQ85">
        <f t="shared" si="75"/>
        <v>-1.4081120010618395E-12</v>
      </c>
      <c r="AR85">
        <f t="shared" si="76"/>
        <v>-1.4081136972152111E-12</v>
      </c>
      <c r="AS85">
        <f t="shared" si="77"/>
        <v>-8.113284725886499E-4</v>
      </c>
      <c r="AT85">
        <f t="shared" si="78"/>
        <v>-5.3006793542575081E-4</v>
      </c>
      <c r="AU85">
        <f t="shared" si="79"/>
        <v>-1.3413964094225142E-3</v>
      </c>
      <c r="AW85">
        <v>82</v>
      </c>
      <c r="AX85">
        <f>IF(Z85&gt;0, (R85*SUMPRODUCT(K85:$K$98, X85:$X$98)-K85*$AZ$3)/Z85, 0)</f>
        <v>-4.9826497991373152E+16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0.84762719500000006</v>
      </c>
      <c r="Q86" s="5">
        <f t="shared" si="91"/>
        <v>12.5</v>
      </c>
      <c r="R86">
        <f t="shared" si="62"/>
        <v>2000000</v>
      </c>
      <c r="S86">
        <f t="shared" si="63"/>
        <v>-3.1247501680645229E+17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-28.707738949339234</v>
      </c>
      <c r="AC86">
        <f t="shared" si="64"/>
        <v>-25.631909776196981</v>
      </c>
      <c r="AE86">
        <f t="shared" si="65"/>
        <v>0</v>
      </c>
      <c r="AF86">
        <f t="shared" si="66"/>
        <v>0</v>
      </c>
      <c r="AG86">
        <f t="shared" si="67"/>
        <v>-1.0253583645726084E-15</v>
      </c>
      <c r="AH86">
        <f t="shared" si="68"/>
        <v>-9.7672769395247105E-10</v>
      </c>
      <c r="AI86">
        <f t="shared" si="69"/>
        <v>-9.7672871931083559E-10</v>
      </c>
      <c r="AJ86">
        <f t="shared" si="70"/>
        <v>-3.0758291731422531</v>
      </c>
      <c r="AK86">
        <f t="shared" si="92"/>
        <v>-2.0095417264537465</v>
      </c>
      <c r="AL86">
        <f t="shared" si="71"/>
        <v>-5.0853709005727286</v>
      </c>
      <c r="AN86">
        <f t="shared" si="72"/>
        <v>0</v>
      </c>
      <c r="AO86">
        <f t="shared" si="73"/>
        <v>0</v>
      </c>
      <c r="AP86">
        <f t="shared" si="74"/>
        <v>-2.1561260108967441E-19</v>
      </c>
      <c r="AQ86">
        <f t="shared" si="75"/>
        <v>-2.0538653209036064E-13</v>
      </c>
      <c r="AR86">
        <f t="shared" si="76"/>
        <v>-2.0538674770296171E-13</v>
      </c>
      <c r="AS86">
        <f t="shared" si="77"/>
        <v>-6.4678609103182639E-4</v>
      </c>
      <c r="AT86">
        <f t="shared" si="78"/>
        <v>-4.2256691280762975E-4</v>
      </c>
      <c r="AU86">
        <f t="shared" si="79"/>
        <v>-1.0693530040448429E-3</v>
      </c>
      <c r="AW86">
        <v>83</v>
      </c>
      <c r="AX86">
        <f>IF(Z86&gt;0, (R86*SUMPRODUCT(K86:$K$98, X86:$X$98)-K86*$AZ$3)/Z86, 0)</f>
        <v>-3.1247501680645229E+17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0.86522596900000004</v>
      </c>
      <c r="Q87" s="5">
        <f t="shared" si="91"/>
        <v>12.5</v>
      </c>
      <c r="R87">
        <f t="shared" si="62"/>
        <v>2000000</v>
      </c>
      <c r="S87">
        <f t="shared" si="63"/>
        <v>-2.2360065510751117E+18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-25.631909776196981</v>
      </c>
      <c r="AC87">
        <f t="shared" si="64"/>
        <v>-22.885633728747486</v>
      </c>
      <c r="AE87">
        <f t="shared" si="65"/>
        <v>0</v>
      </c>
      <c r="AF87">
        <f t="shared" si="66"/>
        <v>0</v>
      </c>
      <c r="AG87">
        <f t="shared" si="67"/>
        <v>-1.2793809636729187E-16</v>
      </c>
      <c r="AH87">
        <f t="shared" si="68"/>
        <v>-1.4194666952953448E-10</v>
      </c>
      <c r="AI87">
        <f t="shared" si="69"/>
        <v>-1.4194679746763083E-10</v>
      </c>
      <c r="AJ87">
        <f t="shared" si="70"/>
        <v>-2.7462760474494949</v>
      </c>
      <c r="AK87">
        <f t="shared" si="92"/>
        <v>-1.7942336843337887</v>
      </c>
      <c r="AL87">
        <f t="shared" si="71"/>
        <v>-4.5405097319252308</v>
      </c>
      <c r="AN87">
        <f t="shared" si="72"/>
        <v>0</v>
      </c>
      <c r="AO87">
        <f t="shared" si="73"/>
        <v>0</v>
      </c>
      <c r="AP87">
        <f t="shared" si="74"/>
        <v>-2.4020404796744332E-20</v>
      </c>
      <c r="AQ87">
        <f t="shared" si="75"/>
        <v>-2.6650517386632001E-14</v>
      </c>
      <c r="AR87">
        <f t="shared" si="76"/>
        <v>-2.6650541407036796E-14</v>
      </c>
      <c r="AS87">
        <f t="shared" si="77"/>
        <v>-5.1561391185592686E-4</v>
      </c>
      <c r="AT87">
        <f t="shared" si="78"/>
        <v>-3.3686775574589455E-4</v>
      </c>
      <c r="AU87">
        <f t="shared" si="79"/>
        <v>-8.5248166762847202E-4</v>
      </c>
      <c r="AW87">
        <v>84</v>
      </c>
      <c r="AX87">
        <f>IF(Z87&gt;0, (R87*SUMPRODUCT(K87:$K$98, X87:$X$98)-K87*$AZ$3)/Z87, 0)</f>
        <v>-2.2360065510751117E+18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0.88282474399999999</v>
      </c>
      <c r="Q88" s="5">
        <f t="shared" si="91"/>
        <v>12.5</v>
      </c>
      <c r="R88">
        <f t="shared" si="62"/>
        <v>2000000</v>
      </c>
      <c r="S88">
        <f t="shared" si="63"/>
        <v>-1.862775509118244E+19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-22.885633728747486</v>
      </c>
      <c r="AC88">
        <f t="shared" si="64"/>
        <v>-20.433601543524563</v>
      </c>
      <c r="AE88">
        <f t="shared" si="65"/>
        <v>0</v>
      </c>
      <c r="AF88">
        <f t="shared" si="66"/>
        <v>0</v>
      </c>
      <c r="AG88">
        <f t="shared" si="67"/>
        <v>-1.3711798230317169E-17</v>
      </c>
      <c r="AH88">
        <f t="shared" si="68"/>
        <v>-1.8071506747728285E-11</v>
      </c>
      <c r="AI88">
        <f t="shared" si="69"/>
        <v>-1.8071520459526516E-11</v>
      </c>
      <c r="AJ88">
        <f t="shared" si="70"/>
        <v>-2.4520321852229223</v>
      </c>
      <c r="AK88">
        <f t="shared" si="92"/>
        <v>-1.6019943610123242</v>
      </c>
      <c r="AL88">
        <f t="shared" si="71"/>
        <v>-4.0540265462533176</v>
      </c>
      <c r="AN88">
        <f t="shared" si="72"/>
        <v>0</v>
      </c>
      <c r="AO88">
        <f t="shared" si="73"/>
        <v>0</v>
      </c>
      <c r="AP88">
        <f t="shared" si="74"/>
        <v>-2.2985652083166968E-21</v>
      </c>
      <c r="AQ88">
        <f t="shared" si="75"/>
        <v>-3.029401102208884E-15</v>
      </c>
      <c r="AR88">
        <f t="shared" si="76"/>
        <v>-3.0294034007740923E-15</v>
      </c>
      <c r="AS88">
        <f t="shared" si="77"/>
        <v>-4.1104425371170307E-4</v>
      </c>
      <c r="AT88">
        <f t="shared" si="78"/>
        <v>-2.6854891242498183E-4</v>
      </c>
      <c r="AU88">
        <f t="shared" si="79"/>
        <v>-6.7959316613971422E-4</v>
      </c>
      <c r="AW88">
        <v>85</v>
      </c>
      <c r="AX88">
        <f>IF(Z88&gt;0, (R88*SUMPRODUCT(K88:$K$98, X88:$X$98)-K88*$AZ$3)/Z88, 0)</f>
        <v>-1.862775509118244E+19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-20.433601543524563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-2.193887716850747E-12</v>
      </c>
      <c r="AI89">
        <f t="shared" si="69"/>
        <v>-2.193887716850747E-12</v>
      </c>
      <c r="AJ89">
        <f t="shared" si="70"/>
        <v>-20.433601543524563</v>
      </c>
      <c r="AK89">
        <f t="shared" si="92"/>
        <v>-1.4303521080467196</v>
      </c>
      <c r="AL89">
        <f t="shared" si="71"/>
        <v>-21.863953651573478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-3.2836645833095664E-16</v>
      </c>
      <c r="AR89">
        <f t="shared" si="76"/>
        <v>-3.2836645833095664E-16</v>
      </c>
      <c r="AS89">
        <f t="shared" si="77"/>
        <v>-3.0583649829740126E-3</v>
      </c>
      <c r="AT89">
        <f t="shared" si="78"/>
        <v>-2.140855488081809E-4</v>
      </c>
      <c r="AU89">
        <f t="shared" si="79"/>
        <v>-3.2724505317825218E-3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292676.5876691321</v>
      </c>
      <c r="AO91" s="6">
        <f t="shared" si="93"/>
        <v>-29267.658766913213</v>
      </c>
      <c r="AP91" s="6">
        <f t="shared" si="93"/>
        <v>-746.81089635622993</v>
      </c>
      <c r="AQ91" s="6">
        <f t="shared" si="93"/>
        <v>-121894.04958786919</v>
      </c>
      <c r="AR91" s="6">
        <f t="shared" si="93"/>
        <v>140768.06841799332</v>
      </c>
      <c r="AS91" s="6">
        <f t="shared" si="93"/>
        <v>-28843.070866392081</v>
      </c>
      <c r="AT91" s="6">
        <f t="shared" si="93"/>
        <v>9492.3948922312775</v>
      </c>
      <c r="AU91" s="6">
        <f t="shared" si="93"/>
        <v>121417.39244383262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659134.83013099153</v>
      </c>
      <c r="K3">
        <v>1</v>
      </c>
      <c r="L3" s="2">
        <v>0</v>
      </c>
      <c r="O3">
        <f>$C$3</f>
        <v>659134.83013099153</v>
      </c>
      <c r="P3">
        <f>O3*C5</f>
        <v>65913.483013099161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659134.83013099153</v>
      </c>
      <c r="AF3">
        <f t="shared" ref="AF3:AF34" si="4">-$Z3*P3</f>
        <v>-65913.483013099161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592596.3901471924</v>
      </c>
      <c r="AJ3">
        <f t="shared" ref="AJ3:AJ34" si="8">AB3-AC3</f>
        <v>0</v>
      </c>
      <c r="AL3">
        <f t="shared" ref="AL3:AL34" si="9">SUM(AI3:AK3)</f>
        <v>592596.3901471924</v>
      </c>
      <c r="AN3">
        <f t="shared" ref="AN3:AN34" si="10">AE3*$K3</f>
        <v>659134.83013099153</v>
      </c>
      <c r="AO3">
        <f t="shared" ref="AO3:AO34" si="11">AF3*$K3</f>
        <v>-65913.483013099161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592596.3901471924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592596.3901471924</v>
      </c>
      <c r="AW3">
        <v>0</v>
      </c>
      <c r="AX3">
        <f>IF(Z3&gt;0, (R3*SUMPRODUCT(K3:$K$98, X3:$X$98)-K3*$AZ$3)/Z3, 0)</f>
        <v>0</v>
      </c>
      <c r="AZ3">
        <f>C6*ABS(SUMPRODUCT(X4:X79, K4:K79))/1</f>
        <v>285569.19785704097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2000000</v>
      </c>
      <c r="S4">
        <f t="shared" si="1"/>
        <v>19389.475775377152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19155.168696633307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-19155.168696633307</v>
      </c>
      <c r="AK4">
        <f>G4*SUM(AB4, AE4:AF4)</f>
        <v>0</v>
      </c>
      <c r="AL4">
        <f t="shared" si="9"/>
        <v>-23323.648696633307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-3888.8702304319427</v>
      </c>
      <c r="AR4">
        <f t="shared" si="14"/>
        <v>-3888.8702304319427</v>
      </c>
      <c r="AS4">
        <f t="shared" si="15"/>
        <v>-17870.294520602023</v>
      </c>
      <c r="AT4">
        <f t="shared" si="16"/>
        <v>0</v>
      </c>
      <c r="AU4">
        <f t="shared" si="17"/>
        <v>-21759.164751033964</v>
      </c>
      <c r="AW4">
        <v>1</v>
      </c>
      <c r="AX4">
        <f>IF(Z4&gt;0, (R4*SUMPRODUCT(K4:$K$98, X4:$X$98)-K4*$AZ$3)/Z4, 0)</f>
        <v>19389.475775377152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2.1892320000000002E-3</v>
      </c>
      <c r="Q5" s="5">
        <f t="shared" ref="Q5:Q36" si="29">$C$8</f>
        <v>12.5</v>
      </c>
      <c r="R5">
        <f t="shared" si="0"/>
        <v>2000000</v>
      </c>
      <c r="S5">
        <f t="shared" si="1"/>
        <v>38414.61463069314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19155.168696633307</v>
      </c>
      <c r="AC5">
        <f t="shared" si="2"/>
        <v>37487.816938792617</v>
      </c>
      <c r="AE5">
        <f t="shared" si="3"/>
        <v>0</v>
      </c>
      <c r="AF5">
        <f t="shared" si="4"/>
        <v>0</v>
      </c>
      <c r="AG5">
        <f t="shared" si="5"/>
        <v>-12.198422820061296</v>
      </c>
      <c r="AH5">
        <f t="shared" si="6"/>
        <v>-4325.5535901926405</v>
      </c>
      <c r="AI5">
        <f t="shared" si="7"/>
        <v>-4337.7520130127014</v>
      </c>
      <c r="AJ5">
        <f t="shared" si="8"/>
        <v>-18332.64824215931</v>
      </c>
      <c r="AK5">
        <f>G5*SUM(AB5, AE5:AF5)</f>
        <v>785.36191656196559</v>
      </c>
      <c r="AL5">
        <f t="shared" si="9"/>
        <v>-21885.038338610048</v>
      </c>
      <c r="AN5">
        <f t="shared" si="10"/>
        <v>0</v>
      </c>
      <c r="AO5">
        <f t="shared" si="11"/>
        <v>0</v>
      </c>
      <c r="AP5">
        <f t="shared" si="12"/>
        <v>-10.430969156391729</v>
      </c>
      <c r="AQ5">
        <f t="shared" si="13"/>
        <v>-3698.8155558451299</v>
      </c>
      <c r="AR5">
        <f t="shared" si="14"/>
        <v>-3709.2465250015216</v>
      </c>
      <c r="AS5">
        <f t="shared" si="15"/>
        <v>-15676.394497037274</v>
      </c>
      <c r="AT5">
        <f t="shared" si="16"/>
        <v>671.56927162665716</v>
      </c>
      <c r="AU5">
        <f t="shared" si="17"/>
        <v>-18714.071750412138</v>
      </c>
      <c r="AW5">
        <v>2</v>
      </c>
      <c r="AX5">
        <f>IF(Z5&gt;0, (R5*SUMPRODUCT(K5:$K$98, X5:$X$98)-K5*$AZ$3)/Z5, 0)</f>
        <v>38414.61463069314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2.8741389999999999E-3</v>
      </c>
      <c r="Q6" s="5">
        <f t="shared" si="29"/>
        <v>12.5</v>
      </c>
      <c r="R6">
        <f t="shared" si="0"/>
        <v>2000000</v>
      </c>
      <c r="S6">
        <f t="shared" si="1"/>
        <v>59887.836052566512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37487.816938792617</v>
      </c>
      <c r="AC6">
        <f t="shared" si="2"/>
        <v>57690.568734889821</v>
      </c>
      <c r="AE6">
        <f t="shared" si="3"/>
        <v>0</v>
      </c>
      <c r="AF6">
        <f t="shared" si="4"/>
        <v>0</v>
      </c>
      <c r="AG6">
        <f t="shared" si="5"/>
        <v>-12.041378629095055</v>
      </c>
      <c r="AH6">
        <f t="shared" si="6"/>
        <v>-5609.5940425005037</v>
      </c>
      <c r="AI6">
        <f t="shared" si="7"/>
        <v>-5621.6354211295984</v>
      </c>
      <c r="AJ6">
        <f t="shared" si="8"/>
        <v>-20202.751796097204</v>
      </c>
      <c r="AK6">
        <f>G6*SUM(AB6, AE6:AF6)</f>
        <v>2193.0372909193684</v>
      </c>
      <c r="AL6">
        <f t="shared" si="9"/>
        <v>-23631.349926307434</v>
      </c>
      <c r="AN6">
        <f t="shared" si="10"/>
        <v>0</v>
      </c>
      <c r="AO6">
        <f t="shared" si="11"/>
        <v>0</v>
      </c>
      <c r="AP6">
        <f t="shared" si="12"/>
        <v>-9.288840243182344</v>
      </c>
      <c r="AQ6">
        <f t="shared" si="13"/>
        <v>-4327.2971056646002</v>
      </c>
      <c r="AR6">
        <f t="shared" si="14"/>
        <v>-4336.5859459077828</v>
      </c>
      <c r="AS6">
        <f t="shared" si="15"/>
        <v>-15584.605358490857</v>
      </c>
      <c r="AT6">
        <f t="shared" si="16"/>
        <v>1691.7309612265169</v>
      </c>
      <c r="AU6">
        <f t="shared" si="17"/>
        <v>-18229.460343172123</v>
      </c>
      <c r="AW6">
        <v>3</v>
      </c>
      <c r="AX6">
        <f>IF(Z6&gt;0, (R6*SUMPRODUCT(K6:$K$98, X6:$X$98)-K6*$AZ$3)/Z6, 0)</f>
        <v>59887.836052566512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3.657909E-3</v>
      </c>
      <c r="Q7" s="5">
        <f t="shared" si="29"/>
        <v>12.5</v>
      </c>
      <c r="R7">
        <f t="shared" si="0"/>
        <v>2000000</v>
      </c>
      <c r="S7">
        <f t="shared" si="1"/>
        <v>77067.268772970929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57690.568734889821</v>
      </c>
      <c r="AC7">
        <f t="shared" si="2"/>
        <v>73225.734084493277</v>
      </c>
      <c r="AE7">
        <f t="shared" si="3"/>
        <v>0</v>
      </c>
      <c r="AF7">
        <f t="shared" si="4"/>
        <v>0</v>
      </c>
      <c r="AG7">
        <f t="shared" si="5"/>
        <v>-11.87691857554433</v>
      </c>
      <c r="AH7">
        <f t="shared" si="6"/>
        <v>-7047.4027615639143</v>
      </c>
      <c r="AI7">
        <f t="shared" si="7"/>
        <v>-7059.2796801394588</v>
      </c>
      <c r="AJ7">
        <f t="shared" si="8"/>
        <v>-15535.165349603456</v>
      </c>
      <c r="AK7">
        <f>G7*SUM(AB7, AE7:AF7)</f>
        <v>2832.60692488309</v>
      </c>
      <c r="AL7">
        <f t="shared" si="9"/>
        <v>-19761.838104859824</v>
      </c>
      <c r="AN7">
        <f t="shared" si="10"/>
        <v>0</v>
      </c>
      <c r="AO7">
        <f t="shared" si="11"/>
        <v>0</v>
      </c>
      <c r="AP7">
        <f t="shared" si="12"/>
        <v>-8.3358876430037512</v>
      </c>
      <c r="AQ7">
        <f t="shared" si="13"/>
        <v>-4946.2625530123032</v>
      </c>
      <c r="AR7">
        <f t="shared" si="14"/>
        <v>-4954.5984406553071</v>
      </c>
      <c r="AS7">
        <f t="shared" si="15"/>
        <v>-10903.450423279881</v>
      </c>
      <c r="AT7">
        <f t="shared" si="16"/>
        <v>1988.0824232675714</v>
      </c>
      <c r="AU7">
        <f t="shared" si="17"/>
        <v>-13869.966440667615</v>
      </c>
      <c r="AW7">
        <v>4</v>
      </c>
      <c r="AX7">
        <f>IF(Z7&gt;0, (R7*SUMPRODUCT(K7:$K$98, X7:$X$98)-K7*$AZ$3)/Z7, 0)</f>
        <v>77067.268772970929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4.4868319999999996E-3</v>
      </c>
      <c r="Q8" s="5">
        <f t="shared" si="29"/>
        <v>12.5</v>
      </c>
      <c r="R8">
        <f t="shared" si="0"/>
        <v>2000000</v>
      </c>
      <c r="S8">
        <f t="shared" si="1"/>
        <v>87163.496619451311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73225.734084493277</v>
      </c>
      <c r="AC8">
        <f t="shared" si="2"/>
        <v>81618.919572913961</v>
      </c>
      <c r="AE8">
        <f t="shared" si="3"/>
        <v>0</v>
      </c>
      <c r="AF8">
        <f t="shared" si="4"/>
        <v>0</v>
      </c>
      <c r="AG8">
        <f t="shared" si="5"/>
        <v>-11.704859651462741</v>
      </c>
      <c r="AH8">
        <f t="shared" si="6"/>
        <v>-8526.3581321834736</v>
      </c>
      <c r="AI8">
        <f t="shared" si="7"/>
        <v>-8538.0629918349368</v>
      </c>
      <c r="AJ8">
        <f t="shared" si="8"/>
        <v>-8393.1854884206841</v>
      </c>
      <c r="AK8">
        <f t="shared" ref="AK8:AK39" si="30">G8*SUM(AB8:AB8, AE8:AF8)</f>
        <v>1559.7081359997067</v>
      </c>
      <c r="AL8">
        <f t="shared" si="9"/>
        <v>-15371.540344255915</v>
      </c>
      <c r="AN8">
        <f t="shared" si="10"/>
        <v>0</v>
      </c>
      <c r="AO8">
        <f t="shared" si="11"/>
        <v>0</v>
      </c>
      <c r="AP8">
        <f t="shared" si="12"/>
        <v>-7.668372107858378</v>
      </c>
      <c r="AQ8">
        <f t="shared" si="13"/>
        <v>-5585.9949481988315</v>
      </c>
      <c r="AR8">
        <f t="shared" si="14"/>
        <v>-5593.6633203066904</v>
      </c>
      <c r="AS8">
        <f t="shared" si="15"/>
        <v>-5498.7476494383791</v>
      </c>
      <c r="AT8">
        <f t="shared" si="16"/>
        <v>1021.8338982821767</v>
      </c>
      <c r="AU8">
        <f t="shared" si="17"/>
        <v>-10070.577071462892</v>
      </c>
      <c r="AW8">
        <v>5</v>
      </c>
      <c r="AX8">
        <f>IF(Z8&gt;0, (R8*SUMPRODUCT(K8:$K$98, X8:$X$98)-K8*$AZ$3)/Z8, 0)</f>
        <v>87163.496619451311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5.3970320000000004E-3</v>
      </c>
      <c r="Q9" s="5">
        <f t="shared" si="29"/>
        <v>12.5</v>
      </c>
      <c r="R9">
        <f t="shared" si="0"/>
        <v>2000000</v>
      </c>
      <c r="S9">
        <f t="shared" si="1"/>
        <v>93210.652606218209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81618.919572913961</v>
      </c>
      <c r="AC9">
        <f t="shared" si="2"/>
        <v>85937.533901833958</v>
      </c>
      <c r="AE9">
        <f t="shared" si="3"/>
        <v>0</v>
      </c>
      <c r="AF9">
        <f t="shared" si="4"/>
        <v>0</v>
      </c>
      <c r="AG9">
        <f t="shared" si="5"/>
        <v>-11.52463955285366</v>
      </c>
      <c r="AH9">
        <f t="shared" si="6"/>
        <v>-10107.440335112522</v>
      </c>
      <c r="AI9">
        <f t="shared" si="7"/>
        <v>-10118.964974665376</v>
      </c>
      <c r="AJ9">
        <f t="shared" si="8"/>
        <v>-4318.6143289199972</v>
      </c>
      <c r="AK9">
        <f t="shared" si="30"/>
        <v>481.55162548019234</v>
      </c>
      <c r="AL9">
        <f t="shared" si="9"/>
        <v>-13956.02767810518</v>
      </c>
      <c r="AN9">
        <f t="shared" si="10"/>
        <v>0</v>
      </c>
      <c r="AO9">
        <f t="shared" si="11"/>
        <v>0</v>
      </c>
      <c r="AP9">
        <f t="shared" si="12"/>
        <v>-7.1505842760922196</v>
      </c>
      <c r="AQ9">
        <f t="shared" si="13"/>
        <v>-6271.2680600843441</v>
      </c>
      <c r="AR9">
        <f t="shared" si="14"/>
        <v>-6278.4186443604367</v>
      </c>
      <c r="AS9">
        <f t="shared" si="15"/>
        <v>-2679.5298519540611</v>
      </c>
      <c r="AT9">
        <f t="shared" si="16"/>
        <v>298.78378976570121</v>
      </c>
      <c r="AU9">
        <f t="shared" si="17"/>
        <v>-8659.1647065487959</v>
      </c>
      <c r="AW9">
        <v>6</v>
      </c>
      <c r="AX9">
        <f>IF(Z9&gt;0, (R9*SUMPRODUCT(K9:$K$98, X9:$X$98)-K9*$AZ$3)/Z9, 0)</f>
        <v>93210.652606218209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6.3737730000000001E-3</v>
      </c>
      <c r="Q10" s="5">
        <f t="shared" si="29"/>
        <v>12.5</v>
      </c>
      <c r="R10">
        <f t="shared" si="0"/>
        <v>2000000</v>
      </c>
      <c r="S10">
        <f t="shared" si="1"/>
        <v>97874.538209497419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85937.533901833958</v>
      </c>
      <c r="AC10">
        <f t="shared" si="2"/>
        <v>88759.973568442685</v>
      </c>
      <c r="AE10">
        <f t="shared" si="3"/>
        <v>0</v>
      </c>
      <c r="AF10">
        <f t="shared" si="4"/>
        <v>0</v>
      </c>
      <c r="AG10">
        <f t="shared" si="5"/>
        <v>-11.335937720908412</v>
      </c>
      <c r="AH10">
        <f t="shared" si="6"/>
        <v>-11752.869826673717</v>
      </c>
      <c r="AI10">
        <f t="shared" si="7"/>
        <v>-11764.205764394626</v>
      </c>
      <c r="AJ10">
        <f t="shared" si="8"/>
        <v>-2822.4396666087268</v>
      </c>
      <c r="AK10">
        <f t="shared" si="30"/>
        <v>352.34388899751929</v>
      </c>
      <c r="AL10">
        <f t="shared" si="9"/>
        <v>-14234.301542005835</v>
      </c>
      <c r="AN10">
        <f t="shared" si="10"/>
        <v>0</v>
      </c>
      <c r="AO10">
        <f t="shared" si="11"/>
        <v>0</v>
      </c>
      <c r="AP10">
        <f t="shared" si="12"/>
        <v>-6.6725189567765062</v>
      </c>
      <c r="AQ10">
        <f t="shared" si="13"/>
        <v>-6917.9320357736287</v>
      </c>
      <c r="AR10">
        <f t="shared" si="14"/>
        <v>-6924.6045547304057</v>
      </c>
      <c r="AS10">
        <f t="shared" si="15"/>
        <v>-1661.3343018874241</v>
      </c>
      <c r="AT10">
        <f t="shared" si="16"/>
        <v>207.39539476332834</v>
      </c>
      <c r="AU10">
        <f t="shared" si="17"/>
        <v>-8378.5434618545023</v>
      </c>
      <c r="AW10">
        <v>7</v>
      </c>
      <c r="AX10">
        <f>IF(Z10&gt;0, (R10*SUMPRODUCT(K10:$K$98, X10:$X$98)-K10*$AZ$3)/Z10, 0)</f>
        <v>97874.538209497419</v>
      </c>
    </row>
    <row r="11" spans="1:52" x14ac:dyDescent="0.25">
      <c r="A11" t="s">
        <v>33</v>
      </c>
      <c r="C11" s="25">
        <f>AU81</f>
        <v>271554.22572420066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7.4983330000000003E-3</v>
      </c>
      <c r="Q11" s="5">
        <f t="shared" si="29"/>
        <v>12.5</v>
      </c>
      <c r="R11">
        <f t="shared" si="0"/>
        <v>2000000</v>
      </c>
      <c r="S11">
        <f t="shared" si="1"/>
        <v>101246.69946312917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88759.973568442685</v>
      </c>
      <c r="AC11">
        <f t="shared" si="2"/>
        <v>90211.438634315535</v>
      </c>
      <c r="AE11">
        <f t="shared" si="3"/>
        <v>0</v>
      </c>
      <c r="AF11">
        <f t="shared" si="4"/>
        <v>0</v>
      </c>
      <c r="AG11">
        <f t="shared" si="5"/>
        <v>-11.137577707800697</v>
      </c>
      <c r="AH11">
        <f t="shared" si="6"/>
        <v>-13600.101743781173</v>
      </c>
      <c r="AI11">
        <f t="shared" si="7"/>
        <v>-13611.239321488974</v>
      </c>
      <c r="AJ11">
        <f t="shared" si="8"/>
        <v>-1451.4650658728497</v>
      </c>
      <c r="AK11">
        <f t="shared" si="30"/>
        <v>213.02393656426241</v>
      </c>
      <c r="AL11">
        <f t="shared" si="9"/>
        <v>-14849.680450797561</v>
      </c>
      <c r="AN11">
        <f t="shared" si="10"/>
        <v>0</v>
      </c>
      <c r="AO11">
        <f t="shared" si="11"/>
        <v>0</v>
      </c>
      <c r="AP11">
        <f t="shared" si="12"/>
        <v>-6.229343403764747</v>
      </c>
      <c r="AQ11">
        <f t="shared" si="13"/>
        <v>-7606.6543651422053</v>
      </c>
      <c r="AR11">
        <f t="shared" si="14"/>
        <v>-7612.8837085459709</v>
      </c>
      <c r="AS11">
        <f t="shared" si="15"/>
        <v>-811.81694719465463</v>
      </c>
      <c r="AT11">
        <f t="shared" si="16"/>
        <v>119.14612754182313</v>
      </c>
      <c r="AU11">
        <f t="shared" si="17"/>
        <v>-8305.5545281988016</v>
      </c>
      <c r="AW11">
        <v>8</v>
      </c>
      <c r="AX11">
        <f>IF(Z11&gt;0, (R11*SUMPRODUCT(K11:$K$98, X11:$X$98)-K11*$AZ$3)/Z11, 0)</f>
        <v>101246.69946312917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8.7783159999999995E-3</v>
      </c>
      <c r="Q12" s="5">
        <f t="shared" si="29"/>
        <v>12.5</v>
      </c>
      <c r="R12">
        <f t="shared" si="0"/>
        <v>2000000</v>
      </c>
      <c r="S12">
        <f t="shared" si="1"/>
        <v>103563.61312003295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90211.438634315535</v>
      </c>
      <c r="AC12">
        <f t="shared" si="2"/>
        <v>90543.038540553447</v>
      </c>
      <c r="AE12">
        <f t="shared" si="3"/>
        <v>0</v>
      </c>
      <c r="AF12">
        <f t="shared" si="4"/>
        <v>0</v>
      </c>
      <c r="AG12">
        <f t="shared" si="5"/>
        <v>-10.928432754129059</v>
      </c>
      <c r="AH12">
        <f t="shared" si="6"/>
        <v>-15643.068254980828</v>
      </c>
      <c r="AI12">
        <f t="shared" si="7"/>
        <v>-15653.996687734956</v>
      </c>
      <c r="AJ12">
        <f t="shared" si="8"/>
        <v>-331.59990623791236</v>
      </c>
      <c r="AK12">
        <f t="shared" si="30"/>
        <v>207.48630885892572</v>
      </c>
      <c r="AL12">
        <f t="shared" si="9"/>
        <v>-15778.110285113942</v>
      </c>
      <c r="AN12">
        <f t="shared" si="10"/>
        <v>0</v>
      </c>
      <c r="AO12">
        <f t="shared" si="11"/>
        <v>0</v>
      </c>
      <c r="AP12">
        <f t="shared" si="12"/>
        <v>-5.8085781857420287</v>
      </c>
      <c r="AQ12">
        <f t="shared" si="13"/>
        <v>-8314.4570743343211</v>
      </c>
      <c r="AR12">
        <f t="shared" si="14"/>
        <v>-8320.2656525200618</v>
      </c>
      <c r="AS12">
        <f t="shared" si="15"/>
        <v>-176.2488753055554</v>
      </c>
      <c r="AT12">
        <f t="shared" si="16"/>
        <v>110.28117888383689</v>
      </c>
      <c r="AU12">
        <f t="shared" si="17"/>
        <v>-8386.2333489417797</v>
      </c>
      <c r="AW12">
        <v>9</v>
      </c>
      <c r="AX12">
        <f>IF(Z12&gt;0, (R12*SUMPRODUCT(K12:$K$98, X12:$X$98)-K12*$AZ$3)/Z12, 0)</f>
        <v>103563.61312003295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1.019566E-2</v>
      </c>
      <c r="Q13" s="5">
        <f t="shared" si="29"/>
        <v>12.5</v>
      </c>
      <c r="R13">
        <f t="shared" si="0"/>
        <v>2000000</v>
      </c>
      <c r="S13">
        <f t="shared" si="1"/>
        <v>104750.49479057916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90543.038540553447</v>
      </c>
      <c r="AC13">
        <f t="shared" si="2"/>
        <v>89731.166401619732</v>
      </c>
      <c r="AE13">
        <f t="shared" si="3"/>
        <v>0</v>
      </c>
      <c r="AF13">
        <f t="shared" si="4"/>
        <v>0</v>
      </c>
      <c r="AG13">
        <f t="shared" si="5"/>
        <v>-10.707725841893803</v>
      </c>
      <c r="AH13">
        <f t="shared" si="6"/>
        <v>-17827.613551034159</v>
      </c>
      <c r="AI13">
        <f t="shared" si="7"/>
        <v>-17838.321276876053</v>
      </c>
      <c r="AJ13">
        <f t="shared" si="8"/>
        <v>811.87213893371518</v>
      </c>
      <c r="AK13">
        <f t="shared" si="30"/>
        <v>181.08607708110691</v>
      </c>
      <c r="AL13">
        <f t="shared" si="9"/>
        <v>-16845.363060861229</v>
      </c>
      <c r="AN13">
        <f t="shared" si="10"/>
        <v>0</v>
      </c>
      <c r="AO13">
        <f t="shared" si="11"/>
        <v>0</v>
      </c>
      <c r="AP13">
        <f t="shared" si="12"/>
        <v>-5.4099525813872278</v>
      </c>
      <c r="AQ13">
        <f t="shared" si="13"/>
        <v>-9007.192131595828</v>
      </c>
      <c r="AR13">
        <f t="shared" si="14"/>
        <v>-9012.6020841772151</v>
      </c>
      <c r="AS13">
        <f t="shared" si="15"/>
        <v>410.1888522954568</v>
      </c>
      <c r="AT13">
        <f t="shared" si="16"/>
        <v>91.491611255612213</v>
      </c>
      <c r="AU13">
        <f t="shared" si="17"/>
        <v>-8510.9216206261463</v>
      </c>
      <c r="AW13">
        <v>10</v>
      </c>
      <c r="AX13">
        <f>IF(Z13&gt;0, (R13*SUMPRODUCT(K13:$K$98, X13:$X$98)-K13*$AZ$3)/Z13, 0)</f>
        <v>104750.49479057916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1.1804551E-2</v>
      </c>
      <c r="Q14" s="5">
        <f t="shared" si="29"/>
        <v>12.5</v>
      </c>
      <c r="R14">
        <f t="shared" si="0"/>
        <v>2000000</v>
      </c>
      <c r="S14">
        <f t="shared" si="1"/>
        <v>104816.145714326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89731.166401619732</v>
      </c>
      <c r="AC14">
        <f t="shared" si="2"/>
        <v>87829.630135678162</v>
      </c>
      <c r="AE14">
        <f t="shared" si="3"/>
        <v>0</v>
      </c>
      <c r="AF14">
        <f t="shared" si="4"/>
        <v>0</v>
      </c>
      <c r="AG14">
        <f t="shared" si="5"/>
        <v>-10.474248687680213</v>
      </c>
      <c r="AH14">
        <f t="shared" si="6"/>
        <v>-20223.983327144535</v>
      </c>
      <c r="AI14">
        <f t="shared" si="7"/>
        <v>-20234.457575832213</v>
      </c>
      <c r="AJ14">
        <f t="shared" si="8"/>
        <v>1901.5362659415696</v>
      </c>
      <c r="AK14">
        <f t="shared" si="30"/>
        <v>161.51609952291551</v>
      </c>
      <c r="AL14">
        <f t="shared" si="9"/>
        <v>-18171.405210367728</v>
      </c>
      <c r="AN14">
        <f t="shared" si="10"/>
        <v>0</v>
      </c>
      <c r="AO14">
        <f t="shared" si="11"/>
        <v>0</v>
      </c>
      <c r="AP14">
        <f t="shared" si="12"/>
        <v>-5.0313662240148211</v>
      </c>
      <c r="AQ14">
        <f t="shared" si="13"/>
        <v>-9714.707914746863</v>
      </c>
      <c r="AR14">
        <f t="shared" si="14"/>
        <v>-9719.7392809708763</v>
      </c>
      <c r="AS14">
        <f t="shared" si="15"/>
        <v>913.41399535899347</v>
      </c>
      <c r="AT14">
        <f t="shared" si="16"/>
        <v>77.585196991746685</v>
      </c>
      <c r="AU14">
        <f t="shared" si="17"/>
        <v>-8728.7400886201358</v>
      </c>
      <c r="AW14">
        <v>11</v>
      </c>
      <c r="AX14">
        <f>IF(Z14&gt;0, (R14*SUMPRODUCT(K14:$K$98, X14:$X$98)-K14*$AZ$3)/Z14, 0)</f>
        <v>104816.145714326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1.3628751999999999E-2</v>
      </c>
      <c r="Q15" s="5">
        <f t="shared" si="29"/>
        <v>12.5</v>
      </c>
      <c r="R15">
        <f t="shared" si="0"/>
        <v>2000000</v>
      </c>
      <c r="S15">
        <f t="shared" si="1"/>
        <v>104083.84539329924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87829.630135678162</v>
      </c>
      <c r="AC15">
        <f t="shared" si="2"/>
        <v>85155.201093974858</v>
      </c>
      <c r="AE15">
        <f t="shared" si="3"/>
        <v>0</v>
      </c>
      <c r="AF15">
        <f t="shared" si="4"/>
        <v>0</v>
      </c>
      <c r="AG15">
        <f t="shared" si="5"/>
        <v>-10.226755263052691</v>
      </c>
      <c r="AH15">
        <f t="shared" si="6"/>
        <v>-22840.150040115052</v>
      </c>
      <c r="AI15">
        <f t="shared" si="7"/>
        <v>-22850.376795378103</v>
      </c>
      <c r="AJ15">
        <f t="shared" si="8"/>
        <v>2674.4290417033044</v>
      </c>
      <c r="AK15">
        <f t="shared" si="30"/>
        <v>360.10148355628047</v>
      </c>
      <c r="AL15">
        <f t="shared" si="9"/>
        <v>-19815.846270118516</v>
      </c>
      <c r="AN15">
        <f t="shared" si="10"/>
        <v>0</v>
      </c>
      <c r="AO15">
        <f t="shared" si="11"/>
        <v>0</v>
      </c>
      <c r="AP15">
        <f t="shared" si="12"/>
        <v>-4.6603560566230895</v>
      </c>
      <c r="AQ15">
        <f t="shared" si="13"/>
        <v>-10408.309266790542</v>
      </c>
      <c r="AR15">
        <f t="shared" si="14"/>
        <v>-10412.969622847164</v>
      </c>
      <c r="AS15">
        <f t="shared" si="15"/>
        <v>1218.7435077810037</v>
      </c>
      <c r="AT15">
        <f t="shared" si="16"/>
        <v>164.09907998419507</v>
      </c>
      <c r="AU15">
        <f t="shared" si="17"/>
        <v>-9030.127035081965</v>
      </c>
      <c r="AW15">
        <v>12</v>
      </c>
      <c r="AX15">
        <f>IF(Z15&gt;0, (R15*SUMPRODUCT(K15:$K$98, X15:$X$98)-K15*$AZ$3)/Z15, 0)</f>
        <v>104083.84539329924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1.5530428000000001E-2</v>
      </c>
      <c r="Q16" s="5">
        <f t="shared" si="29"/>
        <v>12.5</v>
      </c>
      <c r="R16">
        <f t="shared" si="0"/>
        <v>2000000</v>
      </c>
      <c r="S16">
        <f t="shared" si="1"/>
        <v>102572.46612890653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85155.201093974858</v>
      </c>
      <c r="AC16">
        <f t="shared" si="2"/>
        <v>81776.200792663716</v>
      </c>
      <c r="AE16">
        <f t="shared" si="3"/>
        <v>0</v>
      </c>
      <c r="AF16">
        <f t="shared" si="4"/>
        <v>0</v>
      </c>
      <c r="AG16">
        <f t="shared" si="5"/>
        <v>-9.9656618241357044</v>
      </c>
      <c r="AH16">
        <f t="shared" si="6"/>
        <v>-25412.141805833744</v>
      </c>
      <c r="AI16">
        <f t="shared" si="7"/>
        <v>-25422.107467657879</v>
      </c>
      <c r="AJ16">
        <f t="shared" si="8"/>
        <v>3379.0003013111418</v>
      </c>
      <c r="AK16">
        <f t="shared" si="30"/>
        <v>604.60192776722158</v>
      </c>
      <c r="AL16">
        <f t="shared" si="9"/>
        <v>-21438.505238579517</v>
      </c>
      <c r="AN16">
        <f t="shared" si="10"/>
        <v>0</v>
      </c>
      <c r="AO16">
        <f t="shared" si="11"/>
        <v>0</v>
      </c>
      <c r="AP16">
        <f t="shared" si="12"/>
        <v>-4.2960695978290699</v>
      </c>
      <c r="AQ16">
        <f t="shared" si="13"/>
        <v>-10954.849939154112</v>
      </c>
      <c r="AR16">
        <f t="shared" si="14"/>
        <v>-10959.146008751941</v>
      </c>
      <c r="AS16">
        <f t="shared" si="15"/>
        <v>1456.6438959789843</v>
      </c>
      <c r="AT16">
        <f t="shared" si="16"/>
        <v>260.6361731419554</v>
      </c>
      <c r="AU16">
        <f t="shared" si="17"/>
        <v>-9241.8659396310013</v>
      </c>
      <c r="AW16">
        <v>13</v>
      </c>
      <c r="AX16">
        <f>IF(Z16&gt;0, (R16*SUMPRODUCT(K16:$K$98, X16:$X$98)-K16*$AZ$3)/Z16, 0)</f>
        <v>102572.46612890653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1.7564712E-2</v>
      </c>
      <c r="Q17" s="5">
        <f t="shared" si="29"/>
        <v>12.5</v>
      </c>
      <c r="R17">
        <f t="shared" si="0"/>
        <v>2000000</v>
      </c>
      <c r="S17">
        <f t="shared" si="1"/>
        <v>100872.8945432289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81776.200792663716</v>
      </c>
      <c r="AC17">
        <f t="shared" si="2"/>
        <v>78204.424782342001</v>
      </c>
      <c r="AE17">
        <f t="shared" si="3"/>
        <v>0</v>
      </c>
      <c r="AF17">
        <f t="shared" si="4"/>
        <v>0</v>
      </c>
      <c r="AG17">
        <f t="shared" si="5"/>
        <v>-9.6909612260640081</v>
      </c>
      <c r="AH17">
        <f t="shared" si="6"/>
        <v>-28007.036772854128</v>
      </c>
      <c r="AI17">
        <f t="shared" si="7"/>
        <v>-28016.727734080192</v>
      </c>
      <c r="AJ17">
        <f t="shared" si="8"/>
        <v>3571.7760103217151</v>
      </c>
      <c r="AK17">
        <f t="shared" si="30"/>
        <v>1128.5115709387592</v>
      </c>
      <c r="AL17">
        <f t="shared" si="9"/>
        <v>-23316.44015281972</v>
      </c>
      <c r="AN17">
        <f t="shared" si="10"/>
        <v>0</v>
      </c>
      <c r="AO17">
        <f t="shared" si="11"/>
        <v>0</v>
      </c>
      <c r="AP17">
        <f t="shared" si="12"/>
        <v>-3.9271006548533141</v>
      </c>
      <c r="AQ17">
        <f t="shared" si="13"/>
        <v>-11349.385255547801</v>
      </c>
      <c r="AR17">
        <f t="shared" si="14"/>
        <v>-11353.312356202654</v>
      </c>
      <c r="AS17">
        <f t="shared" si="15"/>
        <v>1447.4027479749529</v>
      </c>
      <c r="AT17">
        <f t="shared" si="16"/>
        <v>457.31052120235483</v>
      </c>
      <c r="AU17">
        <f t="shared" si="17"/>
        <v>-9448.5990870253463</v>
      </c>
      <c r="AW17">
        <v>14</v>
      </c>
      <c r="AX17">
        <f>IF(Z17&gt;0, (R17*SUMPRODUCT(K17:$K$98, X17:$X$98)-K17*$AZ$3)/Z17, 0)</f>
        <v>100872.8945432289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1.9807176999999999E-2</v>
      </c>
      <c r="Q18" s="5">
        <f t="shared" si="29"/>
        <v>12.5</v>
      </c>
      <c r="R18">
        <f t="shared" si="0"/>
        <v>2000000</v>
      </c>
      <c r="S18">
        <f t="shared" si="1"/>
        <v>99162.847348347612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78204.424782342001</v>
      </c>
      <c r="AC18">
        <f t="shared" si="2"/>
        <v>74587.128731352786</v>
      </c>
      <c r="AE18">
        <f t="shared" si="3"/>
        <v>0</v>
      </c>
      <c r="AF18">
        <f t="shared" si="4"/>
        <v>0</v>
      </c>
      <c r="AG18">
        <f t="shared" si="5"/>
        <v>-9.4021010294985814</v>
      </c>
      <c r="AH18">
        <f t="shared" si="6"/>
        <v>-30712.093488765891</v>
      </c>
      <c r="AI18">
        <f t="shared" si="7"/>
        <v>-30721.495589795391</v>
      </c>
      <c r="AJ18">
        <f t="shared" si="8"/>
        <v>3617.2960509892146</v>
      </c>
      <c r="AK18">
        <f t="shared" si="30"/>
        <v>1689.2155752985873</v>
      </c>
      <c r="AL18">
        <f t="shared" si="9"/>
        <v>-25414.983963507591</v>
      </c>
      <c r="AN18">
        <f t="shared" si="10"/>
        <v>0</v>
      </c>
      <c r="AO18">
        <f t="shared" si="11"/>
        <v>0</v>
      </c>
      <c r="AP18">
        <f t="shared" si="12"/>
        <v>-3.5554730034875748</v>
      </c>
      <c r="AQ18">
        <f t="shared" si="13"/>
        <v>-11614.001906307651</v>
      </c>
      <c r="AR18">
        <f t="shared" si="14"/>
        <v>-11617.55737931114</v>
      </c>
      <c r="AS18">
        <f t="shared" si="15"/>
        <v>1367.9068555595238</v>
      </c>
      <c r="AT18">
        <f t="shared" si="16"/>
        <v>638.78917661079004</v>
      </c>
      <c r="AU18">
        <f t="shared" si="17"/>
        <v>-9610.8613471408262</v>
      </c>
      <c r="AW18">
        <v>15</v>
      </c>
      <c r="AX18">
        <f>IF(Z18&gt;0, (R18*SUMPRODUCT(K18:$K$98, X18:$X$98)-K18*$AZ$3)/Z18, 0)</f>
        <v>99162.847348347612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2.2489294999999999E-2</v>
      </c>
      <c r="Q19" s="5">
        <f t="shared" si="29"/>
        <v>12.5</v>
      </c>
      <c r="R19">
        <f t="shared" si="0"/>
        <v>2000000</v>
      </c>
      <c r="S19">
        <f t="shared" si="1"/>
        <v>96538.97737995768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74587.128731352786</v>
      </c>
      <c r="AC19">
        <f t="shared" si="2"/>
        <v>70254.374848397871</v>
      </c>
      <c r="AE19">
        <f t="shared" si="3"/>
        <v>0</v>
      </c>
      <c r="AF19">
        <f t="shared" si="4"/>
        <v>0</v>
      </c>
      <c r="AG19">
        <f t="shared" si="5"/>
        <v>-9.0966333955313985</v>
      </c>
      <c r="AH19">
        <f t="shared" si="6"/>
        <v>-33831.459787551568</v>
      </c>
      <c r="AI19">
        <f t="shared" si="7"/>
        <v>-33840.556420947098</v>
      </c>
      <c r="AJ19">
        <f t="shared" si="8"/>
        <v>4332.7538829549158</v>
      </c>
      <c r="AK19">
        <f t="shared" si="30"/>
        <v>1663.2929707091671</v>
      </c>
      <c r="AL19">
        <f t="shared" si="9"/>
        <v>-27844.509567283014</v>
      </c>
      <c r="AN19">
        <f t="shared" si="10"/>
        <v>0</v>
      </c>
      <c r="AO19">
        <f t="shared" si="11"/>
        <v>0</v>
      </c>
      <c r="AP19">
        <f t="shared" si="12"/>
        <v>-3.208018457719604</v>
      </c>
      <c r="AQ19">
        <f t="shared" si="13"/>
        <v>-11931.001583880347</v>
      </c>
      <c r="AR19">
        <f t="shared" si="14"/>
        <v>-11934.209602338065</v>
      </c>
      <c r="AS19">
        <f t="shared" si="15"/>
        <v>1527.9888531183005</v>
      </c>
      <c r="AT19">
        <f t="shared" si="16"/>
        <v>586.5768486670529</v>
      </c>
      <c r="AU19">
        <f t="shared" si="17"/>
        <v>-9819.6439005527118</v>
      </c>
      <c r="AW19">
        <v>16</v>
      </c>
      <c r="AX19">
        <f>IF(Z19&gt;0, (R19*SUMPRODUCT(K19:$K$98, X19:$X$98)-K19*$AZ$3)/Z19, 0)</f>
        <v>96538.97737995768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2.5348699999999998E-2</v>
      </c>
      <c r="Q20" s="5">
        <f t="shared" si="29"/>
        <v>12.5</v>
      </c>
      <c r="R20">
        <f t="shared" si="0"/>
        <v>2000000</v>
      </c>
      <c r="S20">
        <f t="shared" si="1"/>
        <v>90469.577494263052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70254.374848397871</v>
      </c>
      <c r="AC20">
        <f t="shared" si="2"/>
        <v>63510.216837850057</v>
      </c>
      <c r="AE20">
        <f t="shared" si="3"/>
        <v>0</v>
      </c>
      <c r="AF20">
        <f t="shared" si="4"/>
        <v>0</v>
      </c>
      <c r="AG20">
        <f t="shared" si="5"/>
        <v>-8.7750792306227794</v>
      </c>
      <c r="AH20">
        <f t="shared" si="6"/>
        <v>-36894.052952529077</v>
      </c>
      <c r="AI20">
        <f t="shared" si="7"/>
        <v>-36902.828031759702</v>
      </c>
      <c r="AJ20">
        <f t="shared" si="8"/>
        <v>6744.1580105478133</v>
      </c>
      <c r="AK20">
        <f t="shared" si="30"/>
        <v>302.09381184811082</v>
      </c>
      <c r="AL20">
        <f t="shared" si="9"/>
        <v>-29856.576209363779</v>
      </c>
      <c r="AN20">
        <f t="shared" si="10"/>
        <v>0</v>
      </c>
      <c r="AO20">
        <f t="shared" si="11"/>
        <v>0</v>
      </c>
      <c r="AP20">
        <f t="shared" si="12"/>
        <v>-2.9352358680292245</v>
      </c>
      <c r="AQ20">
        <f t="shared" si="13"/>
        <v>-12340.942423097322</v>
      </c>
      <c r="AR20">
        <f t="shared" si="14"/>
        <v>-12343.877658965352</v>
      </c>
      <c r="AS20">
        <f t="shared" si="15"/>
        <v>2255.8992314433644</v>
      </c>
      <c r="AT20">
        <f t="shared" si="16"/>
        <v>101.04941149156043</v>
      </c>
      <c r="AU20">
        <f t="shared" si="17"/>
        <v>-9986.9290160304263</v>
      </c>
      <c r="AW20">
        <v>17</v>
      </c>
      <c r="AX20">
        <f>IF(Z20&gt;0, (R20*SUMPRODUCT(K20:$K$98, X20:$X$98)-K20*$AZ$3)/Z20, 0)</f>
        <v>90469.577494263052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2.8197647999999999E-2</v>
      </c>
      <c r="Q21" s="5">
        <f t="shared" si="29"/>
        <v>12.5</v>
      </c>
      <c r="R21">
        <f t="shared" si="0"/>
        <v>2000000</v>
      </c>
      <c r="S21">
        <f t="shared" si="1"/>
        <v>82726.704776262311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63510.216837850057</v>
      </c>
      <c r="AC21">
        <f t="shared" si="2"/>
        <v>55856.355267151259</v>
      </c>
      <c r="AE21">
        <f t="shared" si="3"/>
        <v>0</v>
      </c>
      <c r="AF21">
        <f t="shared" si="4"/>
        <v>0</v>
      </c>
      <c r="AG21">
        <f t="shared" si="5"/>
        <v>-8.439891842999339</v>
      </c>
      <c r="AH21">
        <f t="shared" si="6"/>
        <v>-39589.855250753913</v>
      </c>
      <c r="AI21">
        <f t="shared" si="7"/>
        <v>-39598.295142596915</v>
      </c>
      <c r="AJ21">
        <f t="shared" si="8"/>
        <v>7653.8615706987985</v>
      </c>
      <c r="AK21">
        <f t="shared" si="30"/>
        <v>101.61634694056009</v>
      </c>
      <c r="AL21">
        <f t="shared" si="9"/>
        <v>-31842.817224957558</v>
      </c>
      <c r="AN21">
        <f t="shared" si="10"/>
        <v>0</v>
      </c>
      <c r="AO21">
        <f t="shared" si="11"/>
        <v>0</v>
      </c>
      <c r="AP21">
        <f t="shared" si="12"/>
        <v>-2.6845918234549924</v>
      </c>
      <c r="AQ21">
        <f t="shared" si="13"/>
        <v>-12592.886695117921</v>
      </c>
      <c r="AR21">
        <f t="shared" si="14"/>
        <v>-12595.571286941376</v>
      </c>
      <c r="AS21">
        <f t="shared" si="15"/>
        <v>2434.5684249020283</v>
      </c>
      <c r="AT21">
        <f t="shared" si="16"/>
        <v>32.322501188480537</v>
      </c>
      <c r="AU21">
        <f t="shared" si="17"/>
        <v>-10128.680360850869</v>
      </c>
      <c r="AW21">
        <v>18</v>
      </c>
      <c r="AX21">
        <f>IF(Z21&gt;0, (R21*SUMPRODUCT(K21:$K$98, X21:$X$98)-K21*$AZ$3)/Z21, 0)</f>
        <v>82726.704776262311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3.1331300999999999E-2</v>
      </c>
      <c r="Q22" s="5">
        <f t="shared" si="29"/>
        <v>12.5</v>
      </c>
      <c r="R22">
        <f t="shared" si="0"/>
        <v>2000000</v>
      </c>
      <c r="S22">
        <f t="shared" si="1"/>
        <v>76141.448884252022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55856.355267151259</v>
      </c>
      <c r="AC22">
        <f t="shared" si="2"/>
        <v>49285.20332185601</v>
      </c>
      <c r="AE22">
        <f t="shared" si="3"/>
        <v>0</v>
      </c>
      <c r="AF22">
        <f t="shared" si="4"/>
        <v>0</v>
      </c>
      <c r="AG22">
        <f t="shared" si="5"/>
        <v>-8.091060132828888</v>
      </c>
      <c r="AH22">
        <f t="shared" si="6"/>
        <v>-42309.24667847313</v>
      </c>
      <c r="AI22">
        <f t="shared" si="7"/>
        <v>-42317.337738605958</v>
      </c>
      <c r="AJ22">
        <f t="shared" si="8"/>
        <v>6571.1519452952489</v>
      </c>
      <c r="AK22">
        <f t="shared" si="30"/>
        <v>1172.9834606101765</v>
      </c>
      <c r="AL22">
        <f t="shared" si="9"/>
        <v>-34573.20233270053</v>
      </c>
      <c r="AN22">
        <f t="shared" si="10"/>
        <v>0</v>
      </c>
      <c r="AO22">
        <f t="shared" si="11"/>
        <v>0</v>
      </c>
      <c r="AP22">
        <f t="shared" si="12"/>
        <v>-2.4030197485878944</v>
      </c>
      <c r="AQ22">
        <f t="shared" si="13"/>
        <v>-12565.714955414711</v>
      </c>
      <c r="AR22">
        <f t="shared" si="14"/>
        <v>-12568.117975163299</v>
      </c>
      <c r="AS22">
        <f t="shared" si="15"/>
        <v>1951.6117339737716</v>
      </c>
      <c r="AT22">
        <f t="shared" si="16"/>
        <v>348.37244740977076</v>
      </c>
      <c r="AU22">
        <f t="shared" si="17"/>
        <v>-10268.133793779756</v>
      </c>
      <c r="AW22">
        <v>19</v>
      </c>
      <c r="AX22">
        <f>IF(Z22&gt;0, (R22*SUMPRODUCT(K22:$K$98, X22:$X$98)-K22*$AZ$3)/Z22, 0)</f>
        <v>76141.448884252022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3.466458E-2</v>
      </c>
      <c r="Q23" s="5">
        <f t="shared" si="29"/>
        <v>12.5</v>
      </c>
      <c r="R23">
        <f t="shared" si="0"/>
        <v>2000000</v>
      </c>
      <c r="S23">
        <f t="shared" si="1"/>
        <v>74075.891543489837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49285.20332185601</v>
      </c>
      <c r="AC23">
        <f t="shared" si="2"/>
        <v>45806.61324041905</v>
      </c>
      <c r="AE23">
        <f t="shared" si="3"/>
        <v>0</v>
      </c>
      <c r="AF23">
        <f t="shared" si="4"/>
        <v>0</v>
      </c>
      <c r="AG23">
        <f t="shared" si="5"/>
        <v>-7.7296763302413414</v>
      </c>
      <c r="AH23">
        <f t="shared" si="6"/>
        <v>-44875.712201481219</v>
      </c>
      <c r="AI23">
        <f t="shared" si="7"/>
        <v>-44883.441877811463</v>
      </c>
      <c r="AJ23">
        <f t="shared" si="8"/>
        <v>3478.5900814369597</v>
      </c>
      <c r="AK23">
        <f t="shared" si="30"/>
        <v>3449.964232529921</v>
      </c>
      <c r="AL23">
        <f t="shared" si="9"/>
        <v>-37954.887563844582</v>
      </c>
      <c r="AN23">
        <f t="shared" si="10"/>
        <v>0</v>
      </c>
      <c r="AO23">
        <f t="shared" si="11"/>
        <v>0</v>
      </c>
      <c r="AP23">
        <f t="shared" si="12"/>
        <v>-2.0497231078442057</v>
      </c>
      <c r="AQ23">
        <f t="shared" si="13"/>
        <v>-11899.952902357851</v>
      </c>
      <c r="AR23">
        <f t="shared" si="14"/>
        <v>-11902.002625465695</v>
      </c>
      <c r="AS23">
        <f t="shared" si="15"/>
        <v>922.43790917133674</v>
      </c>
      <c r="AT23">
        <f t="shared" si="16"/>
        <v>914.8470267747665</v>
      </c>
      <c r="AU23">
        <f t="shared" si="17"/>
        <v>-10064.717689519592</v>
      </c>
      <c r="AW23">
        <v>20</v>
      </c>
      <c r="AX23">
        <f>IF(Z23&gt;0, (R23*SUMPRODUCT(K23:$K$98, X23:$X$98)-K23*$AZ$3)/Z23, 0)</f>
        <v>74075.891543489837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3.8375247000000001E-2</v>
      </c>
      <c r="Q24" s="5">
        <f t="shared" si="29"/>
        <v>12.5</v>
      </c>
      <c r="R24">
        <f t="shared" si="0"/>
        <v>2000000</v>
      </c>
      <c r="S24">
        <f t="shared" si="1"/>
        <v>71406.989600801011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45806.61324041905</v>
      </c>
      <c r="AC24">
        <f t="shared" si="2"/>
        <v>42020.164689827085</v>
      </c>
      <c r="AE24">
        <f t="shared" si="3"/>
        <v>0</v>
      </c>
      <c r="AF24">
        <f t="shared" si="4"/>
        <v>0</v>
      </c>
      <c r="AG24">
        <f t="shared" si="5"/>
        <v>-7.3557513285358631</v>
      </c>
      <c r="AH24">
        <f t="shared" si="6"/>
        <v>-47460.518144490416</v>
      </c>
      <c r="AI24">
        <f t="shared" si="7"/>
        <v>-47467.87389581895</v>
      </c>
      <c r="AJ24">
        <f t="shared" si="8"/>
        <v>3786.4485505919656</v>
      </c>
      <c r="AK24">
        <f t="shared" si="30"/>
        <v>3206.4629268293338</v>
      </c>
      <c r="AL24">
        <f t="shared" si="9"/>
        <v>-40474.962418397648</v>
      </c>
      <c r="AN24">
        <f t="shared" si="10"/>
        <v>0</v>
      </c>
      <c r="AO24">
        <f t="shared" si="11"/>
        <v>0</v>
      </c>
      <c r="AP24">
        <f t="shared" si="12"/>
        <v>-1.7415778984112806</v>
      </c>
      <c r="AQ24">
        <f t="shared" si="13"/>
        <v>-11236.94722073272</v>
      </c>
      <c r="AR24">
        <f t="shared" si="14"/>
        <v>-11238.68879863113</v>
      </c>
      <c r="AS24">
        <f t="shared" si="15"/>
        <v>896.49511173659903</v>
      </c>
      <c r="AT24">
        <f t="shared" si="16"/>
        <v>759.17533315426147</v>
      </c>
      <c r="AU24">
        <f t="shared" si="17"/>
        <v>-9583.01835374027</v>
      </c>
      <c r="AW24">
        <v>21</v>
      </c>
      <c r="AX24">
        <f>IF(Z24&gt;0, (R24*SUMPRODUCT(K24:$K$98, X24:$X$98)-K24*$AZ$3)/Z24, 0)</f>
        <v>71406.989600801011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4.2655799000000001E-2</v>
      </c>
      <c r="Q25" s="5">
        <f t="shared" si="29"/>
        <v>12.5</v>
      </c>
      <c r="R25">
        <f t="shared" si="0"/>
        <v>2000000</v>
      </c>
      <c r="S25">
        <f t="shared" si="1"/>
        <v>68213.763188155819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42020.164689827085</v>
      </c>
      <c r="AC25">
        <f t="shared" si="2"/>
        <v>38027.417783171033</v>
      </c>
      <c r="AE25">
        <f t="shared" si="3"/>
        <v>0</v>
      </c>
      <c r="AF25">
        <f t="shared" si="4"/>
        <v>0</v>
      </c>
      <c r="AG25">
        <f t="shared" si="5"/>
        <v>-6.9684283650864947</v>
      </c>
      <c r="AH25">
        <f t="shared" si="6"/>
        <v>-50202.472026241405</v>
      </c>
      <c r="AI25">
        <f t="shared" si="7"/>
        <v>-50209.440454606491</v>
      </c>
      <c r="AJ25">
        <f t="shared" si="8"/>
        <v>3992.7469066560516</v>
      </c>
      <c r="AK25">
        <f t="shared" si="30"/>
        <v>2941.4115282878961</v>
      </c>
      <c r="AL25">
        <f t="shared" si="9"/>
        <v>-43275.28201966254</v>
      </c>
      <c r="AN25">
        <f t="shared" si="10"/>
        <v>0</v>
      </c>
      <c r="AO25">
        <f t="shared" si="11"/>
        <v>0</v>
      </c>
      <c r="AP25">
        <f t="shared" si="12"/>
        <v>-1.4731015380800836</v>
      </c>
      <c r="AQ25">
        <f t="shared" si="13"/>
        <v>-10612.628111067717</v>
      </c>
      <c r="AR25">
        <f t="shared" si="14"/>
        <v>-10614.101212605796</v>
      </c>
      <c r="AS25">
        <f t="shared" si="15"/>
        <v>844.0528195465663</v>
      </c>
      <c r="AT25">
        <f t="shared" si="16"/>
        <v>621.80417440419603</v>
      </c>
      <c r="AU25">
        <f t="shared" si="17"/>
        <v>-9148.2442186550343</v>
      </c>
      <c r="AW25">
        <v>22</v>
      </c>
      <c r="AX25">
        <f>IF(Z25&gt;0, (R25*SUMPRODUCT(K25:$K$98, X25:$X$98)-K25*$AZ$3)/Z25, 0)</f>
        <v>68213.763188155819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4.7231987000000003E-2</v>
      </c>
      <c r="Q26" s="5">
        <f t="shared" si="29"/>
        <v>12.5</v>
      </c>
      <c r="R26">
        <f t="shared" si="0"/>
        <v>2000000</v>
      </c>
      <c r="S26">
        <f t="shared" si="1"/>
        <v>64468.854761978029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38027.417783171033</v>
      </c>
      <c r="AC26">
        <f t="shared" si="2"/>
        <v>33882.825666814628</v>
      </c>
      <c r="AE26">
        <f t="shared" si="3"/>
        <v>0</v>
      </c>
      <c r="AF26">
        <f t="shared" si="4"/>
        <v>0</v>
      </c>
      <c r="AG26">
        <f t="shared" si="5"/>
        <v>-6.5696113634854338</v>
      </c>
      <c r="AH26">
        <f t="shared" si="6"/>
        <v>-52661.234872031455</v>
      </c>
      <c r="AI26">
        <f t="shared" si="7"/>
        <v>-52667.804483394939</v>
      </c>
      <c r="AJ26">
        <f t="shared" si="8"/>
        <v>4144.5921163564053</v>
      </c>
      <c r="AK26">
        <f t="shared" si="30"/>
        <v>2661.9192448219724</v>
      </c>
      <c r="AL26">
        <f t="shared" si="9"/>
        <v>-45861.293122216564</v>
      </c>
      <c r="AN26">
        <f t="shared" si="10"/>
        <v>0</v>
      </c>
      <c r="AO26">
        <f t="shared" si="11"/>
        <v>0</v>
      </c>
      <c r="AP26">
        <f t="shared" si="12"/>
        <v>-1.239993758931254</v>
      </c>
      <c r="AQ26">
        <f t="shared" si="13"/>
        <v>-9939.6446708969306</v>
      </c>
      <c r="AR26">
        <f t="shared" si="14"/>
        <v>-9940.8846646558613</v>
      </c>
      <c r="AS26">
        <f t="shared" si="15"/>
        <v>782.27890102635206</v>
      </c>
      <c r="AT26">
        <f t="shared" si="16"/>
        <v>502.42899735351455</v>
      </c>
      <c r="AU26">
        <f t="shared" si="17"/>
        <v>-8656.1767662759958</v>
      </c>
      <c r="AW26">
        <v>23</v>
      </c>
      <c r="AX26">
        <f>IF(Z26&gt;0, (R26*SUMPRODUCT(K26:$K$98, X26:$X$98)-K26*$AZ$3)/Z26, 0)</f>
        <v>64468.854761978029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5.2092880000000001E-2</v>
      </c>
      <c r="Q27" s="5">
        <f t="shared" si="29"/>
        <v>12.5</v>
      </c>
      <c r="R27">
        <f t="shared" si="0"/>
        <v>2000000</v>
      </c>
      <c r="S27">
        <f t="shared" si="1"/>
        <v>60288.321731809665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33882.825666814628</v>
      </c>
      <c r="AC27">
        <f t="shared" si="2"/>
        <v>29718.213134052785</v>
      </c>
      <c r="AE27">
        <f t="shared" si="3"/>
        <v>0</v>
      </c>
      <c r="AF27">
        <f t="shared" si="4"/>
        <v>0</v>
      </c>
      <c r="AG27">
        <f t="shared" si="5"/>
        <v>-6.1616852734458964</v>
      </c>
      <c r="AH27">
        <f t="shared" si="6"/>
        <v>-54756.796224749291</v>
      </c>
      <c r="AI27">
        <f t="shared" si="7"/>
        <v>-54762.957910022735</v>
      </c>
      <c r="AJ27">
        <f t="shared" si="8"/>
        <v>4164.6125327618429</v>
      </c>
      <c r="AK27">
        <f t="shared" si="30"/>
        <v>2371.7977966770241</v>
      </c>
      <c r="AL27">
        <f t="shared" si="9"/>
        <v>-48226.547580583865</v>
      </c>
      <c r="AN27">
        <f t="shared" si="10"/>
        <v>0</v>
      </c>
      <c r="AO27">
        <f t="shared" si="11"/>
        <v>0</v>
      </c>
      <c r="AP27">
        <f t="shared" si="12"/>
        <v>-1.0383919421939165</v>
      </c>
      <c r="AQ27">
        <f t="shared" si="13"/>
        <v>-9227.8351549649615</v>
      </c>
      <c r="AR27">
        <f t="shared" si="14"/>
        <v>-9228.8735469071544</v>
      </c>
      <c r="AS27">
        <f t="shared" si="15"/>
        <v>701.8372254448559</v>
      </c>
      <c r="AT27">
        <f t="shared" si="16"/>
        <v>399.70488775149096</v>
      </c>
      <c r="AU27">
        <f t="shared" si="17"/>
        <v>-8127.3314337108077</v>
      </c>
      <c r="AW27">
        <v>24</v>
      </c>
      <c r="AX27">
        <f>IF(Z27&gt;0, (R27*SUMPRODUCT(K27:$K$98, X27:$X$98)-K27*$AZ$3)/Z27, 0)</f>
        <v>60288.321731809665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5.7568810999999998E-2</v>
      </c>
      <c r="Q28" s="5">
        <f t="shared" si="29"/>
        <v>12.5</v>
      </c>
      <c r="R28">
        <f t="shared" si="0"/>
        <v>2000000</v>
      </c>
      <c r="S28">
        <f t="shared" si="1"/>
        <v>55798.749681477217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29718.213134052785</v>
      </c>
      <c r="AC28">
        <f t="shared" si="2"/>
        <v>25646.656673851292</v>
      </c>
      <c r="AE28">
        <f t="shared" si="3"/>
        <v>0</v>
      </c>
      <c r="AF28">
        <f t="shared" si="4"/>
        <v>0</v>
      </c>
      <c r="AG28">
        <f t="shared" si="5"/>
        <v>-5.7453475257629467</v>
      </c>
      <c r="AH28">
        <f t="shared" si="6"/>
        <v>-56755.343191758424</v>
      </c>
      <c r="AI28">
        <f t="shared" si="7"/>
        <v>-56761.088539284188</v>
      </c>
      <c r="AJ28">
        <f t="shared" si="8"/>
        <v>4071.5564602014929</v>
      </c>
      <c r="AK28">
        <f t="shared" si="30"/>
        <v>2080.2749193836953</v>
      </c>
      <c r="AL28">
        <f t="shared" si="9"/>
        <v>-50609.257159699002</v>
      </c>
      <c r="AN28">
        <f t="shared" si="10"/>
        <v>0</v>
      </c>
      <c r="AO28">
        <f t="shared" si="11"/>
        <v>0</v>
      </c>
      <c r="AP28">
        <f t="shared" si="12"/>
        <v>-0.86449020831061851</v>
      </c>
      <c r="AQ28">
        <f t="shared" si="13"/>
        <v>-8539.8556377263594</v>
      </c>
      <c r="AR28">
        <f t="shared" si="14"/>
        <v>-8540.72012793467</v>
      </c>
      <c r="AS28">
        <f t="shared" si="15"/>
        <v>612.63843077284048</v>
      </c>
      <c r="AT28">
        <f t="shared" si="16"/>
        <v>313.01453747352775</v>
      </c>
      <c r="AU28">
        <f t="shared" si="17"/>
        <v>-7615.0671596883012</v>
      </c>
      <c r="AW28">
        <v>25</v>
      </c>
      <c r="AX28">
        <f>IF(Z28&gt;0, (R28*SUMPRODUCT(K28:$K$98, X28:$X$98)-K28*$AZ$3)/Z28, 0)</f>
        <v>55798.749681477217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6.3742958000000002E-2</v>
      </c>
      <c r="Q29" s="5">
        <f t="shared" si="29"/>
        <v>12.5</v>
      </c>
      <c r="R29">
        <f t="shared" si="0"/>
        <v>2000000</v>
      </c>
      <c r="S29">
        <f t="shared" si="1"/>
        <v>50995.803461552699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25646.656673851292</v>
      </c>
      <c r="AC29">
        <f t="shared" si="2"/>
        <v>21710.621299306644</v>
      </c>
      <c r="AE29">
        <f t="shared" si="3"/>
        <v>0</v>
      </c>
      <c r="AF29">
        <f t="shared" si="4"/>
        <v>0</v>
      </c>
      <c r="AG29">
        <f t="shared" si="5"/>
        <v>-5.3216686044752066</v>
      </c>
      <c r="AH29">
        <f t="shared" si="6"/>
        <v>-58596.071364817835</v>
      </c>
      <c r="AI29">
        <f t="shared" si="7"/>
        <v>-58601.393033422311</v>
      </c>
      <c r="AJ29">
        <f t="shared" si="8"/>
        <v>3936.0353745446482</v>
      </c>
      <c r="AK29">
        <f t="shared" si="30"/>
        <v>1795.2659671695906</v>
      </c>
      <c r="AL29">
        <f t="shared" si="9"/>
        <v>-52870.091691708076</v>
      </c>
      <c r="AN29">
        <f t="shared" si="10"/>
        <v>0</v>
      </c>
      <c r="AO29">
        <f t="shared" si="11"/>
        <v>0</v>
      </c>
      <c r="AP29">
        <f t="shared" si="12"/>
        <v>-0.7149465564176406</v>
      </c>
      <c r="AQ29">
        <f t="shared" si="13"/>
        <v>-7872.1661485364302</v>
      </c>
      <c r="AR29">
        <f t="shared" si="14"/>
        <v>-7872.8810950928482</v>
      </c>
      <c r="AS29">
        <f t="shared" si="15"/>
        <v>528.79184070241831</v>
      </c>
      <c r="AT29">
        <f t="shared" si="16"/>
        <v>241.1873636780615</v>
      </c>
      <c r="AU29">
        <f t="shared" si="17"/>
        <v>-7102.9018907123691</v>
      </c>
      <c r="AW29">
        <v>26</v>
      </c>
      <c r="AX29">
        <f>IF(Z29&gt;0, (R29*SUMPRODUCT(K29:$K$98, X29:$X$98)-K29*$AZ$3)/Z29, 0)</f>
        <v>50995.803461552699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7.0809242999999994E-2</v>
      </c>
      <c r="Q30" s="5">
        <f t="shared" si="29"/>
        <v>12.5</v>
      </c>
      <c r="R30">
        <f t="shared" si="0"/>
        <v>2000000</v>
      </c>
      <c r="S30">
        <f t="shared" si="1"/>
        <v>45866.649050895154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21710.621299306644</v>
      </c>
      <c r="AC30">
        <f t="shared" si="2"/>
        <v>17949.008957182436</v>
      </c>
      <c r="AE30">
        <f t="shared" si="3"/>
        <v>0</v>
      </c>
      <c r="AF30">
        <f t="shared" si="4"/>
        <v>0</v>
      </c>
      <c r="AG30">
        <f t="shared" si="5"/>
        <v>-4.8916285930506991</v>
      </c>
      <c r="AH30">
        <f t="shared" si="6"/>
        <v>-60291.732060760914</v>
      </c>
      <c r="AI30">
        <f t="shared" si="7"/>
        <v>-60296.623689353968</v>
      </c>
      <c r="AJ30">
        <f t="shared" si="8"/>
        <v>3761.6123421242082</v>
      </c>
      <c r="AK30">
        <f t="shared" si="30"/>
        <v>1519.7434909514652</v>
      </c>
      <c r="AL30">
        <f t="shared" si="9"/>
        <v>-55015.267856278297</v>
      </c>
      <c r="AN30">
        <f t="shared" si="10"/>
        <v>0</v>
      </c>
      <c r="AO30">
        <f t="shared" si="11"/>
        <v>0</v>
      </c>
      <c r="AP30">
        <f t="shared" si="12"/>
        <v>-0.5867609521500663</v>
      </c>
      <c r="AQ30">
        <f t="shared" si="13"/>
        <v>-7232.1177779128438</v>
      </c>
      <c r="AR30">
        <f t="shared" si="14"/>
        <v>-7232.7045388649949</v>
      </c>
      <c r="AS30">
        <f t="shared" si="15"/>
        <v>451.21316909052695</v>
      </c>
      <c r="AT30">
        <f t="shared" si="16"/>
        <v>182.2963703829395</v>
      </c>
      <c r="AU30">
        <f t="shared" si="17"/>
        <v>-6599.1949993915287</v>
      </c>
      <c r="AW30">
        <v>27</v>
      </c>
      <c r="AX30">
        <f>IF(Z30&gt;0, (R30*SUMPRODUCT(K30:$K$98, X30:$X$98)-K30*$AZ$3)/Z30, 0)</f>
        <v>45866.649050895154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7.8963489999999997E-2</v>
      </c>
      <c r="Q31" s="5">
        <f t="shared" si="29"/>
        <v>12.5</v>
      </c>
      <c r="R31">
        <f t="shared" si="0"/>
        <v>2000000</v>
      </c>
      <c r="S31">
        <f t="shared" si="1"/>
        <v>40354.489755409042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17949.008957182436</v>
      </c>
      <c r="AC31">
        <f t="shared" si="2"/>
        <v>14387.028506423354</v>
      </c>
      <c r="AE31">
        <f t="shared" si="3"/>
        <v>0</v>
      </c>
      <c r="AF31">
        <f t="shared" si="4"/>
        <v>0</v>
      </c>
      <c r="AG31">
        <f t="shared" si="5"/>
        <v>-4.4564522416291181</v>
      </c>
      <c r="AH31">
        <f t="shared" si="6"/>
        <v>-61801.610478571667</v>
      </c>
      <c r="AI31">
        <f t="shared" si="7"/>
        <v>-61806.066930813293</v>
      </c>
      <c r="AJ31">
        <f t="shared" si="8"/>
        <v>3561.9804507590816</v>
      </c>
      <c r="AK31">
        <f t="shared" si="30"/>
        <v>1256.4306270027705</v>
      </c>
      <c r="AL31">
        <f t="shared" si="9"/>
        <v>-56987.655853051438</v>
      </c>
      <c r="AN31">
        <f t="shared" si="10"/>
        <v>0</v>
      </c>
      <c r="AO31">
        <f t="shared" si="11"/>
        <v>0</v>
      </c>
      <c r="AP31">
        <f t="shared" si="12"/>
        <v>-0.47728629468845823</v>
      </c>
      <c r="AQ31">
        <f t="shared" si="13"/>
        <v>-6618.9560824988903</v>
      </c>
      <c r="AR31">
        <f t="shared" si="14"/>
        <v>-6619.4333687935787</v>
      </c>
      <c r="AS31">
        <f t="shared" si="15"/>
        <v>381.48831377895272</v>
      </c>
      <c r="AT31">
        <f t="shared" si="16"/>
        <v>134.56379334518087</v>
      </c>
      <c r="AU31">
        <f t="shared" si="17"/>
        <v>-6103.381261669444</v>
      </c>
      <c r="AW31">
        <v>28</v>
      </c>
      <c r="AX31">
        <f>IF(Z31&gt;0, (R31*SUMPRODUCT(K31:$K$98, X31:$X$98)-K31*$AZ$3)/Z31, 0)</f>
        <v>40354.489755409042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8.8363973999999998E-2</v>
      </c>
      <c r="Q32" s="5">
        <f t="shared" si="29"/>
        <v>12.5</v>
      </c>
      <c r="R32">
        <f t="shared" si="0"/>
        <v>2000000</v>
      </c>
      <c r="S32">
        <f t="shared" si="1"/>
        <v>34360.103512609661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14387.028506423354</v>
      </c>
      <c r="AC32">
        <f t="shared" si="2"/>
        <v>11044.980751740322</v>
      </c>
      <c r="AE32">
        <f t="shared" si="3"/>
        <v>0</v>
      </c>
      <c r="AF32">
        <f t="shared" si="4"/>
        <v>0</v>
      </c>
      <c r="AG32">
        <f t="shared" si="5"/>
        <v>-4.01809788920127</v>
      </c>
      <c r="AH32">
        <f t="shared" si="6"/>
        <v>-63006.372801849146</v>
      </c>
      <c r="AI32">
        <f t="shared" si="7"/>
        <v>-63010.390899738348</v>
      </c>
      <c r="AJ32">
        <f t="shared" si="8"/>
        <v>3342.0477546830316</v>
      </c>
      <c r="AK32">
        <f t="shared" si="30"/>
        <v>1007.0919954496349</v>
      </c>
      <c r="AL32">
        <f t="shared" si="9"/>
        <v>-58661.251149605683</v>
      </c>
      <c r="AN32">
        <f t="shared" si="10"/>
        <v>0</v>
      </c>
      <c r="AO32">
        <f t="shared" si="11"/>
        <v>0</v>
      </c>
      <c r="AP32">
        <f t="shared" si="12"/>
        <v>-0.38423081964925571</v>
      </c>
      <c r="AQ32">
        <f t="shared" si="13"/>
        <v>-6024.9876763438942</v>
      </c>
      <c r="AR32">
        <f t="shared" si="14"/>
        <v>-6025.3719071635442</v>
      </c>
      <c r="AS32">
        <f t="shared" si="15"/>
        <v>319.58349037237537</v>
      </c>
      <c r="AT32">
        <f t="shared" si="16"/>
        <v>96.303224447012653</v>
      </c>
      <c r="AU32">
        <f t="shared" si="17"/>
        <v>-5609.4851923441565</v>
      </c>
      <c r="AW32">
        <v>29</v>
      </c>
      <c r="AX32">
        <f>IF(Z32&gt;0, (R32*SUMPRODUCT(K32:$K$98, X32:$X$98)-K32*$AZ$3)/Z32, 0)</f>
        <v>34360.103512609661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9.9562517000000003E-2</v>
      </c>
      <c r="Q33" s="5">
        <f t="shared" si="29"/>
        <v>12.5</v>
      </c>
      <c r="R33">
        <f t="shared" si="0"/>
        <v>2000000</v>
      </c>
      <c r="S33">
        <f t="shared" si="1"/>
        <v>27760.284928941855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11044.980751740322</v>
      </c>
      <c r="AC33">
        <f t="shared" si="2"/>
        <v>7945.8040823748888</v>
      </c>
      <c r="AE33">
        <f t="shared" si="3"/>
        <v>0</v>
      </c>
      <c r="AF33">
        <f t="shared" si="4"/>
        <v>0</v>
      </c>
      <c r="AG33">
        <f t="shared" si="5"/>
        <v>-3.5778649709079917</v>
      </c>
      <c r="AH33">
        <f t="shared" si="6"/>
        <v>-64008.310304202496</v>
      </c>
      <c r="AI33">
        <f t="shared" si="7"/>
        <v>-64011.888169173406</v>
      </c>
      <c r="AJ33">
        <f t="shared" si="8"/>
        <v>3099.1766693654336</v>
      </c>
      <c r="AK33">
        <f t="shared" si="30"/>
        <v>773.14865262182263</v>
      </c>
      <c r="AL33">
        <f t="shared" si="9"/>
        <v>-60139.562847186149</v>
      </c>
      <c r="AN33">
        <f t="shared" si="10"/>
        <v>0</v>
      </c>
      <c r="AO33">
        <f t="shared" si="11"/>
        <v>0</v>
      </c>
      <c r="AP33">
        <f t="shared" si="12"/>
        <v>-0.30547636066027689</v>
      </c>
      <c r="AQ33">
        <f t="shared" si="13"/>
        <v>-5464.9982161789931</v>
      </c>
      <c r="AR33">
        <f t="shared" si="14"/>
        <v>-5465.3036925396536</v>
      </c>
      <c r="AS33">
        <f t="shared" si="15"/>
        <v>264.60618768425201</v>
      </c>
      <c r="AT33">
        <f t="shared" si="16"/>
        <v>66.011053679416406</v>
      </c>
      <c r="AU33">
        <f t="shared" si="17"/>
        <v>-5134.686451175985</v>
      </c>
      <c r="AW33">
        <v>30</v>
      </c>
      <c r="AX33">
        <f>IF(Z33&gt;0, (R33*SUMPRODUCT(K33:$K$98, X33:$X$98)-K33*$AZ$3)/Z33, 0)</f>
        <v>27760.284928941855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0.11247831899999999</v>
      </c>
      <c r="Q34" s="5">
        <f t="shared" si="29"/>
        <v>12.5</v>
      </c>
      <c r="R34">
        <f t="shared" si="0"/>
        <v>2000000</v>
      </c>
      <c r="S34">
        <f t="shared" si="1"/>
        <v>20277.461253334332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7945.8040823748888</v>
      </c>
      <c r="AC34">
        <f t="shared" si="2"/>
        <v>5093.1371224266477</v>
      </c>
      <c r="AE34">
        <f t="shared" si="3"/>
        <v>0</v>
      </c>
      <c r="AF34">
        <f t="shared" si="4"/>
        <v>0</v>
      </c>
      <c r="AG34">
        <f t="shared" si="5"/>
        <v>-3.1396540836621964</v>
      </c>
      <c r="AH34">
        <f t="shared" si="6"/>
        <v>-64389.158005874357</v>
      </c>
      <c r="AI34">
        <f t="shared" si="7"/>
        <v>-64392.297659958022</v>
      </c>
      <c r="AJ34">
        <f t="shared" si="8"/>
        <v>2852.6669599482411</v>
      </c>
      <c r="AK34">
        <f t="shared" si="30"/>
        <v>556.20628576624222</v>
      </c>
      <c r="AL34">
        <f t="shared" si="9"/>
        <v>-60983.424414243535</v>
      </c>
      <c r="AN34">
        <f t="shared" si="10"/>
        <v>0</v>
      </c>
      <c r="AO34">
        <f t="shared" si="11"/>
        <v>0</v>
      </c>
      <c r="AP34">
        <f t="shared" si="12"/>
        <v>-0.23934118706461466</v>
      </c>
      <c r="AQ34">
        <f t="shared" si="13"/>
        <v>-4908.4953630436667</v>
      </c>
      <c r="AR34">
        <f t="shared" si="14"/>
        <v>-4908.7347042307319</v>
      </c>
      <c r="AS34">
        <f t="shared" si="15"/>
        <v>217.46366902229653</v>
      </c>
      <c r="AT34">
        <f t="shared" si="16"/>
        <v>42.400554054927454</v>
      </c>
      <c r="AU34">
        <f t="shared" si="17"/>
        <v>-4648.8704811535072</v>
      </c>
      <c r="AW34">
        <v>31</v>
      </c>
      <c r="AX34">
        <f>IF(Z34&gt;0, (R34*SUMPRODUCT(K34:$K$98, X34:$X$98)-K34*$AZ$3)/Z34, 0)</f>
        <v>20277.461253334332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0.127310056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11616.373310536284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5093.1371224266477</v>
      </c>
      <c r="AC35">
        <f t="shared" ref="AC35:AC66" si="33">S35*Z35</f>
        <v>2517.0803810175785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-2.708548005613912</v>
      </c>
      <c r="AH35">
        <f t="shared" ref="AH35:AH66" si="37">-X35*R35</f>
        <v>-63953.525953866068</v>
      </c>
      <c r="AI35">
        <f t="shared" ref="AI35:AI66" si="38">SUM(AE35:AH35)</f>
        <v>-63956.234501871681</v>
      </c>
      <c r="AJ35">
        <f t="shared" ref="AJ35:AJ66" si="39">AB35-AC35</f>
        <v>2576.0567414090692</v>
      </c>
      <c r="AK35">
        <f t="shared" si="30"/>
        <v>356.51959856986537</v>
      </c>
      <c r="AL35">
        <f t="shared" ref="AL35:AL66" si="40">SUM(AI35:AK35)</f>
        <v>-61023.658161892745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-0.1843546743443446</v>
      </c>
      <c r="AQ35">
        <f t="shared" ref="AQ35:AQ66" si="44">AH35*$K35</f>
        <v>-4352.9342754717954</v>
      </c>
      <c r="AR35">
        <f t="shared" ref="AR35:AR66" si="45">AI35*$K35</f>
        <v>-4353.1186301461394</v>
      </c>
      <c r="AS35">
        <f t="shared" ref="AS35:AS66" si="46">AJ35*$K35</f>
        <v>175.33678586116886</v>
      </c>
      <c r="AT35">
        <f t="shared" ref="AT35:AT66" si="47">AK35*$K35</f>
        <v>24.26615823514884</v>
      </c>
      <c r="AU35">
        <f t="shared" ref="AU35:AU66" si="48">AL35*$K35</f>
        <v>-4153.5156860498219</v>
      </c>
      <c r="AW35">
        <v>32</v>
      </c>
      <c r="AX35">
        <f>IF(Z35&gt;0, (R35*SUMPRODUCT(K35:$K$98, X35:$X$98)-K35*$AZ$3)/Z35, 0)</f>
        <v>11616.373310536284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0.144442719</v>
      </c>
      <c r="Q36" s="5">
        <f t="shared" si="29"/>
        <v>12.5</v>
      </c>
      <c r="R36">
        <f t="shared" si="31"/>
        <v>2000000</v>
      </c>
      <c r="S36">
        <f t="shared" si="32"/>
        <v>1346.373078602217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2517.0803810175785</v>
      </c>
      <c r="AC36">
        <f t="shared" si="33"/>
        <v>246.68058914810172</v>
      </c>
      <c r="AE36">
        <f t="shared" si="34"/>
        <v>0</v>
      </c>
      <c r="AF36">
        <f t="shared" si="35"/>
        <v>0</v>
      </c>
      <c r="AG36">
        <f t="shared" si="36"/>
        <v>-2.290232487084872</v>
      </c>
      <c r="AH36">
        <f t="shared" si="37"/>
        <v>-62596.806155664111</v>
      </c>
      <c r="AI36">
        <f t="shared" si="38"/>
        <v>-62599.0963881512</v>
      </c>
      <c r="AJ36">
        <f t="shared" si="39"/>
        <v>2270.3997918694768</v>
      </c>
      <c r="AK36">
        <f t="shared" si="30"/>
        <v>176.19562667123051</v>
      </c>
      <c r="AL36">
        <f t="shared" si="40"/>
        <v>-60152.50096961049</v>
      </c>
      <c r="AN36">
        <f t="shared" si="41"/>
        <v>0</v>
      </c>
      <c r="AO36">
        <f t="shared" si="42"/>
        <v>0</v>
      </c>
      <c r="AP36">
        <f t="shared" si="43"/>
        <v>-0.13918074748057541</v>
      </c>
      <c r="AQ36">
        <f t="shared" si="44"/>
        <v>-3804.0986318080963</v>
      </c>
      <c r="AR36">
        <f t="shared" si="45"/>
        <v>-3804.237812555577</v>
      </c>
      <c r="AS36">
        <f t="shared" si="46"/>
        <v>137.97548584875452</v>
      </c>
      <c r="AT36">
        <f t="shared" si="47"/>
        <v>10.707663593631265</v>
      </c>
      <c r="AU36">
        <f t="shared" si="48"/>
        <v>-3655.5546631131911</v>
      </c>
      <c r="AW36">
        <v>33</v>
      </c>
      <c r="AX36">
        <f>IF(Z36&gt;0, (R36*SUMPRODUCT(K36:$K$98, X36:$X$98)-K36*$AZ$3)/Z36, 0)</f>
        <v>1346.373078602217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31"/>
        <v>2000000</v>
      </c>
      <c r="S37">
        <f t="shared" si="32"/>
        <v>-11214.509646620627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246.68058914810172</v>
      </c>
      <c r="AC37">
        <f t="shared" si="33"/>
        <v>-1698.0122537293464</v>
      </c>
      <c r="AE37">
        <f t="shared" si="34"/>
        <v>0</v>
      </c>
      <c r="AF37">
        <f t="shared" si="35"/>
        <v>0</v>
      </c>
      <c r="AG37">
        <f t="shared" si="36"/>
        <v>-1.8926510244710346</v>
      </c>
      <c r="AH37">
        <f t="shared" si="37"/>
        <v>-59948.662038878225</v>
      </c>
      <c r="AI37">
        <f t="shared" si="38"/>
        <v>-59950.554689902696</v>
      </c>
      <c r="AJ37">
        <f t="shared" si="39"/>
        <v>1944.6928428774481</v>
      </c>
      <c r="AK37">
        <f t="shared" si="30"/>
        <v>17.267641240367123</v>
      </c>
      <c r="AL37">
        <f t="shared" si="40"/>
        <v>-57988.594205784881</v>
      </c>
      <c r="AN37">
        <f t="shared" si="41"/>
        <v>0</v>
      </c>
      <c r="AO37">
        <f t="shared" si="42"/>
        <v>0</v>
      </c>
      <c r="AP37">
        <f t="shared" si="43"/>
        <v>-0.1026956658764224</v>
      </c>
      <c r="AQ37">
        <f t="shared" si="44"/>
        <v>-3252.8277463109393</v>
      </c>
      <c r="AR37">
        <f t="shared" si="45"/>
        <v>-3252.9304419768155</v>
      </c>
      <c r="AS37">
        <f t="shared" si="46"/>
        <v>105.51946652723714</v>
      </c>
      <c r="AT37">
        <f t="shared" si="47"/>
        <v>0.93694605733790048</v>
      </c>
      <c r="AU37">
        <f t="shared" si="48"/>
        <v>-3146.4740293922405</v>
      </c>
      <c r="AW37">
        <v>34</v>
      </c>
      <c r="AX37">
        <f>IF(Z37&gt;0, (R37*SUMPRODUCT(K37:$K$98, X37:$X$98)-K37*$AZ$3)/Z37, 0)</f>
        <v>-11214.509646620627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0.184919743</v>
      </c>
      <c r="Q38" s="5">
        <f t="shared" si="60"/>
        <v>12.5</v>
      </c>
      <c r="R38">
        <f t="shared" si="31"/>
        <v>2000000</v>
      </c>
      <c r="S38">
        <f t="shared" si="32"/>
        <v>-26994.967614281151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-1698.0122537293464</v>
      </c>
      <c r="AC38">
        <f t="shared" si="33"/>
        <v>-3290.6562599236368</v>
      </c>
      <c r="AE38">
        <f t="shared" si="34"/>
        <v>0</v>
      </c>
      <c r="AF38">
        <f t="shared" si="35"/>
        <v>0</v>
      </c>
      <c r="AG38">
        <f t="shared" si="36"/>
        <v>-1.5237359731924538</v>
      </c>
      <c r="AH38">
        <f t="shared" si="37"/>
        <v>-55998.166565419269</v>
      </c>
      <c r="AI38">
        <f t="shared" si="38"/>
        <v>-55999.69030139246</v>
      </c>
      <c r="AJ38">
        <f t="shared" si="39"/>
        <v>1592.6440061942903</v>
      </c>
      <c r="AK38">
        <f t="shared" si="30"/>
        <v>-118.86085776105426</v>
      </c>
      <c r="AL38">
        <f t="shared" si="40"/>
        <v>-54525.907152959226</v>
      </c>
      <c r="AN38">
        <f t="shared" si="41"/>
        <v>0</v>
      </c>
      <c r="AO38">
        <f t="shared" si="42"/>
        <v>0</v>
      </c>
      <c r="AP38">
        <f t="shared" si="43"/>
        <v>-7.3819868818371673E-2</v>
      </c>
      <c r="AQ38">
        <f t="shared" si="44"/>
        <v>-2712.9223058688431</v>
      </c>
      <c r="AR38">
        <f t="shared" si="45"/>
        <v>-2712.9961257376613</v>
      </c>
      <c r="AS38">
        <f t="shared" si="46"/>
        <v>77.158230612160679</v>
      </c>
      <c r="AT38">
        <f t="shared" si="47"/>
        <v>-5.7584076781863391</v>
      </c>
      <c r="AU38">
        <f t="shared" si="48"/>
        <v>-2641.5963028036867</v>
      </c>
      <c r="AW38">
        <v>35</v>
      </c>
      <c r="AX38">
        <f>IF(Z38&gt;0, (R38*SUMPRODUCT(K38:$K$98, X38:$X$98)-K38*$AZ$3)/Z38, 0)</f>
        <v>-26994.967614281151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0.20818995500000001</v>
      </c>
      <c r="Q39" s="5">
        <f t="shared" si="60"/>
        <v>12.5</v>
      </c>
      <c r="R39">
        <f t="shared" si="31"/>
        <v>2000000</v>
      </c>
      <c r="S39">
        <f t="shared" si="32"/>
        <v>-47441.635015641841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-3290.6562599236368</v>
      </c>
      <c r="AC39">
        <f t="shared" si="33"/>
        <v>-4521.2716549740444</v>
      </c>
      <c r="AE39">
        <f t="shared" si="34"/>
        <v>0</v>
      </c>
      <c r="AF39">
        <f t="shared" si="35"/>
        <v>0</v>
      </c>
      <c r="AG39">
        <f t="shared" si="36"/>
        <v>-1.1912720897697111</v>
      </c>
      <c r="AH39">
        <f t="shared" si="37"/>
        <v>-50756.243790530905</v>
      </c>
      <c r="AI39">
        <f t="shared" si="38"/>
        <v>-50757.435062620672</v>
      </c>
      <c r="AJ39">
        <f t="shared" si="39"/>
        <v>1230.6153950504076</v>
      </c>
      <c r="AK39">
        <f t="shared" si="30"/>
        <v>-230.34593819465459</v>
      </c>
      <c r="AL39">
        <f t="shared" si="40"/>
        <v>-49757.165605764916</v>
      </c>
      <c r="AN39">
        <f t="shared" si="41"/>
        <v>0</v>
      </c>
      <c r="AO39">
        <f t="shared" si="42"/>
        <v>0</v>
      </c>
      <c r="AP39">
        <f t="shared" si="43"/>
        <v>-5.1529566931058257E-2</v>
      </c>
      <c r="AQ39">
        <f t="shared" si="44"/>
        <v>-2195.5078810575287</v>
      </c>
      <c r="AR39">
        <f t="shared" si="45"/>
        <v>-2195.5594106244594</v>
      </c>
      <c r="AS39">
        <f t="shared" si="46"/>
        <v>53.23139768841498</v>
      </c>
      <c r="AT39">
        <f t="shared" si="47"/>
        <v>-9.9638248402121317</v>
      </c>
      <c r="AU39">
        <f t="shared" si="48"/>
        <v>-2152.2918377762567</v>
      </c>
      <c r="AW39">
        <v>36</v>
      </c>
      <c r="AX39">
        <f>IF(Z39&gt;0, (R39*SUMPRODUCT(K39:$K$98, X39:$X$98)-K39*$AZ$3)/Z39, 0)</f>
        <v>-47441.635015641841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0.23376965099999999</v>
      </c>
      <c r="Q40" s="5">
        <f t="shared" si="60"/>
        <v>12.5</v>
      </c>
      <c r="R40">
        <f t="shared" si="31"/>
        <v>2000000</v>
      </c>
      <c r="S40">
        <f t="shared" si="32"/>
        <v>-74833.975139681977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-4521.2716549740444</v>
      </c>
      <c r="AC40">
        <f t="shared" si="33"/>
        <v>-5393.2912228008217</v>
      </c>
      <c r="AE40">
        <f t="shared" si="34"/>
        <v>0</v>
      </c>
      <c r="AF40">
        <f t="shared" si="35"/>
        <v>0</v>
      </c>
      <c r="AG40">
        <f t="shared" si="36"/>
        <v>-0.90087610820050801</v>
      </c>
      <c r="AH40">
        <f t="shared" si="37"/>
        <v>-44557.321707440962</v>
      </c>
      <c r="AI40">
        <f t="shared" si="38"/>
        <v>-44558.222583549163</v>
      </c>
      <c r="AJ40">
        <f t="shared" si="39"/>
        <v>872.01956782677735</v>
      </c>
      <c r="AK40">
        <f t="shared" ref="AK40:AK71" si="61">G40*SUM(AB40:AB40, AE40:AF40)</f>
        <v>-316.48901584818316</v>
      </c>
      <c r="AL40">
        <f t="shared" si="40"/>
        <v>-44002.692031570572</v>
      </c>
      <c r="AN40">
        <f t="shared" si="41"/>
        <v>0</v>
      </c>
      <c r="AO40">
        <f t="shared" si="42"/>
        <v>0</v>
      </c>
      <c r="AP40">
        <f t="shared" si="43"/>
        <v>-3.4793055700083078E-2</v>
      </c>
      <c r="AQ40">
        <f t="shared" si="44"/>
        <v>-1720.8641253792325</v>
      </c>
      <c r="AR40">
        <f t="shared" si="45"/>
        <v>-1720.8989184349327</v>
      </c>
      <c r="AS40">
        <f t="shared" si="46"/>
        <v>33.678577019390339</v>
      </c>
      <c r="AT40">
        <f t="shared" si="47"/>
        <v>-12.223234534286767</v>
      </c>
      <c r="AU40">
        <f t="shared" si="48"/>
        <v>-1699.4435759498292</v>
      </c>
      <c r="AW40">
        <v>37</v>
      </c>
      <c r="AX40">
        <f>IF(Z40&gt;0, (R40*SUMPRODUCT(K40:$K$98, X40:$X$98)-K40*$AZ$3)/Z40, 0)</f>
        <v>-74833.975139681977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0.26254478799999997</v>
      </c>
      <c r="Q41" s="5">
        <f t="shared" si="60"/>
        <v>12.5</v>
      </c>
      <c r="R41">
        <f t="shared" si="31"/>
        <v>2000000</v>
      </c>
      <c r="S41">
        <f t="shared" si="32"/>
        <v>-113155.11421183596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-5393.2912228008217</v>
      </c>
      <c r="AC41">
        <f t="shared" si="33"/>
        <v>-5932.4693542240311</v>
      </c>
      <c r="AE41">
        <f t="shared" si="34"/>
        <v>0</v>
      </c>
      <c r="AF41">
        <f t="shared" si="35"/>
        <v>0</v>
      </c>
      <c r="AG41">
        <f t="shared" si="36"/>
        <v>-0.65534702027673553</v>
      </c>
      <c r="AH41">
        <f t="shared" si="37"/>
        <v>-37843.252294682788</v>
      </c>
      <c r="AI41">
        <f t="shared" si="38"/>
        <v>-37843.907641703066</v>
      </c>
      <c r="AJ41">
        <f t="shared" si="39"/>
        <v>539.17813142320938</v>
      </c>
      <c r="AK41">
        <f t="shared" si="61"/>
        <v>-377.53038559605756</v>
      </c>
      <c r="AL41">
        <f t="shared" si="40"/>
        <v>-37682.259895875919</v>
      </c>
      <c r="AN41">
        <f t="shared" si="41"/>
        <v>0</v>
      </c>
      <c r="AO41">
        <f t="shared" si="42"/>
        <v>0</v>
      </c>
      <c r="AP41">
        <f t="shared" si="43"/>
        <v>-2.2598562241456913E-2</v>
      </c>
      <c r="AQ41">
        <f t="shared" si="44"/>
        <v>-1304.9622046643574</v>
      </c>
      <c r="AR41">
        <f t="shared" si="45"/>
        <v>-1304.9848032265988</v>
      </c>
      <c r="AS41">
        <f t="shared" si="46"/>
        <v>18.592669509742457</v>
      </c>
      <c r="AT41">
        <f t="shared" si="47"/>
        <v>-13.018513326467936</v>
      </c>
      <c r="AU41">
        <f t="shared" si="48"/>
        <v>-1299.4106470433244</v>
      </c>
      <c r="AW41">
        <v>38</v>
      </c>
      <c r="AX41">
        <f>IF(Z41&gt;0, (R41*SUMPRODUCT(K41:$K$98, X41:$X$98)-K41*$AZ$3)/Z41, 0)</f>
        <v>-113155.11421183596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0.29488324999999999</v>
      </c>
      <c r="Q42" s="5">
        <f t="shared" si="60"/>
        <v>12.5</v>
      </c>
      <c r="R42">
        <f t="shared" si="31"/>
        <v>2000000</v>
      </c>
      <c r="S42">
        <f t="shared" si="32"/>
        <v>-169642.57419377417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-5932.4693542240311</v>
      </c>
      <c r="AC42">
        <f t="shared" si="33"/>
        <v>-6182.3547785705132</v>
      </c>
      <c r="AE42">
        <f t="shared" si="34"/>
        <v>0</v>
      </c>
      <c r="AF42">
        <f t="shared" si="35"/>
        <v>0</v>
      </c>
      <c r="AG42">
        <f t="shared" si="36"/>
        <v>-0.45554269085694848</v>
      </c>
      <c r="AH42">
        <f t="shared" si="37"/>
        <v>-30920.137474723146</v>
      </c>
      <c r="AI42">
        <f t="shared" si="38"/>
        <v>-30920.593017414001</v>
      </c>
      <c r="AJ42">
        <f t="shared" si="39"/>
        <v>249.88542434648207</v>
      </c>
      <c r="AK42">
        <f t="shared" si="61"/>
        <v>-415.27285479568224</v>
      </c>
      <c r="AL42">
        <f t="shared" si="40"/>
        <v>-31085.980447863203</v>
      </c>
      <c r="AN42">
        <f t="shared" si="41"/>
        <v>0</v>
      </c>
      <c r="AO42">
        <f t="shared" si="42"/>
        <v>0</v>
      </c>
      <c r="AP42">
        <f t="shared" si="43"/>
        <v>-1.402557066067343E-2</v>
      </c>
      <c r="AQ42">
        <f t="shared" si="44"/>
        <v>-951.99106844115681</v>
      </c>
      <c r="AR42">
        <f t="shared" si="45"/>
        <v>-952.0050940118175</v>
      </c>
      <c r="AS42">
        <f t="shared" si="46"/>
        <v>7.6936492376837124</v>
      </c>
      <c r="AT42">
        <f t="shared" si="47"/>
        <v>-12.785714457276704</v>
      </c>
      <c r="AU42">
        <f t="shared" si="48"/>
        <v>-957.0971592314105</v>
      </c>
      <c r="AW42">
        <v>39</v>
      </c>
      <c r="AX42">
        <f>IF(Z42&gt;0, (R42*SUMPRODUCT(K42:$K$98, X42:$X$98)-K42*$AZ$3)/Z42, 0)</f>
        <v>-169642.57419377417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0.33135349400000003</v>
      </c>
      <c r="Q43" s="5">
        <f t="shared" si="60"/>
        <v>12.5</v>
      </c>
      <c r="R43">
        <f t="shared" si="31"/>
        <v>2000000</v>
      </c>
      <c r="S43">
        <f t="shared" si="32"/>
        <v>-257977.26769567496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-6182.3547785705132</v>
      </c>
      <c r="AC43">
        <f t="shared" si="33"/>
        <v>-6192.3130074421351</v>
      </c>
      <c r="AE43">
        <f t="shared" si="34"/>
        <v>0</v>
      </c>
      <c r="AF43">
        <f t="shared" si="35"/>
        <v>0</v>
      </c>
      <c r="AG43">
        <f t="shared" si="36"/>
        <v>-0.30004160166676724</v>
      </c>
      <c r="AH43">
        <f t="shared" si="37"/>
        <v>-24151.30596505788</v>
      </c>
      <c r="AI43">
        <f t="shared" si="38"/>
        <v>-24151.606006659546</v>
      </c>
      <c r="AJ43">
        <f t="shared" si="39"/>
        <v>9.9582288716219409</v>
      </c>
      <c r="AK43">
        <f t="shared" si="61"/>
        <v>-432.76483449993594</v>
      </c>
      <c r="AL43">
        <f t="shared" si="40"/>
        <v>-24574.412612287859</v>
      </c>
      <c r="AN43">
        <f t="shared" si="41"/>
        <v>0</v>
      </c>
      <c r="AO43">
        <f t="shared" si="42"/>
        <v>0</v>
      </c>
      <c r="AP43">
        <f t="shared" si="43"/>
        <v>-8.2481188484898795E-3</v>
      </c>
      <c r="AQ43">
        <f t="shared" si="44"/>
        <v>-663.9174062511471</v>
      </c>
      <c r="AR43">
        <f t="shared" si="45"/>
        <v>-663.92565436999553</v>
      </c>
      <c r="AS43">
        <f t="shared" si="46"/>
        <v>0.27375088920110419</v>
      </c>
      <c r="AT43">
        <f t="shared" si="47"/>
        <v>-11.896669557066573</v>
      </c>
      <c r="AU43">
        <f t="shared" si="48"/>
        <v>-675.54857303786105</v>
      </c>
      <c r="AW43">
        <v>40</v>
      </c>
      <c r="AX43">
        <f>IF(Z43&gt;0, (R43*SUMPRODUCT(K43:$K$98, X43:$X$98)-K43*$AZ$3)/Z43, 0)</f>
        <v>-257977.26769567496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0.37075063600000002</v>
      </c>
      <c r="Q44" s="5">
        <f t="shared" si="60"/>
        <v>12.5</v>
      </c>
      <c r="R44">
        <f t="shared" si="31"/>
        <v>2000000</v>
      </c>
      <c r="S44">
        <f t="shared" si="32"/>
        <v>-404676.47862432548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-6192.3130074421351</v>
      </c>
      <c r="AC44">
        <f t="shared" si="33"/>
        <v>-6015.1296640776281</v>
      </c>
      <c r="AE44">
        <f t="shared" si="34"/>
        <v>0</v>
      </c>
      <c r="AF44">
        <f t="shared" si="35"/>
        <v>0</v>
      </c>
      <c r="AG44">
        <f t="shared" si="36"/>
        <v>-0.18580057100568698</v>
      </c>
      <c r="AH44">
        <f t="shared" si="37"/>
        <v>-17798.498343106017</v>
      </c>
      <c r="AI44">
        <f t="shared" si="38"/>
        <v>-17798.684143677023</v>
      </c>
      <c r="AJ44">
        <f t="shared" si="39"/>
        <v>-177.18334336450698</v>
      </c>
      <c r="AK44">
        <f t="shared" si="61"/>
        <v>-433.46191052094952</v>
      </c>
      <c r="AL44">
        <f t="shared" si="40"/>
        <v>-18409.32939756248</v>
      </c>
      <c r="AN44">
        <f t="shared" si="41"/>
        <v>0</v>
      </c>
      <c r="AO44">
        <f t="shared" si="42"/>
        <v>0</v>
      </c>
      <c r="AP44">
        <f t="shared" si="43"/>
        <v>-4.5603949563605096E-3</v>
      </c>
      <c r="AQ44">
        <f t="shared" si="44"/>
        <v>-436.85647269731572</v>
      </c>
      <c r="AR44">
        <f t="shared" si="45"/>
        <v>-436.86103309227207</v>
      </c>
      <c r="AS44">
        <f t="shared" si="46"/>
        <v>-4.3488888169555624</v>
      </c>
      <c r="AT44">
        <f t="shared" si="47"/>
        <v>-10.639135820813081</v>
      </c>
      <c r="AU44">
        <f t="shared" si="48"/>
        <v>-451.84905773004073</v>
      </c>
      <c r="AW44">
        <v>41</v>
      </c>
      <c r="AX44">
        <f>IF(Z44&gt;0, (R44*SUMPRODUCT(K44:$K$98, X44:$X$98)-K44*$AZ$3)/Z44, 0)</f>
        <v>-404676.47862432548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0.411916369</v>
      </c>
      <c r="Q45" s="5">
        <f t="shared" si="60"/>
        <v>12.5</v>
      </c>
      <c r="R45">
        <f t="shared" si="31"/>
        <v>2000000</v>
      </c>
      <c r="S45">
        <f t="shared" si="32"/>
        <v>-663473.51466611284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-6015.1296640776281</v>
      </c>
      <c r="AC45">
        <f t="shared" si="33"/>
        <v>-5701.0033246181092</v>
      </c>
      <c r="AE45">
        <f t="shared" si="34"/>
        <v>0</v>
      </c>
      <c r="AF45">
        <f t="shared" si="35"/>
        <v>0</v>
      </c>
      <c r="AG45">
        <f t="shared" si="36"/>
        <v>-0.10740826872884084</v>
      </c>
      <c r="AH45">
        <f t="shared" si="37"/>
        <v>-12245.487450686282</v>
      </c>
      <c r="AI45">
        <f t="shared" si="38"/>
        <v>-12245.59485895501</v>
      </c>
      <c r="AJ45">
        <f t="shared" si="39"/>
        <v>-314.12633945951893</v>
      </c>
      <c r="AK45">
        <f t="shared" si="61"/>
        <v>-421.05907648543399</v>
      </c>
      <c r="AL45">
        <f t="shared" si="40"/>
        <v>-12980.780274899962</v>
      </c>
      <c r="AN45">
        <f t="shared" si="41"/>
        <v>0</v>
      </c>
      <c r="AO45">
        <f t="shared" si="42"/>
        <v>0</v>
      </c>
      <c r="AP45">
        <f t="shared" si="43"/>
        <v>-2.3538300671133655E-3</v>
      </c>
      <c r="AQ45">
        <f t="shared" si="44"/>
        <v>-268.35733308999062</v>
      </c>
      <c r="AR45">
        <f t="shared" si="45"/>
        <v>-268.35968692005775</v>
      </c>
      <c r="AS45">
        <f t="shared" si="46"/>
        <v>-6.8840139725065184</v>
      </c>
      <c r="AT45">
        <f t="shared" si="47"/>
        <v>-9.2274228603805266</v>
      </c>
      <c r="AU45">
        <f t="shared" si="48"/>
        <v>-284.47112375294478</v>
      </c>
      <c r="AW45">
        <v>42</v>
      </c>
      <c r="AX45">
        <f>IF(Z45&gt;0, (R45*SUMPRODUCT(K45:$K$98, X45:$X$98)-K45*$AZ$3)/Z45, 0)</f>
        <v>-663473.51466611284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0.41929138799999999</v>
      </c>
      <c r="Q46" s="5">
        <f t="shared" si="60"/>
        <v>12.5</v>
      </c>
      <c r="R46">
        <f t="shared" si="31"/>
        <v>2000000</v>
      </c>
      <c r="S46">
        <f t="shared" si="32"/>
        <v>-1080534.6552939012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-5701.0033246181092</v>
      </c>
      <c r="AC46">
        <f t="shared" si="33"/>
        <v>-5298.8402897109263</v>
      </c>
      <c r="AE46">
        <f t="shared" si="34"/>
        <v>0</v>
      </c>
      <c r="AF46">
        <f t="shared" si="35"/>
        <v>0</v>
      </c>
      <c r="AG46">
        <f t="shared" si="36"/>
        <v>-6.1298823963559755E-2</v>
      </c>
      <c r="AH46">
        <f t="shared" si="37"/>
        <v>-7205.6579324788263</v>
      </c>
      <c r="AI46">
        <f t="shared" si="38"/>
        <v>-7205.7192313027899</v>
      </c>
      <c r="AJ46">
        <f t="shared" si="39"/>
        <v>-402.16303490718292</v>
      </c>
      <c r="AK46">
        <f t="shared" si="61"/>
        <v>-399.07023272326768</v>
      </c>
      <c r="AL46">
        <f t="shared" si="40"/>
        <v>-8006.9524989332403</v>
      </c>
      <c r="AN46">
        <f t="shared" si="41"/>
        <v>0</v>
      </c>
      <c r="AO46">
        <f t="shared" si="42"/>
        <v>0</v>
      </c>
      <c r="AP46">
        <f t="shared" si="43"/>
        <v>-1.199420616505478E-3</v>
      </c>
      <c r="AQ46">
        <f t="shared" si="44"/>
        <v>-140.99152513658512</v>
      </c>
      <c r="AR46">
        <f t="shared" si="45"/>
        <v>-140.99272455720163</v>
      </c>
      <c r="AS46">
        <f t="shared" si="46"/>
        <v>-7.8690357183824116</v>
      </c>
      <c r="AT46">
        <f t="shared" si="47"/>
        <v>-7.8085195377723835</v>
      </c>
      <c r="AU46">
        <f t="shared" si="48"/>
        <v>-156.67027981335642</v>
      </c>
      <c r="AW46">
        <v>43</v>
      </c>
      <c r="AX46">
        <f>IF(Z46&gt;0, (R46*SUMPRODUCT(K46:$K$98, X46:$X$98)-K46*$AZ$3)/Z46, 0)</f>
        <v>-1080534.6552939012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0.42725776900000001</v>
      </c>
      <c r="Q47" s="5">
        <f t="shared" si="60"/>
        <v>12.5</v>
      </c>
      <c r="R47">
        <f t="shared" si="31"/>
        <v>2000000</v>
      </c>
      <c r="S47">
        <f t="shared" si="32"/>
        <v>-1754272.9351331517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-5298.8402897109263</v>
      </c>
      <c r="AC47">
        <f t="shared" si="33"/>
        <v>-4841.152914850034</v>
      </c>
      <c r="AE47">
        <f t="shared" si="34"/>
        <v>0</v>
      </c>
      <c r="AF47">
        <f t="shared" si="35"/>
        <v>0</v>
      </c>
      <c r="AG47">
        <f t="shared" si="36"/>
        <v>-3.4495436954929876E-2</v>
      </c>
      <c r="AH47">
        <f t="shared" si="37"/>
        <v>-4190.4638030390852</v>
      </c>
      <c r="AI47">
        <f t="shared" si="38"/>
        <v>-4190.49829847604</v>
      </c>
      <c r="AJ47">
        <f t="shared" si="39"/>
        <v>-457.68737486089231</v>
      </c>
      <c r="AK47">
        <f t="shared" si="61"/>
        <v>-370.91882027976487</v>
      </c>
      <c r="AL47">
        <f t="shared" si="40"/>
        <v>-5019.1044936166973</v>
      </c>
      <c r="AN47">
        <f t="shared" si="41"/>
        <v>0</v>
      </c>
      <c r="AO47">
        <f t="shared" si="42"/>
        <v>0</v>
      </c>
      <c r="AP47">
        <f t="shared" si="43"/>
        <v>-6.0264699432115002E-4</v>
      </c>
      <c r="AQ47">
        <f t="shared" si="44"/>
        <v>-73.208825242962163</v>
      </c>
      <c r="AR47">
        <f t="shared" si="45"/>
        <v>-73.209427889956487</v>
      </c>
      <c r="AS47">
        <f t="shared" si="46"/>
        <v>-7.9959538172840903</v>
      </c>
      <c r="AT47">
        <f t="shared" si="47"/>
        <v>-6.4800777120407265</v>
      </c>
      <c r="AU47">
        <f t="shared" si="48"/>
        <v>-87.685459419281301</v>
      </c>
      <c r="AW47">
        <v>44</v>
      </c>
      <c r="AX47">
        <f>IF(Z47&gt;0, (R47*SUMPRODUCT(K47:$K$98, X47:$X$98)-K47*$AZ$3)/Z47, 0)</f>
        <v>-1754272.9351331517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0.43603590599999997</v>
      </c>
      <c r="Q48" s="5">
        <f t="shared" si="60"/>
        <v>12.5</v>
      </c>
      <c r="R48">
        <f t="shared" si="31"/>
        <v>2000000</v>
      </c>
      <c r="S48">
        <f t="shared" si="32"/>
        <v>-2864993.9128679303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-4841.152914850034</v>
      </c>
      <c r="AC48">
        <f t="shared" si="33"/>
        <v>-4379.8270079523927</v>
      </c>
      <c r="AE48">
        <f t="shared" si="34"/>
        <v>0</v>
      </c>
      <c r="AF48">
        <f t="shared" si="35"/>
        <v>0</v>
      </c>
      <c r="AG48">
        <f t="shared" si="36"/>
        <v>-1.910923347987185E-2</v>
      </c>
      <c r="AH48">
        <f t="shared" si="37"/>
        <v>-2406.5998568813966</v>
      </c>
      <c r="AI48">
        <f t="shared" si="38"/>
        <v>-2406.6189661148765</v>
      </c>
      <c r="AJ48">
        <f t="shared" si="39"/>
        <v>-461.32590689764129</v>
      </c>
      <c r="AK48">
        <f t="shared" si="61"/>
        <v>-338.8807040395024</v>
      </c>
      <c r="AL48">
        <f t="shared" si="40"/>
        <v>-3206.82557705202</v>
      </c>
      <c r="AN48">
        <f t="shared" si="41"/>
        <v>0</v>
      </c>
      <c r="AO48">
        <f t="shared" si="42"/>
        <v>0</v>
      </c>
      <c r="AP48">
        <f t="shared" si="43"/>
        <v>-2.9807571090262417E-4</v>
      </c>
      <c r="AQ48">
        <f t="shared" si="44"/>
        <v>-37.539389738142781</v>
      </c>
      <c r="AR48">
        <f t="shared" si="45"/>
        <v>-37.539687813853682</v>
      </c>
      <c r="AS48">
        <f t="shared" si="46"/>
        <v>-7.1960001849971844</v>
      </c>
      <c r="AT48">
        <f t="shared" si="47"/>
        <v>-5.2860365578846782</v>
      </c>
      <c r="AU48">
        <f t="shared" si="48"/>
        <v>-50.021724556735542</v>
      </c>
      <c r="AW48">
        <v>45</v>
      </c>
      <c r="AX48">
        <f>IF(Z48&gt;0, (R48*SUMPRODUCT(K48:$K$98, X48:$X$98)-K48*$AZ$3)/Z48, 0)</f>
        <v>-2864993.9128679303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0.445743585</v>
      </c>
      <c r="Q49" s="5">
        <f t="shared" si="60"/>
        <v>12.5</v>
      </c>
      <c r="R49">
        <f t="shared" si="31"/>
        <v>2000000</v>
      </c>
      <c r="S49">
        <f t="shared" si="32"/>
        <v>-4735553.9813139876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-4379.8270079523927</v>
      </c>
      <c r="AC49">
        <f t="shared" si="33"/>
        <v>-3940.103243993567</v>
      </c>
      <c r="AE49">
        <f t="shared" si="34"/>
        <v>0</v>
      </c>
      <c r="AF49">
        <f t="shared" si="35"/>
        <v>0</v>
      </c>
      <c r="AG49">
        <f t="shared" si="36"/>
        <v>-1.0400322907153028E-2</v>
      </c>
      <c r="AH49">
        <f t="shared" si="37"/>
        <v>-1362.8509180672165</v>
      </c>
      <c r="AI49">
        <f t="shared" si="38"/>
        <v>-1362.8613183901236</v>
      </c>
      <c r="AJ49">
        <f t="shared" si="39"/>
        <v>-439.72376395882566</v>
      </c>
      <c r="AK49">
        <f t="shared" si="61"/>
        <v>-306.5878905566675</v>
      </c>
      <c r="AL49">
        <f t="shared" si="40"/>
        <v>-2109.1729729056169</v>
      </c>
      <c r="AN49">
        <f t="shared" si="41"/>
        <v>0</v>
      </c>
      <c r="AO49">
        <f t="shared" si="42"/>
        <v>0</v>
      </c>
      <c r="AP49">
        <f t="shared" si="43"/>
        <v>-1.4484787304860591E-4</v>
      </c>
      <c r="AQ49">
        <f t="shared" si="44"/>
        <v>-18.980762282737036</v>
      </c>
      <c r="AR49">
        <f t="shared" si="45"/>
        <v>-18.980907130610085</v>
      </c>
      <c r="AS49">
        <f t="shared" si="46"/>
        <v>-6.124141770113404</v>
      </c>
      <c r="AT49">
        <f t="shared" si="47"/>
        <v>-4.2699254865489955</v>
      </c>
      <c r="AU49">
        <f t="shared" si="48"/>
        <v>-29.374974387272484</v>
      </c>
      <c r="AW49">
        <v>46</v>
      </c>
      <c r="AX49">
        <f>IF(Z49&gt;0, (R49*SUMPRODUCT(K49:$K$98, X49:$X$98)-K49*$AZ$3)/Z49, 0)</f>
        <v>-4735553.9813139876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0.45538508599999999</v>
      </c>
      <c r="Q50" s="5">
        <f t="shared" si="60"/>
        <v>12.5</v>
      </c>
      <c r="R50">
        <f t="shared" si="31"/>
        <v>2000000</v>
      </c>
      <c r="S50">
        <f t="shared" si="32"/>
        <v>-7942557.576169055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-3940.103243993567</v>
      </c>
      <c r="AC50">
        <f t="shared" si="33"/>
        <v>-3532.9561904754401</v>
      </c>
      <c r="AE50">
        <f t="shared" si="34"/>
        <v>0</v>
      </c>
      <c r="AF50">
        <f t="shared" si="35"/>
        <v>0</v>
      </c>
      <c r="AG50">
        <f t="shared" si="36"/>
        <v>-5.5601677365798461E-3</v>
      </c>
      <c r="AH50">
        <f t="shared" si="37"/>
        <v>-757.78431064026438</v>
      </c>
      <c r="AI50">
        <f t="shared" si="38"/>
        <v>-757.78987080800096</v>
      </c>
      <c r="AJ50">
        <f t="shared" si="39"/>
        <v>-407.147053518127</v>
      </c>
      <c r="AK50">
        <f t="shared" si="61"/>
        <v>-275.8072270795497</v>
      </c>
      <c r="AL50">
        <f t="shared" si="40"/>
        <v>-1440.7441514056777</v>
      </c>
      <c r="AN50">
        <f t="shared" si="41"/>
        <v>0</v>
      </c>
      <c r="AO50">
        <f t="shared" si="42"/>
        <v>0</v>
      </c>
      <c r="AP50">
        <f t="shared" si="43"/>
        <v>-6.9140922493717284E-5</v>
      </c>
      <c r="AQ50">
        <f t="shared" si="44"/>
        <v>-9.4230801607366406</v>
      </c>
      <c r="AR50">
        <f t="shared" si="45"/>
        <v>-9.4231493016591337</v>
      </c>
      <c r="AS50">
        <f t="shared" si="46"/>
        <v>-5.062890942235863</v>
      </c>
      <c r="AT50">
        <f t="shared" si="47"/>
        <v>-3.4296746095009434</v>
      </c>
      <c r="AU50">
        <f t="shared" si="48"/>
        <v>-17.91571485339594</v>
      </c>
      <c r="AW50">
        <v>47</v>
      </c>
      <c r="AX50">
        <f>IF(Z50&gt;0, (R50*SUMPRODUCT(K50:$K$98, X50:$X$98)-K50*$AZ$3)/Z50, 0)</f>
        <v>-7942557.576169055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0.465797664</v>
      </c>
      <c r="Q51" s="5">
        <f t="shared" si="60"/>
        <v>12.5</v>
      </c>
      <c r="R51">
        <f t="shared" si="31"/>
        <v>2000000</v>
      </c>
      <c r="S51">
        <f t="shared" si="32"/>
        <v>-13560396.80187255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-3532.9561904754401</v>
      </c>
      <c r="AC51">
        <f t="shared" si="33"/>
        <v>-3161.9080065282624</v>
      </c>
      <c r="AE51">
        <f t="shared" si="34"/>
        <v>0</v>
      </c>
      <c r="AF51">
        <f t="shared" si="35"/>
        <v>0</v>
      </c>
      <c r="AG51">
        <f t="shared" si="36"/>
        <v>-2.9146529160669877E-3</v>
      </c>
      <c r="AH51">
        <f t="shared" si="37"/>
        <v>-414.38610290352955</v>
      </c>
      <c r="AI51">
        <f t="shared" si="38"/>
        <v>-414.38901755644559</v>
      </c>
      <c r="AJ51">
        <f t="shared" si="39"/>
        <v>-371.04818394717768</v>
      </c>
      <c r="AK51">
        <f t="shared" si="61"/>
        <v>-247.30693333328082</v>
      </c>
      <c r="AL51">
        <f t="shared" si="40"/>
        <v>-1032.7441348369041</v>
      </c>
      <c r="AN51">
        <f t="shared" si="41"/>
        <v>0</v>
      </c>
      <c r="AO51">
        <f t="shared" si="42"/>
        <v>0</v>
      </c>
      <c r="AP51">
        <f t="shared" si="43"/>
        <v>-3.2360565253929948E-5</v>
      </c>
      <c r="AQ51">
        <f t="shared" si="44"/>
        <v>-4.6008114549112236</v>
      </c>
      <c r="AR51">
        <f t="shared" si="45"/>
        <v>-4.6008438154764768</v>
      </c>
      <c r="AS51">
        <f t="shared" si="46"/>
        <v>-4.119642823605032</v>
      </c>
      <c r="AT51">
        <f t="shared" si="47"/>
        <v>-2.7457787888789582</v>
      </c>
      <c r="AU51">
        <f t="shared" si="48"/>
        <v>-11.466265427960467</v>
      </c>
      <c r="AW51">
        <v>48</v>
      </c>
      <c r="AX51">
        <f>IF(Z51&gt;0, (R51*SUMPRODUCT(K51:$K$98, X51:$X$98)-K51*$AZ$3)/Z51, 0)</f>
        <v>-13560396.80187255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0.47670810299999999</v>
      </c>
      <c r="Q52" s="5">
        <f t="shared" si="60"/>
        <v>12.5</v>
      </c>
      <c r="R52">
        <f t="shared" si="31"/>
        <v>2000000</v>
      </c>
      <c r="S52">
        <f t="shared" si="32"/>
        <v>-23618602.671674807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-3161.9080065282624</v>
      </c>
      <c r="AC52">
        <f t="shared" si="33"/>
        <v>-2826.8023321725359</v>
      </c>
      <c r="AE52">
        <f t="shared" si="34"/>
        <v>0</v>
      </c>
      <c r="AF52">
        <f t="shared" si="35"/>
        <v>0</v>
      </c>
      <c r="AG52">
        <f t="shared" si="36"/>
        <v>-1.4960677243846059E-3</v>
      </c>
      <c r="AH52">
        <f t="shared" si="37"/>
        <v>-222.31018600347392</v>
      </c>
      <c r="AI52">
        <f t="shared" si="38"/>
        <v>-222.31168207119831</v>
      </c>
      <c r="AJ52">
        <f t="shared" si="39"/>
        <v>-335.10567435572648</v>
      </c>
      <c r="AK52">
        <f t="shared" si="61"/>
        <v>-221.33356045697838</v>
      </c>
      <c r="AL52">
        <f t="shared" si="40"/>
        <v>-778.75091688390319</v>
      </c>
      <c r="AN52">
        <f t="shared" si="41"/>
        <v>0</v>
      </c>
      <c r="AO52">
        <f t="shared" si="42"/>
        <v>0</v>
      </c>
      <c r="AP52">
        <f t="shared" si="43"/>
        <v>-1.4830728506412488E-5</v>
      </c>
      <c r="AQ52">
        <f t="shared" si="44"/>
        <v>-2.2037919534583796</v>
      </c>
      <c r="AR52">
        <f t="shared" si="45"/>
        <v>-2.2038067841868862</v>
      </c>
      <c r="AS52">
        <f t="shared" si="46"/>
        <v>-3.3219493986292372</v>
      </c>
      <c r="AT52">
        <f t="shared" si="47"/>
        <v>-2.1941105278808979</v>
      </c>
      <c r="AU52">
        <f t="shared" si="48"/>
        <v>-7.7198667106970218</v>
      </c>
      <c r="AW52">
        <v>49</v>
      </c>
      <c r="AX52">
        <f>IF(Z52&gt;0, (R52*SUMPRODUCT(K52:$K$98, X52:$X$98)-K52*$AZ$3)/Z52, 0)</f>
        <v>-23618602.671674807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0.48798100799999999</v>
      </c>
      <c r="Q53" s="5">
        <f t="shared" si="60"/>
        <v>12.5</v>
      </c>
      <c r="R53">
        <f t="shared" si="31"/>
        <v>2000000</v>
      </c>
      <c r="S53">
        <f t="shared" si="32"/>
        <v>-42035848.617297396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-2826.8023321725359</v>
      </c>
      <c r="AC53">
        <f t="shared" si="33"/>
        <v>-2525.6967617950672</v>
      </c>
      <c r="AE53">
        <f t="shared" si="34"/>
        <v>0</v>
      </c>
      <c r="AF53">
        <f t="shared" si="35"/>
        <v>0</v>
      </c>
      <c r="AG53">
        <f t="shared" si="36"/>
        <v>-7.5105441095929374E-4</v>
      </c>
      <c r="AH53">
        <f t="shared" si="37"/>
        <v>-116.80842178903458</v>
      </c>
      <c r="AI53">
        <f t="shared" si="38"/>
        <v>-116.80917284344554</v>
      </c>
      <c r="AJ53">
        <f t="shared" si="39"/>
        <v>-301.10557037746867</v>
      </c>
      <c r="AK53">
        <f t="shared" si="61"/>
        <v>-197.87616325207753</v>
      </c>
      <c r="AL53">
        <f t="shared" si="40"/>
        <v>-615.79090647299176</v>
      </c>
      <c r="AN53">
        <f t="shared" si="41"/>
        <v>0</v>
      </c>
      <c r="AO53">
        <f t="shared" si="42"/>
        <v>0</v>
      </c>
      <c r="AP53">
        <f t="shared" si="43"/>
        <v>-6.6475958709061272E-6</v>
      </c>
      <c r="AQ53">
        <f t="shared" si="44"/>
        <v>-1.0338734065619284</v>
      </c>
      <c r="AR53">
        <f t="shared" si="45"/>
        <v>-1.0338800541577993</v>
      </c>
      <c r="AS53">
        <f t="shared" si="46"/>
        <v>-2.6650907273036184</v>
      </c>
      <c r="AT53">
        <f t="shared" si="47"/>
        <v>-1.7514054196221884</v>
      </c>
      <c r="AU53">
        <f t="shared" si="48"/>
        <v>-5.450376201083607</v>
      </c>
      <c r="AW53">
        <v>50</v>
      </c>
      <c r="AX53">
        <f>IF(Z53&gt;0, (R53*SUMPRODUCT(K53:$K$98, X53:$X$98)-K53*$AZ$3)/Z53, 0)</f>
        <v>-42035848.617297396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0.50007659900000001</v>
      </c>
      <c r="Q54" s="5">
        <f t="shared" si="60"/>
        <v>12.5</v>
      </c>
      <c r="R54">
        <f t="shared" si="31"/>
        <v>2000000</v>
      </c>
      <c r="S54">
        <f t="shared" si="32"/>
        <v>-76636184.304372102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-2525.6967617950672</v>
      </c>
      <c r="AC54">
        <f t="shared" si="33"/>
        <v>-2255.9187045490166</v>
      </c>
      <c r="AE54">
        <f t="shared" si="34"/>
        <v>0</v>
      </c>
      <c r="AF54">
        <f t="shared" si="35"/>
        <v>0</v>
      </c>
      <c r="AG54">
        <f t="shared" si="36"/>
        <v>-3.6795913135322886E-4</v>
      </c>
      <c r="AH54">
        <f t="shared" si="37"/>
        <v>-60.093557679435513</v>
      </c>
      <c r="AI54">
        <f t="shared" si="38"/>
        <v>-60.093925638566866</v>
      </c>
      <c r="AJ54">
        <f t="shared" si="39"/>
        <v>-269.77805724605059</v>
      </c>
      <c r="AK54">
        <f t="shared" si="61"/>
        <v>-176.79877332565474</v>
      </c>
      <c r="AL54">
        <f t="shared" si="40"/>
        <v>-506.6707562102722</v>
      </c>
      <c r="AN54">
        <f t="shared" si="41"/>
        <v>0</v>
      </c>
      <c r="AO54">
        <f t="shared" si="42"/>
        <v>0</v>
      </c>
      <c r="AP54">
        <f t="shared" si="43"/>
        <v>-2.907868551382042E-6</v>
      </c>
      <c r="AQ54">
        <f t="shared" si="44"/>
        <v>-0.47490101923559708</v>
      </c>
      <c r="AR54">
        <f t="shared" si="45"/>
        <v>-0.47490392710414842</v>
      </c>
      <c r="AS54">
        <f t="shared" si="46"/>
        <v>-2.1319735309562411</v>
      </c>
      <c r="AT54">
        <f t="shared" si="47"/>
        <v>-1.3971866684919063</v>
      </c>
      <c r="AU54">
        <f t="shared" si="48"/>
        <v>-4.0040641265522963</v>
      </c>
      <c r="AW54">
        <v>51</v>
      </c>
      <c r="AX54">
        <f>IF(Z54&gt;0, (R54*SUMPRODUCT(K54:$K$98, X54:$X$98)-K54*$AZ$3)/Z54, 0)</f>
        <v>-76636184.304372102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0.512515834</v>
      </c>
      <c r="Q55" s="5">
        <f t="shared" si="60"/>
        <v>12.5</v>
      </c>
      <c r="R55">
        <f t="shared" si="31"/>
        <v>2000000</v>
      </c>
      <c r="S55">
        <f t="shared" si="32"/>
        <v>-143330853.85761759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-2255.9187045490166</v>
      </c>
      <c r="AC55">
        <f t="shared" si="33"/>
        <v>-2014.5972389141332</v>
      </c>
      <c r="AE55">
        <f t="shared" si="34"/>
        <v>0</v>
      </c>
      <c r="AF55">
        <f t="shared" si="35"/>
        <v>0</v>
      </c>
      <c r="AG55">
        <f t="shared" si="36"/>
        <v>-1.7569465895628093E-4</v>
      </c>
      <c r="AH55">
        <f t="shared" si="37"/>
        <v>-30.173580973346503</v>
      </c>
      <c r="AI55">
        <f t="shared" si="38"/>
        <v>-30.17375666800546</v>
      </c>
      <c r="AJ55">
        <f t="shared" si="39"/>
        <v>-241.32146563488345</v>
      </c>
      <c r="AK55">
        <f t="shared" si="61"/>
        <v>-157.91430931843118</v>
      </c>
      <c r="AL55">
        <f t="shared" si="40"/>
        <v>-429.40953162132007</v>
      </c>
      <c r="AN55">
        <f t="shared" si="41"/>
        <v>0</v>
      </c>
      <c r="AO55">
        <f t="shared" si="42"/>
        <v>0</v>
      </c>
      <c r="AP55">
        <f t="shared" si="43"/>
        <v>-1.2396974911556091E-6</v>
      </c>
      <c r="AQ55">
        <f t="shared" si="44"/>
        <v>-0.21290409653913414</v>
      </c>
      <c r="AR55">
        <f t="shared" si="45"/>
        <v>-0.2129053362366253</v>
      </c>
      <c r="AS55">
        <f t="shared" si="46"/>
        <v>-1.7027587365874486</v>
      </c>
      <c r="AT55">
        <f t="shared" si="47"/>
        <v>-1.1142397511830082</v>
      </c>
      <c r="AU55">
        <f t="shared" si="48"/>
        <v>-3.0299038240070821</v>
      </c>
      <c r="AW55">
        <v>52</v>
      </c>
      <c r="AX55">
        <f>IF(Z55&gt;0, (R55*SUMPRODUCT(K55:$K$98, X55:$X$98)-K55*$AZ$3)/Z55, 0)</f>
        <v>-143330853.85761759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0.52569093300000003</v>
      </c>
      <c r="Q56" s="5">
        <f t="shared" si="60"/>
        <v>12.5</v>
      </c>
      <c r="R56">
        <f t="shared" si="31"/>
        <v>2000000</v>
      </c>
      <c r="S56">
        <f t="shared" si="32"/>
        <v>-275648902.20238531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-2014.5972389141332</v>
      </c>
      <c r="AC56">
        <f t="shared" si="33"/>
        <v>-1798.9205299266382</v>
      </c>
      <c r="AE56">
        <f t="shared" si="34"/>
        <v>0</v>
      </c>
      <c r="AF56">
        <f t="shared" si="35"/>
        <v>0</v>
      </c>
      <c r="AG56">
        <f t="shared" si="36"/>
        <v>-8.1576623176873988E-5</v>
      </c>
      <c r="AH56">
        <f t="shared" si="37"/>
        <v>-14.777774270375062</v>
      </c>
      <c r="AI56">
        <f t="shared" si="38"/>
        <v>-14.777855846998239</v>
      </c>
      <c r="AJ56">
        <f t="shared" si="39"/>
        <v>-215.67670898749498</v>
      </c>
      <c r="AK56">
        <f t="shared" si="61"/>
        <v>-141.02180672398933</v>
      </c>
      <c r="AL56">
        <f t="shared" si="40"/>
        <v>-371.47637155848258</v>
      </c>
      <c r="AN56">
        <f t="shared" si="41"/>
        <v>0</v>
      </c>
      <c r="AO56">
        <f t="shared" si="42"/>
        <v>0</v>
      </c>
      <c r="AP56">
        <f t="shared" si="43"/>
        <v>-5.1393105846491211E-7</v>
      </c>
      <c r="AQ56">
        <f t="shared" si="44"/>
        <v>-9.3099675823335906E-2</v>
      </c>
      <c r="AR56">
        <f t="shared" si="45"/>
        <v>-9.310018975439438E-2</v>
      </c>
      <c r="AS56">
        <f t="shared" si="46"/>
        <v>-1.3587588578635206</v>
      </c>
      <c r="AT56">
        <f t="shared" si="47"/>
        <v>-0.88843449966239885</v>
      </c>
      <c r="AU56">
        <f t="shared" si="48"/>
        <v>-2.3402935472803139</v>
      </c>
      <c r="AW56">
        <v>53</v>
      </c>
      <c r="AX56">
        <f>IF(Z56&gt;0, (R56*SUMPRODUCT(K56:$K$98, X56:$X$98)-K56*$AZ$3)/Z56, 0)</f>
        <v>-275648902.20238531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0.53963832300000003</v>
      </c>
      <c r="Q57" s="5">
        <f t="shared" si="60"/>
        <v>12.5</v>
      </c>
      <c r="R57">
        <f t="shared" si="31"/>
        <v>2000000</v>
      </c>
      <c r="S57">
        <f t="shared" si="32"/>
        <v>-546509060.624488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-1798.9205299266382</v>
      </c>
      <c r="AC57">
        <f t="shared" si="33"/>
        <v>-1606.2550464917163</v>
      </c>
      <c r="AE57">
        <f t="shared" si="34"/>
        <v>0</v>
      </c>
      <c r="AF57">
        <f t="shared" si="35"/>
        <v>0</v>
      </c>
      <c r="AG57">
        <f t="shared" si="36"/>
        <v>-3.673898481793403E-5</v>
      </c>
      <c r="AH57">
        <f t="shared" si="37"/>
        <v>-7.0434995403473941</v>
      </c>
      <c r="AI57">
        <f t="shared" si="38"/>
        <v>-7.043536279332212</v>
      </c>
      <c r="AJ57">
        <f t="shared" si="39"/>
        <v>-192.66548343492195</v>
      </c>
      <c r="AK57">
        <f t="shared" si="61"/>
        <v>-125.92443709486469</v>
      </c>
      <c r="AL57">
        <f t="shared" si="40"/>
        <v>-325.63345680911885</v>
      </c>
      <c r="AN57">
        <f t="shared" si="41"/>
        <v>0</v>
      </c>
      <c r="AO57">
        <f t="shared" si="42"/>
        <v>0</v>
      </c>
      <c r="AP57">
        <f t="shared" si="43"/>
        <v>-2.0665611906485962E-7</v>
      </c>
      <c r="AQ57">
        <f t="shared" si="44"/>
        <v>-3.9619556361088583E-2</v>
      </c>
      <c r="AR57">
        <f t="shared" si="45"/>
        <v>-3.9619763017207647E-2</v>
      </c>
      <c r="AS57">
        <f t="shared" si="46"/>
        <v>-1.0837398279165338</v>
      </c>
      <c r="AT57">
        <f t="shared" si="47"/>
        <v>-0.70832266036781466</v>
      </c>
      <c r="AU57">
        <f t="shared" si="48"/>
        <v>-1.831682251301556</v>
      </c>
      <c r="AW57">
        <v>54</v>
      </c>
      <c r="AX57">
        <f>IF(Z57&gt;0, (R57*SUMPRODUCT(K57:$K$98, X57:$X$98)-K57*$AZ$3)/Z57, 0)</f>
        <v>-546509060.624488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0.55384314300000004</v>
      </c>
      <c r="Q58" s="5">
        <f t="shared" si="60"/>
        <v>12.5</v>
      </c>
      <c r="R58">
        <f t="shared" si="31"/>
        <v>2000000</v>
      </c>
      <c r="S58">
        <f t="shared" si="32"/>
        <v>-1118784600.5790114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-1606.2550464917163</v>
      </c>
      <c r="AC58">
        <f t="shared" si="33"/>
        <v>-1434.1887882706267</v>
      </c>
      <c r="AE58">
        <f t="shared" si="34"/>
        <v>0</v>
      </c>
      <c r="AF58">
        <f t="shared" si="35"/>
        <v>0</v>
      </c>
      <c r="AG58">
        <f t="shared" si="36"/>
        <v>-1.6023960147560822E-5</v>
      </c>
      <c r="AH58">
        <f t="shared" si="37"/>
        <v>-3.2556215715510191</v>
      </c>
      <c r="AI58">
        <f t="shared" si="38"/>
        <v>-3.2556375955111667</v>
      </c>
      <c r="AJ58">
        <f t="shared" si="39"/>
        <v>-172.06625822108958</v>
      </c>
      <c r="AK58">
        <f t="shared" si="61"/>
        <v>-112.43785325442015</v>
      </c>
      <c r="AL58">
        <f t="shared" si="40"/>
        <v>-287.75974907102091</v>
      </c>
      <c r="AN58">
        <f t="shared" si="41"/>
        <v>0</v>
      </c>
      <c r="AO58">
        <f t="shared" si="42"/>
        <v>0</v>
      </c>
      <c r="AP58">
        <f t="shared" si="43"/>
        <v>-8.0477217295666915E-8</v>
      </c>
      <c r="AQ58">
        <f t="shared" si="44"/>
        <v>-1.6350724929009158E-2</v>
      </c>
      <c r="AR58">
        <f t="shared" si="45"/>
        <v>-1.6350805406226451E-2</v>
      </c>
      <c r="AS58">
        <f t="shared" si="46"/>
        <v>-0.86416925183247062</v>
      </c>
      <c r="AT58">
        <f t="shared" si="47"/>
        <v>-0.56469720751219399</v>
      </c>
      <c r="AU58">
        <f t="shared" si="48"/>
        <v>-1.445217264750891</v>
      </c>
      <c r="AW58">
        <v>55</v>
      </c>
      <c r="AX58">
        <f>IF(Z58&gt;0, (R58*SUMPRODUCT(K58:$K$98, X58:$X$98)-K58*$AZ$3)/Z58, 0)</f>
        <v>-1118784600.5790114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0.568687897</v>
      </c>
      <c r="Q59" s="5">
        <f t="shared" si="60"/>
        <v>12.5</v>
      </c>
      <c r="R59">
        <f t="shared" si="31"/>
        <v>2000000</v>
      </c>
      <c r="S59">
        <f t="shared" si="32"/>
        <v>-2370986555.5303955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-1434.1887882706267</v>
      </c>
      <c r="AC59">
        <f t="shared" si="33"/>
        <v>-1280.5391766942598</v>
      </c>
      <c r="AE59">
        <f t="shared" si="34"/>
        <v>0</v>
      </c>
      <c r="AF59">
        <f t="shared" si="35"/>
        <v>0</v>
      </c>
      <c r="AG59">
        <f t="shared" si="36"/>
        <v>-6.7510883481570409E-6</v>
      </c>
      <c r="AH59">
        <f t="shared" si="37"/>
        <v>-1.4580211516685078</v>
      </c>
      <c r="AI59">
        <f t="shared" si="38"/>
        <v>-1.4580279027568559</v>
      </c>
      <c r="AJ59">
        <f t="shared" si="39"/>
        <v>-153.64961157636685</v>
      </c>
      <c r="AK59">
        <f t="shared" si="61"/>
        <v>-100.39321517894388</v>
      </c>
      <c r="AL59">
        <f t="shared" si="40"/>
        <v>-255.5008546580676</v>
      </c>
      <c r="AN59">
        <f t="shared" si="41"/>
        <v>0</v>
      </c>
      <c r="AO59">
        <f t="shared" si="42"/>
        <v>0</v>
      </c>
      <c r="AP59">
        <f t="shared" si="43"/>
        <v>-3.0273237198594109E-8</v>
      </c>
      <c r="AQ59">
        <f t="shared" si="44"/>
        <v>-6.5380599228978343E-3</v>
      </c>
      <c r="AR59">
        <f t="shared" si="45"/>
        <v>-6.5380901961350334E-3</v>
      </c>
      <c r="AS59">
        <f t="shared" si="46"/>
        <v>-0.68899574362598826</v>
      </c>
      <c r="AT59">
        <f t="shared" si="47"/>
        <v>-0.45018335703921514</v>
      </c>
      <c r="AU59">
        <f t="shared" si="48"/>
        <v>-1.1457171908613384</v>
      </c>
      <c r="AW59">
        <v>56</v>
      </c>
      <c r="AX59">
        <f>IF(Z59&gt;0, (R59*SUMPRODUCT(K59:$K$98, X59:$X$98)-K59*$AZ$3)/Z59, 0)</f>
        <v>-2370986555.5303955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0.58363282999999999</v>
      </c>
      <c r="Q60" s="5">
        <f t="shared" si="60"/>
        <v>12.5</v>
      </c>
      <c r="R60">
        <f t="shared" si="31"/>
        <v>2000000</v>
      </c>
      <c r="S60">
        <f t="shared" si="32"/>
        <v>-5209481618.5014315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-1280.5391766942598</v>
      </c>
      <c r="AC60">
        <f t="shared" si="33"/>
        <v>-1143.343962699455</v>
      </c>
      <c r="AE60">
        <f t="shared" si="34"/>
        <v>0</v>
      </c>
      <c r="AF60">
        <f t="shared" si="35"/>
        <v>0</v>
      </c>
      <c r="AG60">
        <f t="shared" si="36"/>
        <v>-2.7434206664605509E-6</v>
      </c>
      <c r="AH60">
        <f t="shared" si="37"/>
        <v>-0.63042508771438699</v>
      </c>
      <c r="AI60">
        <f t="shared" si="38"/>
        <v>-0.63042783113505341</v>
      </c>
      <c r="AJ60">
        <f t="shared" si="39"/>
        <v>-137.19521399480482</v>
      </c>
      <c r="AK60">
        <f t="shared" si="61"/>
        <v>-89.637742368598197</v>
      </c>
      <c r="AL60">
        <f t="shared" si="40"/>
        <v>-227.46338419453807</v>
      </c>
      <c r="AN60">
        <f t="shared" si="41"/>
        <v>0</v>
      </c>
      <c r="AO60">
        <f t="shared" si="42"/>
        <v>0</v>
      </c>
      <c r="AP60">
        <f t="shared" si="43"/>
        <v>-1.0983972970653047E-8</v>
      </c>
      <c r="AQ60">
        <f t="shared" si="44"/>
        <v>-2.5240650142109643E-3</v>
      </c>
      <c r="AR60">
        <f t="shared" si="45"/>
        <v>-2.5240759981839346E-3</v>
      </c>
      <c r="AS60">
        <f t="shared" si="46"/>
        <v>-0.54929546191911582</v>
      </c>
      <c r="AT60">
        <f t="shared" si="47"/>
        <v>-0.35888719195124641</v>
      </c>
      <c r="AU60">
        <f t="shared" si="48"/>
        <v>-0.91070672986854617</v>
      </c>
      <c r="AW60">
        <v>57</v>
      </c>
      <c r="AX60">
        <f>IF(Z60&gt;0, (R60*SUMPRODUCT(K60:$K$98, X60:$X$98)-K60*$AZ$3)/Z60, 0)</f>
        <v>-5209481618.5014315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0.59833308299999999</v>
      </c>
      <c r="Q61" s="5">
        <f t="shared" si="60"/>
        <v>12.5</v>
      </c>
      <c r="R61">
        <f t="shared" si="31"/>
        <v>2000000</v>
      </c>
      <c r="S61">
        <f t="shared" si="32"/>
        <v>-11875734798.375053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-1143.343962699455</v>
      </c>
      <c r="AC61">
        <f t="shared" si="33"/>
        <v>-1020.8449224298904</v>
      </c>
      <c r="AE61">
        <f t="shared" si="34"/>
        <v>0</v>
      </c>
      <c r="AF61">
        <f t="shared" si="35"/>
        <v>0</v>
      </c>
      <c r="AG61">
        <f t="shared" si="36"/>
        <v>-1.0745071144666893E-6</v>
      </c>
      <c r="AH61">
        <f t="shared" si="37"/>
        <v>-0.26263669525268102</v>
      </c>
      <c r="AI61">
        <f t="shared" si="38"/>
        <v>-0.26263776975979547</v>
      </c>
      <c r="AJ61">
        <f t="shared" si="39"/>
        <v>-122.4990402695646</v>
      </c>
      <c r="AK61">
        <f t="shared" si="61"/>
        <v>-80.034077388961862</v>
      </c>
      <c r="AL61">
        <f t="shared" si="40"/>
        <v>-202.79575542828627</v>
      </c>
      <c r="AN61">
        <f t="shared" si="41"/>
        <v>0</v>
      </c>
      <c r="AO61">
        <f t="shared" si="42"/>
        <v>0</v>
      </c>
      <c r="AP61">
        <f t="shared" si="43"/>
        <v>-3.8411239552026882E-9</v>
      </c>
      <c r="AQ61">
        <f t="shared" si="44"/>
        <v>-9.3886777301707247E-4</v>
      </c>
      <c r="AR61">
        <f t="shared" si="45"/>
        <v>-9.3887161414102761E-4</v>
      </c>
      <c r="AS61">
        <f t="shared" si="46"/>
        <v>-0.43790682419288002</v>
      </c>
      <c r="AT61">
        <f t="shared" si="47"/>
        <v>-0.28610402644366811</v>
      </c>
      <c r="AU61">
        <f t="shared" si="48"/>
        <v>-0.72494972225068921</v>
      </c>
      <c r="AW61">
        <v>58</v>
      </c>
      <c r="AX61">
        <f>IF(Z61&gt;0, (R61*SUMPRODUCT(K61:$K$98, X61:$X$98)-K61*$AZ$3)/Z61, 0)</f>
        <v>-11875734798.375053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0.61338487399999997</v>
      </c>
      <c r="Q62" s="5">
        <f t="shared" si="60"/>
        <v>12.5</v>
      </c>
      <c r="R62">
        <f t="shared" si="31"/>
        <v>2000000</v>
      </c>
      <c r="S62">
        <f t="shared" si="32"/>
        <v>-28154322617.096119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-1020.8449224298904</v>
      </c>
      <c r="AC62">
        <f t="shared" si="33"/>
        <v>-911.46946457036097</v>
      </c>
      <c r="AE62">
        <f t="shared" si="34"/>
        <v>0</v>
      </c>
      <c r="AF62">
        <f t="shared" si="35"/>
        <v>0</v>
      </c>
      <c r="AG62">
        <f t="shared" si="36"/>
        <v>-4.0467563230276868E-7</v>
      </c>
      <c r="AH62">
        <f t="shared" si="37"/>
        <v>-0.10545382576308061</v>
      </c>
      <c r="AI62">
        <f t="shared" si="38"/>
        <v>-0.10545423043871292</v>
      </c>
      <c r="AJ62">
        <f t="shared" si="39"/>
        <v>-109.37545785952943</v>
      </c>
      <c r="AK62">
        <f t="shared" si="61"/>
        <v>-71.459144570092334</v>
      </c>
      <c r="AL62">
        <f t="shared" si="40"/>
        <v>-180.94005666006046</v>
      </c>
      <c r="AN62">
        <f t="shared" si="41"/>
        <v>0</v>
      </c>
      <c r="AO62">
        <f t="shared" si="42"/>
        <v>0</v>
      </c>
      <c r="AP62">
        <f t="shared" si="43"/>
        <v>-1.2916298056877489E-9</v>
      </c>
      <c r="AQ62">
        <f t="shared" si="44"/>
        <v>-3.3658390475434029E-4</v>
      </c>
      <c r="AR62">
        <f t="shared" si="45"/>
        <v>-3.3658519638414601E-4</v>
      </c>
      <c r="AS62">
        <f t="shared" si="46"/>
        <v>-0.34910083559569449</v>
      </c>
      <c r="AT62">
        <f t="shared" si="47"/>
        <v>-0.2280808470983629</v>
      </c>
      <c r="AU62">
        <f t="shared" si="48"/>
        <v>-0.57751826789044147</v>
      </c>
      <c r="AW62">
        <v>59</v>
      </c>
      <c r="AX62">
        <f>IF(Z62&gt;0, (R62*SUMPRODUCT(K62:$K$98, X62:$X$98)-K62*$AZ$3)/Z62, 0)</f>
        <v>-28154322617.096119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0.62870016699999998</v>
      </c>
      <c r="Q63" s="5">
        <f t="shared" si="60"/>
        <v>12.5</v>
      </c>
      <c r="R63">
        <f t="shared" si="31"/>
        <v>2000000</v>
      </c>
      <c r="S63">
        <f t="shared" si="32"/>
        <v>-69575998851.725998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-911.46946457036097</v>
      </c>
      <c r="AC63">
        <f t="shared" si="33"/>
        <v>-813.81230407631722</v>
      </c>
      <c r="AE63">
        <f t="shared" si="34"/>
        <v>0</v>
      </c>
      <c r="AF63">
        <f t="shared" si="35"/>
        <v>0</v>
      </c>
      <c r="AG63">
        <f t="shared" si="36"/>
        <v>-1.4620923837015972E-7</v>
      </c>
      <c r="AH63">
        <f t="shared" si="37"/>
        <v>-4.0707142017532998E-2</v>
      </c>
      <c r="AI63">
        <f t="shared" si="38"/>
        <v>-4.0707288226771367E-2</v>
      </c>
      <c r="AJ63">
        <f t="shared" si="39"/>
        <v>-97.657160494043751</v>
      </c>
      <c r="AK63">
        <f t="shared" si="61"/>
        <v>-63.802862519925277</v>
      </c>
      <c r="AL63">
        <f t="shared" si="40"/>
        <v>-161.50073030219579</v>
      </c>
      <c r="AN63">
        <f t="shared" si="41"/>
        <v>0</v>
      </c>
      <c r="AO63">
        <f t="shared" si="42"/>
        <v>0</v>
      </c>
      <c r="AP63">
        <f t="shared" si="43"/>
        <v>-4.1666574383286257E-10</v>
      </c>
      <c r="AQ63">
        <f t="shared" si="44"/>
        <v>-1.1600683921972359E-4</v>
      </c>
      <c r="AR63">
        <f t="shared" si="45"/>
        <v>-1.1600725588546743E-4</v>
      </c>
      <c r="AS63">
        <f t="shared" si="46"/>
        <v>-0.27830247849892775</v>
      </c>
      <c r="AT63">
        <f t="shared" si="47"/>
        <v>-0.18182481125595026</v>
      </c>
      <c r="AU63">
        <f t="shared" si="48"/>
        <v>-0.4602432970107635</v>
      </c>
      <c r="AW63">
        <v>60</v>
      </c>
      <c r="AX63">
        <f>IF(Z63&gt;0, (R63*SUMPRODUCT(K63:$K$98, X63:$X$98)-K63*$AZ$3)/Z63, 0)</f>
        <v>-69575998851.725998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0.64417999699999995</v>
      </c>
      <c r="Q64" s="5">
        <f t="shared" si="60"/>
        <v>12.5</v>
      </c>
      <c r="R64">
        <f t="shared" si="31"/>
        <v>2000000</v>
      </c>
      <c r="S64">
        <f t="shared" si="32"/>
        <v>-179635172498.80124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-813.81230407631722</v>
      </c>
      <c r="AC64">
        <f t="shared" si="33"/>
        <v>-726.61822626355968</v>
      </c>
      <c r="AE64">
        <f t="shared" si="34"/>
        <v>0</v>
      </c>
      <c r="AF64">
        <f t="shared" si="35"/>
        <v>0</v>
      </c>
      <c r="AG64">
        <f t="shared" si="36"/>
        <v>-5.0562079251796348E-8</v>
      </c>
      <c r="AH64">
        <f t="shared" si="37"/>
        <v>-1.5069610677545883E-2</v>
      </c>
      <c r="AI64">
        <f t="shared" si="38"/>
        <v>-1.5069661239625136E-2</v>
      </c>
      <c r="AJ64">
        <f t="shared" si="39"/>
        <v>-87.194077812757541</v>
      </c>
      <c r="AK64">
        <f t="shared" si="61"/>
        <v>-56.966861285342212</v>
      </c>
      <c r="AL64">
        <f t="shared" si="40"/>
        <v>-144.17600875933937</v>
      </c>
      <c r="AN64">
        <f t="shared" si="41"/>
        <v>0</v>
      </c>
      <c r="AO64">
        <f t="shared" si="42"/>
        <v>0</v>
      </c>
      <c r="AP64">
        <f t="shared" si="43"/>
        <v>-1.2865298998417657E-10</v>
      </c>
      <c r="AQ64">
        <f t="shared" si="44"/>
        <v>-3.8343962516036595E-5</v>
      </c>
      <c r="AR64">
        <f t="shared" si="45"/>
        <v>-3.8344091169026583E-5</v>
      </c>
      <c r="AS64">
        <f t="shared" si="46"/>
        <v>-0.22186150145567179</v>
      </c>
      <c r="AT64">
        <f t="shared" si="47"/>
        <v>-0.14494967657234403</v>
      </c>
      <c r="AU64">
        <f t="shared" si="48"/>
        <v>-0.36684952211918487</v>
      </c>
      <c r="AW64">
        <v>61</v>
      </c>
      <c r="AX64">
        <f>IF(Z64&gt;0, (R64*SUMPRODUCT(K64:$K$98, X64:$X$98)-K64*$AZ$3)/Z64, 0)</f>
        <v>-179635172498.80124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0.65972661300000002</v>
      </c>
      <c r="Q65" s="5">
        <f t="shared" si="60"/>
        <v>12.5</v>
      </c>
      <c r="R65">
        <f t="shared" si="31"/>
        <v>2000000</v>
      </c>
      <c r="S65">
        <f t="shared" si="32"/>
        <v>-485623611210.05566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-726.61822626355968</v>
      </c>
      <c r="AC65">
        <f t="shared" si="33"/>
        <v>-648.76630584002498</v>
      </c>
      <c r="AE65">
        <f t="shared" si="34"/>
        <v>0</v>
      </c>
      <c r="AF65">
        <f t="shared" si="35"/>
        <v>0</v>
      </c>
      <c r="AG65">
        <f t="shared" si="36"/>
        <v>-1.6699309168253204E-8</v>
      </c>
      <c r="AH65">
        <f t="shared" si="37"/>
        <v>-5.3371438865640287E-3</v>
      </c>
      <c r="AI65">
        <f t="shared" si="38"/>
        <v>-5.3371605858731968E-3</v>
      </c>
      <c r="AJ65">
        <f t="shared" si="39"/>
        <v>-77.851920423534693</v>
      </c>
      <c r="AK65">
        <f t="shared" si="61"/>
        <v>-50.863275838449184</v>
      </c>
      <c r="AL65">
        <f t="shared" si="40"/>
        <v>-128.72053342256976</v>
      </c>
      <c r="AN65">
        <f t="shared" si="41"/>
        <v>0</v>
      </c>
      <c r="AO65">
        <f t="shared" si="42"/>
        <v>0</v>
      </c>
      <c r="AP65">
        <f t="shared" si="43"/>
        <v>-3.7938088169420595E-11</v>
      </c>
      <c r="AQ65">
        <f t="shared" si="44"/>
        <v>-1.2125114476369105E-5</v>
      </c>
      <c r="AR65">
        <f t="shared" si="45"/>
        <v>-1.2125152414457274E-5</v>
      </c>
      <c r="AS65">
        <f t="shared" si="46"/>
        <v>-0.17686677882470306</v>
      </c>
      <c r="AT65">
        <f t="shared" si="47"/>
        <v>-0.11555301024147055</v>
      </c>
      <c r="AU65">
        <f t="shared" si="48"/>
        <v>-0.29243191421858805</v>
      </c>
      <c r="AW65">
        <v>62</v>
      </c>
      <c r="AX65">
        <f>IF(Z65&gt;0, (R65*SUMPRODUCT(K65:$K$98, X65:$X$98)-K65*$AZ$3)/Z65, 0)</f>
        <v>-485623611210.05566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0.67535580100000003</v>
      </c>
      <c r="Q66" s="5">
        <f t="shared" si="60"/>
        <v>12.5</v>
      </c>
      <c r="R66">
        <f t="shared" si="31"/>
        <v>2000000</v>
      </c>
      <c r="S66">
        <f t="shared" si="32"/>
        <v>-1378040717362.1414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-648.76630584002498</v>
      </c>
      <c r="AC66">
        <f t="shared" si="33"/>
        <v>-579.25564049415971</v>
      </c>
      <c r="AE66">
        <f t="shared" si="34"/>
        <v>0</v>
      </c>
      <c r="AF66">
        <f t="shared" si="35"/>
        <v>0</v>
      </c>
      <c r="AG66">
        <f t="shared" si="36"/>
        <v>-5.2543407570983856E-9</v>
      </c>
      <c r="AH66">
        <f t="shared" si="37"/>
        <v>-1.8044760511155659E-3</v>
      </c>
      <c r="AI66">
        <f t="shared" si="38"/>
        <v>-1.8044813054563231E-3</v>
      </c>
      <c r="AJ66">
        <f t="shared" si="39"/>
        <v>-69.510665345865277</v>
      </c>
      <c r="AK66">
        <f t="shared" si="61"/>
        <v>-45.413641408801752</v>
      </c>
      <c r="AL66">
        <f t="shared" si="40"/>
        <v>-114.92611123597248</v>
      </c>
      <c r="AN66">
        <f t="shared" si="41"/>
        <v>0</v>
      </c>
      <c r="AO66">
        <f t="shared" si="42"/>
        <v>0</v>
      </c>
      <c r="AP66">
        <f t="shared" si="43"/>
        <v>-1.0658035146123856E-11</v>
      </c>
      <c r="AQ66">
        <f t="shared" si="44"/>
        <v>-3.6602439891525239E-6</v>
      </c>
      <c r="AR66">
        <f t="shared" si="45"/>
        <v>-3.6602546471876701E-6</v>
      </c>
      <c r="AS66">
        <f t="shared" si="46"/>
        <v>-0.14099715807084523</v>
      </c>
      <c r="AT66">
        <f t="shared" si="47"/>
        <v>-9.2118156896197595E-2</v>
      </c>
      <c r="AU66">
        <f t="shared" si="48"/>
        <v>-0.23311897522169001</v>
      </c>
      <c r="AW66">
        <v>63</v>
      </c>
      <c r="AX66">
        <f>IF(Z66&gt;0, (R66*SUMPRODUCT(K66:$K$98, X66:$X$98)-K66*$AZ$3)/Z66, 0)</f>
        <v>-1378040717362.1414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2">$C$6</f>
        <v>2000000</v>
      </c>
      <c r="S67">
        <f t="shared" ref="S67:S79" si="63">AX67</f>
        <v>-4116351418312.4238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-579.25564049415971</v>
      </c>
      <c r="AC67">
        <f t="shared" ref="AC67:AC79" si="64">S67*Z67</f>
        <v>-517.19253926960039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-1.5705429599886823E-9</v>
      </c>
      <c r="AH67">
        <f t="shared" ref="AH67:AH79" si="68">-X67*R67</f>
        <v>-5.8100070232619517E-4</v>
      </c>
      <c r="AI67">
        <f t="shared" ref="AI67:AI79" si="69">SUM(AE67:AH67)</f>
        <v>-5.8100227286915517E-4</v>
      </c>
      <c r="AJ67">
        <f t="shared" ref="AJ67:AJ79" si="70">AB67-AC67</f>
        <v>-62.063101224559318</v>
      </c>
      <c r="AK67">
        <f t="shared" si="61"/>
        <v>-40.547894834591183</v>
      </c>
      <c r="AL67">
        <f t="shared" ref="AL67:AL79" si="71">SUM(AI67:AK67)</f>
        <v>-102.61157706142336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-2.844400270971067E-12</v>
      </c>
      <c r="AQ67">
        <f t="shared" ref="AQ67:AQ79" si="75">AH67*$K67</f>
        <v>-1.0522466415964316E-6</v>
      </c>
      <c r="AR67">
        <f t="shared" ref="AR67:AR79" si="76">AI67*$K67</f>
        <v>-1.0522494859967025E-6</v>
      </c>
      <c r="AS67">
        <f t="shared" ref="AS67:AS79" si="77">AJ67*$K67</f>
        <v>-0.11240208414401694</v>
      </c>
      <c r="AT67">
        <f t="shared" ref="AT67:AT79" si="78">AK67*$K67</f>
        <v>-7.3436031992177159E-2</v>
      </c>
      <c r="AU67">
        <f t="shared" ref="AU67:AU79" si="79">AL67*$K67</f>
        <v>-0.18583916838568007</v>
      </c>
      <c r="AW67">
        <v>64</v>
      </c>
      <c r="AX67">
        <f>IF(Z67&gt;0, (R67*SUMPRODUCT(K67:$K$98, X67:$X$98)-K67*$AZ$3)/Z67, 0)</f>
        <v>-4116351418312.4238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0.70685825099999999</v>
      </c>
      <c r="Q68" s="5">
        <f t="shared" si="60"/>
        <v>12.5</v>
      </c>
      <c r="R68">
        <f t="shared" si="62"/>
        <v>2000000</v>
      </c>
      <c r="S68">
        <f t="shared" si="63"/>
        <v>-12980472807278.434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-517.19253926960039</v>
      </c>
      <c r="AC68">
        <f t="shared" si="64"/>
        <v>-461.77905381755841</v>
      </c>
      <c r="AE68">
        <f t="shared" si="65"/>
        <v>0</v>
      </c>
      <c r="AF68">
        <f t="shared" si="66"/>
        <v>0</v>
      </c>
      <c r="AG68">
        <f t="shared" si="67"/>
        <v>-4.4468628057083255E-10</v>
      </c>
      <c r="AH68">
        <f t="shared" si="68"/>
        <v>-1.7762419997087407E-4</v>
      </c>
      <c r="AI68">
        <f t="shared" si="69"/>
        <v>-1.7762464465715465E-4</v>
      </c>
      <c r="AJ68">
        <f t="shared" si="70"/>
        <v>-55.413485452041982</v>
      </c>
      <c r="AK68">
        <f t="shared" si="61"/>
        <v>-36.203477748872032</v>
      </c>
      <c r="AL68">
        <f t="shared" si="71"/>
        <v>-91.617140825558664</v>
      </c>
      <c r="AN68">
        <f t="shared" si="72"/>
        <v>0</v>
      </c>
      <c r="AO68">
        <f t="shared" si="73"/>
        <v>0</v>
      </c>
      <c r="AP68">
        <f t="shared" si="74"/>
        <v>-7.190789889096624E-13</v>
      </c>
      <c r="AQ68">
        <f t="shared" si="75"/>
        <v>-2.8722682866893346E-7</v>
      </c>
      <c r="AR68">
        <f t="shared" si="76"/>
        <v>-2.8722754774792242E-7</v>
      </c>
      <c r="AS68">
        <f t="shared" si="77"/>
        <v>-8.960625688668529E-2</v>
      </c>
      <c r="AT68">
        <f t="shared" si="78"/>
        <v>-5.8542755448299982E-2</v>
      </c>
      <c r="AU68">
        <f t="shared" si="79"/>
        <v>-0.148149299562533</v>
      </c>
      <c r="AW68">
        <v>65</v>
      </c>
      <c r="AX68">
        <f>IF(Z68&gt;0, (R68*SUMPRODUCT(K68:$K$98, X68:$X$98)-K68*$AZ$3)/Z68, 0)</f>
        <v>-12980472807278.434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0.722550582</v>
      </c>
      <c r="Q69" s="5">
        <f t="shared" ref="Q69:Q79" si="91">$C$8</f>
        <v>12.5</v>
      </c>
      <c r="R69">
        <f t="shared" si="62"/>
        <v>2000000</v>
      </c>
      <c r="S69">
        <f t="shared" si="63"/>
        <v>-43334204864698.031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-461.77905381755841</v>
      </c>
      <c r="AC69">
        <f t="shared" si="64"/>
        <v>-412.30272686881329</v>
      </c>
      <c r="AE69">
        <f t="shared" si="65"/>
        <v>0</v>
      </c>
      <c r="AF69">
        <f t="shared" si="66"/>
        <v>0</v>
      </c>
      <c r="AG69">
        <f t="shared" si="67"/>
        <v>-1.1893108693125388E-10</v>
      </c>
      <c r="AH69">
        <f t="shared" si="68"/>
        <v>-5.1409332933419259E-5</v>
      </c>
      <c r="AI69">
        <f t="shared" si="69"/>
        <v>-5.1409451864506189E-5</v>
      </c>
      <c r="AJ69">
        <f t="shared" si="70"/>
        <v>-49.476326948745111</v>
      </c>
      <c r="AK69">
        <f t="shared" si="61"/>
        <v>-32.324533767229092</v>
      </c>
      <c r="AL69">
        <f t="shared" si="71"/>
        <v>-81.800912125426066</v>
      </c>
      <c r="AN69">
        <f t="shared" si="72"/>
        <v>0</v>
      </c>
      <c r="AO69">
        <f t="shared" si="73"/>
        <v>0</v>
      </c>
      <c r="AP69">
        <f t="shared" si="74"/>
        <v>-1.7171183667849791E-13</v>
      </c>
      <c r="AQ69">
        <f t="shared" si="75"/>
        <v>-7.4224420277235437E-8</v>
      </c>
      <c r="AR69">
        <f t="shared" si="76"/>
        <v>-7.4224591989072117E-8</v>
      </c>
      <c r="AS69">
        <f t="shared" si="77"/>
        <v>-7.1433560322085227E-2</v>
      </c>
      <c r="AT69">
        <f t="shared" si="78"/>
        <v>-4.6669926309135717E-2</v>
      </c>
      <c r="AU69">
        <f t="shared" si="79"/>
        <v>-0.11810356085581293</v>
      </c>
      <c r="AW69">
        <v>66</v>
      </c>
      <c r="AX69">
        <f>IF(Z69&gt;0, (R69*SUMPRODUCT(K69:$K$98, X69:$X$98)-K69*$AZ$3)/Z69, 0)</f>
        <v>-43334204864698.031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0.74076925400000004</v>
      </c>
      <c r="Q70" s="5">
        <f t="shared" si="91"/>
        <v>12.5</v>
      </c>
      <c r="R70">
        <f t="shared" si="62"/>
        <v>2000000</v>
      </c>
      <c r="S70">
        <f t="shared" si="63"/>
        <v>-155242701677674.59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-412.30272686881329</v>
      </c>
      <c r="AC70">
        <f t="shared" si="64"/>
        <v>-368.12743476806276</v>
      </c>
      <c r="AE70">
        <f t="shared" si="65"/>
        <v>0</v>
      </c>
      <c r="AF70">
        <f t="shared" si="66"/>
        <v>0</v>
      </c>
      <c r="AG70">
        <f t="shared" si="67"/>
        <v>-2.9641283518467248E-11</v>
      </c>
      <c r="AH70">
        <f t="shared" si="68"/>
        <v>-1.4096078806955855E-5</v>
      </c>
      <c r="AI70">
        <f t="shared" si="69"/>
        <v>-1.4096108448239374E-5</v>
      </c>
      <c r="AJ70">
        <f t="shared" si="70"/>
        <v>-44.175292100750539</v>
      </c>
      <c r="AK70">
        <f t="shared" si="61"/>
        <v>-28.861190880816935</v>
      </c>
      <c r="AL70">
        <f t="shared" si="71"/>
        <v>-73.036497077675932</v>
      </c>
      <c r="AN70">
        <f t="shared" si="72"/>
        <v>0</v>
      </c>
      <c r="AO70">
        <f t="shared" si="73"/>
        <v>0</v>
      </c>
      <c r="AP70">
        <f t="shared" si="74"/>
        <v>-3.8210597457510877E-14</v>
      </c>
      <c r="AQ70">
        <f t="shared" si="75"/>
        <v>-1.8171264165614392E-8</v>
      </c>
      <c r="AR70">
        <f t="shared" si="76"/>
        <v>-1.8171302376211849E-8</v>
      </c>
      <c r="AS70">
        <f t="shared" si="77"/>
        <v>-5.6946397175348218E-2</v>
      </c>
      <c r="AT70">
        <f t="shared" si="78"/>
        <v>-3.7204979541597995E-2</v>
      </c>
      <c r="AU70">
        <f t="shared" si="79"/>
        <v>-9.4151394888248599E-2</v>
      </c>
      <c r="AW70">
        <v>67</v>
      </c>
      <c r="AX70">
        <f>IF(Z70&gt;0, (R70*SUMPRODUCT(K70:$K$98, X70:$X$98)-K70*$AZ$3)/Z70, 0)</f>
        <v>-155242701677674.59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0.75888896100000003</v>
      </c>
      <c r="Q71" s="5">
        <f t="shared" si="91"/>
        <v>12.5</v>
      </c>
      <c r="R71">
        <f t="shared" si="62"/>
        <v>2000000</v>
      </c>
      <c r="S71">
        <f t="shared" si="63"/>
        <v>-599753069674695.5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-368.12743476806276</v>
      </c>
      <c r="AC71">
        <f t="shared" si="64"/>
        <v>-328.68520963000634</v>
      </c>
      <c r="AE71">
        <f t="shared" si="65"/>
        <v>0</v>
      </c>
      <c r="AF71">
        <f t="shared" si="66"/>
        <v>0</v>
      </c>
      <c r="AG71">
        <f t="shared" si="67"/>
        <v>-6.8504278312465407E-12</v>
      </c>
      <c r="AH71">
        <f t="shared" si="68"/>
        <v>-3.5991108563257659E-6</v>
      </c>
      <c r="AI71">
        <f t="shared" si="69"/>
        <v>-3.5991177067535972E-6</v>
      </c>
      <c r="AJ71">
        <f t="shared" si="70"/>
        <v>-39.442225138056415</v>
      </c>
      <c r="AK71">
        <f t="shared" si="61"/>
        <v>-25.768920433764396</v>
      </c>
      <c r="AL71">
        <f t="shared" si="71"/>
        <v>-65.211149170938512</v>
      </c>
      <c r="AN71">
        <f t="shared" si="72"/>
        <v>0</v>
      </c>
      <c r="AO71">
        <f t="shared" si="73"/>
        <v>0</v>
      </c>
      <c r="AP71">
        <f t="shared" si="74"/>
        <v>-7.8847239993000864E-15</v>
      </c>
      <c r="AQ71">
        <f t="shared" si="75"/>
        <v>-4.1425143719599538E-9</v>
      </c>
      <c r="AR71">
        <f t="shared" si="76"/>
        <v>-4.1425222566839529E-9</v>
      </c>
      <c r="AS71">
        <f t="shared" si="77"/>
        <v>-4.5397319232139251E-2</v>
      </c>
      <c r="AT71">
        <f t="shared" si="78"/>
        <v>-2.965958191011037E-2</v>
      </c>
      <c r="AU71">
        <f t="shared" si="79"/>
        <v>-7.5056905284771866E-2</v>
      </c>
      <c r="AW71">
        <v>68</v>
      </c>
      <c r="AX71">
        <f>IF(Z71&gt;0, (R71*SUMPRODUCT(K71:$K$98, X71:$X$98)-K71*$AZ$3)/Z71, 0)</f>
        <v>-599753069674695.5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0.77688723800000004</v>
      </c>
      <c r="Q72" s="5">
        <f t="shared" si="91"/>
        <v>12.5</v>
      </c>
      <c r="R72">
        <f t="shared" si="62"/>
        <v>2000000</v>
      </c>
      <c r="S72">
        <f t="shared" si="63"/>
        <v>-2512725222040372.5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-328.68520963000634</v>
      </c>
      <c r="AC72">
        <f t="shared" si="64"/>
        <v>-293.46893717323127</v>
      </c>
      <c r="AE72">
        <f t="shared" si="65"/>
        <v>0</v>
      </c>
      <c r="AF72">
        <f t="shared" si="66"/>
        <v>0</v>
      </c>
      <c r="AG72">
        <f t="shared" si="67"/>
        <v>-1.4599135959986199E-12</v>
      </c>
      <c r="AH72">
        <f t="shared" si="68"/>
        <v>-8.5152159310967287E-7</v>
      </c>
      <c r="AI72">
        <f t="shared" si="69"/>
        <v>-8.5152305302326884E-7</v>
      </c>
      <c r="AJ72">
        <f t="shared" si="70"/>
        <v>-35.216272456775073</v>
      </c>
      <c r="AK72">
        <f t="shared" ref="AK72:AK79" si="92">G72*SUM(AB72:AB72, AE72:AF72)</f>
        <v>-23.007964674100446</v>
      </c>
      <c r="AL72">
        <f t="shared" si="71"/>
        <v>-58.224237982398577</v>
      </c>
      <c r="AN72">
        <f t="shared" si="72"/>
        <v>0</v>
      </c>
      <c r="AO72">
        <f t="shared" si="73"/>
        <v>0</v>
      </c>
      <c r="AP72">
        <f t="shared" si="74"/>
        <v>-1.5002993831236847E-15</v>
      </c>
      <c r="AQ72">
        <f t="shared" si="75"/>
        <v>-8.7507735002979393E-10</v>
      </c>
      <c r="AR72">
        <f t="shared" si="76"/>
        <v>-8.7507885032917703E-10</v>
      </c>
      <c r="AS72">
        <f t="shared" si="77"/>
        <v>-3.6190464961506665E-2</v>
      </c>
      <c r="AT72">
        <f t="shared" si="78"/>
        <v>-2.364443711058984E-2</v>
      </c>
      <c r="AU72">
        <f t="shared" si="79"/>
        <v>-5.9834902947175361E-2</v>
      </c>
      <c r="AW72">
        <v>69</v>
      </c>
      <c r="AX72">
        <f>IF(Z72&gt;0, (R72*SUMPRODUCT(K72:$K$98, X72:$X$98)-K72*$AZ$3)/Z72, 0)</f>
        <v>-2512725222040372.5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0.79474162100000001</v>
      </c>
      <c r="Q73" s="5">
        <f t="shared" si="91"/>
        <v>12.5</v>
      </c>
      <c r="R73">
        <f t="shared" si="62"/>
        <v>2000000</v>
      </c>
      <c r="S73">
        <f t="shared" si="63"/>
        <v>-1.1489927725675462E+16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-293.46893717323127</v>
      </c>
      <c r="AC73">
        <f t="shared" si="64"/>
        <v>-262.02583676257285</v>
      </c>
      <c r="AE73">
        <f t="shared" si="65"/>
        <v>0</v>
      </c>
      <c r="AF73">
        <f t="shared" si="66"/>
        <v>0</v>
      </c>
      <c r="AG73">
        <f t="shared" si="67"/>
        <v>-2.8506036223475145E-13</v>
      </c>
      <c r="AH73">
        <f t="shared" si="68"/>
        <v>-1.8564065564862115E-7</v>
      </c>
      <c r="AI73">
        <f t="shared" si="69"/>
        <v>-1.8564094070898339E-7</v>
      </c>
      <c r="AJ73">
        <f t="shared" si="70"/>
        <v>-31.443100410658417</v>
      </c>
      <c r="AK73">
        <f t="shared" si="92"/>
        <v>-20.542825602126189</v>
      </c>
      <c r="AL73">
        <f t="shared" si="71"/>
        <v>-51.985926198425545</v>
      </c>
      <c r="AN73">
        <f t="shared" si="72"/>
        <v>0</v>
      </c>
      <c r="AO73">
        <f t="shared" si="73"/>
        <v>0</v>
      </c>
      <c r="AP73">
        <f t="shared" si="74"/>
        <v>-2.6155895139592023E-16</v>
      </c>
      <c r="AQ73">
        <f t="shared" si="75"/>
        <v>-1.7033576624700247E-10</v>
      </c>
      <c r="AR73">
        <f t="shared" si="76"/>
        <v>-1.7033602780595386E-10</v>
      </c>
      <c r="AS73">
        <f t="shared" si="77"/>
        <v>-2.8850817095628589E-2</v>
      </c>
      <c r="AT73">
        <f t="shared" si="78"/>
        <v>-1.8849200502932473E-2</v>
      </c>
      <c r="AU73">
        <f t="shared" si="79"/>
        <v>-4.7700017768897089E-2</v>
      </c>
      <c r="AW73">
        <v>70</v>
      </c>
      <c r="AX73">
        <f>IF(Z73&gt;0, (R73*SUMPRODUCT(K73:$K$98, X73:$X$98)-K73*$AZ$3)/Z73, 0)</f>
        <v>-1.1489927725675462E+16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0.81243025300000005</v>
      </c>
      <c r="Q74" s="5">
        <f t="shared" si="91"/>
        <v>12.5</v>
      </c>
      <c r="R74">
        <f t="shared" si="62"/>
        <v>2000000</v>
      </c>
      <c r="S74">
        <f t="shared" si="63"/>
        <v>-5.7773715478617896E+16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-262.02583676257285</v>
      </c>
      <c r="AC74">
        <f t="shared" si="64"/>
        <v>-233.95163996673111</v>
      </c>
      <c r="AE74">
        <f t="shared" si="65"/>
        <v>0</v>
      </c>
      <c r="AF74">
        <f t="shared" si="66"/>
        <v>0</v>
      </c>
      <c r="AG74">
        <f t="shared" si="67"/>
        <v>-5.061809640175315E-14</v>
      </c>
      <c r="AH74">
        <f t="shared" si="68"/>
        <v>-3.705466595370412E-8</v>
      </c>
      <c r="AI74">
        <f t="shared" si="69"/>
        <v>-3.7054716571800522E-8</v>
      </c>
      <c r="AJ74">
        <f t="shared" si="70"/>
        <v>-28.074196795841743</v>
      </c>
      <c r="AK74">
        <f t="shared" si="92"/>
        <v>-18.341808573380103</v>
      </c>
      <c r="AL74">
        <f t="shared" si="71"/>
        <v>-46.416005406276561</v>
      </c>
      <c r="AN74">
        <f t="shared" si="72"/>
        <v>0</v>
      </c>
      <c r="AO74">
        <f t="shared" si="73"/>
        <v>0</v>
      </c>
      <c r="AP74">
        <f t="shared" si="74"/>
        <v>-4.1468711450856106E-17</v>
      </c>
      <c r="AQ74">
        <f t="shared" si="75"/>
        <v>-3.0356915008143168E-11</v>
      </c>
      <c r="AR74">
        <f t="shared" si="76"/>
        <v>-3.0356956476854617E-11</v>
      </c>
      <c r="AS74">
        <f t="shared" si="77"/>
        <v>-2.2999694751479994E-2</v>
      </c>
      <c r="AT74">
        <f t="shared" si="78"/>
        <v>-1.5026467237712924E-2</v>
      </c>
      <c r="AU74">
        <f t="shared" si="79"/>
        <v>-3.8026162019549871E-2</v>
      </c>
      <c r="AW74">
        <v>71</v>
      </c>
      <c r="AX74">
        <f>IF(Z74&gt;0, (R74*SUMPRODUCT(K74:$K$98, X74:$X$98)-K74*$AZ$3)/Z74, 0)</f>
        <v>-5.7773715478617896E+16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0.830029028</v>
      </c>
      <c r="Q75" s="5">
        <f t="shared" si="91"/>
        <v>12.5</v>
      </c>
      <c r="R75">
        <f t="shared" si="62"/>
        <v>2000000</v>
      </c>
      <c r="S75">
        <f t="shared" si="63"/>
        <v>-3.2245646750515955E+17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-233.95163996673111</v>
      </c>
      <c r="AC75">
        <f t="shared" si="64"/>
        <v>-208.88539282746495</v>
      </c>
      <c r="AE75">
        <f t="shared" si="65"/>
        <v>0</v>
      </c>
      <c r="AF75">
        <f t="shared" si="66"/>
        <v>0</v>
      </c>
      <c r="AG75">
        <f t="shared" si="67"/>
        <v>-8.0974260821781564E-15</v>
      </c>
      <c r="AH75">
        <f t="shared" si="68"/>
        <v>-6.722318296889194E-9</v>
      </c>
      <c r="AI75">
        <f t="shared" si="69"/>
        <v>-6.7223263943152761E-9</v>
      </c>
      <c r="AJ75">
        <f t="shared" si="70"/>
        <v>-25.066247139266153</v>
      </c>
      <c r="AK75">
        <f t="shared" si="92"/>
        <v>-16.376614797671181</v>
      </c>
      <c r="AL75">
        <f t="shared" si="71"/>
        <v>-41.442861943659665</v>
      </c>
      <c r="AN75">
        <f t="shared" si="72"/>
        <v>0</v>
      </c>
      <c r="AO75">
        <f t="shared" si="73"/>
        <v>0</v>
      </c>
      <c r="AP75">
        <f t="shared" si="74"/>
        <v>-5.923026855697306E-18</v>
      </c>
      <c r="AQ75">
        <f t="shared" si="75"/>
        <v>-4.9171763225666513E-12</v>
      </c>
      <c r="AR75">
        <f t="shared" si="76"/>
        <v>-4.9171822455935066E-12</v>
      </c>
      <c r="AS75">
        <f t="shared" si="77"/>
        <v>-1.8335215841511234E-2</v>
      </c>
      <c r="AT75">
        <f t="shared" si="78"/>
        <v>-1.1979007683133324E-2</v>
      </c>
      <c r="AU75">
        <f t="shared" si="79"/>
        <v>-3.0314223529561746E-2</v>
      </c>
      <c r="AW75">
        <v>72</v>
      </c>
      <c r="AX75">
        <f>IF(Z75&gt;0, (R75*SUMPRODUCT(K75:$K$98, X75:$X$98)-K75*$AZ$3)/Z75, 0)</f>
        <v>-3.2245646750515955E+17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0.84762719500000006</v>
      </c>
      <c r="Q76" s="5">
        <f t="shared" si="91"/>
        <v>12.5</v>
      </c>
      <c r="R76">
        <f t="shared" si="62"/>
        <v>2000000</v>
      </c>
      <c r="S76">
        <f t="shared" si="63"/>
        <v>-2.0222089483484628E+18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-208.88539282746495</v>
      </c>
      <c r="AC76">
        <f t="shared" si="64"/>
        <v>-186.50481502452658</v>
      </c>
      <c r="AE76">
        <f t="shared" si="65"/>
        <v>0</v>
      </c>
      <c r="AF76">
        <f t="shared" si="66"/>
        <v>0</v>
      </c>
      <c r="AG76">
        <f t="shared" si="67"/>
        <v>-1.1528532645998635E-15</v>
      </c>
      <c r="AH76">
        <f t="shared" si="68"/>
        <v>-1.0981757690810416E-9</v>
      </c>
      <c r="AI76">
        <f t="shared" si="69"/>
        <v>-1.0981769219343062E-9</v>
      </c>
      <c r="AJ76">
        <f t="shared" si="70"/>
        <v>-22.380577802938376</v>
      </c>
      <c r="AK76">
        <f t="shared" si="92"/>
        <v>-14.621977497922549</v>
      </c>
      <c r="AL76">
        <f t="shared" si="71"/>
        <v>-37.002555301959099</v>
      </c>
      <c r="AN76">
        <f t="shared" si="72"/>
        <v>0</v>
      </c>
      <c r="AO76">
        <f t="shared" si="73"/>
        <v>0</v>
      </c>
      <c r="AP76">
        <f t="shared" si="74"/>
        <v>-7.5292673887138821E-19</v>
      </c>
      <c r="AQ76">
        <f t="shared" si="75"/>
        <v>-7.1721694851491101E-13</v>
      </c>
      <c r="AR76">
        <f t="shared" si="76"/>
        <v>-7.1721770144164982E-13</v>
      </c>
      <c r="AS76">
        <f t="shared" si="77"/>
        <v>-1.4616721812443714E-2</v>
      </c>
      <c r="AT76">
        <f t="shared" si="78"/>
        <v>-9.5495915841317287E-3</v>
      </c>
      <c r="AU76">
        <f t="shared" si="79"/>
        <v>-2.4166313397292659E-2</v>
      </c>
      <c r="AW76">
        <v>73</v>
      </c>
      <c r="AX76">
        <f>IF(Z76&gt;0, (R76*SUMPRODUCT(K76:$K$98, X76:$X$98)-K76*$AZ$3)/Z76, 0)</f>
        <v>-2.0222089483484628E+18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0.86522596900000004</v>
      </c>
      <c r="Q77" s="5">
        <f t="shared" si="91"/>
        <v>12.5</v>
      </c>
      <c r="R77">
        <f t="shared" si="62"/>
        <v>2000000</v>
      </c>
      <c r="S77">
        <f t="shared" si="63"/>
        <v>-1.4470508722143973E+19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-186.50481502452658</v>
      </c>
      <c r="AC77">
        <f t="shared" si="64"/>
        <v>-166.52215627189935</v>
      </c>
      <c r="AE77">
        <f t="shared" si="65"/>
        <v>0</v>
      </c>
      <c r="AF77">
        <f t="shared" si="66"/>
        <v>0</v>
      </c>
      <c r="AG77">
        <f t="shared" si="67"/>
        <v>-1.4384614897563459E-16</v>
      </c>
      <c r="AH77">
        <f t="shared" si="68"/>
        <v>-1.5959657327651687E-10</v>
      </c>
      <c r="AI77">
        <f t="shared" si="69"/>
        <v>-1.5959671712266585E-10</v>
      </c>
      <c r="AJ77">
        <f t="shared" si="70"/>
        <v>-19.982658752627231</v>
      </c>
      <c r="AK77">
        <f t="shared" si="92"/>
        <v>-13.055337051716862</v>
      </c>
      <c r="AL77">
        <f t="shared" si="71"/>
        <v>-33.037995804503687</v>
      </c>
      <c r="AN77">
        <f t="shared" si="72"/>
        <v>0</v>
      </c>
      <c r="AO77">
        <f t="shared" si="73"/>
        <v>0</v>
      </c>
      <c r="AP77">
        <f t="shared" si="74"/>
        <v>-8.3880093086310274E-20</v>
      </c>
      <c r="AQ77">
        <f t="shared" si="75"/>
        <v>-9.3064538175143845E-14</v>
      </c>
      <c r="AR77">
        <f t="shared" si="76"/>
        <v>-9.3064622055236934E-14</v>
      </c>
      <c r="AS77">
        <f t="shared" si="77"/>
        <v>-1.1652361138748729E-2</v>
      </c>
      <c r="AT77">
        <f t="shared" si="78"/>
        <v>-7.612875943982739E-3</v>
      </c>
      <c r="AU77">
        <f t="shared" si="79"/>
        <v>-1.9265237082824533E-2</v>
      </c>
      <c r="AW77">
        <v>74</v>
      </c>
      <c r="AX77">
        <f>IF(Z77&gt;0, (R77*SUMPRODUCT(K77:$K$98, X77:$X$98)-K77*$AZ$3)/Z77, 0)</f>
        <v>-1.4470508722143973E+19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0.88282474399999999</v>
      </c>
      <c r="Q78" s="5">
        <f t="shared" si="91"/>
        <v>12.5</v>
      </c>
      <c r="R78">
        <f t="shared" si="62"/>
        <v>2000000</v>
      </c>
      <c r="S78">
        <f t="shared" si="63"/>
        <v>-1.205511193119319E+20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-166.52215627189935</v>
      </c>
      <c r="AC78">
        <f t="shared" si="64"/>
        <v>-148.6804966713388</v>
      </c>
      <c r="AE78">
        <f t="shared" si="65"/>
        <v>0</v>
      </c>
      <c r="AF78">
        <f t="shared" si="66"/>
        <v>0</v>
      </c>
      <c r="AG78">
        <f t="shared" si="67"/>
        <v>-1.5416747841077771E-17</v>
      </c>
      <c r="AH78">
        <f t="shared" si="68"/>
        <v>-2.0318550343168075E-11</v>
      </c>
      <c r="AI78">
        <f t="shared" si="69"/>
        <v>-2.0318565759915916E-11</v>
      </c>
      <c r="AJ78">
        <f t="shared" si="70"/>
        <v>-17.841659600560547</v>
      </c>
      <c r="AK78">
        <f t="shared" si="92"/>
        <v>-11.656550939032956</v>
      </c>
      <c r="AL78">
        <f t="shared" si="71"/>
        <v>-29.498210539613822</v>
      </c>
      <c r="AN78">
        <f t="shared" si="72"/>
        <v>0</v>
      </c>
      <c r="AO78">
        <f t="shared" si="73"/>
        <v>0</v>
      </c>
      <c r="AP78">
        <f t="shared" si="74"/>
        <v>-8.0266700444902962E-21</v>
      </c>
      <c r="AQ78">
        <f t="shared" si="75"/>
        <v>-1.0578774529374006E-14</v>
      </c>
      <c r="AR78">
        <f t="shared" si="76"/>
        <v>-1.0578782556044049E-14</v>
      </c>
      <c r="AS78">
        <f t="shared" si="77"/>
        <v>-9.2891909588241946E-3</v>
      </c>
      <c r="AT78">
        <f t="shared" si="78"/>
        <v>-6.0689380930985075E-3</v>
      </c>
      <c r="AU78">
        <f t="shared" si="79"/>
        <v>-1.535812905193328E-2</v>
      </c>
      <c r="AW78">
        <v>75</v>
      </c>
      <c r="AX78">
        <f>IF(Z78&gt;0, (R78*SUMPRODUCT(K78:$K$98, X78:$X$98)-K78*$AZ$3)/Z78, 0)</f>
        <v>-1.205511193119319E+20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-148.6804966713388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-2.4666796545724435E-12</v>
      </c>
      <c r="AI79">
        <f t="shared" si="69"/>
        <v>-2.4666796545724435E-12</v>
      </c>
      <c r="AJ79">
        <f t="shared" si="70"/>
        <v>-148.6804966713388</v>
      </c>
      <c r="AK79">
        <f t="shared" si="92"/>
        <v>-10.407634766993716</v>
      </c>
      <c r="AL79">
        <f t="shared" si="71"/>
        <v>-159.08813143833498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-1.1466671492128995E-15</v>
      </c>
      <c r="AR79">
        <f t="shared" si="76"/>
        <v>-1.1466671492128995E-15</v>
      </c>
      <c r="AS79">
        <f t="shared" si="77"/>
        <v>-6.9116004157918534E-2</v>
      </c>
      <c r="AT79">
        <f t="shared" si="78"/>
        <v>-4.8381202910542974E-3</v>
      </c>
      <c r="AU79">
        <f t="shared" si="79"/>
        <v>-7.3954124448973965E-2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659134.83013099153</v>
      </c>
      <c r="AO81" s="6">
        <f t="shared" si="93"/>
        <v>-65913.483013099161</v>
      </c>
      <c r="AP81" s="6">
        <f t="shared" si="93"/>
        <v>-736.4091023357505</v>
      </c>
      <c r="AQ81" s="6">
        <f t="shared" si="93"/>
        <v>-285569.19785704074</v>
      </c>
      <c r="AR81" s="6">
        <f t="shared" si="93"/>
        <v>306915.7401585161</v>
      </c>
      <c r="AS81" s="6">
        <f t="shared" si="93"/>
        <v>-48411.86641650847</v>
      </c>
      <c r="AT81" s="6">
        <f t="shared" si="93"/>
        <v>13050.351982193361</v>
      </c>
      <c r="AU81" s="6">
        <f t="shared" si="93"/>
        <v>271554.22572420066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1137817.3074407638</v>
      </c>
      <c r="K3">
        <v>1</v>
      </c>
      <c r="L3" s="2">
        <v>0</v>
      </c>
      <c r="O3">
        <f>$C$3</f>
        <v>1137817.3074407638</v>
      </c>
      <c r="P3" s="2">
        <f>O3*C5</f>
        <v>113781.73074407638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1137817.3074407638</v>
      </c>
      <c r="AF3">
        <f t="shared" ref="AF3:AF34" si="4">-$Z3*P3</f>
        <v>-113781.73074407638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1023410.6197259874</v>
      </c>
      <c r="AJ3">
        <f t="shared" ref="AJ3:AJ34" si="8">AB3-AC3</f>
        <v>0</v>
      </c>
      <c r="AL3">
        <f t="shared" ref="AL3:AL34" si="9">SUM(AI3:AK3)</f>
        <v>1023410.6197259874</v>
      </c>
      <c r="AN3">
        <f t="shared" ref="AN3:AN34" si="10">AE3*$K3</f>
        <v>1137817.3074407638</v>
      </c>
      <c r="AO3">
        <f t="shared" ref="AO3:AO34" si="11">AF3*$K3</f>
        <v>-113781.73074407638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1023410.6197259874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1023410.6197259874</v>
      </c>
      <c r="AW3">
        <v>0</v>
      </c>
      <c r="AX3">
        <f>IF(Z3&gt;0, (R3*SUMPRODUCT(K3:$K$98, X3:$X$98)-K3*$AZ$3)/Z3, 0)</f>
        <v>0</v>
      </c>
      <c r="AZ3">
        <f>C6*ABS(SUMPRODUCT(X4:X69, K4:K69))/1</f>
        <v>583020.81992706272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2000000</v>
      </c>
      <c r="S4">
        <f t="shared" si="1"/>
        <v>39979.102966444334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39107.376576878247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-39107.376576878247</v>
      </c>
      <c r="AK4">
        <f>G4*SUM(AB4, AE4:AF4)</f>
        <v>0</v>
      </c>
      <c r="AL4">
        <f t="shared" si="9"/>
        <v>-62716.478576878246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-22025.470659576451</v>
      </c>
      <c r="AR4">
        <f t="shared" si="14"/>
        <v>-22025.470659576451</v>
      </c>
      <c r="AS4">
        <f t="shared" si="15"/>
        <v>-36484.165105773158</v>
      </c>
      <c r="AT4">
        <f t="shared" si="16"/>
        <v>0</v>
      </c>
      <c r="AU4">
        <f t="shared" si="17"/>
        <v>-58509.635765349609</v>
      </c>
      <c r="AW4">
        <v>1</v>
      </c>
      <c r="AX4">
        <f>IF(Z4&gt;0, (R4*SUMPRODUCT(K4:$K$98, X4:$X$98)-K4*$AZ$3)/Z4, 0)</f>
        <v>39979.102966444334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2000000</v>
      </c>
      <c r="S5">
        <f t="shared" si="1"/>
        <v>65386.613375509172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39107.376576878247</v>
      </c>
      <c r="AC5">
        <f t="shared" si="2"/>
        <v>62449.571677949571</v>
      </c>
      <c r="AE5">
        <f t="shared" si="3"/>
        <v>0</v>
      </c>
      <c r="AF5">
        <f t="shared" si="4"/>
        <v>0</v>
      </c>
      <c r="AG5">
        <f t="shared" si="5"/>
        <v>-11.93852389160063</v>
      </c>
      <c r="AH5">
        <f t="shared" si="6"/>
        <v>-26663.166363899294</v>
      </c>
      <c r="AI5">
        <f t="shared" si="7"/>
        <v>-26675.104887790894</v>
      </c>
      <c r="AJ5">
        <f t="shared" si="8"/>
        <v>-23342.195101071324</v>
      </c>
      <c r="AK5">
        <f>G5*SUM(AB5, AE5:AF5)</f>
        <v>1603.4024396520083</v>
      </c>
      <c r="AL5">
        <f t="shared" si="9"/>
        <v>-48413.897549210204</v>
      </c>
      <c r="AN5">
        <f t="shared" si="10"/>
        <v>0</v>
      </c>
      <c r="AO5">
        <f t="shared" si="11"/>
        <v>0</v>
      </c>
      <c r="AP5">
        <f t="shared" si="12"/>
        <v>-10.208727498880561</v>
      </c>
      <c r="AQ5">
        <f t="shared" si="13"/>
        <v>-22799.887334301911</v>
      </c>
      <c r="AR5">
        <f t="shared" si="14"/>
        <v>-22810.096061800792</v>
      </c>
      <c r="AS5">
        <f t="shared" si="15"/>
        <v>-19960.098180998255</v>
      </c>
      <c r="AT5">
        <f t="shared" si="16"/>
        <v>1371.0822817018329</v>
      </c>
      <c r="AU5">
        <f t="shared" si="17"/>
        <v>-41399.111961097209</v>
      </c>
      <c r="AW5">
        <v>2</v>
      </c>
      <c r="AX5">
        <f>IF(Z5&gt;0, (R5*SUMPRODUCT(K5:$K$98, X5:$X$98)-K5*$AZ$3)/Z5, 0)</f>
        <v>65386.613375509172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2000000</v>
      </c>
      <c r="S6">
        <f t="shared" si="1"/>
        <v>95033.328976174991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62449.571677949571</v>
      </c>
      <c r="AC6">
        <f t="shared" si="2"/>
        <v>88447.354049073649</v>
      </c>
      <c r="AE6">
        <f t="shared" si="3"/>
        <v>0</v>
      </c>
      <c r="AF6">
        <f t="shared" si="4"/>
        <v>0</v>
      </c>
      <c r="AG6">
        <f t="shared" si="5"/>
        <v>-11.633728266959841</v>
      </c>
      <c r="AH6">
        <f t="shared" si="6"/>
        <v>-29665.661715965347</v>
      </c>
      <c r="AI6">
        <f t="shared" si="7"/>
        <v>-29677.295444232306</v>
      </c>
      <c r="AJ6">
        <f t="shared" si="8"/>
        <v>-25997.782371124078</v>
      </c>
      <c r="AK6">
        <f>G6*SUM(AB6, AE6:AF6)</f>
        <v>3653.2999431600501</v>
      </c>
      <c r="AL6">
        <f t="shared" si="9"/>
        <v>-52021.77787219634</v>
      </c>
      <c r="AN6">
        <f t="shared" si="10"/>
        <v>0</v>
      </c>
      <c r="AO6">
        <f t="shared" si="11"/>
        <v>0</v>
      </c>
      <c r="AP6">
        <f t="shared" si="12"/>
        <v>-8.9743746653123786</v>
      </c>
      <c r="AQ6">
        <f t="shared" si="13"/>
        <v>-22884.388978689713</v>
      </c>
      <c r="AR6">
        <f t="shared" si="14"/>
        <v>-22893.363353355024</v>
      </c>
      <c r="AS6">
        <f t="shared" si="15"/>
        <v>-20054.950065177251</v>
      </c>
      <c r="AT6">
        <f t="shared" si="16"/>
        <v>2818.1922168318324</v>
      </c>
      <c r="AU6">
        <f t="shared" si="17"/>
        <v>-40130.121201700451</v>
      </c>
      <c r="AW6">
        <v>3</v>
      </c>
      <c r="AX6">
        <f>IF(Z6&gt;0, (R6*SUMPRODUCT(K6:$K$98, X6:$X$98)-K6*$AZ$3)/Z6, 0)</f>
        <v>95033.328976174991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12.5</v>
      </c>
      <c r="R7">
        <f t="shared" si="0"/>
        <v>2000000</v>
      </c>
      <c r="S7">
        <f t="shared" si="1"/>
        <v>117247.7571293962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88447.354049073649</v>
      </c>
      <c r="AC7">
        <f t="shared" si="2"/>
        <v>106114.35938510997</v>
      </c>
      <c r="AE7">
        <f t="shared" si="3"/>
        <v>0</v>
      </c>
      <c r="AF7">
        <f t="shared" si="4"/>
        <v>0</v>
      </c>
      <c r="AG7">
        <f t="shared" si="5"/>
        <v>-11.313047897794833</v>
      </c>
      <c r="AH7">
        <f t="shared" si="6"/>
        <v>-32694.893839265394</v>
      </c>
      <c r="AI7">
        <f t="shared" si="7"/>
        <v>-32706.206887163189</v>
      </c>
      <c r="AJ7">
        <f t="shared" si="8"/>
        <v>-17667.005336036324</v>
      </c>
      <c r="AK7">
        <f>G7*SUM(AB7, AE7:AF7)</f>
        <v>4342.765083809516</v>
      </c>
      <c r="AL7">
        <f t="shared" si="9"/>
        <v>-46030.447139390002</v>
      </c>
      <c r="AN7">
        <f t="shared" si="10"/>
        <v>0</v>
      </c>
      <c r="AO7">
        <f t="shared" si="11"/>
        <v>0</v>
      </c>
      <c r="AP7">
        <f t="shared" si="12"/>
        <v>-7.9401315733627031</v>
      </c>
      <c r="AQ7">
        <f t="shared" si="13"/>
        <v>-22947.110381411458</v>
      </c>
      <c r="AR7">
        <f t="shared" si="14"/>
        <v>-22955.050512984821</v>
      </c>
      <c r="AS7">
        <f t="shared" si="15"/>
        <v>-12399.695302516377</v>
      </c>
      <c r="AT7">
        <f t="shared" si="16"/>
        <v>3047.9961252859543</v>
      </c>
      <c r="AU7">
        <f t="shared" si="17"/>
        <v>-32306.749690215245</v>
      </c>
      <c r="AW7">
        <v>4</v>
      </c>
      <c r="AX7">
        <f>IF(Z7&gt;0, (R7*SUMPRODUCT(K7:$K$98, X7:$X$98)-K7*$AZ$3)/Z7, 0)</f>
        <v>117247.7571293962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2000000</v>
      </c>
      <c r="S8">
        <f t="shared" si="1"/>
        <v>125732.08033910955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106114.35938510997</v>
      </c>
      <c r="AC8">
        <f t="shared" si="2"/>
        <v>110401.19437614048</v>
      </c>
      <c r="AE8">
        <f t="shared" si="3"/>
        <v>0</v>
      </c>
      <c r="AF8">
        <f t="shared" si="4"/>
        <v>0</v>
      </c>
      <c r="AG8">
        <f t="shared" si="5"/>
        <v>-10.975837876695785</v>
      </c>
      <c r="AH8">
        <f t="shared" si="6"/>
        <v>-35852.726739376019</v>
      </c>
      <c r="AI8">
        <f t="shared" si="7"/>
        <v>-35863.702577252712</v>
      </c>
      <c r="AJ8">
        <f t="shared" si="8"/>
        <v>-4286.8349910305114</v>
      </c>
      <c r="AK8">
        <f t="shared" ref="AK8:AK39" si="30">G8*SUM(AB8:AB8, AE8:AF8)</f>
        <v>2260.2358549028422</v>
      </c>
      <c r="AL8">
        <f t="shared" si="9"/>
        <v>-37890.301713380381</v>
      </c>
      <c r="AN8">
        <f t="shared" si="10"/>
        <v>0</v>
      </c>
      <c r="AO8">
        <f t="shared" si="11"/>
        <v>0</v>
      </c>
      <c r="AP8">
        <f t="shared" si="12"/>
        <v>-7.1907576459928988</v>
      </c>
      <c r="AQ8">
        <f t="shared" si="13"/>
        <v>-23488.709639037956</v>
      </c>
      <c r="AR8">
        <f t="shared" si="14"/>
        <v>-23495.900396683948</v>
      </c>
      <c r="AS8">
        <f t="shared" si="15"/>
        <v>-2808.4955185346112</v>
      </c>
      <c r="AT8">
        <f t="shared" si="16"/>
        <v>1480.7806418039702</v>
      </c>
      <c r="AU8">
        <f t="shared" si="17"/>
        <v>-24823.615273414587</v>
      </c>
      <c r="AW8">
        <v>5</v>
      </c>
      <c r="AX8">
        <f>IF(Z8&gt;0, (R8*SUMPRODUCT(K8:$K$98, X8:$X$98)-K8*$AZ$3)/Z8, 0)</f>
        <v>125732.08033910955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2000000</v>
      </c>
      <c r="S9">
        <f t="shared" si="1"/>
        <v>126108.15814849216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110401.19437614048</v>
      </c>
      <c r="AC9">
        <f t="shared" si="2"/>
        <v>107133.83026433917</v>
      </c>
      <c r="AE9">
        <f t="shared" si="3"/>
        <v>0</v>
      </c>
      <c r="AF9">
        <f t="shared" si="4"/>
        <v>0</v>
      </c>
      <c r="AG9">
        <f t="shared" si="5"/>
        <v>-10.619240642047641</v>
      </c>
      <c r="AH9">
        <f t="shared" si="6"/>
        <v>-39494.216940989616</v>
      </c>
      <c r="AI9">
        <f t="shared" si="7"/>
        <v>-39504.836181631661</v>
      </c>
      <c r="AJ9">
        <f t="shared" si="8"/>
        <v>3267.3641118013184</v>
      </c>
      <c r="AK9">
        <f t="shared" si="30"/>
        <v>651.36704681922879</v>
      </c>
      <c r="AL9">
        <f t="shared" si="9"/>
        <v>-35586.105023011114</v>
      </c>
      <c r="AN9">
        <f t="shared" si="10"/>
        <v>0</v>
      </c>
      <c r="AO9">
        <f t="shared" si="11"/>
        <v>0</v>
      </c>
      <c r="AP9">
        <f t="shared" si="12"/>
        <v>-6.588819963593834</v>
      </c>
      <c r="AQ9">
        <f t="shared" si="13"/>
        <v>-24504.603841157663</v>
      </c>
      <c r="AR9">
        <f t="shared" si="14"/>
        <v>-24511.192661121255</v>
      </c>
      <c r="AS9">
        <f t="shared" si="15"/>
        <v>2027.2705567029545</v>
      </c>
      <c r="AT9">
        <f t="shared" si="16"/>
        <v>404.14756067550087</v>
      </c>
      <c r="AU9">
        <f t="shared" si="17"/>
        <v>-22079.774543742798</v>
      </c>
      <c r="AW9">
        <v>6</v>
      </c>
      <c r="AX9">
        <f>IF(Z9&gt;0, (R9*SUMPRODUCT(K9:$K$98, X9:$X$98)-K9*$AZ$3)/Z9, 0)</f>
        <v>126108.15814849216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2000000</v>
      </c>
      <c r="S10">
        <f t="shared" si="1"/>
        <v>123482.48751683257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107133.83026433917</v>
      </c>
      <c r="AC10">
        <f t="shared" si="2"/>
        <v>101195.02754872089</v>
      </c>
      <c r="AE10">
        <f t="shared" si="3"/>
        <v>0</v>
      </c>
      <c r="AF10">
        <f t="shared" si="4"/>
        <v>0</v>
      </c>
      <c r="AG10">
        <f t="shared" si="5"/>
        <v>-10.243864290364094</v>
      </c>
      <c r="AH10">
        <f t="shared" si="6"/>
        <v>-43069.431242091683</v>
      </c>
      <c r="AI10">
        <f t="shared" si="7"/>
        <v>-43079.675106382048</v>
      </c>
      <c r="AJ10">
        <f t="shared" si="8"/>
        <v>5938.8027156182798</v>
      </c>
      <c r="AK10">
        <f t="shared" si="30"/>
        <v>439.24870408379064</v>
      </c>
      <c r="AL10">
        <f t="shared" si="9"/>
        <v>-36701.623686679981</v>
      </c>
      <c r="AN10">
        <f t="shared" si="10"/>
        <v>0</v>
      </c>
      <c r="AO10">
        <f t="shared" si="11"/>
        <v>0</v>
      </c>
      <c r="AP10">
        <f t="shared" si="12"/>
        <v>-6.0297066154508547</v>
      </c>
      <c r="AQ10">
        <f t="shared" si="13"/>
        <v>-25351.373966212086</v>
      </c>
      <c r="AR10">
        <f t="shared" si="14"/>
        <v>-25357.403672827539</v>
      </c>
      <c r="AS10">
        <f t="shared" si="15"/>
        <v>3495.6767297185943</v>
      </c>
      <c r="AT10">
        <f t="shared" si="16"/>
        <v>258.5489949660502</v>
      </c>
      <c r="AU10">
        <f t="shared" si="17"/>
        <v>-21603.177948142897</v>
      </c>
      <c r="AW10">
        <v>7</v>
      </c>
      <c r="AX10">
        <f>IF(Z10&gt;0, (R10*SUMPRODUCT(K10:$K$98, X10:$X$98)-K10*$AZ$3)/Z10, 0)</f>
        <v>123482.48751683257</v>
      </c>
    </row>
    <row r="11" spans="1:52" x14ac:dyDescent="0.25">
      <c r="A11" t="s">
        <v>33</v>
      </c>
      <c r="C11" s="25">
        <f>AU71</f>
        <v>415201.97087641584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2000000</v>
      </c>
      <c r="S11">
        <f t="shared" si="1"/>
        <v>117901.55901406839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101195.02754872089</v>
      </c>
      <c r="AC11">
        <f t="shared" si="2"/>
        <v>92930.695172127103</v>
      </c>
      <c r="AE11">
        <f t="shared" si="3"/>
        <v>0</v>
      </c>
      <c r="AF11">
        <f t="shared" si="4"/>
        <v>0</v>
      </c>
      <c r="AG11">
        <f t="shared" si="5"/>
        <v>-9.8525727680409965</v>
      </c>
      <c r="AH11">
        <f t="shared" si="6"/>
        <v>-46216.460707113038</v>
      </c>
      <c r="AI11">
        <f t="shared" si="7"/>
        <v>-46226.313279881077</v>
      </c>
      <c r="AJ11">
        <f t="shared" si="8"/>
        <v>8264.3323765937821</v>
      </c>
      <c r="AK11">
        <f t="shared" si="30"/>
        <v>242.86806611693009</v>
      </c>
      <c r="AL11">
        <f t="shared" si="9"/>
        <v>-37719.112837170367</v>
      </c>
      <c r="AN11">
        <f t="shared" si="10"/>
        <v>0</v>
      </c>
      <c r="AO11">
        <f t="shared" si="11"/>
        <v>0</v>
      </c>
      <c r="AP11">
        <f t="shared" si="12"/>
        <v>-5.5106290427694713</v>
      </c>
      <c r="AQ11">
        <f t="shared" si="13"/>
        <v>-25849.265630673439</v>
      </c>
      <c r="AR11">
        <f t="shared" si="14"/>
        <v>-25854.776259716207</v>
      </c>
      <c r="AS11">
        <f t="shared" si="15"/>
        <v>4622.3124746951626</v>
      </c>
      <c r="AT11">
        <f t="shared" si="16"/>
        <v>135.8382069550874</v>
      </c>
      <c r="AU11">
        <f t="shared" si="17"/>
        <v>-21096.625578065959</v>
      </c>
      <c r="AW11">
        <v>8</v>
      </c>
      <c r="AX11">
        <f>IF(Z11&gt;0, (R11*SUMPRODUCT(K11:$K$98, X11:$X$98)-K11*$AZ$3)/Z11, 0)</f>
        <v>117901.55901406839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2000000</v>
      </c>
      <c r="S12">
        <f t="shared" si="1"/>
        <v>110223.83804622277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92930.695172127103</v>
      </c>
      <c r="AC12">
        <f t="shared" si="2"/>
        <v>83288.245783611666</v>
      </c>
      <c r="AE12">
        <f t="shared" si="3"/>
        <v>0</v>
      </c>
      <c r="AF12">
        <f t="shared" si="4"/>
        <v>0</v>
      </c>
      <c r="AG12">
        <f t="shared" si="5"/>
        <v>-9.4453531173406926</v>
      </c>
      <c r="AH12">
        <f t="shared" si="6"/>
        <v>-49391.027683183303</v>
      </c>
      <c r="AI12">
        <f t="shared" si="7"/>
        <v>-49400.473036300646</v>
      </c>
      <c r="AJ12">
        <f t="shared" si="8"/>
        <v>9642.449388515437</v>
      </c>
      <c r="AK12">
        <f t="shared" si="30"/>
        <v>213.74059889589233</v>
      </c>
      <c r="AL12">
        <f t="shared" si="9"/>
        <v>-39544.283048889316</v>
      </c>
      <c r="AN12">
        <f t="shared" si="10"/>
        <v>0</v>
      </c>
      <c r="AO12">
        <f t="shared" si="11"/>
        <v>0</v>
      </c>
      <c r="AP12">
        <f t="shared" si="12"/>
        <v>-5.020305592609926</v>
      </c>
      <c r="AQ12">
        <f t="shared" si="13"/>
        <v>-26251.856274956142</v>
      </c>
      <c r="AR12">
        <f t="shared" si="14"/>
        <v>-26256.876580548753</v>
      </c>
      <c r="AS12">
        <f t="shared" si="15"/>
        <v>5125.0643560112167</v>
      </c>
      <c r="AT12">
        <f t="shared" si="16"/>
        <v>113.60540052598425</v>
      </c>
      <c r="AU12">
        <f t="shared" si="17"/>
        <v>-21018.206824011551</v>
      </c>
      <c r="AW12">
        <v>9</v>
      </c>
      <c r="AX12">
        <f>IF(Z12&gt;0, (R12*SUMPRODUCT(K12:$K$98, X12:$X$98)-K12*$AZ$3)/Z12, 0)</f>
        <v>110223.83804622277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12.5</v>
      </c>
      <c r="R13">
        <f t="shared" si="0"/>
        <v>2000000</v>
      </c>
      <c r="S13">
        <f t="shared" si="1"/>
        <v>100229.81147437532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83288.245783611666</v>
      </c>
      <c r="AC13">
        <f t="shared" si="2"/>
        <v>72353.739045769908</v>
      </c>
      <c r="AE13">
        <f t="shared" si="3"/>
        <v>0</v>
      </c>
      <c r="AF13">
        <f t="shared" si="4"/>
        <v>0</v>
      </c>
      <c r="AG13">
        <f t="shared" si="5"/>
        <v>-9.0234803874029801</v>
      </c>
      <c r="AH13">
        <f t="shared" si="6"/>
        <v>-52387.071802288927</v>
      </c>
      <c r="AI13">
        <f t="shared" si="7"/>
        <v>-52396.095282676331</v>
      </c>
      <c r="AJ13">
        <f t="shared" si="8"/>
        <v>10934.506737841759</v>
      </c>
      <c r="AK13">
        <f t="shared" si="30"/>
        <v>166.57649156722334</v>
      </c>
      <c r="AL13">
        <f t="shared" si="9"/>
        <v>-41295.012053267346</v>
      </c>
      <c r="AN13">
        <f t="shared" si="10"/>
        <v>0</v>
      </c>
      <c r="AO13">
        <f t="shared" si="11"/>
        <v>0</v>
      </c>
      <c r="AP13">
        <f t="shared" si="12"/>
        <v>-4.5590073686733383</v>
      </c>
      <c r="AQ13">
        <f t="shared" si="13"/>
        <v>-26467.952066840175</v>
      </c>
      <c r="AR13">
        <f t="shared" si="14"/>
        <v>-26472.511074208851</v>
      </c>
      <c r="AS13">
        <f t="shared" si="15"/>
        <v>5524.5309626008029</v>
      </c>
      <c r="AT13">
        <f t="shared" si="16"/>
        <v>84.160813776788274</v>
      </c>
      <c r="AU13">
        <f t="shared" si="17"/>
        <v>-20863.819297831258</v>
      </c>
      <c r="AW13">
        <v>10</v>
      </c>
      <c r="AX13">
        <f>IF(Z13&gt;0, (R13*SUMPRODUCT(K13:$K$98, X13:$X$98)-K13*$AZ$3)/Z13, 0)</f>
        <v>100229.81147437532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2000000</v>
      </c>
      <c r="S14">
        <f t="shared" si="1"/>
        <v>87913.404461110578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72353.739045769908</v>
      </c>
      <c r="AC14">
        <f t="shared" si="2"/>
        <v>60392.762311007486</v>
      </c>
      <c r="AE14">
        <f t="shared" si="3"/>
        <v>0</v>
      </c>
      <c r="AF14">
        <f t="shared" si="4"/>
        <v>0</v>
      </c>
      <c r="AG14">
        <f t="shared" si="5"/>
        <v>-8.5869672948627045</v>
      </c>
      <c r="AH14">
        <f t="shared" si="6"/>
        <v>-55404.526186599207</v>
      </c>
      <c r="AI14">
        <f t="shared" si="7"/>
        <v>-55413.113153894068</v>
      </c>
      <c r="AJ14">
        <f t="shared" si="8"/>
        <v>11960.976734762422</v>
      </c>
      <c r="AK14">
        <f t="shared" si="30"/>
        <v>130.23673028238582</v>
      </c>
      <c r="AL14">
        <f t="shared" si="9"/>
        <v>-43321.899688849262</v>
      </c>
      <c r="AN14">
        <f t="shared" si="10"/>
        <v>0</v>
      </c>
      <c r="AO14">
        <f t="shared" si="11"/>
        <v>0</v>
      </c>
      <c r="AP14">
        <f t="shared" si="12"/>
        <v>-4.1247996397974385</v>
      </c>
      <c r="AQ14">
        <f t="shared" si="13"/>
        <v>-26613.886114874986</v>
      </c>
      <c r="AR14">
        <f t="shared" si="14"/>
        <v>-26618.01091451478</v>
      </c>
      <c r="AS14">
        <f t="shared" si="15"/>
        <v>5745.5246809534292</v>
      </c>
      <c r="AT14">
        <f t="shared" si="16"/>
        <v>62.55997020957215</v>
      </c>
      <c r="AU14">
        <f t="shared" si="17"/>
        <v>-20809.926263351779</v>
      </c>
      <c r="AW14">
        <v>11</v>
      </c>
      <c r="AX14">
        <f>IF(Z14&gt;0, (R14*SUMPRODUCT(K14:$K$98, X14:$X$98)-K14*$AZ$3)/Z14, 0)</f>
        <v>87913.404461110578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2000000</v>
      </c>
      <c r="S15">
        <f t="shared" si="1"/>
        <v>73991.211076232066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60392.762311007486</v>
      </c>
      <c r="AC15">
        <f t="shared" si="2"/>
        <v>48152.377231534221</v>
      </c>
      <c r="AE15">
        <f t="shared" si="3"/>
        <v>0</v>
      </c>
      <c r="AF15">
        <f t="shared" si="4"/>
        <v>0</v>
      </c>
      <c r="AG15">
        <f t="shared" si="5"/>
        <v>-8.1348136709648404</v>
      </c>
      <c r="AH15">
        <f t="shared" si="6"/>
        <v>-58605.432151877962</v>
      </c>
      <c r="AI15">
        <f t="shared" si="7"/>
        <v>-58613.566965548926</v>
      </c>
      <c r="AJ15">
        <f t="shared" si="8"/>
        <v>12240.385079473264</v>
      </c>
      <c r="AK15">
        <f t="shared" si="30"/>
        <v>247.61032547513071</v>
      </c>
      <c r="AL15">
        <f t="shared" si="9"/>
        <v>-46125.571560600532</v>
      </c>
      <c r="AN15">
        <f t="shared" si="10"/>
        <v>0</v>
      </c>
      <c r="AO15">
        <f t="shared" si="11"/>
        <v>0</v>
      </c>
      <c r="AP15">
        <f t="shared" si="12"/>
        <v>-3.7070534285636958</v>
      </c>
      <c r="AQ15">
        <f t="shared" si="13"/>
        <v>-26706.631150816342</v>
      </c>
      <c r="AR15">
        <f t="shared" si="14"/>
        <v>-26710.338204244905</v>
      </c>
      <c r="AS15">
        <f t="shared" si="15"/>
        <v>5577.9718271554975</v>
      </c>
      <c r="AT15">
        <f t="shared" si="16"/>
        <v>112.83659873815974</v>
      </c>
      <c r="AU15">
        <f t="shared" si="17"/>
        <v>-21019.529778351251</v>
      </c>
      <c r="AW15">
        <v>12</v>
      </c>
      <c r="AX15">
        <f>IF(Z15&gt;0, (R15*SUMPRODUCT(K15:$K$98, X15:$X$98)-K15*$AZ$3)/Z15, 0)</f>
        <v>73991.211076232066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2000000</v>
      </c>
      <c r="S16">
        <f t="shared" si="1"/>
        <v>58344.83102108755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48152.377231534221</v>
      </c>
      <c r="AC16">
        <f t="shared" si="2"/>
        <v>35796.85084736743</v>
      </c>
      <c r="AE16">
        <f t="shared" si="3"/>
        <v>0</v>
      </c>
      <c r="AF16">
        <f t="shared" si="4"/>
        <v>0</v>
      </c>
      <c r="AG16">
        <f t="shared" si="5"/>
        <v>-7.6692421207007584</v>
      </c>
      <c r="AH16">
        <f t="shared" si="6"/>
        <v>-61475.746168709389</v>
      </c>
      <c r="AI16">
        <f t="shared" si="7"/>
        <v>-61483.415410830086</v>
      </c>
      <c r="AJ16">
        <f t="shared" si="8"/>
        <v>12355.526384166791</v>
      </c>
      <c r="AK16">
        <f t="shared" si="30"/>
        <v>341.88187834389299</v>
      </c>
      <c r="AL16">
        <f t="shared" si="9"/>
        <v>-48786.007148319404</v>
      </c>
      <c r="AN16">
        <f t="shared" si="10"/>
        <v>0</v>
      </c>
      <c r="AO16">
        <f t="shared" si="11"/>
        <v>0</v>
      </c>
      <c r="AP16">
        <f t="shared" si="12"/>
        <v>-3.3061123781400372</v>
      </c>
      <c r="AQ16">
        <f t="shared" si="13"/>
        <v>-26501.409417648425</v>
      </c>
      <c r="AR16">
        <f t="shared" si="14"/>
        <v>-26504.715530026566</v>
      </c>
      <c r="AS16">
        <f t="shared" si="15"/>
        <v>5326.3097023460759</v>
      </c>
      <c r="AT16">
        <f t="shared" si="16"/>
        <v>147.38091353298316</v>
      </c>
      <c r="AU16">
        <f t="shared" si="17"/>
        <v>-21031.024914147507</v>
      </c>
      <c r="AW16">
        <v>13</v>
      </c>
      <c r="AX16">
        <f>IF(Z16&gt;0, (R16*SUMPRODUCT(K16:$K$98, X16:$X$98)-K16*$AZ$3)/Z16, 0)</f>
        <v>58344.83102108755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2000000</v>
      </c>
      <c r="S17">
        <f t="shared" si="1"/>
        <v>42347.892931400842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35796.85084736743</v>
      </c>
      <c r="AC17">
        <f t="shared" si="2"/>
        <v>24368.796146794746</v>
      </c>
      <c r="AE17">
        <f t="shared" si="3"/>
        <v>0</v>
      </c>
      <c r="AF17">
        <f t="shared" si="4"/>
        <v>0</v>
      </c>
      <c r="AG17">
        <f t="shared" si="5"/>
        <v>-7.193036790009141</v>
      </c>
      <c r="AH17">
        <f t="shared" si="6"/>
        <v>-63922.065517537623</v>
      </c>
      <c r="AI17">
        <f t="shared" si="7"/>
        <v>-63929.258554327629</v>
      </c>
      <c r="AJ17">
        <f t="shared" si="8"/>
        <v>11428.054700572684</v>
      </c>
      <c r="AK17">
        <f t="shared" si="30"/>
        <v>493.99654169367051</v>
      </c>
      <c r="AL17">
        <f t="shared" si="9"/>
        <v>-52007.207312061277</v>
      </c>
      <c r="AN17">
        <f t="shared" si="10"/>
        <v>0</v>
      </c>
      <c r="AO17">
        <f t="shared" si="11"/>
        <v>0</v>
      </c>
      <c r="AP17">
        <f t="shared" si="12"/>
        <v>-2.9148583746735035</v>
      </c>
      <c r="AQ17">
        <f t="shared" si="13"/>
        <v>-25903.3525671688</v>
      </c>
      <c r="AR17">
        <f t="shared" si="14"/>
        <v>-25906.267425543472</v>
      </c>
      <c r="AS17">
        <f t="shared" si="15"/>
        <v>4631.0288578614163</v>
      </c>
      <c r="AT17">
        <f t="shared" si="16"/>
        <v>200.18387207688869</v>
      </c>
      <c r="AU17">
        <f t="shared" si="17"/>
        <v>-21075.054695605169</v>
      </c>
      <c r="AW17">
        <v>14</v>
      </c>
      <c r="AX17">
        <f>IF(Z17&gt;0, (R17*SUMPRODUCT(K17:$K$98, X17:$X$98)-K17*$AZ$3)/Z17, 0)</f>
        <v>42347.892931400842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2000000</v>
      </c>
      <c r="S18">
        <f t="shared" si="1"/>
        <v>26560.545077847786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24368.796146794746</v>
      </c>
      <c r="AC18">
        <f t="shared" si="2"/>
        <v>14251.351239203825</v>
      </c>
      <c r="AE18">
        <f t="shared" si="3"/>
        <v>0</v>
      </c>
      <c r="AF18">
        <f t="shared" si="4"/>
        <v>0</v>
      </c>
      <c r="AG18">
        <f t="shared" si="5"/>
        <v>-6.7070118466289674</v>
      </c>
      <c r="AH18">
        <f t="shared" si="6"/>
        <v>-66255.132076813272</v>
      </c>
      <c r="AI18">
        <f t="shared" si="7"/>
        <v>-66261.839088659894</v>
      </c>
      <c r="AJ18">
        <f t="shared" si="8"/>
        <v>10117.444907590922</v>
      </c>
      <c r="AK18">
        <f t="shared" si="30"/>
        <v>526.36599677076651</v>
      </c>
      <c r="AL18">
        <f t="shared" si="9"/>
        <v>-55618.028184298208</v>
      </c>
      <c r="AN18">
        <f t="shared" si="10"/>
        <v>0</v>
      </c>
      <c r="AO18">
        <f t="shared" si="11"/>
        <v>0</v>
      </c>
      <c r="AP18">
        <f t="shared" si="12"/>
        <v>-2.5363053938628428</v>
      </c>
      <c r="AQ18">
        <f t="shared" si="13"/>
        <v>-25054.860897849365</v>
      </c>
      <c r="AR18">
        <f t="shared" si="14"/>
        <v>-25057.397203243225</v>
      </c>
      <c r="AS18">
        <f t="shared" si="15"/>
        <v>3825.9855026393802</v>
      </c>
      <c r="AT18">
        <f t="shared" si="16"/>
        <v>199.04913652816762</v>
      </c>
      <c r="AU18">
        <f t="shared" si="17"/>
        <v>-21032.362564075676</v>
      </c>
      <c r="AW18">
        <v>15</v>
      </c>
      <c r="AX18">
        <f>IF(Z18&gt;0, (R18*SUMPRODUCT(K18:$K$98, X18:$X$98)-K18*$AZ$3)/Z18, 0)</f>
        <v>26560.545077847786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2000000</v>
      </c>
      <c r="S19">
        <f t="shared" si="1"/>
        <v>8173.0595778333491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14251.351239203825</v>
      </c>
      <c r="AC19">
        <f t="shared" si="2"/>
        <v>4061.9563108060102</v>
      </c>
      <c r="AE19">
        <f t="shared" si="3"/>
        <v>0</v>
      </c>
      <c r="AF19">
        <f t="shared" si="4"/>
        <v>0</v>
      </c>
      <c r="AG19">
        <f t="shared" si="5"/>
        <v>-6.2124169537175042</v>
      </c>
      <c r="AH19">
        <f t="shared" si="6"/>
        <v>-68403.963911227635</v>
      </c>
      <c r="AI19">
        <f t="shared" si="7"/>
        <v>-68410.176328181347</v>
      </c>
      <c r="AJ19">
        <f t="shared" si="8"/>
        <v>10189.394928397815</v>
      </c>
      <c r="AK19">
        <f t="shared" si="30"/>
        <v>317.8051326342453</v>
      </c>
      <c r="AL19">
        <f t="shared" si="9"/>
        <v>-57902.976267149286</v>
      </c>
      <c r="AN19">
        <f t="shared" si="10"/>
        <v>0</v>
      </c>
      <c r="AO19">
        <f t="shared" si="11"/>
        <v>0</v>
      </c>
      <c r="AP19">
        <f t="shared" si="12"/>
        <v>-2.1908707747160698</v>
      </c>
      <c r="AQ19">
        <f t="shared" si="13"/>
        <v>-24123.339840891193</v>
      </c>
      <c r="AR19">
        <f t="shared" si="14"/>
        <v>-24125.530711665906</v>
      </c>
      <c r="AS19">
        <f t="shared" si="15"/>
        <v>3593.3917067991488</v>
      </c>
      <c r="AT19">
        <f t="shared" si="16"/>
        <v>112.07714844807462</v>
      </c>
      <c r="AU19">
        <f t="shared" si="17"/>
        <v>-20420.061856418684</v>
      </c>
      <c r="AW19">
        <v>16</v>
      </c>
      <c r="AX19">
        <f>IF(Z19&gt;0, (R19*SUMPRODUCT(K19:$K$98, X19:$X$98)-K19*$AZ$3)/Z19, 0)</f>
        <v>8173.0595778333491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2000000</v>
      </c>
      <c r="S20">
        <f t="shared" si="1"/>
        <v>-20733.83662898144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4061.9563108060102</v>
      </c>
      <c r="AC20">
        <f t="shared" si="2"/>
        <v>-9471.8738222783722</v>
      </c>
      <c r="AE20">
        <f t="shared" si="3"/>
        <v>0</v>
      </c>
      <c r="AF20">
        <f t="shared" si="4"/>
        <v>0</v>
      </c>
      <c r="AG20">
        <f t="shared" si="5"/>
        <v>-5.710396242487227</v>
      </c>
      <c r="AH20">
        <f t="shared" si="6"/>
        <v>-70383.446670896403</v>
      </c>
      <c r="AI20">
        <f t="shared" si="7"/>
        <v>-70389.157067138891</v>
      </c>
      <c r="AJ20">
        <f t="shared" si="8"/>
        <v>13533.830133084382</v>
      </c>
      <c r="AK20">
        <f t="shared" si="30"/>
        <v>17.466412136465845</v>
      </c>
      <c r="AL20">
        <f t="shared" si="9"/>
        <v>-56837.860521918039</v>
      </c>
      <c r="AN20">
        <f t="shared" si="10"/>
        <v>0</v>
      </c>
      <c r="AO20">
        <f t="shared" si="11"/>
        <v>0</v>
      </c>
      <c r="AP20">
        <f t="shared" si="12"/>
        <v>-1.9101092344687858</v>
      </c>
      <c r="AQ20">
        <f t="shared" si="13"/>
        <v>-23543.037248368539</v>
      </c>
      <c r="AR20">
        <f t="shared" si="14"/>
        <v>-23544.94735760301</v>
      </c>
      <c r="AS20">
        <f t="shared" si="15"/>
        <v>4527.0227874198554</v>
      </c>
      <c r="AT20">
        <f t="shared" si="16"/>
        <v>5.8424588589266726</v>
      </c>
      <c r="AU20">
        <f t="shared" si="17"/>
        <v>-19012.082111324227</v>
      </c>
      <c r="AW20">
        <v>17</v>
      </c>
      <c r="AX20">
        <f>IF(Z20&gt;0, (R20*SUMPRODUCT(K20:$K$98, X20:$X$98)-K20*$AZ$3)/Z20, 0)</f>
        <v>-20733.83662898144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2000000</v>
      </c>
      <c r="S21">
        <f t="shared" si="1"/>
        <v>-56334.130140463298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-9471.8738222783722</v>
      </c>
      <c r="AC21">
        <f t="shared" si="2"/>
        <v>-23445.721738827473</v>
      </c>
      <c r="AE21">
        <f t="shared" si="3"/>
        <v>0</v>
      </c>
      <c r="AF21">
        <f t="shared" si="4"/>
        <v>0</v>
      </c>
      <c r="AG21">
        <f t="shared" si="5"/>
        <v>-5.2023794634726768</v>
      </c>
      <c r="AH21">
        <f t="shared" si="6"/>
        <v>-72146.050654348437</v>
      </c>
      <c r="AI21">
        <f t="shared" si="7"/>
        <v>-72151.25303381191</v>
      </c>
      <c r="AJ21">
        <f t="shared" si="8"/>
        <v>13973.847916549101</v>
      </c>
      <c r="AK21">
        <f t="shared" si="30"/>
        <v>-15.154998115645396</v>
      </c>
      <c r="AL21">
        <f t="shared" si="9"/>
        <v>-58192.560115378452</v>
      </c>
      <c r="AN21">
        <f t="shared" si="10"/>
        <v>0</v>
      </c>
      <c r="AO21">
        <f t="shared" si="11"/>
        <v>0</v>
      </c>
      <c r="AP21">
        <f t="shared" si="12"/>
        <v>-1.654791984299367</v>
      </c>
      <c r="AQ21">
        <f t="shared" si="13"/>
        <v>-22948.481009491614</v>
      </c>
      <c r="AR21">
        <f t="shared" si="14"/>
        <v>-22950.135801475913</v>
      </c>
      <c r="AS21">
        <f t="shared" si="15"/>
        <v>4444.8529148022435</v>
      </c>
      <c r="AT21">
        <f t="shared" si="16"/>
        <v>-4.8205575121776629</v>
      </c>
      <c r="AU21">
        <f t="shared" si="17"/>
        <v>-18510.103444185846</v>
      </c>
      <c r="AW21">
        <v>18</v>
      </c>
      <c r="AX21">
        <f>IF(Z21&gt;0, (R21*SUMPRODUCT(K21:$K$98, X21:$X$98)-K21*$AZ$3)/Z21, 0)</f>
        <v>-56334.130140463298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2000000</v>
      </c>
      <c r="S22">
        <f t="shared" si="1"/>
        <v>-90872.670180518107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-23445.721738827473</v>
      </c>
      <c r="AC22">
        <f t="shared" si="2"/>
        <v>-34100.171187595901</v>
      </c>
      <c r="AE22">
        <f t="shared" si="3"/>
        <v>0</v>
      </c>
      <c r="AF22">
        <f t="shared" si="4"/>
        <v>0</v>
      </c>
      <c r="AG22">
        <f t="shared" si="5"/>
        <v>-4.6906527451895164</v>
      </c>
      <c r="AH22">
        <f t="shared" si="6"/>
        <v>-73552.467783749365</v>
      </c>
      <c r="AI22">
        <f t="shared" si="7"/>
        <v>-73557.158436494559</v>
      </c>
      <c r="AJ22">
        <f t="shared" si="8"/>
        <v>10654.449448768428</v>
      </c>
      <c r="AK22">
        <f t="shared" si="30"/>
        <v>-492.36015651537696</v>
      </c>
      <c r="AL22">
        <f t="shared" si="9"/>
        <v>-63395.069144241512</v>
      </c>
      <c r="AN22">
        <f t="shared" si="10"/>
        <v>0</v>
      </c>
      <c r="AO22">
        <f t="shared" si="11"/>
        <v>0</v>
      </c>
      <c r="AP22">
        <f t="shared" si="12"/>
        <v>-1.3931093077314056</v>
      </c>
      <c r="AQ22">
        <f t="shared" si="13"/>
        <v>-21844.85465935203</v>
      </c>
      <c r="AR22">
        <f t="shared" si="14"/>
        <v>-21846.247768659763</v>
      </c>
      <c r="AS22">
        <f t="shared" si="15"/>
        <v>3164.3384198617218</v>
      </c>
      <c r="AT22">
        <f t="shared" si="16"/>
        <v>-146.22943842967223</v>
      </c>
      <c r="AU22">
        <f t="shared" si="17"/>
        <v>-18828.138787227716</v>
      </c>
      <c r="AW22">
        <v>19</v>
      </c>
      <c r="AX22">
        <f>IF(Z22&gt;0, (R22*SUMPRODUCT(K22:$K$98, X22:$X$98)-K22*$AZ$3)/Z22, 0)</f>
        <v>-90872.670180518107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2000000</v>
      </c>
      <c r="S23">
        <f t="shared" si="1"/>
        <v>-111907.63247692613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-34100.171187595901</v>
      </c>
      <c r="AC23">
        <f t="shared" si="2"/>
        <v>-37392.66433680238</v>
      </c>
      <c r="AE23">
        <f t="shared" si="3"/>
        <v>0</v>
      </c>
      <c r="AF23">
        <f t="shared" si="4"/>
        <v>0</v>
      </c>
      <c r="AG23">
        <f t="shared" si="5"/>
        <v>-4.1767330240535934</v>
      </c>
      <c r="AH23">
        <f t="shared" si="6"/>
        <v>-74722.110989444467</v>
      </c>
      <c r="AI23">
        <f t="shared" si="7"/>
        <v>-74726.287722468522</v>
      </c>
      <c r="AJ23">
        <f t="shared" si="8"/>
        <v>3292.4931492064788</v>
      </c>
      <c r="AK23">
        <f t="shared" si="30"/>
        <v>-2387.0119831317134</v>
      </c>
      <c r="AL23">
        <f t="shared" si="9"/>
        <v>-73820.806556393756</v>
      </c>
      <c r="AN23">
        <f t="shared" si="10"/>
        <v>0</v>
      </c>
      <c r="AO23">
        <f t="shared" si="11"/>
        <v>0</v>
      </c>
      <c r="AP23">
        <f t="shared" si="12"/>
        <v>-1.1075685227859156</v>
      </c>
      <c r="AQ23">
        <f t="shared" si="13"/>
        <v>-19814.495590552331</v>
      </c>
      <c r="AR23">
        <f t="shared" si="14"/>
        <v>-19815.603159075119</v>
      </c>
      <c r="AS23">
        <f t="shared" si="15"/>
        <v>873.0895062117753</v>
      </c>
      <c r="AT23">
        <f t="shared" si="16"/>
        <v>-632.97781323442973</v>
      </c>
      <c r="AU23">
        <f t="shared" si="17"/>
        <v>-19575.491466097774</v>
      </c>
      <c r="AW23">
        <v>20</v>
      </c>
      <c r="AX23">
        <f>IF(Z23&gt;0, (R23*SUMPRODUCT(K23:$K$98, X23:$X$98)-K23*$AZ$3)/Z23, 0)</f>
        <v>-111907.63247692613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2000000</v>
      </c>
      <c r="S24">
        <f t="shared" si="1"/>
        <v>-138610.58788545808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-37392.66433680238</v>
      </c>
      <c r="AC24">
        <f t="shared" si="2"/>
        <v>-40642.55143615327</v>
      </c>
      <c r="AE24">
        <f t="shared" si="3"/>
        <v>0</v>
      </c>
      <c r="AF24">
        <f t="shared" si="4"/>
        <v>0</v>
      </c>
      <c r="AG24">
        <f t="shared" si="5"/>
        <v>-3.6651737843557228</v>
      </c>
      <c r="AH24">
        <f t="shared" si="6"/>
        <v>-75166.70551317354</v>
      </c>
      <c r="AI24">
        <f t="shared" si="7"/>
        <v>-75170.370686957889</v>
      </c>
      <c r="AJ24">
        <f t="shared" si="8"/>
        <v>3249.8870993508899</v>
      </c>
      <c r="AK24">
        <f t="shared" si="30"/>
        <v>-2617.4865035761668</v>
      </c>
      <c r="AL24">
        <f t="shared" si="9"/>
        <v>-74537.970091183161</v>
      </c>
      <c r="AN24">
        <f t="shared" si="10"/>
        <v>0</v>
      </c>
      <c r="AO24">
        <f t="shared" si="11"/>
        <v>0</v>
      </c>
      <c r="AP24">
        <f t="shared" si="12"/>
        <v>-0.86778159994444937</v>
      </c>
      <c r="AQ24">
        <f t="shared" si="13"/>
        <v>-17796.777945753274</v>
      </c>
      <c r="AR24">
        <f t="shared" si="14"/>
        <v>-17797.645727353218</v>
      </c>
      <c r="AS24">
        <f t="shared" si="15"/>
        <v>769.45661860595362</v>
      </c>
      <c r="AT24">
        <f t="shared" si="16"/>
        <v>-619.72685595469102</v>
      </c>
      <c r="AU24">
        <f t="shared" si="17"/>
        <v>-17647.915964701955</v>
      </c>
      <c r="AW24">
        <v>21</v>
      </c>
      <c r="AX24">
        <f>IF(Z24&gt;0, (R24*SUMPRODUCT(K24:$K$98, X24:$X$98)-K24*$AZ$3)/Z24, 0)</f>
        <v>-138610.58788545808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0.127310056</v>
      </c>
      <c r="Q25" s="5">
        <f t="shared" si="29"/>
        <v>12.5</v>
      </c>
      <c r="R25">
        <f t="shared" si="0"/>
        <v>2000000</v>
      </c>
      <c r="S25">
        <f t="shared" si="1"/>
        <v>-172559.94065797105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-40642.55143615327</v>
      </c>
      <c r="AC25">
        <f t="shared" si="2"/>
        <v>-43649.500371905218</v>
      </c>
      <c r="AE25">
        <f t="shared" si="3"/>
        <v>0</v>
      </c>
      <c r="AF25">
        <f t="shared" si="4"/>
        <v>0</v>
      </c>
      <c r="AG25">
        <f t="shared" si="5"/>
        <v>-3.1619085667761069</v>
      </c>
      <c r="AH25">
        <f t="shared" si="6"/>
        <v>-74658.156757769451</v>
      </c>
      <c r="AI25">
        <f t="shared" si="7"/>
        <v>-74661.318666336228</v>
      </c>
      <c r="AJ25">
        <f t="shared" si="8"/>
        <v>3006.9489357519487</v>
      </c>
      <c r="AK25">
        <f t="shared" si="30"/>
        <v>-2844.9786005307292</v>
      </c>
      <c r="AL25">
        <f t="shared" si="9"/>
        <v>-74499.348331115005</v>
      </c>
      <c r="AN25">
        <f t="shared" si="10"/>
        <v>0</v>
      </c>
      <c r="AO25">
        <f t="shared" si="11"/>
        <v>0</v>
      </c>
      <c r="AP25">
        <f t="shared" si="12"/>
        <v>-0.66841648201813164</v>
      </c>
      <c r="AQ25">
        <f t="shared" si="13"/>
        <v>-15782.474869242495</v>
      </c>
      <c r="AR25">
        <f t="shared" si="14"/>
        <v>-15783.143285724513</v>
      </c>
      <c r="AS25">
        <f t="shared" si="15"/>
        <v>635.65855457129101</v>
      </c>
      <c r="AT25">
        <f t="shared" si="16"/>
        <v>-601.41858862241759</v>
      </c>
      <c r="AU25">
        <f t="shared" si="17"/>
        <v>-15748.903319775638</v>
      </c>
      <c r="AW25">
        <v>22</v>
      </c>
      <c r="AX25">
        <f>IF(Z25&gt;0, (R25*SUMPRODUCT(K25:$K$98, X25:$X$98)-K25*$AZ$3)/Z25, 0)</f>
        <v>-172559.94065797105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0.144442719</v>
      </c>
      <c r="Q26" s="5">
        <f t="shared" si="29"/>
        <v>12.5</v>
      </c>
      <c r="R26">
        <f t="shared" si="0"/>
        <v>2000000</v>
      </c>
      <c r="S26">
        <f t="shared" si="1"/>
        <v>-216128.09648383365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-43649.500371905218</v>
      </c>
      <c r="AC26">
        <f t="shared" si="2"/>
        <v>-46226.770767932307</v>
      </c>
      <c r="AE26">
        <f t="shared" si="3"/>
        <v>0</v>
      </c>
      <c r="AF26">
        <f t="shared" si="4"/>
        <v>0</v>
      </c>
      <c r="AG26">
        <f t="shared" si="5"/>
        <v>-2.673574810493812</v>
      </c>
      <c r="AH26">
        <f t="shared" si="6"/>
        <v>-73074.347298325432</v>
      </c>
      <c r="AI26">
        <f t="shared" si="7"/>
        <v>-73077.020873135931</v>
      </c>
      <c r="AJ26">
        <f t="shared" si="8"/>
        <v>2577.2703960270883</v>
      </c>
      <c r="AK26">
        <f t="shared" si="30"/>
        <v>-3055.4650260333656</v>
      </c>
      <c r="AL26">
        <f t="shared" si="9"/>
        <v>-73555.215503142215</v>
      </c>
      <c r="AN26">
        <f t="shared" si="10"/>
        <v>0</v>
      </c>
      <c r="AO26">
        <f t="shared" si="11"/>
        <v>0</v>
      </c>
      <c r="AP26">
        <f t="shared" si="12"/>
        <v>-0.50462894920610435</v>
      </c>
      <c r="AQ26">
        <f t="shared" si="13"/>
        <v>-13792.556298159077</v>
      </c>
      <c r="AR26">
        <f t="shared" si="14"/>
        <v>-13793.060927108285</v>
      </c>
      <c r="AS26">
        <f t="shared" si="15"/>
        <v>486.45178981430269</v>
      </c>
      <c r="AT26">
        <f t="shared" si="16"/>
        <v>-576.70954235929287</v>
      </c>
      <c r="AU26">
        <f t="shared" si="17"/>
        <v>-13883.318679653277</v>
      </c>
      <c r="AW26">
        <v>23</v>
      </c>
      <c r="AX26">
        <f>IF(Z26&gt;0, (R26*SUMPRODUCT(K26:$K$98, X26:$X$98)-K26*$AZ$3)/Z26, 0)</f>
        <v>-216128.09648383365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0.163598735</v>
      </c>
      <c r="Q27" s="5">
        <f t="shared" si="29"/>
        <v>12.5</v>
      </c>
      <c r="R27">
        <f t="shared" si="0"/>
        <v>2000000</v>
      </c>
      <c r="S27">
        <f t="shared" si="1"/>
        <v>-272856.71691812604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-46226.770767932307</v>
      </c>
      <c r="AC27">
        <f t="shared" si="2"/>
        <v>-48228.965929291888</v>
      </c>
      <c r="AE27">
        <f t="shared" si="3"/>
        <v>0</v>
      </c>
      <c r="AF27">
        <f t="shared" si="4"/>
        <v>0</v>
      </c>
      <c r="AG27">
        <f t="shared" si="5"/>
        <v>-2.2094456054642211</v>
      </c>
      <c r="AH27">
        <f t="shared" si="6"/>
        <v>-69982.95310794437</v>
      </c>
      <c r="AI27">
        <f t="shared" si="7"/>
        <v>-69985.162553549832</v>
      </c>
      <c r="AJ27">
        <f t="shared" si="8"/>
        <v>2002.1951613595811</v>
      </c>
      <c r="AK27">
        <f t="shared" si="30"/>
        <v>-3235.8739537552619</v>
      </c>
      <c r="AL27">
        <f t="shared" si="9"/>
        <v>-71218.841345945504</v>
      </c>
      <c r="AN27">
        <f t="shared" si="10"/>
        <v>0</v>
      </c>
      <c r="AO27">
        <f t="shared" si="11"/>
        <v>0</v>
      </c>
      <c r="AP27">
        <f t="shared" si="12"/>
        <v>-0.37234464462459393</v>
      </c>
      <c r="AQ27">
        <f t="shared" si="13"/>
        <v>-11793.808247785415</v>
      </c>
      <c r="AR27">
        <f t="shared" si="14"/>
        <v>-11794.180592430039</v>
      </c>
      <c r="AS27">
        <f t="shared" si="15"/>
        <v>337.41796764844014</v>
      </c>
      <c r="AT27">
        <f t="shared" si="16"/>
        <v>-545.32247111276251</v>
      </c>
      <c r="AU27">
        <f t="shared" si="17"/>
        <v>-12002.085095894359</v>
      </c>
      <c r="AW27">
        <v>24</v>
      </c>
      <c r="AX27">
        <f>IF(Z27&gt;0, (R27*SUMPRODUCT(K27:$K$98, X27:$X$98)-K27*$AZ$3)/Z27, 0)</f>
        <v>-272856.71691812604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0.184919743</v>
      </c>
      <c r="Q28" s="5">
        <f t="shared" si="29"/>
        <v>12.5</v>
      </c>
      <c r="R28">
        <f t="shared" si="0"/>
        <v>2000000</v>
      </c>
      <c r="S28">
        <f t="shared" si="1"/>
        <v>-347820.11543991684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-48228.965929291888</v>
      </c>
      <c r="AC28">
        <f t="shared" si="2"/>
        <v>-49495.666019220611</v>
      </c>
      <c r="AE28">
        <f t="shared" si="3"/>
        <v>0</v>
      </c>
      <c r="AF28">
        <f t="shared" si="4"/>
        <v>0</v>
      </c>
      <c r="AG28">
        <f t="shared" si="5"/>
        <v>-1.7787810358746559</v>
      </c>
      <c r="AH28">
        <f t="shared" si="6"/>
        <v>-65371.218165587707</v>
      </c>
      <c r="AI28">
        <f t="shared" si="7"/>
        <v>-65372.996946623578</v>
      </c>
      <c r="AJ28">
        <f t="shared" si="8"/>
        <v>1266.7000899287232</v>
      </c>
      <c r="AK28">
        <f t="shared" si="30"/>
        <v>-3376.0276150504324</v>
      </c>
      <c r="AL28">
        <f t="shared" si="9"/>
        <v>-67482.324471745291</v>
      </c>
      <c r="AN28">
        <f t="shared" si="10"/>
        <v>0</v>
      </c>
      <c r="AO28">
        <f t="shared" si="11"/>
        <v>0</v>
      </c>
      <c r="AP28">
        <f t="shared" si="12"/>
        <v>-0.26764939480976946</v>
      </c>
      <c r="AQ28">
        <f t="shared" si="13"/>
        <v>-9836.2679987723204</v>
      </c>
      <c r="AR28">
        <f t="shared" si="14"/>
        <v>-9836.5356481671297</v>
      </c>
      <c r="AS28">
        <f t="shared" si="15"/>
        <v>190.59766527598265</v>
      </c>
      <c r="AT28">
        <f t="shared" si="16"/>
        <v>-507.98368647156542</v>
      </c>
      <c r="AU28">
        <f t="shared" si="17"/>
        <v>-10153.921669362713</v>
      </c>
      <c r="AW28">
        <v>25</v>
      </c>
      <c r="AX28">
        <f>IF(Z28&gt;0, (R28*SUMPRODUCT(K28:$K$98, X28:$X$98)-K28*$AZ$3)/Z28, 0)</f>
        <v>-347820.11543991684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2000000</v>
      </c>
      <c r="S29">
        <f t="shared" si="1"/>
        <v>-448819.36817068257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-49495.666019220611</v>
      </c>
      <c r="AC29">
        <f t="shared" si="2"/>
        <v>-49932.730305620877</v>
      </c>
      <c r="AE29">
        <f t="shared" si="3"/>
        <v>0</v>
      </c>
      <c r="AF29">
        <f t="shared" si="4"/>
        <v>0</v>
      </c>
      <c r="AG29">
        <f t="shared" si="5"/>
        <v>-1.3906688817023112</v>
      </c>
      <c r="AH29">
        <f t="shared" si="6"/>
        <v>-59251.895010175678</v>
      </c>
      <c r="AI29">
        <f t="shared" si="7"/>
        <v>-59253.285679057379</v>
      </c>
      <c r="AJ29">
        <f t="shared" si="8"/>
        <v>437.0642864002657</v>
      </c>
      <c r="AK29">
        <f t="shared" si="30"/>
        <v>-3464.696621345443</v>
      </c>
      <c r="AL29">
        <f t="shared" si="9"/>
        <v>-62280.918014002556</v>
      </c>
      <c r="AN29">
        <f t="shared" si="10"/>
        <v>0</v>
      </c>
      <c r="AO29">
        <f t="shared" si="11"/>
        <v>0</v>
      </c>
      <c r="AP29">
        <f t="shared" si="12"/>
        <v>-0.18683123696468626</v>
      </c>
      <c r="AQ29">
        <f t="shared" si="13"/>
        <v>-7960.2736373175912</v>
      </c>
      <c r="AR29">
        <f t="shared" si="14"/>
        <v>-7960.4604685545555</v>
      </c>
      <c r="AS29">
        <f t="shared" si="15"/>
        <v>58.717975454583609</v>
      </c>
      <c r="AT29">
        <f t="shared" si="16"/>
        <v>-465.46921700078946</v>
      </c>
      <c r="AU29">
        <f t="shared" si="17"/>
        <v>-8367.2117101007607</v>
      </c>
      <c r="AW29">
        <v>26</v>
      </c>
      <c r="AX29">
        <f>IF(Z29&gt;0, (R29*SUMPRODUCT(K29:$K$98, X29:$X$98)-K29*$AZ$3)/Z29, 0)</f>
        <v>-448819.36817068257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2000000</v>
      </c>
      <c r="S30">
        <f t="shared" si="1"/>
        <v>-588362.38315954723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-49932.730305620877</v>
      </c>
      <c r="AC30">
        <f t="shared" si="2"/>
        <v>-49500.857771177703</v>
      </c>
      <c r="AE30">
        <f t="shared" si="3"/>
        <v>0</v>
      </c>
      <c r="AF30">
        <f t="shared" si="4"/>
        <v>0</v>
      </c>
      <c r="AG30">
        <f t="shared" si="5"/>
        <v>-1.0516660137531786</v>
      </c>
      <c r="AH30">
        <f t="shared" si="6"/>
        <v>-52015.388661137527</v>
      </c>
      <c r="AI30">
        <f t="shared" si="7"/>
        <v>-52016.440327151278</v>
      </c>
      <c r="AJ30">
        <f t="shared" si="8"/>
        <v>-431.87253444317321</v>
      </c>
      <c r="AK30">
        <f t="shared" si="30"/>
        <v>-3495.2911213934617</v>
      </c>
      <c r="AL30">
        <f t="shared" si="9"/>
        <v>-55943.603982987916</v>
      </c>
      <c r="AN30">
        <f t="shared" si="10"/>
        <v>0</v>
      </c>
      <c r="AO30">
        <f t="shared" si="11"/>
        <v>0</v>
      </c>
      <c r="AP30">
        <f t="shared" si="12"/>
        <v>-0.12614951029813071</v>
      </c>
      <c r="AQ30">
        <f t="shared" si="13"/>
        <v>-6239.3532944475719</v>
      </c>
      <c r="AR30">
        <f t="shared" si="14"/>
        <v>-6239.4794439578691</v>
      </c>
      <c r="AS30">
        <f t="shared" si="15"/>
        <v>-51.804002429240072</v>
      </c>
      <c r="AT30">
        <f t="shared" si="16"/>
        <v>-419.26738864518779</v>
      </c>
      <c r="AU30">
        <f t="shared" si="17"/>
        <v>-6710.550835032298</v>
      </c>
      <c r="AW30">
        <v>27</v>
      </c>
      <c r="AX30">
        <f>IF(Z30&gt;0, (R30*SUMPRODUCT(K30:$K$98, X30:$X$98)-K30*$AZ$3)/Z30, 0)</f>
        <v>-588362.38315954723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2000000</v>
      </c>
      <c r="S31">
        <f t="shared" si="1"/>
        <v>-788312.18415093387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-49500.857771177703</v>
      </c>
      <c r="AC31">
        <f t="shared" si="2"/>
        <v>-48247.223412267449</v>
      </c>
      <c r="AE31">
        <f t="shared" si="3"/>
        <v>0</v>
      </c>
      <c r="AF31">
        <f t="shared" si="4"/>
        <v>0</v>
      </c>
      <c r="AG31">
        <f t="shared" si="5"/>
        <v>-0.76503992298801349</v>
      </c>
      <c r="AH31">
        <f t="shared" si="6"/>
        <v>-44177.50890042133</v>
      </c>
      <c r="AI31">
        <f t="shared" si="7"/>
        <v>-44178.273940344319</v>
      </c>
      <c r="AJ31">
        <f t="shared" si="8"/>
        <v>-1253.6343589102544</v>
      </c>
      <c r="AK31">
        <f t="shared" si="30"/>
        <v>-3465.0600439824398</v>
      </c>
      <c r="AL31">
        <f t="shared" si="9"/>
        <v>-48896.968343237015</v>
      </c>
      <c r="AN31">
        <f t="shared" si="10"/>
        <v>0</v>
      </c>
      <c r="AO31">
        <f t="shared" si="11"/>
        <v>0</v>
      </c>
      <c r="AP31">
        <f t="shared" si="12"/>
        <v>-8.1935820319306116E-2</v>
      </c>
      <c r="AQ31">
        <f t="shared" si="13"/>
        <v>-4731.4137767895054</v>
      </c>
      <c r="AR31">
        <f t="shared" si="14"/>
        <v>-4731.4957126098243</v>
      </c>
      <c r="AS31">
        <f t="shared" si="15"/>
        <v>-134.2643128695762</v>
      </c>
      <c r="AT31">
        <f t="shared" si="16"/>
        <v>-371.10813256709014</v>
      </c>
      <c r="AU31">
        <f t="shared" si="17"/>
        <v>-5236.8681580464909</v>
      </c>
      <c r="AW31">
        <v>28</v>
      </c>
      <c r="AX31">
        <f>IF(Z31&gt;0, (R31*SUMPRODUCT(K31:$K$98, X31:$X$98)-K31*$AZ$3)/Z31, 0)</f>
        <v>-788312.18415093387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2000000</v>
      </c>
      <c r="S32">
        <f t="shared" si="1"/>
        <v>-1088030.2823621675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-48247.223412267449</v>
      </c>
      <c r="AC32">
        <f t="shared" si="2"/>
        <v>-46288.469641416043</v>
      </c>
      <c r="AE32">
        <f t="shared" si="3"/>
        <v>0</v>
      </c>
      <c r="AF32">
        <f t="shared" si="4"/>
        <v>0</v>
      </c>
      <c r="AG32">
        <f t="shared" si="5"/>
        <v>-0.53179206488767816</v>
      </c>
      <c r="AH32">
        <f t="shared" si="6"/>
        <v>-36095.593419272824</v>
      </c>
      <c r="AI32">
        <f t="shared" si="7"/>
        <v>-36096.125211337712</v>
      </c>
      <c r="AJ32">
        <f t="shared" si="8"/>
        <v>-1958.7537708514064</v>
      </c>
      <c r="AK32">
        <f t="shared" si="30"/>
        <v>-3377.305638858722</v>
      </c>
      <c r="AL32">
        <f t="shared" si="9"/>
        <v>-41432.18462104784</v>
      </c>
      <c r="AN32">
        <f t="shared" si="10"/>
        <v>0</v>
      </c>
      <c r="AO32">
        <f t="shared" si="11"/>
        <v>0</v>
      </c>
      <c r="AP32">
        <f t="shared" si="12"/>
        <v>-5.0852643865125016E-2</v>
      </c>
      <c r="AQ32">
        <f t="shared" si="13"/>
        <v>-3451.6429981675751</v>
      </c>
      <c r="AR32">
        <f t="shared" si="14"/>
        <v>-3451.6938508114404</v>
      </c>
      <c r="AS32">
        <f t="shared" si="15"/>
        <v>-187.30593121884175</v>
      </c>
      <c r="AT32">
        <f t="shared" si="16"/>
        <v>-322.95502738055336</v>
      </c>
      <c r="AU32">
        <f t="shared" si="17"/>
        <v>-3961.9548094108354</v>
      </c>
      <c r="AW32">
        <v>29</v>
      </c>
      <c r="AX32">
        <f>IF(Z32&gt;0, (R32*SUMPRODUCT(K32:$K$98, X32:$X$98)-K32*$AZ$3)/Z32, 0)</f>
        <v>-1088030.2823621675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2000000</v>
      </c>
      <c r="S33">
        <f t="shared" si="1"/>
        <v>-1561924.5600803024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-46288.469641416043</v>
      </c>
      <c r="AC33">
        <f t="shared" si="2"/>
        <v>-43766.748757761365</v>
      </c>
      <c r="AE33">
        <f t="shared" si="3"/>
        <v>0</v>
      </c>
      <c r="AF33">
        <f t="shared" si="4"/>
        <v>0</v>
      </c>
      <c r="AG33">
        <f t="shared" si="5"/>
        <v>-0.35026298545679446</v>
      </c>
      <c r="AH33">
        <f t="shared" si="6"/>
        <v>-28193.785405121103</v>
      </c>
      <c r="AI33">
        <f t="shared" si="7"/>
        <v>-28194.135668106559</v>
      </c>
      <c r="AJ33">
        <f t="shared" si="8"/>
        <v>-2521.7208836546779</v>
      </c>
      <c r="AK33">
        <f t="shared" si="30"/>
        <v>-3240.1928748991231</v>
      </c>
      <c r="AL33">
        <f t="shared" si="9"/>
        <v>-33956.049426660364</v>
      </c>
      <c r="AN33">
        <f t="shared" si="10"/>
        <v>0</v>
      </c>
      <c r="AO33">
        <f t="shared" si="11"/>
        <v>0</v>
      </c>
      <c r="AP33">
        <f t="shared" si="12"/>
        <v>-2.9905282323774037E-2</v>
      </c>
      <c r="AQ33">
        <f t="shared" si="13"/>
        <v>-2407.1716034066912</v>
      </c>
      <c r="AR33">
        <f t="shared" si="14"/>
        <v>-2407.2015086890151</v>
      </c>
      <c r="AS33">
        <f t="shared" si="15"/>
        <v>-215.30329523429583</v>
      </c>
      <c r="AT33">
        <f t="shared" si="16"/>
        <v>-276.64608231717358</v>
      </c>
      <c r="AU33">
        <f t="shared" si="17"/>
        <v>-2899.1508862404849</v>
      </c>
      <c r="AW33">
        <v>30</v>
      </c>
      <c r="AX33">
        <f>IF(Z33&gt;0, (R33*SUMPRODUCT(K33:$K$98, X33:$X$98)-K33*$AZ$3)/Z33, 0)</f>
        <v>-1561924.5600803024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2000000</v>
      </c>
      <c r="S34">
        <f t="shared" si="1"/>
        <v>-2353650.0167417517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-43766.748757761365</v>
      </c>
      <c r="AC34">
        <f t="shared" si="2"/>
        <v>-40840.5597523982</v>
      </c>
      <c r="AE34">
        <f t="shared" si="3"/>
        <v>0</v>
      </c>
      <c r="AF34">
        <f t="shared" si="4"/>
        <v>0</v>
      </c>
      <c r="AG34">
        <f t="shared" si="5"/>
        <v>-0.2169001309768612</v>
      </c>
      <c r="AH34">
        <f t="shared" si="6"/>
        <v>-20777.635940058452</v>
      </c>
      <c r="AI34">
        <f t="shared" si="7"/>
        <v>-20777.852840189429</v>
      </c>
      <c r="AJ34">
        <f t="shared" si="8"/>
        <v>-2926.1890053631651</v>
      </c>
      <c r="AK34">
        <f t="shared" si="30"/>
        <v>-3063.6724130432958</v>
      </c>
      <c r="AL34">
        <f t="shared" si="9"/>
        <v>-26767.71425859589</v>
      </c>
      <c r="AN34">
        <f t="shared" si="10"/>
        <v>0</v>
      </c>
      <c r="AO34">
        <f t="shared" si="11"/>
        <v>0</v>
      </c>
      <c r="AP34">
        <f t="shared" si="12"/>
        <v>-1.653466701717635E-2</v>
      </c>
      <c r="AQ34">
        <f t="shared" si="13"/>
        <v>-1583.9146344712549</v>
      </c>
      <c r="AR34">
        <f t="shared" si="14"/>
        <v>-1583.931169138272</v>
      </c>
      <c r="AS34">
        <f t="shared" si="15"/>
        <v>-223.06837997328793</v>
      </c>
      <c r="AT34">
        <f t="shared" si="16"/>
        <v>-233.54897468819004</v>
      </c>
      <c r="AU34">
        <f t="shared" si="17"/>
        <v>-2040.54852379975</v>
      </c>
      <c r="AW34">
        <v>31</v>
      </c>
      <c r="AX34">
        <f>IF(Z34&gt;0, (R34*SUMPRODUCT(K34:$K$98, X34:$X$98)-K34*$AZ$3)/Z34, 0)</f>
        <v>-2353650.0167417517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0.411916369</v>
      </c>
      <c r="Q35" s="5">
        <f t="shared" si="29"/>
        <v>12.5</v>
      </c>
      <c r="R35">
        <f t="shared" ref="R35:R69" si="31">$C$6</f>
        <v>2000000</v>
      </c>
      <c r="S35">
        <f t="shared" ref="S35:S69" si="32">AX35</f>
        <v>-3754647.7012629919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-40840.5597523982</v>
      </c>
      <c r="AC35">
        <f t="shared" ref="AC35:AC69" si="33">S35*Z35</f>
        <v>-37662.545271896364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-0.1253864152794795</v>
      </c>
      <c r="AH35">
        <f t="shared" ref="AH35:AH69" si="37">-X35*R35</f>
        <v>-14295.154302018096</v>
      </c>
      <c r="AI35">
        <f t="shared" ref="AI35:AI66" si="38">SUM(AE35:AH35)</f>
        <v>-14295.279688433375</v>
      </c>
      <c r="AJ35">
        <f t="shared" ref="AJ35:AJ69" si="39">AB35-AC35</f>
        <v>-3178.0144805018354</v>
      </c>
      <c r="AK35">
        <f t="shared" si="30"/>
        <v>-2858.8391826678744</v>
      </c>
      <c r="AL35">
        <f t="shared" ref="AL35:AL66" si="40">SUM(AI35:AK35)</f>
        <v>-20332.133351603083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-8.5343038809511107E-3</v>
      </c>
      <c r="AQ35">
        <f t="shared" ref="AQ35:AQ69" si="44">AH35*$K35</f>
        <v>-972.98571433419193</v>
      </c>
      <c r="AR35">
        <f t="shared" ref="AR35:AR69" si="45">AI35*$K35</f>
        <v>-972.9942486380728</v>
      </c>
      <c r="AS35">
        <f t="shared" ref="AS35:AS69" si="46">AJ35*$K35</f>
        <v>-216.3084513917386</v>
      </c>
      <c r="AT35">
        <f t="shared" ref="AT35:AT69" si="47">AK35*$K35</f>
        <v>-194.58409650898204</v>
      </c>
      <c r="AU35">
        <f t="shared" ref="AU35:AU69" si="48">AL35*$K35</f>
        <v>-1383.8867965387933</v>
      </c>
      <c r="AW35">
        <v>32</v>
      </c>
      <c r="AX35">
        <f>IF(Z35&gt;0, (R35*SUMPRODUCT(K35:$K$98, X35:$X$98)-K35*$AZ$3)/Z35, 0)</f>
        <v>-3754647.7012629919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0.41929138799999999</v>
      </c>
      <c r="Q36" s="5">
        <f t="shared" si="29"/>
        <v>12.5</v>
      </c>
      <c r="R36">
        <f t="shared" si="31"/>
        <v>2000000</v>
      </c>
      <c r="S36">
        <f t="shared" si="32"/>
        <v>-6006190.1954677394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-37662.545271896364</v>
      </c>
      <c r="AC36">
        <f t="shared" si="33"/>
        <v>-34383.808562147446</v>
      </c>
      <c r="AE36">
        <f t="shared" si="34"/>
        <v>0</v>
      </c>
      <c r="AF36">
        <f t="shared" si="35"/>
        <v>0</v>
      </c>
      <c r="AG36">
        <f t="shared" si="36"/>
        <v>-7.1559107027807337E-2</v>
      </c>
      <c r="AH36">
        <f t="shared" si="37"/>
        <v>-8411.7510558203776</v>
      </c>
      <c r="AI36">
        <f t="shared" si="38"/>
        <v>-8411.8226149274051</v>
      </c>
      <c r="AJ36">
        <f t="shared" si="39"/>
        <v>-3278.7367097489187</v>
      </c>
      <c r="AK36">
        <f t="shared" si="30"/>
        <v>-2636.378169032746</v>
      </c>
      <c r="AL36">
        <f t="shared" si="40"/>
        <v>-14326.937493709069</v>
      </c>
      <c r="AN36">
        <f t="shared" si="41"/>
        <v>0</v>
      </c>
      <c r="AO36">
        <f t="shared" si="42"/>
        <v>0</v>
      </c>
      <c r="AP36">
        <f t="shared" si="43"/>
        <v>-4.3487506448962685E-3</v>
      </c>
      <c r="AQ36">
        <f t="shared" si="44"/>
        <v>-511.19430283682527</v>
      </c>
      <c r="AR36">
        <f t="shared" si="45"/>
        <v>-511.19865158747012</v>
      </c>
      <c r="AS36">
        <f t="shared" si="46"/>
        <v>-199.25358173383813</v>
      </c>
      <c r="AT36">
        <f t="shared" si="47"/>
        <v>-160.21652224246458</v>
      </c>
      <c r="AU36">
        <f t="shared" si="48"/>
        <v>-870.66875556377283</v>
      </c>
      <c r="AW36">
        <v>33</v>
      </c>
      <c r="AX36">
        <f>IF(Z36&gt;0, (R36*SUMPRODUCT(K36:$K$98, X36:$X$98)-K36*$AZ$3)/Z36, 0)</f>
        <v>-6006190.1954677394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31"/>
        <v>2000000</v>
      </c>
      <c r="S37">
        <f t="shared" si="32"/>
        <v>-9653382.9039570522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-34383.808562147446</v>
      </c>
      <c r="AC37">
        <f t="shared" si="33"/>
        <v>-31098.822129195778</v>
      </c>
      <c r="AE37">
        <f t="shared" si="34"/>
        <v>0</v>
      </c>
      <c r="AF37">
        <f t="shared" si="35"/>
        <v>0</v>
      </c>
      <c r="AG37">
        <f t="shared" si="36"/>
        <v>-4.0269331537196085E-2</v>
      </c>
      <c r="AH37">
        <f t="shared" si="37"/>
        <v>-4891.8695072533101</v>
      </c>
      <c r="AI37">
        <f t="shared" si="38"/>
        <v>-4891.9097765848474</v>
      </c>
      <c r="AJ37">
        <f t="shared" si="39"/>
        <v>-3284.9864329516677</v>
      </c>
      <c r="AK37">
        <f t="shared" si="30"/>
        <v>-2406.8665993503214</v>
      </c>
      <c r="AL37">
        <f t="shared" si="40"/>
        <v>-10583.762808886837</v>
      </c>
      <c r="AN37">
        <f t="shared" si="41"/>
        <v>0</v>
      </c>
      <c r="AO37">
        <f t="shared" si="42"/>
        <v>0</v>
      </c>
      <c r="AP37">
        <f t="shared" si="43"/>
        <v>-2.1850228928317994E-3</v>
      </c>
      <c r="AQ37">
        <f t="shared" si="44"/>
        <v>-265.43392835367018</v>
      </c>
      <c r="AR37">
        <f t="shared" si="45"/>
        <v>-265.43611337656301</v>
      </c>
      <c r="AS37">
        <f t="shared" si="46"/>
        <v>-178.24409506304528</v>
      </c>
      <c r="AT37">
        <f t="shared" si="47"/>
        <v>-130.59711742954991</v>
      </c>
      <c r="AU37">
        <f t="shared" si="48"/>
        <v>-574.27732586915818</v>
      </c>
      <c r="AW37">
        <v>34</v>
      </c>
      <c r="AX37">
        <f>IF(Z37&gt;0, (R37*SUMPRODUCT(K37:$K$98, X37:$X$98)-K37*$AZ$3)/Z37, 0)</f>
        <v>-9653382.9039570522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0.43603590599999997</v>
      </c>
      <c r="Q38" s="5">
        <f t="shared" si="60"/>
        <v>12.5</v>
      </c>
      <c r="R38">
        <f t="shared" si="31"/>
        <v>2000000</v>
      </c>
      <c r="S38">
        <f t="shared" si="32"/>
        <v>-15675489.300358519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-31098.822129195778</v>
      </c>
      <c r="AC38">
        <f t="shared" si="33"/>
        <v>-27974.80897202401</v>
      </c>
      <c r="AE38">
        <f t="shared" si="34"/>
        <v>0</v>
      </c>
      <c r="AF38">
        <f t="shared" si="35"/>
        <v>0</v>
      </c>
      <c r="AG38">
        <f t="shared" si="36"/>
        <v>-2.2307763760988458E-2</v>
      </c>
      <c r="AH38">
        <f t="shared" si="37"/>
        <v>-2809.4199137337064</v>
      </c>
      <c r="AI38">
        <f t="shared" si="38"/>
        <v>-2809.4422214974675</v>
      </c>
      <c r="AJ38">
        <f t="shared" si="39"/>
        <v>-3124.0131571717684</v>
      </c>
      <c r="AK38">
        <f t="shared" si="30"/>
        <v>-2176.9175490437046</v>
      </c>
      <c r="AL38">
        <f t="shared" si="40"/>
        <v>-8110.3729277129405</v>
      </c>
      <c r="AN38">
        <f t="shared" si="41"/>
        <v>0</v>
      </c>
      <c r="AO38">
        <f t="shared" si="42"/>
        <v>0</v>
      </c>
      <c r="AP38">
        <f t="shared" si="43"/>
        <v>-1.0807359171400239E-3</v>
      </c>
      <c r="AQ38">
        <f t="shared" si="44"/>
        <v>-136.10691952952203</v>
      </c>
      <c r="AR38">
        <f t="shared" si="45"/>
        <v>-136.10800026543919</v>
      </c>
      <c r="AS38">
        <f t="shared" si="46"/>
        <v>-151.34790114990585</v>
      </c>
      <c r="AT38">
        <f t="shared" si="47"/>
        <v>-105.46431319208637</v>
      </c>
      <c r="AU38">
        <f t="shared" si="48"/>
        <v>-392.92021460743138</v>
      </c>
      <c r="AW38">
        <v>35</v>
      </c>
      <c r="AX38">
        <f>IF(Z38&gt;0, (R38*SUMPRODUCT(K38:$K$98, X38:$X$98)-K38*$AZ$3)/Z38, 0)</f>
        <v>-15675489.300358519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0.445743585</v>
      </c>
      <c r="Q39" s="5">
        <f t="shared" si="60"/>
        <v>12.5</v>
      </c>
      <c r="R39">
        <f t="shared" si="31"/>
        <v>2000000</v>
      </c>
      <c r="S39">
        <f t="shared" si="32"/>
        <v>-25826051.502477415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-27974.80897202401</v>
      </c>
      <c r="AC39">
        <f t="shared" si="33"/>
        <v>-25084.623850905813</v>
      </c>
      <c r="AE39">
        <f t="shared" si="34"/>
        <v>0</v>
      </c>
      <c r="AF39">
        <f t="shared" si="35"/>
        <v>0</v>
      </c>
      <c r="AG39">
        <f t="shared" si="36"/>
        <v>-1.2141143531222495E-2</v>
      </c>
      <c r="AH39">
        <f t="shared" si="37"/>
        <v>-1590.9668147449725</v>
      </c>
      <c r="AI39">
        <f t="shared" si="38"/>
        <v>-1590.9789558885036</v>
      </c>
      <c r="AJ39">
        <f t="shared" si="39"/>
        <v>-2890.1851211181965</v>
      </c>
      <c r="AK39">
        <f t="shared" si="30"/>
        <v>-1958.2366280416809</v>
      </c>
      <c r="AL39">
        <f t="shared" si="40"/>
        <v>-6439.4007050483815</v>
      </c>
      <c r="AN39">
        <f t="shared" si="41"/>
        <v>0</v>
      </c>
      <c r="AO39">
        <f t="shared" si="42"/>
        <v>0</v>
      </c>
      <c r="AP39">
        <f t="shared" si="43"/>
        <v>-5.2517629984318427E-4</v>
      </c>
      <c r="AQ39">
        <f t="shared" si="44"/>
        <v>-68.818728877751028</v>
      </c>
      <c r="AR39">
        <f t="shared" si="45"/>
        <v>-68.819254054050859</v>
      </c>
      <c r="AS39">
        <f t="shared" si="46"/>
        <v>-125.01760842109464</v>
      </c>
      <c r="AT39">
        <f t="shared" si="47"/>
        <v>-84.705321528207989</v>
      </c>
      <c r="AU39">
        <f t="shared" si="48"/>
        <v>-278.5421840033535</v>
      </c>
      <c r="AW39">
        <v>36</v>
      </c>
      <c r="AX39">
        <f>IF(Z39&gt;0, (R39*SUMPRODUCT(K39:$K$98, X39:$X$98)-K39*$AZ$3)/Z39, 0)</f>
        <v>-25826051.502477415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0.45538508599999999</v>
      </c>
      <c r="Q40" s="5">
        <f t="shared" si="60"/>
        <v>12.5</v>
      </c>
      <c r="R40">
        <f t="shared" si="31"/>
        <v>2000000</v>
      </c>
      <c r="S40">
        <f t="shared" si="32"/>
        <v>-43236716.184788004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-25084.623850905813</v>
      </c>
      <c r="AC40">
        <f t="shared" si="33"/>
        <v>-22451.396114919531</v>
      </c>
      <c r="AE40">
        <f t="shared" si="34"/>
        <v>0</v>
      </c>
      <c r="AF40">
        <f t="shared" si="35"/>
        <v>0</v>
      </c>
      <c r="AG40">
        <f t="shared" si="36"/>
        <v>-6.4908364048061711E-3</v>
      </c>
      <c r="AH40">
        <f t="shared" si="37"/>
        <v>-884.62331057665597</v>
      </c>
      <c r="AI40">
        <f t="shared" si="38"/>
        <v>-884.62980141306082</v>
      </c>
      <c r="AJ40">
        <f t="shared" si="39"/>
        <v>-2633.2277359862819</v>
      </c>
      <c r="AK40">
        <f t="shared" ref="AK40:AK69" si="61">G40*SUM(AB40:AB40, AE40:AF40)</f>
        <v>-1755.923669563407</v>
      </c>
      <c r="AL40">
        <f t="shared" si="40"/>
        <v>-5273.7812069627498</v>
      </c>
      <c r="AN40">
        <f t="shared" si="41"/>
        <v>0</v>
      </c>
      <c r="AO40">
        <f t="shared" si="42"/>
        <v>0</v>
      </c>
      <c r="AP40">
        <f t="shared" si="43"/>
        <v>-2.5068489497812697E-4</v>
      </c>
      <c r="AQ40">
        <f t="shared" si="44"/>
        <v>-34.165350638464325</v>
      </c>
      <c r="AR40">
        <f t="shared" si="45"/>
        <v>-34.165601323359304</v>
      </c>
      <c r="AS40">
        <f t="shared" si="46"/>
        <v>-101.69882235214405</v>
      </c>
      <c r="AT40">
        <f t="shared" si="47"/>
        <v>-67.816150838152993</v>
      </c>
      <c r="AU40">
        <f t="shared" si="48"/>
        <v>-203.68057451365635</v>
      </c>
      <c r="AW40">
        <v>37</v>
      </c>
      <c r="AX40">
        <f>IF(Z40&gt;0, (R40*SUMPRODUCT(K40:$K$98, X40:$X$98)-K40*$AZ$3)/Z40, 0)</f>
        <v>-43236716.184788004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0.465797664</v>
      </c>
      <c r="Q41" s="5">
        <f t="shared" si="60"/>
        <v>12.5</v>
      </c>
      <c r="R41">
        <f t="shared" si="31"/>
        <v>2000000</v>
      </c>
      <c r="S41">
        <f t="shared" si="32"/>
        <v>-73743392.762111828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-22451.396114919531</v>
      </c>
      <c r="AC41">
        <f t="shared" si="33"/>
        <v>-20073.019979072255</v>
      </c>
      <c r="AE41">
        <f t="shared" si="34"/>
        <v>0</v>
      </c>
      <c r="AF41">
        <f t="shared" si="35"/>
        <v>0</v>
      </c>
      <c r="AG41">
        <f t="shared" si="36"/>
        <v>-3.4025116059932369E-3</v>
      </c>
      <c r="AH41">
        <f t="shared" si="37"/>
        <v>-483.74662956237967</v>
      </c>
      <c r="AI41">
        <f t="shared" si="38"/>
        <v>-483.75003207398566</v>
      </c>
      <c r="AJ41">
        <f t="shared" si="39"/>
        <v>-2378.3761358472766</v>
      </c>
      <c r="AK41">
        <f t="shared" si="61"/>
        <v>-1571.5977280443674</v>
      </c>
      <c r="AL41">
        <f t="shared" si="40"/>
        <v>-4433.7238959656297</v>
      </c>
      <c r="AN41">
        <f t="shared" si="41"/>
        <v>0</v>
      </c>
      <c r="AO41">
        <f t="shared" si="42"/>
        <v>0</v>
      </c>
      <c r="AP41">
        <f t="shared" si="43"/>
        <v>-1.1733000673879359E-4</v>
      </c>
      <c r="AQ41">
        <f t="shared" si="44"/>
        <v>-16.68120549727098</v>
      </c>
      <c r="AR41">
        <f t="shared" si="45"/>
        <v>-16.681322827277718</v>
      </c>
      <c r="AS41">
        <f t="shared" si="46"/>
        <v>-82.014382421154778</v>
      </c>
      <c r="AT41">
        <f t="shared" si="47"/>
        <v>-54.193958279913311</v>
      </c>
      <c r="AU41">
        <f t="shared" si="48"/>
        <v>-152.88966352834581</v>
      </c>
      <c r="AW41">
        <v>38</v>
      </c>
      <c r="AX41">
        <f>IF(Z41&gt;0, (R41*SUMPRODUCT(K41:$K$98, X41:$X$98)-K41*$AZ$3)/Z41, 0)</f>
        <v>-73743392.762111828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0.47670810299999999</v>
      </c>
      <c r="Q42" s="5">
        <f t="shared" si="60"/>
        <v>12.5</v>
      </c>
      <c r="R42">
        <f t="shared" si="31"/>
        <v>2000000</v>
      </c>
      <c r="S42">
        <f t="shared" si="32"/>
        <v>-128369845.89439397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-20073.019979072255</v>
      </c>
      <c r="AC42">
        <f t="shared" si="33"/>
        <v>-17935.646285921539</v>
      </c>
      <c r="AE42">
        <f t="shared" si="34"/>
        <v>0</v>
      </c>
      <c r="AF42">
        <f t="shared" si="35"/>
        <v>0</v>
      </c>
      <c r="AG42">
        <f t="shared" si="36"/>
        <v>-1.7464816368047854E-3</v>
      </c>
      <c r="AH42">
        <f t="shared" si="37"/>
        <v>-259.5207765005631</v>
      </c>
      <c r="AI42">
        <f t="shared" si="38"/>
        <v>-259.52252298219992</v>
      </c>
      <c r="AJ42">
        <f t="shared" si="39"/>
        <v>-2137.3736931507156</v>
      </c>
      <c r="AK42">
        <f t="shared" si="61"/>
        <v>-1405.111398535058</v>
      </c>
      <c r="AL42">
        <f t="shared" si="40"/>
        <v>-3802.0076146679735</v>
      </c>
      <c r="AN42">
        <f t="shared" si="41"/>
        <v>0</v>
      </c>
      <c r="AO42">
        <f t="shared" si="42"/>
        <v>0</v>
      </c>
      <c r="AP42">
        <f t="shared" si="43"/>
        <v>-5.3771912262480486E-5</v>
      </c>
      <c r="AQ42">
        <f t="shared" si="44"/>
        <v>-7.9903092767753572</v>
      </c>
      <c r="AR42">
        <f t="shared" si="45"/>
        <v>-7.9903630486876205</v>
      </c>
      <c r="AS42">
        <f t="shared" si="46"/>
        <v>-65.806973447772165</v>
      </c>
      <c r="AT42">
        <f t="shared" si="47"/>
        <v>-43.261563848600424</v>
      </c>
      <c r="AU42">
        <f t="shared" si="48"/>
        <v>-117.05890034506021</v>
      </c>
      <c r="AW42">
        <v>39</v>
      </c>
      <c r="AX42">
        <f>IF(Z42&gt;0, (R42*SUMPRODUCT(K42:$K$98, X42:$X$98)-K42*$AZ$3)/Z42, 0)</f>
        <v>-128369845.89439397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0.48798100799999999</v>
      </c>
      <c r="Q43" s="5">
        <f t="shared" si="60"/>
        <v>12.5</v>
      </c>
      <c r="R43">
        <f t="shared" si="31"/>
        <v>2000000</v>
      </c>
      <c r="S43">
        <f t="shared" si="32"/>
        <v>-228401248.43333313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-17935.646285921539</v>
      </c>
      <c r="AC43">
        <f t="shared" si="33"/>
        <v>-16020.373292834045</v>
      </c>
      <c r="AE43">
        <f t="shared" si="34"/>
        <v>0</v>
      </c>
      <c r="AF43">
        <f t="shared" si="35"/>
        <v>0</v>
      </c>
      <c r="AG43">
        <f t="shared" si="36"/>
        <v>-8.7676695085524834E-4</v>
      </c>
      <c r="AH43">
        <f t="shared" si="37"/>
        <v>-136.35997913303825</v>
      </c>
      <c r="AI43">
        <f t="shared" si="38"/>
        <v>-136.3608558999891</v>
      </c>
      <c r="AJ43">
        <f t="shared" si="39"/>
        <v>-1915.2729930874939</v>
      </c>
      <c r="AK43">
        <f t="shared" si="61"/>
        <v>-1255.4952400145078</v>
      </c>
      <c r="AL43">
        <f t="shared" si="40"/>
        <v>-3307.1290890019909</v>
      </c>
      <c r="AN43">
        <f t="shared" si="41"/>
        <v>0</v>
      </c>
      <c r="AO43">
        <f t="shared" si="42"/>
        <v>0</v>
      </c>
      <c r="AP43">
        <f t="shared" si="43"/>
        <v>-2.4102251064216865E-5</v>
      </c>
      <c r="AQ43">
        <f t="shared" si="44"/>
        <v>-3.7485245639903986</v>
      </c>
      <c r="AR43">
        <f t="shared" si="45"/>
        <v>-3.7485486662414624</v>
      </c>
      <c r="AS43">
        <f t="shared" si="46"/>
        <v>-52.650696391874092</v>
      </c>
      <c r="AT43">
        <f t="shared" si="47"/>
        <v>-34.513460452907466</v>
      </c>
      <c r="AU43">
        <f t="shared" si="48"/>
        <v>-90.912705511023034</v>
      </c>
      <c r="AW43">
        <v>40</v>
      </c>
      <c r="AX43">
        <f>IF(Z43&gt;0, (R43*SUMPRODUCT(K43:$K$98, X43:$X$98)-K43*$AZ$3)/Z43, 0)</f>
        <v>-228401248.43333313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0.50007659900000001</v>
      </c>
      <c r="Q44" s="5">
        <f t="shared" si="60"/>
        <v>12.5</v>
      </c>
      <c r="R44">
        <f t="shared" si="31"/>
        <v>2000000</v>
      </c>
      <c r="S44">
        <f t="shared" si="32"/>
        <v>-416335919.06914884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-16020.373292834045</v>
      </c>
      <c r="AC44">
        <f t="shared" si="33"/>
        <v>-14306.922440287077</v>
      </c>
      <c r="AE44">
        <f t="shared" si="34"/>
        <v>0</v>
      </c>
      <c r="AF44">
        <f t="shared" si="35"/>
        <v>0</v>
      </c>
      <c r="AG44">
        <f t="shared" si="36"/>
        <v>-4.2954864644740318E-4</v>
      </c>
      <c r="AH44">
        <f t="shared" si="37"/>
        <v>-70.152101583886832</v>
      </c>
      <c r="AI44">
        <f t="shared" si="38"/>
        <v>-70.152531132533284</v>
      </c>
      <c r="AJ44">
        <f t="shared" si="39"/>
        <v>-1713.4508525469682</v>
      </c>
      <c r="AK44">
        <f t="shared" si="61"/>
        <v>-1121.4261304983834</v>
      </c>
      <c r="AL44">
        <f t="shared" si="40"/>
        <v>-2905.0295141778852</v>
      </c>
      <c r="AN44">
        <f t="shared" si="41"/>
        <v>0</v>
      </c>
      <c r="AO44">
        <f t="shared" si="42"/>
        <v>0</v>
      </c>
      <c r="AP44">
        <f t="shared" si="43"/>
        <v>-1.054308644030089E-5</v>
      </c>
      <c r="AQ44">
        <f t="shared" si="44"/>
        <v>-1.7218531057768143</v>
      </c>
      <c r="AR44">
        <f t="shared" si="45"/>
        <v>-1.7218636488632546</v>
      </c>
      <c r="AS44">
        <f t="shared" si="46"/>
        <v>-42.055912872773881</v>
      </c>
      <c r="AT44">
        <f t="shared" si="47"/>
        <v>-27.524921165603825</v>
      </c>
      <c r="AU44">
        <f t="shared" si="48"/>
        <v>-71.302697687240965</v>
      </c>
      <c r="AW44">
        <v>41</v>
      </c>
      <c r="AX44">
        <f>IF(Z44&gt;0, (R44*SUMPRODUCT(K44:$K$98, X44:$X$98)-K44*$AZ$3)/Z44, 0)</f>
        <v>-416335919.06914884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0.512515834</v>
      </c>
      <c r="Q45" s="5">
        <f t="shared" si="60"/>
        <v>12.5</v>
      </c>
      <c r="R45">
        <f t="shared" si="31"/>
        <v>2000000</v>
      </c>
      <c r="S45">
        <f t="shared" si="32"/>
        <v>-778599695.6440016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-14306.922440287077</v>
      </c>
      <c r="AC45">
        <f t="shared" si="33"/>
        <v>-12775.430563829501</v>
      </c>
      <c r="AE45">
        <f t="shared" si="34"/>
        <v>0</v>
      </c>
      <c r="AF45">
        <f t="shared" si="35"/>
        <v>0</v>
      </c>
      <c r="AG45">
        <f t="shared" si="36"/>
        <v>-2.0510267720536714E-4</v>
      </c>
      <c r="AH45">
        <f t="shared" si="37"/>
        <v>-35.224077244409919</v>
      </c>
      <c r="AI45">
        <f t="shared" si="38"/>
        <v>-35.224282347087126</v>
      </c>
      <c r="AJ45">
        <f t="shared" si="39"/>
        <v>-1531.4918764575759</v>
      </c>
      <c r="AK45">
        <f t="shared" si="61"/>
        <v>-1001.4845708200954</v>
      </c>
      <c r="AL45">
        <f t="shared" si="40"/>
        <v>-2568.2007296247584</v>
      </c>
      <c r="AN45">
        <f t="shared" si="41"/>
        <v>0</v>
      </c>
      <c r="AO45">
        <f t="shared" si="42"/>
        <v>0</v>
      </c>
      <c r="AP45">
        <f t="shared" si="43"/>
        <v>-4.4947828892973024E-6</v>
      </c>
      <c r="AQ45">
        <f t="shared" si="44"/>
        <v>-0.77192839141212888</v>
      </c>
      <c r="AR45">
        <f t="shared" si="45"/>
        <v>-0.77193288619501821</v>
      </c>
      <c r="AS45">
        <f t="shared" si="46"/>
        <v>-33.562328757448299</v>
      </c>
      <c r="AT45">
        <f t="shared" si="47"/>
        <v>-21.947327914740757</v>
      </c>
      <c r="AU45">
        <f t="shared" si="48"/>
        <v>-56.281589558384077</v>
      </c>
      <c r="AW45">
        <v>42</v>
      </c>
      <c r="AX45">
        <f>IF(Z45&gt;0, (R45*SUMPRODUCT(K45:$K$98, X45:$X$98)-K45*$AZ$3)/Z45, 0)</f>
        <v>-778599695.6440016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0.52569093300000003</v>
      </c>
      <c r="Q46" s="5">
        <f t="shared" si="60"/>
        <v>12.5</v>
      </c>
      <c r="R46">
        <f t="shared" si="31"/>
        <v>2000000</v>
      </c>
      <c r="S46">
        <f t="shared" si="32"/>
        <v>-1497314129.0896745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-12775.430563829501</v>
      </c>
      <c r="AC46">
        <f t="shared" si="33"/>
        <v>-11407.261662253633</v>
      </c>
      <c r="AE46">
        <f t="shared" si="34"/>
        <v>0</v>
      </c>
      <c r="AF46">
        <f t="shared" si="35"/>
        <v>0</v>
      </c>
      <c r="AG46">
        <f t="shared" si="36"/>
        <v>-9.5231032692426169E-5</v>
      </c>
      <c r="AH46">
        <f t="shared" si="37"/>
        <v>-17.251298838541967</v>
      </c>
      <c r="AI46">
        <f t="shared" si="38"/>
        <v>-17.251394069574658</v>
      </c>
      <c r="AJ46">
        <f t="shared" si="39"/>
        <v>-1368.1689015758675</v>
      </c>
      <c r="AK46">
        <f t="shared" si="61"/>
        <v>-894.28013946806516</v>
      </c>
      <c r="AL46">
        <f t="shared" si="40"/>
        <v>-2279.7004351135074</v>
      </c>
      <c r="AN46">
        <f t="shared" si="41"/>
        <v>0</v>
      </c>
      <c r="AO46">
        <f t="shared" si="42"/>
        <v>0</v>
      </c>
      <c r="AP46">
        <f t="shared" si="43"/>
        <v>-1.8633646872296376E-6</v>
      </c>
      <c r="AQ46">
        <f t="shared" si="44"/>
        <v>-0.33755237295816204</v>
      </c>
      <c r="AR46">
        <f t="shared" si="45"/>
        <v>-0.33755423632284925</v>
      </c>
      <c r="AS46">
        <f t="shared" si="46"/>
        <v>-26.770660206911622</v>
      </c>
      <c r="AT46">
        <f t="shared" si="47"/>
        <v>-17.498182947963727</v>
      </c>
      <c r="AU46">
        <f t="shared" si="48"/>
        <v>-44.6063973911982</v>
      </c>
      <c r="AW46">
        <v>43</v>
      </c>
      <c r="AX46">
        <f>IF(Z46&gt;0, (R46*SUMPRODUCT(K46:$K$98, X46:$X$98)-K46*$AZ$3)/Z46, 0)</f>
        <v>-1497314129.0896745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0.53963832300000003</v>
      </c>
      <c r="Q47" s="5">
        <f t="shared" si="60"/>
        <v>12.5</v>
      </c>
      <c r="R47">
        <f t="shared" si="31"/>
        <v>2000000</v>
      </c>
      <c r="S47">
        <f t="shared" si="32"/>
        <v>-2968555837.6306782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-11407.261662253633</v>
      </c>
      <c r="AC47">
        <f t="shared" si="33"/>
        <v>-10185.330616441519</v>
      </c>
      <c r="AE47">
        <f t="shared" si="34"/>
        <v>0</v>
      </c>
      <c r="AF47">
        <f t="shared" si="35"/>
        <v>0</v>
      </c>
      <c r="AG47">
        <f t="shared" si="36"/>
        <v>-4.288840758580287E-5</v>
      </c>
      <c r="AH47">
        <f t="shared" si="37"/>
        <v>-8.2224503647518468</v>
      </c>
      <c r="AI47">
        <f t="shared" si="38"/>
        <v>-8.222493253159433</v>
      </c>
      <c r="AJ47">
        <f t="shared" si="39"/>
        <v>-1221.9310458121145</v>
      </c>
      <c r="AK47">
        <f t="shared" si="61"/>
        <v>-798.50831635775444</v>
      </c>
      <c r="AL47">
        <f t="shared" si="40"/>
        <v>-2028.6618554230283</v>
      </c>
      <c r="AN47">
        <f t="shared" si="41"/>
        <v>0</v>
      </c>
      <c r="AO47">
        <f t="shared" si="42"/>
        <v>0</v>
      </c>
      <c r="AP47">
        <f t="shared" si="43"/>
        <v>-7.4927504053867839E-7</v>
      </c>
      <c r="AQ47">
        <f t="shared" si="44"/>
        <v>-0.14364899927914587</v>
      </c>
      <c r="AR47">
        <f t="shared" si="45"/>
        <v>-0.14364974855418644</v>
      </c>
      <c r="AS47">
        <f t="shared" si="46"/>
        <v>-21.347550198842441</v>
      </c>
      <c r="AT47">
        <f t="shared" si="47"/>
        <v>-13.950211369178493</v>
      </c>
      <c r="AU47">
        <f t="shared" si="48"/>
        <v>-35.44141131657512</v>
      </c>
      <c r="AW47">
        <v>44</v>
      </c>
      <c r="AX47">
        <f>IF(Z47&gt;0, (R47*SUMPRODUCT(K47:$K$98, X47:$X$98)-K47*$AZ$3)/Z47, 0)</f>
        <v>-2968555837.6306782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0.55384314300000004</v>
      </c>
      <c r="Q48" s="5">
        <f t="shared" si="60"/>
        <v>12.5</v>
      </c>
      <c r="R48">
        <f t="shared" si="31"/>
        <v>2000000</v>
      </c>
      <c r="S48">
        <f t="shared" si="32"/>
        <v>-6077012389.6622868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-10185.330616441519</v>
      </c>
      <c r="AC48">
        <f t="shared" si="33"/>
        <v>-9094.1630170612716</v>
      </c>
      <c r="AE48">
        <f t="shared" si="34"/>
        <v>0</v>
      </c>
      <c r="AF48">
        <f t="shared" si="35"/>
        <v>0</v>
      </c>
      <c r="AG48">
        <f t="shared" si="36"/>
        <v>-1.8706073054358739E-5</v>
      </c>
      <c r="AH48">
        <f t="shared" si="37"/>
        <v>-3.8005520728937774</v>
      </c>
      <c r="AI48">
        <f t="shared" si="38"/>
        <v>-3.8005707789668319</v>
      </c>
      <c r="AJ48">
        <f t="shared" si="39"/>
        <v>-1091.1675993802473</v>
      </c>
      <c r="AK48">
        <f t="shared" si="61"/>
        <v>-712.97314315090637</v>
      </c>
      <c r="AL48">
        <f t="shared" si="40"/>
        <v>-1807.9413133101207</v>
      </c>
      <c r="AN48">
        <f t="shared" si="41"/>
        <v>0</v>
      </c>
      <c r="AO48">
        <f t="shared" si="42"/>
        <v>0</v>
      </c>
      <c r="AP48">
        <f t="shared" si="43"/>
        <v>-2.9178700599097999E-7</v>
      </c>
      <c r="AQ48">
        <f t="shared" si="44"/>
        <v>-5.9282977631913453E-2</v>
      </c>
      <c r="AR48">
        <f t="shared" si="45"/>
        <v>-5.9283269418919447E-2</v>
      </c>
      <c r="AS48">
        <f t="shared" si="46"/>
        <v>-17.020596783317874</v>
      </c>
      <c r="AT48">
        <f t="shared" si="47"/>
        <v>-11.121323977910286</v>
      </c>
      <c r="AU48">
        <f t="shared" si="48"/>
        <v>-28.20120403064708</v>
      </c>
      <c r="AW48">
        <v>45</v>
      </c>
      <c r="AX48">
        <f>IF(Z48&gt;0, (R48*SUMPRODUCT(K48:$K$98, X48:$X$98)-K48*$AZ$3)/Z48, 0)</f>
        <v>-6077012389.6622868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0.568687897</v>
      </c>
      <c r="Q49" s="5">
        <f t="shared" si="60"/>
        <v>12.5</v>
      </c>
      <c r="R49">
        <f t="shared" si="31"/>
        <v>2000000</v>
      </c>
      <c r="S49">
        <f t="shared" si="32"/>
        <v>-12878662927.112127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-9094.1630170612716</v>
      </c>
      <c r="AC49">
        <f t="shared" si="33"/>
        <v>-8119.8372568428958</v>
      </c>
      <c r="AE49">
        <f t="shared" si="34"/>
        <v>0</v>
      </c>
      <c r="AF49">
        <f t="shared" si="35"/>
        <v>0</v>
      </c>
      <c r="AG49">
        <f t="shared" si="36"/>
        <v>-7.8810949774035118E-6</v>
      </c>
      <c r="AH49">
        <f t="shared" si="37"/>
        <v>-1.702066775425862</v>
      </c>
      <c r="AI49">
        <f t="shared" si="38"/>
        <v>-1.7020746565208396</v>
      </c>
      <c r="AJ49">
        <f t="shared" si="39"/>
        <v>-974.32576021837576</v>
      </c>
      <c r="AK49">
        <f t="shared" si="61"/>
        <v>-636.59141119428909</v>
      </c>
      <c r="AL49">
        <f t="shared" si="40"/>
        <v>-1612.6192460691857</v>
      </c>
      <c r="AN49">
        <f t="shared" si="41"/>
        <v>0</v>
      </c>
      <c r="AO49">
        <f t="shared" si="42"/>
        <v>0</v>
      </c>
      <c r="AP49">
        <f t="shared" si="43"/>
        <v>-1.0976196171619048E-7</v>
      </c>
      <c r="AQ49">
        <f t="shared" si="44"/>
        <v>-2.3705105544133829E-2</v>
      </c>
      <c r="AR49">
        <f t="shared" si="45"/>
        <v>-2.3705215306095546E-2</v>
      </c>
      <c r="AS49">
        <f t="shared" si="46"/>
        <v>-13.56967618063411</v>
      </c>
      <c r="AT49">
        <f t="shared" si="47"/>
        <v>-8.8659662527482457</v>
      </c>
      <c r="AU49">
        <f t="shared" si="48"/>
        <v>-22.45934764868845</v>
      </c>
      <c r="AW49">
        <v>46</v>
      </c>
      <c r="AX49">
        <f>IF(Z49&gt;0, (R49*SUMPRODUCT(K49:$K$98, X49:$X$98)-K49*$AZ$3)/Z49, 0)</f>
        <v>-12878662927.112127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0.58363282999999999</v>
      </c>
      <c r="Q50" s="5">
        <f t="shared" si="60"/>
        <v>12.5</v>
      </c>
      <c r="R50">
        <f t="shared" si="31"/>
        <v>2000000</v>
      </c>
      <c r="S50">
        <f t="shared" si="32"/>
        <v>-28296669014.531902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-8119.8372568428958</v>
      </c>
      <c r="AC50">
        <f t="shared" si="33"/>
        <v>-7249.8743162377186</v>
      </c>
      <c r="AE50">
        <f t="shared" si="34"/>
        <v>0</v>
      </c>
      <c r="AF50">
        <f t="shared" si="35"/>
        <v>0</v>
      </c>
      <c r="AG50">
        <f t="shared" si="36"/>
        <v>-3.2026182624686794E-6</v>
      </c>
      <c r="AH50">
        <f t="shared" si="37"/>
        <v>-0.73594652242572767</v>
      </c>
      <c r="AI50">
        <f t="shared" si="38"/>
        <v>-0.73594972504399014</v>
      </c>
      <c r="AJ50">
        <f t="shared" si="39"/>
        <v>-869.96294060517721</v>
      </c>
      <c r="AK50">
        <f t="shared" si="61"/>
        <v>-568.38860797900281</v>
      </c>
      <c r="AL50">
        <f t="shared" si="40"/>
        <v>-1439.087498309224</v>
      </c>
      <c r="AN50">
        <f t="shared" si="41"/>
        <v>0</v>
      </c>
      <c r="AO50">
        <f t="shared" si="42"/>
        <v>0</v>
      </c>
      <c r="AP50">
        <f t="shared" si="43"/>
        <v>-3.982469442522917E-8</v>
      </c>
      <c r="AQ50">
        <f t="shared" si="44"/>
        <v>-9.1515263346817009E-3</v>
      </c>
      <c r="AR50">
        <f t="shared" si="45"/>
        <v>-9.151566159376125E-3</v>
      </c>
      <c r="AS50">
        <f t="shared" si="46"/>
        <v>-10.818026199653509</v>
      </c>
      <c r="AT50">
        <f t="shared" si="47"/>
        <v>-7.0679365358070152</v>
      </c>
      <c r="AU50">
        <f t="shared" si="48"/>
        <v>-17.895114301619902</v>
      </c>
      <c r="AW50">
        <v>47</v>
      </c>
      <c r="AX50">
        <f>IF(Z50&gt;0, (R50*SUMPRODUCT(K50:$K$98, X50:$X$98)-K50*$AZ$3)/Z50, 0)</f>
        <v>-28296669014.531902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0.59833308299999999</v>
      </c>
      <c r="Q51" s="5">
        <f t="shared" si="60"/>
        <v>12.5</v>
      </c>
      <c r="R51">
        <f t="shared" si="31"/>
        <v>2000000</v>
      </c>
      <c r="S51">
        <f t="shared" si="32"/>
        <v>-64506118975.025925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-7249.8743162377186</v>
      </c>
      <c r="AC51">
        <f t="shared" si="33"/>
        <v>-6473.1096769509104</v>
      </c>
      <c r="AE51">
        <f t="shared" si="34"/>
        <v>0</v>
      </c>
      <c r="AF51">
        <f t="shared" si="35"/>
        <v>0</v>
      </c>
      <c r="AG51">
        <f t="shared" si="36"/>
        <v>-1.2543596211890046E-6</v>
      </c>
      <c r="AH51">
        <f t="shared" si="37"/>
        <v>-0.30659719338479813</v>
      </c>
      <c r="AI51">
        <f t="shared" si="38"/>
        <v>-0.3065984477444193</v>
      </c>
      <c r="AJ51">
        <f t="shared" si="39"/>
        <v>-776.76463928680823</v>
      </c>
      <c r="AK51">
        <f t="shared" si="61"/>
        <v>-507.49120213664037</v>
      </c>
      <c r="AL51">
        <f t="shared" si="40"/>
        <v>-1284.562439871193</v>
      </c>
      <c r="AN51">
        <f t="shared" si="41"/>
        <v>0</v>
      </c>
      <c r="AO51">
        <f t="shared" si="42"/>
        <v>0</v>
      </c>
      <c r="AP51">
        <f t="shared" si="43"/>
        <v>-1.392679936249696E-8</v>
      </c>
      <c r="AQ51">
        <f t="shared" si="44"/>
        <v>-3.4040617421400403E-3</v>
      </c>
      <c r="AR51">
        <f t="shared" si="45"/>
        <v>-3.4040756689394025E-3</v>
      </c>
      <c r="AS51">
        <f t="shared" si="46"/>
        <v>-8.6241976387724364</v>
      </c>
      <c r="AT51">
        <f t="shared" si="47"/>
        <v>-5.6345309837779185</v>
      </c>
      <c r="AU51">
        <f t="shared" si="48"/>
        <v>-14.262132698219295</v>
      </c>
      <c r="AW51">
        <v>48</v>
      </c>
      <c r="AX51">
        <f>IF(Z51&gt;0, (R51*SUMPRODUCT(K51:$K$98, X51:$X$98)-K51*$AZ$3)/Z51, 0)</f>
        <v>-64506118975.025925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0.61338487399999997</v>
      </c>
      <c r="Q52" s="5">
        <f t="shared" si="60"/>
        <v>12.5</v>
      </c>
      <c r="R52">
        <f t="shared" si="31"/>
        <v>2000000</v>
      </c>
      <c r="S52">
        <f t="shared" si="32"/>
        <v>-152927414299.99533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-6473.1096769509104</v>
      </c>
      <c r="AC52">
        <f t="shared" si="33"/>
        <v>-5779.5650535009181</v>
      </c>
      <c r="AE52">
        <f t="shared" si="34"/>
        <v>0</v>
      </c>
      <c r="AF52">
        <f t="shared" si="35"/>
        <v>0</v>
      </c>
      <c r="AG52">
        <f t="shared" si="36"/>
        <v>-4.7241080678340928E-7</v>
      </c>
      <c r="AH52">
        <f t="shared" si="37"/>
        <v>-0.12310483491099285</v>
      </c>
      <c r="AI52">
        <f t="shared" si="38"/>
        <v>-0.12310530732179963</v>
      </c>
      <c r="AJ52">
        <f t="shared" si="39"/>
        <v>-693.54462344999229</v>
      </c>
      <c r="AK52">
        <f t="shared" si="61"/>
        <v>-453.1176773865638</v>
      </c>
      <c r="AL52">
        <f t="shared" si="40"/>
        <v>-1146.7854061438779</v>
      </c>
      <c r="AN52">
        <f t="shared" si="41"/>
        <v>0</v>
      </c>
      <c r="AO52">
        <f t="shared" si="42"/>
        <v>0</v>
      </c>
      <c r="AP52">
        <f t="shared" si="43"/>
        <v>-4.6830743720388504E-9</v>
      </c>
      <c r="AQ52">
        <f t="shared" si="44"/>
        <v>-1.2203554388840682E-3</v>
      </c>
      <c r="AR52">
        <f t="shared" si="45"/>
        <v>-1.2203601219584403E-3</v>
      </c>
      <c r="AS52">
        <f t="shared" si="46"/>
        <v>-6.8752048118008</v>
      </c>
      <c r="AT52">
        <f t="shared" si="47"/>
        <v>-4.491818883092721</v>
      </c>
      <c r="AU52">
        <f t="shared" si="48"/>
        <v>-11.368244055015481</v>
      </c>
      <c r="AW52">
        <v>49</v>
      </c>
      <c r="AX52">
        <f>IF(Z52&gt;0, (R52*SUMPRODUCT(K52:$K$98, X52:$X$98)-K52*$AZ$3)/Z52, 0)</f>
        <v>-152927414299.99533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0.62870016699999998</v>
      </c>
      <c r="Q53" s="5">
        <f t="shared" si="60"/>
        <v>12.5</v>
      </c>
      <c r="R53">
        <f t="shared" si="31"/>
        <v>2000000</v>
      </c>
      <c r="S53">
        <f t="shared" si="32"/>
        <v>-377919801761.32941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-5779.5650535009181</v>
      </c>
      <c r="AC53">
        <f t="shared" si="33"/>
        <v>-5160.3269635780216</v>
      </c>
      <c r="AE53">
        <f t="shared" si="34"/>
        <v>0</v>
      </c>
      <c r="AF53">
        <f t="shared" si="35"/>
        <v>0</v>
      </c>
      <c r="AG53">
        <f t="shared" si="36"/>
        <v>-1.7068194559824106E-7</v>
      </c>
      <c r="AH53">
        <f t="shared" si="37"/>
        <v>-4.7520760498773462E-2</v>
      </c>
      <c r="AI53">
        <f t="shared" si="38"/>
        <v>-4.752093118071906E-2</v>
      </c>
      <c r="AJ53">
        <f t="shared" si="39"/>
        <v>-619.23808992289651</v>
      </c>
      <c r="AK53">
        <f t="shared" si="61"/>
        <v>-404.5695537450643</v>
      </c>
      <c r="AL53">
        <f t="shared" si="40"/>
        <v>-1023.8551645991415</v>
      </c>
      <c r="AN53">
        <f t="shared" si="41"/>
        <v>0</v>
      </c>
      <c r="AO53">
        <f t="shared" si="42"/>
        <v>0</v>
      </c>
      <c r="AP53">
        <f t="shared" si="43"/>
        <v>-1.5107089183430503E-9</v>
      </c>
      <c r="AQ53">
        <f t="shared" si="44"/>
        <v>-4.2060709139632067E-4</v>
      </c>
      <c r="AR53">
        <f t="shared" si="45"/>
        <v>-4.2060860210523903E-4</v>
      </c>
      <c r="AS53">
        <f t="shared" si="46"/>
        <v>-5.4808872827488795</v>
      </c>
      <c r="AT53">
        <f t="shared" si="47"/>
        <v>-3.5808522734523787</v>
      </c>
      <c r="AU53">
        <f t="shared" si="48"/>
        <v>-9.0621601648033643</v>
      </c>
      <c r="AW53">
        <v>50</v>
      </c>
      <c r="AX53">
        <f>IF(Z53&gt;0, (R53*SUMPRODUCT(K53:$K$98, X53:$X$98)-K53*$AZ$3)/Z53, 0)</f>
        <v>-377919801761.32941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0.64417999699999995</v>
      </c>
      <c r="Q54" s="5">
        <f t="shared" si="60"/>
        <v>12.5</v>
      </c>
      <c r="R54">
        <f t="shared" si="31"/>
        <v>2000000</v>
      </c>
      <c r="S54">
        <f t="shared" si="32"/>
        <v>-975734247367.88806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-5160.3269635780216</v>
      </c>
      <c r="AC54">
        <f t="shared" si="33"/>
        <v>-4607.4351428651717</v>
      </c>
      <c r="AE54">
        <f t="shared" si="34"/>
        <v>0</v>
      </c>
      <c r="AF54">
        <f t="shared" si="35"/>
        <v>0</v>
      </c>
      <c r="AG54">
        <f t="shared" si="36"/>
        <v>-5.9025230938829562E-8</v>
      </c>
      <c r="AH54">
        <f t="shared" si="37"/>
        <v>-1.7591983232548656E-2</v>
      </c>
      <c r="AI54">
        <f t="shared" si="38"/>
        <v>-1.7592042257779595E-2</v>
      </c>
      <c r="AJ54">
        <f t="shared" si="39"/>
        <v>-552.89182071284995</v>
      </c>
      <c r="AK54">
        <f t="shared" si="61"/>
        <v>-361.22288745046154</v>
      </c>
      <c r="AL54">
        <f t="shared" si="40"/>
        <v>-914.13230020556921</v>
      </c>
      <c r="AN54">
        <f t="shared" si="41"/>
        <v>0</v>
      </c>
      <c r="AO54">
        <f t="shared" si="42"/>
        <v>0</v>
      </c>
      <c r="AP54">
        <f t="shared" si="43"/>
        <v>-4.6645835952992897E-10</v>
      </c>
      <c r="AQ54">
        <f t="shared" si="44"/>
        <v>-1.3902406664087136E-4</v>
      </c>
      <c r="AR54">
        <f t="shared" si="45"/>
        <v>-1.390245330992309E-4</v>
      </c>
      <c r="AS54">
        <f t="shared" si="46"/>
        <v>-4.3693350722253967</v>
      </c>
      <c r="AT54">
        <f t="shared" si="47"/>
        <v>-2.8546340746963903</v>
      </c>
      <c r="AU54">
        <f t="shared" si="48"/>
        <v>-7.224108171454886</v>
      </c>
      <c r="AW54">
        <v>51</v>
      </c>
      <c r="AX54">
        <f>IF(Z54&gt;0, (R54*SUMPRODUCT(K54:$K$98, X54:$X$98)-K54*$AZ$3)/Z54, 0)</f>
        <v>-975734247367.88806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0.65972661300000002</v>
      </c>
      <c r="Q55" s="5">
        <f t="shared" si="60"/>
        <v>12.5</v>
      </c>
      <c r="R55">
        <f t="shared" si="31"/>
        <v>2000000</v>
      </c>
      <c r="S55">
        <f t="shared" si="32"/>
        <v>-2637788424542.6821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-4607.4351428651717</v>
      </c>
      <c r="AC55">
        <f t="shared" si="33"/>
        <v>-4113.7814949964331</v>
      </c>
      <c r="AE55">
        <f t="shared" si="34"/>
        <v>0</v>
      </c>
      <c r="AF55">
        <f t="shared" si="35"/>
        <v>0</v>
      </c>
      <c r="AG55">
        <f t="shared" si="36"/>
        <v>-1.9494462940624431E-8</v>
      </c>
      <c r="AH55">
        <f t="shared" si="37"/>
        <v>-6.2304825102106947E-3</v>
      </c>
      <c r="AI55">
        <f t="shared" si="38"/>
        <v>-6.2305020046736354E-3</v>
      </c>
      <c r="AJ55">
        <f t="shared" si="39"/>
        <v>-493.65364786873852</v>
      </c>
      <c r="AK55">
        <f t="shared" si="61"/>
        <v>-322.52046000056203</v>
      </c>
      <c r="AL55">
        <f t="shared" si="40"/>
        <v>-816.1803383713052</v>
      </c>
      <c r="AN55">
        <f t="shared" si="41"/>
        <v>0</v>
      </c>
      <c r="AO55">
        <f t="shared" si="42"/>
        <v>0</v>
      </c>
      <c r="AP55">
        <f t="shared" si="43"/>
        <v>-1.3755248419322623E-10</v>
      </c>
      <c r="AQ55">
        <f t="shared" si="44"/>
        <v>-4.3962141948316616E-5</v>
      </c>
      <c r="AR55">
        <f t="shared" si="45"/>
        <v>-4.396227950080081E-5</v>
      </c>
      <c r="AS55">
        <f t="shared" si="46"/>
        <v>-3.483208837412481</v>
      </c>
      <c r="AT55">
        <f t="shared" si="47"/>
        <v>-2.2756969818219748</v>
      </c>
      <c r="AU55">
        <f t="shared" si="48"/>
        <v>-5.758949781513957</v>
      </c>
      <c r="AW55">
        <v>52</v>
      </c>
      <c r="AX55">
        <f>IF(Z55&gt;0, (R55*SUMPRODUCT(K55:$K$98, X55:$X$98)-K55*$AZ$3)/Z55, 0)</f>
        <v>-2637788424542.6821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0.67535580100000003</v>
      </c>
      <c r="Q56" s="5">
        <f t="shared" si="60"/>
        <v>12.5</v>
      </c>
      <c r="R56">
        <f t="shared" si="31"/>
        <v>2000000</v>
      </c>
      <c r="S56">
        <f t="shared" si="32"/>
        <v>-7485179347284.7744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-4113.7814949964331</v>
      </c>
      <c r="AC56">
        <f t="shared" si="33"/>
        <v>-3673.0192292328566</v>
      </c>
      <c r="AE56">
        <f t="shared" si="34"/>
        <v>0</v>
      </c>
      <c r="AF56">
        <f t="shared" si="35"/>
        <v>0</v>
      </c>
      <c r="AG56">
        <f t="shared" si="36"/>
        <v>-6.1338196768879576E-9</v>
      </c>
      <c r="AH56">
        <f t="shared" si="37"/>
        <v>-2.1065117814928363E-3</v>
      </c>
      <c r="AI56">
        <f t="shared" si="38"/>
        <v>-2.1065179153125133E-3</v>
      </c>
      <c r="AJ56">
        <f t="shared" si="39"/>
        <v>-440.76226576357658</v>
      </c>
      <c r="AK56">
        <f t="shared" si="61"/>
        <v>-287.96470464975033</v>
      </c>
      <c r="AL56">
        <f t="shared" si="40"/>
        <v>-728.72907693124216</v>
      </c>
      <c r="AN56">
        <f t="shared" si="41"/>
        <v>0</v>
      </c>
      <c r="AO56">
        <f t="shared" si="42"/>
        <v>0</v>
      </c>
      <c r="AP56">
        <f t="shared" si="43"/>
        <v>-3.8642938579855191E-11</v>
      </c>
      <c r="AQ56">
        <f t="shared" si="44"/>
        <v>-1.3270981163122303E-5</v>
      </c>
      <c r="AR56">
        <f t="shared" si="45"/>
        <v>-1.3271019806060884E-5</v>
      </c>
      <c r="AS56">
        <f t="shared" si="46"/>
        <v>-2.7767932644640769</v>
      </c>
      <c r="AT56">
        <f t="shared" si="47"/>
        <v>-1.8141717528599117</v>
      </c>
      <c r="AU56">
        <f t="shared" si="48"/>
        <v>-4.590978288343794</v>
      </c>
      <c r="AW56">
        <v>53</v>
      </c>
      <c r="AX56">
        <f>IF(Z56&gt;0, (R56*SUMPRODUCT(K56:$K$98, X56:$X$98)-K56*$AZ$3)/Z56, 0)</f>
        <v>-7485179347284.7744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0.69109609699999996</v>
      </c>
      <c r="Q57" s="5">
        <f t="shared" si="60"/>
        <v>12.5</v>
      </c>
      <c r="R57">
        <f t="shared" si="31"/>
        <v>2000000</v>
      </c>
      <c r="S57">
        <f t="shared" si="32"/>
        <v>-22359011714876.613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-3673.0192292328566</v>
      </c>
      <c r="AC57">
        <f t="shared" si="33"/>
        <v>-3279.4814659630174</v>
      </c>
      <c r="AE57">
        <f t="shared" si="34"/>
        <v>0</v>
      </c>
      <c r="AF57">
        <f t="shared" si="35"/>
        <v>0</v>
      </c>
      <c r="AG57">
        <f t="shared" si="36"/>
        <v>-1.8334226417200092E-9</v>
      </c>
      <c r="AH57">
        <f t="shared" si="37"/>
        <v>-6.7824941414385096E-4</v>
      </c>
      <c r="AI57">
        <f t="shared" si="38"/>
        <v>-6.7825124756649264E-4</v>
      </c>
      <c r="AJ57">
        <f t="shared" si="39"/>
        <v>-393.53776326983916</v>
      </c>
      <c r="AK57">
        <f t="shared" si="61"/>
        <v>-257.11134604629996</v>
      </c>
      <c r="AL57">
        <f t="shared" si="40"/>
        <v>-650.64978756738674</v>
      </c>
      <c r="AN57">
        <f t="shared" si="41"/>
        <v>0</v>
      </c>
      <c r="AO57">
        <f t="shared" si="42"/>
        <v>0</v>
      </c>
      <c r="AP57">
        <f t="shared" si="43"/>
        <v>-1.0312968897239279E-11</v>
      </c>
      <c r="AQ57">
        <f t="shared" si="44"/>
        <v>-3.8151405755926635E-6</v>
      </c>
      <c r="AR57">
        <f t="shared" si="45"/>
        <v>-3.81515088856156E-6</v>
      </c>
      <c r="AS57">
        <f t="shared" si="46"/>
        <v>-2.2136427357979387</v>
      </c>
      <c r="AT57">
        <f t="shared" si="47"/>
        <v>-1.4462466288816305</v>
      </c>
      <c r="AU57">
        <f t="shared" si="48"/>
        <v>-3.6598931798304579</v>
      </c>
      <c r="AW57">
        <v>54</v>
      </c>
      <c r="AX57">
        <f>IF(Z57&gt;0, (R57*SUMPRODUCT(K57:$K$98, X57:$X$98)-K57*$AZ$3)/Z57, 0)</f>
        <v>-22359011714876.613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0.70685825099999999</v>
      </c>
      <c r="Q58" s="5">
        <f t="shared" si="60"/>
        <v>12.5</v>
      </c>
      <c r="R58">
        <f t="shared" si="31"/>
        <v>2000000</v>
      </c>
      <c r="S58">
        <f t="shared" si="32"/>
        <v>-70506745859859.031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-3279.4814659630174</v>
      </c>
      <c r="AC58">
        <f t="shared" si="33"/>
        <v>-2928.1084550095684</v>
      </c>
      <c r="AE58">
        <f t="shared" si="34"/>
        <v>0</v>
      </c>
      <c r="AF58">
        <f t="shared" si="35"/>
        <v>0</v>
      </c>
      <c r="AG58">
        <f t="shared" si="36"/>
        <v>-5.1911849343280394E-10</v>
      </c>
      <c r="AH58">
        <f t="shared" si="37"/>
        <v>-2.0735518749920084E-4</v>
      </c>
      <c r="AI58">
        <f t="shared" si="38"/>
        <v>-2.0735570661769428E-4</v>
      </c>
      <c r="AJ58">
        <f t="shared" si="39"/>
        <v>-351.37301095344901</v>
      </c>
      <c r="AK58">
        <f t="shared" si="61"/>
        <v>-229.56370261741125</v>
      </c>
      <c r="AL58">
        <f t="shared" si="40"/>
        <v>-580.93692092656693</v>
      </c>
      <c r="AN58">
        <f t="shared" si="41"/>
        <v>0</v>
      </c>
      <c r="AO58">
        <f t="shared" si="42"/>
        <v>0</v>
      </c>
      <c r="AP58">
        <f t="shared" si="43"/>
        <v>-2.6071714740597603E-12</v>
      </c>
      <c r="AQ58">
        <f t="shared" si="44"/>
        <v>-1.0414010224742792E-6</v>
      </c>
      <c r="AR58">
        <f t="shared" si="45"/>
        <v>-1.0414036296457534E-6</v>
      </c>
      <c r="AS58">
        <f t="shared" si="46"/>
        <v>-1.7647024764123549</v>
      </c>
      <c r="AT58">
        <f t="shared" si="47"/>
        <v>-1.1529389619426562</v>
      </c>
      <c r="AU58">
        <f t="shared" si="48"/>
        <v>-2.9176424797586411</v>
      </c>
      <c r="AW58">
        <v>55</v>
      </c>
      <c r="AX58">
        <f>IF(Z58&gt;0, (R58*SUMPRODUCT(K58:$K$98, X58:$X$98)-K58*$AZ$3)/Z58, 0)</f>
        <v>-70506745859859.031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0.722550582</v>
      </c>
      <c r="Q59" s="5">
        <f t="shared" si="60"/>
        <v>12.5</v>
      </c>
      <c r="R59">
        <f t="shared" si="31"/>
        <v>2000000</v>
      </c>
      <c r="S59">
        <f t="shared" si="32"/>
        <v>-235380776495332.38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-2928.1084550095684</v>
      </c>
      <c r="AC59">
        <f t="shared" si="33"/>
        <v>-2614.3825500075864</v>
      </c>
      <c r="AE59">
        <f t="shared" si="34"/>
        <v>0</v>
      </c>
      <c r="AF59">
        <f t="shared" si="35"/>
        <v>0</v>
      </c>
      <c r="AG59">
        <f t="shared" si="36"/>
        <v>-1.3883793894164025E-10</v>
      </c>
      <c r="AH59">
        <f t="shared" si="37"/>
        <v>-6.0014299129093699E-5</v>
      </c>
      <c r="AI59">
        <f t="shared" si="38"/>
        <v>-6.0014437967032641E-5</v>
      </c>
      <c r="AJ59">
        <f t="shared" si="39"/>
        <v>-313.72590500198203</v>
      </c>
      <c r="AK59">
        <f t="shared" si="61"/>
        <v>-204.96759185066981</v>
      </c>
      <c r="AL59">
        <f t="shared" si="40"/>
        <v>-518.6935568670898</v>
      </c>
      <c r="AN59">
        <f t="shared" si="41"/>
        <v>0</v>
      </c>
      <c r="AO59">
        <f t="shared" si="42"/>
        <v>0</v>
      </c>
      <c r="AP59">
        <f t="shared" si="43"/>
        <v>-6.2257722621739728E-13</v>
      </c>
      <c r="AQ59">
        <f t="shared" si="44"/>
        <v>-2.6911618085081106E-7</v>
      </c>
      <c r="AR59">
        <f t="shared" si="45"/>
        <v>-2.6911680342803726E-7</v>
      </c>
      <c r="AS59">
        <f t="shared" si="46"/>
        <v>-1.406810020500072</v>
      </c>
      <c r="AT59">
        <f t="shared" si="47"/>
        <v>-0.9191158826730278</v>
      </c>
      <c r="AU59">
        <f t="shared" si="48"/>
        <v>-2.3259261722899032</v>
      </c>
      <c r="AW59">
        <v>56</v>
      </c>
      <c r="AX59">
        <f>IF(Z59&gt;0, (R59*SUMPRODUCT(K59:$K$98, X59:$X$98)-K59*$AZ$3)/Z59, 0)</f>
        <v>-235380776495332.38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0.74076925400000004</v>
      </c>
      <c r="Q60" s="5">
        <f t="shared" si="60"/>
        <v>12.5</v>
      </c>
      <c r="R60">
        <f t="shared" si="31"/>
        <v>2000000</v>
      </c>
      <c r="S60">
        <f t="shared" si="32"/>
        <v>-843240294301142.38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-2614.3825500075864</v>
      </c>
      <c r="AC60">
        <f t="shared" si="33"/>
        <v>-2334.2701341665388</v>
      </c>
      <c r="AE60">
        <f t="shared" si="34"/>
        <v>0</v>
      </c>
      <c r="AF60">
        <f t="shared" si="35"/>
        <v>0</v>
      </c>
      <c r="AG60">
        <f t="shared" si="36"/>
        <v>-3.460268309552745E-11</v>
      </c>
      <c r="AH60">
        <f t="shared" si="37"/>
        <v>-1.6455500233071424E-5</v>
      </c>
      <c r="AI60">
        <f t="shared" si="38"/>
        <v>-1.6455534835754519E-5</v>
      </c>
      <c r="AJ60">
        <f t="shared" si="39"/>
        <v>-280.11241584104755</v>
      </c>
      <c r="AK60">
        <f t="shared" si="61"/>
        <v>-183.00677850053106</v>
      </c>
      <c r="AL60">
        <f t="shared" si="40"/>
        <v>-463.1192107971134</v>
      </c>
      <c r="AN60">
        <f t="shared" si="41"/>
        <v>0</v>
      </c>
      <c r="AO60">
        <f t="shared" si="42"/>
        <v>0</v>
      </c>
      <c r="AP60">
        <f t="shared" si="43"/>
        <v>-1.3854052368997561E-13</v>
      </c>
      <c r="AQ60">
        <f t="shared" si="44"/>
        <v>-6.5883723917492943E-8</v>
      </c>
      <c r="AR60">
        <f t="shared" si="45"/>
        <v>-6.588386245801664E-8</v>
      </c>
      <c r="AS60">
        <f t="shared" si="46"/>
        <v>-1.1215003378653869</v>
      </c>
      <c r="AT60">
        <f t="shared" si="47"/>
        <v>-0.73271355467680599</v>
      </c>
      <c r="AU60">
        <f t="shared" si="48"/>
        <v>-1.8542139584260551</v>
      </c>
      <c r="AW60">
        <v>57</v>
      </c>
      <c r="AX60">
        <f>IF(Z60&gt;0, (R60*SUMPRODUCT(K60:$K$98, X60:$X$98)-K60*$AZ$3)/Z60, 0)</f>
        <v>-843240294301142.38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0.75888896100000003</v>
      </c>
      <c r="Q61" s="5">
        <f t="shared" si="60"/>
        <v>12.5</v>
      </c>
      <c r="R61">
        <f t="shared" si="31"/>
        <v>2000000</v>
      </c>
      <c r="S61">
        <f t="shared" si="32"/>
        <v>-3257711631560149.5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-2334.2701341665388</v>
      </c>
      <c r="AC61">
        <f t="shared" si="33"/>
        <v>-2084.1697627054905</v>
      </c>
      <c r="AE61">
        <f t="shared" si="34"/>
        <v>0</v>
      </c>
      <c r="AF61">
        <f t="shared" si="35"/>
        <v>0</v>
      </c>
      <c r="AG61">
        <f t="shared" si="36"/>
        <v>-7.9970620423950842E-12</v>
      </c>
      <c r="AH61">
        <f t="shared" si="37"/>
        <v>-4.201535075548335E-6</v>
      </c>
      <c r="AI61">
        <f t="shared" si="38"/>
        <v>-4.2015430726103778E-6</v>
      </c>
      <c r="AJ61">
        <f t="shared" si="39"/>
        <v>-250.10037146104833</v>
      </c>
      <c r="AK61">
        <f t="shared" si="61"/>
        <v>-163.39890939165772</v>
      </c>
      <c r="AL61">
        <f t="shared" si="40"/>
        <v>-413.49928505424913</v>
      </c>
      <c r="AN61">
        <f t="shared" si="41"/>
        <v>0</v>
      </c>
      <c r="AO61">
        <f t="shared" si="42"/>
        <v>0</v>
      </c>
      <c r="AP61">
        <f t="shared" si="43"/>
        <v>-2.8587718190709259E-14</v>
      </c>
      <c r="AQ61">
        <f t="shared" si="44"/>
        <v>-1.5019553439925925E-8</v>
      </c>
      <c r="AR61">
        <f t="shared" si="45"/>
        <v>-1.5019582027644119E-8</v>
      </c>
      <c r="AS61">
        <f t="shared" si="46"/>
        <v>-0.89405320364112384</v>
      </c>
      <c r="AT61">
        <f t="shared" si="47"/>
        <v>-0.58411475984484718</v>
      </c>
      <c r="AU61">
        <f t="shared" si="48"/>
        <v>-1.478167978505553</v>
      </c>
      <c r="AW61">
        <v>58</v>
      </c>
      <c r="AX61">
        <f>IF(Z61&gt;0, (R61*SUMPRODUCT(K61:$K$98, X61:$X$98)-K61*$AZ$3)/Z61, 0)</f>
        <v>-3257711631560149.5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0.77688723800000004</v>
      </c>
      <c r="Q62" s="5">
        <f t="shared" si="60"/>
        <v>12.5</v>
      </c>
      <c r="R62">
        <f t="shared" si="31"/>
        <v>2000000</v>
      </c>
      <c r="S62">
        <f t="shared" si="32"/>
        <v>-1.3648507355123014E+16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-2084.1697627054905</v>
      </c>
      <c r="AC62">
        <f t="shared" si="33"/>
        <v>-1860.8658595714637</v>
      </c>
      <c r="AE62">
        <f t="shared" si="34"/>
        <v>0</v>
      </c>
      <c r="AF62">
        <f t="shared" si="35"/>
        <v>0</v>
      </c>
      <c r="AG62">
        <f t="shared" si="36"/>
        <v>-1.7042759797401777E-12</v>
      </c>
      <c r="AH62">
        <f t="shared" si="37"/>
        <v>-9.9405047075695295E-7</v>
      </c>
      <c r="AI62">
        <f t="shared" si="38"/>
        <v>-9.9405217503293263E-7</v>
      </c>
      <c r="AJ62">
        <f t="shared" si="39"/>
        <v>-223.30390313402677</v>
      </c>
      <c r="AK62">
        <f t="shared" si="61"/>
        <v>-145.89188338938436</v>
      </c>
      <c r="AL62">
        <f t="shared" si="40"/>
        <v>-369.19578751746332</v>
      </c>
      <c r="AN62">
        <f t="shared" si="41"/>
        <v>0</v>
      </c>
      <c r="AO62">
        <f t="shared" si="42"/>
        <v>0</v>
      </c>
      <c r="AP62">
        <f t="shared" si="43"/>
        <v>-5.4396496275890115E-15</v>
      </c>
      <c r="AQ62">
        <f t="shared" si="44"/>
        <v>-3.1727762037003531E-9</v>
      </c>
      <c r="AR62">
        <f t="shared" si="45"/>
        <v>-3.1727816433499807E-9</v>
      </c>
      <c r="AS62">
        <f t="shared" si="46"/>
        <v>-0.712733740287395</v>
      </c>
      <c r="AT62">
        <f t="shared" si="47"/>
        <v>-0.46565271034818617</v>
      </c>
      <c r="AU62">
        <f t="shared" si="48"/>
        <v>-1.1783864538083628</v>
      </c>
      <c r="AW62">
        <v>59</v>
      </c>
      <c r="AX62">
        <f>IF(Z62&gt;0, (R62*SUMPRODUCT(K62:$K$98, X62:$X$98)-K62*$AZ$3)/Z62, 0)</f>
        <v>-1.3648507355123014E+16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0.79474162100000001</v>
      </c>
      <c r="Q63" s="5">
        <f t="shared" si="60"/>
        <v>12.5</v>
      </c>
      <c r="R63">
        <f t="shared" si="31"/>
        <v>2000000</v>
      </c>
      <c r="S63">
        <f t="shared" si="32"/>
        <v>-6.2410470392054328E+16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-1860.8658595714637</v>
      </c>
      <c r="AC63">
        <f t="shared" si="33"/>
        <v>-1661.4873746201308</v>
      </c>
      <c r="AE63">
        <f t="shared" si="34"/>
        <v>0</v>
      </c>
      <c r="AF63">
        <f t="shared" si="35"/>
        <v>0</v>
      </c>
      <c r="AG63">
        <f t="shared" si="36"/>
        <v>-3.3277416517270395E-13</v>
      </c>
      <c r="AH63">
        <f t="shared" si="37"/>
        <v>-2.1671344876321152E-7</v>
      </c>
      <c r="AI63">
        <f t="shared" si="38"/>
        <v>-2.167137815373767E-7</v>
      </c>
      <c r="AJ63">
        <f t="shared" si="39"/>
        <v>-199.37848495133289</v>
      </c>
      <c r="AK63">
        <f t="shared" si="61"/>
        <v>-130.26061017000248</v>
      </c>
      <c r="AL63">
        <f t="shared" si="40"/>
        <v>-329.63909533804917</v>
      </c>
      <c r="AN63">
        <f t="shared" si="41"/>
        <v>0</v>
      </c>
      <c r="AO63">
        <f t="shared" si="42"/>
        <v>0</v>
      </c>
      <c r="AP63">
        <f t="shared" si="43"/>
        <v>-9.4833675768837874E-16</v>
      </c>
      <c r="AQ63">
        <f t="shared" si="44"/>
        <v>-6.1758799467173389E-10</v>
      </c>
      <c r="AR63">
        <f t="shared" si="45"/>
        <v>-6.1758894300849163E-10</v>
      </c>
      <c r="AS63">
        <f t="shared" si="46"/>
        <v>-0.56818697411032526</v>
      </c>
      <c r="AT63">
        <f t="shared" si="47"/>
        <v>-0.37121548975720403</v>
      </c>
      <c r="AU63">
        <f t="shared" si="48"/>
        <v>-0.93940246448511822</v>
      </c>
      <c r="AW63">
        <v>60</v>
      </c>
      <c r="AX63">
        <f>IF(Z63&gt;0, (R63*SUMPRODUCT(K63:$K$98, X63:$X$98)-K63*$AZ$3)/Z63, 0)</f>
        <v>-6.2410470392054328E+16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0.81243025300000005</v>
      </c>
      <c r="Q64" s="5">
        <f t="shared" si="60"/>
        <v>12.5</v>
      </c>
      <c r="R64">
        <f t="shared" si="31"/>
        <v>2000000</v>
      </c>
      <c r="S64">
        <f t="shared" si="32"/>
        <v>-3.1381265795597574E+17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-1661.4873746201308</v>
      </c>
      <c r="AC64">
        <f t="shared" si="33"/>
        <v>-1483.4708701970826</v>
      </c>
      <c r="AE64">
        <f t="shared" si="34"/>
        <v>0</v>
      </c>
      <c r="AF64">
        <f t="shared" si="35"/>
        <v>0</v>
      </c>
      <c r="AG64">
        <f t="shared" si="36"/>
        <v>-5.9090624317853218E-14</v>
      </c>
      <c r="AH64">
        <f t="shared" si="37"/>
        <v>-4.3256927872499788E-8</v>
      </c>
      <c r="AI64">
        <f t="shared" si="38"/>
        <v>-4.3256986963124104E-8</v>
      </c>
      <c r="AJ64">
        <f t="shared" si="39"/>
        <v>-178.01650442304822</v>
      </c>
      <c r="AK64">
        <f t="shared" si="61"/>
        <v>-116.30411622340917</v>
      </c>
      <c r="AL64">
        <f t="shared" si="40"/>
        <v>-294.32062068971436</v>
      </c>
      <c r="AN64">
        <f t="shared" si="41"/>
        <v>0</v>
      </c>
      <c r="AO64">
        <f t="shared" si="42"/>
        <v>0</v>
      </c>
      <c r="AP64">
        <f t="shared" si="43"/>
        <v>-1.5035349833350501E-16</v>
      </c>
      <c r="AQ64">
        <f t="shared" si="44"/>
        <v>-1.1006535313970989E-10</v>
      </c>
      <c r="AR64">
        <f t="shared" si="45"/>
        <v>-1.1006550349320822E-10</v>
      </c>
      <c r="AS64">
        <f t="shared" si="46"/>
        <v>-0.4529551770706281</v>
      </c>
      <c r="AT64">
        <f t="shared" si="47"/>
        <v>-0.29593071568703683</v>
      </c>
      <c r="AU64">
        <f t="shared" si="48"/>
        <v>-0.74888589286773044</v>
      </c>
      <c r="AW64">
        <v>61</v>
      </c>
      <c r="AX64">
        <f>IF(Z64&gt;0, (R64*SUMPRODUCT(K64:$K$98, X64:$X$98)-K64*$AZ$3)/Z64, 0)</f>
        <v>-3.1381265795597574E+17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0.830029028</v>
      </c>
      <c r="Q65" s="5">
        <f t="shared" si="60"/>
        <v>12.5</v>
      </c>
      <c r="R65">
        <f t="shared" si="31"/>
        <v>2000000</v>
      </c>
      <c r="S65">
        <f t="shared" si="32"/>
        <v>-1.7515044740429448E+18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-1483.4708701970826</v>
      </c>
      <c r="AC65">
        <f t="shared" si="33"/>
        <v>-1324.5275626760626</v>
      </c>
      <c r="AE65">
        <f t="shared" si="34"/>
        <v>0</v>
      </c>
      <c r="AF65">
        <f t="shared" si="35"/>
        <v>0</v>
      </c>
      <c r="AG65">
        <f t="shared" si="36"/>
        <v>-9.4527846082138159E-15</v>
      </c>
      <c r="AH65">
        <f t="shared" si="37"/>
        <v>-7.8475093546337385E-9</v>
      </c>
      <c r="AI65">
        <f t="shared" si="38"/>
        <v>-7.8475188074183466E-9</v>
      </c>
      <c r="AJ65">
        <f t="shared" si="39"/>
        <v>-158.94330752101996</v>
      </c>
      <c r="AK65">
        <f t="shared" si="61"/>
        <v>-103.84296091379579</v>
      </c>
      <c r="AL65">
        <f t="shared" si="40"/>
        <v>-262.7862684426633</v>
      </c>
      <c r="AN65">
        <f t="shared" si="41"/>
        <v>0</v>
      </c>
      <c r="AO65">
        <f t="shared" si="42"/>
        <v>0</v>
      </c>
      <c r="AP65">
        <f t="shared" si="43"/>
        <v>-2.147517435000998E-17</v>
      </c>
      <c r="AQ65">
        <f t="shared" si="44"/>
        <v>-1.7828252582594111E-11</v>
      </c>
      <c r="AR65">
        <f t="shared" si="45"/>
        <v>-1.7828274057768462E-11</v>
      </c>
      <c r="AS65">
        <f t="shared" si="46"/>
        <v>-0.36109309396674538</v>
      </c>
      <c r="AT65">
        <f t="shared" si="47"/>
        <v>-0.2359141547250829</v>
      </c>
      <c r="AU65">
        <f t="shared" si="48"/>
        <v>-0.5970072487096566</v>
      </c>
      <c r="AW65">
        <v>62</v>
      </c>
      <c r="AX65">
        <f>IF(Z65&gt;0, (R65*SUMPRODUCT(K65:$K$98, X65:$X$98)-K65*$AZ$3)/Z65, 0)</f>
        <v>-1.7515044740429448E+18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0.84762719500000006</v>
      </c>
      <c r="Q66" s="5">
        <f t="shared" si="60"/>
        <v>12.5</v>
      </c>
      <c r="R66">
        <f t="shared" si="31"/>
        <v>2000000</v>
      </c>
      <c r="S66">
        <f t="shared" si="32"/>
        <v>-1.0984143217488114E+19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-1324.5275626760626</v>
      </c>
      <c r="AC66">
        <f t="shared" si="33"/>
        <v>-1182.6138952465001</v>
      </c>
      <c r="AE66">
        <f t="shared" si="34"/>
        <v>0</v>
      </c>
      <c r="AF66">
        <f t="shared" si="35"/>
        <v>0</v>
      </c>
      <c r="AG66">
        <f t="shared" si="36"/>
        <v>-1.3458194597322262E-15</v>
      </c>
      <c r="AH66">
        <f t="shared" si="37"/>
        <v>-1.2819899683839123E-9</v>
      </c>
      <c r="AI66">
        <f t="shared" si="38"/>
        <v>-1.2819913142033721E-9</v>
      </c>
      <c r="AJ66">
        <f t="shared" si="39"/>
        <v>-141.91366742956257</v>
      </c>
      <c r="AK66">
        <f t="shared" si="61"/>
        <v>-92.716929387324399</v>
      </c>
      <c r="AL66">
        <f t="shared" si="40"/>
        <v>-234.63059681816895</v>
      </c>
      <c r="AN66">
        <f t="shared" si="41"/>
        <v>0</v>
      </c>
      <c r="AO66">
        <f t="shared" si="42"/>
        <v>0</v>
      </c>
      <c r="AP66">
        <f t="shared" si="43"/>
        <v>-2.7298935804240805E-18</v>
      </c>
      <c r="AQ66">
        <f t="shared" si="44"/>
        <v>-2.600420256633558E-12</v>
      </c>
      <c r="AR66">
        <f t="shared" si="45"/>
        <v>-2.6004229865271387E-12</v>
      </c>
      <c r="AS66">
        <f t="shared" si="46"/>
        <v>-0.28786120373640789</v>
      </c>
      <c r="AT66">
        <f t="shared" si="47"/>
        <v>-0.18806931977447383</v>
      </c>
      <c r="AU66">
        <f t="shared" si="48"/>
        <v>-0.47593052351348214</v>
      </c>
      <c r="AW66">
        <v>63</v>
      </c>
      <c r="AX66">
        <f>IF(Z66&gt;0, (R66*SUMPRODUCT(K66:$K$98, X66:$X$98)-K66*$AZ$3)/Z66, 0)</f>
        <v>-1.0984143217488114E+19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0.86522596900000004</v>
      </c>
      <c r="Q67" s="5">
        <f t="shared" si="60"/>
        <v>12.5</v>
      </c>
      <c r="R67">
        <f t="shared" si="31"/>
        <v>2000000</v>
      </c>
      <c r="S67">
        <f t="shared" si="32"/>
        <v>-7.8600255608477745E+19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-1182.6138952465001</v>
      </c>
      <c r="AC67">
        <f t="shared" si="33"/>
        <v>-1055.9052636129486</v>
      </c>
      <c r="AE67">
        <f t="shared" si="34"/>
        <v>0</v>
      </c>
      <c r="AF67">
        <f t="shared" si="35"/>
        <v>0</v>
      </c>
      <c r="AG67">
        <f t="shared" si="36"/>
        <v>-1.6792331898903195E-16</v>
      </c>
      <c r="AH67">
        <f t="shared" si="37"/>
        <v>-1.8631007138333953E-10</v>
      </c>
      <c r="AI67">
        <f t="shared" ref="AI67:AI69" si="62">SUM(AE67:AH67)</f>
        <v>-1.8631023930665851E-10</v>
      </c>
      <c r="AJ67">
        <f t="shared" si="39"/>
        <v>-126.70863163355148</v>
      </c>
      <c r="AK67">
        <f t="shared" si="61"/>
        <v>-82.782972667255009</v>
      </c>
      <c r="AL67">
        <f t="shared" ref="AL67:AL69" si="63">SUM(AI67:AK67)</f>
        <v>-209.49160430099278</v>
      </c>
      <c r="AN67">
        <f t="shared" si="41"/>
        <v>0</v>
      </c>
      <c r="AO67">
        <f t="shared" si="42"/>
        <v>0</v>
      </c>
      <c r="AP67">
        <f t="shared" si="43"/>
        <v>-3.0412484484869194E-19</v>
      </c>
      <c r="AQ67">
        <f t="shared" si="44"/>
        <v>-3.3742497405561494E-13</v>
      </c>
      <c r="AR67">
        <f t="shared" si="45"/>
        <v>-3.3742527818045978E-13</v>
      </c>
      <c r="AS67">
        <f t="shared" si="46"/>
        <v>-0.22948118920315566</v>
      </c>
      <c r="AT67">
        <f t="shared" si="47"/>
        <v>-0.14992771027939752</v>
      </c>
      <c r="AU67">
        <f t="shared" si="48"/>
        <v>-0.37940889948289058</v>
      </c>
      <c r="AW67">
        <v>64</v>
      </c>
      <c r="AX67">
        <f>IF(Z67&gt;0, (R67*SUMPRODUCT(K67:$K$98, X67:$X$98)-K67*$AZ$3)/Z67, 0)</f>
        <v>-7.8600255608477745E+19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0.88282474399999999</v>
      </c>
      <c r="Q68" s="5">
        <f t="shared" si="60"/>
        <v>12.5</v>
      </c>
      <c r="R68">
        <f t="shared" si="31"/>
        <v>2000000</v>
      </c>
      <c r="S68">
        <f t="shared" si="32"/>
        <v>-6.5480412428804096E+20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-1055.9052636129486</v>
      </c>
      <c r="AC68">
        <f t="shared" si="33"/>
        <v>-942.77255679727591</v>
      </c>
      <c r="AE68">
        <f t="shared" si="34"/>
        <v>0</v>
      </c>
      <c r="AF68">
        <f t="shared" si="35"/>
        <v>0</v>
      </c>
      <c r="AG68">
        <f t="shared" si="36"/>
        <v>-1.7997224701019156E-17</v>
      </c>
      <c r="AH68">
        <f t="shared" si="37"/>
        <v>-2.3719497775699596E-11</v>
      </c>
      <c r="AI68">
        <f t="shared" si="62"/>
        <v>-2.3719515772924296E-11</v>
      </c>
      <c r="AJ68">
        <f t="shared" si="39"/>
        <v>-113.13270681567269</v>
      </c>
      <c r="AK68">
        <f t="shared" si="61"/>
        <v>-73.913368452906411</v>
      </c>
      <c r="AL68">
        <f t="shared" si="63"/>
        <v>-187.04607526860281</v>
      </c>
      <c r="AN68">
        <f t="shared" si="41"/>
        <v>0</v>
      </c>
      <c r="AO68">
        <f t="shared" si="42"/>
        <v>0</v>
      </c>
      <c r="AP68">
        <f t="shared" si="43"/>
        <v>-2.9102373305909674E-20</v>
      </c>
      <c r="AQ68">
        <f t="shared" si="44"/>
        <v>-3.835556261394088E-14</v>
      </c>
      <c r="AR68">
        <f t="shared" si="45"/>
        <v>-3.8355591716314188E-14</v>
      </c>
      <c r="AS68">
        <f t="shared" si="46"/>
        <v>-0.18294099904588582</v>
      </c>
      <c r="AT68">
        <f t="shared" si="47"/>
        <v>-0.11952145270997913</v>
      </c>
      <c r="AU68">
        <f t="shared" si="48"/>
        <v>-0.30246245175590325</v>
      </c>
      <c r="AW68">
        <v>65</v>
      </c>
      <c r="AX68">
        <f>IF(Z68&gt;0, (R68*SUMPRODUCT(K68:$K$98, X68:$X$98)-K68*$AZ$3)/Z68, 0)</f>
        <v>-6.5480412428804096E+20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-942.77255679727591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-2.8795559521630652E-12</v>
      </c>
      <c r="AI69">
        <f t="shared" si="62"/>
        <v>-2.8795559521630652E-12</v>
      </c>
      <c r="AJ69">
        <f t="shared" si="39"/>
        <v>-942.77255679727591</v>
      </c>
      <c r="AK69">
        <f t="shared" si="61"/>
        <v>-65.994078975809316</v>
      </c>
      <c r="AL69">
        <f t="shared" si="63"/>
        <v>-1008.7666357730881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-4.1574819008442385E-15</v>
      </c>
      <c r="AR69">
        <f t="shared" si="45"/>
        <v>-4.1574819008442385E-15</v>
      </c>
      <c r="AS69">
        <f t="shared" si="46"/>
        <v>-1.3611681476628459</v>
      </c>
      <c r="AT69">
        <f t="shared" si="47"/>
        <v>-9.5281770336399216E-2</v>
      </c>
      <c r="AU69">
        <f t="shared" si="48"/>
        <v>-1.4564499179992492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1137817.3074407638</v>
      </c>
      <c r="AO71" s="6">
        <f t="shared" si="70"/>
        <v>-113781.73074407638</v>
      </c>
      <c r="AP71" s="6">
        <f t="shared" si="70"/>
        <v>-715.01517792843606</v>
      </c>
      <c r="AQ71" s="6">
        <f t="shared" si="70"/>
        <v>-583020.81992706272</v>
      </c>
      <c r="AR71" s="6">
        <f t="shared" si="70"/>
        <v>440299.74159169616</v>
      </c>
      <c r="AS71" s="6">
        <f t="shared" si="70"/>
        <v>-28917.13255735394</v>
      </c>
      <c r="AT71" s="6">
        <f t="shared" si="70"/>
        <v>3819.3618420736234</v>
      </c>
      <c r="AU71" s="6">
        <f t="shared" si="70"/>
        <v>415201.97087641584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tabSelected="1" workbookViewId="0">
      <selection activeCell="J3" sqref="J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112.29756970105116</v>
      </c>
      <c r="E2">
        <v>0.3</v>
      </c>
      <c r="F2">
        <f>'T.26.04.A (2)'!$C$11</f>
        <v>-370.08378902210995</v>
      </c>
      <c r="G2">
        <v>1</v>
      </c>
      <c r="H2">
        <v>2004</v>
      </c>
      <c r="I2" t="b">
        <v>1</v>
      </c>
      <c r="J2">
        <v>8</v>
      </c>
      <c r="K2">
        <v>1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232.41394327398726</v>
      </c>
      <c r="E3">
        <f>$E$2</f>
        <v>0.3</v>
      </c>
      <c r="F3">
        <f>'T.35.04.A (2)'!$C$11</f>
        <v>666.26455659870851</v>
      </c>
      <c r="G3">
        <f>$G$2</f>
        <v>1</v>
      </c>
      <c r="H3">
        <f>$H$2</f>
        <v>2004</v>
      </c>
      <c r="I3" t="b">
        <f>$I$2</f>
        <v>1</v>
      </c>
      <c r="J3">
        <f>$J$2</f>
        <v>8</v>
      </c>
      <c r="K3">
        <v>1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949.12747603207356</v>
      </c>
      <c r="E4">
        <f t="shared" ref="E4:E49" si="0">$E$2</f>
        <v>0.3</v>
      </c>
      <c r="F4">
        <f>'T.45.04.A (2)'!$C$11</f>
        <v>5314.4287553557315</v>
      </c>
      <c r="G4">
        <f t="shared" ref="G4:G49" si="1">$G$2</f>
        <v>1</v>
      </c>
      <c r="H4">
        <f t="shared" ref="H4:H49" si="2">$H$2</f>
        <v>2004</v>
      </c>
      <c r="I4" t="b">
        <f t="shared" ref="I4:I49" si="3">$I$2</f>
        <v>1</v>
      </c>
      <c r="J4">
        <f t="shared" ref="J4:J49" si="4">$J$2</f>
        <v>8</v>
      </c>
      <c r="K4">
        <v>1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3062.3517225237097</v>
      </c>
      <c r="E5">
        <f t="shared" si="0"/>
        <v>0.3</v>
      </c>
      <c r="F5">
        <f>'T.55.04.A (2)'!$C$11</f>
        <v>16125.621020680221</v>
      </c>
      <c r="G5">
        <f t="shared" si="1"/>
        <v>1</v>
      </c>
      <c r="H5">
        <f t="shared" si="2"/>
        <v>2004</v>
      </c>
      <c r="I5" t="b">
        <f t="shared" si="3"/>
        <v>1</v>
      </c>
      <c r="J5">
        <f t="shared" si="4"/>
        <v>8</v>
      </c>
      <c r="K5">
        <v>1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200.12275519758882</v>
      </c>
      <c r="E6">
        <f t="shared" si="0"/>
        <v>0.3</v>
      </c>
      <c r="F6">
        <f>'T.26.04.B (2)'!$C$11</f>
        <v>107.41294530362941</v>
      </c>
      <c r="G6">
        <f t="shared" si="1"/>
        <v>1</v>
      </c>
      <c r="H6">
        <f t="shared" si="2"/>
        <v>2004</v>
      </c>
      <c r="I6" t="b">
        <f t="shared" si="3"/>
        <v>1</v>
      </c>
      <c r="J6">
        <f t="shared" si="4"/>
        <v>8</v>
      </c>
      <c r="K6">
        <v>1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511.6884718559478</v>
      </c>
      <c r="E7">
        <f t="shared" si="0"/>
        <v>0.3</v>
      </c>
      <c r="F7">
        <f>'T.35.04.B (2)'!$C$11</f>
        <v>2118.8412121747356</v>
      </c>
      <c r="G7">
        <f t="shared" si="1"/>
        <v>1</v>
      </c>
      <c r="H7">
        <f t="shared" si="2"/>
        <v>2004</v>
      </c>
      <c r="I7" t="b">
        <f t="shared" si="3"/>
        <v>1</v>
      </c>
      <c r="J7">
        <f t="shared" si="4"/>
        <v>8</v>
      </c>
      <c r="K7">
        <v>1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1874.0543690918028</v>
      </c>
      <c r="E8">
        <f t="shared" si="0"/>
        <v>0.3</v>
      </c>
      <c r="F8">
        <f>'T.45.04.B (2)'!$C$11</f>
        <v>11087.290451762134</v>
      </c>
      <c r="G8">
        <f t="shared" si="1"/>
        <v>1</v>
      </c>
      <c r="H8">
        <f t="shared" si="2"/>
        <v>2004</v>
      </c>
      <c r="I8" t="b">
        <f t="shared" si="3"/>
        <v>1</v>
      </c>
      <c r="J8">
        <f t="shared" si="4"/>
        <v>8</v>
      </c>
      <c r="K8">
        <v>1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6096.7086012392319</v>
      </c>
      <c r="E9">
        <f t="shared" si="0"/>
        <v>0.3</v>
      </c>
      <c r="F9">
        <f>'T.55.04.B (2)'!$C$11</f>
        <v>32696.763404881625</v>
      </c>
      <c r="G9">
        <f t="shared" si="1"/>
        <v>1</v>
      </c>
      <c r="H9">
        <f t="shared" si="2"/>
        <v>2004</v>
      </c>
      <c r="I9" t="b">
        <f t="shared" si="3"/>
        <v>1</v>
      </c>
      <c r="J9">
        <f t="shared" si="4"/>
        <v>8</v>
      </c>
      <c r="K9">
        <v>1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463.97444628658138</v>
      </c>
      <c r="E10">
        <f t="shared" si="0"/>
        <v>0.3</v>
      </c>
      <c r="F10">
        <f>'T.26.04.C (2)'!$C$11</f>
        <v>962.11065468296624</v>
      </c>
      <c r="G10">
        <f t="shared" si="1"/>
        <v>1</v>
      </c>
      <c r="H10">
        <f t="shared" si="2"/>
        <v>2004</v>
      </c>
      <c r="I10" t="b">
        <f t="shared" si="3"/>
        <v>1</v>
      </c>
      <c r="J10">
        <f t="shared" si="4"/>
        <v>8</v>
      </c>
      <c r="K10">
        <v>1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1242.7064509022412</v>
      </c>
      <c r="E11">
        <f t="shared" si="0"/>
        <v>0.3</v>
      </c>
      <c r="F11">
        <f>'T.35.04.C (2)'!$C$11</f>
        <v>5990.1420820096209</v>
      </c>
      <c r="G11">
        <f t="shared" si="1"/>
        <v>1</v>
      </c>
      <c r="H11">
        <f t="shared" si="2"/>
        <v>2004</v>
      </c>
      <c r="I11" t="b">
        <f t="shared" si="3"/>
        <v>1</v>
      </c>
      <c r="J11">
        <f t="shared" si="4"/>
        <v>8</v>
      </c>
      <c r="K11">
        <v>1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4648.8350482709911</v>
      </c>
      <c r="E12">
        <f t="shared" si="0"/>
        <v>0.3</v>
      </c>
      <c r="F12">
        <f>'T.45.04.C (2)'!$C$11</f>
        <v>28405.875540981357</v>
      </c>
      <c r="G12">
        <f t="shared" si="1"/>
        <v>1</v>
      </c>
      <c r="H12">
        <f t="shared" si="2"/>
        <v>2004</v>
      </c>
      <c r="I12" t="b">
        <f t="shared" si="3"/>
        <v>1</v>
      </c>
      <c r="J12">
        <f t="shared" si="4"/>
        <v>8</v>
      </c>
      <c r="K12">
        <v>1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15199.779237385799</v>
      </c>
      <c r="E13">
        <f t="shared" si="0"/>
        <v>0.3</v>
      </c>
      <c r="F13">
        <f>'T.55.04.C (2)'!$C$11</f>
        <v>82410.190557485766</v>
      </c>
      <c r="G13">
        <f t="shared" si="1"/>
        <v>1</v>
      </c>
      <c r="H13">
        <f t="shared" si="2"/>
        <v>2004</v>
      </c>
      <c r="I13" t="b">
        <f t="shared" si="3"/>
        <v>1</v>
      </c>
      <c r="J13">
        <f t="shared" si="4"/>
        <v>8</v>
      </c>
      <c r="K13">
        <v>1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903.72726476823561</v>
      </c>
      <c r="E14">
        <f t="shared" si="0"/>
        <v>0.3</v>
      </c>
      <c r="F14">
        <f>'T.26.04.D (2)'!$C$11</f>
        <v>2386.6068369818604</v>
      </c>
      <c r="G14">
        <f t="shared" si="1"/>
        <v>1</v>
      </c>
      <c r="H14">
        <f t="shared" si="2"/>
        <v>2004</v>
      </c>
      <c r="I14" t="b">
        <f t="shared" si="3"/>
        <v>1</v>
      </c>
      <c r="J14">
        <f t="shared" si="4"/>
        <v>8</v>
      </c>
      <c r="K14">
        <v>1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2461.0697493127304</v>
      </c>
      <c r="E15">
        <f t="shared" si="0"/>
        <v>0.3</v>
      </c>
      <c r="F15">
        <f>'T.35.04.D (2)'!$C$11</f>
        <v>12442.310198401105</v>
      </c>
      <c r="G15">
        <f t="shared" si="1"/>
        <v>1</v>
      </c>
      <c r="H15">
        <f t="shared" si="2"/>
        <v>2004</v>
      </c>
      <c r="I15" t="b">
        <f t="shared" si="3"/>
        <v>1</v>
      </c>
      <c r="J15">
        <f t="shared" si="4"/>
        <v>8</v>
      </c>
      <c r="K15">
        <v>1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9273.4695135696384</v>
      </c>
      <c r="E16">
        <f t="shared" si="0"/>
        <v>0.3</v>
      </c>
      <c r="F16">
        <f>'T.45.04.D (2)'!$C$11</f>
        <v>57270.184023013404</v>
      </c>
      <c r="G16">
        <f t="shared" si="1"/>
        <v>1</v>
      </c>
      <c r="H16">
        <f t="shared" si="2"/>
        <v>2004</v>
      </c>
      <c r="I16" t="b">
        <f t="shared" si="3"/>
        <v>1</v>
      </c>
      <c r="J16">
        <f t="shared" si="4"/>
        <v>8</v>
      </c>
      <c r="K16">
        <v>1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30371.56363096341</v>
      </c>
      <c r="E17">
        <f t="shared" si="0"/>
        <v>0.3</v>
      </c>
      <c r="F17">
        <f>'T.55.04.D (2)'!$C$11</f>
        <v>165265.90247849276</v>
      </c>
      <c r="G17">
        <f t="shared" si="1"/>
        <v>1</v>
      </c>
      <c r="H17">
        <f t="shared" si="2"/>
        <v>2004</v>
      </c>
      <c r="I17" t="b">
        <f t="shared" si="3"/>
        <v>1</v>
      </c>
      <c r="J17">
        <f t="shared" si="4"/>
        <v>8</v>
      </c>
      <c r="K17">
        <v>1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1783.2329017315442</v>
      </c>
      <c r="E18">
        <f t="shared" si="0"/>
        <v>0.3</v>
      </c>
      <c r="F18">
        <f>'T.26.04.E (2)'!$C$11</f>
        <v>5235.5992015796492</v>
      </c>
      <c r="G18">
        <f t="shared" si="1"/>
        <v>1</v>
      </c>
      <c r="H18">
        <f t="shared" si="2"/>
        <v>2004</v>
      </c>
      <c r="I18" t="b">
        <f t="shared" si="3"/>
        <v>1</v>
      </c>
      <c r="J18">
        <f t="shared" si="4"/>
        <v>8</v>
      </c>
      <c r="K18">
        <v>1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4897.7963461337085</v>
      </c>
      <c r="E19">
        <f t="shared" si="0"/>
        <v>0.3</v>
      </c>
      <c r="F19">
        <f>'T.35.04.E (2)'!$C$11</f>
        <v>25346.646431184057</v>
      </c>
      <c r="G19">
        <f t="shared" si="1"/>
        <v>1</v>
      </c>
      <c r="H19">
        <f t="shared" si="2"/>
        <v>2004</v>
      </c>
      <c r="I19" t="b">
        <f t="shared" si="3"/>
        <v>1</v>
      </c>
      <c r="J19">
        <f t="shared" si="4"/>
        <v>8</v>
      </c>
      <c r="K19">
        <v>1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18522.738444166931</v>
      </c>
      <c r="E20">
        <f t="shared" si="0"/>
        <v>0.3</v>
      </c>
      <c r="F20">
        <f>'T.45.04.E (2)'!$C$11</f>
        <v>114998.80098707744</v>
      </c>
      <c r="G20">
        <f t="shared" si="1"/>
        <v>1</v>
      </c>
      <c r="H20">
        <f t="shared" si="2"/>
        <v>2004</v>
      </c>
      <c r="I20" t="b">
        <f t="shared" si="3"/>
        <v>1</v>
      </c>
      <c r="J20">
        <f t="shared" si="4"/>
        <v>8</v>
      </c>
      <c r="K20">
        <v>1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60715.132418118628</v>
      </c>
      <c r="E21">
        <f t="shared" si="0"/>
        <v>0.3</v>
      </c>
      <c r="F21">
        <f>'T.55.04.E (2)'!$C$11</f>
        <v>330977.32632050663</v>
      </c>
      <c r="G21">
        <f t="shared" si="1"/>
        <v>1</v>
      </c>
      <c r="H21">
        <f t="shared" si="2"/>
        <v>2004</v>
      </c>
      <c r="I21" t="b">
        <f t="shared" si="3"/>
        <v>1</v>
      </c>
      <c r="J21">
        <f t="shared" si="4"/>
        <v>8</v>
      </c>
      <c r="K21">
        <v>1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3542.2441756581611</v>
      </c>
      <c r="E22">
        <f t="shared" si="0"/>
        <v>0.3</v>
      </c>
      <c r="F22">
        <f>'T.26.04.F (2)'!$C$11</f>
        <v>10933.583930775218</v>
      </c>
      <c r="G22">
        <f t="shared" si="1"/>
        <v>1</v>
      </c>
      <c r="H22">
        <f t="shared" si="2"/>
        <v>2004</v>
      </c>
      <c r="I22" t="b">
        <f t="shared" si="3"/>
        <v>1</v>
      </c>
      <c r="J22">
        <f t="shared" si="4"/>
        <v>8</v>
      </c>
      <c r="K22">
        <v>1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9771.2495397756647</v>
      </c>
      <c r="E23">
        <f t="shared" si="0"/>
        <v>0.3</v>
      </c>
      <c r="F23">
        <f>'T.35.04.F (2)'!$C$11</f>
        <v>51155.318896749959</v>
      </c>
      <c r="G23">
        <f t="shared" si="1"/>
        <v>1</v>
      </c>
      <c r="H23">
        <f t="shared" si="2"/>
        <v>2004</v>
      </c>
      <c r="I23" t="b">
        <f t="shared" si="3"/>
        <v>1</v>
      </c>
      <c r="J23">
        <f t="shared" si="4"/>
        <v>8</v>
      </c>
      <c r="K23">
        <v>1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37021.27630536152</v>
      </c>
      <c r="E24">
        <f t="shared" si="0"/>
        <v>0.3</v>
      </c>
      <c r="F24">
        <f>'T.45.04.F (2)'!$C$11</f>
        <v>230456.03491520556</v>
      </c>
      <c r="G24">
        <f t="shared" si="1"/>
        <v>1</v>
      </c>
      <c r="H24">
        <f t="shared" si="2"/>
        <v>2004</v>
      </c>
      <c r="I24" t="b">
        <f t="shared" si="3"/>
        <v>1</v>
      </c>
      <c r="J24">
        <f t="shared" si="4"/>
        <v>8</v>
      </c>
      <c r="K24">
        <v>1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121402.26999242908</v>
      </c>
      <c r="E25">
        <f t="shared" si="0"/>
        <v>0.3</v>
      </c>
      <c r="F25">
        <f>'T.55.04.F (2)'!$C$11</f>
        <v>662400.17400453449</v>
      </c>
      <c r="G25">
        <f t="shared" si="1"/>
        <v>1</v>
      </c>
      <c r="H25">
        <f t="shared" si="2"/>
        <v>2004</v>
      </c>
      <c r="I25" t="b">
        <f t="shared" si="3"/>
        <v>1</v>
      </c>
      <c r="J25">
        <f t="shared" si="4"/>
        <v>8</v>
      </c>
      <c r="K25">
        <v>1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2791.1890322415479</v>
      </c>
      <c r="E26">
        <f t="shared" si="0"/>
        <v>0.3</v>
      </c>
      <c r="F26" s="29">
        <f>'S.26.04.A (2)'!$C$11</f>
        <v>798.33790818958562</v>
      </c>
      <c r="G26">
        <f t="shared" si="1"/>
        <v>1</v>
      </c>
      <c r="H26">
        <f t="shared" si="2"/>
        <v>2004</v>
      </c>
      <c r="I26" t="b">
        <f t="shared" si="3"/>
        <v>1</v>
      </c>
      <c r="J26">
        <f t="shared" si="4"/>
        <v>8</v>
      </c>
      <c r="K26">
        <v>1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5865.5647997764036</v>
      </c>
      <c r="E27">
        <f t="shared" si="0"/>
        <v>0.3</v>
      </c>
      <c r="F27" s="29">
        <f>'S.35.04.A (2)'!$C$11</f>
        <v>2584.7817803314138</v>
      </c>
      <c r="G27">
        <f t="shared" si="1"/>
        <v>1</v>
      </c>
      <c r="H27">
        <f t="shared" si="2"/>
        <v>2004</v>
      </c>
      <c r="I27" t="b">
        <f t="shared" si="3"/>
        <v>1</v>
      </c>
      <c r="J27">
        <f t="shared" si="4"/>
        <v>8</v>
      </c>
      <c r="K27">
        <v>1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12895.707861463581</v>
      </c>
      <c r="E28">
        <f t="shared" si="0"/>
        <v>0.3</v>
      </c>
      <c r="F28" s="29">
        <f>'S.45.04.A (2)'!$C$11</f>
        <v>6328.3012882927405</v>
      </c>
      <c r="G28">
        <f t="shared" si="1"/>
        <v>1</v>
      </c>
      <c r="H28">
        <f t="shared" si="2"/>
        <v>2004</v>
      </c>
      <c r="I28" t="b">
        <f t="shared" si="3"/>
        <v>1</v>
      </c>
      <c r="J28">
        <f t="shared" si="4"/>
        <v>8</v>
      </c>
      <c r="K28">
        <v>1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22069.342985060219</v>
      </c>
      <c r="E29">
        <f t="shared" si="0"/>
        <v>0.3</v>
      </c>
      <c r="F29" s="29">
        <f>'S.55.04.A (2)'!$C$11</f>
        <v>9903.1513485334399</v>
      </c>
      <c r="G29">
        <f t="shared" si="1"/>
        <v>1</v>
      </c>
      <c r="H29">
        <f t="shared" si="2"/>
        <v>2004</v>
      </c>
      <c r="I29" t="b">
        <f t="shared" si="3"/>
        <v>1</v>
      </c>
      <c r="J29">
        <f t="shared" si="4"/>
        <v>8</v>
      </c>
      <c r="K29">
        <v>1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5333.1187936525575</v>
      </c>
      <c r="E30">
        <f t="shared" si="0"/>
        <v>0.3</v>
      </c>
      <c r="F30" s="30">
        <f>'S.26.04.B (2)'!$C$11</f>
        <v>2055.3469955126143</v>
      </c>
      <c r="G30">
        <f t="shared" si="1"/>
        <v>1</v>
      </c>
      <c r="H30">
        <f t="shared" si="2"/>
        <v>2004</v>
      </c>
      <c r="I30" t="b">
        <f t="shared" si="3"/>
        <v>1</v>
      </c>
      <c r="J30">
        <f t="shared" si="4"/>
        <v>8</v>
      </c>
      <c r="K30">
        <v>1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11487.879463078625</v>
      </c>
      <c r="E31">
        <f t="shared" si="0"/>
        <v>0.3</v>
      </c>
      <c r="F31" s="30">
        <f>'S.35.04.B (2)'!$C$11</f>
        <v>5631.7717973442677</v>
      </c>
      <c r="G31">
        <f t="shared" si="1"/>
        <v>1</v>
      </c>
      <c r="H31">
        <f t="shared" si="2"/>
        <v>2004</v>
      </c>
      <c r="I31" t="b">
        <f t="shared" si="3"/>
        <v>1</v>
      </c>
      <c r="J31">
        <f t="shared" si="4"/>
        <v>8</v>
      </c>
      <c r="K31">
        <v>1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25565.735670360795</v>
      </c>
      <c r="E32">
        <f t="shared" si="0"/>
        <v>0.3</v>
      </c>
      <c r="F32" s="30">
        <f>'S.45.04.B (2)'!$C$11</f>
        <v>13128.966017418581</v>
      </c>
      <c r="G32">
        <f t="shared" si="1"/>
        <v>1</v>
      </c>
      <c r="H32">
        <f t="shared" si="2"/>
        <v>2004</v>
      </c>
      <c r="I32" t="b">
        <f t="shared" si="3"/>
        <v>1</v>
      </c>
      <c r="J32">
        <f t="shared" si="4"/>
        <v>8</v>
      </c>
      <c r="K32">
        <v>1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43945.618361000765</v>
      </c>
      <c r="E33">
        <f t="shared" si="0"/>
        <v>0.3</v>
      </c>
      <c r="F33" s="30">
        <f>'S.55.04.B (2)'!$C$11</f>
        <v>20295.428772325304</v>
      </c>
      <c r="G33">
        <f t="shared" si="1"/>
        <v>1</v>
      </c>
      <c r="H33">
        <f t="shared" si="2"/>
        <v>2004</v>
      </c>
      <c r="I33" t="b">
        <f t="shared" si="3"/>
        <v>1</v>
      </c>
      <c r="J33">
        <f t="shared" si="4"/>
        <v>8</v>
      </c>
      <c r="K33">
        <v>1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12958.908077885599</v>
      </c>
      <c r="E34">
        <f t="shared" si="0"/>
        <v>0.3</v>
      </c>
      <c r="F34" s="30">
        <f>'S.26.04.C (2)'!$C$11</f>
        <v>5826.3742574817179</v>
      </c>
      <c r="G34">
        <f t="shared" si="1"/>
        <v>1</v>
      </c>
      <c r="H34">
        <f t="shared" si="2"/>
        <v>2004</v>
      </c>
      <c r="I34" t="b">
        <f t="shared" si="3"/>
        <v>1</v>
      </c>
      <c r="J34">
        <f t="shared" si="4"/>
        <v>8</v>
      </c>
      <c r="K34">
        <v>1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28354.823452985311</v>
      </c>
      <c r="E35">
        <f t="shared" si="0"/>
        <v>0.3</v>
      </c>
      <c r="F35" s="30">
        <f>'S.35.04.C (2)'!$C$11</f>
        <v>14772.74184838283</v>
      </c>
      <c r="G35">
        <f t="shared" si="1"/>
        <v>1</v>
      </c>
      <c r="H35">
        <f t="shared" si="2"/>
        <v>2004</v>
      </c>
      <c r="I35" t="b">
        <f t="shared" si="3"/>
        <v>1</v>
      </c>
      <c r="J35">
        <f t="shared" si="4"/>
        <v>8</v>
      </c>
      <c r="K35">
        <v>1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63575.819097052445</v>
      </c>
      <c r="E36">
        <f t="shared" si="0"/>
        <v>0.3</v>
      </c>
      <c r="F36" s="30">
        <f>'S.45.04.C (2)'!$C$11</f>
        <v>33530.960204796116</v>
      </c>
      <c r="G36">
        <f t="shared" si="1"/>
        <v>1</v>
      </c>
      <c r="H36">
        <f t="shared" si="2"/>
        <v>2004</v>
      </c>
      <c r="I36" t="b">
        <f t="shared" si="3"/>
        <v>1</v>
      </c>
      <c r="J36">
        <f t="shared" si="4"/>
        <v>8</v>
      </c>
      <c r="K36">
        <v>1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109574.44448882241</v>
      </c>
      <c r="E37">
        <f t="shared" si="0"/>
        <v>0.3</v>
      </c>
      <c r="F37" s="30">
        <f>'S.55.04.C (2)'!$C$11</f>
        <v>51472.261043700884</v>
      </c>
      <c r="G37">
        <f t="shared" si="1"/>
        <v>1</v>
      </c>
      <c r="H37">
        <f t="shared" si="2"/>
        <v>2004</v>
      </c>
      <c r="I37" t="b">
        <f t="shared" si="3"/>
        <v>1</v>
      </c>
      <c r="J37">
        <f t="shared" si="4"/>
        <v>8</v>
      </c>
      <c r="K37">
        <v>1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25668.556884940666</v>
      </c>
      <c r="E38">
        <f t="shared" si="0"/>
        <v>0.3</v>
      </c>
      <c r="F38" s="30">
        <f>'S.26.04.D (2)'!$C$11</f>
        <v>12111.419694096872</v>
      </c>
      <c r="G38">
        <f t="shared" si="1"/>
        <v>1</v>
      </c>
      <c r="H38">
        <f t="shared" si="2"/>
        <v>2004</v>
      </c>
      <c r="I38" t="b">
        <f t="shared" si="3"/>
        <v>1</v>
      </c>
      <c r="J38">
        <f t="shared" si="4"/>
        <v>8</v>
      </c>
      <c r="K38">
        <v>1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56466.396769496445</v>
      </c>
      <c r="E39">
        <f t="shared" si="0"/>
        <v>0.3</v>
      </c>
      <c r="F39" s="30">
        <f>'S.35.04.D (2)'!$C$11</f>
        <v>30007.691933447146</v>
      </c>
      <c r="G39">
        <f t="shared" si="1"/>
        <v>1</v>
      </c>
      <c r="H39">
        <f t="shared" si="2"/>
        <v>2004</v>
      </c>
      <c r="I39" t="b">
        <f t="shared" si="3"/>
        <v>1</v>
      </c>
      <c r="J39">
        <f t="shared" si="4"/>
        <v>8</v>
      </c>
      <c r="K39">
        <v>1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126925.95814153853</v>
      </c>
      <c r="E40">
        <f t="shared" si="0"/>
        <v>0.3</v>
      </c>
      <c r="F40" s="30">
        <f>'S.45.04.D (2)'!$C$11</f>
        <v>67534.283850425316</v>
      </c>
      <c r="G40">
        <f t="shared" si="1"/>
        <v>1</v>
      </c>
      <c r="H40">
        <f t="shared" si="2"/>
        <v>2004</v>
      </c>
      <c r="I40" t="b">
        <f t="shared" si="3"/>
        <v>1</v>
      </c>
      <c r="J40">
        <f t="shared" si="4"/>
        <v>8</v>
      </c>
      <c r="K40">
        <v>1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218955.82136852512</v>
      </c>
      <c r="E41">
        <f t="shared" si="0"/>
        <v>0.3</v>
      </c>
      <c r="F41" s="30">
        <f>'S.55.04.D (2)'!$C$11</f>
        <v>103433.64816266023</v>
      </c>
      <c r="G41">
        <f t="shared" si="1"/>
        <v>1</v>
      </c>
      <c r="H41">
        <f t="shared" si="2"/>
        <v>2004</v>
      </c>
      <c r="I41" t="b">
        <f t="shared" si="3"/>
        <v>1</v>
      </c>
      <c r="J41">
        <f t="shared" si="4"/>
        <v>8</v>
      </c>
      <c r="K41">
        <v>1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51087.854499050794</v>
      </c>
      <c r="E42">
        <f t="shared" si="0"/>
        <v>0.3</v>
      </c>
      <c r="F42" s="30">
        <f>'S.26.04.E (2)'!$C$11</f>
        <v>24681.510567327212</v>
      </c>
      <c r="G42">
        <f t="shared" si="1"/>
        <v>1</v>
      </c>
      <c r="H42">
        <f t="shared" si="2"/>
        <v>2004</v>
      </c>
      <c r="I42" t="b">
        <f t="shared" si="3"/>
        <v>1</v>
      </c>
      <c r="J42">
        <f t="shared" si="4"/>
        <v>8</v>
      </c>
      <c r="K42">
        <v>1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112689.54340251871</v>
      </c>
      <c r="E43">
        <f t="shared" si="0"/>
        <v>0.3</v>
      </c>
      <c r="F43" s="30">
        <f>'S.35.04.E (2)'!$C$11</f>
        <v>60477.592103575676</v>
      </c>
      <c r="G43">
        <f t="shared" si="1"/>
        <v>1</v>
      </c>
      <c r="H43">
        <f t="shared" si="2"/>
        <v>2004</v>
      </c>
      <c r="I43" t="b">
        <f t="shared" si="3"/>
        <v>1</v>
      </c>
      <c r="J43">
        <f t="shared" si="4"/>
        <v>8</v>
      </c>
      <c r="K43">
        <v>1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253626.23623051078</v>
      </c>
      <c r="E44">
        <f t="shared" si="0"/>
        <v>0.3</v>
      </c>
      <c r="F44" s="30">
        <f>'S.45.04.E (2)'!$C$11</f>
        <v>135540.93114168383</v>
      </c>
      <c r="G44">
        <f t="shared" si="1"/>
        <v>1</v>
      </c>
      <c r="H44">
        <f t="shared" si="2"/>
        <v>2004</v>
      </c>
      <c r="I44" t="b">
        <f t="shared" si="3"/>
        <v>1</v>
      </c>
      <c r="J44">
        <f t="shared" si="4"/>
        <v>8</v>
      </c>
      <c r="K44">
        <v>1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437718.57512793061</v>
      </c>
      <c r="E45">
        <f t="shared" si="0"/>
        <v>0.3</v>
      </c>
      <c r="F45" s="30">
        <f>'S.55.04.E (2)'!$C$11</f>
        <v>207356.42240057886</v>
      </c>
      <c r="G45">
        <f t="shared" si="1"/>
        <v>1</v>
      </c>
      <c r="H45">
        <f t="shared" si="2"/>
        <v>2004</v>
      </c>
      <c r="I45" t="b">
        <f t="shared" si="3"/>
        <v>1</v>
      </c>
      <c r="J45">
        <f t="shared" si="4"/>
        <v>8</v>
      </c>
      <c r="K45">
        <v>1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101926.44972727109</v>
      </c>
      <c r="E46">
        <f t="shared" si="0"/>
        <v>0.3</v>
      </c>
      <c r="F46" s="30">
        <f>'S.26.04.F (2)'!$C$11</f>
        <v>49821.692313787869</v>
      </c>
      <c r="G46">
        <f t="shared" si="1"/>
        <v>1</v>
      </c>
      <c r="H46">
        <f t="shared" si="2"/>
        <v>2004</v>
      </c>
      <c r="I46" t="b">
        <f t="shared" si="3"/>
        <v>1</v>
      </c>
      <c r="J46">
        <f t="shared" si="4"/>
        <v>8</v>
      </c>
      <c r="K46">
        <v>1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225135.83666856316</v>
      </c>
      <c r="E47">
        <f t="shared" si="0"/>
        <v>0.3</v>
      </c>
      <c r="F47" s="30">
        <f>'S.35.04.F (2)'!$C$11</f>
        <v>121417.39244383262</v>
      </c>
      <c r="G47">
        <f t="shared" si="1"/>
        <v>1</v>
      </c>
      <c r="H47">
        <f t="shared" si="2"/>
        <v>2004</v>
      </c>
      <c r="I47" t="b">
        <f t="shared" si="3"/>
        <v>1</v>
      </c>
      <c r="J47">
        <f t="shared" si="4"/>
        <v>8</v>
      </c>
      <c r="K47">
        <v>1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507026.79240845505</v>
      </c>
      <c r="E48">
        <f t="shared" si="0"/>
        <v>0.3</v>
      </c>
      <c r="F48" s="30">
        <f>'S.45.04.F (2)'!$C$11</f>
        <v>271554.22572420066</v>
      </c>
      <c r="G48">
        <f t="shared" si="1"/>
        <v>1</v>
      </c>
      <c r="H48">
        <f t="shared" si="2"/>
        <v>2004</v>
      </c>
      <c r="I48" t="b">
        <f t="shared" si="3"/>
        <v>1</v>
      </c>
      <c r="J48">
        <f t="shared" si="4"/>
        <v>8</v>
      </c>
      <c r="K48">
        <v>1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875244.08264674142</v>
      </c>
      <c r="E49">
        <f t="shared" si="0"/>
        <v>0.3</v>
      </c>
      <c r="F49" s="30">
        <f>'S.55.04.F (2)'!$C$11</f>
        <v>415201.97087641584</v>
      </c>
      <c r="G49">
        <f t="shared" si="1"/>
        <v>1</v>
      </c>
      <c r="H49">
        <f t="shared" si="2"/>
        <v>2004</v>
      </c>
      <c r="I49" t="b">
        <f t="shared" si="3"/>
        <v>1</v>
      </c>
      <c r="J49">
        <f t="shared" si="4"/>
        <v>8</v>
      </c>
      <c r="K49"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1.2139029999999999E-3</v>
      </c>
      <c r="D2" s="28"/>
      <c r="I2" s="31"/>
    </row>
    <row r="3" spans="1:9" x14ac:dyDescent="0.25">
      <c r="A3" s="13">
        <v>27</v>
      </c>
      <c r="B3" s="5">
        <v>1.221979E-3</v>
      </c>
      <c r="D3" s="28"/>
      <c r="I3" s="8"/>
    </row>
    <row r="4" spans="1:9" x14ac:dyDescent="0.25">
      <c r="A4" s="13">
        <v>28</v>
      </c>
      <c r="B4" s="5">
        <v>1.231956E-3</v>
      </c>
      <c r="D4" s="28"/>
      <c r="I4" s="8"/>
    </row>
    <row r="5" spans="1:9" x14ac:dyDescent="0.25">
      <c r="A5" s="13">
        <v>29</v>
      </c>
      <c r="B5" s="5">
        <v>1.2424070000000001E-3</v>
      </c>
      <c r="D5" s="28"/>
    </row>
    <row r="6" spans="1:9" x14ac:dyDescent="0.25">
      <c r="A6" s="13">
        <v>30</v>
      </c>
      <c r="B6" s="5">
        <v>1.255709E-3</v>
      </c>
      <c r="D6" s="28"/>
    </row>
    <row r="7" spans="1:9" x14ac:dyDescent="0.25">
      <c r="A7" s="13">
        <v>31</v>
      </c>
      <c r="B7" s="5">
        <v>1.2766120000000001E-3</v>
      </c>
      <c r="D7" s="28"/>
    </row>
    <row r="8" spans="1:9" x14ac:dyDescent="0.25">
      <c r="A8" s="13">
        <v>32</v>
      </c>
      <c r="B8" s="5">
        <v>1.3013160000000001E-3</v>
      </c>
    </row>
    <row r="9" spans="1:9" x14ac:dyDescent="0.25">
      <c r="A9" s="13">
        <v>33</v>
      </c>
      <c r="B9" s="5">
        <v>1.325545E-3</v>
      </c>
    </row>
    <row r="10" spans="1:9" x14ac:dyDescent="0.25">
      <c r="A10" s="13">
        <v>34</v>
      </c>
      <c r="B10" s="5">
        <v>1.3564250000000001E-3</v>
      </c>
    </row>
    <row r="11" spans="1:9" x14ac:dyDescent="0.25">
      <c r="A11" s="13">
        <v>35</v>
      </c>
      <c r="B11" s="5">
        <v>1.3882549999999999E-3</v>
      </c>
    </row>
    <row r="12" spans="1:9" x14ac:dyDescent="0.25">
      <c r="A12" s="13">
        <v>36</v>
      </c>
      <c r="B12" s="5">
        <v>1.4257860000000001E-3</v>
      </c>
    </row>
    <row r="13" spans="1:9" x14ac:dyDescent="0.25">
      <c r="A13" s="13">
        <v>37</v>
      </c>
      <c r="B13" s="5">
        <v>1.477569E-3</v>
      </c>
    </row>
    <row r="14" spans="1:9" x14ac:dyDescent="0.25">
      <c r="A14" s="13">
        <v>38</v>
      </c>
      <c r="B14" s="5">
        <v>1.5369540000000001E-3</v>
      </c>
    </row>
    <row r="15" spans="1:9" x14ac:dyDescent="0.25">
      <c r="A15" s="13">
        <v>39</v>
      </c>
      <c r="B15" s="5">
        <v>1.5977630000000001E-3</v>
      </c>
    </row>
    <row r="16" spans="1:9" x14ac:dyDescent="0.25">
      <c r="A16" s="13">
        <v>40</v>
      </c>
      <c r="B16" s="5">
        <v>1.661898E-3</v>
      </c>
    </row>
    <row r="17" spans="1:2" x14ac:dyDescent="0.25">
      <c r="A17" s="13">
        <v>41</v>
      </c>
      <c r="B17" s="5">
        <v>1.7364850000000001E-3</v>
      </c>
    </row>
    <row r="18" spans="1:2" x14ac:dyDescent="0.25">
      <c r="A18" s="13">
        <v>42</v>
      </c>
      <c r="B18" s="5">
        <v>1.8096469999999999E-3</v>
      </c>
    </row>
    <row r="19" spans="1:2" x14ac:dyDescent="0.25">
      <c r="A19" s="13">
        <v>43</v>
      </c>
      <c r="B19" s="5">
        <v>1.8942099999999999E-3</v>
      </c>
    </row>
    <row r="20" spans="1:2" x14ac:dyDescent="0.25">
      <c r="A20" s="13">
        <v>44</v>
      </c>
      <c r="B20" s="5">
        <v>1.9849490000000002E-3</v>
      </c>
    </row>
    <row r="21" spans="1:2" x14ac:dyDescent="0.25">
      <c r="A21" s="13">
        <v>45</v>
      </c>
      <c r="B21" s="5">
        <v>2.0842399999999998E-3</v>
      </c>
    </row>
    <row r="22" spans="1:2" x14ac:dyDescent="0.25">
      <c r="A22" s="13">
        <v>46</v>
      </c>
      <c r="B22" s="5">
        <v>2.1892320000000002E-3</v>
      </c>
    </row>
    <row r="23" spans="1:2" x14ac:dyDescent="0.25">
      <c r="A23" s="13">
        <v>47</v>
      </c>
      <c r="B23" s="5">
        <v>2.8741389999999999E-3</v>
      </c>
    </row>
    <row r="24" spans="1:2" x14ac:dyDescent="0.25">
      <c r="A24" s="13">
        <v>48</v>
      </c>
      <c r="B24" s="5">
        <v>3.657909E-3</v>
      </c>
    </row>
    <row r="25" spans="1:2" x14ac:dyDescent="0.25">
      <c r="A25" s="13">
        <v>49</v>
      </c>
      <c r="B25" s="5">
        <v>4.4868319999999996E-3</v>
      </c>
    </row>
    <row r="26" spans="1:2" x14ac:dyDescent="0.25">
      <c r="A26" s="13">
        <v>50</v>
      </c>
      <c r="B26" s="5">
        <v>5.3970320000000004E-3</v>
      </c>
    </row>
    <row r="27" spans="1:2" x14ac:dyDescent="0.25">
      <c r="A27" s="13">
        <v>51</v>
      </c>
      <c r="B27" s="5">
        <v>6.3737730000000001E-3</v>
      </c>
    </row>
    <row r="28" spans="1:2" x14ac:dyDescent="0.25">
      <c r="A28" s="13">
        <v>52</v>
      </c>
      <c r="B28" s="5">
        <v>7.4983330000000003E-3</v>
      </c>
    </row>
    <row r="29" spans="1:2" x14ac:dyDescent="0.25">
      <c r="A29" s="13">
        <v>53</v>
      </c>
      <c r="B29" s="5">
        <v>8.7783159999999995E-3</v>
      </c>
    </row>
    <row r="30" spans="1:2" x14ac:dyDescent="0.25">
      <c r="A30" s="13">
        <v>54</v>
      </c>
      <c r="B30" s="5">
        <v>1.019566E-2</v>
      </c>
    </row>
    <row r="31" spans="1:2" x14ac:dyDescent="0.25">
      <c r="A31" s="13">
        <v>55</v>
      </c>
      <c r="B31" s="5">
        <v>1.1804551E-2</v>
      </c>
    </row>
    <row r="32" spans="1:2" x14ac:dyDescent="0.25">
      <c r="A32" s="13">
        <v>56</v>
      </c>
      <c r="B32" s="5">
        <v>1.3628751999999999E-2</v>
      </c>
    </row>
    <row r="33" spans="1:2" x14ac:dyDescent="0.25">
      <c r="A33" s="13">
        <v>57</v>
      </c>
      <c r="B33" s="5">
        <v>1.5530428000000001E-2</v>
      </c>
    </row>
    <row r="34" spans="1:2" x14ac:dyDescent="0.25">
      <c r="A34" s="13">
        <v>58</v>
      </c>
      <c r="B34" s="5">
        <v>1.7564712E-2</v>
      </c>
    </row>
    <row r="35" spans="1:2" x14ac:dyDescent="0.25">
      <c r="A35" s="13">
        <v>59</v>
      </c>
      <c r="B35" s="5">
        <v>1.9807176999999999E-2</v>
      </c>
    </row>
    <row r="36" spans="1:2" x14ac:dyDescent="0.25">
      <c r="A36" s="13">
        <v>60</v>
      </c>
      <c r="B36" s="5">
        <v>2.2489294999999999E-2</v>
      </c>
    </row>
    <row r="37" spans="1:2" x14ac:dyDescent="0.25">
      <c r="A37" s="13">
        <v>61</v>
      </c>
      <c r="B37" s="5">
        <v>2.5348699999999998E-2</v>
      </c>
    </row>
    <row r="38" spans="1:2" x14ac:dyDescent="0.25">
      <c r="A38" s="13">
        <v>62</v>
      </c>
      <c r="B38" s="5">
        <v>2.8197647999999999E-2</v>
      </c>
    </row>
    <row r="39" spans="1:2" x14ac:dyDescent="0.25">
      <c r="A39" s="13">
        <v>63</v>
      </c>
      <c r="B39" s="5">
        <v>3.1331300999999999E-2</v>
      </c>
    </row>
    <row r="40" spans="1:2" x14ac:dyDescent="0.25">
      <c r="A40" s="13">
        <v>64</v>
      </c>
      <c r="B40" s="5">
        <v>3.466458E-2</v>
      </c>
    </row>
    <row r="41" spans="1:2" x14ac:dyDescent="0.25">
      <c r="A41" s="13">
        <v>65</v>
      </c>
      <c r="B41" s="5">
        <v>3.8375247000000001E-2</v>
      </c>
    </row>
    <row r="42" spans="1:2" x14ac:dyDescent="0.25">
      <c r="A42" s="13">
        <v>66</v>
      </c>
      <c r="B42" s="5">
        <v>4.2655799000000001E-2</v>
      </c>
    </row>
    <row r="43" spans="1:2" x14ac:dyDescent="0.25">
      <c r="A43" s="13">
        <v>67</v>
      </c>
      <c r="B43" s="5">
        <v>4.7231987000000003E-2</v>
      </c>
    </row>
    <row r="44" spans="1:2" x14ac:dyDescent="0.25">
      <c r="A44" s="13">
        <v>68</v>
      </c>
      <c r="B44" s="5">
        <v>5.2092880000000001E-2</v>
      </c>
    </row>
    <row r="45" spans="1:2" x14ac:dyDescent="0.25">
      <c r="A45" s="13">
        <v>69</v>
      </c>
      <c r="B45" s="5">
        <v>5.7568810999999998E-2</v>
      </c>
    </row>
    <row r="46" spans="1:2" x14ac:dyDescent="0.25">
      <c r="A46" s="13">
        <v>70</v>
      </c>
      <c r="B46" s="5">
        <v>6.3742958000000002E-2</v>
      </c>
    </row>
    <row r="47" spans="1:2" x14ac:dyDescent="0.25">
      <c r="A47" s="13">
        <v>71</v>
      </c>
      <c r="B47" s="5">
        <v>7.0809242999999994E-2</v>
      </c>
    </row>
    <row r="48" spans="1:2" x14ac:dyDescent="0.25">
      <c r="A48" s="13">
        <v>72</v>
      </c>
      <c r="B48" s="5">
        <v>7.8963489999999997E-2</v>
      </c>
    </row>
    <row r="49" spans="1:2" x14ac:dyDescent="0.25">
      <c r="A49" s="13">
        <v>73</v>
      </c>
      <c r="B49" s="5">
        <v>8.8363973999999998E-2</v>
      </c>
    </row>
    <row r="50" spans="1:2" x14ac:dyDescent="0.25">
      <c r="A50" s="13">
        <v>74</v>
      </c>
      <c r="B50" s="5">
        <v>9.9562517000000003E-2</v>
      </c>
    </row>
    <row r="51" spans="1:2" x14ac:dyDescent="0.25">
      <c r="A51" s="13">
        <v>75</v>
      </c>
      <c r="B51" s="5">
        <v>0.11247831899999999</v>
      </c>
    </row>
    <row r="52" spans="1:2" x14ac:dyDescent="0.25">
      <c r="A52" s="13">
        <v>76</v>
      </c>
      <c r="B52" s="5">
        <v>0.127310056</v>
      </c>
    </row>
    <row r="53" spans="1:2" x14ac:dyDescent="0.25">
      <c r="A53" s="13">
        <v>77</v>
      </c>
      <c r="B53" s="5">
        <v>0.144442719</v>
      </c>
    </row>
    <row r="54" spans="1:2" x14ac:dyDescent="0.25">
      <c r="A54" s="13">
        <v>78</v>
      </c>
      <c r="B54" s="5">
        <v>0.163598735</v>
      </c>
    </row>
    <row r="55" spans="1:2" x14ac:dyDescent="0.25">
      <c r="A55" s="13">
        <v>79</v>
      </c>
      <c r="B55" s="5">
        <v>0.184919743</v>
      </c>
    </row>
    <row r="56" spans="1:2" x14ac:dyDescent="0.25">
      <c r="A56" s="13">
        <v>80</v>
      </c>
      <c r="B56" s="5">
        <v>0.20818995500000001</v>
      </c>
    </row>
    <row r="57" spans="1:2" x14ac:dyDescent="0.25">
      <c r="A57" s="13">
        <v>81</v>
      </c>
      <c r="B57" s="5">
        <v>0.23376965099999999</v>
      </c>
    </row>
    <row r="58" spans="1:2" x14ac:dyDescent="0.25">
      <c r="A58" s="13">
        <v>82</v>
      </c>
      <c r="B58" s="5">
        <v>0.26254478799999997</v>
      </c>
    </row>
    <row r="59" spans="1:2" x14ac:dyDescent="0.25">
      <c r="A59" s="13">
        <v>83</v>
      </c>
      <c r="B59" s="5">
        <v>0.29488324999999999</v>
      </c>
    </row>
    <row r="60" spans="1:2" x14ac:dyDescent="0.25">
      <c r="A60" s="13">
        <v>84</v>
      </c>
      <c r="B60" s="5">
        <v>0.33135349400000003</v>
      </c>
    </row>
    <row r="61" spans="1:2" x14ac:dyDescent="0.25">
      <c r="A61" s="13">
        <v>85</v>
      </c>
      <c r="B61" s="5">
        <v>0.37075063600000002</v>
      </c>
    </row>
    <row r="62" spans="1:2" x14ac:dyDescent="0.25">
      <c r="A62" s="13">
        <v>86</v>
      </c>
      <c r="B62" s="5">
        <v>0.411916369</v>
      </c>
    </row>
    <row r="63" spans="1:2" x14ac:dyDescent="0.25">
      <c r="A63" s="13">
        <v>87</v>
      </c>
      <c r="B63" s="5">
        <v>0.41929138799999999</v>
      </c>
    </row>
    <row r="64" spans="1:2" x14ac:dyDescent="0.25">
      <c r="A64" s="13">
        <v>88</v>
      </c>
      <c r="B64" s="5">
        <v>0.42725776900000001</v>
      </c>
    </row>
    <row r="65" spans="1:2" x14ac:dyDescent="0.25">
      <c r="A65" s="13">
        <v>89</v>
      </c>
      <c r="B65" s="5">
        <v>0.43603590599999997</v>
      </c>
    </row>
    <row r="66" spans="1:2" x14ac:dyDescent="0.25">
      <c r="A66" s="13">
        <v>90</v>
      </c>
      <c r="B66" s="5">
        <v>0.445743585</v>
      </c>
    </row>
    <row r="67" spans="1:2" x14ac:dyDescent="0.25">
      <c r="A67" s="13">
        <v>91</v>
      </c>
      <c r="B67" s="5">
        <v>0.45538508599999999</v>
      </c>
    </row>
    <row r="68" spans="1:2" x14ac:dyDescent="0.25">
      <c r="A68" s="13">
        <v>92</v>
      </c>
      <c r="B68" s="5">
        <v>0.465797664</v>
      </c>
    </row>
    <row r="69" spans="1:2" x14ac:dyDescent="0.25">
      <c r="A69" s="13">
        <v>93</v>
      </c>
      <c r="B69" s="5">
        <v>0.47670810299999999</v>
      </c>
    </row>
    <row r="70" spans="1:2" x14ac:dyDescent="0.25">
      <c r="A70" s="13">
        <v>94</v>
      </c>
      <c r="B70" s="5">
        <v>0.48798100799999999</v>
      </c>
    </row>
    <row r="71" spans="1:2" x14ac:dyDescent="0.25">
      <c r="A71" s="13">
        <v>95</v>
      </c>
      <c r="B71" s="5">
        <v>0.50007659900000001</v>
      </c>
    </row>
    <row r="72" spans="1:2" x14ac:dyDescent="0.25">
      <c r="A72" s="13">
        <v>96</v>
      </c>
      <c r="B72" s="5">
        <v>0.512515834</v>
      </c>
    </row>
    <row r="73" spans="1:2" x14ac:dyDescent="0.25">
      <c r="A73" s="13">
        <v>97</v>
      </c>
      <c r="B73" s="5">
        <v>0.52569093300000003</v>
      </c>
    </row>
    <row r="74" spans="1:2" x14ac:dyDescent="0.25">
      <c r="A74" s="13">
        <v>98</v>
      </c>
      <c r="B74" s="5">
        <v>0.53963832300000003</v>
      </c>
    </row>
    <row r="75" spans="1:2" x14ac:dyDescent="0.25">
      <c r="A75" s="13">
        <v>99</v>
      </c>
      <c r="B75" s="5">
        <v>0.55384314300000004</v>
      </c>
    </row>
    <row r="76" spans="1:2" x14ac:dyDescent="0.25">
      <c r="A76" s="13">
        <v>100</v>
      </c>
      <c r="B76" s="5">
        <v>0.568687897</v>
      </c>
    </row>
    <row r="77" spans="1:2" x14ac:dyDescent="0.25">
      <c r="A77" s="13">
        <v>101</v>
      </c>
      <c r="B77" s="5">
        <v>0.58363282999999999</v>
      </c>
    </row>
    <row r="78" spans="1:2" x14ac:dyDescent="0.25">
      <c r="A78" s="13">
        <v>102</v>
      </c>
      <c r="B78" s="5">
        <v>0.59833308299999999</v>
      </c>
    </row>
    <row r="79" spans="1:2" x14ac:dyDescent="0.25">
      <c r="A79" s="13">
        <v>103</v>
      </c>
      <c r="B79" s="5">
        <v>0.61338487399999997</v>
      </c>
    </row>
    <row r="80" spans="1:2" x14ac:dyDescent="0.25">
      <c r="A80" s="13">
        <v>104</v>
      </c>
      <c r="B80" s="5">
        <v>0.62870016699999998</v>
      </c>
    </row>
    <row r="81" spans="1:2" x14ac:dyDescent="0.25">
      <c r="A81" s="13">
        <v>105</v>
      </c>
      <c r="B81" s="5">
        <v>0.64417999699999995</v>
      </c>
    </row>
    <row r="82" spans="1:2" x14ac:dyDescent="0.25">
      <c r="A82" s="13">
        <v>106</v>
      </c>
      <c r="B82" s="5">
        <v>0.65972661300000002</v>
      </c>
    </row>
    <row r="83" spans="1:2" x14ac:dyDescent="0.25">
      <c r="A83" s="13">
        <v>107</v>
      </c>
      <c r="B83" s="5">
        <v>0.67535580100000003</v>
      </c>
    </row>
    <row r="84" spans="1:2" x14ac:dyDescent="0.25">
      <c r="A84" s="13">
        <v>108</v>
      </c>
      <c r="B84" s="5">
        <v>0.69109609699999996</v>
      </c>
    </row>
    <row r="85" spans="1:2" x14ac:dyDescent="0.25">
      <c r="A85" s="13">
        <v>109</v>
      </c>
      <c r="B85" s="5">
        <v>0.70685825099999999</v>
      </c>
    </row>
    <row r="86" spans="1:2" x14ac:dyDescent="0.25">
      <c r="A86" s="13">
        <v>110</v>
      </c>
      <c r="B86" s="5">
        <v>0.722550582</v>
      </c>
    </row>
    <row r="87" spans="1:2" x14ac:dyDescent="0.25">
      <c r="A87" s="13">
        <v>111</v>
      </c>
      <c r="B87" s="5">
        <v>0.74076925400000004</v>
      </c>
    </row>
    <row r="88" spans="1:2" x14ac:dyDescent="0.25">
      <c r="A88" s="13">
        <v>112</v>
      </c>
      <c r="B88" s="5">
        <v>0.75888896100000003</v>
      </c>
    </row>
    <row r="89" spans="1:2" x14ac:dyDescent="0.25">
      <c r="A89" s="13">
        <v>113</v>
      </c>
      <c r="B89" s="5">
        <v>0.77688723800000004</v>
      </c>
    </row>
    <row r="90" spans="1:2" x14ac:dyDescent="0.25">
      <c r="A90" s="13">
        <v>114</v>
      </c>
      <c r="B90" s="5">
        <v>0.79474162100000001</v>
      </c>
    </row>
    <row r="91" spans="1:2" x14ac:dyDescent="0.25">
      <c r="A91" s="13">
        <v>115</v>
      </c>
      <c r="B91" s="5">
        <v>0.81243025300000005</v>
      </c>
    </row>
    <row r="92" spans="1:2" x14ac:dyDescent="0.25">
      <c r="A92" s="13">
        <v>116</v>
      </c>
      <c r="B92" s="5">
        <v>0.830029028</v>
      </c>
    </row>
    <row r="93" spans="1:2" x14ac:dyDescent="0.25">
      <c r="A93" s="13">
        <v>117</v>
      </c>
      <c r="B93" s="5">
        <v>0.84762719500000006</v>
      </c>
    </row>
    <row r="94" spans="1:2" x14ac:dyDescent="0.25">
      <c r="A94" s="13">
        <v>118</v>
      </c>
      <c r="B94" s="5">
        <v>0.86522596900000004</v>
      </c>
    </row>
    <row r="95" spans="1:2" x14ac:dyDescent="0.25">
      <c r="A95" s="13">
        <v>119</v>
      </c>
      <c r="B95" s="5">
        <v>0.88282474399999999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41" workbookViewId="0">
      <selection activeCell="C44" sqref="C44:D13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1.5900000000000001E-2</v>
      </c>
      <c r="D44" s="33">
        <v>2.1899999999999999E-2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3.6400000000000002E-2</v>
      </c>
      <c r="D45" s="33">
        <v>4.1000000000000002E-2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5.8799999999999998E-2</v>
      </c>
      <c r="D46" s="33">
        <v>5.8500000000000003E-2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5.4699999999999999E-2</v>
      </c>
      <c r="D47" s="33">
        <v>4.9099999999999998E-2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2.2499999999999999E-2</v>
      </c>
      <c r="D48" s="33">
        <v>2.1299999999999999E-2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2.2000000000000001E-3</v>
      </c>
      <c r="D49" s="33">
        <v>5.8999999999999999E-3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2.5000000000000001E-3</v>
      </c>
      <c r="D50" s="33">
        <v>4.1000000000000003E-3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1.5E-3</v>
      </c>
      <c r="D51" s="33">
        <v>2.3999999999999998E-3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1.9E-3</v>
      </c>
      <c r="D52" s="33">
        <v>2.3E-3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3">
        <v>1.6999999999999999E-3</v>
      </c>
      <c r="D53" s="33">
        <v>2E-3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3">
        <v>1.4E-3</v>
      </c>
      <c r="D54" s="33">
        <v>1.8E-3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3">
        <v>1.9E-3</v>
      </c>
      <c r="D55" s="33">
        <v>4.1000000000000003E-3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3">
        <v>4.7000000000000002E-3</v>
      </c>
      <c r="D56" s="33">
        <v>7.1000000000000004E-3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3">
        <v>1.17E-2</v>
      </c>
      <c r="D57" s="33">
        <v>1.38E-2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3">
        <v>2.01E-2</v>
      </c>
      <c r="D58" s="33">
        <v>2.1600000000000001E-2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3">
        <v>2.3400000000000001E-2</v>
      </c>
      <c r="D59" s="33">
        <v>2.23E-2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3">
        <v>4.3E-3</v>
      </c>
      <c r="D60" s="33">
        <v>4.3E-3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3">
        <v>1.2999999999999999E-3</v>
      </c>
      <c r="D61" s="33">
        <v>1.6000000000000001E-3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3">
        <v>0.02</v>
      </c>
      <c r="D62" s="33">
        <v>2.1000000000000001E-2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4">
        <v>5.3900000000000003E-2</v>
      </c>
      <c r="D63" s="34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5">
        <v>3.5569999999999997E-2</v>
      </c>
      <c r="D64" s="36">
        <v>7.0000000000000007E-2</v>
      </c>
      <c r="K64" s="1"/>
      <c r="M64" s="1"/>
    </row>
    <row r="65" spans="1:13" x14ac:dyDescent="0.25">
      <c r="A65" s="19">
        <v>2025</v>
      </c>
      <c r="C65" s="35">
        <v>3.5569999999999997E-2</v>
      </c>
      <c r="D65" s="36">
        <v>7.0000000000000007E-2</v>
      </c>
      <c r="K65" s="1"/>
      <c r="M65" s="1"/>
    </row>
    <row r="66" spans="1:13" x14ac:dyDescent="0.25">
      <c r="A66" s="19">
        <v>2026</v>
      </c>
      <c r="C66" s="35">
        <v>3.5569999999999997E-2</v>
      </c>
      <c r="D66" s="36">
        <v>7.0000000000000007E-2</v>
      </c>
      <c r="K66" s="1"/>
      <c r="M66" s="1"/>
    </row>
    <row r="67" spans="1:13" x14ac:dyDescent="0.25">
      <c r="A67" s="19">
        <v>2027</v>
      </c>
      <c r="C67" s="35">
        <v>3.5569999999999997E-2</v>
      </c>
      <c r="D67" s="36">
        <v>7.0000000000000007E-2</v>
      </c>
      <c r="K67" s="1"/>
      <c r="M67" s="1"/>
    </row>
    <row r="68" spans="1:13" x14ac:dyDescent="0.25">
      <c r="A68" s="19">
        <v>2028</v>
      </c>
      <c r="C68" s="35">
        <v>3.5569999999999997E-2</v>
      </c>
      <c r="D68" s="36">
        <v>7.0000000000000007E-2</v>
      </c>
      <c r="K68" s="1"/>
      <c r="M68" s="1"/>
    </row>
    <row r="69" spans="1:13" x14ac:dyDescent="0.25">
      <c r="A69" s="19">
        <v>2029</v>
      </c>
      <c r="C69" s="35">
        <v>3.5569999999999997E-2</v>
      </c>
      <c r="D69" s="36">
        <v>7.0000000000000007E-2</v>
      </c>
      <c r="K69" s="1"/>
      <c r="M69" s="1"/>
    </row>
    <row r="70" spans="1:13" x14ac:dyDescent="0.25">
      <c r="A70" s="19">
        <v>2030</v>
      </c>
      <c r="C70" s="35">
        <v>3.5569999999999997E-2</v>
      </c>
      <c r="D70" s="36">
        <v>7.0000000000000007E-2</v>
      </c>
      <c r="K70" s="1"/>
      <c r="M70" s="1"/>
    </row>
    <row r="71" spans="1:13" x14ac:dyDescent="0.25">
      <c r="A71" s="19">
        <v>2031</v>
      </c>
      <c r="C71" s="35">
        <v>3.5569999999999997E-2</v>
      </c>
      <c r="D71" s="36">
        <v>7.0000000000000007E-2</v>
      </c>
      <c r="K71" s="1"/>
      <c r="M71" s="1"/>
    </row>
    <row r="72" spans="1:13" x14ac:dyDescent="0.25">
      <c r="A72" s="19">
        <v>2032</v>
      </c>
      <c r="C72" s="35">
        <v>3.5569999999999997E-2</v>
      </c>
      <c r="D72" s="36">
        <v>7.0000000000000007E-2</v>
      </c>
      <c r="K72" s="1"/>
      <c r="M72" s="1"/>
    </row>
    <row r="73" spans="1:13" x14ac:dyDescent="0.25">
      <c r="A73" s="19">
        <v>2033</v>
      </c>
      <c r="C73" s="35">
        <v>3.5569999999999997E-2</v>
      </c>
      <c r="D73" s="36">
        <v>7.0000000000000007E-2</v>
      </c>
      <c r="K73" s="1"/>
      <c r="M73" s="1"/>
    </row>
    <row r="74" spans="1:13" x14ac:dyDescent="0.25">
      <c r="A74" s="19">
        <v>2034</v>
      </c>
      <c r="C74" s="35">
        <v>3.5569999999999997E-2</v>
      </c>
      <c r="D74" s="36">
        <v>7.0000000000000007E-2</v>
      </c>
      <c r="K74" s="1"/>
      <c r="M74" s="1"/>
    </row>
    <row r="75" spans="1:13" x14ac:dyDescent="0.25">
      <c r="A75" s="19">
        <v>2035</v>
      </c>
      <c r="C75" s="35">
        <v>3.5569999999999997E-2</v>
      </c>
      <c r="D75" s="36">
        <v>7.0000000000000007E-2</v>
      </c>
      <c r="K75" s="1"/>
      <c r="M75" s="1"/>
    </row>
    <row r="76" spans="1:13" x14ac:dyDescent="0.25">
      <c r="A76" s="19">
        <v>2036</v>
      </c>
      <c r="C76" s="35">
        <v>3.5569999999999997E-2</v>
      </c>
      <c r="D76" s="36">
        <v>7.0000000000000007E-2</v>
      </c>
      <c r="K76" s="1"/>
      <c r="M76" s="1"/>
    </row>
    <row r="77" spans="1:13" x14ac:dyDescent="0.25">
      <c r="A77" s="19">
        <v>2037</v>
      </c>
      <c r="C77" s="35">
        <v>3.5569999999999997E-2</v>
      </c>
      <c r="D77" s="36">
        <v>7.0000000000000007E-2</v>
      </c>
      <c r="K77" s="1"/>
      <c r="M77" s="1"/>
    </row>
    <row r="78" spans="1:13" x14ac:dyDescent="0.25">
      <c r="A78" s="19">
        <v>2038</v>
      </c>
      <c r="C78" s="35">
        <v>3.5569999999999997E-2</v>
      </c>
      <c r="D78" s="36">
        <v>7.0000000000000007E-2</v>
      </c>
      <c r="K78" s="1"/>
      <c r="M78" s="1"/>
    </row>
    <row r="79" spans="1:13" x14ac:dyDescent="0.25">
      <c r="A79" s="19">
        <v>2039</v>
      </c>
      <c r="C79" s="35">
        <v>3.5569999999999997E-2</v>
      </c>
      <c r="D79" s="36">
        <v>7.0000000000000007E-2</v>
      </c>
      <c r="M79" s="1"/>
    </row>
    <row r="80" spans="1:13" x14ac:dyDescent="0.25">
      <c r="A80" s="19">
        <v>2040</v>
      </c>
      <c r="C80" s="35">
        <v>3.5569999999999997E-2</v>
      </c>
      <c r="D80" s="36">
        <v>7.0000000000000007E-2</v>
      </c>
      <c r="M80" s="1"/>
    </row>
    <row r="81" spans="1:13" x14ac:dyDescent="0.25">
      <c r="A81" s="19">
        <v>2041</v>
      </c>
      <c r="C81" s="35">
        <v>3.5569999999999997E-2</v>
      </c>
      <c r="D81" s="36">
        <v>7.0000000000000007E-2</v>
      </c>
      <c r="M81" s="1"/>
    </row>
    <row r="82" spans="1:13" x14ac:dyDescent="0.25">
      <c r="A82" s="19">
        <v>2042</v>
      </c>
      <c r="C82" s="35">
        <v>3.5569999999999997E-2</v>
      </c>
      <c r="D82" s="36">
        <v>7.0000000000000007E-2</v>
      </c>
      <c r="M82" s="1"/>
    </row>
    <row r="83" spans="1:13" x14ac:dyDescent="0.25">
      <c r="A83" s="19">
        <v>2043</v>
      </c>
      <c r="C83" s="35">
        <v>3.5569999999999997E-2</v>
      </c>
      <c r="D83" s="36">
        <v>7.0000000000000007E-2</v>
      </c>
      <c r="M83" s="1"/>
    </row>
    <row r="84" spans="1:13" x14ac:dyDescent="0.25">
      <c r="A84" s="19">
        <v>2044</v>
      </c>
      <c r="C84" s="35">
        <v>3.5569999999999997E-2</v>
      </c>
      <c r="D84" s="36">
        <v>7.0000000000000007E-2</v>
      </c>
      <c r="M84" s="1"/>
    </row>
    <row r="85" spans="1:13" x14ac:dyDescent="0.25">
      <c r="A85" s="19">
        <v>2045</v>
      </c>
      <c r="C85" s="35">
        <v>3.5569999999999997E-2</v>
      </c>
      <c r="D85" s="36">
        <v>7.0000000000000007E-2</v>
      </c>
      <c r="M85" s="1"/>
    </row>
    <row r="86" spans="1:13" x14ac:dyDescent="0.25">
      <c r="A86" s="19">
        <v>2046</v>
      </c>
      <c r="C86" s="35">
        <v>3.5569999999999997E-2</v>
      </c>
      <c r="D86" s="36">
        <v>7.0000000000000007E-2</v>
      </c>
      <c r="M86" s="1"/>
    </row>
    <row r="87" spans="1:13" x14ac:dyDescent="0.25">
      <c r="A87" s="19">
        <v>2047</v>
      </c>
      <c r="C87" s="35">
        <v>3.5569999999999997E-2</v>
      </c>
      <c r="D87" s="36">
        <v>7.0000000000000007E-2</v>
      </c>
      <c r="M87" s="1"/>
    </row>
    <row r="88" spans="1:13" x14ac:dyDescent="0.25">
      <c r="A88" s="19">
        <v>2048</v>
      </c>
      <c r="C88" s="35">
        <v>3.5569999999999997E-2</v>
      </c>
      <c r="D88" s="36">
        <v>7.0000000000000007E-2</v>
      </c>
    </row>
    <row r="89" spans="1:13" x14ac:dyDescent="0.25">
      <c r="A89" s="19">
        <v>2049</v>
      </c>
      <c r="C89" s="35">
        <v>3.5569999999999997E-2</v>
      </c>
      <c r="D89" s="36">
        <v>7.0000000000000007E-2</v>
      </c>
    </row>
    <row r="90" spans="1:13" x14ac:dyDescent="0.25">
      <c r="A90" s="19">
        <v>2050</v>
      </c>
      <c r="C90" s="35">
        <v>3.5569999999999997E-2</v>
      </c>
      <c r="D90" s="36">
        <v>7.0000000000000007E-2</v>
      </c>
    </row>
    <row r="91" spans="1:13" x14ac:dyDescent="0.25">
      <c r="A91" s="19">
        <v>2051</v>
      </c>
      <c r="C91" s="35">
        <v>3.5569999999999997E-2</v>
      </c>
      <c r="D91" s="36">
        <v>7.0000000000000007E-2</v>
      </c>
    </row>
    <row r="92" spans="1:13" x14ac:dyDescent="0.25">
      <c r="A92" s="19">
        <v>2052</v>
      </c>
      <c r="C92" s="35">
        <v>3.5569999999999997E-2</v>
      </c>
      <c r="D92" s="36">
        <v>7.0000000000000007E-2</v>
      </c>
    </row>
    <row r="93" spans="1:13" x14ac:dyDescent="0.25">
      <c r="A93" s="19">
        <v>2053</v>
      </c>
      <c r="C93" s="35">
        <v>3.5569999999999997E-2</v>
      </c>
      <c r="D93" s="36">
        <v>7.0000000000000007E-2</v>
      </c>
    </row>
    <row r="94" spans="1:13" x14ac:dyDescent="0.25">
      <c r="A94" s="19">
        <v>2054</v>
      </c>
      <c r="C94" s="35">
        <v>3.5569999999999997E-2</v>
      </c>
      <c r="D94" s="36">
        <v>7.0000000000000007E-2</v>
      </c>
    </row>
    <row r="95" spans="1:13" x14ac:dyDescent="0.25">
      <c r="A95" s="19">
        <v>2055</v>
      </c>
      <c r="C95" s="35">
        <v>3.5569999999999997E-2</v>
      </c>
      <c r="D95" s="36">
        <v>7.0000000000000007E-2</v>
      </c>
    </row>
    <row r="96" spans="1:13" x14ac:dyDescent="0.25">
      <c r="A96" s="19">
        <v>2056</v>
      </c>
      <c r="C96" s="35">
        <v>3.5569999999999997E-2</v>
      </c>
      <c r="D96" s="36">
        <v>7.0000000000000007E-2</v>
      </c>
    </row>
    <row r="97" spans="1:4" x14ac:dyDescent="0.25">
      <c r="A97" s="19">
        <v>2057</v>
      </c>
      <c r="C97" s="35">
        <v>3.5569999999999997E-2</v>
      </c>
      <c r="D97" s="36">
        <v>7.0000000000000007E-2</v>
      </c>
    </row>
    <row r="98" spans="1:4" x14ac:dyDescent="0.25">
      <c r="A98" s="19">
        <v>2058</v>
      </c>
      <c r="C98" s="35">
        <v>3.5569999999999997E-2</v>
      </c>
      <c r="D98" s="36">
        <v>7.0000000000000007E-2</v>
      </c>
    </row>
    <row r="99" spans="1:4" x14ac:dyDescent="0.25">
      <c r="A99" s="19">
        <v>2059</v>
      </c>
      <c r="C99" s="35">
        <v>3.5569999999999997E-2</v>
      </c>
      <c r="D99" s="36">
        <v>7.0000000000000007E-2</v>
      </c>
    </row>
    <row r="100" spans="1:4" x14ac:dyDescent="0.25">
      <c r="A100" s="19">
        <v>2060</v>
      </c>
      <c r="C100" s="35">
        <v>3.5569999999999997E-2</v>
      </c>
      <c r="D100" s="36">
        <v>7.0000000000000007E-2</v>
      </c>
    </row>
    <row r="101" spans="1:4" x14ac:dyDescent="0.25">
      <c r="A101" s="19">
        <v>2061</v>
      </c>
      <c r="C101" s="35">
        <v>3.5569999999999997E-2</v>
      </c>
      <c r="D101" s="36">
        <v>7.0000000000000007E-2</v>
      </c>
    </row>
    <row r="102" spans="1:4" x14ac:dyDescent="0.25">
      <c r="A102" s="19">
        <v>2062</v>
      </c>
      <c r="C102" s="35">
        <v>3.5569999999999997E-2</v>
      </c>
      <c r="D102" s="36">
        <v>7.0000000000000007E-2</v>
      </c>
    </row>
    <row r="103" spans="1:4" x14ac:dyDescent="0.25">
      <c r="A103" s="19">
        <v>2063</v>
      </c>
      <c r="C103" s="35">
        <v>3.5569999999999997E-2</v>
      </c>
      <c r="D103" s="36">
        <v>7.0000000000000007E-2</v>
      </c>
    </row>
    <row r="104" spans="1:4" x14ac:dyDescent="0.25">
      <c r="A104" s="19">
        <v>2064</v>
      </c>
      <c r="C104" s="35">
        <v>3.5569999999999997E-2</v>
      </c>
      <c r="D104" s="36">
        <v>7.0000000000000007E-2</v>
      </c>
    </row>
    <row r="105" spans="1:4" x14ac:dyDescent="0.25">
      <c r="A105" s="19">
        <v>2065</v>
      </c>
      <c r="C105" s="35">
        <v>3.5569999999999997E-2</v>
      </c>
      <c r="D105" s="36">
        <v>7.0000000000000007E-2</v>
      </c>
    </row>
    <row r="106" spans="1:4" x14ac:dyDescent="0.25">
      <c r="A106" s="19">
        <v>2066</v>
      </c>
      <c r="C106" s="35">
        <v>3.5569999999999997E-2</v>
      </c>
      <c r="D106" s="36">
        <v>7.0000000000000007E-2</v>
      </c>
    </row>
    <row r="107" spans="1:4" x14ac:dyDescent="0.25">
      <c r="A107" s="19">
        <v>2067</v>
      </c>
      <c r="C107" s="35">
        <v>3.5569999999999997E-2</v>
      </c>
      <c r="D107" s="36">
        <v>7.0000000000000007E-2</v>
      </c>
    </row>
    <row r="108" spans="1:4" x14ac:dyDescent="0.25">
      <c r="A108" s="19">
        <v>2068</v>
      </c>
      <c r="C108" s="35">
        <v>3.5569999999999997E-2</v>
      </c>
      <c r="D108" s="36">
        <v>7.0000000000000007E-2</v>
      </c>
    </row>
    <row r="109" spans="1:4" x14ac:dyDescent="0.25">
      <c r="A109" s="19">
        <v>2069</v>
      </c>
      <c r="C109" s="35">
        <v>3.5569999999999997E-2</v>
      </c>
      <c r="D109" s="36">
        <v>7.0000000000000007E-2</v>
      </c>
    </row>
    <row r="110" spans="1:4" x14ac:dyDescent="0.25">
      <c r="A110" s="19">
        <v>2070</v>
      </c>
      <c r="C110" s="35">
        <v>3.5569999999999997E-2</v>
      </c>
      <c r="D110" s="36">
        <v>7.0000000000000007E-2</v>
      </c>
    </row>
    <row r="111" spans="1:4" x14ac:dyDescent="0.25">
      <c r="A111" s="19">
        <v>2071</v>
      </c>
      <c r="C111" s="35">
        <v>3.5569999999999997E-2</v>
      </c>
      <c r="D111" s="36">
        <v>7.0000000000000007E-2</v>
      </c>
    </row>
    <row r="112" spans="1:4" x14ac:dyDescent="0.25">
      <c r="A112" s="19">
        <v>2072</v>
      </c>
      <c r="C112" s="35">
        <v>3.5569999999999997E-2</v>
      </c>
      <c r="D112" s="36">
        <v>7.0000000000000007E-2</v>
      </c>
    </row>
    <row r="113" spans="1:4" x14ac:dyDescent="0.25">
      <c r="A113" s="19">
        <v>2073</v>
      </c>
      <c r="C113" s="35">
        <v>3.5569999999999997E-2</v>
      </c>
      <c r="D113" s="36">
        <v>7.0000000000000007E-2</v>
      </c>
    </row>
    <row r="114" spans="1:4" x14ac:dyDescent="0.25">
      <c r="A114" s="19">
        <v>2074</v>
      </c>
      <c r="C114" s="35">
        <v>3.5569999999999997E-2</v>
      </c>
      <c r="D114" s="36">
        <v>7.0000000000000007E-2</v>
      </c>
    </row>
    <row r="115" spans="1:4" x14ac:dyDescent="0.25">
      <c r="A115" s="19">
        <v>2075</v>
      </c>
      <c r="C115" s="35">
        <v>3.5569999999999997E-2</v>
      </c>
      <c r="D115" s="36">
        <v>7.0000000000000007E-2</v>
      </c>
    </row>
    <row r="116" spans="1:4" x14ac:dyDescent="0.25">
      <c r="A116" s="19">
        <v>2076</v>
      </c>
      <c r="C116" s="35">
        <v>3.5569999999999997E-2</v>
      </c>
      <c r="D116" s="36">
        <v>7.0000000000000007E-2</v>
      </c>
    </row>
    <row r="117" spans="1:4" x14ac:dyDescent="0.25">
      <c r="A117" s="19">
        <v>2077</v>
      </c>
      <c r="C117" s="35">
        <v>3.5569999999999997E-2</v>
      </c>
      <c r="D117" s="36">
        <v>7.0000000000000007E-2</v>
      </c>
    </row>
    <row r="118" spans="1:4" x14ac:dyDescent="0.25">
      <c r="A118" s="19">
        <v>2078</v>
      </c>
      <c r="C118" s="35">
        <v>3.5569999999999997E-2</v>
      </c>
      <c r="D118" s="36">
        <v>7.0000000000000007E-2</v>
      </c>
    </row>
    <row r="119" spans="1:4" x14ac:dyDescent="0.25">
      <c r="A119" s="19">
        <v>2079</v>
      </c>
      <c r="C119" s="35">
        <v>3.5569999999999997E-2</v>
      </c>
      <c r="D119" s="36">
        <v>7.0000000000000007E-2</v>
      </c>
    </row>
    <row r="120" spans="1:4" x14ac:dyDescent="0.25">
      <c r="A120" s="19">
        <v>2080</v>
      </c>
      <c r="C120" s="35">
        <v>3.5569999999999997E-2</v>
      </c>
      <c r="D120" s="36">
        <v>7.0000000000000007E-2</v>
      </c>
    </row>
    <row r="121" spans="1:4" x14ac:dyDescent="0.25">
      <c r="A121" s="19">
        <v>2081</v>
      </c>
      <c r="C121" s="35">
        <v>3.5569999999999997E-2</v>
      </c>
      <c r="D121" s="36">
        <v>7.0000000000000007E-2</v>
      </c>
    </row>
    <row r="122" spans="1:4" x14ac:dyDescent="0.25">
      <c r="A122" s="19">
        <v>2082</v>
      </c>
      <c r="C122" s="35">
        <v>3.5569999999999997E-2</v>
      </c>
      <c r="D122" s="36">
        <v>7.0000000000000007E-2</v>
      </c>
    </row>
    <row r="123" spans="1:4" x14ac:dyDescent="0.25">
      <c r="A123" s="19">
        <v>2083</v>
      </c>
      <c r="C123" s="35">
        <v>3.5569999999999997E-2</v>
      </c>
      <c r="D123" s="36">
        <v>7.0000000000000007E-2</v>
      </c>
    </row>
    <row r="124" spans="1:4" x14ac:dyDescent="0.25">
      <c r="A124" s="19">
        <v>2084</v>
      </c>
      <c r="C124" s="35">
        <v>3.5569999999999997E-2</v>
      </c>
      <c r="D124" s="36">
        <v>7.0000000000000007E-2</v>
      </c>
    </row>
    <row r="125" spans="1:4" x14ac:dyDescent="0.25">
      <c r="A125" s="19">
        <v>2085</v>
      </c>
      <c r="C125" s="35">
        <v>3.5569999999999997E-2</v>
      </c>
      <c r="D125" s="36">
        <v>7.0000000000000007E-2</v>
      </c>
    </row>
    <row r="126" spans="1:4" x14ac:dyDescent="0.25">
      <c r="A126" s="19">
        <v>2086</v>
      </c>
      <c r="C126" s="35">
        <v>3.5569999999999997E-2</v>
      </c>
      <c r="D126" s="36">
        <v>7.0000000000000007E-2</v>
      </c>
    </row>
    <row r="127" spans="1:4" x14ac:dyDescent="0.25">
      <c r="A127" s="19">
        <v>2087</v>
      </c>
      <c r="C127" s="35">
        <v>3.5569999999999997E-2</v>
      </c>
      <c r="D127" s="36">
        <v>7.0000000000000007E-2</v>
      </c>
    </row>
    <row r="128" spans="1:4" x14ac:dyDescent="0.25">
      <c r="A128" s="19">
        <v>2088</v>
      </c>
      <c r="C128" s="35">
        <v>3.5569999999999997E-2</v>
      </c>
      <c r="D128" s="36">
        <v>7.0000000000000007E-2</v>
      </c>
    </row>
    <row r="129" spans="1:4" x14ac:dyDescent="0.25">
      <c r="A129" s="19">
        <v>2089</v>
      </c>
      <c r="C129" s="35">
        <v>3.5569999999999997E-2</v>
      </c>
      <c r="D129" s="36">
        <v>7.0000000000000007E-2</v>
      </c>
    </row>
    <row r="130" spans="1:4" x14ac:dyDescent="0.25">
      <c r="A130" s="19">
        <v>2090</v>
      </c>
      <c r="C130" s="35">
        <v>3.5569999999999997E-2</v>
      </c>
      <c r="D130" s="36">
        <v>7.0000000000000007E-2</v>
      </c>
    </row>
    <row r="131" spans="1:4" x14ac:dyDescent="0.25">
      <c r="A131" s="19">
        <v>2091</v>
      </c>
      <c r="C131" s="35">
        <v>3.5569999999999997E-2</v>
      </c>
      <c r="D131" s="36">
        <v>7.0000000000000007E-2</v>
      </c>
    </row>
    <row r="132" spans="1:4" x14ac:dyDescent="0.25">
      <c r="A132" s="19">
        <v>2092</v>
      </c>
      <c r="C132" s="35">
        <v>3.5569999999999997E-2</v>
      </c>
      <c r="D132" s="36">
        <v>7.0000000000000007E-2</v>
      </c>
    </row>
    <row r="133" spans="1:4" x14ac:dyDescent="0.25">
      <c r="A133" s="19">
        <v>2093</v>
      </c>
      <c r="C133" s="35">
        <v>3.5569999999999997E-2</v>
      </c>
      <c r="D133" s="36">
        <v>7.0000000000000007E-2</v>
      </c>
    </row>
    <row r="134" spans="1:4" x14ac:dyDescent="0.25">
      <c r="A134" s="19">
        <v>2094</v>
      </c>
      <c r="C134" s="35">
        <v>3.5569999999999997E-2</v>
      </c>
      <c r="D134" s="36">
        <v>7.0000000000000007E-2</v>
      </c>
    </row>
    <row r="135" spans="1:4" x14ac:dyDescent="0.25">
      <c r="A135" s="19">
        <v>2095</v>
      </c>
      <c r="C135" s="35">
        <v>3.5569999999999997E-2</v>
      </c>
      <c r="D135" s="36">
        <v>7.0000000000000007E-2</v>
      </c>
    </row>
    <row r="136" spans="1:4" x14ac:dyDescent="0.25">
      <c r="A136" s="19">
        <v>2096</v>
      </c>
      <c r="C136" s="35">
        <v>3.5569999999999997E-2</v>
      </c>
      <c r="D136" s="36">
        <v>7.0000000000000007E-2</v>
      </c>
    </row>
    <row r="137" spans="1:4" x14ac:dyDescent="0.25">
      <c r="A137" s="19">
        <v>2097</v>
      </c>
      <c r="C137" s="35">
        <v>3.5569999999999997E-2</v>
      </c>
      <c r="D137" s="36">
        <v>7.0000000000000007E-2</v>
      </c>
    </row>
    <row r="138" spans="1:4" x14ac:dyDescent="0.25">
      <c r="A138" s="19">
        <v>2098</v>
      </c>
      <c r="C138" s="35">
        <v>3.5569999999999997E-2</v>
      </c>
      <c r="D138" s="36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2024-03-20T06:57:35Z</dcterms:modified>
  <cp:category/>
  <cp:contentStatus/>
</cp:coreProperties>
</file>